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uranta" sheetId="1" state="visible" r:id="rId3"/>
    <sheet name="Pesispörssi 1968-2025" sheetId="2" state="visible" r:id="rId4"/>
    <sheet name="Ottelut 1968-2025" sheetId="3" state="visible" r:id="rId5"/>
    <sheet name="Kunnarit 1968-2025" sheetId="4" state="visible" r:id="rId6"/>
    <sheet name="Lyöjät 1968-2025" sheetId="5" state="visible" r:id="rId7"/>
    <sheet name="Etenijät 1968-2025" sheetId="6" state="visible" r:id="rId8"/>
    <sheet name="Tehotilasto 1968-2025" sheetId="7" state="visible" r:id="rId9"/>
    <sheet name="Kärkilyönnit 1981-2025" sheetId="8" state="visible" r:id="rId10"/>
    <sheet name="Tilastomitalit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<sst xmlns="http://schemas.openxmlformats.org/spreadsheetml/2006/main" count="43254" uniqueCount="6316">
  <si>
    <t xml:space="preserve"> Runkosarja</t>
  </si>
  <si>
    <t xml:space="preserve">NAISTEN SUPERPESIS  2026</t>
  </si>
  <si>
    <t xml:space="preserve">Seuranta 2026</t>
  </si>
  <si>
    <t xml:space="preserve">Koko ura</t>
  </si>
  <si>
    <t xml:space="preserve">KAUDELLA  2026  RIKOTTUJA PÖRSSIRAJOJA, SATASIA JA KUNNARIKYMPPEJÄ</t>
  </si>
  <si>
    <t xml:space="preserve">TOP - 100</t>
  </si>
  <si>
    <t xml:space="preserve">IL</t>
  </si>
  <si>
    <t xml:space="preserve">OTT</t>
  </si>
  <si>
    <t xml:space="preserve">KUN</t>
  </si>
  <si>
    <t xml:space="preserve">LÖI</t>
  </si>
  <si>
    <t xml:space="preserve">TOI</t>
  </si>
  <si>
    <t xml:space="preserve">KL</t>
  </si>
  <si>
    <t xml:space="preserve">KLY</t>
  </si>
  <si>
    <t xml:space="preserve">KL-%</t>
  </si>
  <si>
    <t xml:space="preserve">Fera</t>
  </si>
  <si>
    <t xml:space="preserve">synt.aika</t>
  </si>
  <si>
    <t xml:space="preserve">synt.paikka</t>
  </si>
  <si>
    <t xml:space="preserve">kasvattajaseura</t>
  </si>
  <si>
    <t xml:space="preserve">Pörssi</t>
  </si>
  <si>
    <t xml:space="preserve">PESISPÖRSSI</t>
  </si>
  <si>
    <t xml:space="preserve">RAJA</t>
  </si>
  <si>
    <t xml:space="preserve">NYT</t>
  </si>
  <si>
    <t xml:space="preserve">ERO</t>
  </si>
  <si>
    <t xml:space="preserve">YLITYS</t>
  </si>
  <si>
    <t xml:space="preserve">JÄRJESTYKSESSÄÄN</t>
  </si>
  <si>
    <t xml:space="preserve">OTTELUTILASTO</t>
  </si>
  <si>
    <t xml:space="preserve">KUNNARITILASTO</t>
  </si>
  <si>
    <t xml:space="preserve">LYÖJÄTILASTO</t>
  </si>
  <si>
    <t xml:space="preserve">YHT</t>
  </si>
  <si>
    <t xml:space="preserve">ETENIJÄTILASTO</t>
  </si>
  <si>
    <t xml:space="preserve">TEHOTILASTO</t>
  </si>
  <si>
    <t xml:space="preserve">KÄRKILYÖJÄTILASTO</t>
  </si>
  <si>
    <t xml:space="preserve">Iina Valkeejärvi</t>
  </si>
  <si>
    <t xml:space="preserve">Jyväskylä</t>
  </si>
  <si>
    <t xml:space="preserve">Jyväskylän Kirittäret</t>
  </si>
  <si>
    <t xml:space="preserve">Eeva Mäki-Maukola, JoMa</t>
  </si>
  <si>
    <t xml:space="preserve">55. pelaaja, kaksi tähteä</t>
  </si>
  <si>
    <t xml:space="preserve">Tuula Rantanen</t>
  </si>
  <si>
    <t xml:space="preserve">Johanna Nieminen</t>
  </si>
  <si>
    <t xml:space="preserve">Janette Lepistö</t>
  </si>
  <si>
    <t xml:space="preserve">+</t>
  </si>
  <si>
    <t xml:space="preserve">=</t>
  </si>
  <si>
    <t xml:space="preserve">Hanna Airaksinen</t>
  </si>
  <si>
    <t xml:space="preserve">Katja Saari</t>
  </si>
  <si>
    <t xml:space="preserve">Essi Kesti</t>
  </si>
  <si>
    <t xml:space="preserve">Kempele</t>
  </si>
  <si>
    <t xml:space="preserve">Kempeleen Kiri</t>
  </si>
  <si>
    <t xml:space="preserve">Emilia Linna, JoMa</t>
  </si>
  <si>
    <t xml:space="preserve">56. pelaaja, kaksi tähteä</t>
  </si>
  <si>
    <t xml:space="preserve">Tarja Pöntinen</t>
  </si>
  <si>
    <t xml:space="preserve">Tanja Vehniäinen</t>
  </si>
  <si>
    <t xml:space="preserve">Terhi Rönkä</t>
  </si>
  <si>
    <t xml:space="preserve">Aino Tanhua</t>
  </si>
  <si>
    <t xml:space="preserve">Rauma</t>
  </si>
  <si>
    <t xml:space="preserve">Aino-Kaisa Mantere, SMJ</t>
  </si>
  <si>
    <t xml:space="preserve">57. pelaaja, kaksi tähteä</t>
  </si>
  <si>
    <t xml:space="preserve">Tiia Pöntinen</t>
  </si>
  <si>
    <t xml:space="preserve">Henna Salmela</t>
  </si>
  <si>
    <t xml:space="preserve">Virpi Hukka</t>
  </si>
  <si>
    <t xml:space="preserve">Minna Vienola</t>
  </si>
  <si>
    <t xml:space="preserve">Petra Kerola</t>
  </si>
  <si>
    <t xml:space="preserve">Tampere</t>
  </si>
  <si>
    <t xml:space="preserve">Lapuan Virkiä</t>
  </si>
  <si>
    <t xml:space="preserve">Sarita Heikkinen</t>
  </si>
  <si>
    <t xml:space="preserve">Marita Karhunen</t>
  </si>
  <si>
    <t xml:space="preserve">Susanna Puisto</t>
  </si>
  <si>
    <t xml:space="preserve">Sari Lemponen</t>
  </si>
  <si>
    <t xml:space="preserve">Jasmin Andreasen</t>
  </si>
  <si>
    <t xml:space="preserve">Satu Laine</t>
  </si>
  <si>
    <t xml:space="preserve">Emmi Viitala</t>
  </si>
  <si>
    <t xml:space="preserve">Ilona Hakoniemi</t>
  </si>
  <si>
    <t xml:space="preserve">Vehmaa</t>
  </si>
  <si>
    <t xml:space="preserve">Laitilan Jyske</t>
  </si>
  <si>
    <t xml:space="preserve">24. pelaaja</t>
  </si>
  <si>
    <t xml:space="preserve">Päivi Ikola</t>
  </si>
  <si>
    <t xml:space="preserve">Krista Laurila</t>
  </si>
  <si>
    <t xml:space="preserve">Fanny Lahtinen</t>
  </si>
  <si>
    <t xml:space="preserve">Pori</t>
  </si>
  <si>
    <t xml:space="preserve">25. pelaaja</t>
  </si>
  <si>
    <t xml:space="preserve">Marjo Valkama</t>
  </si>
  <si>
    <t xml:space="preserve">Kirsi Hänninen</t>
  </si>
  <si>
    <t xml:space="preserve">Marjo Lehkonen</t>
  </si>
  <si>
    <t xml:space="preserve">Aurora Frantsila</t>
  </si>
  <si>
    <t xml:space="preserve">Hämeenkyrö</t>
  </si>
  <si>
    <t xml:space="preserve">Hämeenkyrön Räpsä</t>
  </si>
  <si>
    <t xml:space="preserve">Mirkka Tschesmenski</t>
  </si>
  <si>
    <t xml:space="preserve">Aino-Kaisa Mantere</t>
  </si>
  <si>
    <t xml:space="preserve">Ada Karlsson</t>
  </si>
  <si>
    <t xml:space="preserve">Vaasa</t>
  </si>
  <si>
    <t xml:space="preserve">Vaasan Mailan Juniorit</t>
  </si>
  <si>
    <t xml:space="preserve"> 29.07. Lyöjätilasto</t>
  </si>
  <si>
    <t xml:space="preserve">Anni Heikkilä, Virkiä</t>
  </si>
  <si>
    <t xml:space="preserve">156. pelaaja</t>
  </si>
  <si>
    <t xml:space="preserve">Emma Körkkö</t>
  </si>
  <si>
    <t xml:space="preserve">Petra Äkkinen</t>
  </si>
  <si>
    <t xml:space="preserve">Helsinki</t>
  </si>
  <si>
    <t xml:space="preserve">Tinja Töyrylä, Kirittäret</t>
  </si>
  <si>
    <t xml:space="preserve">157. pelaaja</t>
  </si>
  <si>
    <t xml:space="preserve">Hulda Alanen</t>
  </si>
  <si>
    <t xml:space="preserve">Kirsi Ala-Lipasti</t>
  </si>
  <si>
    <t xml:space="preserve">Anne Nurmela</t>
  </si>
  <si>
    <t xml:space="preserve">Armi Ahola</t>
  </si>
  <si>
    <t xml:space="preserve">Carita Toiviainen</t>
  </si>
  <si>
    <t xml:space="preserve">Ida Mäenpää</t>
  </si>
  <si>
    <t xml:space="preserve">Johanna Vikman</t>
  </si>
  <si>
    <t xml:space="preserve">Anne Ylinen</t>
  </si>
  <si>
    <t xml:space="preserve">Sari Siirola</t>
  </si>
  <si>
    <t xml:space="preserve">Siri Eskola</t>
  </si>
  <si>
    <t xml:space="preserve">Paula Saloranta</t>
  </si>
  <si>
    <t xml:space="preserve">Pinja Toivonen</t>
  </si>
  <si>
    <t xml:space="preserve">Laitila</t>
  </si>
  <si>
    <t xml:space="preserve">Ella Korpela, Manse PP</t>
  </si>
  <si>
    <t xml:space="preserve">44. pelaaja</t>
  </si>
  <si>
    <t xml:space="preserve">Sara Koivikko</t>
  </si>
  <si>
    <t xml:space="preserve">Hamina</t>
  </si>
  <si>
    <t xml:space="preserve">Haminan Palloilijat</t>
  </si>
  <si>
    <t xml:space="preserve">Siri Eskola, Manse PP</t>
  </si>
  <si>
    <t xml:space="preserve">45. pelaaja</t>
  </si>
  <si>
    <t xml:space="preserve">Jaana Pulliainen</t>
  </si>
  <si>
    <t xml:space="preserve">Heli Ruoho-Mäkelä</t>
  </si>
  <si>
    <t xml:space="preserve">Jutta Jyrkkä</t>
  </si>
  <si>
    <t xml:space="preserve">Tiina Saarenketo</t>
  </si>
  <si>
    <t xml:space="preserve">Tiina Tolonen</t>
  </si>
  <si>
    <t xml:space="preserve">Kirsi Annila</t>
  </si>
  <si>
    <t xml:space="preserve">8. pelaaja</t>
  </si>
  <si>
    <t xml:space="preserve">Riikka Nieminen</t>
  </si>
  <si>
    <t xml:space="preserve">Milla Lindström</t>
  </si>
  <si>
    <t xml:space="preserve">13. pelaaja</t>
  </si>
  <si>
    <t xml:space="preserve">Henna Peltokangas</t>
  </si>
  <si>
    <t xml:space="preserve">Riitta Jalonen</t>
  </si>
  <si>
    <t xml:space="preserve">Elina Mäki</t>
  </si>
  <si>
    <t xml:space="preserve">Joensuun Maila</t>
  </si>
  <si>
    <t xml:space="preserve">Anja Rummukainen</t>
  </si>
  <si>
    <t xml:space="preserve">Essi Kylli</t>
  </si>
  <si>
    <t xml:space="preserve">Heidi Kuusisto</t>
  </si>
  <si>
    <t xml:space="preserve">Kaisa Kärkkäinen</t>
  </si>
  <si>
    <t xml:space="preserve">Pirjo Haukkamaa</t>
  </si>
  <si>
    <t xml:space="preserve">Eeva Mäki-Maukola</t>
  </si>
  <si>
    <t xml:space="preserve">Pyhäselkä</t>
  </si>
  <si>
    <t xml:space="preserve"> 02.06. Pesispörssi   20.07. Ottelutilasto   20.07. Etenijätilasto</t>
  </si>
  <si>
    <t xml:space="preserve">Merja Valkama</t>
  </si>
  <si>
    <t xml:space="preserve">Marjukka Urpelainen</t>
  </si>
  <si>
    <t xml:space="preserve">Emilia Linna</t>
  </si>
  <si>
    <t xml:space="preserve">Oulu</t>
  </si>
  <si>
    <t xml:space="preserve">Oulun Lippo Juniorit</t>
  </si>
  <si>
    <t xml:space="preserve"> 11.06. Pesispörssi</t>
  </si>
  <si>
    <t xml:space="preserve">Noora Pasi</t>
  </si>
  <si>
    <t xml:space="preserve"> 14.05. Etenijätilasto</t>
  </si>
  <si>
    <t xml:space="preserve">Hanna Toivanen, JoMa</t>
  </si>
  <si>
    <t xml:space="preserve">109. pelaaja</t>
  </si>
  <si>
    <t xml:space="preserve">Ulla Hervala</t>
  </si>
  <si>
    <t xml:space="preserve">Taru Ylä-Autio</t>
  </si>
  <si>
    <t xml:space="preserve">Eeva Karttunen</t>
  </si>
  <si>
    <t xml:space="preserve">Johanna Pirskanen</t>
  </si>
  <si>
    <t xml:space="preserve">Siilinjärvi</t>
  </si>
  <si>
    <t xml:space="preserve">Siilinjärven Pesis</t>
  </si>
  <si>
    <t xml:space="preserve"> 09.07. Etenijätilasto</t>
  </si>
  <si>
    <t xml:space="preserve">Emmi Särkioja, Kirittäret</t>
  </si>
  <si>
    <t xml:space="preserve">110. pelaaja</t>
  </si>
  <si>
    <t xml:space="preserve">Virpi Määttä</t>
  </si>
  <si>
    <t xml:space="preserve">Mari Mantsinen</t>
  </si>
  <si>
    <t xml:space="preserve">Tohmajärvi</t>
  </si>
  <si>
    <t xml:space="preserve">Kiteen Pallo-90</t>
  </si>
  <si>
    <t xml:space="preserve">Sara Kujanen, Kirittäret</t>
  </si>
  <si>
    <t xml:space="preserve">111. pelaaja</t>
  </si>
  <si>
    <t xml:space="preserve">Erja Enqvist</t>
  </si>
  <si>
    <t xml:space="preserve">Erna Kentala</t>
  </si>
  <si>
    <t xml:space="preserve">Maria Kaakinen</t>
  </si>
  <si>
    <t xml:space="preserve">Liminka</t>
  </si>
  <si>
    <t xml:space="preserve">Tyrnävän Tempaus</t>
  </si>
  <si>
    <t xml:space="preserve">Ada Karlsson, Fera</t>
  </si>
  <si>
    <t xml:space="preserve">112. pelaaja</t>
  </si>
  <si>
    <t xml:space="preserve">Susanna Kylä-Kause</t>
  </si>
  <si>
    <t xml:space="preserve">Kirsi Lakaniemi</t>
  </si>
  <si>
    <t xml:space="preserve">Henna Juka</t>
  </si>
  <si>
    <t xml:space="preserve">Hanna Toivanen</t>
  </si>
  <si>
    <t xml:space="preserve">Varkaus</t>
  </si>
  <si>
    <t xml:space="preserve">Viinijärven Urheilijat</t>
  </si>
  <si>
    <t xml:space="preserve"> 17.05. Lyöjätilasto</t>
  </si>
  <si>
    <t xml:space="preserve">Paula Rautiainen</t>
  </si>
  <si>
    <t xml:space="preserve">Nelli Huotari</t>
  </si>
  <si>
    <t xml:space="preserve">Sotkamo</t>
  </si>
  <si>
    <t xml:space="preserve">Sotkamon Jymy-Pesis</t>
  </si>
  <si>
    <t xml:space="preserve">Kaisu Eronen</t>
  </si>
  <si>
    <t xml:space="preserve">Kaisa Viitala</t>
  </si>
  <si>
    <t xml:space="preserve">Noormarkku</t>
  </si>
  <si>
    <t xml:space="preserve">Pesäkarhut</t>
  </si>
  <si>
    <t xml:space="preserve">Saaga-Angelia Raudasoja, Manse PP</t>
  </si>
  <si>
    <t xml:space="preserve">62. pelaaja</t>
  </si>
  <si>
    <t xml:space="preserve">Sirpa Helin</t>
  </si>
  <si>
    <t xml:space="preserve">Kaisa Salmela</t>
  </si>
  <si>
    <t xml:space="preserve">Veera Varonen</t>
  </si>
  <si>
    <t xml:space="preserve">Kitee</t>
  </si>
  <si>
    <t xml:space="preserve">63. pelaaja</t>
  </si>
  <si>
    <t xml:space="preserve">Nina Jakonen</t>
  </si>
  <si>
    <t xml:space="preserve">Laura Jounela</t>
  </si>
  <si>
    <t xml:space="preserve">Veera Toikka</t>
  </si>
  <si>
    <t xml:space="preserve">Kaisa-Maija Rosvall</t>
  </si>
  <si>
    <t xml:space="preserve">Inkeri Valkonen</t>
  </si>
  <si>
    <t xml:space="preserve">Tytti Lamppu-Nurminen</t>
  </si>
  <si>
    <t xml:space="preserve">Jenni Tolonen</t>
  </si>
  <si>
    <t xml:space="preserve">Eveliina Lassila</t>
  </si>
  <si>
    <t xml:space="preserve">Aino Lepola</t>
  </si>
  <si>
    <t xml:space="preserve">Kangasala</t>
  </si>
  <si>
    <t xml:space="preserve">Manse PP</t>
  </si>
  <si>
    <t xml:space="preserve">Noora Pasi, JoMa</t>
  </si>
  <si>
    <t xml:space="preserve">134. pelaaja</t>
  </si>
  <si>
    <t xml:space="preserve">Elina Liikala</t>
  </si>
  <si>
    <t xml:space="preserve">Leena Sarkola</t>
  </si>
  <si>
    <t xml:space="preserve">Mira Heikkilä</t>
  </si>
  <si>
    <t xml:space="preserve">Venla Karttunen, Kirittäret</t>
  </si>
  <si>
    <t xml:space="preserve">135. pelaaja</t>
  </si>
  <si>
    <t xml:space="preserve">Soili Alava</t>
  </si>
  <si>
    <t xml:space="preserve">Miia Vuoti</t>
  </si>
  <si>
    <t xml:space="preserve">Johanna Pirskanen, JoMa</t>
  </si>
  <si>
    <t xml:space="preserve">136. pelaaja</t>
  </si>
  <si>
    <t xml:space="preserve">Miia Pöntinen</t>
  </si>
  <si>
    <t xml:space="preserve">Katriina Peltola</t>
  </si>
  <si>
    <t xml:space="preserve">Tiia-Mari Veikanmaa</t>
  </si>
  <si>
    <t xml:space="preserve">Niina Härkönen</t>
  </si>
  <si>
    <t xml:space="preserve">Niina Rinkinen</t>
  </si>
  <si>
    <t xml:space="preserve">Kaisaleena Saukko</t>
  </si>
  <si>
    <t xml:space="preserve">Ulla Mäkinen</t>
  </si>
  <si>
    <t xml:space="preserve">Ella Korpela</t>
  </si>
  <si>
    <t xml:space="preserve">Riitta Lehvä-Korpi</t>
  </si>
  <si>
    <t xml:space="preserve">Henna Suominen</t>
  </si>
  <si>
    <t xml:space="preserve">Pirkko Rantala</t>
  </si>
  <si>
    <t xml:space="preserve">Miia Tervonen</t>
  </si>
  <si>
    <t xml:space="preserve">Susanna Ylä-Kero</t>
  </si>
  <si>
    <t xml:space="preserve">Enni Kylä-Kause</t>
  </si>
  <si>
    <t xml:space="preserve">Virpi Lappalainen</t>
  </si>
  <si>
    <t xml:space="preserve">Saara Suomalainen</t>
  </si>
  <si>
    <t xml:space="preserve">Ulla Räsänen</t>
  </si>
  <si>
    <t xml:space="preserve">Laura Toikkanen</t>
  </si>
  <si>
    <t xml:space="preserve">Tuula Uuttu</t>
  </si>
  <si>
    <t xml:space="preserve">Venla Karttunen</t>
  </si>
  <si>
    <t xml:space="preserve">Mäntyharju</t>
  </si>
  <si>
    <t xml:space="preserve"> 17.06. Etenijätilasto</t>
  </si>
  <si>
    <t xml:space="preserve">Tiina Andreasen</t>
  </si>
  <si>
    <t xml:space="preserve">Sanna Alestalo</t>
  </si>
  <si>
    <t xml:space="preserve">Kuopio</t>
  </si>
  <si>
    <t xml:space="preserve">Puijon Pesis</t>
  </si>
  <si>
    <t xml:space="preserve">Merja Riikilä</t>
  </si>
  <si>
    <t xml:space="preserve">Saaga-Angelia Raudasoja</t>
  </si>
  <si>
    <t xml:space="preserve">Emmi Särkioja</t>
  </si>
  <si>
    <t xml:space="preserve">Tyrnävä</t>
  </si>
  <si>
    <t xml:space="preserve"> 06.06. Lyöjätilasto</t>
  </si>
  <si>
    <t xml:space="preserve">Teija Merilä</t>
  </si>
  <si>
    <t xml:space="preserve">Hanna Tuomaala</t>
  </si>
  <si>
    <t xml:space="preserve">Tinja Töyrylä</t>
  </si>
  <si>
    <t xml:space="preserve"> 22.07. Ottelutilasto</t>
  </si>
  <si>
    <t xml:space="preserve">Susanne Ojaniemi</t>
  </si>
  <si>
    <t xml:space="preserve">Riitta Koski</t>
  </si>
  <si>
    <t xml:space="preserve">Viivi Partanen</t>
  </si>
  <si>
    <t xml:space="preserve">Raahe</t>
  </si>
  <si>
    <t xml:space="preserve">PattU Juniorit</t>
  </si>
  <si>
    <t xml:space="preserve">Hanne Parviainen</t>
  </si>
  <si>
    <t xml:space="preserve">Iina Lehtinen</t>
  </si>
  <si>
    <t xml:space="preserve">Sanna Ahola</t>
  </si>
  <si>
    <t xml:space="preserve">Alahärmä</t>
  </si>
  <si>
    <t xml:space="preserve">Ylihärmän Pesis-Junkkarit</t>
  </si>
  <si>
    <t xml:space="preserve">Jaana Lindström</t>
  </si>
  <si>
    <t xml:space="preserve">Ella Mäkelä</t>
  </si>
  <si>
    <t xml:space="preserve">Espoo</t>
  </si>
  <si>
    <t xml:space="preserve">Sirpa Pollari</t>
  </si>
  <si>
    <t xml:space="preserve">Tuula Salonen</t>
  </si>
  <si>
    <t xml:space="preserve">Katja Inkeroinen</t>
  </si>
  <si>
    <t xml:space="preserve">Sara Kujanen</t>
  </si>
  <si>
    <t xml:space="preserve">Joensuu</t>
  </si>
  <si>
    <t xml:space="preserve"> 15.07. Lyöjätilasto</t>
  </si>
  <si>
    <t xml:space="preserve">Laura Hokkanen</t>
  </si>
  <si>
    <t xml:space="preserve">Riitta Hämäläinen</t>
  </si>
  <si>
    <t xml:space="preserve">Eeva Nygård</t>
  </si>
  <si>
    <t xml:space="preserve">Riikka Punnonen</t>
  </si>
  <si>
    <t xml:space="preserve">Saana Kamppinen</t>
  </si>
  <si>
    <t xml:space="preserve">Kauhava</t>
  </si>
  <si>
    <t xml:space="preserve">Henna Kytösalmi</t>
  </si>
  <si>
    <t xml:space="preserve">Ronja Salmela</t>
  </si>
  <si>
    <t xml:space="preserve">Ruovesi</t>
  </si>
  <si>
    <t xml:space="preserve">Ruoveden Pirkat</t>
  </si>
  <si>
    <t xml:space="preserve">Tilda Palola</t>
  </si>
  <si>
    <t xml:space="preserve">Roihu</t>
  </si>
  <si>
    <t xml:space="preserve">Aila Palonen</t>
  </si>
  <si>
    <t xml:space="preserve">Hanna Itävalo</t>
  </si>
  <si>
    <t xml:space="preserve">Mette Mortensen</t>
  </si>
  <si>
    <t xml:space="preserve">Veteli</t>
  </si>
  <si>
    <t xml:space="preserve">Veteli Pesis</t>
  </si>
  <si>
    <t xml:space="preserve">Niina Mäkiviita</t>
  </si>
  <si>
    <t xml:space="preserve">Kaisa Höglund</t>
  </si>
  <si>
    <t xml:space="preserve">Iida Pajunen</t>
  </si>
  <si>
    <t xml:space="preserve">Kiri &amp; Kiritttäret Juniorit</t>
  </si>
  <si>
    <t xml:space="preserve">Marianne Roiha</t>
  </si>
  <si>
    <t xml:space="preserve">Oona Tuuri</t>
  </si>
  <si>
    <t xml:space="preserve">Lahden Mailaveikot</t>
  </si>
  <si>
    <t xml:space="preserve">Siena Kaipiainen</t>
  </si>
  <si>
    <t xml:space="preserve"> 03.07. 1. ottelu</t>
  </si>
  <si>
    <t xml:space="preserve">Irma Mäenpää</t>
  </si>
  <si>
    <t xml:space="preserve">Venla Vapaavuori</t>
  </si>
  <si>
    <t xml:space="preserve">Porvoo</t>
  </si>
  <si>
    <t xml:space="preserve"> 09.07. 1. ottelu</t>
  </si>
  <si>
    <t xml:space="preserve">Anu Turpeinen</t>
  </si>
  <si>
    <t xml:space="preserve">Riikka Mervola</t>
  </si>
  <si>
    <t xml:space="preserve"> 02.08. 1. ottelu</t>
  </si>
  <si>
    <t xml:space="preserve">Sanna Lappalainen</t>
  </si>
  <si>
    <t xml:space="preserve">Jaana Vapaavuori</t>
  </si>
  <si>
    <t xml:space="preserve">Saara Rantavaara</t>
  </si>
  <si>
    <t xml:space="preserve">Tuula Raittila</t>
  </si>
  <si>
    <t xml:space="preserve">Anja Ilonen</t>
  </si>
  <si>
    <t xml:space="preserve">Jenni Kulmala</t>
  </si>
  <si>
    <t xml:space="preserve">Jonna Mäkelä</t>
  </si>
  <si>
    <t xml:space="preserve">Laura Nuutinen</t>
  </si>
  <si>
    <t xml:space="preserve">Päivi Kerola</t>
  </si>
  <si>
    <t xml:space="preserve">Terhi Lehvä</t>
  </si>
  <si>
    <t xml:space="preserve">Jessika Sihvonen</t>
  </si>
  <si>
    <t xml:space="preserve">Tuula Tauriainen</t>
  </si>
  <si>
    <t xml:space="preserve">Johanna Karjanlahti</t>
  </si>
  <si>
    <t xml:space="preserve">Pia Viertonen</t>
  </si>
  <si>
    <t xml:space="preserve">Virve Moisio</t>
  </si>
  <si>
    <t xml:space="preserve">Päivi Väistö</t>
  </si>
  <si>
    <t xml:space="preserve">Merja Soanjärvi</t>
  </si>
  <si>
    <t xml:space="preserve">Iida Mäki</t>
  </si>
  <si>
    <t xml:space="preserve">Mervi Morgan</t>
  </si>
  <si>
    <t xml:space="preserve">Riina Kerola</t>
  </si>
  <si>
    <t xml:space="preserve">Marja-Liisa Nyrhinen</t>
  </si>
  <si>
    <t xml:space="preserve">Anna Suominen</t>
  </si>
  <si>
    <t xml:space="preserve">Kirsi Kästämä</t>
  </si>
  <si>
    <t xml:space="preserve">Anu Kentala</t>
  </si>
  <si>
    <t xml:space="preserve">Aamu Riissanen</t>
  </si>
  <si>
    <t xml:space="preserve">Saija-Maria Saari</t>
  </si>
  <si>
    <t xml:space="preserve">Taina Kölhi</t>
  </si>
  <si>
    <t xml:space="preserve">Odessa Rinteelä</t>
  </si>
  <si>
    <t xml:space="preserve">Marjut Huhtakangas</t>
  </si>
  <si>
    <t xml:space="preserve">Milla Hakomäki</t>
  </si>
  <si>
    <t xml:space="preserve">Ylihärmä</t>
  </si>
  <si>
    <t xml:space="preserve">Salla Suhonen</t>
  </si>
  <si>
    <t xml:space="preserve">Iida Lastama</t>
  </si>
  <si>
    <t xml:space="preserve">Jatta Vuorinen</t>
  </si>
  <si>
    <t xml:space="preserve">Anna Ala-Kauhaluoma</t>
  </si>
  <si>
    <t xml:space="preserve">Niina Kantola</t>
  </si>
  <si>
    <t xml:space="preserve">Nelli Mäenpää</t>
  </si>
  <si>
    <t xml:space="preserve">Monica Schoultz</t>
  </si>
  <si>
    <t xml:space="preserve">Emilia Hannuksela</t>
  </si>
  <si>
    <t xml:space="preserve">Vähäkyrö</t>
  </si>
  <si>
    <t xml:space="preserve">Vähänkyrön Viesti</t>
  </si>
  <si>
    <t xml:space="preserve">Paula Wirtanen</t>
  </si>
  <si>
    <t xml:space="preserve">Pauliina Harinen</t>
  </si>
  <si>
    <t xml:space="preserve">Helinä Mörä-Harju</t>
  </si>
  <si>
    <t xml:space="preserve">Iida Kyllinen</t>
  </si>
  <si>
    <t xml:space="preserve">Terhi Pesonen</t>
  </si>
  <si>
    <t xml:space="preserve">Ella-Maria Suominen</t>
  </si>
  <si>
    <t xml:space="preserve">Kirsi Ukkonen</t>
  </si>
  <si>
    <t xml:space="preserve">Pirjo-Riitta Paju</t>
  </si>
  <si>
    <t xml:space="preserve">Jonna Salminen</t>
  </si>
  <si>
    <t xml:space="preserve">Saana Lahti</t>
  </si>
  <si>
    <t xml:space="preserve">Inka Pietilä</t>
  </si>
  <si>
    <t xml:space="preserve">Emilia Itävalo</t>
  </si>
  <si>
    <t xml:space="preserve">Jutta Myllyniemi</t>
  </si>
  <si>
    <t xml:space="preserve">Lotta Lindroos</t>
  </si>
  <si>
    <t xml:space="preserve">Eurajoki</t>
  </si>
  <si>
    <t xml:space="preserve">Marja Miesperä</t>
  </si>
  <si>
    <t xml:space="preserve">Marja Solakivi</t>
  </si>
  <si>
    <t xml:space="preserve">Aulikki Junna</t>
  </si>
  <si>
    <t xml:space="preserve">Inka-Leena Lylymäki</t>
  </si>
  <si>
    <t xml:space="preserve">Mirka Rintamäki</t>
  </si>
  <si>
    <t xml:space="preserve">Piritta Kärnä</t>
  </si>
  <si>
    <t xml:space="preserve">Eveliina Kesti</t>
  </si>
  <si>
    <t xml:space="preserve">Lapua</t>
  </si>
  <si>
    <t xml:space="preserve">Satu Yli-Hirvelä</t>
  </si>
  <si>
    <t xml:space="preserve">Maaru Seppä</t>
  </si>
  <si>
    <t xml:space="preserve">Terhi Laakkonen</t>
  </si>
  <si>
    <t xml:space="preserve">Emma Kiviniemi</t>
  </si>
  <si>
    <t xml:space="preserve">Minttu Vettenranta</t>
  </si>
  <si>
    <t xml:space="preserve">Tuula Sarajärvi</t>
  </si>
  <si>
    <t xml:space="preserve">Anni Heikkilä</t>
  </si>
  <si>
    <t xml:space="preserve">Hämeenlinna</t>
  </si>
  <si>
    <t xml:space="preserve">Hämeenlinnan Paukku</t>
  </si>
  <si>
    <t xml:space="preserve"> 19.05. Ottelutilasto</t>
  </si>
  <si>
    <t xml:space="preserve">Tiia Valtanen</t>
  </si>
  <si>
    <t xml:space="preserve">Hannele Seppänen</t>
  </si>
  <si>
    <t xml:space="preserve">Camilla Höglund</t>
  </si>
  <si>
    <t xml:space="preserve">Charlotta Höglund</t>
  </si>
  <si>
    <t xml:space="preserve">Meea Lehtinen</t>
  </si>
  <si>
    <t xml:space="preserve">Satu Mikola</t>
  </si>
  <si>
    <t xml:space="preserve">Tiina Paananen</t>
  </si>
  <si>
    <t xml:space="preserve">Anniina Kangasluoma</t>
  </si>
  <si>
    <t xml:space="preserve">Liisa Koski</t>
  </si>
  <si>
    <t xml:space="preserve">Niina Sippola</t>
  </si>
  <si>
    <t xml:space="preserve">Riitta Saarenketo</t>
  </si>
  <si>
    <t xml:space="preserve">Emmi Kangasluoma</t>
  </si>
  <si>
    <t xml:space="preserve">Lotta Vahvelainen</t>
  </si>
  <si>
    <t xml:space="preserve">Sara Kärnä</t>
  </si>
  <si>
    <t xml:space="preserve">Tiina Risku</t>
  </si>
  <si>
    <t xml:space="preserve">Tiina Laaksonen</t>
  </si>
  <si>
    <t xml:space="preserve">Mette Kurtti</t>
  </si>
  <si>
    <t xml:space="preserve">Riika Räsänen</t>
  </si>
  <si>
    <t xml:space="preserve">Viivi Vahtolammi</t>
  </si>
  <si>
    <t xml:space="preserve">Silja Syrjälä</t>
  </si>
  <si>
    <t xml:space="preserve">Seria Kontio</t>
  </si>
  <si>
    <t xml:space="preserve">Inga Riihelä</t>
  </si>
  <si>
    <t xml:space="preserve">Maija Haapasalo</t>
  </si>
  <si>
    <t xml:space="preserve">Aada Niskanen</t>
  </si>
  <si>
    <t xml:space="preserve">Sanna Luoma</t>
  </si>
  <si>
    <t xml:space="preserve">Ella Kuusisto</t>
  </si>
  <si>
    <t xml:space="preserve">Sirkka Muranen</t>
  </si>
  <si>
    <t xml:space="preserve">Lena Sandström</t>
  </si>
  <si>
    <t xml:space="preserve">Elli Kangas</t>
  </si>
  <si>
    <t xml:space="preserve">Milla Oksa</t>
  </si>
  <si>
    <t xml:space="preserve">Helena Jormalainen</t>
  </si>
  <si>
    <t xml:space="preserve">Maija Kaappola</t>
  </si>
  <si>
    <t xml:space="preserve">Sonja Koskinen</t>
  </si>
  <si>
    <t xml:space="preserve">Jutta Kulmala</t>
  </si>
  <si>
    <t xml:space="preserve">Jenna Kammi-Rahnasto</t>
  </si>
  <si>
    <t xml:space="preserve">Hanna Hautala</t>
  </si>
  <si>
    <t xml:space="preserve">Outi Peippo</t>
  </si>
  <si>
    <t xml:space="preserve">Paula Virtanen</t>
  </si>
  <si>
    <t xml:space="preserve">Anitta Sandberg</t>
  </si>
  <si>
    <t xml:space="preserve">Maiju Mäntylä</t>
  </si>
  <si>
    <t xml:space="preserve">Manse PP Edustus</t>
  </si>
  <si>
    <t xml:space="preserve">****</t>
  </si>
  <si>
    <t xml:space="preserve">Kerava</t>
  </si>
  <si>
    <t xml:space="preserve">Helsingin Puna-Mustat</t>
  </si>
  <si>
    <t xml:space="preserve">Oulunsalo</t>
  </si>
  <si>
    <t xml:space="preserve"> 10.07. Kunnaritilasto</t>
  </si>
  <si>
    <t xml:space="preserve">Kiiminki</t>
  </si>
  <si>
    <t xml:space="preserve">Kiimingin Urheilijat</t>
  </si>
  <si>
    <t xml:space="preserve"> 25.05. Lyöjätilasto</t>
  </si>
  <si>
    <t xml:space="preserve">Oulainen</t>
  </si>
  <si>
    <t xml:space="preserve">Oulunsalon Vasama</t>
  </si>
  <si>
    <t xml:space="preserve">Janakkala</t>
  </si>
  <si>
    <t xml:space="preserve">Janakkalan Jana</t>
  </si>
  <si>
    <t xml:space="preserve">Lina Olenius</t>
  </si>
  <si>
    <t xml:space="preserve">Karinainen</t>
  </si>
  <si>
    <t xml:space="preserve">Kinnarin Pesis 2006</t>
  </si>
  <si>
    <t xml:space="preserve">Kiira Kautto</t>
  </si>
  <si>
    <t xml:space="preserve">Sylvi Pellonperä</t>
  </si>
  <si>
    <t xml:space="preserve">19.10.2002</t>
  </si>
  <si>
    <t xml:space="preserve">Pöytyän Urheilijat</t>
  </si>
  <si>
    <t xml:space="preserve">Venla Tanhua</t>
  </si>
  <si>
    <t xml:space="preserve">Hanna Lammela</t>
  </si>
  <si>
    <t xml:space="preserve">Maija Vastamäki</t>
  </si>
  <si>
    <t xml:space="preserve">Johanna Ylöstalo</t>
  </si>
  <si>
    <t xml:space="preserve">Lilli Mäkelä</t>
  </si>
  <si>
    <t xml:space="preserve">Nella Ala-Sulkava</t>
  </si>
  <si>
    <t xml:space="preserve">Mailattaret</t>
  </si>
  <si>
    <t xml:space="preserve">Emma Hudd</t>
  </si>
  <si>
    <t xml:space="preserve">Seinäjoki</t>
  </si>
  <si>
    <t xml:space="preserve">Minea Mäkiviita</t>
  </si>
  <si>
    <t xml:space="preserve">Seinäjoen Maila-Jussit</t>
  </si>
  <si>
    <t xml:space="preserve">Jutta Kuoppala</t>
  </si>
  <si>
    <t xml:space="preserve">Lappajärvi</t>
  </si>
  <si>
    <t xml:space="preserve">Vimpelin Veto</t>
  </si>
  <si>
    <t xml:space="preserve">Oona Winter</t>
  </si>
  <si>
    <t xml:space="preserve">Alajärvi</t>
  </si>
  <si>
    <t xml:space="preserve">Alajärven Ankkurit</t>
  </si>
  <si>
    <t xml:space="preserve">Enni Pellikka</t>
  </si>
  <si>
    <t xml:space="preserve">Minna Liusvaara</t>
  </si>
  <si>
    <t xml:space="preserve">Milla Väistö</t>
  </si>
  <si>
    <t xml:space="preserve">Vihti</t>
  </si>
  <si>
    <t xml:space="preserve">Vihdin Pallo</t>
  </si>
  <si>
    <t xml:space="preserve">Mari Rintala</t>
  </si>
  <si>
    <t xml:space="preserve">Nurmo</t>
  </si>
  <si>
    <t xml:space="preserve">Nurmon Jymy</t>
  </si>
  <si>
    <t xml:space="preserve">Oona Kinnunen</t>
  </si>
  <si>
    <t xml:space="preserve">Kinnula</t>
  </si>
  <si>
    <t xml:space="preserve">Kinnulan Kimmot</t>
  </si>
  <si>
    <t xml:space="preserve">Marianne Sivonen</t>
  </si>
  <si>
    <t xml:space="preserve">Ilomantsin Urheilijat</t>
  </si>
  <si>
    <t xml:space="preserve">Emma Mustonen</t>
  </si>
  <si>
    <t xml:space="preserve">Neea Mattila</t>
  </si>
  <si>
    <t xml:space="preserve">Linnea Nikola</t>
  </si>
  <si>
    <t xml:space="preserve">Laura Hevonkoski</t>
  </si>
  <si>
    <t xml:space="preserve">Jurvan Liekki</t>
  </si>
  <si>
    <t xml:space="preserve"> 12.06. 1. ottelu</t>
  </si>
  <si>
    <t xml:space="preserve">Emma Syrjälä</t>
  </si>
  <si>
    <t xml:space="preserve">Ilmajoki</t>
  </si>
  <si>
    <t xml:space="preserve">Eveliina Lämsä</t>
  </si>
  <si>
    <t xml:space="preserve">Annika Linna</t>
  </si>
  <si>
    <t xml:space="preserve">11.05.2001</t>
  </si>
  <si>
    <t xml:space="preserve">Sini Mäkelä</t>
  </si>
  <si>
    <t xml:space="preserve">Miia Puolakka</t>
  </si>
  <si>
    <t xml:space="preserve">Kokemäki</t>
  </si>
  <si>
    <t xml:space="preserve">Kokemäen Kova-Väki</t>
  </si>
  <si>
    <t xml:space="preserve">Lotta Nummikari</t>
  </si>
  <si>
    <t xml:space="preserve">Luvia</t>
  </si>
  <si>
    <t xml:space="preserve">Elisa Pauna</t>
  </si>
  <si>
    <t xml:space="preserve">Juulia Kuoppala</t>
  </si>
  <si>
    <t xml:space="preserve">Taru Toikka</t>
  </si>
  <si>
    <t xml:space="preserve">Sanni Huhtala</t>
  </si>
  <si>
    <t xml:space="preserve">Enni Paatero</t>
  </si>
  <si>
    <t xml:space="preserve">Alisa Mansikka</t>
  </si>
  <si>
    <t xml:space="preserve">Elisa Hyny</t>
  </si>
  <si>
    <t xml:space="preserve">Ylivieska</t>
  </si>
  <si>
    <t xml:space="preserve">Emilia Mattila</t>
  </si>
  <si>
    <t xml:space="preserve">Sini Haataja</t>
  </si>
  <si>
    <t xml:space="preserve">Turku</t>
  </si>
  <si>
    <t xml:space="preserve">Turku-Pesis</t>
  </si>
  <si>
    <t xml:space="preserve">Julia Ruoho</t>
  </si>
  <si>
    <t xml:space="preserve">Ulvila</t>
  </si>
  <si>
    <t xml:space="preserve">Essi Ilmanen</t>
  </si>
  <si>
    <t xml:space="preserve">Aura</t>
  </si>
  <si>
    <t xml:space="preserve">Iida Lomppi</t>
  </si>
  <si>
    <t xml:space="preserve">Pyhäranta</t>
  </si>
  <si>
    <t xml:space="preserve">Emilia Helminen</t>
  </si>
  <si>
    <t xml:space="preserve">Ascot</t>
  </si>
  <si>
    <t xml:space="preserve">Oona Tuononen</t>
  </si>
  <si>
    <t xml:space="preserve">Vuokatin Veto</t>
  </si>
  <si>
    <t xml:space="preserve">Fanni Tuuri</t>
  </si>
  <si>
    <t xml:space="preserve">Ilmajoen Kisailijat</t>
  </si>
  <si>
    <t xml:space="preserve">Alina Rosendahl</t>
  </si>
  <si>
    <t xml:space="preserve">Lydia Eskola</t>
  </si>
  <si>
    <t xml:space="preserve">Pöytyä</t>
  </si>
  <si>
    <t xml:space="preserve">Ellen Erkkilä</t>
  </si>
  <si>
    <t xml:space="preserve">Mette Leskinen</t>
  </si>
  <si>
    <t xml:space="preserve">Kuhmo</t>
  </si>
  <si>
    <t xml:space="preserve">Vilma Tuutti</t>
  </si>
  <si>
    <t xml:space="preserve">Julia Ritola</t>
  </si>
  <si>
    <t xml:space="preserve">Jalasjärvi</t>
  </si>
  <si>
    <t xml:space="preserve">Jalasjärven Jalas</t>
  </si>
  <si>
    <t xml:space="preserve">Ellinoora Härkönen</t>
  </si>
  <si>
    <t xml:space="preserve">Vilja Ahola</t>
  </si>
  <si>
    <t xml:space="preserve">Linnea Rekola</t>
  </si>
  <si>
    <t xml:space="preserve">Mynämäki</t>
  </si>
  <si>
    <t xml:space="preserve">Mynämäen Vesa</t>
  </si>
  <si>
    <t xml:space="preserve">Oulun Lippo Naiset</t>
  </si>
  <si>
    <t xml:space="preserve">Tuija Ahonen</t>
  </si>
  <si>
    <t xml:space="preserve">Elina Väre</t>
  </si>
  <si>
    <t xml:space="preserve">Kouvola</t>
  </si>
  <si>
    <t xml:space="preserve">Kuusankosken Puhti</t>
  </si>
  <si>
    <t xml:space="preserve">Essi Kivelä</t>
  </si>
  <si>
    <t xml:space="preserve">Kannus</t>
  </si>
  <si>
    <t xml:space="preserve">Kannuksen Ura</t>
  </si>
  <si>
    <t xml:space="preserve">Nea Tuikka</t>
  </si>
  <si>
    <t xml:space="preserve">Kajaani</t>
  </si>
  <si>
    <t xml:space="preserve">Venla Ronkainen</t>
  </si>
  <si>
    <t xml:space="preserve">Jonna Heinula</t>
  </si>
  <si>
    <t xml:space="preserve">Katariina Ylöstalo</t>
  </si>
  <si>
    <t xml:space="preserve">Odessa Tiitto</t>
  </si>
  <si>
    <t xml:space="preserve">Haapajärvi</t>
  </si>
  <si>
    <t xml:space="preserve">Haapajärven Pesä-Kiilat</t>
  </si>
  <si>
    <t xml:space="preserve">Iiris Rautio</t>
  </si>
  <si>
    <t xml:space="preserve">Karoliina Soppela</t>
  </si>
  <si>
    <t xml:space="preserve">Nelly Kiiski</t>
  </si>
  <si>
    <t xml:space="preserve">Peppi Keski-Korsu</t>
  </si>
  <si>
    <t xml:space="preserve">Jenni Starck</t>
  </si>
  <si>
    <t xml:space="preserve">Aino Näppä</t>
  </si>
  <si>
    <t xml:space="preserve">Muhos</t>
  </si>
  <si>
    <t xml:space="preserve">Muhoksen Pallo-Salamat</t>
  </si>
  <si>
    <t xml:space="preserve"> 05.06. 1. ottelu</t>
  </si>
  <si>
    <t xml:space="preserve">Minttu Reunanen</t>
  </si>
  <si>
    <t xml:space="preserve">Riihimäki</t>
  </si>
  <si>
    <t xml:space="preserve">Hyvinkään Tahko</t>
  </si>
  <si>
    <t xml:space="preserve">Sohvi Korhonen</t>
  </si>
  <si>
    <t xml:space="preserve">Erika Väliheikki</t>
  </si>
  <si>
    <t xml:space="preserve">Salli Palola</t>
  </si>
  <si>
    <t xml:space="preserve">Ellen Kentala</t>
  </si>
  <si>
    <t xml:space="preserve">Erica Rosendahl</t>
  </si>
  <si>
    <t xml:space="preserve">Tanja Heikkilä</t>
  </si>
  <si>
    <t xml:space="preserve">Tuusula</t>
  </si>
  <si>
    <t xml:space="preserve">Siiri Laine</t>
  </si>
  <si>
    <t xml:space="preserve">Hyvinkää</t>
  </si>
  <si>
    <t xml:space="preserve">Senja Koskinen</t>
  </si>
  <si>
    <t xml:space="preserve">Neea Nuikka</t>
  </si>
  <si>
    <t xml:space="preserve">Fanny Pasonen</t>
  </si>
  <si>
    <t xml:space="preserve">Mikkeli</t>
  </si>
  <si>
    <t xml:space="preserve">Juvan Nuorisopesis</t>
  </si>
  <si>
    <t xml:space="preserve">Aada Heikkilä</t>
  </si>
  <si>
    <t xml:space="preserve">Ulvilan Pesä-Veikot</t>
  </si>
  <si>
    <t xml:space="preserve">Netta Piirainen</t>
  </si>
  <si>
    <t xml:space="preserve">Peräseinäjoki</t>
  </si>
  <si>
    <t xml:space="preserve">Peräseinäjoen Toive</t>
  </si>
  <si>
    <t xml:space="preserve">Linda Kemppainen</t>
  </si>
  <si>
    <t xml:space="preserve"> 17.06. Pesispörssi   11.07. Ottelutilasto</t>
  </si>
  <si>
    <t xml:space="preserve">Tiia Peltonen</t>
  </si>
  <si>
    <t xml:space="preserve">Kankaanpää</t>
  </si>
  <si>
    <t xml:space="preserve">Kankaanpään Maila</t>
  </si>
  <si>
    <t xml:space="preserve">Liinu Turpela</t>
  </si>
  <si>
    <t xml:space="preserve">Espoon Pesis</t>
  </si>
  <si>
    <t xml:space="preserve">Anni Laakso</t>
  </si>
  <si>
    <t xml:space="preserve">Riikka Polso </t>
  </si>
  <si>
    <t xml:space="preserve">Anna Honkala</t>
  </si>
  <si>
    <t xml:space="preserve">Jenni Matola</t>
  </si>
  <si>
    <t xml:space="preserve">Ylivieskan Kuula</t>
  </si>
  <si>
    <t xml:space="preserve">Matilda Niskakangas</t>
  </si>
  <si>
    <t xml:space="preserve">Anni Kotimaa</t>
  </si>
  <si>
    <t xml:space="preserve">Tea Santahuhta</t>
  </si>
  <si>
    <t xml:space="preserve">Mailajuniorit</t>
  </si>
  <si>
    <t xml:space="preserve">Olivia Kataja</t>
  </si>
  <si>
    <t xml:space="preserve">Meea Mäki</t>
  </si>
  <si>
    <t xml:space="preserve">TÄHDET</t>
  </si>
  <si>
    <t xml:space="preserve">Tähtipelaajien pörssipisterajat</t>
  </si>
  <si>
    <t xml:space="preserve">PESISPÖRSSISIJOITUKSET TÄHTIPELAAJANA  (ylittänyt 1000 pörssipistettä)</t>
  </si>
  <si>
    <t xml:space="preserve">PESISPÖRSSISIPISTEET</t>
  </si>
  <si>
    <t xml:space="preserve">NAISTEN PESISPÖRSSI  1968 – 2025</t>
  </si>
  <si>
    <t xml:space="preserve">7   tähteä</t>
  </si>
  <si>
    <t xml:space="preserve">2800p = Seitsemän tähden pelaaja</t>
  </si>
  <si>
    <t xml:space="preserve">TÄHTIPELAAJIA</t>
  </si>
  <si>
    <t xml:space="preserve">71</t>
  </si>
  <si>
    <t xml:space="preserve">70</t>
  </si>
  <si>
    <t xml:space="preserve">69</t>
  </si>
  <si>
    <t xml:space="preserve">68</t>
  </si>
  <si>
    <t xml:space="preserve">66</t>
  </si>
  <si>
    <t xml:space="preserve">64</t>
  </si>
  <si>
    <t xml:space="preserve">60</t>
  </si>
  <si>
    <t xml:space="preserve">59</t>
  </si>
  <si>
    <t xml:space="preserve">57</t>
  </si>
  <si>
    <t xml:space="preserve">55</t>
  </si>
  <si>
    <t xml:space="preserve">51</t>
  </si>
  <si>
    <t xml:space="preserve">49</t>
  </si>
  <si>
    <t xml:space="preserve">44</t>
  </si>
  <si>
    <t xml:space="preserve">43</t>
  </si>
  <si>
    <t xml:space="preserve">36</t>
  </si>
  <si>
    <t xml:space="preserve">32</t>
  </si>
  <si>
    <t xml:space="preserve">28</t>
  </si>
  <si>
    <t xml:space="preserve">24</t>
  </si>
  <si>
    <t xml:space="preserve">21</t>
  </si>
  <si>
    <t xml:space="preserve">17</t>
  </si>
  <si>
    <t xml:space="preserve">16</t>
  </si>
  <si>
    <t xml:space="preserve">14</t>
  </si>
  <si>
    <t xml:space="preserve">13</t>
  </si>
  <si>
    <t xml:space="preserve">11</t>
  </si>
  <si>
    <t xml:space="preserve">10</t>
  </si>
  <si>
    <t xml:space="preserve">9</t>
  </si>
  <si>
    <t xml:space="preserve">7</t>
  </si>
  <si>
    <t xml:space="preserve">6</t>
  </si>
  <si>
    <t xml:space="preserve">3</t>
  </si>
  <si>
    <t xml:space="preserve">2</t>
  </si>
  <si>
    <t xml:space="preserve">1</t>
  </si>
  <si>
    <t xml:space="preserve">TÄHTIPELAAJIEN MÄÄRÄ</t>
  </si>
  <si>
    <t xml:space="preserve">Sija</t>
  </si>
  <si>
    <t xml:space="preserve">Pisteet</t>
  </si>
  <si>
    <t xml:space="preserve">Pelaaja</t>
  </si>
  <si>
    <t xml:space="preserve">Omaa sukua</t>
  </si>
  <si>
    <t xml:space="preserve">NSU</t>
  </si>
  <si>
    <t xml:space="preserve"> Seurat (käytetty nimike)</t>
  </si>
  <si>
    <t xml:space="preserve">6   tähteä</t>
  </si>
  <si>
    <t xml:space="preserve">2500p = Kuuden tähden pelaaja</t>
  </si>
  <si>
    <t xml:space="preserve">TÄHTIPELAAJAKSI</t>
  </si>
  <si>
    <t xml:space="preserve">1000p</t>
  </si>
  <si>
    <t xml:space="preserve">1300p</t>
  </si>
  <si>
    <t xml:space="preserve">1600p</t>
  </si>
  <si>
    <t xml:space="preserve">1900p</t>
  </si>
  <si>
    <t xml:space="preserve">2200p</t>
  </si>
  <si>
    <t xml:space="preserve">2500p</t>
  </si>
  <si>
    <t xml:space="preserve">2800p</t>
  </si>
  <si>
    <t xml:space="preserve">PELAAJA</t>
  </si>
  <si>
    <t xml:space="preserve">09</t>
  </si>
  <si>
    <t xml:space="preserve">08</t>
  </si>
  <si>
    <t xml:space="preserve">07</t>
  </si>
  <si>
    <t xml:space="preserve">06</t>
  </si>
  <si>
    <t xml:space="preserve">05</t>
  </si>
  <si>
    <t xml:space="preserve">04</t>
  </si>
  <si>
    <t xml:space="preserve">03</t>
  </si>
  <si>
    <t xml:space="preserve">02</t>
  </si>
  <si>
    <t xml:space="preserve">01</t>
  </si>
  <si>
    <t xml:space="preserve">00</t>
  </si>
  <si>
    <t xml:space="preserve">99</t>
  </si>
  <si>
    <t xml:space="preserve">98</t>
  </si>
  <si>
    <t xml:space="preserve">97</t>
  </si>
  <si>
    <t xml:space="preserve">96</t>
  </si>
  <si>
    <t xml:space="preserve">95</t>
  </si>
  <si>
    <t xml:space="preserve">94</t>
  </si>
  <si>
    <t xml:space="preserve">93</t>
  </si>
  <si>
    <t xml:space="preserve">92</t>
  </si>
  <si>
    <t xml:space="preserve">91</t>
  </si>
  <si>
    <t xml:space="preserve">90</t>
  </si>
  <si>
    <t xml:space="preserve">89</t>
  </si>
  <si>
    <t xml:space="preserve">88</t>
  </si>
  <si>
    <t xml:space="preserve">87</t>
  </si>
  <si>
    <t xml:space="preserve">86</t>
  </si>
  <si>
    <t xml:space="preserve">85</t>
  </si>
  <si>
    <t xml:space="preserve">84</t>
  </si>
  <si>
    <t xml:space="preserve">83</t>
  </si>
  <si>
    <t xml:space="preserve">82</t>
  </si>
  <si>
    <t xml:space="preserve">81</t>
  </si>
  <si>
    <t xml:space="preserve">80</t>
  </si>
  <si>
    <t xml:space="preserve">79</t>
  </si>
  <si>
    <t xml:space="preserve">78</t>
  </si>
  <si>
    <t xml:space="preserve">77</t>
  </si>
  <si>
    <t xml:space="preserve">76</t>
  </si>
  <si>
    <t xml:space="preserve">75</t>
  </si>
  <si>
    <t xml:space="preserve">74</t>
  </si>
  <si>
    <t xml:space="preserve">73</t>
  </si>
  <si>
    <t xml:space="preserve">72</t>
  </si>
  <si>
    <t xml:space="preserve">67</t>
  </si>
  <si>
    <t xml:space="preserve">URA</t>
  </si>
  <si>
    <t xml:space="preserve">YLI 1000 p</t>
  </si>
  <si>
    <t xml:space="preserve">1959-1979</t>
  </si>
  <si>
    <t xml:space="preserve">PT, TMP, PuMu, Roihu</t>
  </si>
  <si>
    <t xml:space="preserve">5   tähteä</t>
  </si>
  <si>
    <t xml:space="preserve">2200p = Viiden tähden pelaaja</t>
  </si>
  <si>
    <t xml:space="preserve">1986-2006</t>
  </si>
  <si>
    <t xml:space="preserve">VäVi, Virkiä, Lippo, Hymy, Kiri, Kirittäret</t>
  </si>
  <si>
    <t xml:space="preserve">4   tähteä</t>
  </si>
  <si>
    <t xml:space="preserve">1900p = Neljän tähden pelaaja</t>
  </si>
  <si>
    <t xml:space="preserve">-</t>
  </si>
  <si>
    <t xml:space="preserve"> </t>
  </si>
  <si>
    <t xml:space="preserve">1983-2004</t>
  </si>
  <si>
    <t xml:space="preserve">Tarmo, Turku-Pesis, Pesäkarhut, Fera</t>
  </si>
  <si>
    <t xml:space="preserve">3   tähteä</t>
  </si>
  <si>
    <t xml:space="preserve">1600p = Kolmen tähden pelaaja</t>
  </si>
  <si>
    <t xml:space="preserve">os. Peräsalo</t>
  </si>
  <si>
    <t xml:space="preserve">1974-1998</t>
  </si>
  <si>
    <t xml:space="preserve">Virkiä</t>
  </si>
  <si>
    <t xml:space="preserve">2   tähteä</t>
  </si>
  <si>
    <t xml:space="preserve">1300p = Kahden tähden pelaaja</t>
  </si>
  <si>
    <t xml:space="preserve">os. Lähteenmäki</t>
  </si>
  <si>
    <t xml:space="preserve">1983-1994</t>
  </si>
  <si>
    <t xml:space="preserve">Ikaalinen</t>
  </si>
  <si>
    <t xml:space="preserve">Tarmo  </t>
  </si>
  <si>
    <t xml:space="preserve">1   tähti</t>
  </si>
  <si>
    <t xml:space="preserve">1000p = Yhden tähden pelaaja</t>
  </si>
  <si>
    <t xml:space="preserve">os. Marjamäki</t>
  </si>
  <si>
    <t xml:space="preserve">1983-2006</t>
  </si>
  <si>
    <t xml:space="preserve">Tarmo, Tahko, YJ, YPJ</t>
  </si>
  <si>
    <t xml:space="preserve">1975-1993</t>
  </si>
  <si>
    <t xml:space="preserve">RPL, Tahko, Manse PP</t>
  </si>
  <si>
    <t xml:space="preserve">2011-2025</t>
  </si>
  <si>
    <t xml:space="preserve">Pesä Ysit, ViPa, Kirittäret, Manse PP</t>
  </si>
  <si>
    <t xml:space="preserve">1987-2005</t>
  </si>
  <si>
    <t xml:space="preserve">Kiri, ViU, Kirittäret</t>
  </si>
  <si>
    <t xml:space="preserve">1993-2011</t>
  </si>
  <si>
    <t xml:space="preserve">1998-2014</t>
  </si>
  <si>
    <t xml:space="preserve">ViVe, PeTo, Kiri, Kirittäret</t>
  </si>
  <si>
    <t xml:space="preserve">1989-2005</t>
  </si>
  <si>
    <t xml:space="preserve">Simo</t>
  </si>
  <si>
    <t xml:space="preserve">Lippo, PattU, TyTe</t>
  </si>
  <si>
    <t xml:space="preserve">1992-2004</t>
  </si>
  <si>
    <t xml:space="preserve">SiiPe, Hymy, Kiri</t>
  </si>
  <si>
    <t xml:space="preserve">1991-2005</t>
  </si>
  <si>
    <t xml:space="preserve">Lippo, PattU, Pesäkarhut</t>
  </si>
  <si>
    <t xml:space="preserve">os. Nieminen</t>
  </si>
  <si>
    <t xml:space="preserve">2008-2022</t>
  </si>
  <si>
    <t xml:space="preserve">Turku-Pesis, Pesäkarhut, Lukko, Kirittäret</t>
  </si>
  <si>
    <t xml:space="preserve">os. Herttua</t>
  </si>
  <si>
    <t xml:space="preserve">1979-1996</t>
  </si>
  <si>
    <t xml:space="preserve">Virkiä, Tarmo</t>
  </si>
  <si>
    <t xml:space="preserve">ex. Tammiruusu</t>
  </si>
  <si>
    <t xml:space="preserve">1978-1995</t>
  </si>
  <si>
    <t xml:space="preserve">Kiri, Roihu, ViU, SiiPe</t>
  </si>
  <si>
    <t xml:space="preserve">1981-1998</t>
  </si>
  <si>
    <t xml:space="preserve">KaKa, VäVi, Tarmo, ViPa, Manse PP, Pesäkarhut</t>
  </si>
  <si>
    <t xml:space="preserve">1988-2003</t>
  </si>
  <si>
    <t xml:space="preserve">Tahko, SiiPe, Manse PP, ViPa, Pesäkarhut, Virkiä</t>
  </si>
  <si>
    <t xml:space="preserve">1958-1978</t>
  </si>
  <si>
    <t xml:space="preserve">Enso</t>
  </si>
  <si>
    <t xml:space="preserve">PT, PuMu</t>
  </si>
  <si>
    <t xml:space="preserve">2005-2019</t>
  </si>
  <si>
    <t xml:space="preserve">Virkiä, Pesä Ysit, Pesäkarhut</t>
  </si>
  <si>
    <t xml:space="preserve">os. Rantala</t>
  </si>
  <si>
    <t xml:space="preserve">1978-1994</t>
  </si>
  <si>
    <t xml:space="preserve">Roihu, Turku-Pesis</t>
  </si>
  <si>
    <t xml:space="preserve">1982-1996</t>
  </si>
  <si>
    <t xml:space="preserve">ViU, Turku-Pesis</t>
  </si>
  <si>
    <t xml:space="preserve">1983-1999</t>
  </si>
  <si>
    <t xml:space="preserve">2007-2022</t>
  </si>
  <si>
    <t xml:space="preserve">Pesäkarhut, Pesä Ysit, Kirittäret</t>
  </si>
  <si>
    <t xml:space="preserve">2004-2016</t>
  </si>
  <si>
    <t xml:space="preserve">Pesäkarhut, Virkiä</t>
  </si>
  <si>
    <t xml:space="preserve">2014-2025</t>
  </si>
  <si>
    <t xml:space="preserve">2014-2024</t>
  </si>
  <si>
    <t xml:space="preserve">1997-2013</t>
  </si>
  <si>
    <t xml:space="preserve">SiiPe, Pesäkarhut, Pesä Ysit, TyTe, Lipottaret, PeTo-Jussit, Virkiä</t>
  </si>
  <si>
    <t xml:space="preserve">1984-1998</t>
  </si>
  <si>
    <t xml:space="preserve">Kiri, ViU</t>
  </si>
  <si>
    <t xml:space="preserve">2000-2018</t>
  </si>
  <si>
    <t xml:space="preserve">Kemi</t>
  </si>
  <si>
    <t xml:space="preserve">TyTe, Lippo, Kirittäret, Pesäkarhut</t>
  </si>
  <si>
    <t xml:space="preserve">1993-2005</t>
  </si>
  <si>
    <t xml:space="preserve">Kiri, PattU, Lippo</t>
  </si>
  <si>
    <t xml:space="preserve">1986-2001</t>
  </si>
  <si>
    <t xml:space="preserve">KPK, Tahko, ViPa</t>
  </si>
  <si>
    <t xml:space="preserve">1975-1999</t>
  </si>
  <si>
    <t xml:space="preserve">Lippo, Kiri</t>
  </si>
  <si>
    <t xml:space="preserve">2003-2017</t>
  </si>
  <si>
    <t xml:space="preserve">Lippo, TyTe, Lipottaret, Virkiä</t>
  </si>
  <si>
    <t xml:space="preserve">1986-1997</t>
  </si>
  <si>
    <t xml:space="preserve">VäVi, Roihu, Kiri</t>
  </si>
  <si>
    <t xml:space="preserve">1990-2003</t>
  </si>
  <si>
    <t xml:space="preserve">ViPa, Pesäkarhut</t>
  </si>
  <si>
    <t xml:space="preserve">os. Järvi</t>
  </si>
  <si>
    <t xml:space="preserve">1996-2007</t>
  </si>
  <si>
    <t xml:space="preserve">Virkiä, Kiri, Kirittäret</t>
  </si>
  <si>
    <t xml:space="preserve">1991-2004</t>
  </si>
  <si>
    <t xml:space="preserve">YJ, YPJ, SiiPe</t>
  </si>
  <si>
    <t xml:space="preserve">1985-1995</t>
  </si>
  <si>
    <t xml:space="preserve">ViU, SiiPe</t>
  </si>
  <si>
    <t xml:space="preserve">2006-2019</t>
  </si>
  <si>
    <t xml:space="preserve">SoJy, TyTe, Pesä Ysit, Kirittäret</t>
  </si>
  <si>
    <t xml:space="preserve">1974-1996</t>
  </si>
  <si>
    <t xml:space="preserve">LäPa, UPV, Turku-Pesis</t>
  </si>
  <si>
    <t xml:space="preserve">1986-1999</t>
  </si>
  <si>
    <t xml:space="preserve">1982-1995</t>
  </si>
  <si>
    <t xml:space="preserve">ViU</t>
  </si>
  <si>
    <t xml:space="preserve">2001-2015</t>
  </si>
  <si>
    <t xml:space="preserve">YPJ, PeTo-Jussit, Kirittäret, Virkiä</t>
  </si>
  <si>
    <t xml:space="preserve">os. Jouhikainen</t>
  </si>
  <si>
    <t xml:space="preserve">1981-1991</t>
  </si>
  <si>
    <t xml:space="preserve">Hymy, TyTe, SoJy, Pesä Ysit, Kirittäret</t>
  </si>
  <si>
    <t xml:space="preserve">os. Tukia</t>
  </si>
  <si>
    <t xml:space="preserve">1960-1974</t>
  </si>
  <si>
    <t xml:space="preserve">TMP</t>
  </si>
  <si>
    <t xml:space="preserve">PT, TMP</t>
  </si>
  <si>
    <t xml:space="preserve">1963-1978</t>
  </si>
  <si>
    <t xml:space="preserve">PuMu</t>
  </si>
  <si>
    <t xml:space="preserve">1982-1997</t>
  </si>
  <si>
    <t xml:space="preserve">Roihu, ViU</t>
  </si>
  <si>
    <t xml:space="preserve">os. Majuri</t>
  </si>
  <si>
    <t xml:space="preserve">1980-1993</t>
  </si>
  <si>
    <t xml:space="preserve">Tahko, ViPa</t>
  </si>
  <si>
    <t xml:space="preserve">2002-2013</t>
  </si>
  <si>
    <t xml:space="preserve">PattU, Pesäkarhut</t>
  </si>
  <si>
    <t xml:space="preserve">os. Kämäräinen</t>
  </si>
  <si>
    <t xml:space="preserve">1969-1990</t>
  </si>
  <si>
    <t xml:space="preserve">Tahko, Manse PP</t>
  </si>
  <si>
    <t xml:space="preserve">Virkiä, Kiri, PattU, PeTo</t>
  </si>
  <si>
    <t xml:space="preserve">2013-2025</t>
  </si>
  <si>
    <t xml:space="preserve">KeKi, Pesäkarhut</t>
  </si>
  <si>
    <t xml:space="preserve">os. Varis</t>
  </si>
  <si>
    <t xml:space="preserve">1981-1995</t>
  </si>
  <si>
    <t xml:space="preserve">UPV, Tarmo</t>
  </si>
  <si>
    <t xml:space="preserve">1993-2004</t>
  </si>
  <si>
    <t xml:space="preserve">Tahko, YJ, YPJ, ViPa, PeTo</t>
  </si>
  <si>
    <t xml:space="preserve">2012-2025</t>
  </si>
  <si>
    <t xml:space="preserve">ViU, Lukko, Kirittäret</t>
  </si>
  <si>
    <t xml:space="preserve">1988-1996</t>
  </si>
  <si>
    <t xml:space="preserve">Kiri, Virkiä, ViPa</t>
  </si>
  <si>
    <t xml:space="preserve">1998-2011</t>
  </si>
  <si>
    <t xml:space="preserve">SiiPe, Kirittäret</t>
  </si>
  <si>
    <t xml:space="preserve">1964-1978</t>
  </si>
  <si>
    <t xml:space="preserve">KeKi, Lipottaret, Pesäkarhut</t>
  </si>
  <si>
    <t xml:space="preserve">os. Oinonen</t>
  </si>
  <si>
    <t xml:space="preserve">Tahko, ViPa, PeTo, Paukku</t>
  </si>
  <si>
    <t xml:space="preserve">os. Vainionpää</t>
  </si>
  <si>
    <t xml:space="preserve">1984-1994</t>
  </si>
  <si>
    <t xml:space="preserve">NJ, Tarmo, Virkiä, Tahko</t>
  </si>
  <si>
    <t xml:space="preserve">Kirittäret, Pesäkarhut, SMJ</t>
  </si>
  <si>
    <t xml:space="preserve">2001-2013</t>
  </si>
  <si>
    <t xml:space="preserve">Pesä Ysit, Kirittäret</t>
  </si>
  <si>
    <t xml:space="preserve">PeTo-Jussit, YPJ, Räpsä*, Manse PP</t>
  </si>
  <si>
    <t xml:space="preserve">2010-2023</t>
  </si>
  <si>
    <t xml:space="preserve">Järvenpää</t>
  </si>
  <si>
    <t xml:space="preserve">Pesäkarhut, Kirittäret</t>
  </si>
  <si>
    <t xml:space="preserve">1964-1976</t>
  </si>
  <si>
    <t xml:space="preserve">os. Aitta-aho</t>
  </si>
  <si>
    <t xml:space="preserve">1971-1989</t>
  </si>
  <si>
    <t xml:space="preserve">Kiri</t>
  </si>
  <si>
    <t xml:space="preserve">os. Tuusjärvi</t>
  </si>
  <si>
    <t xml:space="preserve">1984-2022</t>
  </si>
  <si>
    <t xml:space="preserve">os. Hakala</t>
  </si>
  <si>
    <t xml:space="preserve">1977-1997</t>
  </si>
  <si>
    <t xml:space="preserve">RPL, KPK, ViPa</t>
  </si>
  <si>
    <t xml:space="preserve">1990-2005</t>
  </si>
  <si>
    <t xml:space="preserve">1989-1999</t>
  </si>
  <si>
    <t xml:space="preserve">Lippo</t>
  </si>
  <si>
    <t xml:space="preserve">2008-2023</t>
  </si>
  <si>
    <t xml:space="preserve">YPJ, Räpsä*, Virkiä, Manse PP</t>
  </si>
  <si>
    <t xml:space="preserve">2008-2019</t>
  </si>
  <si>
    <t xml:space="preserve">Pattijoki</t>
  </si>
  <si>
    <t xml:space="preserve">TyTe, Pesäkarhut</t>
  </si>
  <si>
    <t xml:space="preserve">Virkiä, YJ, YPJ, ViVe, Kiri</t>
  </si>
  <si>
    <t xml:space="preserve">1972-1988</t>
  </si>
  <si>
    <t xml:space="preserve">os. Virtanen</t>
  </si>
  <si>
    <t xml:space="preserve">1983-1993</t>
  </si>
  <si>
    <t xml:space="preserve">Tarmo</t>
  </si>
  <si>
    <t xml:space="preserve">2000-2011</t>
  </si>
  <si>
    <t xml:space="preserve">TyTe, YPJ, Lippo, Kirittäret</t>
  </si>
  <si>
    <t xml:space="preserve">2006-2021</t>
  </si>
  <si>
    <t xml:space="preserve">TyTe, SiiPe, VuVe, KeKi, Virkiä</t>
  </si>
  <si>
    <t xml:space="preserve">1983-1996</t>
  </si>
  <si>
    <t xml:space="preserve">os. Lehmusto</t>
  </si>
  <si>
    <t xml:space="preserve">1965-1976</t>
  </si>
  <si>
    <t xml:space="preserve">LäPa, PuMu</t>
  </si>
  <si>
    <t xml:space="preserve">2005-2014</t>
  </si>
  <si>
    <t xml:space="preserve">Juva</t>
  </si>
  <si>
    <t xml:space="preserve">Kirittäret</t>
  </si>
  <si>
    <t xml:space="preserve">1982-1990</t>
  </si>
  <si>
    <t xml:space="preserve">2017-2025</t>
  </si>
  <si>
    <t xml:space="preserve">Lipottaret, Kirittäret, Manse PP</t>
  </si>
  <si>
    <t xml:space="preserve">1999-2011</t>
  </si>
  <si>
    <t xml:space="preserve">2015-2025</t>
  </si>
  <si>
    <t xml:space="preserve">KeKi, Lipottaret, Kirittäret, Manse PP</t>
  </si>
  <si>
    <t xml:space="preserve">os. Yli-Hirvelä</t>
  </si>
  <si>
    <t xml:space="preserve">1994-2009</t>
  </si>
  <si>
    <t xml:space="preserve">SMJ, Virkiä, Pesäkarhut</t>
  </si>
  <si>
    <t xml:space="preserve">os. Turtiainen</t>
  </si>
  <si>
    <t xml:space="preserve">1982-2013</t>
  </si>
  <si>
    <t xml:space="preserve">os. Tahvanainen</t>
  </si>
  <si>
    <t xml:space="preserve">1984-2013</t>
  </si>
  <si>
    <t xml:space="preserve">Roihu, Kiri</t>
  </si>
  <si>
    <t xml:space="preserve">2005-2017</t>
  </si>
  <si>
    <t xml:space="preserve">2003-2021</t>
  </si>
  <si>
    <t xml:space="preserve">TyTe, Lippo Juniorit, PeTo-Jussit, KeKi, Virkiä, Pesä Ysit</t>
  </si>
  <si>
    <t xml:space="preserve">os. Äijälä</t>
  </si>
  <si>
    <t xml:space="preserve">1997-2005</t>
  </si>
  <si>
    <t xml:space="preserve">Lippo, Pesäkarhut</t>
  </si>
  <si>
    <t xml:space="preserve">os. Pihlajamäki</t>
  </si>
  <si>
    <t xml:space="preserve">1960-1981</t>
  </si>
  <si>
    <t xml:space="preserve">NJ, SMJ, PT, LäPa</t>
  </si>
  <si>
    <t xml:space="preserve">1969-1986</t>
  </si>
  <si>
    <t xml:space="preserve">Roihu, PuMu, KPK</t>
  </si>
  <si>
    <t xml:space="preserve">2013-2023</t>
  </si>
  <si>
    <t xml:space="preserve">Lukko, KaMa, Pesäkarhut</t>
  </si>
  <si>
    <t xml:space="preserve">Fera, Lukko, Virkiä</t>
  </si>
  <si>
    <t xml:space="preserve">1997-2003</t>
  </si>
  <si>
    <t xml:space="preserve">AuMa, Kiri</t>
  </si>
  <si>
    <t xml:space="preserve">1990-1999</t>
  </si>
  <si>
    <t xml:space="preserve">Tarmo, ViU, YJ, YPJ, SiiPe</t>
  </si>
  <si>
    <t xml:space="preserve">os. Karppanen</t>
  </si>
  <si>
    <t xml:space="preserve">2005-2020</t>
  </si>
  <si>
    <t xml:space="preserve">Fera, Lukko</t>
  </si>
  <si>
    <t xml:space="preserve">os. Kerola</t>
  </si>
  <si>
    <t xml:space="preserve">2010-2021</t>
  </si>
  <si>
    <t xml:space="preserve">Virkiä, PeTo-Jussit, Pesäkarhut, Lukko, SMJ, Tahko</t>
  </si>
  <si>
    <t xml:space="preserve">os. Hirvikoski</t>
  </si>
  <si>
    <t xml:space="preserve">2003-2013</t>
  </si>
  <si>
    <t xml:space="preserve">YHTEENSÄ</t>
  </si>
  <si>
    <t xml:space="preserve">1992-2001</t>
  </si>
  <si>
    <t xml:space="preserve">Lippo, ViU</t>
  </si>
  <si>
    <t xml:space="preserve">VUOSI</t>
  </si>
  <si>
    <t xml:space="preserve">1981-1993</t>
  </si>
  <si>
    <t xml:space="preserve">Tahko</t>
  </si>
  <si>
    <t xml:space="preserve">1987-1999</t>
  </si>
  <si>
    <t xml:space="preserve">SiiPo, SiiPe</t>
  </si>
  <si>
    <t xml:space="preserve">Leena Liljamo</t>
  </si>
  <si>
    <t xml:space="preserve">os. Kuusisto</t>
  </si>
  <si>
    <t xml:space="preserve">1975-1986</t>
  </si>
  <si>
    <t xml:space="preserve">1987-1997</t>
  </si>
  <si>
    <t xml:space="preserve">Lippo, SiiPe</t>
  </si>
  <si>
    <t xml:space="preserve">1989-1996</t>
  </si>
  <si>
    <t xml:space="preserve">1974-1985</t>
  </si>
  <si>
    <t xml:space="preserve">LäPa</t>
  </si>
  <si>
    <t xml:space="preserve">1996-2009</t>
  </si>
  <si>
    <t xml:space="preserve">Virkiä, PeTo, Fera</t>
  </si>
  <si>
    <t xml:space="preserve">1994-2005</t>
  </si>
  <si>
    <t xml:space="preserve">os. Koponen</t>
  </si>
  <si>
    <t xml:space="preserve">1970-1986</t>
  </si>
  <si>
    <t xml:space="preserve">KaMa, SMJ, Virkiä, Pesäkarhut</t>
  </si>
  <si>
    <t xml:space="preserve">os. Meriläinen</t>
  </si>
  <si>
    <t xml:space="preserve">1979-1995</t>
  </si>
  <si>
    <t xml:space="preserve">Kiri, Pesä Ysit</t>
  </si>
  <si>
    <t xml:space="preserve">1984-1995</t>
  </si>
  <si>
    <t xml:space="preserve">IPV, Kiri, ViU</t>
  </si>
  <si>
    <t xml:space="preserve">os. Loutti</t>
  </si>
  <si>
    <t xml:space="preserve">2007-2021</t>
  </si>
  <si>
    <t xml:space="preserve">Fera, Lukko, Pesäkarhut</t>
  </si>
  <si>
    <t xml:space="preserve">1985-1993</t>
  </si>
  <si>
    <t xml:space="preserve">os. Kari</t>
  </si>
  <si>
    <t xml:space="preserve">1975-1989</t>
  </si>
  <si>
    <t xml:space="preserve">RPL, PuMu, Kiri, Manse PP</t>
  </si>
  <si>
    <t xml:space="preserve">1998-2009</t>
  </si>
  <si>
    <t xml:space="preserve">YPJ, PeTo, Kiri, Kirittäret</t>
  </si>
  <si>
    <t xml:space="preserve">1989-1997</t>
  </si>
  <si>
    <t xml:space="preserve">Päivi Myllymäki</t>
  </si>
  <si>
    <t xml:space="preserve">1984-1993</t>
  </si>
  <si>
    <t xml:space="preserve">NJ, LäPa, ViU, UPV, Roihu, Virkiä</t>
  </si>
  <si>
    <t xml:space="preserve">os. Iso-Kungas</t>
  </si>
  <si>
    <t xml:space="preserve">1988-1999</t>
  </si>
  <si>
    <t xml:space="preserve">KPK, ViPa</t>
  </si>
  <si>
    <t xml:space="preserve">ex. Huhta</t>
  </si>
  <si>
    <t xml:space="preserve">1992-2012</t>
  </si>
  <si>
    <t xml:space="preserve">ViPa</t>
  </si>
  <si>
    <t xml:space="preserve">2000-2013</t>
  </si>
  <si>
    <t xml:space="preserve">YPJ, PeTo-Jussit, Virkiä</t>
  </si>
  <si>
    <t xml:space="preserve">Ritva Rekola</t>
  </si>
  <si>
    <t xml:space="preserve">os. Laine</t>
  </si>
  <si>
    <t xml:space="preserve">1970-1982</t>
  </si>
  <si>
    <t xml:space="preserve">LäPa, SMJ</t>
  </si>
  <si>
    <t xml:space="preserve">SiiPe, Virkiä</t>
  </si>
  <si>
    <t xml:space="preserve">Tuula Pekkala</t>
  </si>
  <si>
    <t xml:space="preserve">1965-1974</t>
  </si>
  <si>
    <t xml:space="preserve">os. Koistinen</t>
  </si>
  <si>
    <t xml:space="preserve">1999-2013</t>
  </si>
  <si>
    <t xml:space="preserve">Hymy, SiiPe, Kirittäret, Roihu</t>
  </si>
  <si>
    <t xml:space="preserve">os. Hjelt</t>
  </si>
  <si>
    <t xml:space="preserve">1988-1994</t>
  </si>
  <si>
    <t xml:space="preserve">Virkiä, YJ</t>
  </si>
  <si>
    <t xml:space="preserve">os. Rautakorpi</t>
  </si>
  <si>
    <t xml:space="preserve">SMJ, Virkiä</t>
  </si>
  <si>
    <t xml:space="preserve">myöh. Lintala</t>
  </si>
  <si>
    <t xml:space="preserve">VäVi, Virkiä, YJ</t>
  </si>
  <si>
    <t xml:space="preserve">Marja Kanerva</t>
  </si>
  <si>
    <t xml:space="preserve">1966-1976</t>
  </si>
  <si>
    <t xml:space="preserve">Kuusankoski</t>
  </si>
  <si>
    <t xml:space="preserve">VuVe, KPK, Virkiä</t>
  </si>
  <si>
    <t xml:space="preserve">2000-2014</t>
  </si>
  <si>
    <t xml:space="preserve">Elimäki</t>
  </si>
  <si>
    <t xml:space="preserve">ViU, Pesä Ysit</t>
  </si>
  <si>
    <t xml:space="preserve">1976-1993</t>
  </si>
  <si>
    <t xml:space="preserve">Virkiä, VäVi, YJ</t>
  </si>
  <si>
    <t xml:space="preserve">Värtsilä</t>
  </si>
  <si>
    <t xml:space="preserve">1991-2000</t>
  </si>
  <si>
    <t xml:space="preserve">SiiPe, Kiri</t>
  </si>
  <si>
    <t xml:space="preserve">Paula Alakarhu</t>
  </si>
  <si>
    <t xml:space="preserve">os. Turja</t>
  </si>
  <si>
    <t xml:space="preserve">1962-1978</t>
  </si>
  <si>
    <t xml:space="preserve">Laaka, Virkiä</t>
  </si>
  <si>
    <t xml:space="preserve">Marjatta Heino</t>
  </si>
  <si>
    <t xml:space="preserve">os. Lepistö</t>
  </si>
  <si>
    <t xml:space="preserve">2004-2015</t>
  </si>
  <si>
    <t xml:space="preserve">Fera, Pesäkarhut</t>
  </si>
  <si>
    <t xml:space="preserve">2000-2010</t>
  </si>
  <si>
    <t xml:space="preserve">PeTo, PeTo-Jussit</t>
  </si>
  <si>
    <t xml:space="preserve">1972-1985</t>
  </si>
  <si>
    <t xml:space="preserve">UPV</t>
  </si>
  <si>
    <t xml:space="preserve">Kirittäret, ViU, KeKi, JoMa</t>
  </si>
  <si>
    <t xml:space="preserve">os. Kasurinen</t>
  </si>
  <si>
    <t xml:space="preserve">1976-1988</t>
  </si>
  <si>
    <t xml:space="preserve">2020-2025</t>
  </si>
  <si>
    <t xml:space="preserve">SMJ, Manse PP, YPJ</t>
  </si>
  <si>
    <t xml:space="preserve">Terttu Wälläri</t>
  </si>
  <si>
    <t xml:space="preserve">1960-1969</t>
  </si>
  <si>
    <t xml:space="preserve">Marjo Simola</t>
  </si>
  <si>
    <t xml:space="preserve">1980-1991</t>
  </si>
  <si>
    <t xml:space="preserve">os. Lamppu</t>
  </si>
  <si>
    <t xml:space="preserve">Pesäkarhut, Fera</t>
  </si>
  <si>
    <t xml:space="preserve">Lippo, TyTe, Pesäkarhut</t>
  </si>
  <si>
    <t xml:space="preserve">2018-2025</t>
  </si>
  <si>
    <t xml:space="preserve">SiiPe, Lippo</t>
  </si>
  <si>
    <t xml:space="preserve">Pirkko Vihtkari</t>
  </si>
  <si>
    <t xml:space="preserve">1965-1979</t>
  </si>
  <si>
    <t xml:space="preserve">os. Jantunen</t>
  </si>
  <si>
    <t xml:space="preserve">1989-2013</t>
  </si>
  <si>
    <t xml:space="preserve">Roihu, ViPa, Pesäkarhut</t>
  </si>
  <si>
    <t xml:space="preserve">Marja-Liisa Niemi</t>
  </si>
  <si>
    <t xml:space="preserve">1958-1974</t>
  </si>
  <si>
    <t xml:space="preserve">LP, TMP</t>
  </si>
  <si>
    <t xml:space="preserve">1966-1986</t>
  </si>
  <si>
    <t xml:space="preserve">2007-2018</t>
  </si>
  <si>
    <t xml:space="preserve">Ylöjärvi</t>
  </si>
  <si>
    <t xml:space="preserve">YPJ, Fera, Turku-Pesis, Räpsä*, Manse PP</t>
  </si>
  <si>
    <t xml:space="preserve">Riitta Holappa</t>
  </si>
  <si>
    <t xml:space="preserve">2002-2012</t>
  </si>
  <si>
    <t xml:space="preserve">Ämmänsaari</t>
  </si>
  <si>
    <t xml:space="preserve">Johanna Rönkkö</t>
  </si>
  <si>
    <t xml:space="preserve">1997-2006</t>
  </si>
  <si>
    <t xml:space="preserve">Anneli Turja</t>
  </si>
  <si>
    <t xml:space="preserve">Emmi Pippola</t>
  </si>
  <si>
    <t xml:space="preserve">os. Liikala</t>
  </si>
  <si>
    <t xml:space="preserve">2008-2017</t>
  </si>
  <si>
    <t xml:space="preserve">Vimpeli</t>
  </si>
  <si>
    <t xml:space="preserve">1991-2003</t>
  </si>
  <si>
    <t xml:space="preserve">VäVi, YJ, Virkiä, ViVe, PeTo</t>
  </si>
  <si>
    <t xml:space="preserve">Marja-Leena Pantsu</t>
  </si>
  <si>
    <t xml:space="preserve">1965-1975</t>
  </si>
  <si>
    <t xml:space="preserve">Helena Iivanainen</t>
  </si>
  <si>
    <t xml:space="preserve">myöh. Pitkänen</t>
  </si>
  <si>
    <t xml:space="preserve">1968-1981</t>
  </si>
  <si>
    <t xml:space="preserve">Ritva Vehkala</t>
  </si>
  <si>
    <t xml:space="preserve">Kiri, TMP</t>
  </si>
  <si>
    <t xml:space="preserve">Kiri, VäVi, SiiPe, ViPa</t>
  </si>
  <si>
    <t xml:space="preserve">Riitta Rajamäki</t>
  </si>
  <si>
    <t xml:space="preserve">os. Mikkola</t>
  </si>
  <si>
    <t xml:space="preserve">1972-1982</t>
  </si>
  <si>
    <t xml:space="preserve">VetU, SMJ</t>
  </si>
  <si>
    <t xml:space="preserve">Fera, Lukko, Räpsä*, Manse PP</t>
  </si>
  <si>
    <t xml:space="preserve">Leena Hakala</t>
  </si>
  <si>
    <t xml:space="preserve">os. Alatalo</t>
  </si>
  <si>
    <t xml:space="preserve">1991-2001</t>
  </si>
  <si>
    <t xml:space="preserve">Lippo, TyTe</t>
  </si>
  <si>
    <t xml:space="preserve">Hannamari Laitinen</t>
  </si>
  <si>
    <t xml:space="preserve">os. Kaario</t>
  </si>
  <si>
    <t xml:space="preserve">Manse PP, ViPa, Pesäkarhut</t>
  </si>
  <si>
    <t xml:space="preserve">Päivi Suikkanen</t>
  </si>
  <si>
    <t xml:space="preserve">myöh. Heikkilä</t>
  </si>
  <si>
    <t xml:space="preserve">IPV, Kiri, Tarmo, Pesä Ysit</t>
  </si>
  <si>
    <t xml:space="preserve">Kirittäret, Tahko,Mailattaret, Fera</t>
  </si>
  <si>
    <t xml:space="preserve">Minna Hannonen</t>
  </si>
  <si>
    <t xml:space="preserve">Anita Lakaniemi</t>
  </si>
  <si>
    <t xml:space="preserve">1994-2006</t>
  </si>
  <si>
    <t xml:space="preserve">Virkiä, YPJ, Pesäkarhut</t>
  </si>
  <si>
    <t xml:space="preserve">os. Grönlund</t>
  </si>
  <si>
    <t xml:space="preserve">1976-1983</t>
  </si>
  <si>
    <t xml:space="preserve">myöh. Saarenketo-Takala</t>
  </si>
  <si>
    <t xml:space="preserve">Kiri, SiiPe</t>
  </si>
  <si>
    <t xml:space="preserve">Mira Kolehmainen</t>
  </si>
  <si>
    <t xml:space="preserve">2013-2018</t>
  </si>
  <si>
    <t xml:space="preserve">Kirittäret, Manse PP</t>
  </si>
  <si>
    <t xml:space="preserve">Imatra</t>
  </si>
  <si>
    <t xml:space="preserve">Pesä Ysit</t>
  </si>
  <si>
    <t xml:space="preserve">Lippo Juniorit, SiiPe, ViU, Pesä Ysit, Lukko, KeKi</t>
  </si>
  <si>
    <t xml:space="preserve">2011-2021</t>
  </si>
  <si>
    <t xml:space="preserve">PeTo-Jussit, YPJ, Lukko, Virkiä, JoMa</t>
  </si>
  <si>
    <t xml:space="preserve">Miia Suominen</t>
  </si>
  <si>
    <t xml:space="preserve">1999-2007</t>
  </si>
  <si>
    <t xml:space="preserve">Fera, Pesäkarhut, PeTo-Jussit</t>
  </si>
  <si>
    <t xml:space="preserve">Sirpa Tikka</t>
  </si>
  <si>
    <t xml:space="preserve">1988-1995</t>
  </si>
  <si>
    <t xml:space="preserve">ViU, Roihu</t>
  </si>
  <si>
    <t xml:space="preserve">Heini Paavola</t>
  </si>
  <si>
    <t xml:space="preserve">ex-Koponen</t>
  </si>
  <si>
    <t xml:space="preserve">1974-1987</t>
  </si>
  <si>
    <t xml:space="preserve">Silja Rehunen</t>
  </si>
  <si>
    <t xml:space="preserve">2002-2010</t>
  </si>
  <si>
    <t xml:space="preserve">Paukku, Kiri, Kirittäret</t>
  </si>
  <si>
    <t xml:space="preserve">2010-2019</t>
  </si>
  <si>
    <t xml:space="preserve">Tiina Ranta</t>
  </si>
  <si>
    <t xml:space="preserve">1978-1982</t>
  </si>
  <si>
    <t xml:space="preserve">SMJ, VäVi</t>
  </si>
  <si>
    <t xml:space="preserve">1988-2009</t>
  </si>
  <si>
    <t xml:space="preserve">KK-V, Tarmo, ViPa, PeTo, Virkiä, Fera</t>
  </si>
  <si>
    <t xml:space="preserve">Pirjo Ahokas</t>
  </si>
  <si>
    <t xml:space="preserve">1980-1988</t>
  </si>
  <si>
    <t xml:space="preserve">Tahko, Roihu</t>
  </si>
  <si>
    <t xml:space="preserve">1995-2010</t>
  </si>
  <si>
    <t xml:space="preserve">Pesä Ysit, ViU, SiiPe</t>
  </si>
  <si>
    <t xml:space="preserve">Jutta Reijonen</t>
  </si>
  <si>
    <t xml:space="preserve">1989-1998</t>
  </si>
  <si>
    <t xml:space="preserve">ViU, Kiri</t>
  </si>
  <si>
    <t xml:space="preserve">Kaija Väisänen</t>
  </si>
  <si>
    <t xml:space="preserve">1975-1987</t>
  </si>
  <si>
    <t xml:space="preserve">Roihu, KPK, Tahko</t>
  </si>
  <si>
    <t xml:space="preserve">Päivi Niemi</t>
  </si>
  <si>
    <t xml:space="preserve">1987-1996</t>
  </si>
  <si>
    <t xml:space="preserve">VäVi, Lippo, ViPa</t>
  </si>
  <si>
    <t xml:space="preserve">Tarja Kettunen</t>
  </si>
  <si>
    <t xml:space="preserve">1977-1989</t>
  </si>
  <si>
    <t xml:space="preserve">PuMu, Roihu</t>
  </si>
  <si>
    <t xml:space="preserve">Marjatta Arkela</t>
  </si>
  <si>
    <t xml:space="preserve">1960-1973</t>
  </si>
  <si>
    <t xml:space="preserve">Paula Huhtala</t>
  </si>
  <si>
    <t xml:space="preserve">os. Kallionpää</t>
  </si>
  <si>
    <t xml:space="preserve">1969-1978</t>
  </si>
  <si>
    <t xml:space="preserve">KaKa, SMJ</t>
  </si>
  <si>
    <t xml:space="preserve">Kaija Ojaniemi</t>
  </si>
  <si>
    <t xml:space="preserve">1973-1984</t>
  </si>
  <si>
    <t xml:space="preserve">SMJ, NJ</t>
  </si>
  <si>
    <t xml:space="preserve">Pia Malja</t>
  </si>
  <si>
    <t xml:space="preserve">1974-1989</t>
  </si>
  <si>
    <t xml:space="preserve">Anu Pulkkinen</t>
  </si>
  <si>
    <t xml:space="preserve">2005-2015</t>
  </si>
  <si>
    <t xml:space="preserve">SoJy, Pesä Ysit, PeTo-Jussit, ViU, KeKi</t>
  </si>
  <si>
    <t xml:space="preserve">Johanna Pentilä</t>
  </si>
  <si>
    <t xml:space="preserve">2000-2008</t>
  </si>
  <si>
    <t xml:space="preserve">ViVe, PattU, Pesäkarhut</t>
  </si>
  <si>
    <t xml:space="preserve">Ida Lähde</t>
  </si>
  <si>
    <t xml:space="preserve">2016-2024</t>
  </si>
  <si>
    <t xml:space="preserve">Manse PP, Pesäkarhut</t>
  </si>
  <si>
    <t xml:space="preserve">Kati Sandvik</t>
  </si>
  <si>
    <t xml:space="preserve">os. Suutala</t>
  </si>
  <si>
    <t xml:space="preserve">Virkiä, Kiri, VäVi</t>
  </si>
  <si>
    <t xml:space="preserve">2013-2024</t>
  </si>
  <si>
    <t xml:space="preserve">Taipalsaari</t>
  </si>
  <si>
    <t xml:space="preserve">Pesä Ysit, JoMa</t>
  </si>
  <si>
    <t xml:space="preserve">Suoma Saarela</t>
  </si>
  <si>
    <t xml:space="preserve">1964-1972</t>
  </si>
  <si>
    <t xml:space="preserve">Lippo, Roihu</t>
  </si>
  <si>
    <t xml:space="preserve">1998-2015</t>
  </si>
  <si>
    <t xml:space="preserve">Ulla Saastamoinen</t>
  </si>
  <si>
    <t xml:space="preserve">os. Turunen</t>
  </si>
  <si>
    <t xml:space="preserve">1966-1974</t>
  </si>
  <si>
    <t xml:space="preserve">PKP, PuMu</t>
  </si>
  <si>
    <t xml:space="preserve">Minna Viitala</t>
  </si>
  <si>
    <t xml:space="preserve">1987-1994</t>
  </si>
  <si>
    <t xml:space="preserve">Niina Jokinen</t>
  </si>
  <si>
    <t xml:space="preserve">1999-2017</t>
  </si>
  <si>
    <t xml:space="preserve">Fera, Pesäkarhut, KaMa, Lukko</t>
  </si>
  <si>
    <t xml:space="preserve">2010-2022</t>
  </si>
  <si>
    <t xml:space="preserve">Pesäkarhut, Turku-Pesis, Lukko, Fera</t>
  </si>
  <si>
    <t xml:space="preserve">Pirjo Mäkelä</t>
  </si>
  <si>
    <t xml:space="preserve">Susanna Järvelin</t>
  </si>
  <si>
    <t xml:space="preserve">Outi Heikkilä</t>
  </si>
  <si>
    <t xml:space="preserve">1987-1995</t>
  </si>
  <si>
    <t xml:space="preserve">Leena-Maaria Lamminen</t>
  </si>
  <si>
    <t xml:space="preserve">1996-2003</t>
  </si>
  <si>
    <t xml:space="preserve">Sanna Vuorinen</t>
  </si>
  <si>
    <t xml:space="preserve">Kaisa Peräaho</t>
  </si>
  <si>
    <t xml:space="preserve">Muurame</t>
  </si>
  <si>
    <t xml:space="preserve">TyTe, YPJ, KeKi</t>
  </si>
  <si>
    <t xml:space="preserve">Marika Nurminen</t>
  </si>
  <si>
    <t xml:space="preserve">Tarmo, ViPa</t>
  </si>
  <si>
    <t xml:space="preserve">SiiPe, VuVe, Pesä Ysit, Lukko, Kirittäret</t>
  </si>
  <si>
    <t xml:space="preserve">2107-2025</t>
  </si>
  <si>
    <t xml:space="preserve">Lipottaret, Virkiä, Pesäkarhut</t>
  </si>
  <si>
    <t xml:space="preserve">Hanna Heiskanen</t>
  </si>
  <si>
    <t xml:space="preserve">os. Pohjola</t>
  </si>
  <si>
    <t xml:space="preserve">1995-2007</t>
  </si>
  <si>
    <t xml:space="preserve">Sinikka Yli-Hirvelä</t>
  </si>
  <si>
    <t xml:space="preserve">os. Ala-Marttila</t>
  </si>
  <si>
    <t xml:space="preserve">Kaija Klaavu</t>
  </si>
  <si>
    <t xml:space="preserve">1963-1976</t>
  </si>
  <si>
    <t xml:space="preserve">Merja Laine</t>
  </si>
  <si>
    <t xml:space="preserve">1980-1986</t>
  </si>
  <si>
    <t xml:space="preserve">myöh. Vauhkonen</t>
  </si>
  <si>
    <t xml:space="preserve">1993-1998</t>
  </si>
  <si>
    <t xml:space="preserve">Mirja-Liisa Virtaniemi</t>
  </si>
  <si>
    <t xml:space="preserve">myöh. Nousiainen</t>
  </si>
  <si>
    <t xml:space="preserve">1959-1969</t>
  </si>
  <si>
    <t xml:space="preserve">KeMu, TMP</t>
  </si>
  <si>
    <t xml:space="preserve">Tellervo Puolakka</t>
  </si>
  <si>
    <t xml:space="preserve">1961-1970</t>
  </si>
  <si>
    <t xml:space="preserve">Lippo, PuMu, Roihu</t>
  </si>
  <si>
    <t xml:space="preserve">Anna Kujanperä</t>
  </si>
  <si>
    <t xml:space="preserve">1995-2004</t>
  </si>
  <si>
    <t xml:space="preserve">Lippo, PattU, Kiri</t>
  </si>
  <si>
    <t xml:space="preserve">Leena Sippola</t>
  </si>
  <si>
    <t xml:space="preserve">2001-2018</t>
  </si>
  <si>
    <t xml:space="preserve">Kuortane</t>
  </si>
  <si>
    <t xml:space="preserve">YPJ, PeTo-Jussit, VuVe, Pesäkarhut, SMJ</t>
  </si>
  <si>
    <t xml:space="preserve">1998-2004</t>
  </si>
  <si>
    <t xml:space="preserve">ViVe, Virkiä</t>
  </si>
  <si>
    <t xml:space="preserve">Satu Rajala</t>
  </si>
  <si>
    <t xml:space="preserve">1998-2003</t>
  </si>
  <si>
    <t xml:space="preserve">PeTo</t>
  </si>
  <si>
    <t xml:space="preserve">2019-2025</t>
  </si>
  <si>
    <t xml:space="preserve">SMJ</t>
  </si>
  <si>
    <t xml:space="preserve">Susanna Hyppönen</t>
  </si>
  <si>
    <t xml:space="preserve">VäVi, Lippo, YJ</t>
  </si>
  <si>
    <t xml:space="preserve">Virkiä, SMJ</t>
  </si>
  <si>
    <t xml:space="preserve">Eila Jerkku-Latvala</t>
  </si>
  <si>
    <t xml:space="preserve">1968-1979</t>
  </si>
  <si>
    <t xml:space="preserve">1972-1991</t>
  </si>
  <si>
    <t xml:space="preserve">UPV, KK-V</t>
  </si>
  <si>
    <t xml:space="preserve">Heli Viinamäki</t>
  </si>
  <si>
    <t xml:space="preserve">os. Komssi</t>
  </si>
  <si>
    <t xml:space="preserve">2004-2012</t>
  </si>
  <si>
    <t xml:space="preserve">Virkiä, Pesä Ysit</t>
  </si>
  <si>
    <t xml:space="preserve">Anne Salonen</t>
  </si>
  <si>
    <t xml:space="preserve">1975-1988</t>
  </si>
  <si>
    <t xml:space="preserve">RPL, KPK</t>
  </si>
  <si>
    <t xml:space="preserve">Salla Pollari</t>
  </si>
  <si>
    <t xml:space="preserve">2006-2015</t>
  </si>
  <si>
    <t xml:space="preserve">PeTo-Jussit, ViU, Virkiä, SMJ</t>
  </si>
  <si>
    <t xml:space="preserve">2000-2009</t>
  </si>
  <si>
    <t xml:space="preserve">ViVe, Lippo, PeTo, PeTo-Jussit, Virkiä, Kirittäret</t>
  </si>
  <si>
    <t xml:space="preserve">Tuula Saarinen</t>
  </si>
  <si>
    <t xml:space="preserve">os. Heikkinen</t>
  </si>
  <si>
    <t xml:space="preserve">1976-1991</t>
  </si>
  <si>
    <t xml:space="preserve">1996-2004</t>
  </si>
  <si>
    <t xml:space="preserve">Turku-Pesis, AuMa, Tahko, Pesäkarhut, ViPa, PeTo</t>
  </si>
  <si>
    <t xml:space="preserve">Tea Jormakka</t>
  </si>
  <si>
    <t xml:space="preserve">Miia Taanonen</t>
  </si>
  <si>
    <t xml:space="preserve">1987-2001</t>
  </si>
  <si>
    <t xml:space="preserve">VäVi, YPJ, PeTo, ViVe</t>
  </si>
  <si>
    <t xml:space="preserve">Riina Surakka</t>
  </si>
  <si>
    <t xml:space="preserve">os. Lassila</t>
  </si>
  <si>
    <t xml:space="preserve">1994-2014</t>
  </si>
  <si>
    <t xml:space="preserve">Sinikka Sundberg</t>
  </si>
  <si>
    <t xml:space="preserve">1962-1973</t>
  </si>
  <si>
    <t xml:space="preserve">PT, LäPa</t>
  </si>
  <si>
    <t xml:space="preserve">Riikka Karppinen</t>
  </si>
  <si>
    <t xml:space="preserve">2009-2017</t>
  </si>
  <si>
    <t xml:space="preserve">SiiPe, ViU, VuVe, Kirittäret, KPK</t>
  </si>
  <si>
    <t xml:space="preserve">Piritta Mahanen</t>
  </si>
  <si>
    <t xml:space="preserve">1996-2006</t>
  </si>
  <si>
    <t xml:space="preserve">Merja Virtanen</t>
  </si>
  <si>
    <t xml:space="preserve">1974-1982</t>
  </si>
  <si>
    <t xml:space="preserve">os. Väisänen</t>
  </si>
  <si>
    <t xml:space="preserve">2009-2015</t>
  </si>
  <si>
    <t xml:space="preserve">SiiPe, Lukko</t>
  </si>
  <si>
    <t xml:space="preserve">Minna Sonninen</t>
  </si>
  <si>
    <t xml:space="preserve">1987-2000</t>
  </si>
  <si>
    <t xml:space="preserve">SiiPo, SiiPe, Virkiä</t>
  </si>
  <si>
    <t xml:space="preserve">Kristiina Haraholma</t>
  </si>
  <si>
    <t xml:space="preserve">Manse PP, Tarmo</t>
  </si>
  <si>
    <t xml:space="preserve">Paula Lahjalahti</t>
  </si>
  <si>
    <t xml:space="preserve">1993-2000</t>
  </si>
  <si>
    <t xml:space="preserve">Tarmo, ViPa, Kiri</t>
  </si>
  <si>
    <t xml:space="preserve">os. Isoluoma</t>
  </si>
  <si>
    <t xml:space="preserve">1970-1981</t>
  </si>
  <si>
    <t xml:space="preserve">Marja Reinilä</t>
  </si>
  <si>
    <t xml:space="preserve">1961-1973</t>
  </si>
  <si>
    <t xml:space="preserve">Lippo, PT, PuMu, Kiri</t>
  </si>
  <si>
    <t xml:space="preserve">Anne Räisä</t>
  </si>
  <si>
    <t xml:space="preserve">SiiPe</t>
  </si>
  <si>
    <t xml:space="preserve">2016-2025</t>
  </si>
  <si>
    <t xml:space="preserve">os. Jakonen</t>
  </si>
  <si>
    <t xml:space="preserve">2009-2020</t>
  </si>
  <si>
    <t xml:space="preserve">Helena Hietarinta</t>
  </si>
  <si>
    <t xml:space="preserve">os. Ahola</t>
  </si>
  <si>
    <t xml:space="preserve">1969-1981</t>
  </si>
  <si>
    <t xml:space="preserve">KaKa</t>
  </si>
  <si>
    <t xml:space="preserve">Kati Rajala</t>
  </si>
  <si>
    <t xml:space="preserve">os. Puumalainen</t>
  </si>
  <si>
    <t xml:space="preserve">IlU, ViU, SiiPe</t>
  </si>
  <si>
    <t xml:space="preserve">Jaana Kortesniemi</t>
  </si>
  <si>
    <t xml:space="preserve">os. Salonen</t>
  </si>
  <si>
    <t xml:space="preserve">Kotka</t>
  </si>
  <si>
    <t xml:space="preserve">HP, Pesä Ysit, ViPa, ViU, SMJ</t>
  </si>
  <si>
    <t xml:space="preserve">Turku-Pesis, AuMa, Tahko, Pesäkarhut, ViPa, Manse PP, Kiri, PeTo</t>
  </si>
  <si>
    <t xml:space="preserve">Tuula Peltonen</t>
  </si>
  <si>
    <t xml:space="preserve">os. Vilhu</t>
  </si>
  <si>
    <t xml:space="preserve">1963-1977</t>
  </si>
  <si>
    <t xml:space="preserve">1998-2008</t>
  </si>
  <si>
    <t xml:space="preserve">PeTo, Virkiä, YPJ, PeTo-Jussit</t>
  </si>
  <si>
    <t xml:space="preserve">Noora Matikka</t>
  </si>
  <si>
    <t xml:space="preserve">os. Patrikainen</t>
  </si>
  <si>
    <t xml:space="preserve">Kirittäret, Pesä Ysit, Pesäkarhut, Tahko, HP</t>
  </si>
  <si>
    <t xml:space="preserve">Tanja Tuomela</t>
  </si>
  <si>
    <t xml:space="preserve">os. Talkkari</t>
  </si>
  <si>
    <t xml:space="preserve">2005-2018</t>
  </si>
  <si>
    <t xml:space="preserve">YPJ, SMJ, LaVe</t>
  </si>
  <si>
    <t xml:space="preserve">Raija Geijer</t>
  </si>
  <si>
    <t xml:space="preserve">1955-1969</t>
  </si>
  <si>
    <t xml:space="preserve">KeKi, Kirittäret</t>
  </si>
  <si>
    <t xml:space="preserve">Emma Sallinen</t>
  </si>
  <si>
    <t xml:space="preserve">2014-2023</t>
  </si>
  <si>
    <t xml:space="preserve">Vehkalahti</t>
  </si>
  <si>
    <t xml:space="preserve">ViU, Kirittäret, Manse PP, SMJ</t>
  </si>
  <si>
    <t xml:space="preserve">Manse PP, Tahko, Virkiä</t>
  </si>
  <si>
    <t xml:space="preserve">Raija Hyvärinen</t>
  </si>
  <si>
    <t xml:space="preserve">1960-1968</t>
  </si>
  <si>
    <t xml:space="preserve">KeMu, Jänne</t>
  </si>
  <si>
    <t xml:space="preserve">Mari Sallinen</t>
  </si>
  <si>
    <t xml:space="preserve">os. Marttinen</t>
  </si>
  <si>
    <t xml:space="preserve">1998-2016</t>
  </si>
  <si>
    <t xml:space="preserve">ViPa, HP</t>
  </si>
  <si>
    <t xml:space="preserve">Eveliina Toppari</t>
  </si>
  <si>
    <t xml:space="preserve">Virkiä, Pesäkarhut</t>
  </si>
  <si>
    <t xml:space="preserve">Maiju Ketonen</t>
  </si>
  <si>
    <t xml:space="preserve">os. Kangasluoma</t>
  </si>
  <si>
    <t xml:space="preserve">ViVe, PeTo, PeTo-Jussit</t>
  </si>
  <si>
    <t xml:space="preserve">Kati Nykänen</t>
  </si>
  <si>
    <t xml:space="preserve">Liperi</t>
  </si>
  <si>
    <t xml:space="preserve">SiiPe, ViU, Pesä Ysit, Kirittäret, Pesäkarhut</t>
  </si>
  <si>
    <t xml:space="preserve">2008-2014</t>
  </si>
  <si>
    <t xml:space="preserve">Virkiä, ViU</t>
  </si>
  <si>
    <t xml:space="preserve">Ulla-Maija Saikkonen</t>
  </si>
  <si>
    <t xml:space="preserve">1975-1984</t>
  </si>
  <si>
    <t xml:space="preserve">Virkiä, Kiri</t>
  </si>
  <si>
    <t xml:space="preserve">Lukko, Manse PP,Mailattaret</t>
  </si>
  <si>
    <t xml:space="preserve">Katja Nissinen</t>
  </si>
  <si>
    <t xml:space="preserve">Roihu, ViPa, Hymy</t>
  </si>
  <si>
    <t xml:space="preserve">Päivi Eloranta</t>
  </si>
  <si>
    <t xml:space="preserve">Tahko, Turku-Pesis, ViU, ViPa</t>
  </si>
  <si>
    <t xml:space="preserve">Tuula Huttunen</t>
  </si>
  <si>
    <t xml:space="preserve">Pirjo Hiipakka</t>
  </si>
  <si>
    <t xml:space="preserve">os. Yli-Kojola</t>
  </si>
  <si>
    <t xml:space="preserve">1969-1979</t>
  </si>
  <si>
    <t xml:space="preserve">Tiia Koivuniemi</t>
  </si>
  <si>
    <t xml:space="preserve">2007-2013</t>
  </si>
  <si>
    <t xml:space="preserve">YPJ, Virkiä</t>
  </si>
  <si>
    <t xml:space="preserve">KeKi, Fera</t>
  </si>
  <si>
    <t xml:space="preserve">Marika Mäenpää</t>
  </si>
  <si>
    <t xml:space="preserve">Tarmo, Manse PP, YPJ, Pesäkarhut</t>
  </si>
  <si>
    <t xml:space="preserve">os. Ahonen</t>
  </si>
  <si>
    <t xml:space="preserve">Essi Voutila</t>
  </si>
  <si>
    <t xml:space="preserve">2006-2012</t>
  </si>
  <si>
    <t xml:space="preserve">Lukko, Fera, Kirittäret</t>
  </si>
  <si>
    <t xml:space="preserve">Niina Välkkilä</t>
  </si>
  <si>
    <t xml:space="preserve">Virkiä, VäVi, YJ, Kiri</t>
  </si>
  <si>
    <t xml:space="preserve">Sari Wilska</t>
  </si>
  <si>
    <t xml:space="preserve">os. Juvakka</t>
  </si>
  <si>
    <t xml:space="preserve">1984-1996</t>
  </si>
  <si>
    <t xml:space="preserve">Manse PP, Tahko</t>
  </si>
  <si>
    <t xml:space="preserve">Arja Linkosalo</t>
  </si>
  <si>
    <t xml:space="preserve">os. Helin</t>
  </si>
  <si>
    <t xml:space="preserve">1969-1982</t>
  </si>
  <si>
    <t xml:space="preserve">Tahko, SiiPe, Turku-Pesis</t>
  </si>
  <si>
    <t xml:space="preserve">Suvi Halonen</t>
  </si>
  <si>
    <t xml:space="preserve">os. Seppälä</t>
  </si>
  <si>
    <t xml:space="preserve">2005-2011</t>
  </si>
  <si>
    <t xml:space="preserve">SiiPe, Pesäkarhut, Pesä Ysit</t>
  </si>
  <si>
    <t xml:space="preserve">Venla Rapila</t>
  </si>
  <si>
    <t xml:space="preserve">Roihu, Lukko, Pesäkarhut</t>
  </si>
  <si>
    <t xml:space="preserve">Ulla-Maija Lohva</t>
  </si>
  <si>
    <t xml:space="preserve">1976-1986</t>
  </si>
  <si>
    <t xml:space="preserve">SiiPe, JoMa, Pesäkarhut</t>
  </si>
  <si>
    <t xml:space="preserve">Pesäkarhut, KeKi</t>
  </si>
  <si>
    <t xml:space="preserve">Ritva-Liisa Viljanen</t>
  </si>
  <si>
    <t xml:space="preserve">os. Vainio</t>
  </si>
  <si>
    <t xml:space="preserve">1960-1971</t>
  </si>
  <si>
    <t xml:space="preserve">PT</t>
  </si>
  <si>
    <t xml:space="preserve">Pirjo Karvinen</t>
  </si>
  <si>
    <t xml:space="preserve">os. Wallenius</t>
  </si>
  <si>
    <t xml:space="preserve">xx.xx.1955</t>
  </si>
  <si>
    <t xml:space="preserve">Lippo, LäPa, PuMu, KPK</t>
  </si>
  <si>
    <t xml:space="preserve">Auli Lehtonen</t>
  </si>
  <si>
    <t xml:space="preserve">os. Suonperä</t>
  </si>
  <si>
    <t xml:space="preserve">1959-1977</t>
  </si>
  <si>
    <t xml:space="preserve">Minna Varjonen</t>
  </si>
  <si>
    <t xml:space="preserve">1979-1993</t>
  </si>
  <si>
    <t xml:space="preserve">LäPa, Turku-Pesis</t>
  </si>
  <si>
    <t xml:space="preserve">Senni Sallinen</t>
  </si>
  <si>
    <t xml:space="preserve">2015-2022</t>
  </si>
  <si>
    <t xml:space="preserve">ViU, Manse PP</t>
  </si>
  <si>
    <t xml:space="preserve">Minna Luotonen</t>
  </si>
  <si>
    <t xml:space="preserve">1982-1987</t>
  </si>
  <si>
    <t xml:space="preserve">Maaret Ahonen</t>
  </si>
  <si>
    <t xml:space="preserve">2010-2020</t>
  </si>
  <si>
    <t xml:space="preserve">Virkiä, YPJ, SiiPe</t>
  </si>
  <si>
    <t xml:space="preserve">Anja Laakso</t>
  </si>
  <si>
    <t xml:space="preserve">os. Niemi</t>
  </si>
  <si>
    <t xml:space="preserve">ViU, SMJ, Virkiä</t>
  </si>
  <si>
    <t xml:space="preserve">Maarit Viljakainen</t>
  </si>
  <si>
    <t xml:space="preserve">os. Koskinen</t>
  </si>
  <si>
    <t xml:space="preserve">1997-2010</t>
  </si>
  <si>
    <t xml:space="preserve">Sanna Hänninen</t>
  </si>
  <si>
    <t xml:space="preserve">1987-1990</t>
  </si>
  <si>
    <t xml:space="preserve">xx.xx.1970</t>
  </si>
  <si>
    <t xml:space="preserve">Maria Suominen</t>
  </si>
  <si>
    <t xml:space="preserve">2014-2022</t>
  </si>
  <si>
    <t xml:space="preserve">Niina Seppälä</t>
  </si>
  <si>
    <t xml:space="preserve">os. Luomanen</t>
  </si>
  <si>
    <t xml:space="preserve">2001-2009</t>
  </si>
  <si>
    <t xml:space="preserve">PattU, YPJ, Fera, Pesäkarhut</t>
  </si>
  <si>
    <t xml:space="preserve">Emmi-Kaisa Piipponen</t>
  </si>
  <si>
    <t xml:space="preserve">os. Raitio</t>
  </si>
  <si>
    <t xml:space="preserve">2006-2013</t>
  </si>
  <si>
    <t xml:space="preserve">SoJy, TyTe, Lipottaret, PeTo-Jussit, Kirittäret, Pesä Ysit, KeKi</t>
  </si>
  <si>
    <t xml:space="preserve">Heidi Huuskonen</t>
  </si>
  <si>
    <t xml:space="preserve">Sonja Jaskari</t>
  </si>
  <si>
    <t xml:space="preserve">1994-2001</t>
  </si>
  <si>
    <t xml:space="preserve">SMJ, YJ, YPJ, Manse PP</t>
  </si>
  <si>
    <t xml:space="preserve">Pirkko-Liisa Olenius</t>
  </si>
  <si>
    <t xml:space="preserve">Aira Vainio</t>
  </si>
  <si>
    <t xml:space="preserve">os. Kuusisaari</t>
  </si>
  <si>
    <t xml:space="preserve">1962-1971</t>
  </si>
  <si>
    <t xml:space="preserve">Laaka, Virkiä, TMP</t>
  </si>
  <si>
    <t xml:space="preserve">Veera Svansjö</t>
  </si>
  <si>
    <t xml:space="preserve">2008-2012</t>
  </si>
  <si>
    <t xml:space="preserve">Lappi TL</t>
  </si>
  <si>
    <t xml:space="preserve">2012-2024</t>
  </si>
  <si>
    <t xml:space="preserve">KeKi, Pesäkarhut, Fera</t>
  </si>
  <si>
    <t xml:space="preserve">Veera Tuomikoski</t>
  </si>
  <si>
    <t xml:space="preserve">PattU, Lippo, TyTe, Lippo Juniorit, PeTo-Jussit, Pesäkarhut</t>
  </si>
  <si>
    <t xml:space="preserve">Iina Lamminen</t>
  </si>
  <si>
    <t xml:space="preserve">os. Lehkonen</t>
  </si>
  <si>
    <t xml:space="preserve">Turku-Pesis, Pesä Ysit, Räpsä*</t>
  </si>
  <si>
    <t xml:space="preserve">Vuokko Järvinen</t>
  </si>
  <si>
    <t xml:space="preserve">os. Sammallahti</t>
  </si>
  <si>
    <t xml:space="preserve">1968-1976</t>
  </si>
  <si>
    <t xml:space="preserve">KaKa, Virkiä, SMJ</t>
  </si>
  <si>
    <t xml:space="preserve">Marjatta Rintanen</t>
  </si>
  <si>
    <t xml:space="preserve">os. Talvitie</t>
  </si>
  <si>
    <t xml:space="preserve">1969-1984</t>
  </si>
  <si>
    <t xml:space="preserve">Inka Ronkainen</t>
  </si>
  <si>
    <t xml:space="preserve">KPK, Lipottaret, KeKi, Virkiä, Mailattaret</t>
  </si>
  <si>
    <t xml:space="preserve">Seija Nummi</t>
  </si>
  <si>
    <t xml:space="preserve">1963-1972</t>
  </si>
  <si>
    <t xml:space="preserve">Hanna Mäenpää</t>
  </si>
  <si>
    <t xml:space="preserve">Satu Puisto</t>
  </si>
  <si>
    <t xml:space="preserve">os. Ruoho</t>
  </si>
  <si>
    <t xml:space="preserve">1990-1998</t>
  </si>
  <si>
    <t xml:space="preserve">SMJ, JoMa</t>
  </si>
  <si>
    <t xml:space="preserve">Tuija Heinonen</t>
  </si>
  <si>
    <t xml:space="preserve">1981-1992</t>
  </si>
  <si>
    <t xml:space="preserve">Päivi Halttunen</t>
  </si>
  <si>
    <t xml:space="preserve">YPJ, PeTo, Kiri, Virkiä</t>
  </si>
  <si>
    <t xml:space="preserve">Aino-Maija Holappa</t>
  </si>
  <si>
    <t xml:space="preserve">os. Haapamäki</t>
  </si>
  <si>
    <t xml:space="preserve">2009-2018</t>
  </si>
  <si>
    <t xml:space="preserve">PeTo-Jussit, YPJ, Kirittäret</t>
  </si>
  <si>
    <t xml:space="preserve">Linda Kukkohovi</t>
  </si>
  <si>
    <t xml:space="preserve">2008-2018</t>
  </si>
  <si>
    <t xml:space="preserve">TyTe, YPJ, KeKi, VuVe</t>
  </si>
  <si>
    <t xml:space="preserve">2018-2023</t>
  </si>
  <si>
    <t xml:space="preserve">Tahko, Pesäkarhut</t>
  </si>
  <si>
    <t xml:space="preserve">Seija Hakomäki</t>
  </si>
  <si>
    <t xml:space="preserve">os. Katajamäki</t>
  </si>
  <si>
    <t xml:space="preserve">Heli Eronen</t>
  </si>
  <si>
    <t xml:space="preserve">1994-1999</t>
  </si>
  <si>
    <t xml:space="preserve">Roosa Hussa</t>
  </si>
  <si>
    <t xml:space="preserve">KPK, SMJ, Mailattaret</t>
  </si>
  <si>
    <t xml:space="preserve">Laura Määttä</t>
  </si>
  <si>
    <t xml:space="preserve">2013-2017</t>
  </si>
  <si>
    <t xml:space="preserve">VuVe, ViU, Kirittäret</t>
  </si>
  <si>
    <t xml:space="preserve">Kati Tanhua</t>
  </si>
  <si>
    <t xml:space="preserve">2015-2023</t>
  </si>
  <si>
    <t xml:space="preserve">Katja Kolehmainen</t>
  </si>
  <si>
    <t xml:space="preserve">2000-2006</t>
  </si>
  <si>
    <t xml:space="preserve">PattU, Kiri, SiiPe</t>
  </si>
  <si>
    <t xml:space="preserve">Hanna Mattila</t>
  </si>
  <si>
    <t xml:space="preserve">1999-2005</t>
  </si>
  <si>
    <t xml:space="preserve">Fera, Virkiä, YPJ</t>
  </si>
  <si>
    <t xml:space="preserve">Kaarina Kansikas</t>
  </si>
  <si>
    <t xml:space="preserve">1966-1979</t>
  </si>
  <si>
    <t xml:space="preserve">TMP, Roihu</t>
  </si>
  <si>
    <t xml:space="preserve">Katja Saunalahti</t>
  </si>
  <si>
    <t xml:space="preserve">Anni Lipasti</t>
  </si>
  <si>
    <t xml:space="preserve">os. Kivimäki</t>
  </si>
  <si>
    <t xml:space="preserve">Fera, Kirittäret, ViU, Pesä Ysit</t>
  </si>
  <si>
    <t xml:space="preserve">Mari Lehikoinen</t>
  </si>
  <si>
    <t xml:space="preserve">SiiPe, ViU, YJ, YPJ</t>
  </si>
  <si>
    <t xml:space="preserve">Hannamari Oinonen</t>
  </si>
  <si>
    <t xml:space="preserve">os. Salo</t>
  </si>
  <si>
    <t xml:space="preserve">Tarmo, Turku-Pesis</t>
  </si>
  <si>
    <t xml:space="preserve">1983-1988</t>
  </si>
  <si>
    <t xml:space="preserve">xx.xx.1967</t>
  </si>
  <si>
    <t xml:space="preserve">Helena Tuominiemi</t>
  </si>
  <si>
    <t xml:space="preserve">os. Puusaari</t>
  </si>
  <si>
    <t xml:space="preserve">1972-1979</t>
  </si>
  <si>
    <t xml:space="preserve">VetU, TU</t>
  </si>
  <si>
    <t xml:space="preserve">Sara-Ella Kemppainen</t>
  </si>
  <si>
    <t xml:space="preserve">2016-2023</t>
  </si>
  <si>
    <t xml:space="preserve">KeKi, Manse PP</t>
  </si>
  <si>
    <t xml:space="preserve">Sirpa Heinikangas</t>
  </si>
  <si>
    <t xml:space="preserve">os. Katajisto</t>
  </si>
  <si>
    <t xml:space="preserve">1974-1981</t>
  </si>
  <si>
    <t xml:space="preserve">Reija Helmi-Johansson</t>
  </si>
  <si>
    <t xml:space="preserve">1996-2002</t>
  </si>
  <si>
    <t xml:space="preserve">Kaisa Pelanteri</t>
  </si>
  <si>
    <t xml:space="preserve">2001-2011</t>
  </si>
  <si>
    <t xml:space="preserve">YPJ, Virkiä, PeTo-Jussit</t>
  </si>
  <si>
    <t xml:space="preserve">Emmi Laine</t>
  </si>
  <si>
    <t xml:space="preserve">Piia Suokko</t>
  </si>
  <si>
    <t xml:space="preserve">1996-2008</t>
  </si>
  <si>
    <t xml:space="preserve">Virkiä, PeTo</t>
  </si>
  <si>
    <t xml:space="preserve">1998-2007</t>
  </si>
  <si>
    <t xml:space="preserve">ViVe, Lippo, YPJ, PeTo-Jussit</t>
  </si>
  <si>
    <t xml:space="preserve">Tiina Laukka</t>
  </si>
  <si>
    <t xml:space="preserve">1975-1982</t>
  </si>
  <si>
    <t xml:space="preserve">Eevamari Polvi</t>
  </si>
  <si>
    <t xml:space="preserve">YJ, ViPa</t>
  </si>
  <si>
    <t xml:space="preserve">Minna Alestalo</t>
  </si>
  <si>
    <t xml:space="preserve">2001-2007</t>
  </si>
  <si>
    <t xml:space="preserve">Bella Hannula</t>
  </si>
  <si>
    <t xml:space="preserve">os. Lehtonen</t>
  </si>
  <si>
    <t xml:space="preserve">1965-1973</t>
  </si>
  <si>
    <t xml:space="preserve">1998-2005</t>
  </si>
  <si>
    <t xml:space="preserve">Marjatta Myllyniemi</t>
  </si>
  <si>
    <t xml:space="preserve">1968-1973</t>
  </si>
  <si>
    <t xml:space="preserve">ViU, Manse PP, Kirittäret</t>
  </si>
  <si>
    <t xml:space="preserve">Titta Siilin</t>
  </si>
  <si>
    <t xml:space="preserve">Outi Salmela</t>
  </si>
  <si>
    <t xml:space="preserve">ViU, SiiPe, Fera, Pesä Ysit</t>
  </si>
  <si>
    <t xml:space="preserve">Rea Saari</t>
  </si>
  <si>
    <t xml:space="preserve">Lippo, Kirittäret</t>
  </si>
  <si>
    <t xml:space="preserve">Tiina Roponen</t>
  </si>
  <si>
    <t xml:space="preserve">Hanne Asikainen</t>
  </si>
  <si>
    <t xml:space="preserve">1997-2002</t>
  </si>
  <si>
    <t xml:space="preserve">ViU, Lippo, Kiri, Pesä Ysit</t>
  </si>
  <si>
    <t xml:space="preserve">Marjukka Mäkinen</t>
  </si>
  <si>
    <t xml:space="preserve">Paukku, Pesä Ysit, Turku-Pesis, Kirittäret</t>
  </si>
  <si>
    <t xml:space="preserve">Hanni-Mari Vainikainen</t>
  </si>
  <si>
    <t xml:space="preserve">os. Ruuskanen</t>
  </si>
  <si>
    <t xml:space="preserve">Maaninka</t>
  </si>
  <si>
    <t xml:space="preserve">SiiPe, Kirittäret, Pesä Ysit</t>
  </si>
  <si>
    <t xml:space="preserve">Anu Heinonen</t>
  </si>
  <si>
    <t xml:space="preserve">IT, Manse PP</t>
  </si>
  <si>
    <t xml:space="preserve">Sari Hartikainen</t>
  </si>
  <si>
    <t xml:space="preserve">os. Kaurela</t>
  </si>
  <si>
    <t xml:space="preserve">1990-1996</t>
  </si>
  <si>
    <t xml:space="preserve">Sari Enqvist</t>
  </si>
  <si>
    <t xml:space="preserve">myöh. Salo</t>
  </si>
  <si>
    <t xml:space="preserve">Sanna Musto</t>
  </si>
  <si>
    <t xml:space="preserve">os. Tapola</t>
  </si>
  <si>
    <t xml:space="preserve">Tahko, Manse PP, ViPa, Paukku</t>
  </si>
  <si>
    <t xml:space="preserve">Maarit Miettinen</t>
  </si>
  <si>
    <t xml:space="preserve">os. Kuisma</t>
  </si>
  <si>
    <t xml:space="preserve">1974-1980</t>
  </si>
  <si>
    <t xml:space="preserve">Marjo Sissala</t>
  </si>
  <si>
    <t xml:space="preserve">2003-2010</t>
  </si>
  <si>
    <t xml:space="preserve">PeTo, PeTo-Jussit, Virkiä</t>
  </si>
  <si>
    <t xml:space="preserve">Kati Huikuri</t>
  </si>
  <si>
    <t xml:space="preserve">1991-1999</t>
  </si>
  <si>
    <t xml:space="preserve">Seija Uusitalo</t>
  </si>
  <si>
    <t xml:space="preserve">1976-1985</t>
  </si>
  <si>
    <t xml:space="preserve">Eeva-Liisa Tilkanen</t>
  </si>
  <si>
    <t xml:space="preserve">1982-1988</t>
  </si>
  <si>
    <t xml:space="preserve">Manse PP, LäPa, Kiri</t>
  </si>
  <si>
    <t xml:space="preserve">Marja Ala-Marttila</t>
  </si>
  <si>
    <t xml:space="preserve">1972-1981</t>
  </si>
  <si>
    <t xml:space="preserve">Anne Jokela</t>
  </si>
  <si>
    <t xml:space="preserve">os. Virta</t>
  </si>
  <si>
    <t xml:space="preserve">1980-1999</t>
  </si>
  <si>
    <t xml:space="preserve">UPV, Fera</t>
  </si>
  <si>
    <t xml:space="preserve">Leena Renko</t>
  </si>
  <si>
    <t xml:space="preserve">Raija Vihervuori</t>
  </si>
  <si>
    <t xml:space="preserve">1963-1969</t>
  </si>
  <si>
    <t xml:space="preserve">Sanni Syrjälä</t>
  </si>
  <si>
    <t xml:space="preserve">SMJ, LaVe, Virkiä, KeKi</t>
  </si>
  <si>
    <t xml:space="preserve">Sini Strander</t>
  </si>
  <si>
    <t xml:space="preserve">2007-2015</t>
  </si>
  <si>
    <t xml:space="preserve">Barbro Österman</t>
  </si>
  <si>
    <t xml:space="preserve">os. Grönroos</t>
  </si>
  <si>
    <t xml:space="preserve">1970-1978</t>
  </si>
  <si>
    <t xml:space="preserve">Roihu, PuMu</t>
  </si>
  <si>
    <t xml:space="preserve">Minna Niemelä</t>
  </si>
  <si>
    <t xml:space="preserve">1992-1997</t>
  </si>
  <si>
    <t xml:space="preserve">ViPa, Turku-Pesis, AuMa</t>
  </si>
  <si>
    <t xml:space="preserve">Miia Ahola</t>
  </si>
  <si>
    <t xml:space="preserve">Virkiä, PeTo, SiiPe</t>
  </si>
  <si>
    <t xml:space="preserve">Anu Ojala</t>
  </si>
  <si>
    <t xml:space="preserve">1998-2006</t>
  </si>
  <si>
    <t xml:space="preserve">Pirkko Nikula</t>
  </si>
  <si>
    <t xml:space="preserve">1986-1992</t>
  </si>
  <si>
    <t xml:space="preserve">VäVi, Lippo</t>
  </si>
  <si>
    <t xml:space="preserve">Riitta Salminen</t>
  </si>
  <si>
    <t xml:space="preserve">os. Vehkala</t>
  </si>
  <si>
    <t xml:space="preserve">Marianne Koivisto</t>
  </si>
  <si>
    <t xml:space="preserve">os. Penttinen</t>
  </si>
  <si>
    <t xml:space="preserve">2012-2022</t>
  </si>
  <si>
    <t xml:space="preserve">Kirkkonummi</t>
  </si>
  <si>
    <t xml:space="preserve">Turku-Pesis, Roihu, ViPa, Pesä Ysit, Tahko</t>
  </si>
  <si>
    <t xml:space="preserve">Petra Heikkilä</t>
  </si>
  <si>
    <t xml:space="preserve">HP, Pesä Ysit</t>
  </si>
  <si>
    <t xml:space="preserve">Camilla Kirsilä</t>
  </si>
  <si>
    <t xml:space="preserve">2013-2020</t>
  </si>
  <si>
    <t xml:space="preserve">Räpsä*, Manse PP, Kirittäret</t>
  </si>
  <si>
    <t xml:space="preserve">Eveliina Tuominen</t>
  </si>
  <si>
    <t xml:space="preserve">Pesäkarhut, Pesä Ysit</t>
  </si>
  <si>
    <t xml:space="preserve">2015-2024</t>
  </si>
  <si>
    <t xml:space="preserve">Irmeli Koskinen</t>
  </si>
  <si>
    <t xml:space="preserve">1962-1974</t>
  </si>
  <si>
    <t xml:space="preserve">2021-2025</t>
  </si>
  <si>
    <t xml:space="preserve">KeKi, JoMa</t>
  </si>
  <si>
    <t xml:space="preserve">KeKi, SMJ, Mailattaret</t>
  </si>
  <si>
    <t xml:space="preserve">Liisa Kallinen</t>
  </si>
  <si>
    <t xml:space="preserve">1966-1973</t>
  </si>
  <si>
    <t xml:space="preserve">2012-2019</t>
  </si>
  <si>
    <t xml:space="preserve">YPJ, Pesä Ysit, Lukko, KaMa, SMJ, LaVe</t>
  </si>
  <si>
    <t xml:space="preserve">Virkiä, Mailattaret, SMJ</t>
  </si>
  <si>
    <t xml:space="preserve">Elina Perkiömäki</t>
  </si>
  <si>
    <t xml:space="preserve">2003-2014</t>
  </si>
  <si>
    <t xml:space="preserve">YPJ, Lukko</t>
  </si>
  <si>
    <t xml:space="preserve">Marjo Sipiläinen</t>
  </si>
  <si>
    <t xml:space="preserve">1996-2001</t>
  </si>
  <si>
    <t xml:space="preserve">2006-2017</t>
  </si>
  <si>
    <t xml:space="preserve">ViU, Pesäkarhut</t>
  </si>
  <si>
    <t xml:space="preserve">Miia Heliranta</t>
  </si>
  <si>
    <t xml:space="preserve">Marjo Ania</t>
  </si>
  <si>
    <t xml:space="preserve">os. Keskinen</t>
  </si>
  <si>
    <t xml:space="preserve">PeTo, Virkiä, YPJ</t>
  </si>
  <si>
    <t xml:space="preserve">Kira Andersson</t>
  </si>
  <si>
    <t xml:space="preserve">2011-2016</t>
  </si>
  <si>
    <t xml:space="preserve">Erlangen, Saksa</t>
  </si>
  <si>
    <t xml:space="preserve">2021-2925</t>
  </si>
  <si>
    <t xml:space="preserve">PöU, Manse PP</t>
  </si>
  <si>
    <t xml:space="preserve">Tiina Sissala</t>
  </si>
  <si>
    <t xml:space="preserve">1984-1988</t>
  </si>
  <si>
    <t xml:space="preserve">xx.xx.1964</t>
  </si>
  <si>
    <t xml:space="preserve">NJ, Virkiä</t>
  </si>
  <si>
    <t xml:space="preserve">Maija Merivalo</t>
  </si>
  <si>
    <t xml:space="preserve">Manse PP, ViPa, Lippo, Turku-Pesis, Roihu</t>
  </si>
  <si>
    <t xml:space="preserve">SMJ, MyVe, Virkiä</t>
  </si>
  <si>
    <t xml:space="preserve">Elina Lappalainen</t>
  </si>
  <si>
    <t xml:space="preserve">Jenni Jussila</t>
  </si>
  <si>
    <t xml:space="preserve">2002-2015</t>
  </si>
  <si>
    <t xml:space="preserve">PattU, Lippo, Pesäkarhut, TyTe, KeKi</t>
  </si>
  <si>
    <t xml:space="preserve">Pesäkarhut, MyVe, Manse PP, Tahko</t>
  </si>
  <si>
    <t xml:space="preserve">Nina Taipale</t>
  </si>
  <si>
    <t xml:space="preserve">Räpsä*, Manse PP</t>
  </si>
  <si>
    <t xml:space="preserve">Pesäkarhut, Manse PP</t>
  </si>
  <si>
    <t xml:space="preserve">Petra Hussa</t>
  </si>
  <si>
    <t xml:space="preserve">2014-2019</t>
  </si>
  <si>
    <t xml:space="preserve">VuVe, ViU, Manse PP</t>
  </si>
  <si>
    <t xml:space="preserve">Heidi Repo</t>
  </si>
  <si>
    <t xml:space="preserve">Salla Risku</t>
  </si>
  <si>
    <t xml:space="preserve">2003-2012</t>
  </si>
  <si>
    <t xml:space="preserve">Virkiä, TyTe, Pesä Ysit</t>
  </si>
  <si>
    <t xml:space="preserve">Aino-Maija Siren</t>
  </si>
  <si>
    <t xml:space="preserve">1975-1985</t>
  </si>
  <si>
    <t xml:space="preserve">RPL</t>
  </si>
  <si>
    <t xml:space="preserve">Sanni Ylimäki</t>
  </si>
  <si>
    <t xml:space="preserve">os. Vainio-Hynnilä</t>
  </si>
  <si>
    <t xml:space="preserve">2004-2011</t>
  </si>
  <si>
    <t xml:space="preserve">PeTo, YPJ, Pesäkarhut, PeTo-Jussit</t>
  </si>
  <si>
    <t xml:space="preserve">Roosa Törmänen</t>
  </si>
  <si>
    <t xml:space="preserve">2017-2023</t>
  </si>
  <si>
    <t xml:space="preserve">Lipottaret, Pesäkarhut</t>
  </si>
  <si>
    <t xml:space="preserve">Eija Latvala</t>
  </si>
  <si>
    <t xml:space="preserve">VäVi, YJ, ViVe</t>
  </si>
  <si>
    <t xml:space="preserve">Elli Kattelus</t>
  </si>
  <si>
    <t xml:space="preserve">Virkiä, Manse PP</t>
  </si>
  <si>
    <t xml:space="preserve">Tuija Lankinen</t>
  </si>
  <si>
    <t xml:space="preserve">os. Vistinmäki</t>
  </si>
  <si>
    <t xml:space="preserve">2006-2025</t>
  </si>
  <si>
    <t xml:space="preserve">YPJ, Räpsä*, Manse PP</t>
  </si>
  <si>
    <t xml:space="preserve">Piia Pulkkinen</t>
  </si>
  <si>
    <t xml:space="preserve">2005-2012</t>
  </si>
  <si>
    <t xml:space="preserve">SoJy, SiiPe, PeTo-Jussit, Pesä Ysit</t>
  </si>
  <si>
    <t xml:space="preserve">Ulla Tuominen</t>
  </si>
  <si>
    <t xml:space="preserve">JoMa</t>
  </si>
  <si>
    <t xml:space="preserve">Oona Svärd</t>
  </si>
  <si>
    <t xml:space="preserve">Fera, Virkiä, Turku-Pesis, Räpsä*</t>
  </si>
  <si>
    <t xml:space="preserve">Roihu, Virkiä</t>
  </si>
  <si>
    <t xml:space="preserve">Nina Sevander</t>
  </si>
  <si>
    <t xml:space="preserve">Anna-Maija Koski</t>
  </si>
  <si>
    <t xml:space="preserve">Virkiä, YPJ, Kirittäret</t>
  </si>
  <si>
    <t xml:space="preserve">Minna Alanen</t>
  </si>
  <si>
    <t xml:space="preserve">Minna Lassila</t>
  </si>
  <si>
    <t xml:space="preserve">1989-1992</t>
  </si>
  <si>
    <t xml:space="preserve">Jaana Paakkonen</t>
  </si>
  <si>
    <t xml:space="preserve">2006-2011</t>
  </si>
  <si>
    <t xml:space="preserve">Manse PP, Fera</t>
  </si>
  <si>
    <t xml:space="preserve">Johanna Tikkanen</t>
  </si>
  <si>
    <t xml:space="preserve">Hymy, Lippo, SoJy</t>
  </si>
  <si>
    <t xml:space="preserve">Kaarina Salonen</t>
  </si>
  <si>
    <t xml:space="preserve">1962-1970</t>
  </si>
  <si>
    <t xml:space="preserve">Fera, Manse PP </t>
  </si>
  <si>
    <t xml:space="preserve">Pia Parviainen</t>
  </si>
  <si>
    <t xml:space="preserve">1986-1996</t>
  </si>
  <si>
    <t xml:space="preserve">KPK, Tahko, Roihu</t>
  </si>
  <si>
    <t xml:space="preserve">Sirkka-Liisa Latvala</t>
  </si>
  <si>
    <t xml:space="preserve">1970-1979</t>
  </si>
  <si>
    <t xml:space="preserve">Niina Mikkola</t>
  </si>
  <si>
    <t xml:space="preserve">Päivi Pulkkinen</t>
  </si>
  <si>
    <t xml:space="preserve">1990-1994</t>
  </si>
  <si>
    <t xml:space="preserve">ViPa, Kiri</t>
  </si>
  <si>
    <t xml:space="preserve">Pesäkarhut, Roihu</t>
  </si>
  <si>
    <t xml:space="preserve">Kirittäret, LaVe, Mailattaret</t>
  </si>
  <si>
    <t xml:space="preserve">Marianne Reinikka</t>
  </si>
  <si>
    <t xml:space="preserve">Lippo, Lippo Juniorit, YPJ, KeKi</t>
  </si>
  <si>
    <t xml:space="preserve">Senni Korhonen</t>
  </si>
  <si>
    <t xml:space="preserve">Manse PP, KeKi, Tahko, Virkiä</t>
  </si>
  <si>
    <t xml:space="preserve">Ritva-Liisa Äijö</t>
  </si>
  <si>
    <t xml:space="preserve">myöh. Rantavuori</t>
  </si>
  <si>
    <t xml:space="preserve">Terttu Voutilainen</t>
  </si>
  <si>
    <t xml:space="preserve">Niina Ylä-Autio</t>
  </si>
  <si>
    <t xml:space="preserve">2003-2009</t>
  </si>
  <si>
    <t xml:space="preserve">Outi Kantelinen</t>
  </si>
  <si>
    <t xml:space="preserve">os. Lappinen</t>
  </si>
  <si>
    <t xml:space="preserve">1962-1968</t>
  </si>
  <si>
    <t xml:space="preserve">Kiri, PuMu</t>
  </si>
  <si>
    <t xml:space="preserve">Mirja Koivuoja</t>
  </si>
  <si>
    <t xml:space="preserve">VäVi, ViVe, Virkiä</t>
  </si>
  <si>
    <t xml:space="preserve">Päivi Kurvinen</t>
  </si>
  <si>
    <t xml:space="preserve">Kiri, LäPa</t>
  </si>
  <si>
    <t xml:space="preserve">Noora Jantunen</t>
  </si>
  <si>
    <t xml:space="preserve">Pesä Ysit, ViU</t>
  </si>
  <si>
    <t xml:space="preserve">Marja-Liisa Lehto</t>
  </si>
  <si>
    <t xml:space="preserve">os. Vesterinen</t>
  </si>
  <si>
    <t xml:space="preserve">Minna Lamppu</t>
  </si>
  <si>
    <t xml:space="preserve">os. Hämäläinen</t>
  </si>
  <si>
    <t xml:space="preserve">1980-1985</t>
  </si>
  <si>
    <t xml:space="preserve">Eeva Parviainen</t>
  </si>
  <si>
    <t xml:space="preserve">2007-2014</t>
  </si>
  <si>
    <t xml:space="preserve">Maija Palosaari</t>
  </si>
  <si>
    <t xml:space="preserve">os. Finnilä</t>
  </si>
  <si>
    <t xml:space="preserve">1972-1977</t>
  </si>
  <si>
    <t xml:space="preserve">VetU</t>
  </si>
  <si>
    <t xml:space="preserve">Kirsi Kangas</t>
  </si>
  <si>
    <t xml:space="preserve">1974-1983</t>
  </si>
  <si>
    <t xml:space="preserve">Jenni Säily</t>
  </si>
  <si>
    <t xml:space="preserve">1997-2001</t>
  </si>
  <si>
    <t xml:space="preserve">ViU, Hymy, Manse PP</t>
  </si>
  <si>
    <t xml:space="preserve">Laura Karjalainen</t>
  </si>
  <si>
    <t xml:space="preserve">VuVe, KPK, Manse PP</t>
  </si>
  <si>
    <t xml:space="preserve">Jonna Alasuutari</t>
  </si>
  <si>
    <t xml:space="preserve">2001-2012</t>
  </si>
  <si>
    <t xml:space="preserve">TyTe, SiiPe, KeKi</t>
  </si>
  <si>
    <t xml:space="preserve">Noora Boelius</t>
  </si>
  <si>
    <t xml:space="preserve">2002-2007</t>
  </si>
  <si>
    <t xml:space="preserve">Suvi Huhtanen</t>
  </si>
  <si>
    <t xml:space="preserve">2008-2013</t>
  </si>
  <si>
    <t xml:space="preserve">Kauhajoki</t>
  </si>
  <si>
    <t xml:space="preserve">Pinja Arbelius</t>
  </si>
  <si>
    <t xml:space="preserve">Pesäkarhut, Fera, JoMa, Tahko</t>
  </si>
  <si>
    <t xml:space="preserve">Kati Ikäläinen</t>
  </si>
  <si>
    <t xml:space="preserve">os. Hautamäki</t>
  </si>
  <si>
    <t xml:space="preserve">Pesäkarhut, Hymy, Kiri</t>
  </si>
  <si>
    <t xml:space="preserve">Mira Kuotesaho</t>
  </si>
  <si>
    <t xml:space="preserve">1994-1997</t>
  </si>
  <si>
    <t xml:space="preserve">Liisa Niekka</t>
  </si>
  <si>
    <t xml:space="preserve">1969-1974</t>
  </si>
  <si>
    <t xml:space="preserve">Roihu, TMP</t>
  </si>
  <si>
    <t xml:space="preserve">Marja-Sisko Saukkonen</t>
  </si>
  <si>
    <t xml:space="preserve">os. Tuomikoski</t>
  </si>
  <si>
    <t xml:space="preserve">1963-1968</t>
  </si>
  <si>
    <t xml:space="preserve">Anna-Kaisa Keränen</t>
  </si>
  <si>
    <t xml:space="preserve">2004-2010</t>
  </si>
  <si>
    <t xml:space="preserve">Marja-Leena Liljamo</t>
  </si>
  <si>
    <t xml:space="preserve">1970-1977</t>
  </si>
  <si>
    <t xml:space="preserve">Vuokko Niittykoski</t>
  </si>
  <si>
    <t xml:space="preserve">Netta Rummukainen</t>
  </si>
  <si>
    <t xml:space="preserve">2013-2021</t>
  </si>
  <si>
    <t xml:space="preserve">ViU, KPK, SMJ, Tahko</t>
  </si>
  <si>
    <t xml:space="preserve">Senja Kaarikivi</t>
  </si>
  <si>
    <t xml:space="preserve">2022-2025</t>
  </si>
  <si>
    <t xml:space="preserve">2023-2025</t>
  </si>
  <si>
    <t xml:space="preserve">Anne Tolonen</t>
  </si>
  <si>
    <t xml:space="preserve">SoJy, SiiPe, Räpsä*</t>
  </si>
  <si>
    <t xml:space="preserve">Fera, Mailattaret, Manse PP</t>
  </si>
  <si>
    <t xml:space="preserve">Heidi Forsell</t>
  </si>
  <si>
    <t xml:space="preserve">ViU, Pesä Ysit, HP</t>
  </si>
  <si>
    <t xml:space="preserve">Merja Tamminen</t>
  </si>
  <si>
    <t xml:space="preserve">PT, Roihu</t>
  </si>
  <si>
    <t xml:space="preserve">Essi Pehrman</t>
  </si>
  <si>
    <t xml:space="preserve">2011-2019</t>
  </si>
  <si>
    <t xml:space="preserve">Pesä Ysit, Manse PP</t>
  </si>
  <si>
    <t xml:space="preserve">Viivi Kainlauri</t>
  </si>
  <si>
    <t xml:space="preserve">2010-2016</t>
  </si>
  <si>
    <t xml:space="preserve">Lappeenranta</t>
  </si>
  <si>
    <t xml:space="preserve">Carita Jussila</t>
  </si>
  <si>
    <t xml:space="preserve">Vieno Horttanainen</t>
  </si>
  <si>
    <t xml:space="preserve">Marjo Minkkinen</t>
  </si>
  <si>
    <t xml:space="preserve">Anna-Maija Haataja</t>
  </si>
  <si>
    <t xml:space="preserve">Anna Hellsten</t>
  </si>
  <si>
    <t xml:space="preserve">Roihu, ViU, Pesä Ysit</t>
  </si>
  <si>
    <t xml:space="preserve">Anniina Paavola</t>
  </si>
  <si>
    <t xml:space="preserve">os. Litmanen</t>
  </si>
  <si>
    <t xml:space="preserve">2001-2010</t>
  </si>
  <si>
    <t xml:space="preserve">YPJ, PeTo-Jussit</t>
  </si>
  <si>
    <t xml:space="preserve">Taru Ketonen</t>
  </si>
  <si>
    <t xml:space="preserve">1988-1991</t>
  </si>
  <si>
    <t xml:space="preserve">xx.xx.1968</t>
  </si>
  <si>
    <t xml:space="preserve">KK-V, UPV</t>
  </si>
  <si>
    <t xml:space="preserve">Tarja Juslin</t>
  </si>
  <si>
    <t xml:space="preserve">1963-1975</t>
  </si>
  <si>
    <t xml:space="preserve">Terttu Rouvinen</t>
  </si>
  <si>
    <t xml:space="preserve">KeMu</t>
  </si>
  <si>
    <t xml:space="preserve">Mirva Paukkula</t>
  </si>
  <si>
    <t xml:space="preserve">1994-2004</t>
  </si>
  <si>
    <t xml:space="preserve">Marjatta Juppala</t>
  </si>
  <si>
    <t xml:space="preserve">os. Keränen</t>
  </si>
  <si>
    <t xml:space="preserve">Veto, Roihu</t>
  </si>
  <si>
    <t xml:space="preserve">Essi Ritola</t>
  </si>
  <si>
    <t xml:space="preserve">2015-2021</t>
  </si>
  <si>
    <t xml:space="preserve">Virkiä, LaVe, Tahko</t>
  </si>
  <si>
    <t xml:space="preserve">Anu Viita</t>
  </si>
  <si>
    <t xml:space="preserve">os. Kiviharju</t>
  </si>
  <si>
    <t xml:space="preserve">Jämijärvi</t>
  </si>
  <si>
    <t xml:space="preserve">KaMa, Pesä Ysit, SMJ</t>
  </si>
  <si>
    <t xml:space="preserve">Terhi Alanen</t>
  </si>
  <si>
    <t xml:space="preserve">1998-2001</t>
  </si>
  <si>
    <t xml:space="preserve">Heta Rautiainen</t>
  </si>
  <si>
    <t xml:space="preserve">VuVe, KeKi</t>
  </si>
  <si>
    <t xml:space="preserve">Heidi Strang</t>
  </si>
  <si>
    <t xml:space="preserve">1968-1978</t>
  </si>
  <si>
    <t xml:space="preserve">Sinikka Försti</t>
  </si>
  <si>
    <t xml:space="preserve">NJ, YJ, SMJ, PeTo</t>
  </si>
  <si>
    <t xml:space="preserve">Neea Mikkola</t>
  </si>
  <si>
    <t xml:space="preserve">2015-2019</t>
  </si>
  <si>
    <t xml:space="preserve">KeKi, Virkiä</t>
  </si>
  <si>
    <t xml:space="preserve">Annukka Issakainen</t>
  </si>
  <si>
    <t xml:space="preserve">1999-2006</t>
  </si>
  <si>
    <t xml:space="preserve">Aija Kangasaho</t>
  </si>
  <si>
    <t xml:space="preserve">os. Koskela</t>
  </si>
  <si>
    <t xml:space="preserve">1995-2002</t>
  </si>
  <si>
    <t xml:space="preserve">YJ, ViVe, Pesäkarhut</t>
  </si>
  <si>
    <t xml:space="preserve">Vilma Mäkelä</t>
  </si>
  <si>
    <t xml:space="preserve">2012-2023</t>
  </si>
  <si>
    <t xml:space="preserve">Kirittäret, Pesä Ysit, Fera, SiiPe, Tahko, Roihu</t>
  </si>
  <si>
    <t xml:space="preserve">Oona Liimatainen</t>
  </si>
  <si>
    <t xml:space="preserve">Pesäkarhut, LaVe, JoMa</t>
  </si>
  <si>
    <t xml:space="preserve">Elina Mikkola</t>
  </si>
  <si>
    <t xml:space="preserve">Kati Rantala</t>
  </si>
  <si>
    <t xml:space="preserve">1999-2003</t>
  </si>
  <si>
    <t xml:space="preserve">Fera, Kiri</t>
  </si>
  <si>
    <t xml:space="preserve">Merja Liljeblad</t>
  </si>
  <si>
    <t xml:space="preserve">Lippo, RPL</t>
  </si>
  <si>
    <t xml:space="preserve">Eveliina Maunumaa</t>
  </si>
  <si>
    <t xml:space="preserve">os. Linjamäki</t>
  </si>
  <si>
    <t xml:space="preserve">YPJ</t>
  </si>
  <si>
    <t xml:space="preserve">Essi Saastamoinen</t>
  </si>
  <si>
    <t xml:space="preserve">VuVe, ViU, KPK</t>
  </si>
  <si>
    <t xml:space="preserve">Maarit Lehtimäki</t>
  </si>
  <si>
    <t xml:space="preserve">VäVi, Virkiä, Roihu</t>
  </si>
  <si>
    <t xml:space="preserve">Airi Ståhlhammar</t>
  </si>
  <si>
    <t xml:space="preserve">Hilkka Kuoppala</t>
  </si>
  <si>
    <t xml:space="preserve">os. Liljamo</t>
  </si>
  <si>
    <t xml:space="preserve">Eira Oinonen</t>
  </si>
  <si>
    <t xml:space="preserve">1982-1986</t>
  </si>
  <si>
    <t xml:space="preserve">Manse PP, Kiri</t>
  </si>
  <si>
    <t xml:space="preserve">Kirsti Kuisma</t>
  </si>
  <si>
    <t xml:space="preserve">1973-1979</t>
  </si>
  <si>
    <t xml:space="preserve">Meri Kylänpää</t>
  </si>
  <si>
    <t xml:space="preserve">Fera, Virkiä, Turku-Pesis, Pesäkarhut, MyVe</t>
  </si>
  <si>
    <t xml:space="preserve">Ria Ojala</t>
  </si>
  <si>
    <t xml:space="preserve">Oulu </t>
  </si>
  <si>
    <t xml:space="preserve">KeKi, SMJ</t>
  </si>
  <si>
    <t xml:space="preserve">Taina Hyry</t>
  </si>
  <si>
    <t xml:space="preserve">2000-2003</t>
  </si>
  <si>
    <t xml:space="preserve">Maija Airasmaa</t>
  </si>
  <si>
    <t xml:space="preserve">1967-1973</t>
  </si>
  <si>
    <t xml:space="preserve">Johanna Tallgren</t>
  </si>
  <si>
    <t xml:space="preserve">SoJy, HP, ViPa, Roihu</t>
  </si>
  <si>
    <t xml:space="preserve">Saija Koski</t>
  </si>
  <si>
    <t xml:space="preserve">Kiri, Kirittäret, Valo</t>
  </si>
  <si>
    <t xml:space="preserve">Anna Kiiski</t>
  </si>
  <si>
    <t xml:space="preserve">Anna Jalonen</t>
  </si>
  <si>
    <t xml:space="preserve">Teija Löhönen</t>
  </si>
  <si>
    <t xml:space="preserve">1982-1991</t>
  </si>
  <si>
    <t xml:space="preserve">Titta Liuski</t>
  </si>
  <si>
    <t xml:space="preserve">2009-2013</t>
  </si>
  <si>
    <t xml:space="preserve">SiiPe, YPJ, Pesä Ysit</t>
  </si>
  <si>
    <t xml:space="preserve">Laura Pohjola</t>
  </si>
  <si>
    <t xml:space="preserve">VuVe, ViU, Kirittäret, Lipottaret, Fera, SiiPe</t>
  </si>
  <si>
    <t xml:space="preserve">Susanna Alava</t>
  </si>
  <si>
    <t xml:space="preserve">Loimaa</t>
  </si>
  <si>
    <t xml:space="preserve">ViPa, Pesä Ysit, Manse PP</t>
  </si>
  <si>
    <t xml:space="preserve">Susanna Seppänen</t>
  </si>
  <si>
    <t xml:space="preserve">2000-2004</t>
  </si>
  <si>
    <t xml:space="preserve">TyTe</t>
  </si>
  <si>
    <t xml:space="preserve">Paula Kriikkula</t>
  </si>
  <si>
    <t xml:space="preserve">1968-1972</t>
  </si>
  <si>
    <t xml:space="preserve">Kaisu Ristilä</t>
  </si>
  <si>
    <t xml:space="preserve">Sari Mäkelä</t>
  </si>
  <si>
    <t xml:space="preserve">1986-1991</t>
  </si>
  <si>
    <t xml:space="preserve">xx.xx.1966</t>
  </si>
  <si>
    <t xml:space="preserve">KPK, Roihu</t>
  </si>
  <si>
    <t xml:space="preserve">Tiina Mattila</t>
  </si>
  <si>
    <t xml:space="preserve">1984-1992</t>
  </si>
  <si>
    <t xml:space="preserve">Anne Koljonen</t>
  </si>
  <si>
    <t xml:space="preserve">Marja-Leena Olin</t>
  </si>
  <si>
    <t xml:space="preserve">1975-1983</t>
  </si>
  <si>
    <t xml:space="preserve">Kirsti Sinisalo</t>
  </si>
  <si>
    <t xml:space="preserve">1977-1985</t>
  </si>
  <si>
    <t xml:space="preserve">Anniina Kiviharju</t>
  </si>
  <si>
    <t xml:space="preserve">2015-2018</t>
  </si>
  <si>
    <t xml:space="preserve">KaMa, Manse PP</t>
  </si>
  <si>
    <t xml:space="preserve">Tarja Hyvönen</t>
  </si>
  <si>
    <t xml:space="preserve">Hymy, TyTe, Virkiä</t>
  </si>
  <si>
    <t xml:space="preserve">Sanna Lehtola</t>
  </si>
  <si>
    <t xml:space="preserve">os. Mäkinen</t>
  </si>
  <si>
    <t xml:space="preserve">1985-2000</t>
  </si>
  <si>
    <t xml:space="preserve">Kiri, VäVi, Manse PP, ViVe</t>
  </si>
  <si>
    <t xml:space="preserve">Katri Yliluoma</t>
  </si>
  <si>
    <t xml:space="preserve">os. Javanainen</t>
  </si>
  <si>
    <t xml:space="preserve">Pesäkarhut, YPJ</t>
  </si>
  <si>
    <t xml:space="preserve">Anu Kirstinä</t>
  </si>
  <si>
    <t xml:space="preserve">Elisa Järvenpää</t>
  </si>
  <si>
    <t xml:space="preserve">2008-2015</t>
  </si>
  <si>
    <t xml:space="preserve">Turku-Pesis, Pesäkarhut, Pesä Ysit, SMJ</t>
  </si>
  <si>
    <t xml:space="preserve">Pirjo Huikuri</t>
  </si>
  <si>
    <t xml:space="preserve">1991-1998</t>
  </si>
  <si>
    <t xml:space="preserve">Vilma Leinonen</t>
  </si>
  <si>
    <t xml:space="preserve">2013-2016</t>
  </si>
  <si>
    <t xml:space="preserve">VuVe, Pesäkarhut, SMJ</t>
  </si>
  <si>
    <t xml:space="preserve">Tiina Pösö</t>
  </si>
  <si>
    <t xml:space="preserve">1974-1979</t>
  </si>
  <si>
    <t xml:space="preserve">xx.xx.1954</t>
  </si>
  <si>
    <t xml:space="preserve">Eeva Ruponen</t>
  </si>
  <si>
    <t xml:space="preserve">Hanna Juusola</t>
  </si>
  <si>
    <t xml:space="preserve">2000-2005</t>
  </si>
  <si>
    <t xml:space="preserve">Terttu Sarjanen</t>
  </si>
  <si>
    <t xml:space="preserve">Noora Mäntylä</t>
  </si>
  <si>
    <t xml:space="preserve">SoJy, SiiPe</t>
  </si>
  <si>
    <t xml:space="preserve">Roosa Luoma</t>
  </si>
  <si>
    <t xml:space="preserve">2008-2016</t>
  </si>
  <si>
    <t xml:space="preserve">Parainen</t>
  </si>
  <si>
    <t xml:space="preserve">Turku-Pesis, Lukko, ViPa</t>
  </si>
  <si>
    <t xml:space="preserve">Saana Sumén</t>
  </si>
  <si>
    <t xml:space="preserve">Lippo Juniorit, KeKi, KPK, Kirittäret</t>
  </si>
  <si>
    <t xml:space="preserve">Juuli Kemiläinen</t>
  </si>
  <si>
    <t xml:space="preserve">2001-2008</t>
  </si>
  <si>
    <t xml:space="preserve">MyVe, JoMa, PöU</t>
  </si>
  <si>
    <t xml:space="preserve">Susanna Sairanen</t>
  </si>
  <si>
    <t xml:space="preserve">1985-1990</t>
  </si>
  <si>
    <t xml:space="preserve">xx.xx.1969</t>
  </si>
  <si>
    <t xml:space="preserve">Iida Lampi</t>
  </si>
  <si>
    <t xml:space="preserve">1999-2004</t>
  </si>
  <si>
    <t xml:space="preserve">Henriikka Harinen</t>
  </si>
  <si>
    <t xml:space="preserve">2018-2024</t>
  </si>
  <si>
    <t xml:space="preserve">Pesä Ysit, Roihu, Pesäkarhut</t>
  </si>
  <si>
    <t xml:space="preserve">Aulimaija Eskola</t>
  </si>
  <si>
    <t xml:space="preserve">1988-1993</t>
  </si>
  <si>
    <t xml:space="preserve">KK-V, UPV, Pesäkarhut</t>
  </si>
  <si>
    <t xml:space="preserve">Kirsti Lamminen</t>
  </si>
  <si>
    <t xml:space="preserve">1983-1987</t>
  </si>
  <si>
    <t xml:space="preserve">IT</t>
  </si>
  <si>
    <t xml:space="preserve">Virkiä, MyVe</t>
  </si>
  <si>
    <t xml:space="preserve">Irma Mäkinen</t>
  </si>
  <si>
    <t xml:space="preserve">1973-1983</t>
  </si>
  <si>
    <t xml:space="preserve">Erja Räsänen</t>
  </si>
  <si>
    <t xml:space="preserve">SiiPe, Hymy, Lippo</t>
  </si>
  <si>
    <t xml:space="preserve">Johanna Turja</t>
  </si>
  <si>
    <t xml:space="preserve">1976-1984</t>
  </si>
  <si>
    <t xml:space="preserve">Tarja Määttä</t>
  </si>
  <si>
    <t xml:space="preserve">1975-1981</t>
  </si>
  <si>
    <t xml:space="preserve">Katri Lampinen</t>
  </si>
  <si>
    <t xml:space="preserve">Johanna Haapa-aho</t>
  </si>
  <si>
    <t xml:space="preserve">2007-2012</t>
  </si>
  <si>
    <t xml:space="preserve">Susanna Ojala</t>
  </si>
  <si>
    <t xml:space="preserve">2017-2024</t>
  </si>
  <si>
    <t xml:space="preserve">Petra Väistölä</t>
  </si>
  <si>
    <t xml:space="preserve">KPK, SiiPe, Tahko, Roihu</t>
  </si>
  <si>
    <t xml:space="preserve">Anne Myllynen</t>
  </si>
  <si>
    <t xml:space="preserve">1985-1987</t>
  </si>
  <si>
    <t xml:space="preserve">xx.xx.1965</t>
  </si>
  <si>
    <t xml:space="preserve">Henna Koivuluoma</t>
  </si>
  <si>
    <t xml:space="preserve">1997-2000</t>
  </si>
  <si>
    <t xml:space="preserve">Manse PP, PöU, Fera</t>
  </si>
  <si>
    <t xml:space="preserve">Iida Takalahti</t>
  </si>
  <si>
    <t xml:space="preserve">os.Möttönen</t>
  </si>
  <si>
    <t xml:space="preserve">2012-2020</t>
  </si>
  <si>
    <t xml:space="preserve">Lukko, KeKi</t>
  </si>
  <si>
    <t xml:space="preserve">PöU, Mailattaret, Tahko</t>
  </si>
  <si>
    <t xml:space="preserve">Mervi Lehto</t>
  </si>
  <si>
    <t xml:space="preserve">os. Saurus</t>
  </si>
  <si>
    <t xml:space="preserve">Essi Joukamaa</t>
  </si>
  <si>
    <t xml:space="preserve">1993-1999</t>
  </si>
  <si>
    <t xml:space="preserve">Pesäkarhut, Turku-Pesis, AuMa</t>
  </si>
  <si>
    <t xml:space="preserve">Karoliina Koski</t>
  </si>
  <si>
    <t xml:space="preserve">2011-2020</t>
  </si>
  <si>
    <t xml:space="preserve">Lukko, Fera</t>
  </si>
  <si>
    <t xml:space="preserve">Tuire Saloranta</t>
  </si>
  <si>
    <t xml:space="preserve">os. Vatanen</t>
  </si>
  <si>
    <t xml:space="preserve">2000-2001</t>
  </si>
  <si>
    <t xml:space="preserve">PattU</t>
  </si>
  <si>
    <t xml:space="preserve">Päivi Halmesvirta</t>
  </si>
  <si>
    <t xml:space="preserve">Emilia Harjunen</t>
  </si>
  <si>
    <t xml:space="preserve">Pesäkarhut, Lukko</t>
  </si>
  <si>
    <t xml:space="preserve">Annika Turtiainen</t>
  </si>
  <si>
    <t xml:space="preserve">Mailattaret, Fera</t>
  </si>
  <si>
    <t xml:space="preserve">Anna Hemmilä</t>
  </si>
  <si>
    <t xml:space="preserve">2017-2022</t>
  </si>
  <si>
    <t xml:space="preserve">Lipottaret, Manse PP, PöU</t>
  </si>
  <si>
    <t xml:space="preserve">Arja Kesti</t>
  </si>
  <si>
    <t xml:space="preserve">1971-1977</t>
  </si>
  <si>
    <t xml:space="preserve">Pia Mäkinen</t>
  </si>
  <si>
    <t xml:space="preserve">Turku-Pesis, AuMa, Manse PP</t>
  </si>
  <si>
    <t xml:space="preserve">Tanja Kurikka</t>
  </si>
  <si>
    <t xml:space="preserve">ViU, Fera</t>
  </si>
  <si>
    <t xml:space="preserve">Maria Iivari</t>
  </si>
  <si>
    <t xml:space="preserve">os. Rinta</t>
  </si>
  <si>
    <t xml:space="preserve">VäVi</t>
  </si>
  <si>
    <t xml:space="preserve">Merja Nyman</t>
  </si>
  <si>
    <t xml:space="preserve">os. Taipale</t>
  </si>
  <si>
    <t xml:space="preserve">1970-1976</t>
  </si>
  <si>
    <t xml:space="preserve">Teija Penger</t>
  </si>
  <si>
    <t xml:space="preserve">os. Räsänen</t>
  </si>
  <si>
    <t xml:space="preserve">1977-1986</t>
  </si>
  <si>
    <t xml:space="preserve">Tanja Kimpimäki</t>
  </si>
  <si>
    <t xml:space="preserve">SoJy, ViU, SiiPe, Pesä Ysit, KeKi</t>
  </si>
  <si>
    <t xml:space="preserve">Helli Ticklen</t>
  </si>
  <si>
    <t xml:space="preserve">os. Hemmi</t>
  </si>
  <si>
    <t xml:space="preserve">1961-1969</t>
  </si>
  <si>
    <t xml:space="preserve">Niina Nukarinen</t>
  </si>
  <si>
    <t xml:space="preserve">Pesä Ysit, Fera, HP</t>
  </si>
  <si>
    <t xml:space="preserve">Mirja Hotakainen</t>
  </si>
  <si>
    <t xml:space="preserve">1975-1977</t>
  </si>
  <si>
    <t xml:space="preserve">HalTo, VetU</t>
  </si>
  <si>
    <t xml:space="preserve">Hanna Happonen</t>
  </si>
  <si>
    <t xml:space="preserve">Jaana Lindqvist</t>
  </si>
  <si>
    <t xml:space="preserve">Outi Siltanen</t>
  </si>
  <si>
    <t xml:space="preserve">Manse PP, UPV</t>
  </si>
  <si>
    <t xml:space="preserve">Heli Peltokangas</t>
  </si>
  <si>
    <t xml:space="preserve">1991-1994</t>
  </si>
  <si>
    <t xml:space="preserve">YJ</t>
  </si>
  <si>
    <t xml:space="preserve">MyVe, Fera, LaJy</t>
  </si>
  <si>
    <t xml:space="preserve">Outi Udelius</t>
  </si>
  <si>
    <t xml:space="preserve">Sievi</t>
  </si>
  <si>
    <t xml:space="preserve">PattU, Pesäkarhut, YPJ</t>
  </si>
  <si>
    <t xml:space="preserve">Tuija Timoska</t>
  </si>
  <si>
    <t xml:space="preserve">os. Väkiparta</t>
  </si>
  <si>
    <t xml:space="preserve">xx.xx.1952</t>
  </si>
  <si>
    <t xml:space="preserve">Laura Nurmela</t>
  </si>
  <si>
    <t xml:space="preserve">2015-2020</t>
  </si>
  <si>
    <t xml:space="preserve">Anna-Leena Vänskä</t>
  </si>
  <si>
    <t xml:space="preserve">1992-1999</t>
  </si>
  <si>
    <t xml:space="preserve">Hanna Järvi</t>
  </si>
  <si>
    <t xml:space="preserve">ViPa, Pesä Ysit</t>
  </si>
  <si>
    <t xml:space="preserve">Pesäkarhut, PöU, JoMa</t>
  </si>
  <si>
    <t xml:space="preserve">Piia Pesonen</t>
  </si>
  <si>
    <t xml:space="preserve">1999-2012</t>
  </si>
  <si>
    <t xml:space="preserve">Lippo, ViPa, Pesä Ysit</t>
  </si>
  <si>
    <t xml:space="preserve">Petra Pihlström</t>
  </si>
  <si>
    <t xml:space="preserve">2005-2016</t>
  </si>
  <si>
    <t xml:space="preserve">ViPa, Räpsä*</t>
  </si>
  <si>
    <t xml:space="preserve">Eveliina Rantonen</t>
  </si>
  <si>
    <t xml:space="preserve">Pyhäjärvi</t>
  </si>
  <si>
    <t xml:space="preserve">KPK, Lipottaret, Pesä Ysit, Kirittäret, Tahko</t>
  </si>
  <si>
    <t xml:space="preserve">Päivi Soini</t>
  </si>
  <si>
    <t xml:space="preserve">1991-1997</t>
  </si>
  <si>
    <t xml:space="preserve">KK-V, Roihu</t>
  </si>
  <si>
    <t xml:space="preserve">Maija Vaittinen</t>
  </si>
  <si>
    <t xml:space="preserve">Susanna Kauhanen</t>
  </si>
  <si>
    <t xml:space="preserve">1998-2002</t>
  </si>
  <si>
    <t xml:space="preserve">Fera, Virkiä</t>
  </si>
  <si>
    <t xml:space="preserve">Reetta Kinnunen</t>
  </si>
  <si>
    <t xml:space="preserve">1995-2001</t>
  </si>
  <si>
    <t xml:space="preserve">Leena Kokko</t>
  </si>
  <si>
    <t xml:space="preserve">1984-1986</t>
  </si>
  <si>
    <t xml:space="preserve">Senna Surakka</t>
  </si>
  <si>
    <t xml:space="preserve">2020-2024</t>
  </si>
  <si>
    <t xml:space="preserve">JoMa, HP</t>
  </si>
  <si>
    <t xml:space="preserve">Kirsi Vähämäki</t>
  </si>
  <si>
    <t xml:space="preserve">1971-1980</t>
  </si>
  <si>
    <t xml:space="preserve">KPK, PuMu, Tahko</t>
  </si>
  <si>
    <t xml:space="preserve">Jenna Velling</t>
  </si>
  <si>
    <t xml:space="preserve">os. Auvinen</t>
  </si>
  <si>
    <t xml:space="preserve">Kirsi Kuorikoski</t>
  </si>
  <si>
    <t xml:space="preserve">Kiri, ViVe, PattU</t>
  </si>
  <si>
    <t xml:space="preserve">MyVe, SiiPe, Roihu</t>
  </si>
  <si>
    <t xml:space="preserve">Linda Taskula</t>
  </si>
  <si>
    <t xml:space="preserve">Pesä Ysit, HP</t>
  </si>
  <si>
    <t xml:space="preserve">Hannele Forsman</t>
  </si>
  <si>
    <t xml:space="preserve">AuMa, Tahko, Pesäkarhut</t>
  </si>
  <si>
    <t xml:space="preserve">Maria Heikkinen</t>
  </si>
  <si>
    <t xml:space="preserve">Elina Hihnala</t>
  </si>
  <si>
    <t xml:space="preserve">Emmi Hytönen</t>
  </si>
  <si>
    <t xml:space="preserve">Saarijärvi</t>
  </si>
  <si>
    <t xml:space="preserve">ViPa, Tahko</t>
  </si>
  <si>
    <t xml:space="preserve">Ira Haapanen</t>
  </si>
  <si>
    <t xml:space="preserve">1989-1991</t>
  </si>
  <si>
    <t xml:space="preserve">xx.xx.1957</t>
  </si>
  <si>
    <t xml:space="preserve">Virkiä, Mailattaret</t>
  </si>
  <si>
    <t xml:space="preserve">Susanna Länsimäki</t>
  </si>
  <si>
    <t xml:space="preserve">1992-1996</t>
  </si>
  <si>
    <t xml:space="preserve">ViPa, Turku-Pesis</t>
  </si>
  <si>
    <t xml:space="preserve">Annika Färm</t>
  </si>
  <si>
    <t xml:space="preserve">2012-2016</t>
  </si>
  <si>
    <t xml:space="preserve">Mari Ahtiainen</t>
  </si>
  <si>
    <t xml:space="preserve">1967-1974</t>
  </si>
  <si>
    <t xml:space="preserve">KaKa, LäPa</t>
  </si>
  <si>
    <t xml:space="preserve">Tarja Mäki-Jouppila</t>
  </si>
  <si>
    <t xml:space="preserve">Jenna Siira</t>
  </si>
  <si>
    <t xml:space="preserve">2016-2021</t>
  </si>
  <si>
    <t xml:space="preserve">KPK, Pesä Ysit, Fera, JoMa</t>
  </si>
  <si>
    <t xml:space="preserve">Leena Mylly</t>
  </si>
  <si>
    <t xml:space="preserve">Riina Korkiamäki</t>
  </si>
  <si>
    <t xml:space="preserve">2016-2022</t>
  </si>
  <si>
    <t xml:space="preserve">ViPa, MyVe, Pesäkarhut, Roihu</t>
  </si>
  <si>
    <t xml:space="preserve">Hanna Lieska</t>
  </si>
  <si>
    <t xml:space="preserve">Eeva Pieskä</t>
  </si>
  <si>
    <t xml:space="preserve">PattU, Lippo</t>
  </si>
  <si>
    <t xml:space="preserve">Marjaana Liljeroos</t>
  </si>
  <si>
    <t xml:space="preserve">2007-2011</t>
  </si>
  <si>
    <t xml:space="preserve">Pesäkarhut, Fera, Lukko</t>
  </si>
  <si>
    <t xml:space="preserve">Salla Kilpeläinen</t>
  </si>
  <si>
    <t xml:space="preserve">Virkiä, SiiPe, VuVe, Räpsä*, Manse PP</t>
  </si>
  <si>
    <t xml:space="preserve">Anu Suutala</t>
  </si>
  <si>
    <t xml:space="preserve">1981-1987</t>
  </si>
  <si>
    <t xml:space="preserve">Taina Storbacka</t>
  </si>
  <si>
    <t xml:space="preserve">1999-2002</t>
  </si>
  <si>
    <t xml:space="preserve">Jenny Määttä</t>
  </si>
  <si>
    <t xml:space="preserve">2013-2015</t>
  </si>
  <si>
    <t xml:space="preserve">Meri Kontu</t>
  </si>
  <si>
    <t xml:space="preserve">Rovaniemi</t>
  </si>
  <si>
    <t xml:space="preserve">KeKi, Lukko</t>
  </si>
  <si>
    <t xml:space="preserve">Sirpa Liimatainen</t>
  </si>
  <si>
    <t xml:space="preserve">1987-1992</t>
  </si>
  <si>
    <t xml:space="preserve">Tuula Korpela</t>
  </si>
  <si>
    <t xml:space="preserve">os. Partanen</t>
  </si>
  <si>
    <t xml:space="preserve">1965-1971</t>
  </si>
  <si>
    <t xml:space="preserve">Krista Holkko</t>
  </si>
  <si>
    <t xml:space="preserve">os. Karppi</t>
  </si>
  <si>
    <t xml:space="preserve">1990-1997</t>
  </si>
  <si>
    <t xml:space="preserve">Kaisa Andelin</t>
  </si>
  <si>
    <t xml:space="preserve">Sanna Virsula</t>
  </si>
  <si>
    <t xml:space="preserve">ViVe, Lippo</t>
  </si>
  <si>
    <t xml:space="preserve">Marika Taanonen</t>
  </si>
  <si>
    <t xml:space="preserve">os. Karhu</t>
  </si>
  <si>
    <t xml:space="preserve">ViPa, Lukko</t>
  </si>
  <si>
    <t xml:space="preserve">Anna Rintanen</t>
  </si>
  <si>
    <t xml:space="preserve">Niina Taka</t>
  </si>
  <si>
    <t xml:space="preserve">VäVi, YPJ, ViVe</t>
  </si>
  <si>
    <t xml:space="preserve">Elina Harju</t>
  </si>
  <si>
    <t xml:space="preserve">ViVe, PattU, Kiri, Kirittäret</t>
  </si>
  <si>
    <t xml:space="preserve">Jenna Hakkarainen</t>
  </si>
  <si>
    <t xml:space="preserve">SiiPe, Kirittäret, KeKi</t>
  </si>
  <si>
    <t xml:space="preserve">Paula Lindfors</t>
  </si>
  <si>
    <t xml:space="preserve">1963-1971</t>
  </si>
  <si>
    <t xml:space="preserve">Ellinoora Peltonen</t>
  </si>
  <si>
    <t xml:space="preserve">Helena Antikainen</t>
  </si>
  <si>
    <t xml:space="preserve">Karita Martiskainen</t>
  </si>
  <si>
    <t xml:space="preserve">1991-1996</t>
  </si>
  <si>
    <t xml:space="preserve">Minna Kalmari</t>
  </si>
  <si>
    <t xml:space="preserve">os. Kurtelius</t>
  </si>
  <si>
    <t xml:space="preserve">1987-1993</t>
  </si>
  <si>
    <t xml:space="preserve">SiiPo, SiiPe, Tahko</t>
  </si>
  <si>
    <t xml:space="preserve">Kaisa Savisaari</t>
  </si>
  <si>
    <t xml:space="preserve">Manse PP, ViPa</t>
  </si>
  <si>
    <t xml:space="preserve">Jannika Lillunen</t>
  </si>
  <si>
    <t xml:space="preserve">ViU, LaVe, Pesä Ysit, Fera</t>
  </si>
  <si>
    <t xml:space="preserve">Elisa Salonen</t>
  </si>
  <si>
    <t xml:space="preserve">2009-2016</t>
  </si>
  <si>
    <t xml:space="preserve">Fera, Turku-Pesis, KaMa, Manse PP</t>
  </si>
  <si>
    <t xml:space="preserve">Fera, PöU</t>
  </si>
  <si>
    <t xml:space="preserve">Henni Kauppinen</t>
  </si>
  <si>
    <t xml:space="preserve">Roihu, ViU, Tahko</t>
  </si>
  <si>
    <t xml:space="preserve">Roosa Lappalainen</t>
  </si>
  <si>
    <t xml:space="preserve">SiiPe, Kirittäret, HP, Mailattaret</t>
  </si>
  <si>
    <t xml:space="preserve">Sari Kumpulainen</t>
  </si>
  <si>
    <t xml:space="preserve">Sanna Savikangas</t>
  </si>
  <si>
    <t xml:space="preserve">Marika Rummukainen</t>
  </si>
  <si>
    <t xml:space="preserve">Hilkka Osara</t>
  </si>
  <si>
    <t xml:space="preserve">1984-1985</t>
  </si>
  <si>
    <t xml:space="preserve">xx.xx.1947</t>
  </si>
  <si>
    <t xml:space="preserve">Minna Litmanen</t>
  </si>
  <si>
    <t xml:space="preserve">2005-1010</t>
  </si>
  <si>
    <t xml:space="preserve">Anne Sumi</t>
  </si>
  <si>
    <t xml:space="preserve">1979-1985</t>
  </si>
  <si>
    <t xml:space="preserve">Marjut Hylkilä</t>
  </si>
  <si>
    <t xml:space="preserve">2003-2006</t>
  </si>
  <si>
    <t xml:space="preserve">Niina Koivunen</t>
  </si>
  <si>
    <t xml:space="preserve">2009-2011</t>
  </si>
  <si>
    <t xml:space="preserve">Paula Kontkanen</t>
  </si>
  <si>
    <t xml:space="preserve">Pinja Kesti</t>
  </si>
  <si>
    <t xml:space="preserve">SiiPe, HP</t>
  </si>
  <si>
    <t xml:space="preserve">Eerika Piirainen</t>
  </si>
  <si>
    <t xml:space="preserve">Pesäkarhut, Paukku</t>
  </si>
  <si>
    <t xml:space="preserve">Annastiina Ylitalo</t>
  </si>
  <si>
    <t xml:space="preserve">2009-2012</t>
  </si>
  <si>
    <t xml:space="preserve">Lippo Juniorit, SiiPe, KeKi</t>
  </si>
  <si>
    <t xml:space="preserve">Emilia Loukko</t>
  </si>
  <si>
    <t xml:space="preserve">2005-2008</t>
  </si>
  <si>
    <t xml:space="preserve">PeTo-Jussit</t>
  </si>
  <si>
    <t xml:space="preserve">Heli Toivanen</t>
  </si>
  <si>
    <t xml:space="preserve">1986-1990</t>
  </si>
  <si>
    <t xml:space="preserve">Paula Puputti</t>
  </si>
  <si>
    <t xml:space="preserve">Tanja Viimavirta</t>
  </si>
  <si>
    <t xml:space="preserve">1994-1998</t>
  </si>
  <si>
    <t xml:space="preserve">SMJ, YJ, YPJ</t>
  </si>
  <si>
    <t xml:space="preserve">Tiina Salo</t>
  </si>
  <si>
    <t xml:space="preserve">1993-1996</t>
  </si>
  <si>
    <t xml:space="preserve">Pesäkarhut, Turku-Pesis</t>
  </si>
  <si>
    <t xml:space="preserve">Anu Kauppi</t>
  </si>
  <si>
    <t xml:space="preserve">1995-1998</t>
  </si>
  <si>
    <t xml:space="preserve">SMJ, Tarmo, Virkiä</t>
  </si>
  <si>
    <t xml:space="preserve">Satu Pisto</t>
  </si>
  <si>
    <t xml:space="preserve">os. Miettinen</t>
  </si>
  <si>
    <t xml:space="preserve">1982-1989</t>
  </si>
  <si>
    <t xml:space="preserve">Päivi Kemppainen</t>
  </si>
  <si>
    <t xml:space="preserve">Hymy, Lippo</t>
  </si>
  <si>
    <t xml:space="preserve">Tarja Kujala</t>
  </si>
  <si>
    <t xml:space="preserve">xx.xx.1963</t>
  </si>
  <si>
    <t xml:space="preserve">NJ, LäPa</t>
  </si>
  <si>
    <t xml:space="preserve">Tarja Järvinen</t>
  </si>
  <si>
    <t xml:space="preserve">Ella Reiman</t>
  </si>
  <si>
    <t xml:space="preserve">2021-2023</t>
  </si>
  <si>
    <t xml:space="preserve">27.09.2001</t>
  </si>
  <si>
    <t xml:space="preserve">Manse PP, Roihu</t>
  </si>
  <si>
    <t xml:space="preserve">Kaisu Myllys</t>
  </si>
  <si>
    <t xml:space="preserve">2007-2016</t>
  </si>
  <si>
    <t xml:space="preserve">Oona Rantomaa</t>
  </si>
  <si>
    <t xml:space="preserve">2019-2022</t>
  </si>
  <si>
    <t xml:space="preserve">MyVe, Roihu</t>
  </si>
  <si>
    <t xml:space="preserve">Jaana Leino</t>
  </si>
  <si>
    <t xml:space="preserve">1990-1993</t>
  </si>
  <si>
    <t xml:space="preserve">Johanna Käkönen</t>
  </si>
  <si>
    <t xml:space="preserve">Turku-Pesis, Lukko, KaMa, MyVe</t>
  </si>
  <si>
    <t xml:space="preserve">Miia Keränen</t>
  </si>
  <si>
    <t xml:space="preserve">Emmi Satokangas</t>
  </si>
  <si>
    <t xml:space="preserve">2011-2014</t>
  </si>
  <si>
    <t xml:space="preserve">SMJ, Hpx, LaJy</t>
  </si>
  <si>
    <t xml:space="preserve">Laura Jokinen</t>
  </si>
  <si>
    <t xml:space="preserve">2015-2016</t>
  </si>
  <si>
    <t xml:space="preserve">KaMa, Lukko</t>
  </si>
  <si>
    <t xml:space="preserve">Susanna Paaso</t>
  </si>
  <si>
    <t xml:space="preserve">Tiina Viinikanoja</t>
  </si>
  <si>
    <t xml:space="preserve">Pirjo Paavola</t>
  </si>
  <si>
    <t xml:space="preserve">1978-1989</t>
  </si>
  <si>
    <t xml:space="preserve">Mervi Laurila</t>
  </si>
  <si>
    <t xml:space="preserve">Elsa Nyman</t>
  </si>
  <si>
    <t xml:space="preserve">2019-2024</t>
  </si>
  <si>
    <t xml:space="preserve">Ulla Esala</t>
  </si>
  <si>
    <t xml:space="preserve">1981-1983</t>
  </si>
  <si>
    <t xml:space="preserve">Jasmiina Juntunen</t>
  </si>
  <si>
    <t xml:space="preserve">KeKi, SiiPe, Mailattaret</t>
  </si>
  <si>
    <t xml:space="preserve">Heidi Liikanen</t>
  </si>
  <si>
    <t xml:space="preserve">2003-2008</t>
  </si>
  <si>
    <t xml:space="preserve">SoJy, YPJ</t>
  </si>
  <si>
    <t xml:space="preserve">Eeva Kettunen</t>
  </si>
  <si>
    <t xml:space="preserve">1998-2010</t>
  </si>
  <si>
    <t xml:space="preserve">Fera, Turku-Pesis, ViPa</t>
  </si>
  <si>
    <t xml:space="preserve">Henna Nurmi</t>
  </si>
  <si>
    <t xml:space="preserve">2017-2021</t>
  </si>
  <si>
    <t xml:space="preserve">Lukko, MyVe, Pesäkarhut</t>
  </si>
  <si>
    <t xml:space="preserve">Kirsi Autti</t>
  </si>
  <si>
    <t xml:space="preserve">1969-1976</t>
  </si>
  <si>
    <t xml:space="preserve">Riikka Välkkilä</t>
  </si>
  <si>
    <t xml:space="preserve">1995-1997</t>
  </si>
  <si>
    <t xml:space="preserve">Salme Lappalainen</t>
  </si>
  <si>
    <t xml:space="preserve">os. Neuvonen</t>
  </si>
  <si>
    <t xml:space="preserve">Katriina Poutiainen</t>
  </si>
  <si>
    <t xml:space="preserve">1982-1985</t>
  </si>
  <si>
    <t xml:space="preserve">Iiris Larikka</t>
  </si>
  <si>
    <t xml:space="preserve">os. Puskala</t>
  </si>
  <si>
    <t xml:space="preserve">2016-2018</t>
  </si>
  <si>
    <t xml:space="preserve">KeKi</t>
  </si>
  <si>
    <t xml:space="preserve">Henna Hakulinen</t>
  </si>
  <si>
    <t xml:space="preserve">ViU, PeTo-Jussit, JoMa</t>
  </si>
  <si>
    <t xml:space="preserve">Iida Tossavainen</t>
  </si>
  <si>
    <t xml:space="preserve">Lipottaret, Tahko, KeKi, Likat</t>
  </si>
  <si>
    <t xml:space="preserve">Lipottaret, KeKi, Mailattaret</t>
  </si>
  <si>
    <t xml:space="preserve">Mari Häyhtiö</t>
  </si>
  <si>
    <t xml:space="preserve">Oona Vahvelainen</t>
  </si>
  <si>
    <t xml:space="preserve">2018-2022</t>
  </si>
  <si>
    <t xml:space="preserve">Marjo Kujala</t>
  </si>
  <si>
    <t xml:space="preserve">xx.xx.1971</t>
  </si>
  <si>
    <t xml:space="preserve">KPK, Tahko</t>
  </si>
  <si>
    <t xml:space="preserve">Reetta Aralinna</t>
  </si>
  <si>
    <t xml:space="preserve">PeTo-Jussit, Räpsä*</t>
  </si>
  <si>
    <t xml:space="preserve">Anne Ojala</t>
  </si>
  <si>
    <t xml:space="preserve">Roihu, Tahko</t>
  </si>
  <si>
    <t xml:space="preserve">Juulia Salonen</t>
  </si>
  <si>
    <t xml:space="preserve">2014-2018</t>
  </si>
  <si>
    <t xml:space="preserve">Pesäkarhut, Lipottaret</t>
  </si>
  <si>
    <t xml:space="preserve">Tiina Näkki-Vesanen</t>
  </si>
  <si>
    <t xml:space="preserve">1987-1989</t>
  </si>
  <si>
    <t xml:space="preserve">Jenni Rahikainen</t>
  </si>
  <si>
    <t xml:space="preserve">Lippo Juniorit, PeTo-Jussit, Pesäkarhut</t>
  </si>
  <si>
    <t xml:space="preserve">Mari Klemettilä</t>
  </si>
  <si>
    <t xml:space="preserve">1984-1990</t>
  </si>
  <si>
    <t xml:space="preserve">Emmi Simonen</t>
  </si>
  <si>
    <t xml:space="preserve">Ulla Sipilä</t>
  </si>
  <si>
    <t xml:space="preserve">1975-1979</t>
  </si>
  <si>
    <t xml:space="preserve">Tarja Jyrkkä</t>
  </si>
  <si>
    <t xml:space="preserve">1975-1980</t>
  </si>
  <si>
    <t xml:space="preserve">Kaija Lieska</t>
  </si>
  <si>
    <t xml:space="preserve">Merja Filppu</t>
  </si>
  <si>
    <t xml:space="preserve">1981-1984</t>
  </si>
  <si>
    <t xml:space="preserve">Mari-Ann Mannila</t>
  </si>
  <si>
    <t xml:space="preserve">Fera, ViU</t>
  </si>
  <si>
    <t xml:space="preserve">Merja Taipale</t>
  </si>
  <si>
    <t xml:space="preserve">1970-1975</t>
  </si>
  <si>
    <t xml:space="preserve">Niina Harjula</t>
  </si>
  <si>
    <t xml:space="preserve">Virkiä, ViVe</t>
  </si>
  <si>
    <t xml:space="preserve">Hilda Westersund</t>
  </si>
  <si>
    <t xml:space="preserve">Henna Tähtilä</t>
  </si>
  <si>
    <t xml:space="preserve">2016-2019</t>
  </si>
  <si>
    <t xml:space="preserve">Nea Lotvonen</t>
  </si>
  <si>
    <t xml:space="preserve">2020-2023</t>
  </si>
  <si>
    <t xml:space="preserve">Eno</t>
  </si>
  <si>
    <t xml:space="preserve">Kristiina Hand</t>
  </si>
  <si>
    <t xml:space="preserve">os. Kamppila</t>
  </si>
  <si>
    <t xml:space="preserve">1966-1972</t>
  </si>
  <si>
    <t xml:space="preserve">Pesä Ysit, Manse PP, KeKi</t>
  </si>
  <si>
    <t xml:space="preserve">Laura Jehkonen</t>
  </si>
  <si>
    <t xml:space="preserve">2006-2010</t>
  </si>
  <si>
    <t xml:space="preserve">Lotta-Riina Hynninen</t>
  </si>
  <si>
    <t xml:space="preserve">2012-2015</t>
  </si>
  <si>
    <t xml:space="preserve">Kirittäret, Pesä Ysit</t>
  </si>
  <si>
    <t xml:space="preserve">Niina Keppo</t>
  </si>
  <si>
    <t xml:space="preserve">Johanna Hihnala</t>
  </si>
  <si>
    <t xml:space="preserve">Kalajoki</t>
  </si>
  <si>
    <t xml:space="preserve">JoMa, KeKi</t>
  </si>
  <si>
    <t xml:space="preserve">Miia Sandholm</t>
  </si>
  <si>
    <t xml:space="preserve">Paula Huida</t>
  </si>
  <si>
    <t xml:space="preserve">KK-V, Turku-Pesis</t>
  </si>
  <si>
    <t xml:space="preserve">Mira Mäki-Mantila</t>
  </si>
  <si>
    <t xml:space="preserve">1998-2000</t>
  </si>
  <si>
    <t xml:space="preserve">Outi Leppäjoki</t>
  </si>
  <si>
    <t xml:space="preserve">1996-1999</t>
  </si>
  <si>
    <t xml:space="preserve">Manse PP, AuMa</t>
  </si>
  <si>
    <t xml:space="preserve">Sirpa Kuosmanen</t>
  </si>
  <si>
    <t xml:space="preserve">os. Niiranen</t>
  </si>
  <si>
    <t xml:space="preserve">1961-1972</t>
  </si>
  <si>
    <t xml:space="preserve">KarMa, OkuP, PT</t>
  </si>
  <si>
    <t xml:space="preserve">Ira Jokivalli</t>
  </si>
  <si>
    <t xml:space="preserve">2018-2021</t>
  </si>
  <si>
    <t xml:space="preserve">Sanni Rehunen</t>
  </si>
  <si>
    <t xml:space="preserve">Anne Wennerström</t>
  </si>
  <si>
    <t xml:space="preserve">1969-1973</t>
  </si>
  <si>
    <t xml:space="preserve">Katriina Kekki</t>
  </si>
  <si>
    <t xml:space="preserve">Satu Huotari</t>
  </si>
  <si>
    <t xml:space="preserve">Hymy, SiiPe, SoJy</t>
  </si>
  <si>
    <t xml:space="preserve">Ulla Kuusela</t>
  </si>
  <si>
    <t xml:space="preserve">1968-1974</t>
  </si>
  <si>
    <t xml:space="preserve">Vappu Viitasalo</t>
  </si>
  <si>
    <t xml:space="preserve">ParkU, Roihu</t>
  </si>
  <si>
    <t xml:space="preserve">Sara Kortesoja</t>
  </si>
  <si>
    <t xml:space="preserve">2005-2010</t>
  </si>
  <si>
    <t xml:space="preserve">Laura Rajahalme</t>
  </si>
  <si>
    <t xml:space="preserve">Siiri Leppänen</t>
  </si>
  <si>
    <t xml:space="preserve">Manse PP, SMJ, Mailattaret, PöU</t>
  </si>
  <si>
    <t xml:space="preserve">Saara Palomäki</t>
  </si>
  <si>
    <t xml:space="preserve">ViU, ViPa</t>
  </si>
  <si>
    <t xml:space="preserve">Krista Fomin</t>
  </si>
  <si>
    <t xml:space="preserve">VuVe, KPK, Kirittäret, Fera</t>
  </si>
  <si>
    <t xml:space="preserve">Kaisa Jaakkola</t>
  </si>
  <si>
    <t xml:space="preserve">2017-2019</t>
  </si>
  <si>
    <t xml:space="preserve">LaVe</t>
  </si>
  <si>
    <t xml:space="preserve">Sinikka Tuominiemi</t>
  </si>
  <si>
    <t xml:space="preserve">1975-1978</t>
  </si>
  <si>
    <t xml:space="preserve">HalTo, VetU, TU</t>
  </si>
  <si>
    <t xml:space="preserve">HP, Pesäkarhut</t>
  </si>
  <si>
    <t xml:space="preserve">Kirsi Olli</t>
  </si>
  <si>
    <t xml:space="preserve">1992-2000</t>
  </si>
  <si>
    <t xml:space="preserve">YJ, Manse PP</t>
  </si>
  <si>
    <t xml:space="preserve">Hanna-Maija Mäkinen</t>
  </si>
  <si>
    <t xml:space="preserve">Manse PP, Tarmo, AuMa</t>
  </si>
  <si>
    <t xml:space="preserve">Anne Haapalainen</t>
  </si>
  <si>
    <t xml:space="preserve">Heidi Kettukangas</t>
  </si>
  <si>
    <t xml:space="preserve">2003-2007</t>
  </si>
  <si>
    <t xml:space="preserve">PattU, Lippo, SoJy, TyTe</t>
  </si>
  <si>
    <t xml:space="preserve">Lotta Immonen</t>
  </si>
  <si>
    <t xml:space="preserve">Tiia Kääriäinen</t>
  </si>
  <si>
    <t xml:space="preserve">2014-2016</t>
  </si>
  <si>
    <t xml:space="preserve">VuVe, KPK</t>
  </si>
  <si>
    <t xml:space="preserve">Pirkko Painilainen</t>
  </si>
  <si>
    <t xml:space="preserve">1971-1986</t>
  </si>
  <si>
    <t xml:space="preserve">KPK</t>
  </si>
  <si>
    <t xml:space="preserve">PöU</t>
  </si>
  <si>
    <t xml:space="preserve">Tuija Tirronen</t>
  </si>
  <si>
    <t xml:space="preserve">Tahko, Roihu, Manse PP</t>
  </si>
  <si>
    <t xml:space="preserve">Sanna Valasmo</t>
  </si>
  <si>
    <t xml:space="preserve">1999-2001</t>
  </si>
  <si>
    <t xml:space="preserve">Hymy</t>
  </si>
  <si>
    <t xml:space="preserve">Heidi Härkönen</t>
  </si>
  <si>
    <t xml:space="preserve">os. Kiiskinen</t>
  </si>
  <si>
    <t xml:space="preserve">Fera, Pesä Ysit</t>
  </si>
  <si>
    <t xml:space="preserve">Arja Reijonen</t>
  </si>
  <si>
    <t xml:space="preserve">1971-1975</t>
  </si>
  <si>
    <t xml:space="preserve">Liisa Orenius</t>
  </si>
  <si>
    <t xml:space="preserve">Kirsi Valo</t>
  </si>
  <si>
    <t xml:space="preserve">1989-1995</t>
  </si>
  <si>
    <t xml:space="preserve">Taimi Kaarto</t>
  </si>
  <si>
    <t xml:space="preserve">Marina Leino</t>
  </si>
  <si>
    <t xml:space="preserve">Pia Soininen</t>
  </si>
  <si>
    <t xml:space="preserve">Kati Perttilä</t>
  </si>
  <si>
    <t xml:space="preserve">Maria Kitola-Penttinen</t>
  </si>
  <si>
    <t xml:space="preserve">2008-2020</t>
  </si>
  <si>
    <t xml:space="preserve">Turku-Pesis, Valo, MyVe</t>
  </si>
  <si>
    <t xml:space="preserve">Kati Rinta-aho</t>
  </si>
  <si>
    <t xml:space="preserve">1999-2009</t>
  </si>
  <si>
    <t xml:space="preserve">ViVe, Lippo, YPJ</t>
  </si>
  <si>
    <t xml:space="preserve">Hanna Rönkkö</t>
  </si>
  <si>
    <t xml:space="preserve">Jenni Ylönen</t>
  </si>
  <si>
    <t xml:space="preserve">2005-2009</t>
  </si>
  <si>
    <t xml:space="preserve">Heidi Hakomäki</t>
  </si>
  <si>
    <t xml:space="preserve">YPJ, Pesäkarhut</t>
  </si>
  <si>
    <t xml:space="preserve">Johanna Hyppönen</t>
  </si>
  <si>
    <t xml:space="preserve">Annikki Aromaa</t>
  </si>
  <si>
    <t xml:space="preserve">myöh. Summanen</t>
  </si>
  <si>
    <t xml:space="preserve">Maija Puupponen</t>
  </si>
  <si>
    <t xml:space="preserve">PeTo-Jussit, YPJ</t>
  </si>
  <si>
    <t xml:space="preserve">Leena Rantatorikka</t>
  </si>
  <si>
    <t xml:space="preserve">1993-1997</t>
  </si>
  <si>
    <t xml:space="preserve">Päivi Haapoja</t>
  </si>
  <si>
    <t xml:space="preserve">YJ, VäVi</t>
  </si>
  <si>
    <t xml:space="preserve">Sanna Weurlander</t>
  </si>
  <si>
    <t xml:space="preserve">2001-2004</t>
  </si>
  <si>
    <t xml:space="preserve">Rea Lehtiranta</t>
  </si>
  <si>
    <t xml:space="preserve">1990-1992</t>
  </si>
  <si>
    <t xml:space="preserve">Kerttu Höyden</t>
  </si>
  <si>
    <t xml:space="preserve">2009-2014</t>
  </si>
  <si>
    <t xml:space="preserve">Fera, Lukko, Turku-Pesis, Pesäkarhut</t>
  </si>
  <si>
    <t xml:space="preserve">Johanna Myyryläinen</t>
  </si>
  <si>
    <t xml:space="preserve">ViU, JoMa</t>
  </si>
  <si>
    <t xml:space="preserve">Lea Podschivalow</t>
  </si>
  <si>
    <t xml:space="preserve">os. Poikulainen</t>
  </si>
  <si>
    <t xml:space="preserve">1957-1971</t>
  </si>
  <si>
    <t xml:space="preserve">Veto, TMP</t>
  </si>
  <si>
    <t xml:space="preserve">Anu Kettunen</t>
  </si>
  <si>
    <t xml:space="preserve">Pesä Ysit, ViPa</t>
  </si>
  <si>
    <t xml:space="preserve">Johanna Virtanen</t>
  </si>
  <si>
    <t xml:space="preserve">2002-2006</t>
  </si>
  <si>
    <t xml:space="preserve">Paukku, ViPa, Pesäkarhut</t>
  </si>
  <si>
    <t xml:space="preserve">Elisa Latvala</t>
  </si>
  <si>
    <t xml:space="preserve">1983-1984</t>
  </si>
  <si>
    <t xml:space="preserve">Virkiä, NJ</t>
  </si>
  <si>
    <t xml:space="preserve">Anni Harjunen</t>
  </si>
  <si>
    <t xml:space="preserve">Anuliisa Rautakorpi</t>
  </si>
  <si>
    <t xml:space="preserve">Virkiä, Turku-Pesis, SMJ</t>
  </si>
  <si>
    <t xml:space="preserve">Sanni Kyläpekka</t>
  </si>
  <si>
    <t xml:space="preserve">2022-2024</t>
  </si>
  <si>
    <t xml:space="preserve">Meeri Sisäharju</t>
  </si>
  <si>
    <t xml:space="preserve">1974-1975</t>
  </si>
  <si>
    <t xml:space="preserve">Mari-Ann Lehtinen</t>
  </si>
  <si>
    <t xml:space="preserve">KPK, MyVe, Pesäkarhut</t>
  </si>
  <si>
    <t xml:space="preserve">Kaisu Kääriä</t>
  </si>
  <si>
    <t xml:space="preserve">Päivi Paukku</t>
  </si>
  <si>
    <t xml:space="preserve">os. Oksman</t>
  </si>
  <si>
    <t xml:space="preserve">Karttula</t>
  </si>
  <si>
    <t xml:space="preserve">Vuokko Karhukorpi</t>
  </si>
  <si>
    <t xml:space="preserve">1977-1979</t>
  </si>
  <si>
    <t xml:space="preserve">TU</t>
  </si>
  <si>
    <t xml:space="preserve">Reetta Törmänen</t>
  </si>
  <si>
    <t xml:space="preserve">Maarit Jyrkiäinen</t>
  </si>
  <si>
    <t xml:space="preserve">os. Lehtimäki</t>
  </si>
  <si>
    <t xml:space="preserve">Anne Lehtimäki</t>
  </si>
  <si>
    <t xml:space="preserve">1994-1996</t>
  </si>
  <si>
    <t xml:space="preserve">SMJ, Turku-Pesis</t>
  </si>
  <si>
    <t xml:space="preserve">Elina Malo</t>
  </si>
  <si>
    <t xml:space="preserve">SiiPe, TyTe</t>
  </si>
  <si>
    <t xml:space="preserve">Kirsi Latvala</t>
  </si>
  <si>
    <t xml:space="preserve">1987-1991</t>
  </si>
  <si>
    <t xml:space="preserve">Anne Myllymaa</t>
  </si>
  <si>
    <t xml:space="preserve">KK-V, Pesäkarhut</t>
  </si>
  <si>
    <t xml:space="preserve">Marjaana Keltto</t>
  </si>
  <si>
    <t xml:space="preserve">Ylistaro</t>
  </si>
  <si>
    <t xml:space="preserve">SMJ, LaVe, KeKi</t>
  </si>
  <si>
    <t xml:space="preserve">Riikka Kaurela</t>
  </si>
  <si>
    <t xml:space="preserve">Hanna Luostarinen</t>
  </si>
  <si>
    <t xml:space="preserve">2008-2011</t>
  </si>
  <si>
    <t xml:space="preserve">Hannele Kaakinen</t>
  </si>
  <si>
    <t xml:space="preserve">Minna Oinonen</t>
  </si>
  <si>
    <t xml:space="preserve">Minna Pietiläinen</t>
  </si>
  <si>
    <t xml:space="preserve">1980-1983</t>
  </si>
  <si>
    <t xml:space="preserve">Sirkka Varamäki</t>
  </si>
  <si>
    <t xml:space="preserve">1976-1982</t>
  </si>
  <si>
    <t xml:space="preserve">KaKa, UPV</t>
  </si>
  <si>
    <t xml:space="preserve">Riikka Nupponen</t>
  </si>
  <si>
    <t xml:space="preserve">Tuuli Virtanen</t>
  </si>
  <si>
    <t xml:space="preserve">2001-2005</t>
  </si>
  <si>
    <t xml:space="preserve">Nina Fransman</t>
  </si>
  <si>
    <t xml:space="preserve">1988-1990</t>
  </si>
  <si>
    <t xml:space="preserve">Kati Leppäniemi</t>
  </si>
  <si>
    <t xml:space="preserve">1986-1993</t>
  </si>
  <si>
    <t xml:space="preserve">VäVi, Turku-Pesis</t>
  </si>
  <si>
    <t xml:space="preserve">Pia Haglund</t>
  </si>
  <si>
    <t xml:space="preserve">2006-2008</t>
  </si>
  <si>
    <t xml:space="preserve">Linda Viita</t>
  </si>
  <si>
    <t xml:space="preserve">LaVe, SMJ, Fera</t>
  </si>
  <si>
    <t xml:space="preserve">Maria Rajala</t>
  </si>
  <si>
    <t xml:space="preserve">Lippo, HP</t>
  </si>
  <si>
    <t xml:space="preserve">Laura Kangas</t>
  </si>
  <si>
    <t xml:space="preserve">Elina Kärsämä</t>
  </si>
  <si>
    <t xml:space="preserve">Lipottaret, KeKi</t>
  </si>
  <si>
    <t xml:space="preserve">Veera Tyynelä</t>
  </si>
  <si>
    <t xml:space="preserve">SMJ, Virkiä, MyVe, PöU, Mailattaret</t>
  </si>
  <si>
    <t xml:space="preserve">Helena Ketolainen</t>
  </si>
  <si>
    <t xml:space="preserve">Leila Karttunen</t>
  </si>
  <si>
    <t xml:space="preserve">Jaana Lyly-Yrjänäinen</t>
  </si>
  <si>
    <t xml:space="preserve">1976-1981</t>
  </si>
  <si>
    <t xml:space="preserve">Emmi Kaupinharju</t>
  </si>
  <si>
    <t xml:space="preserve">2000-2007</t>
  </si>
  <si>
    <t xml:space="preserve">Katariina Niemi</t>
  </si>
  <si>
    <t xml:space="preserve">1999-2008</t>
  </si>
  <si>
    <t xml:space="preserve">Hymy, Turku-Pesis</t>
  </si>
  <si>
    <t xml:space="preserve">Liisa Toikkanen</t>
  </si>
  <si>
    <t xml:space="preserve">2006-2009</t>
  </si>
  <si>
    <t xml:space="preserve">Maria Sveholm</t>
  </si>
  <si>
    <t xml:space="preserve">SMJ, PöU</t>
  </si>
  <si>
    <t xml:space="preserve">Ulpu Uusitalo</t>
  </si>
  <si>
    <t xml:space="preserve">os. Rutanen</t>
  </si>
  <si>
    <t xml:space="preserve">2001-2002</t>
  </si>
  <si>
    <t xml:space="preserve">Anne Lönngren</t>
  </si>
  <si>
    <t xml:space="preserve">Maarit Kuivila</t>
  </si>
  <si>
    <t xml:space="preserve">os. Kakkuri</t>
  </si>
  <si>
    <t xml:space="preserve">1978-1984</t>
  </si>
  <si>
    <t xml:space="preserve">Kaisa Hyyti</t>
  </si>
  <si>
    <t xml:space="preserve">KK-V, Manse PP</t>
  </si>
  <si>
    <t xml:space="preserve">Leena Ojanen</t>
  </si>
  <si>
    <t xml:space="preserve">Räpsä*, Manse PP, KPK</t>
  </si>
  <si>
    <t xml:space="preserve">Marita Lehkola</t>
  </si>
  <si>
    <t xml:space="preserve">Eeva Mäkelä</t>
  </si>
  <si>
    <t xml:space="preserve">Riikka Salli</t>
  </si>
  <si>
    <t xml:space="preserve">Pesäkarhut, ViVe, Lippo, YPJ, PeTo-Jussit</t>
  </si>
  <si>
    <t xml:space="preserve">Marituulia Levonen</t>
  </si>
  <si>
    <t xml:space="preserve">UPV, Manse PP</t>
  </si>
  <si>
    <t xml:space="preserve">Tiina Suorsa</t>
  </si>
  <si>
    <t xml:space="preserve">Lippo, PattU</t>
  </si>
  <si>
    <t xml:space="preserve">Annastiina Andelin</t>
  </si>
  <si>
    <t xml:space="preserve">Leena Peussa</t>
  </si>
  <si>
    <t xml:space="preserve">ex. Loimaranta, os. Lehtonen</t>
  </si>
  <si>
    <t xml:space="preserve">Tuuli Nissinen</t>
  </si>
  <si>
    <t xml:space="preserve">2010-2011</t>
  </si>
  <si>
    <t xml:space="preserve">Vantaa</t>
  </si>
  <si>
    <t xml:space="preserve">Ida Virenius</t>
  </si>
  <si>
    <t xml:space="preserve">2014-2020</t>
  </si>
  <si>
    <t xml:space="preserve">Kirittäret, Pesä Ysit, JoMa</t>
  </si>
  <si>
    <t xml:space="preserve">2024-2025</t>
  </si>
  <si>
    <t xml:space="preserve">Eija Muukkonen</t>
  </si>
  <si>
    <t xml:space="preserve">os. Mäenpää</t>
  </si>
  <si>
    <t xml:space="preserve">Susanna Väisänen</t>
  </si>
  <si>
    <t xml:space="preserve">Roihu, Hymy</t>
  </si>
  <si>
    <t xml:space="preserve">Ella Kaasinen</t>
  </si>
  <si>
    <t xml:space="preserve">Pomarkku</t>
  </si>
  <si>
    <t xml:space="preserve">KaMa, ViPa, Tahko</t>
  </si>
  <si>
    <t xml:space="preserve">Johanna Riepula</t>
  </si>
  <si>
    <t xml:space="preserve">Marja Laukkanen</t>
  </si>
  <si>
    <t xml:space="preserve">TyTe, ViU, Lippo Juniorit</t>
  </si>
  <si>
    <t xml:space="preserve">Raila Tuominiemi</t>
  </si>
  <si>
    <t xml:space="preserve">Minna Jalava</t>
  </si>
  <si>
    <t xml:space="preserve">UPV, Pesäkarhut</t>
  </si>
  <si>
    <t xml:space="preserve">Pauliina Kärnä</t>
  </si>
  <si>
    <t xml:space="preserve">Lippo, TyTe, Lippo Juniorit</t>
  </si>
  <si>
    <t xml:space="preserve">Eveliina Laine</t>
  </si>
  <si>
    <t xml:space="preserve">Paukku, Fera</t>
  </si>
  <si>
    <t xml:space="preserve">Pirjo Halmesmäki</t>
  </si>
  <si>
    <t xml:space="preserve">os. Mäntynen</t>
  </si>
  <si>
    <t xml:space="preserve">Anu Pekari</t>
  </si>
  <si>
    <t xml:space="preserve">1995-2000</t>
  </si>
  <si>
    <t xml:space="preserve">Pesä Ysit, Kiri</t>
  </si>
  <si>
    <t xml:space="preserve">Sisko Yli-Kojola</t>
  </si>
  <si>
    <t xml:space="preserve">os. Perälä</t>
  </si>
  <si>
    <t xml:space="preserve">Kirsi-Mari Tervo</t>
  </si>
  <si>
    <t xml:space="preserve">Liisa Valo</t>
  </si>
  <si>
    <t xml:space="preserve">os Portin</t>
  </si>
  <si>
    <t xml:space="preserve">1961-1974</t>
  </si>
  <si>
    <t xml:space="preserve">LaKi, Laaka, Virkiä</t>
  </si>
  <si>
    <t xml:space="preserve">Marja Puhakka</t>
  </si>
  <si>
    <t xml:space="preserve">1979-1988</t>
  </si>
  <si>
    <t xml:space="preserve">Tiia Toikka</t>
  </si>
  <si>
    <t xml:space="preserve">Sanna Rantala</t>
  </si>
  <si>
    <t xml:space="preserve">Fera, Manse PP, Pesä Ysit</t>
  </si>
  <si>
    <t xml:space="preserve">Heidi Rajamäki</t>
  </si>
  <si>
    <t xml:space="preserve">Riina Ahvenniemi</t>
  </si>
  <si>
    <t xml:space="preserve">Virkiä, YPJ</t>
  </si>
  <si>
    <t xml:space="preserve">Reetta Juntunen</t>
  </si>
  <si>
    <t xml:space="preserve">Seija Saaristo</t>
  </si>
  <si>
    <t xml:space="preserve">Mailattaret, Kirittäret</t>
  </si>
  <si>
    <t xml:space="preserve">Lea Haltia</t>
  </si>
  <si>
    <t xml:space="preserve">1968-1971</t>
  </si>
  <si>
    <t xml:space="preserve">Minttu Mäkinen</t>
  </si>
  <si>
    <t xml:space="preserve">Lukko, ViPa, MyVe</t>
  </si>
  <si>
    <t xml:space="preserve">Tarja Ihalainen</t>
  </si>
  <si>
    <t xml:space="preserve">1988-1989</t>
  </si>
  <si>
    <t xml:space="preserve">xx.xx.1961</t>
  </si>
  <si>
    <t xml:space="preserve">Mari Tuomikoski</t>
  </si>
  <si>
    <t xml:space="preserve">Johanna Rautio</t>
  </si>
  <si>
    <t xml:space="preserve">Jutta Korkiamäki</t>
  </si>
  <si>
    <t xml:space="preserve">2010-2013</t>
  </si>
  <si>
    <t xml:space="preserve">PeTo-Jussit, YPJ, KeKi</t>
  </si>
  <si>
    <t xml:space="preserve">Reeta Liuski</t>
  </si>
  <si>
    <t xml:space="preserve">Hanna Hellemaa</t>
  </si>
  <si>
    <t xml:space="preserve">1968-1969</t>
  </si>
  <si>
    <t xml:space="preserve">Sari Kangas</t>
  </si>
  <si>
    <t xml:space="preserve">1972-1975</t>
  </si>
  <si>
    <t xml:space="preserve">Iida Nupponen</t>
  </si>
  <si>
    <t xml:space="preserve">Pirkko Salo</t>
  </si>
  <si>
    <t xml:space="preserve">os. Ollila</t>
  </si>
  <si>
    <t xml:space="preserve">Taru Mäkinen</t>
  </si>
  <si>
    <t xml:space="preserve">1991-1995</t>
  </si>
  <si>
    <t xml:space="preserve">Merja Erikkilä</t>
  </si>
  <si>
    <t xml:space="preserve">1970-1973</t>
  </si>
  <si>
    <t xml:space="preserve">Riikka Marttila</t>
  </si>
  <si>
    <t xml:space="preserve">Lippo Juniorit, SiiPe</t>
  </si>
  <si>
    <t xml:space="preserve">Minna Jakonen</t>
  </si>
  <si>
    <t xml:space="preserve">Janina Männikkö</t>
  </si>
  <si>
    <t xml:space="preserve">Virkiä, LaVe</t>
  </si>
  <si>
    <t xml:space="preserve">Kaija Piirainen</t>
  </si>
  <si>
    <t xml:space="preserve">1998-1999</t>
  </si>
  <si>
    <t xml:space="preserve">Aila Räty</t>
  </si>
  <si>
    <t xml:space="preserve">Sirkka Rajala</t>
  </si>
  <si>
    <t xml:space="preserve">os. Hautanen</t>
  </si>
  <si>
    <t xml:space="preserve">1988-1992</t>
  </si>
  <si>
    <t xml:space="preserve">Anni Tuomi</t>
  </si>
  <si>
    <t xml:space="preserve">Satu Sirviö</t>
  </si>
  <si>
    <t xml:space="preserve">1976-1980</t>
  </si>
  <si>
    <t xml:space="preserve">Marjo Hellström</t>
  </si>
  <si>
    <t xml:space="preserve">Tarja Kanervisto</t>
  </si>
  <si>
    <t xml:space="preserve">Petra Jokivalli</t>
  </si>
  <si>
    <t xml:space="preserve">2018-2020</t>
  </si>
  <si>
    <t xml:space="preserve">Eeva Linnaluoto</t>
  </si>
  <si>
    <t xml:space="preserve">1964-1968</t>
  </si>
  <si>
    <t xml:space="preserve">Maiju-Riikka Koponen</t>
  </si>
  <si>
    <t xml:space="preserve">Nurmes</t>
  </si>
  <si>
    <t xml:space="preserve">Riitta Mäkisalo</t>
  </si>
  <si>
    <t xml:space="preserve">os. Granholm</t>
  </si>
  <si>
    <t xml:space="preserve">1989-1990</t>
  </si>
  <si>
    <t xml:space="preserve">Marjatta Pitkänen</t>
  </si>
  <si>
    <t xml:space="preserve">KPL</t>
  </si>
  <si>
    <t xml:space="preserve">Marja-Leena Lahti</t>
  </si>
  <si>
    <t xml:space="preserve">Päivi Peltonen</t>
  </si>
  <si>
    <t xml:space="preserve">Sofia Saari</t>
  </si>
  <si>
    <t xml:space="preserve">Kiri, Kirittäret, SiiPe, Turku-Pesis</t>
  </si>
  <si>
    <t xml:space="preserve">Riitta Kujala</t>
  </si>
  <si>
    <t xml:space="preserve">1966-1970</t>
  </si>
  <si>
    <t xml:space="preserve">Paukku</t>
  </si>
  <si>
    <t xml:space="preserve">Tiina Miettinen</t>
  </si>
  <si>
    <t xml:space="preserve">Tiina Hellberg</t>
  </si>
  <si>
    <t xml:space="preserve">Saara Tiitu</t>
  </si>
  <si>
    <t xml:space="preserve">2015-2017</t>
  </si>
  <si>
    <t xml:space="preserve">Sara Kinnunen</t>
  </si>
  <si>
    <t xml:space="preserve">Lipottaret, KeKi, Likat</t>
  </si>
  <si>
    <t xml:space="preserve">Emmi Hannuniemi</t>
  </si>
  <si>
    <t xml:space="preserve">SiiPe, Tahko, Roihu</t>
  </si>
  <si>
    <t xml:space="preserve">Ulla Saari</t>
  </si>
  <si>
    <t xml:space="preserve">Vilma Haapala</t>
  </si>
  <si>
    <t xml:space="preserve">Niina Kunnari</t>
  </si>
  <si>
    <t xml:space="preserve">Kirsti Lumiala</t>
  </si>
  <si>
    <t xml:space="preserve">PKP, PT</t>
  </si>
  <si>
    <t xml:space="preserve">Milla Karjalainen</t>
  </si>
  <si>
    <t xml:space="preserve">os. Haapalainen</t>
  </si>
  <si>
    <t xml:space="preserve">TyTe, KeKi</t>
  </si>
  <si>
    <t xml:space="preserve">Virkiä, Kirittäret, Roihu</t>
  </si>
  <si>
    <t xml:space="preserve">Tarja Taipalus</t>
  </si>
  <si>
    <t xml:space="preserve">1996-1998</t>
  </si>
  <si>
    <t xml:space="preserve">Satu Purmonen</t>
  </si>
  <si>
    <t xml:space="preserve">1979-1982</t>
  </si>
  <si>
    <t xml:space="preserve">IlU, ViU</t>
  </si>
  <si>
    <t xml:space="preserve">Terttu Liljamo</t>
  </si>
  <si>
    <t xml:space="preserve">Lotta Lax</t>
  </si>
  <si>
    <t xml:space="preserve">Pesäkarhut, LaVe, MyVe</t>
  </si>
  <si>
    <t xml:space="preserve">Tiina Salmi</t>
  </si>
  <si>
    <t xml:space="preserve">1984-1989</t>
  </si>
  <si>
    <t xml:space="preserve">RPL, UPV</t>
  </si>
  <si>
    <t xml:space="preserve">Pesäkarhut, PöU, Roihu</t>
  </si>
  <si>
    <t xml:space="preserve">Sirkka Jyrkkä</t>
  </si>
  <si>
    <t xml:space="preserve">Johanna Pakarinen</t>
  </si>
  <si>
    <t xml:space="preserve">2013-2014</t>
  </si>
  <si>
    <t xml:space="preserve">Roosa Aho</t>
  </si>
  <si>
    <t xml:space="preserve">LaVe, SMJ</t>
  </si>
  <si>
    <t xml:space="preserve">Hanna Matinolli</t>
  </si>
  <si>
    <t xml:space="preserve">TyTe, SiiPe</t>
  </si>
  <si>
    <t xml:space="preserve">Liisa Suutarinen</t>
  </si>
  <si>
    <t xml:space="preserve">Hymy, ViU, SoJy</t>
  </si>
  <si>
    <t xml:space="preserve">Tarja Pikkukangas</t>
  </si>
  <si>
    <t xml:space="preserve">Alexandra Scheweleff</t>
  </si>
  <si>
    <t xml:space="preserve">Tuula Vuori</t>
  </si>
  <si>
    <t xml:space="preserve">1977-1982</t>
  </si>
  <si>
    <t xml:space="preserve">Sari Kuusisto</t>
  </si>
  <si>
    <t xml:space="preserve">Manse PP, Turku-Pesis</t>
  </si>
  <si>
    <t xml:space="preserve">Minna Puuronen</t>
  </si>
  <si>
    <t xml:space="preserve">Terhi Värri</t>
  </si>
  <si>
    <t xml:space="preserve">PöU, HP, JoMa</t>
  </si>
  <si>
    <t xml:space="preserve">Vera Vikström</t>
  </si>
  <si>
    <t xml:space="preserve">2014-2017</t>
  </si>
  <si>
    <t xml:space="preserve">VuVe, Kirittäret</t>
  </si>
  <si>
    <t xml:space="preserve">Pauliina Kokkonen</t>
  </si>
  <si>
    <t xml:space="preserve">SiiPe, ViU, ViPa</t>
  </si>
  <si>
    <t xml:space="preserve">Teea-Kaisa Vikiö</t>
  </si>
  <si>
    <t xml:space="preserve">Siikajoki</t>
  </si>
  <si>
    <t xml:space="preserve">Seija Huuska</t>
  </si>
  <si>
    <t xml:space="preserve">Jaana Ojala</t>
  </si>
  <si>
    <t xml:space="preserve">Jaana Marjamäki-Kekola</t>
  </si>
  <si>
    <t xml:space="preserve">2019-2020</t>
  </si>
  <si>
    <t xml:space="preserve">MyVe</t>
  </si>
  <si>
    <t xml:space="preserve">Enni Lamppu</t>
  </si>
  <si>
    <t xml:space="preserve">Mirja Parviainen</t>
  </si>
  <si>
    <t xml:space="preserve">Johanna Kauppi</t>
  </si>
  <si>
    <t xml:space="preserve">SMJ, Tarmo</t>
  </si>
  <si>
    <t xml:space="preserve">Katriina Toivonen</t>
  </si>
  <si>
    <t xml:space="preserve">Fera, Turku-Pesis</t>
  </si>
  <si>
    <t xml:space="preserve">Tanja Tiensuu</t>
  </si>
  <si>
    <t xml:space="preserve">1981-1985</t>
  </si>
  <si>
    <t xml:space="preserve">Lippo, Virkiä</t>
  </si>
  <si>
    <t xml:space="preserve">Heli Eeva</t>
  </si>
  <si>
    <t xml:space="preserve">1996-1997</t>
  </si>
  <si>
    <t xml:space="preserve">Liisa Karjalainen</t>
  </si>
  <si>
    <t xml:space="preserve">Katri Takkinen</t>
  </si>
  <si>
    <t xml:space="preserve">Raila Kolehmainen</t>
  </si>
  <si>
    <t xml:space="preserve">1968-1975</t>
  </si>
  <si>
    <t xml:space="preserve">Tuija Ansala</t>
  </si>
  <si>
    <t xml:space="preserve">Riina Rantala</t>
  </si>
  <si>
    <t xml:space="preserve">Tuula Pouttu</t>
  </si>
  <si>
    <t xml:space="preserve">Päivi Kankaanpää</t>
  </si>
  <si>
    <t xml:space="preserve">os. Kettunen</t>
  </si>
  <si>
    <t xml:space="preserve">KK-V, Fera</t>
  </si>
  <si>
    <t xml:space="preserve">Seija Pikkukangas</t>
  </si>
  <si>
    <t xml:space="preserve">1976-1979</t>
  </si>
  <si>
    <t xml:space="preserve">Ura, TU</t>
  </si>
  <si>
    <t xml:space="preserve">Anniina Koso</t>
  </si>
  <si>
    <t xml:space="preserve">Fera, HP</t>
  </si>
  <si>
    <t xml:space="preserve">Kirsi Tanhuanpää</t>
  </si>
  <si>
    <t xml:space="preserve">1984-1991</t>
  </si>
  <si>
    <t xml:space="preserve">IPV, Roihu</t>
  </si>
  <si>
    <t xml:space="preserve">Auli Vitikkala</t>
  </si>
  <si>
    <t xml:space="preserve">KK-V</t>
  </si>
  <si>
    <t xml:space="preserve">Juulia Lautaoja</t>
  </si>
  <si>
    <t xml:space="preserve">TyTe, Lippo Juniorit, VuVe</t>
  </si>
  <si>
    <t xml:space="preserve">Tiia Kantanen</t>
  </si>
  <si>
    <t xml:space="preserve">Heinola</t>
  </si>
  <si>
    <t xml:space="preserve">ViPa, Roihu</t>
  </si>
  <si>
    <t xml:space="preserve">Ritva Järvi</t>
  </si>
  <si>
    <t xml:space="preserve">Jaana Rasimus</t>
  </si>
  <si>
    <t xml:space="preserve">1977-1983</t>
  </si>
  <si>
    <t xml:space="preserve">Minna Peltola</t>
  </si>
  <si>
    <t xml:space="preserve">VäVi, PeTo</t>
  </si>
  <si>
    <t xml:space="preserve">Elina Muurman</t>
  </si>
  <si>
    <t xml:space="preserve">Virolahti</t>
  </si>
  <si>
    <t xml:space="preserve">Pesä Ysit, Roihu</t>
  </si>
  <si>
    <t xml:space="preserve">Mari Hietanen</t>
  </si>
  <si>
    <t xml:space="preserve">2002-2009</t>
  </si>
  <si>
    <t xml:space="preserve">Sanna Airaksinen</t>
  </si>
  <si>
    <t xml:space="preserve">Hanna Kärkkäinen</t>
  </si>
  <si>
    <t xml:space="preserve">Sanni Järveläinen</t>
  </si>
  <si>
    <t xml:space="preserve">2003-2018</t>
  </si>
  <si>
    <t xml:space="preserve">Paukku, Pesä Ysit, Tahko</t>
  </si>
  <si>
    <t xml:space="preserve">Tiina Ilomäki</t>
  </si>
  <si>
    <t xml:space="preserve">VäVi, SMJ, ViPa</t>
  </si>
  <si>
    <t xml:space="preserve">Linnea Laatikainen</t>
  </si>
  <si>
    <t xml:space="preserve">Lipottaret, Pesä Ysit, KeKi,Mailattaret</t>
  </si>
  <si>
    <t xml:space="preserve">Heidi Forsman</t>
  </si>
  <si>
    <t xml:space="preserve">Tahko, ViU</t>
  </si>
  <si>
    <t xml:space="preserve">Merja Loukkola</t>
  </si>
  <si>
    <t xml:space="preserve">Suvi Rantalahti</t>
  </si>
  <si>
    <t xml:space="preserve">Paukku, ViPa, HP</t>
  </si>
  <si>
    <t xml:space="preserve">Milja Vehmaanperä</t>
  </si>
  <si>
    <t xml:space="preserve">Räpsä*</t>
  </si>
  <si>
    <t xml:space="preserve">Anita Ikonen</t>
  </si>
  <si>
    <t xml:space="preserve">1979-1980</t>
  </si>
  <si>
    <t xml:space="preserve">IlU</t>
  </si>
  <si>
    <t xml:space="preserve">Oona Suhonen</t>
  </si>
  <si>
    <t xml:space="preserve">Fera, Lukko, Roihu</t>
  </si>
  <si>
    <t xml:space="preserve">Riikka Loutti</t>
  </si>
  <si>
    <t xml:space="preserve">Mia Mielonen</t>
  </si>
  <si>
    <t xml:space="preserve">SoJy</t>
  </si>
  <si>
    <t xml:space="preserve">Riitta Valtamäki</t>
  </si>
  <si>
    <t xml:space="preserve">os. Tuomi</t>
  </si>
  <si>
    <t xml:space="preserve">Eeva-Riikka Kolehmainen</t>
  </si>
  <si>
    <t xml:space="preserve">Arja Kalvas</t>
  </si>
  <si>
    <t xml:space="preserve">1977-1978</t>
  </si>
  <si>
    <t xml:space="preserve">Inga Lamberg</t>
  </si>
  <si>
    <t xml:space="preserve">2011-2012</t>
  </si>
  <si>
    <t xml:space="preserve">Saara Helenius</t>
  </si>
  <si>
    <t xml:space="preserve">Valo, Turku-Pesis</t>
  </si>
  <si>
    <t xml:space="preserve">Sirkka Lehmussaari</t>
  </si>
  <si>
    <t xml:space="preserve">Katja Nummilinna</t>
  </si>
  <si>
    <t xml:space="preserve">Päivi Kauppinen</t>
  </si>
  <si>
    <t xml:space="preserve">2002-2005</t>
  </si>
  <si>
    <t xml:space="preserve">Vive, Lippo, PeTo, PeTo-Jussit</t>
  </si>
  <si>
    <t xml:space="preserve"> Petra Nurro</t>
  </si>
  <si>
    <t xml:space="preserve">Päivi Aalto</t>
  </si>
  <si>
    <t xml:space="preserve">Eija Ylikännö</t>
  </si>
  <si>
    <t xml:space="preserve">Tarja Lammassaari</t>
  </si>
  <si>
    <t xml:space="preserve">Pirre Simolin</t>
  </si>
  <si>
    <t xml:space="preserve">Sari Savolainen</t>
  </si>
  <si>
    <t xml:space="preserve">LaVe, MyVe, Virkiä, HP</t>
  </si>
  <si>
    <t xml:space="preserve">Milla Marttila</t>
  </si>
  <si>
    <t xml:space="preserve">2008-2010</t>
  </si>
  <si>
    <t xml:space="preserve">Jenna Tervonen</t>
  </si>
  <si>
    <t xml:space="preserve">Virkiä, PeTo-Jussit, YPJ</t>
  </si>
  <si>
    <t xml:space="preserve">Tilda Tuomi</t>
  </si>
  <si>
    <t xml:space="preserve">Pirkko Salonen</t>
  </si>
  <si>
    <t xml:space="preserve">1977-1980</t>
  </si>
  <si>
    <t xml:space="preserve">Minna Pitkäkoski</t>
  </si>
  <si>
    <t xml:space="preserve">Heini Salonen</t>
  </si>
  <si>
    <t xml:space="preserve">Manse PP, SiiPe</t>
  </si>
  <si>
    <t xml:space="preserve">Kirsi Ehrola</t>
  </si>
  <si>
    <t xml:space="preserve">Ulla Mursula</t>
  </si>
  <si>
    <t xml:space="preserve">Emma Heikkilä</t>
  </si>
  <si>
    <t xml:space="preserve">Hattula</t>
  </si>
  <si>
    <t xml:space="preserve">MyVe, Tahko</t>
  </si>
  <si>
    <t xml:space="preserve">Tuulia Väisänen</t>
  </si>
  <si>
    <t xml:space="preserve">2003-2004</t>
  </si>
  <si>
    <t xml:space="preserve">Paukku, ViPa</t>
  </si>
  <si>
    <t xml:space="preserve">Ritva Saari</t>
  </si>
  <si>
    <t xml:space="preserve">myöh. Jokela</t>
  </si>
  <si>
    <t xml:space="preserve">1969-1971</t>
  </si>
  <si>
    <t xml:space="preserve">Päivi Tiittanen</t>
  </si>
  <si>
    <t xml:space="preserve">Satu Pietilä</t>
  </si>
  <si>
    <t xml:space="preserve">Sari Koli</t>
  </si>
  <si>
    <t xml:space="preserve">Kaisa Laurikainen</t>
  </si>
  <si>
    <t xml:space="preserve">2005-2006</t>
  </si>
  <si>
    <t xml:space="preserve">HP</t>
  </si>
  <si>
    <t xml:space="preserve">Saara Lahti</t>
  </si>
  <si>
    <t xml:space="preserve">Marja Kankaanpää</t>
  </si>
  <si>
    <t xml:space="preserve">Pia Varis</t>
  </si>
  <si>
    <t xml:space="preserve">Noora Berg</t>
  </si>
  <si>
    <t xml:space="preserve">xx.xx.1973</t>
  </si>
  <si>
    <t xml:space="preserve">Miia Karhulahti</t>
  </si>
  <si>
    <t xml:space="preserve">os. Sillanpää</t>
  </si>
  <si>
    <t xml:space="preserve">Pirjo Mäntynen</t>
  </si>
  <si>
    <t xml:space="preserve">1986-1987</t>
  </si>
  <si>
    <t xml:space="preserve">Laura Lohko</t>
  </si>
  <si>
    <t xml:space="preserve">2004-2008</t>
  </si>
  <si>
    <t xml:space="preserve">Pesä Ysit, Pesäkarhut</t>
  </si>
  <si>
    <t xml:space="preserve">Maria Nykänen</t>
  </si>
  <si>
    <t xml:space="preserve">SiiPe, ViU</t>
  </si>
  <si>
    <t xml:space="preserve">Terttu Jatkola</t>
  </si>
  <si>
    <t xml:space="preserve">1969-1970</t>
  </si>
  <si>
    <t xml:space="preserve">Sirkka Maunu</t>
  </si>
  <si>
    <t xml:space="preserve">Suvi Cederqvist</t>
  </si>
  <si>
    <t xml:space="preserve">Mailattaret, LaJy</t>
  </si>
  <si>
    <t xml:space="preserve">Elina Rinta</t>
  </si>
  <si>
    <t xml:space="preserve">1986-1989</t>
  </si>
  <si>
    <t xml:space="preserve">Kati Tolvanen</t>
  </si>
  <si>
    <t xml:space="preserve">1994-1995</t>
  </si>
  <si>
    <t xml:space="preserve">Terhi Leiviskä</t>
  </si>
  <si>
    <t xml:space="preserve">2000-2002</t>
  </si>
  <si>
    <t xml:space="preserve">Manse PP, Lippo</t>
  </si>
  <si>
    <t xml:space="preserve">Virve Pörrö</t>
  </si>
  <si>
    <t xml:space="preserve">1978-1980</t>
  </si>
  <si>
    <t xml:space="preserve">Paula Välikangas</t>
  </si>
  <si>
    <t xml:space="preserve">os. Huhtala</t>
  </si>
  <si>
    <t xml:space="preserve">Sirpa Repo</t>
  </si>
  <si>
    <t xml:space="preserve">1977-1981</t>
  </si>
  <si>
    <t xml:space="preserve">Taiju Ollila</t>
  </si>
  <si>
    <t xml:space="preserve">KaMa, ViPa</t>
  </si>
  <si>
    <t xml:space="preserve">Satu Toikka</t>
  </si>
  <si>
    <t xml:space="preserve">Nora Pulkkinen</t>
  </si>
  <si>
    <t xml:space="preserve">2020-2021</t>
  </si>
  <si>
    <t xml:space="preserve">Johanna Pieniniemi</t>
  </si>
  <si>
    <t xml:space="preserve">2012-2013</t>
  </si>
  <si>
    <t xml:space="preserve">Pirjo Lehmusto</t>
  </si>
  <si>
    <t xml:space="preserve">Anne Latvanen</t>
  </si>
  <si>
    <t xml:space="preserve">1983-1985</t>
  </si>
  <si>
    <t xml:space="preserve">Mia-Maria Jauhiainen</t>
  </si>
  <si>
    <t xml:space="preserve">Annika Jokinen</t>
  </si>
  <si>
    <t xml:space="preserve">Kirittäret, ViU</t>
  </si>
  <si>
    <t xml:space="preserve">Oona Huhtamäki</t>
  </si>
  <si>
    <t xml:space="preserve">2010-2015</t>
  </si>
  <si>
    <t xml:space="preserve">PeTo-Jussit, Kirittäret</t>
  </si>
  <si>
    <t xml:space="preserve">Katriina Koso</t>
  </si>
  <si>
    <t xml:space="preserve">2004-2006</t>
  </si>
  <si>
    <t xml:space="preserve">Essi Rytteri</t>
  </si>
  <si>
    <t xml:space="preserve">Tuula Tyry</t>
  </si>
  <si>
    <t xml:space="preserve">1982-1984</t>
  </si>
  <si>
    <t xml:space="preserve">Jemina Vainionperä</t>
  </si>
  <si>
    <t xml:space="preserve">Marja Peltonen</t>
  </si>
  <si>
    <t xml:space="preserve">1969-1980</t>
  </si>
  <si>
    <t xml:space="preserve">Roihu, KPK</t>
  </si>
  <si>
    <t xml:space="preserve">Elina Mäkinen</t>
  </si>
  <si>
    <t xml:space="preserve">Katri Sillgren</t>
  </si>
  <si>
    <t xml:space="preserve">1985-1988</t>
  </si>
  <si>
    <t xml:space="preserve">Marja Ollila</t>
  </si>
  <si>
    <t xml:space="preserve">1970-1972</t>
  </si>
  <si>
    <t xml:space="preserve">Virpi Särkiniemi</t>
  </si>
  <si>
    <t xml:space="preserve">ViVe</t>
  </si>
  <si>
    <t xml:space="preserve">Emma Luostarinen</t>
  </si>
  <si>
    <t xml:space="preserve">2009-2010</t>
  </si>
  <si>
    <t xml:space="preserve">Petra Saikku</t>
  </si>
  <si>
    <t xml:space="preserve">os. Simolin</t>
  </si>
  <si>
    <t xml:space="preserve">Tuula Härönoja</t>
  </si>
  <si>
    <t xml:space="preserve">Jessi Vatanen</t>
  </si>
  <si>
    <t xml:space="preserve">Kirittäret, Lukko, Tahko</t>
  </si>
  <si>
    <t xml:space="preserve">Teija Palmu</t>
  </si>
  <si>
    <t xml:space="preserve">Kaarina Äijö</t>
  </si>
  <si>
    <t xml:space="preserve">Saija Vanhatalo</t>
  </si>
  <si>
    <t xml:space="preserve">Marjut Sibenberg</t>
  </si>
  <si>
    <t xml:space="preserve">Niina Pellonpää</t>
  </si>
  <si>
    <t xml:space="preserve">2005-2007</t>
  </si>
  <si>
    <t xml:space="preserve">PeTo-Jussit, SoJy, YPJ</t>
  </si>
  <si>
    <t xml:space="preserve">Anna-Maria Salminen</t>
  </si>
  <si>
    <t xml:space="preserve">Tahko, ViU, Hymy</t>
  </si>
  <si>
    <t xml:space="preserve">Nina Yli-Korpela</t>
  </si>
  <si>
    <t xml:space="preserve">Anne-Mari Junes</t>
  </si>
  <si>
    <t xml:space="preserve">Lippo, Pesä Ysit, Lippo Juniorit</t>
  </si>
  <si>
    <t xml:space="preserve">SMJ, Mailattaret</t>
  </si>
  <si>
    <t xml:space="preserve">os. Perkkalainen</t>
  </si>
  <si>
    <t xml:space="preserve">1993-1994</t>
  </si>
  <si>
    <t xml:space="preserve">Irma Hartikainen</t>
  </si>
  <si>
    <t xml:space="preserve">1962-1969</t>
  </si>
  <si>
    <t xml:space="preserve">Kirsi Ylönen</t>
  </si>
  <si>
    <t xml:space="preserve">Mari Makkonen</t>
  </si>
  <si>
    <t xml:space="preserve">Miia Suutari</t>
  </si>
  <si>
    <t xml:space="preserve">Manse PP, Hymy</t>
  </si>
  <si>
    <t xml:space="preserve">Jenna Härkälä</t>
  </si>
  <si>
    <t xml:space="preserve">Selina Similä</t>
  </si>
  <si>
    <t xml:space="preserve">Hilkka Kirmanen</t>
  </si>
  <si>
    <t xml:space="preserve">Emma Tapanen</t>
  </si>
  <si>
    <t xml:space="preserve">Heidi Lindqvist</t>
  </si>
  <si>
    <t xml:space="preserve">Hannele Virolainen</t>
  </si>
  <si>
    <t xml:space="preserve">1969-1972</t>
  </si>
  <si>
    <t xml:space="preserve">Tuuli Avikainen</t>
  </si>
  <si>
    <t xml:space="preserve">Jenni Lindborg</t>
  </si>
  <si>
    <t xml:space="preserve">Arja Lehtiranta</t>
  </si>
  <si>
    <t xml:space="preserve">1990-1991</t>
  </si>
  <si>
    <t xml:space="preserve">Emmi Peltola</t>
  </si>
  <si>
    <t xml:space="preserve">Anna Mäkelä</t>
  </si>
  <si>
    <t xml:space="preserve">Satu Hursti</t>
  </si>
  <si>
    <t xml:space="preserve">ViVe, PeTo</t>
  </si>
  <si>
    <t xml:space="preserve">Riitta Virkkunen</t>
  </si>
  <si>
    <t xml:space="preserve">Taru Finnilä</t>
  </si>
  <si>
    <t xml:space="preserve">SMJ, MyVe</t>
  </si>
  <si>
    <t xml:space="preserve">Nea Forsell</t>
  </si>
  <si>
    <t xml:space="preserve">Irmeli Tapaninen</t>
  </si>
  <si>
    <t xml:space="preserve">1964-1969</t>
  </si>
  <si>
    <t xml:space="preserve">Pirkko-Liisa Toivola</t>
  </si>
  <si>
    <t xml:space="preserve">Juulia Eskman</t>
  </si>
  <si>
    <t xml:space="preserve">ViU, KPK, JoMa</t>
  </si>
  <si>
    <t xml:space="preserve">Inka Noterma-Mäkinen</t>
  </si>
  <si>
    <t xml:space="preserve">Veera Karjalainen</t>
  </si>
  <si>
    <t xml:space="preserve">2012-2014</t>
  </si>
  <si>
    <t xml:space="preserve">Kirittäret, VuVe</t>
  </si>
  <si>
    <t xml:space="preserve">Henna Tuomikoski</t>
  </si>
  <si>
    <t xml:space="preserve">Satu Kaari</t>
  </si>
  <si>
    <t xml:space="preserve">Anne Hautala</t>
  </si>
  <si>
    <t xml:space="preserve">1981-1982</t>
  </si>
  <si>
    <t xml:space="preserve">Sari Kotka</t>
  </si>
  <si>
    <t xml:space="preserve">Sinikka Saari</t>
  </si>
  <si>
    <t xml:space="preserve">Taru Korhonen</t>
  </si>
  <si>
    <t xml:space="preserve">1991-1993</t>
  </si>
  <si>
    <t xml:space="preserve">Noora Pehrman</t>
  </si>
  <si>
    <t xml:space="preserve">Mervi Ropponen</t>
  </si>
  <si>
    <t xml:space="preserve">Outi Aho</t>
  </si>
  <si>
    <t xml:space="preserve">Raija Mäki</t>
  </si>
  <si>
    <t xml:space="preserve">Liisa Salo</t>
  </si>
  <si>
    <t xml:space="preserve">Mari Mikkola</t>
  </si>
  <si>
    <t xml:space="preserve">PattU, Lippo, Lippo Juniorit</t>
  </si>
  <si>
    <t xml:space="preserve">Terhi Savisto</t>
  </si>
  <si>
    <t xml:space="preserve">Itarmo</t>
  </si>
  <si>
    <t xml:space="preserve">Sanna Pitkänen</t>
  </si>
  <si>
    <t xml:space="preserve">2002-2008</t>
  </si>
  <si>
    <t xml:space="preserve">Roosa Pakkala</t>
  </si>
  <si>
    <t xml:space="preserve">Jenina Säkkinen</t>
  </si>
  <si>
    <t xml:space="preserve">2017-2018</t>
  </si>
  <si>
    <t xml:space="preserve">Kuusamo</t>
  </si>
  <si>
    <t xml:space="preserve">Lipottaret</t>
  </si>
  <si>
    <t xml:space="preserve">Pia Mielikäinen</t>
  </si>
  <si>
    <t xml:space="preserve">Riitta Keränen</t>
  </si>
  <si>
    <t xml:space="preserve">Salla Rantalahti</t>
  </si>
  <si>
    <t xml:space="preserve">2002-2004</t>
  </si>
  <si>
    <t xml:space="preserve">Suvi Virtanen</t>
  </si>
  <si>
    <t xml:space="preserve">Kaisa Soini</t>
  </si>
  <si>
    <t xml:space="preserve">Marja-Leena Pulli</t>
  </si>
  <si>
    <t xml:space="preserve">Päivi Kairivirta</t>
  </si>
  <si>
    <t xml:space="preserve">Helena Korpela</t>
  </si>
  <si>
    <t xml:space="preserve">1976-1978</t>
  </si>
  <si>
    <t xml:space="preserve">Leena Rantamäki</t>
  </si>
  <si>
    <t xml:space="preserve">Heidi Kirjala</t>
  </si>
  <si>
    <t xml:space="preserve">Maria Mononen</t>
  </si>
  <si>
    <t xml:space="preserve">Pirjo Ruosteinen</t>
  </si>
  <si>
    <t xml:space="preserve">1966-1968</t>
  </si>
  <si>
    <t xml:space="preserve">Karoliina Luoma-aho</t>
  </si>
  <si>
    <t xml:space="preserve">Mari Siukonen</t>
  </si>
  <si>
    <t xml:space="preserve">1991-1992</t>
  </si>
  <si>
    <t xml:space="preserve">Leena Salimäki</t>
  </si>
  <si>
    <t xml:space="preserve">Miia Äkkinen</t>
  </si>
  <si>
    <t xml:space="preserve">os. Mäki-Rahkola</t>
  </si>
  <si>
    <t xml:space="preserve">LaJy</t>
  </si>
  <si>
    <t xml:space="preserve">Tiia Ahvenniemi</t>
  </si>
  <si>
    <t xml:space="preserve">Krista Tyynelä</t>
  </si>
  <si>
    <t xml:space="preserve">Tarja Jurvanen</t>
  </si>
  <si>
    <t xml:space="preserve">Paula Korpela</t>
  </si>
  <si>
    <t xml:space="preserve">1973-1976</t>
  </si>
  <si>
    <t xml:space="preserve">Anu Seppälä</t>
  </si>
  <si>
    <t xml:space="preserve">Eeva Partanen</t>
  </si>
  <si>
    <t xml:space="preserve">Mari Lepola</t>
  </si>
  <si>
    <t xml:space="preserve">ViPa, Manse PP</t>
  </si>
  <si>
    <t xml:space="preserve">MyVe, Pesäkarhut, Roihu</t>
  </si>
  <si>
    <t xml:space="preserve">Reeta Korhonen</t>
  </si>
  <si>
    <t xml:space="preserve">Soile Mäkelä</t>
  </si>
  <si>
    <t xml:space="preserve">Sirpa Pasanen</t>
  </si>
  <si>
    <t xml:space="preserve">Mari Vesaluoma</t>
  </si>
  <si>
    <t xml:space="preserve">Lippo Juniorit, Räpsä*</t>
  </si>
  <si>
    <t xml:space="preserve">Siru Seppänen</t>
  </si>
  <si>
    <t xml:space="preserve">2016-2020</t>
  </si>
  <si>
    <t xml:space="preserve">Elina Wallenius</t>
  </si>
  <si>
    <t xml:space="preserve">PeTo-Jussit, Roihu</t>
  </si>
  <si>
    <t xml:space="preserve">Nita Keskitalo</t>
  </si>
  <si>
    <t xml:space="preserve">VuVe</t>
  </si>
  <si>
    <t xml:space="preserve">Maarit Nyman</t>
  </si>
  <si>
    <t xml:space="preserve">1986-1988</t>
  </si>
  <si>
    <t xml:space="preserve">Loviisa Vaaheranta</t>
  </si>
  <si>
    <t xml:space="preserve">2010-2012</t>
  </si>
  <si>
    <t xml:space="preserve">Aliisa Timperi</t>
  </si>
  <si>
    <t xml:space="preserve">2014-2021</t>
  </si>
  <si>
    <t xml:space="preserve">Sari Viander</t>
  </si>
  <si>
    <t xml:space="preserve">Emilia Matinolli</t>
  </si>
  <si>
    <t xml:space="preserve">Piia Pekkonen</t>
  </si>
  <si>
    <t xml:space="preserve">Iida Seppälä</t>
  </si>
  <si>
    <t xml:space="preserve">Irma Loiva</t>
  </si>
  <si>
    <t xml:space="preserve">Leena Väre</t>
  </si>
  <si>
    <t xml:space="preserve">1966-1969</t>
  </si>
  <si>
    <t xml:space="preserve">Marita Koskinen</t>
  </si>
  <si>
    <t xml:space="preserve">1966-1971</t>
  </si>
  <si>
    <t xml:space="preserve">Paukku, PT</t>
  </si>
  <si>
    <t xml:space="preserve">Katrina Määttälä</t>
  </si>
  <si>
    <t xml:space="preserve">Kati Luomanen</t>
  </si>
  <si>
    <t xml:space="preserve">2003-2005</t>
  </si>
  <si>
    <t xml:space="preserve">Pirjo Katajamäki</t>
  </si>
  <si>
    <t xml:space="preserve">Annika Koivuniemi</t>
  </si>
  <si>
    <t xml:space="preserve">KaMa</t>
  </si>
  <si>
    <t xml:space="preserve">Ulla Matikainen</t>
  </si>
  <si>
    <t xml:space="preserve">IPV</t>
  </si>
  <si>
    <t xml:space="preserve">Paula Siuruainen</t>
  </si>
  <si>
    <t xml:space="preserve">Viivi Forsell</t>
  </si>
  <si>
    <t xml:space="preserve">Fanni Elo</t>
  </si>
  <si>
    <t xml:space="preserve">Niina Nummela</t>
  </si>
  <si>
    <t xml:space="preserve">Kirsi Kleemola</t>
  </si>
  <si>
    <t xml:space="preserve">Sari Arola</t>
  </si>
  <si>
    <t xml:space="preserve">Outi Nuottimäki</t>
  </si>
  <si>
    <t xml:space="preserve">Anne Rajala</t>
  </si>
  <si>
    <t xml:space="preserve">1978-1981</t>
  </si>
  <si>
    <t xml:space="preserve">Kaisa Haasjoki</t>
  </si>
  <si>
    <t xml:space="preserve">Anna Saruaho</t>
  </si>
  <si>
    <t xml:space="preserve">Sonja Kari</t>
  </si>
  <si>
    <t xml:space="preserve">Niina Pitkänen</t>
  </si>
  <si>
    <t xml:space="preserve">os. Raudasmaa</t>
  </si>
  <si>
    <t xml:space="preserve">1993-1995</t>
  </si>
  <si>
    <t xml:space="preserve">Susanna Piippa</t>
  </si>
  <si>
    <t xml:space="preserve">Terttu Ojala</t>
  </si>
  <si>
    <t xml:space="preserve">Anne Kauppi</t>
  </si>
  <si>
    <t xml:space="preserve">NJ, Kiri</t>
  </si>
  <si>
    <t xml:space="preserve">Heli Saari</t>
  </si>
  <si>
    <t xml:space="preserve">Kaisa Tuominen</t>
  </si>
  <si>
    <t xml:space="preserve">Helena Haapamäki</t>
  </si>
  <si>
    <t xml:space="preserve">1971-1974</t>
  </si>
  <si>
    <t xml:space="preserve">Roihu, SMJ</t>
  </si>
  <si>
    <t xml:space="preserve">Kristiina Nurmi</t>
  </si>
  <si>
    <t xml:space="preserve">1974-1976</t>
  </si>
  <si>
    <t xml:space="preserve">Kristiina Suihko</t>
  </si>
  <si>
    <t xml:space="preserve">Heidi Vulli</t>
  </si>
  <si>
    <t xml:space="preserve">Ritva Kivimäki</t>
  </si>
  <si>
    <t xml:space="preserve">Mirjami Raitanen</t>
  </si>
  <si>
    <t xml:space="preserve">Sari Jalomäki</t>
  </si>
  <si>
    <t xml:space="preserve">Saara Sunila</t>
  </si>
  <si>
    <t xml:space="preserve">Marjo Vainio</t>
  </si>
  <si>
    <t xml:space="preserve">Elna Satokangas</t>
  </si>
  <si>
    <t xml:space="preserve">Sirkka Rinkineva</t>
  </si>
  <si>
    <t xml:space="preserve">Marja Matilainen</t>
  </si>
  <si>
    <t xml:space="preserve">ViVe, YPJ</t>
  </si>
  <si>
    <t xml:space="preserve">Marjut Rantanen</t>
  </si>
  <si>
    <t xml:space="preserve">Lukko</t>
  </si>
  <si>
    <t xml:space="preserve">Laura Hauta</t>
  </si>
  <si>
    <t xml:space="preserve">Kirsti Kahila</t>
  </si>
  <si>
    <t xml:space="preserve">Lea Luoto</t>
  </si>
  <si>
    <t xml:space="preserve">Pia Koppinen</t>
  </si>
  <si>
    <t xml:space="preserve">Terhi Lehtonen</t>
  </si>
  <si>
    <t xml:space="preserve">Elli Mertaniemi</t>
  </si>
  <si>
    <t xml:space="preserve">Tiina Lieska</t>
  </si>
  <si>
    <t xml:space="preserve">1973-1977</t>
  </si>
  <si>
    <t xml:space="preserve">Liisa Suihko</t>
  </si>
  <si>
    <t xml:space="preserve">Minna Risku</t>
  </si>
  <si>
    <t xml:space="preserve">Maija Mäkeläinen</t>
  </si>
  <si>
    <t xml:space="preserve">2007-2008</t>
  </si>
  <si>
    <t xml:space="preserve">Liisa Pihlström</t>
  </si>
  <si>
    <t xml:space="preserve">1965-1969</t>
  </si>
  <si>
    <t xml:space="preserve">Susanna Penttilä</t>
  </si>
  <si>
    <t xml:space="preserve">myöh. Miettinen</t>
  </si>
  <si>
    <t xml:space="preserve">Sirkka Sivonen</t>
  </si>
  <si>
    <t xml:space="preserve">Marina Aleksejev</t>
  </si>
  <si>
    <t xml:space="preserve">Pirkko Mäkelä</t>
  </si>
  <si>
    <t xml:space="preserve">Niina Hell</t>
  </si>
  <si>
    <t xml:space="preserve">Taina Saarinen</t>
  </si>
  <si>
    <t xml:space="preserve">Taina Vartiainen</t>
  </si>
  <si>
    <t xml:space="preserve">SiiPo</t>
  </si>
  <si>
    <t xml:space="preserve">Katriina Luoma</t>
  </si>
  <si>
    <t xml:space="preserve">Pesä Ysit, MyVe</t>
  </si>
  <si>
    <t xml:space="preserve">Fera, LaJy</t>
  </si>
  <si>
    <t xml:space="preserve">Roosa Vesalo</t>
  </si>
  <si>
    <t xml:space="preserve">Venla Olli</t>
  </si>
  <si>
    <t xml:space="preserve">2016-2017</t>
  </si>
  <si>
    <t xml:space="preserve">Hanne Huhtakangas</t>
  </si>
  <si>
    <t xml:space="preserve">os. Kähtävä</t>
  </si>
  <si>
    <t xml:space="preserve">Valo</t>
  </si>
  <si>
    <t xml:space="preserve">Tiia Saarela</t>
  </si>
  <si>
    <t xml:space="preserve">Heidi Ullgren</t>
  </si>
  <si>
    <t xml:space="preserve">1997-1998</t>
  </si>
  <si>
    <t xml:space="preserve">Outi Hattari</t>
  </si>
  <si>
    <t xml:space="preserve">1971-1973</t>
  </si>
  <si>
    <t xml:space="preserve">Minna Kansanaho</t>
  </si>
  <si>
    <t xml:space="preserve">1980-1981</t>
  </si>
  <si>
    <t xml:space="preserve">Kirsti Hannuksela</t>
  </si>
  <si>
    <t xml:space="preserve">Kaija Vainio</t>
  </si>
  <si>
    <t xml:space="preserve">Tytti Bertling</t>
  </si>
  <si>
    <t xml:space="preserve">Nelly Forsell</t>
  </si>
  <si>
    <t xml:space="preserve">2001-2006</t>
  </si>
  <si>
    <t xml:space="preserve">Kaisa Laine</t>
  </si>
  <si>
    <t xml:space="preserve">Emilia Huutoniemi</t>
  </si>
  <si>
    <t xml:space="preserve">Jutta Herrala</t>
  </si>
  <si>
    <t xml:space="preserve">2018-2019</t>
  </si>
  <si>
    <t xml:space="preserve">HP, Mailattaret, PöU</t>
  </si>
  <si>
    <t xml:space="preserve">Noora Kortesoja</t>
  </si>
  <si>
    <t xml:space="preserve">Suvi Mantila</t>
  </si>
  <si>
    <t xml:space="preserve">Anna Uusitalo</t>
  </si>
  <si>
    <t xml:space="preserve">Jenni Väisänen</t>
  </si>
  <si>
    <t xml:space="preserve">Varpu Luoma</t>
  </si>
  <si>
    <t xml:space="preserve">Teija Peuranen</t>
  </si>
  <si>
    <t xml:space="preserve">Katja Järvelä</t>
  </si>
  <si>
    <t xml:space="preserve">NJ</t>
  </si>
  <si>
    <t xml:space="preserve">Pirjo Huhtamäki</t>
  </si>
  <si>
    <t xml:space="preserve">Tytti Johansson</t>
  </si>
  <si>
    <t xml:space="preserve">1963-1973</t>
  </si>
  <si>
    <t xml:space="preserve">Hanna Kotikangas</t>
  </si>
  <si>
    <t xml:space="preserve">Anu Tiensuu</t>
  </si>
  <si>
    <t xml:space="preserve">Tiina Kärki</t>
  </si>
  <si>
    <t xml:space="preserve">Milla Oravasaari</t>
  </si>
  <si>
    <t xml:space="preserve">JoMa, SMJ</t>
  </si>
  <si>
    <t xml:space="preserve">Emma Virtanen</t>
  </si>
  <si>
    <t xml:space="preserve">Kaarina</t>
  </si>
  <si>
    <t xml:space="preserve">Leena Niemi</t>
  </si>
  <si>
    <t xml:space="preserve">Tuula Pyy</t>
  </si>
  <si>
    <t xml:space="preserve">1972-1973</t>
  </si>
  <si>
    <t xml:space="preserve">Pirjo Vihinen</t>
  </si>
  <si>
    <t xml:space="preserve">Johanna Moisander</t>
  </si>
  <si>
    <t xml:space="preserve">Amanda Timperi</t>
  </si>
  <si>
    <t xml:space="preserve">2019-2021</t>
  </si>
  <si>
    <t xml:space="preserve">JoMa, Tahko</t>
  </si>
  <si>
    <t xml:space="preserve">Sanna Niemelä</t>
  </si>
  <si>
    <t xml:space="preserve">Pirkko Pirhonen</t>
  </si>
  <si>
    <t xml:space="preserve">Tuula Väätäinen</t>
  </si>
  <si>
    <t xml:space="preserve">Tanja Olli</t>
  </si>
  <si>
    <t xml:space="preserve">Kristiina Mitjonen</t>
  </si>
  <si>
    <t xml:space="preserve">Peppi Tuominen</t>
  </si>
  <si>
    <t xml:space="preserve">2021-2024</t>
  </si>
  <si>
    <t xml:space="preserve">Raija Hautanen</t>
  </si>
  <si>
    <t xml:space="preserve">Ritva Tommila</t>
  </si>
  <si>
    <t xml:space="preserve">Terttu Nikkola</t>
  </si>
  <si>
    <t xml:space="preserve">Sanni Pohtola</t>
  </si>
  <si>
    <t xml:space="preserve">Sari Sintonen</t>
  </si>
  <si>
    <t xml:space="preserve">Maria Laaksonen</t>
  </si>
  <si>
    <t xml:space="preserve">1985-1986</t>
  </si>
  <si>
    <t xml:space="preserve">Teija Storbacka</t>
  </si>
  <si>
    <t xml:space="preserve">1999-2000</t>
  </si>
  <si>
    <t xml:space="preserve">Päivi Korvenmaa</t>
  </si>
  <si>
    <t xml:space="preserve">Anneli Lattu</t>
  </si>
  <si>
    <t xml:space="preserve">Riitta Ryynänen</t>
  </si>
  <si>
    <t xml:space="preserve">Arja Raitosalo</t>
  </si>
  <si>
    <t xml:space="preserve">Mervi Haikola</t>
  </si>
  <si>
    <t xml:space="preserve">Susanna Riekkinen</t>
  </si>
  <si>
    <t xml:space="preserve">Soile Sundqvist</t>
  </si>
  <si>
    <t xml:space="preserve">Emmi Julkunen</t>
  </si>
  <si>
    <t xml:space="preserve">Satu Laukkanen</t>
  </si>
  <si>
    <t xml:space="preserve">myöh. Ikonen</t>
  </si>
  <si>
    <t xml:space="preserve">Pauliina Pokela</t>
  </si>
  <si>
    <t xml:space="preserve">YPJ, Lippo</t>
  </si>
  <si>
    <t xml:space="preserve">Nea Linden</t>
  </si>
  <si>
    <t xml:space="preserve">Aino Vapaavuori</t>
  </si>
  <si>
    <t xml:space="preserve">2022-2923</t>
  </si>
  <si>
    <t xml:space="preserve">Roihu, Kirittäret</t>
  </si>
  <si>
    <t xml:space="preserve">Anne Räsänen</t>
  </si>
  <si>
    <t xml:space="preserve">Iiris Kiljunen</t>
  </si>
  <si>
    <t xml:space="preserve">Petra Kuisma</t>
  </si>
  <si>
    <t xml:space="preserve">Jenni Hack</t>
  </si>
  <si>
    <t xml:space="preserve">PeTo-Jussit, KeKi</t>
  </si>
  <si>
    <t xml:space="preserve">Sini Siekkinen</t>
  </si>
  <si>
    <t xml:space="preserve">Kirittäret, Valo</t>
  </si>
  <si>
    <t xml:space="preserve">Heli Mutikainen</t>
  </si>
  <si>
    <t xml:space="preserve">Elina Lähteenmäki</t>
  </si>
  <si>
    <t xml:space="preserve">Maria Metsänen</t>
  </si>
  <si>
    <t xml:space="preserve">Tiina Puskala</t>
  </si>
  <si>
    <t xml:space="preserve">Pia Santaharju</t>
  </si>
  <si>
    <t xml:space="preserve">2023-2024</t>
  </si>
  <si>
    <t xml:space="preserve">KeKi, Likat</t>
  </si>
  <si>
    <t xml:space="preserve">Kaisa Siipo</t>
  </si>
  <si>
    <t xml:space="preserve">Minna Ojala</t>
  </si>
  <si>
    <t xml:space="preserve">Eveliina Hildén</t>
  </si>
  <si>
    <t xml:space="preserve">Satu Alakotila</t>
  </si>
  <si>
    <t xml:space="preserve">Toholampi</t>
  </si>
  <si>
    <t xml:space="preserve">Niina Suomi</t>
  </si>
  <si>
    <t xml:space="preserve">Emmi Alatalo</t>
  </si>
  <si>
    <t xml:space="preserve">2014-2015</t>
  </si>
  <si>
    <t xml:space="preserve">Lohja</t>
  </si>
  <si>
    <t xml:space="preserve">Riikka Kaarnamo</t>
  </si>
  <si>
    <t xml:space="preserve">Satu Pitkänen</t>
  </si>
  <si>
    <t xml:space="preserve">Ida Tikkakoski</t>
  </si>
  <si>
    <t xml:space="preserve">Tiina Ojala</t>
  </si>
  <si>
    <t xml:space="preserve">Mira Koso</t>
  </si>
  <si>
    <t xml:space="preserve">Tuula Rinne</t>
  </si>
  <si>
    <t xml:space="preserve">Kristiina Eloniemi</t>
  </si>
  <si>
    <t xml:space="preserve">Salla Sydänmaanlakka</t>
  </si>
  <si>
    <t xml:space="preserve">Petra Kaitonen</t>
  </si>
  <si>
    <t xml:space="preserve">Susanna Varis</t>
  </si>
  <si>
    <t xml:space="preserve">1979-1981</t>
  </si>
  <si>
    <t xml:space="preserve">Karoliina Salo</t>
  </si>
  <si>
    <t xml:space="preserve">TyTe, Fera</t>
  </si>
  <si>
    <t xml:space="preserve">Suvi Tapio</t>
  </si>
  <si>
    <t xml:space="preserve">Jenna Kallio</t>
  </si>
  <si>
    <t xml:space="preserve">Isokyrö</t>
  </si>
  <si>
    <t xml:space="preserve">LaVe, Fera</t>
  </si>
  <si>
    <t xml:space="preserve">Lea Lappalainen</t>
  </si>
  <si>
    <t xml:space="preserve">xx.xx.1960</t>
  </si>
  <si>
    <t xml:space="preserve">Eveliina Kainlauri</t>
  </si>
  <si>
    <t xml:space="preserve">Tarja Jokinen</t>
  </si>
  <si>
    <t xml:space="preserve">os. Kemppainen</t>
  </si>
  <si>
    <t xml:space="preserve">Heidi Hänninen</t>
  </si>
  <si>
    <t xml:space="preserve">Kaisa Kuittinen</t>
  </si>
  <si>
    <t xml:space="preserve">Jana</t>
  </si>
  <si>
    <t xml:space="preserve">Sanni Männistö</t>
  </si>
  <si>
    <t xml:space="preserve">Heini Korhonen</t>
  </si>
  <si>
    <t xml:space="preserve">Janika Lipsula</t>
  </si>
  <si>
    <t xml:space="preserve">Tiina Jaaranen</t>
  </si>
  <si>
    <t xml:space="preserve">Stina Parantainen</t>
  </si>
  <si>
    <t xml:space="preserve">Räpsä*, Manse PP, LaVe, MyVe</t>
  </si>
  <si>
    <t xml:space="preserve">Salli Valta</t>
  </si>
  <si>
    <t xml:space="preserve">Sinikka Lehto</t>
  </si>
  <si>
    <t xml:space="preserve">1972-1974</t>
  </si>
  <si>
    <t xml:space="preserve">Tuija Pikkarainen</t>
  </si>
  <si>
    <t xml:space="preserve">Julia Karlsson</t>
  </si>
  <si>
    <t xml:space="preserve">Pauliina Toppari</t>
  </si>
  <si>
    <t xml:space="preserve">Maarit Lindberg</t>
  </si>
  <si>
    <t xml:space="preserve">Uusikaupunki</t>
  </si>
  <si>
    <t xml:space="preserve">Mervi Ahonen</t>
  </si>
  <si>
    <t xml:space="preserve">Ebba Forss</t>
  </si>
  <si>
    <t xml:space="preserve">Katja Felin</t>
  </si>
  <si>
    <t xml:space="preserve">Maija Lopperi</t>
  </si>
  <si>
    <t xml:space="preserve">Sanna Mahlamäki</t>
  </si>
  <si>
    <t xml:space="preserve">Jenni Kemppainen</t>
  </si>
  <si>
    <t xml:space="preserve">Susanna Korkala</t>
  </si>
  <si>
    <t xml:space="preserve">Jaana Heikkinen</t>
  </si>
  <si>
    <t xml:space="preserve">Elina Lylymäki</t>
  </si>
  <si>
    <t xml:space="preserve">Maarit Kinnunen</t>
  </si>
  <si>
    <t xml:space="preserve">SiiPe, ViPa</t>
  </si>
  <si>
    <t xml:space="preserve">Mirja Nikkanen</t>
  </si>
  <si>
    <t xml:space="preserve">HalTo</t>
  </si>
  <si>
    <t xml:space="preserve">Riitta Kilpeläinen</t>
  </si>
  <si>
    <t xml:space="preserve">Heidi Mäkinen</t>
  </si>
  <si>
    <t xml:space="preserve">Pesäkarhut, SiiPe, Fera</t>
  </si>
  <si>
    <t xml:space="preserve">Anna-Leena Härkönen</t>
  </si>
  <si>
    <t xml:space="preserve">Kati Karppi</t>
  </si>
  <si>
    <t xml:space="preserve">xx.xx.1972</t>
  </si>
  <si>
    <t xml:space="preserve">Kirsti Vaalikivi</t>
  </si>
  <si>
    <t xml:space="preserve">Pinja Rouhiainen</t>
  </si>
  <si>
    <t xml:space="preserve">Iida Ranne</t>
  </si>
  <si>
    <t xml:space="preserve">Marja-Liisa Kilpeläinen</t>
  </si>
  <si>
    <t xml:space="preserve">Lilian Koskela</t>
  </si>
  <si>
    <t xml:space="preserve">Tiia Wetterstrand</t>
  </si>
  <si>
    <t xml:space="preserve">Anniina Salo</t>
  </si>
  <si>
    <t xml:space="preserve">Henriikka Mutikainen</t>
  </si>
  <si>
    <t xml:space="preserve">2007-2010</t>
  </si>
  <si>
    <t xml:space="preserve">Ella Mäki</t>
  </si>
  <si>
    <t xml:space="preserve">2011-2018</t>
  </si>
  <si>
    <t xml:space="preserve">YPJ, LaVe</t>
  </si>
  <si>
    <t xml:space="preserve">Maria Johansson</t>
  </si>
  <si>
    <t xml:space="preserve">Elina Lassila</t>
  </si>
  <si>
    <t xml:space="preserve">KeKi, VuVe</t>
  </si>
  <si>
    <t xml:space="preserve">Tuula Hyvönen</t>
  </si>
  <si>
    <t xml:space="preserve">1983-1991</t>
  </si>
  <si>
    <t xml:space="preserve">Pirkko-Liisa Lintilä</t>
  </si>
  <si>
    <t xml:space="preserve">Marketta Peltola</t>
  </si>
  <si>
    <t xml:space="preserve">1978-1979</t>
  </si>
  <si>
    <t xml:space="preserve">Matleena Rättö</t>
  </si>
  <si>
    <t xml:space="preserve">Seija Hemmilä</t>
  </si>
  <si>
    <t xml:space="preserve">Tiia Vesterlund</t>
  </si>
  <si>
    <t xml:space="preserve">Sanna Siirola</t>
  </si>
  <si>
    <t xml:space="preserve">Tiia Jokela</t>
  </si>
  <si>
    <t xml:space="preserve">Leppävirta</t>
  </si>
  <si>
    <t xml:space="preserve">Virkiä, PöU</t>
  </si>
  <si>
    <t xml:space="preserve">Taru Ala-Tuuhonen</t>
  </si>
  <si>
    <t xml:space="preserve">Pesäkarhut, MyVe, Roihu</t>
  </si>
  <si>
    <t xml:space="preserve">Kaisa Manninen</t>
  </si>
  <si>
    <t xml:space="preserve">Anna Luomaranta</t>
  </si>
  <si>
    <t xml:space="preserve">Heidi Valtanen</t>
  </si>
  <si>
    <t xml:space="preserve">Anna-Leena Kaunisto</t>
  </si>
  <si>
    <t xml:space="preserve">Kirsti Salo</t>
  </si>
  <si>
    <t xml:space="preserve">Marita Voittola</t>
  </si>
  <si>
    <t xml:space="preserve">Annika Järvikangas</t>
  </si>
  <si>
    <t xml:space="preserve">Anita Moilanen</t>
  </si>
  <si>
    <t xml:space="preserve">Kati Rinta</t>
  </si>
  <si>
    <t xml:space="preserve">2001-2003</t>
  </si>
  <si>
    <t xml:space="preserve">Maarit Poikonen</t>
  </si>
  <si>
    <t xml:space="preserve">Terhi Vainiola</t>
  </si>
  <si>
    <t xml:space="preserve">Hilkka Korpela</t>
  </si>
  <si>
    <t xml:space="preserve">Miia Schildt-Rusanen</t>
  </si>
  <si>
    <t xml:space="preserve">Eija Finnilä</t>
  </si>
  <si>
    <t xml:space="preserve">Jaana Haavisto</t>
  </si>
  <si>
    <t xml:space="preserve">Sari Valuri</t>
  </si>
  <si>
    <t xml:space="preserve">Jenni Vinnari</t>
  </si>
  <si>
    <t xml:space="preserve">Roihu, Lukko</t>
  </si>
  <si>
    <t xml:space="preserve">Annikki Halonen</t>
  </si>
  <si>
    <t xml:space="preserve">myöh. Varstala</t>
  </si>
  <si>
    <t xml:space="preserve">Jänne</t>
  </si>
  <si>
    <t xml:space="preserve">Auli Vepsäläinen</t>
  </si>
  <si>
    <t xml:space="preserve">Sanna Lassi</t>
  </si>
  <si>
    <t xml:space="preserve">Veera Ahvanainen</t>
  </si>
  <si>
    <t xml:space="preserve">Nea Moilanen</t>
  </si>
  <si>
    <t xml:space="preserve">Jyväskylä </t>
  </si>
  <si>
    <t xml:space="preserve">Satu Sintonen</t>
  </si>
  <si>
    <t xml:space="preserve">Oona Majoinen</t>
  </si>
  <si>
    <t xml:space="preserve">Juulia Kuusio</t>
  </si>
  <si>
    <t xml:space="preserve">Sanna Karsikas</t>
  </si>
  <si>
    <t xml:space="preserve">Tuija Lippojoki</t>
  </si>
  <si>
    <t xml:space="preserve">os. Kosonen</t>
  </si>
  <si>
    <t xml:space="preserve">Anna-Maija Ala-Talkkari</t>
  </si>
  <si>
    <t xml:space="preserve">Marita Puumalainen</t>
  </si>
  <si>
    <t xml:space="preserve">Raili Halonen</t>
  </si>
  <si>
    <t xml:space="preserve">Riikka Puumalainen</t>
  </si>
  <si>
    <t xml:space="preserve">Sini Grip</t>
  </si>
  <si>
    <t xml:space="preserve">Satu Lappalainen</t>
  </si>
  <si>
    <t xml:space="preserve">2006-2007</t>
  </si>
  <si>
    <t xml:space="preserve">Susanna Tujula</t>
  </si>
  <si>
    <t xml:space="preserve">Sirkka Kaartinen</t>
  </si>
  <si>
    <t xml:space="preserve">1971-1978</t>
  </si>
  <si>
    <t xml:space="preserve">Nina Korpua</t>
  </si>
  <si>
    <t xml:space="preserve">Pauliina Pirhonen</t>
  </si>
  <si>
    <t xml:space="preserve">Aulikki Lehtiö</t>
  </si>
  <si>
    <t xml:space="preserve">Paula Kerttunen</t>
  </si>
  <si>
    <t xml:space="preserve">Annamaria Liuski</t>
  </si>
  <si>
    <t xml:space="preserve">Maria Hakola</t>
  </si>
  <si>
    <t xml:space="preserve">VäVi, YPJ</t>
  </si>
  <si>
    <t xml:space="preserve">Emmi Maikola</t>
  </si>
  <si>
    <t xml:space="preserve">Miia Niemelä</t>
  </si>
  <si>
    <t xml:space="preserve">Emmi Vehka-aho</t>
  </si>
  <si>
    <t xml:space="preserve">Ähtäri</t>
  </si>
  <si>
    <t xml:space="preserve">Eena Rintamäki</t>
  </si>
  <si>
    <t xml:space="preserve">Sari Kauppinen</t>
  </si>
  <si>
    <t xml:space="preserve">Annika Liljamo</t>
  </si>
  <si>
    <t xml:space="preserve">Kirsi Kaura</t>
  </si>
  <si>
    <t xml:space="preserve">Tuula Mäkinen</t>
  </si>
  <si>
    <t xml:space="preserve">Ulla Perhe</t>
  </si>
  <si>
    <t xml:space="preserve">Salla Eteläpää</t>
  </si>
  <si>
    <t xml:space="preserve">Riikka Mustonen</t>
  </si>
  <si>
    <t xml:space="preserve">Katri Lindberg</t>
  </si>
  <si>
    <t xml:space="preserve">Asta Kotikangas</t>
  </si>
  <si>
    <t xml:space="preserve">Susanna Välimäki</t>
  </si>
  <si>
    <t xml:space="preserve">Senni Säiläkivi</t>
  </si>
  <si>
    <t xml:space="preserve">Anu Halme</t>
  </si>
  <si>
    <t xml:space="preserve">os. Kulmala</t>
  </si>
  <si>
    <t xml:space="preserve">Taina Honkanen</t>
  </si>
  <si>
    <t xml:space="preserve">Uurainen</t>
  </si>
  <si>
    <t xml:space="preserve">Maija Apajalahti</t>
  </si>
  <si>
    <t xml:space="preserve">Anneli Tuominen</t>
  </si>
  <si>
    <t xml:space="preserve">Riikka Lukkari</t>
  </si>
  <si>
    <t xml:space="preserve">Anelma Alahuhta</t>
  </si>
  <si>
    <t xml:space="preserve">Ellinoora Ojala</t>
  </si>
  <si>
    <t xml:space="preserve">Marjo Raasu</t>
  </si>
  <si>
    <t xml:space="preserve">Vuokko Paavola</t>
  </si>
  <si>
    <t xml:space="preserve">Pirkko Ränkimies</t>
  </si>
  <si>
    <t xml:space="preserve">Ringa Rantanen</t>
  </si>
  <si>
    <t xml:space="preserve">Elina Nevanperä</t>
  </si>
  <si>
    <t xml:space="preserve">Silja Jokinen</t>
  </si>
  <si>
    <t xml:space="preserve">Liisa Marttila</t>
  </si>
  <si>
    <t xml:space="preserve">Arja Kankaanpää</t>
  </si>
  <si>
    <t xml:space="preserve">Terhi Forsell</t>
  </si>
  <si>
    <t xml:space="preserve">Katri Haaramäki</t>
  </si>
  <si>
    <t xml:space="preserve">Aleksandra Latvala</t>
  </si>
  <si>
    <t xml:space="preserve">Iiris Huotari</t>
  </si>
  <si>
    <t xml:space="preserve">Nanna Iipponen</t>
  </si>
  <si>
    <t xml:space="preserve">ViPa, AuMa</t>
  </si>
  <si>
    <t xml:space="preserve">Liisa Määttä</t>
  </si>
  <si>
    <t xml:space="preserve">Elise Lähdemäki</t>
  </si>
  <si>
    <t xml:space="preserve">2022-2023</t>
  </si>
  <si>
    <t xml:space="preserve">SMJ, HP</t>
  </si>
  <si>
    <t xml:space="preserve">Suvi Rantanen</t>
  </si>
  <si>
    <t xml:space="preserve">Hanna Karialho</t>
  </si>
  <si>
    <t xml:space="preserve">Anne Juslin</t>
  </si>
  <si>
    <t xml:space="preserve">Irene Mäki</t>
  </si>
  <si>
    <t xml:space="preserve">Tuulia Pennelin</t>
  </si>
  <si>
    <t xml:space="preserve">Ura</t>
  </si>
  <si>
    <t xml:space="preserve">Leena Jukkala</t>
  </si>
  <si>
    <t xml:space="preserve">Eeva Alho</t>
  </si>
  <si>
    <t xml:space="preserve">Katja Lehto</t>
  </si>
  <si>
    <t xml:space="preserve">Pauliina Aalto</t>
  </si>
  <si>
    <t xml:space="preserve">Maarit Kattainen</t>
  </si>
  <si>
    <t xml:space="preserve">Heidi Hämäläinen</t>
  </si>
  <si>
    <t xml:space="preserve">Saara Kosonen</t>
  </si>
  <si>
    <t xml:space="preserve">Turku-Pesis, AuMa</t>
  </si>
  <si>
    <t xml:space="preserve">Päivi Grip</t>
  </si>
  <si>
    <t xml:space="preserve">Sirkka Ojanperä</t>
  </si>
  <si>
    <t xml:space="preserve">Soile Kammonen</t>
  </si>
  <si>
    <t xml:space="preserve">xx.xx.1976</t>
  </si>
  <si>
    <t xml:space="preserve">Sari Koskenkorva</t>
  </si>
  <si>
    <t xml:space="preserve">Annu Kangasluoma</t>
  </si>
  <si>
    <t xml:space="preserve">Kirsi Järviaho</t>
  </si>
  <si>
    <t xml:space="preserve">Mervi Hietaniemi</t>
  </si>
  <si>
    <t xml:space="preserve">os. Uutela</t>
  </si>
  <si>
    <t xml:space="preserve">Seija Härkönen</t>
  </si>
  <si>
    <t xml:space="preserve">Ulla Karvonen</t>
  </si>
  <si>
    <t xml:space="preserve">Eija Pernu</t>
  </si>
  <si>
    <t xml:space="preserve">Päivi Salonen</t>
  </si>
  <si>
    <t xml:space="preserve">Inkeri Sorjonen</t>
  </si>
  <si>
    <t xml:space="preserve">Jonna Ojanen</t>
  </si>
  <si>
    <t xml:space="preserve">Inka Tiitto</t>
  </si>
  <si>
    <t xml:space="preserve">Mirja Hätönen</t>
  </si>
  <si>
    <t xml:space="preserve">Päivi Nevala</t>
  </si>
  <si>
    <t xml:space="preserve">Jasmiina Korolainen</t>
  </si>
  <si>
    <t xml:space="preserve">Minna Säynäväjärvi</t>
  </si>
  <si>
    <t xml:space="preserve">os. Ihamuotila</t>
  </si>
  <si>
    <t xml:space="preserve">Anna Leikas</t>
  </si>
  <si>
    <t xml:space="preserve">Silja Kantanen</t>
  </si>
  <si>
    <t xml:space="preserve">Kirittäret, LaVe</t>
  </si>
  <si>
    <t xml:space="preserve">Raija Haikarainen</t>
  </si>
  <si>
    <t xml:space="preserve">Aada Lehtimäki</t>
  </si>
  <si>
    <t xml:space="preserve">Heli Harvala</t>
  </si>
  <si>
    <t xml:space="preserve">AuMa</t>
  </si>
  <si>
    <t xml:space="preserve">Jenni Matikainen</t>
  </si>
  <si>
    <t xml:space="preserve">Anna Loimusalo</t>
  </si>
  <si>
    <t xml:space="preserve">Tiina Martikkala</t>
  </si>
  <si>
    <t xml:space="preserve">Tarja Lahtinen</t>
  </si>
  <si>
    <t xml:space="preserve">Salla Ronkainen</t>
  </si>
  <si>
    <t xml:space="preserve">Laura Väihkönen</t>
  </si>
  <si>
    <t xml:space="preserve">Lippo Juniorit</t>
  </si>
  <si>
    <t xml:space="preserve">Pirjo Parikka</t>
  </si>
  <si>
    <t xml:space="preserve">Laura Levänen</t>
  </si>
  <si>
    <t xml:space="preserve">Huittinen</t>
  </si>
  <si>
    <t xml:space="preserve">Roihu, ViPa</t>
  </si>
  <si>
    <t xml:space="preserve">Sinikka Honkala</t>
  </si>
  <si>
    <t xml:space="preserve">Kirsi Inola</t>
  </si>
  <si>
    <t xml:space="preserve">Satu Liimatainen</t>
  </si>
  <si>
    <t xml:space="preserve">Eeva Rautio</t>
  </si>
  <si>
    <t xml:space="preserve">Sonja Leinonen</t>
  </si>
  <si>
    <t xml:space="preserve">Lea Jauhiainen</t>
  </si>
  <si>
    <t xml:space="preserve">Tarja Moisio</t>
  </si>
  <si>
    <t xml:space="preserve">VaU</t>
  </si>
  <si>
    <t xml:space="preserve">Essi Kentala</t>
  </si>
  <si>
    <t xml:space="preserve">Marja Miettunen</t>
  </si>
  <si>
    <t xml:space="preserve">Kirsi Kemppi</t>
  </si>
  <si>
    <t xml:space="preserve">HP, Pesä Ysit, ViPa</t>
  </si>
  <si>
    <t xml:space="preserve">Riitta Lapinleimu</t>
  </si>
  <si>
    <t xml:space="preserve">Terttu Vuori</t>
  </si>
  <si>
    <t xml:space="preserve">Emmi Rönkkö</t>
  </si>
  <si>
    <t xml:space="preserve">Jenna Moilanen</t>
  </si>
  <si>
    <t xml:space="preserve">Kaisa Lindberg</t>
  </si>
  <si>
    <t xml:space="preserve">Aila Pitkänen</t>
  </si>
  <si>
    <t xml:space="preserve">Maire Rissanen</t>
  </si>
  <si>
    <t xml:space="preserve">Virpi Sainio</t>
  </si>
  <si>
    <t xml:space="preserve">Minna-Maria Mattila</t>
  </si>
  <si>
    <t xml:space="preserve">1992-1993</t>
  </si>
  <si>
    <t xml:space="preserve">Paula Haapakoski</t>
  </si>
  <si>
    <t xml:space="preserve">Marjo Järvitalo</t>
  </si>
  <si>
    <t xml:space="preserve">Saana Kerkelä</t>
  </si>
  <si>
    <t xml:space="preserve">Kemijärvi</t>
  </si>
  <si>
    <t xml:space="preserve">Kirsi-Maria Koskela</t>
  </si>
  <si>
    <t xml:space="preserve">Sini Suihko</t>
  </si>
  <si>
    <t xml:space="preserve">2020-2022</t>
  </si>
  <si>
    <t xml:space="preserve">Saaga Markkanen</t>
  </si>
  <si>
    <t xml:space="preserve">Hele-Maarit Kangas</t>
  </si>
  <si>
    <t xml:space="preserve">Päivi Tamminen</t>
  </si>
  <si>
    <t xml:space="preserve">Kaisa Virtanen</t>
  </si>
  <si>
    <t xml:space="preserve">Anu Salmelainen</t>
  </si>
  <si>
    <t xml:space="preserve">Anne Miettinen</t>
  </si>
  <si>
    <t xml:space="preserve">xx.xx.1962</t>
  </si>
  <si>
    <t xml:space="preserve">Terhi Mantila</t>
  </si>
  <si>
    <t xml:space="preserve">2002-2003</t>
  </si>
  <si>
    <t xml:space="preserve">Anna Ihamäki</t>
  </si>
  <si>
    <t xml:space="preserve">Liisa Arpinen</t>
  </si>
  <si>
    <t xml:space="preserve">Meeri Seppälä</t>
  </si>
  <si>
    <t xml:space="preserve">Lumijoki</t>
  </si>
  <si>
    <t xml:space="preserve">Sari Nikander</t>
  </si>
  <si>
    <t xml:space="preserve">1980-1984</t>
  </si>
  <si>
    <t xml:space="preserve">Katri Mäntytörmä</t>
  </si>
  <si>
    <t xml:space="preserve">Saija Nybacka</t>
  </si>
  <si>
    <t xml:space="preserve">Maija-Liisa Olin</t>
  </si>
  <si>
    <t xml:space="preserve">Liisa Oosi</t>
  </si>
  <si>
    <t xml:space="preserve">Leena Ritakallio</t>
  </si>
  <si>
    <t xml:space="preserve">Tuula Tanninen</t>
  </si>
  <si>
    <t xml:space="preserve">Eija Vanhala</t>
  </si>
  <si>
    <t xml:space="preserve">Minna Ihamuotila</t>
  </si>
  <si>
    <t xml:space="preserve">Kirsi Mäenpää</t>
  </si>
  <si>
    <t xml:space="preserve">Saija Tamminen</t>
  </si>
  <si>
    <t xml:space="preserve">Riitta Katajamäki</t>
  </si>
  <si>
    <t xml:space="preserve">Kirsi Hirvonen</t>
  </si>
  <si>
    <t xml:space="preserve">Ulla Lieska</t>
  </si>
  <si>
    <t xml:space="preserve">Jenna Jokela</t>
  </si>
  <si>
    <t xml:space="preserve">Minna Koljonen</t>
  </si>
  <si>
    <t xml:space="preserve">1990-2004</t>
  </si>
  <si>
    <t xml:space="preserve">Ritva Ranta-aho</t>
  </si>
  <si>
    <t xml:space="preserve">Katja Peltola</t>
  </si>
  <si>
    <t xml:space="preserve">Roosa Örså</t>
  </si>
  <si>
    <t xml:space="preserve">Piia Vanhatalo</t>
  </si>
  <si>
    <t xml:space="preserve">Pirjo Granqvist</t>
  </si>
  <si>
    <t xml:space="preserve">1975-1976</t>
  </si>
  <si>
    <t xml:space="preserve">Vuokko Mutanen</t>
  </si>
  <si>
    <t xml:space="preserve">1970-1971</t>
  </si>
  <si>
    <t xml:space="preserve">Rebekka Suni</t>
  </si>
  <si>
    <t xml:space="preserve">Ida Henriksson</t>
  </si>
  <si>
    <t xml:space="preserve">Anna-Mari Alaperä</t>
  </si>
  <si>
    <t xml:space="preserve">Petra Laakkonen</t>
  </si>
  <si>
    <t xml:space="preserve">Nivala</t>
  </si>
  <si>
    <t xml:space="preserve">Rauha Kauppinen</t>
  </si>
  <si>
    <t xml:space="preserve">Mervi Kontiala</t>
  </si>
  <si>
    <t xml:space="preserve">Anu Kolari</t>
  </si>
  <si>
    <t xml:space="preserve">1980-1982</t>
  </si>
  <si>
    <t xml:space="preserve">Kati Laaksonen</t>
  </si>
  <si>
    <t xml:space="preserve">Miia Kukkamaa</t>
  </si>
  <si>
    <t xml:space="preserve">Riina Kallio</t>
  </si>
  <si>
    <t xml:space="preserve">Sanna Kontkanen</t>
  </si>
  <si>
    <t xml:space="preserve">Elina Rissanen</t>
  </si>
  <si>
    <t xml:space="preserve">Roosa Martinmäki</t>
  </si>
  <si>
    <t xml:space="preserve">Marika Kuosmanen</t>
  </si>
  <si>
    <t xml:space="preserve">os. Tolppi</t>
  </si>
  <si>
    <t xml:space="preserve">Eeva-Leena Nevala</t>
  </si>
  <si>
    <t xml:space="preserve">Sonja Peurala</t>
  </si>
  <si>
    <t xml:space="preserve">Mari Mäkilaakso</t>
  </si>
  <si>
    <t xml:space="preserve">Terhi Takala</t>
  </si>
  <si>
    <t xml:space="preserve">Outi Hartikainen</t>
  </si>
  <si>
    <t xml:space="preserve">Hanna Vuori</t>
  </si>
  <si>
    <t xml:space="preserve">Niina Adler</t>
  </si>
  <si>
    <t xml:space="preserve">Kirsi Passi</t>
  </si>
  <si>
    <t xml:space="preserve">Anne-Mari Aalto</t>
  </si>
  <si>
    <t xml:space="preserve">Anna Åman</t>
  </si>
  <si>
    <t xml:space="preserve">SiiPe, Roihu</t>
  </si>
  <si>
    <t xml:space="preserve">Eija Honkanen</t>
  </si>
  <si>
    <t xml:space="preserve">Riitta Männistö</t>
  </si>
  <si>
    <t xml:space="preserve">Elina Tervo</t>
  </si>
  <si>
    <t xml:space="preserve">Vilma Kupari</t>
  </si>
  <si>
    <t xml:space="preserve">Eveliina Alonen</t>
  </si>
  <si>
    <t xml:space="preserve">Kirsi Eväsoja</t>
  </si>
  <si>
    <t xml:space="preserve">Liisa Heiniö</t>
  </si>
  <si>
    <t xml:space="preserve">Päivi Hokkanen</t>
  </si>
  <si>
    <t xml:space="preserve">Leena Saaristo</t>
  </si>
  <si>
    <t xml:space="preserve">Pirjo Virta</t>
  </si>
  <si>
    <t xml:space="preserve">Jenny Kauhanen</t>
  </si>
  <si>
    <t xml:space="preserve">Sofia Kitinoja</t>
  </si>
  <si>
    <t xml:space="preserve">Paula Huhtamäki</t>
  </si>
  <si>
    <t xml:space="preserve">1970-1974</t>
  </si>
  <si>
    <t xml:space="preserve">Satu Kauranen</t>
  </si>
  <si>
    <t xml:space="preserve">Manse PP, PöU</t>
  </si>
  <si>
    <t xml:space="preserve">Terhi Tamski</t>
  </si>
  <si>
    <t xml:space="preserve">Reetta Lehtinen</t>
  </si>
  <si>
    <t xml:space="preserve">2021-2022</t>
  </si>
  <si>
    <t xml:space="preserve">Sanni Sirviö</t>
  </si>
  <si>
    <t xml:space="preserve">Kajaani </t>
  </si>
  <si>
    <t xml:space="preserve">Niina Uusitupa</t>
  </si>
  <si>
    <t xml:space="preserve">2010-2017</t>
  </si>
  <si>
    <t xml:space="preserve">Fera, Lukko, LaVe</t>
  </si>
  <si>
    <t xml:space="preserve">Reija Laine</t>
  </si>
  <si>
    <t xml:space="preserve">Saija Sahla</t>
  </si>
  <si>
    <t xml:space="preserve">Katja Toropainen</t>
  </si>
  <si>
    <t xml:space="preserve">Mari Lammentausta</t>
  </si>
  <si>
    <t xml:space="preserve">Mari Kahelin</t>
  </si>
  <si>
    <t xml:space="preserve">Jonna Taipale</t>
  </si>
  <si>
    <t xml:space="preserve">Anniina Honkala</t>
  </si>
  <si>
    <t xml:space="preserve">Eeva Peltomäki</t>
  </si>
  <si>
    <t xml:space="preserve">Hanna Nuutinen</t>
  </si>
  <si>
    <t xml:space="preserve">Mailattaret, PöU</t>
  </si>
  <si>
    <t xml:space="preserve">Sari Andsten</t>
  </si>
  <si>
    <t xml:space="preserve">Maarit Antila</t>
  </si>
  <si>
    <t xml:space="preserve">Satu Kasala</t>
  </si>
  <si>
    <t xml:space="preserve">Virpi Mertanen</t>
  </si>
  <si>
    <t xml:space="preserve">Tuija Ingberg</t>
  </si>
  <si>
    <t xml:space="preserve">Paula Lehikoinen</t>
  </si>
  <si>
    <t xml:space="preserve">Carita Stenroos</t>
  </si>
  <si>
    <t xml:space="preserve">Ulla Mäki-Reinikka</t>
  </si>
  <si>
    <t xml:space="preserve">Maria Huha</t>
  </si>
  <si>
    <t xml:space="preserve">Minna Jokivirta</t>
  </si>
  <si>
    <t xml:space="preserve">os. Kuhanen</t>
  </si>
  <si>
    <t xml:space="preserve">Oili Alakukku</t>
  </si>
  <si>
    <t xml:space="preserve">Kirsti Kunnas</t>
  </si>
  <si>
    <t xml:space="preserve">Viivi Seppälä</t>
  </si>
  <si>
    <t xml:space="preserve">Elina Valtia</t>
  </si>
  <si>
    <t xml:space="preserve">Aino-Maija Ranne</t>
  </si>
  <si>
    <t xml:space="preserve">Jaana Anttalainen</t>
  </si>
  <si>
    <t xml:space="preserve">Marjatta Salminen</t>
  </si>
  <si>
    <t xml:space="preserve">Mirja Lonkila</t>
  </si>
  <si>
    <t xml:space="preserve">Julia Kekäläinen</t>
  </si>
  <si>
    <t xml:space="preserve">Maarit Honkonen</t>
  </si>
  <si>
    <t xml:space="preserve">xx.xx.1958</t>
  </si>
  <si>
    <t xml:space="preserve">Anne Eskelinen</t>
  </si>
  <si>
    <t xml:space="preserve">Maija Heimo</t>
  </si>
  <si>
    <t xml:space="preserve">Pirjo Sarjanen</t>
  </si>
  <si>
    <t xml:space="preserve">Minna Kiviniemi</t>
  </si>
  <si>
    <t xml:space="preserve">NJ, SMJ</t>
  </si>
  <si>
    <t xml:space="preserve">Sara Heikkilä</t>
  </si>
  <si>
    <t xml:space="preserve">Maiju Taskula</t>
  </si>
  <si>
    <t xml:space="preserve">2004-2007</t>
  </si>
  <si>
    <t xml:space="preserve">Tuija Hirvi</t>
  </si>
  <si>
    <t xml:space="preserve">Fanni Kanerva</t>
  </si>
  <si>
    <t xml:space="preserve">Hanna Hotakainen</t>
  </si>
  <si>
    <t xml:space="preserve">Maritta Piirilä</t>
  </si>
  <si>
    <t xml:space="preserve">Tytti Lehtilä</t>
  </si>
  <si>
    <t xml:space="preserve">Maija Seppälä</t>
  </si>
  <si>
    <t xml:space="preserve">Anu Niemelä</t>
  </si>
  <si>
    <t xml:space="preserve">Riikka Kilpeläinen</t>
  </si>
  <si>
    <t xml:space="preserve">Iida Piirainen</t>
  </si>
  <si>
    <t xml:space="preserve">Merika Rintamäki</t>
  </si>
  <si>
    <t xml:space="preserve">Leena Siren</t>
  </si>
  <si>
    <t xml:space="preserve">1971-1972</t>
  </si>
  <si>
    <t xml:space="preserve">Hanna Seppänen</t>
  </si>
  <si>
    <t xml:space="preserve">Hymy, SiiPe</t>
  </si>
  <si>
    <t xml:space="preserve">Anu Voutilainen</t>
  </si>
  <si>
    <t xml:space="preserve">Henna Olli</t>
  </si>
  <si>
    <t xml:space="preserve">Noora Leppälä</t>
  </si>
  <si>
    <t xml:space="preserve">Marika Mömmö</t>
  </si>
  <si>
    <t xml:space="preserve">Virpi Puusniekka</t>
  </si>
  <si>
    <t xml:space="preserve">Tuula Kainu</t>
  </si>
  <si>
    <t xml:space="preserve">Marjatta Lempola</t>
  </si>
  <si>
    <t xml:space="preserve">Aija Uusi-Äijö</t>
  </si>
  <si>
    <t xml:space="preserve">Pirjo Väisänen</t>
  </si>
  <si>
    <t xml:space="preserve">Lotta Inkinen</t>
  </si>
  <si>
    <t xml:space="preserve">Anita Alahuhta</t>
  </si>
  <si>
    <t xml:space="preserve">Sirkku Suutala</t>
  </si>
  <si>
    <t xml:space="preserve">Paula Tuominiemi</t>
  </si>
  <si>
    <t xml:space="preserve">Eija Väre</t>
  </si>
  <si>
    <t xml:space="preserve">Päivi Koivunen</t>
  </si>
  <si>
    <t xml:space="preserve">Päivi Mäkinen</t>
  </si>
  <si>
    <t xml:space="preserve">Jenni Glad</t>
  </si>
  <si>
    <t xml:space="preserve">Tanja Ukkonen</t>
  </si>
  <si>
    <t xml:space="preserve">Minna Lyytikäinen</t>
  </si>
  <si>
    <t xml:space="preserve">Lotta Anttonen</t>
  </si>
  <si>
    <t xml:space="preserve">Kirsti-Maija Ansio</t>
  </si>
  <si>
    <t xml:space="preserve">os. Kanerva</t>
  </si>
  <si>
    <t xml:space="preserve">Suvi Nyrhinen</t>
  </si>
  <si>
    <t xml:space="preserve">Maarit Elfving</t>
  </si>
  <si>
    <t xml:space="preserve">Mervi Eskeli</t>
  </si>
  <si>
    <t xml:space="preserve">Annukka Keto-Tokoi</t>
  </si>
  <si>
    <t xml:space="preserve">Kirsti Muona</t>
  </si>
  <si>
    <t xml:space="preserve">Mirja Pakkanen</t>
  </si>
  <si>
    <t xml:space="preserve">Marjo Palmu</t>
  </si>
  <si>
    <t xml:space="preserve">Anni Prokkola</t>
  </si>
  <si>
    <t xml:space="preserve">Sanna Konstari</t>
  </si>
  <si>
    <t xml:space="preserve">Paimio</t>
  </si>
  <si>
    <t xml:space="preserve">Elina Järvenpää</t>
  </si>
  <si>
    <t xml:space="preserve">Elina Lepistö</t>
  </si>
  <si>
    <t xml:space="preserve">Saana Risku</t>
  </si>
  <si>
    <t xml:space="preserve">Saana Rasimus</t>
  </si>
  <si>
    <t xml:space="preserve">Tuulia Ollikainen</t>
  </si>
  <si>
    <t xml:space="preserve">Leena Heikkinen</t>
  </si>
  <si>
    <t xml:space="preserve">Erja Juvonen</t>
  </si>
  <si>
    <t xml:space="preserve">Irmeli Karvonen</t>
  </si>
  <si>
    <t xml:space="preserve">Leila Kattilakoski</t>
  </si>
  <si>
    <t xml:space="preserve">Saara-Maija Ranta</t>
  </si>
  <si>
    <t xml:space="preserve">1973-1975</t>
  </si>
  <si>
    <t xml:space="preserve">Marika Rauhala</t>
  </si>
  <si>
    <t xml:space="preserve">Eija Ketola</t>
  </si>
  <si>
    <t xml:space="preserve">Saija Siltala</t>
  </si>
  <si>
    <t xml:space="preserve">Siiri Väistölä</t>
  </si>
  <si>
    <t xml:space="preserve">Kirsti Eräkangas</t>
  </si>
  <si>
    <t xml:space="preserve">Arja Flygare</t>
  </si>
  <si>
    <t xml:space="preserve">Anja Kaikkonen</t>
  </si>
  <si>
    <t xml:space="preserve">Mailis Manninen</t>
  </si>
  <si>
    <t xml:space="preserve">Satu Mäki-Pirilä</t>
  </si>
  <si>
    <t xml:space="preserve">Ritva Santala</t>
  </si>
  <si>
    <t xml:space="preserve">Tuula Savilaakso</t>
  </si>
  <si>
    <t xml:space="preserve">Annikki Varstala</t>
  </si>
  <si>
    <t xml:space="preserve">Hanna-Mari Eronen</t>
  </si>
  <si>
    <t xml:space="preserve">Auli Heinonen</t>
  </si>
  <si>
    <t xml:space="preserve">Tuuli Hyyti</t>
  </si>
  <si>
    <t xml:space="preserve">Sisko Lietola</t>
  </si>
  <si>
    <t xml:space="preserve">Mirja Rissanen</t>
  </si>
  <si>
    <t xml:space="preserve">Anu Tienaho</t>
  </si>
  <si>
    <t xml:space="preserve">Kaisa Tunkkari</t>
  </si>
  <si>
    <t xml:space="preserve">Kiia Korpi</t>
  </si>
  <si>
    <t xml:space="preserve">Nora Pilbacka</t>
  </si>
  <si>
    <t xml:space="preserve">2013-2019</t>
  </si>
  <si>
    <t xml:space="preserve">Turku-Pesis, MyVe, Manse PP</t>
  </si>
  <si>
    <t xml:space="preserve">Anna Korsoff</t>
  </si>
  <si>
    <t xml:space="preserve">Tekla Kivistö</t>
  </si>
  <si>
    <t xml:space="preserve">Anita Hautakangas</t>
  </si>
  <si>
    <t xml:space="preserve">Riitta Huttunen</t>
  </si>
  <si>
    <t xml:space="preserve">Teija Tolvanen</t>
  </si>
  <si>
    <t xml:space="preserve">Satu Koivuniemi</t>
  </si>
  <si>
    <t xml:space="preserve">Sanna Särkijärvi</t>
  </si>
  <si>
    <t xml:space="preserve">Nella Sarnikorpi</t>
  </si>
  <si>
    <t xml:space="preserve">Marjatta Tofferi</t>
  </si>
  <si>
    <t xml:space="preserve">Elina Salonen</t>
  </si>
  <si>
    <t xml:space="preserve">Neea Helin</t>
  </si>
  <si>
    <t xml:space="preserve">Siiri Pulkkinen</t>
  </si>
  <si>
    <t xml:space="preserve">Annika Tervonen</t>
  </si>
  <si>
    <t xml:space="preserve">Taru Väänänen</t>
  </si>
  <si>
    <t xml:space="preserve">Pirjo Taskinen</t>
  </si>
  <si>
    <t xml:space="preserve">os. Valtonen</t>
  </si>
  <si>
    <t xml:space="preserve">Annu Miettinen</t>
  </si>
  <si>
    <t xml:space="preserve">Marja Saarikoski</t>
  </si>
  <si>
    <t xml:space="preserve">Anna-Maria Määttä</t>
  </si>
  <si>
    <t xml:space="preserve">Virpi Sahramo</t>
  </si>
  <si>
    <t xml:space="preserve">os. Henell</t>
  </si>
  <si>
    <t xml:space="preserve">Mikaela Pihlajamäki</t>
  </si>
  <si>
    <t xml:space="preserve">Sinikka Hietaniemi</t>
  </si>
  <si>
    <t xml:space="preserve">Arja Ikonen</t>
  </si>
  <si>
    <t xml:space="preserve">Mirjami Karhu</t>
  </si>
  <si>
    <t xml:space="preserve">Reetta Siirilä</t>
  </si>
  <si>
    <t xml:space="preserve">Kiri, TU</t>
  </si>
  <si>
    <t xml:space="preserve">Nella Sova</t>
  </si>
  <si>
    <t xml:space="preserve">Katja Eklund</t>
  </si>
  <si>
    <t xml:space="preserve">Katariina Latvala</t>
  </si>
  <si>
    <t xml:space="preserve">Janna Sjöholm</t>
  </si>
  <si>
    <t xml:space="preserve">Susanna Joenpolvi</t>
  </si>
  <si>
    <t xml:space="preserve">Minna Tuominen</t>
  </si>
  <si>
    <t xml:space="preserve">Katarina Nordman</t>
  </si>
  <si>
    <t xml:space="preserve">Turku-Pesis, Hymy</t>
  </si>
  <si>
    <t xml:space="preserve">Merja Ravantti</t>
  </si>
  <si>
    <t xml:space="preserve">Emma Ahola</t>
  </si>
  <si>
    <t xml:space="preserve">Elina Oosi</t>
  </si>
  <si>
    <t xml:space="preserve">Hanne Kettunen</t>
  </si>
  <si>
    <t xml:space="preserve">2007-2009</t>
  </si>
  <si>
    <t xml:space="preserve">Milja Tuunainen</t>
  </si>
  <si>
    <t xml:space="preserve">Ii</t>
  </si>
  <si>
    <t xml:space="preserve">Annamaija Lähteenmäki</t>
  </si>
  <si>
    <t xml:space="preserve">Noora Kantola</t>
  </si>
  <si>
    <t xml:space="preserve">Nanne Halonen</t>
  </si>
  <si>
    <t xml:space="preserve">Riitta Huhta</t>
  </si>
  <si>
    <t xml:space="preserve">Aliisa Isotalo</t>
  </si>
  <si>
    <t xml:space="preserve">Krista Melanen</t>
  </si>
  <si>
    <t xml:space="preserve">Nina Saurus</t>
  </si>
  <si>
    <t xml:space="preserve">Aira Heiskanen</t>
  </si>
  <si>
    <t xml:space="preserve">Eeva Kauppinen</t>
  </si>
  <si>
    <t xml:space="preserve">Aura Pajala</t>
  </si>
  <si>
    <t xml:space="preserve">Pirkko Parviainen</t>
  </si>
  <si>
    <t xml:space="preserve">Anne Pärnänen</t>
  </si>
  <si>
    <t xml:space="preserve">1976-1977</t>
  </si>
  <si>
    <t xml:space="preserve">Pirkko Ronkanen</t>
  </si>
  <si>
    <t xml:space="preserve">Tiina Veini</t>
  </si>
  <si>
    <t xml:space="preserve">Anni Virkkunen</t>
  </si>
  <si>
    <t xml:space="preserve">Anna-Liisa Vuohijoki</t>
  </si>
  <si>
    <t xml:space="preserve">Sirpa Haapakoski</t>
  </si>
  <si>
    <t xml:space="preserve">Mari Viertola</t>
  </si>
  <si>
    <t xml:space="preserve">Maija Oivanen</t>
  </si>
  <si>
    <t xml:space="preserve">Elsi Nuutinen</t>
  </si>
  <si>
    <t xml:space="preserve">Anneli Raitimo</t>
  </si>
  <si>
    <t xml:space="preserve">Annika Klemetti</t>
  </si>
  <si>
    <t xml:space="preserve">Sinikka Sivula</t>
  </si>
  <si>
    <t xml:space="preserve">Eija Holmala</t>
  </si>
  <si>
    <t xml:space="preserve">Fiona Soini</t>
  </si>
  <si>
    <t xml:space="preserve">Neea Virtanen</t>
  </si>
  <si>
    <t xml:space="preserve">Tarja Lähderanta</t>
  </si>
  <si>
    <t xml:space="preserve">Raisa Heikonen</t>
  </si>
  <si>
    <t xml:space="preserve">Tytti Lankinen</t>
  </si>
  <si>
    <t xml:space="preserve">1990-1995</t>
  </si>
  <si>
    <t xml:space="preserve">Anne Hotakainen</t>
  </si>
  <si>
    <t xml:space="preserve">Tanja Lehkonen</t>
  </si>
  <si>
    <t xml:space="preserve">Liisa Mäki-Korvela</t>
  </si>
  <si>
    <t xml:space="preserve">Sanni Nättinen</t>
  </si>
  <si>
    <t xml:space="preserve">Minna Maunula</t>
  </si>
  <si>
    <t xml:space="preserve">Donata Pennanen</t>
  </si>
  <si>
    <t xml:space="preserve">Kati Toikka</t>
  </si>
  <si>
    <t xml:space="preserve">Hanna Joukamaa</t>
  </si>
  <si>
    <t xml:space="preserve">Henna Hakala</t>
  </si>
  <si>
    <t xml:space="preserve">Annika Utriainen</t>
  </si>
  <si>
    <t xml:space="preserve">Valkeala</t>
  </si>
  <si>
    <t xml:space="preserve">Eija Kellokoski</t>
  </si>
  <si>
    <t xml:space="preserve">Hannele Ronni</t>
  </si>
  <si>
    <t xml:space="preserve">Saija Kuusisto</t>
  </si>
  <si>
    <t xml:space="preserve">Mari Häivälä</t>
  </si>
  <si>
    <t xml:space="preserve">Neea Kuronen</t>
  </si>
  <si>
    <t xml:space="preserve">Henriikka Anttila</t>
  </si>
  <si>
    <t xml:space="preserve">Nelli Kaskisto</t>
  </si>
  <si>
    <t xml:space="preserve">Hanna Suominen</t>
  </si>
  <si>
    <t xml:space="preserve">Mira Ruotsalainen</t>
  </si>
  <si>
    <t xml:space="preserve">Maria Toikkanen</t>
  </si>
  <si>
    <t xml:space="preserve">Sirpa Lahdensuo</t>
  </si>
  <si>
    <t xml:space="preserve">Tiina Ruusunen</t>
  </si>
  <si>
    <t xml:space="preserve">Tiina Salonen</t>
  </si>
  <si>
    <t xml:space="preserve">Raija Torni</t>
  </si>
  <si>
    <t xml:space="preserve">Tiina Tapola</t>
  </si>
  <si>
    <t xml:space="preserve">Emilia Haapakoski</t>
  </si>
  <si>
    <t xml:space="preserve">Eija Lehtonen</t>
  </si>
  <si>
    <t xml:space="preserve">Meeri Laine</t>
  </si>
  <si>
    <t xml:space="preserve">Emmi Isoniemi</t>
  </si>
  <si>
    <t xml:space="preserve">Saara Miettinen</t>
  </si>
  <si>
    <t xml:space="preserve">Henna Vistinmäki</t>
  </si>
  <si>
    <t xml:space="preserve">Viivi Keränen</t>
  </si>
  <si>
    <t xml:space="preserve">Iida Järvinen</t>
  </si>
  <si>
    <t xml:space="preserve">Eeva Kujanpää</t>
  </si>
  <si>
    <t xml:space="preserve">Riitta Puhto</t>
  </si>
  <si>
    <t xml:space="preserve">Hannele Spring</t>
  </si>
  <si>
    <t xml:space="preserve">Sari Ollikainen</t>
  </si>
  <si>
    <t xml:space="preserve">Päivi Pappinen</t>
  </si>
  <si>
    <t xml:space="preserve">Essi Jylhä</t>
  </si>
  <si>
    <t xml:space="preserve">Piitu Saarinen</t>
  </si>
  <si>
    <t xml:space="preserve">Tahko, HP</t>
  </si>
  <si>
    <t xml:space="preserve">Riitta Haikola</t>
  </si>
  <si>
    <t xml:space="preserve">Sirkka Huisman</t>
  </si>
  <si>
    <t xml:space="preserve">Kaija Jyrkkä</t>
  </si>
  <si>
    <t xml:space="preserve">Annika Ropponen</t>
  </si>
  <si>
    <t xml:space="preserve">Minna Muurinen</t>
  </si>
  <si>
    <t xml:space="preserve">Niina Ahvenainen</t>
  </si>
  <si>
    <t xml:space="preserve">Elina Heikkilä</t>
  </si>
  <si>
    <t xml:space="preserve">Sari Holmgren</t>
  </si>
  <si>
    <t xml:space="preserve">Vilma Heinola</t>
  </si>
  <si>
    <t xml:space="preserve">Honkajoki</t>
  </si>
  <si>
    <t xml:space="preserve">Päivi Puskala</t>
  </si>
  <si>
    <t xml:space="preserve">Maria Hietaharju</t>
  </si>
  <si>
    <t xml:space="preserve">Tiina Jalo</t>
  </si>
  <si>
    <t xml:space="preserve">Seija Mäkinen</t>
  </si>
  <si>
    <t xml:space="preserve">Sirpa Pakkala</t>
  </si>
  <si>
    <t xml:space="preserve">Leena Poikonen</t>
  </si>
  <si>
    <t xml:space="preserve">Varpu Sipilä</t>
  </si>
  <si>
    <t xml:space="preserve">Leena Uusitalo</t>
  </si>
  <si>
    <t xml:space="preserve">Niina Menna</t>
  </si>
  <si>
    <t xml:space="preserve">Paula Vetola</t>
  </si>
  <si>
    <t xml:space="preserve">Noora Holopainen</t>
  </si>
  <si>
    <t xml:space="preserve">Tiina Oikkonen</t>
  </si>
  <si>
    <t xml:space="preserve">Marika Haapakoski</t>
  </si>
  <si>
    <t xml:space="preserve">Susanna Virtanen</t>
  </si>
  <si>
    <t xml:space="preserve">Sari Miettinen</t>
  </si>
  <si>
    <t xml:space="preserve">Terhi Aho</t>
  </si>
  <si>
    <t xml:space="preserve">Eija Hakala</t>
  </si>
  <si>
    <t xml:space="preserve">Seija Karppala</t>
  </si>
  <si>
    <t xml:space="preserve">Katriina Kerola</t>
  </si>
  <si>
    <t xml:space="preserve">Tarja Kortteisto</t>
  </si>
  <si>
    <t xml:space="preserve">Eeva Lievonen</t>
  </si>
  <si>
    <t xml:space="preserve">Silja Sjöman</t>
  </si>
  <si>
    <t xml:space="preserve">Sanna Sohlberg</t>
  </si>
  <si>
    <t xml:space="preserve">Hertta Härkönen</t>
  </si>
  <si>
    <t xml:space="preserve">Tuija-Leena Saikkonen</t>
  </si>
  <si>
    <t xml:space="preserve">Eve Niemenmaa</t>
  </si>
  <si>
    <t xml:space="preserve">Kirsi Saarinen</t>
  </si>
  <si>
    <t xml:space="preserve">Kristiina Laurikainen</t>
  </si>
  <si>
    <t xml:space="preserve">Marja-Liisa Poikela</t>
  </si>
  <si>
    <t xml:space="preserve">Irja Lempola</t>
  </si>
  <si>
    <t xml:space="preserve">Orvokki Manninen</t>
  </si>
  <si>
    <t xml:space="preserve">Anja Miettinen</t>
  </si>
  <si>
    <t xml:space="preserve">Tuovi Raikas</t>
  </si>
  <si>
    <t xml:space="preserve">Ulla Saarinen</t>
  </si>
  <si>
    <t xml:space="preserve">Leena Tamminen</t>
  </si>
  <si>
    <t xml:space="preserve">Carita Tuhkanen</t>
  </si>
  <si>
    <t xml:space="preserve">Arja Tuomaala</t>
  </si>
  <si>
    <t xml:space="preserve">Marjo Tuomi</t>
  </si>
  <si>
    <t xml:space="preserve">Merja Valleala</t>
  </si>
  <si>
    <t xml:space="preserve">Eerika Leinonen</t>
  </si>
  <si>
    <t xml:space="preserve">Vilma Westersund</t>
  </si>
  <si>
    <t xml:space="preserve">Teija Kalliomäki</t>
  </si>
  <si>
    <t xml:space="preserve">Tiina Timonen</t>
  </si>
  <si>
    <t xml:space="preserve">Milja Hautala</t>
  </si>
  <si>
    <t xml:space="preserve">2012-2017</t>
  </si>
  <si>
    <t xml:space="preserve">Aino Kuittinen</t>
  </si>
  <si>
    <t xml:space="preserve">Minna Nurminen</t>
  </si>
  <si>
    <t xml:space="preserve">Essi Launonen</t>
  </si>
  <si>
    <t xml:space="preserve">Hanna Jalonen</t>
  </si>
  <si>
    <t xml:space="preserve">Anneli Kokko</t>
  </si>
  <si>
    <t xml:space="preserve">Elina Lehtinen</t>
  </si>
  <si>
    <t xml:space="preserve">Merja Nousia</t>
  </si>
  <si>
    <t xml:space="preserve">Sari Nousiainen</t>
  </si>
  <si>
    <t xml:space="preserve">Terhi Ahvenlampi</t>
  </si>
  <si>
    <t xml:space="preserve">Jaana Sippola</t>
  </si>
  <si>
    <t xml:space="preserve">Sarianna Penninkangas</t>
  </si>
  <si>
    <t xml:space="preserve">Essi Kärjä</t>
  </si>
  <si>
    <t xml:space="preserve">Marja Aaltonen</t>
  </si>
  <si>
    <t xml:space="preserve">Erja Mölkänen</t>
  </si>
  <si>
    <t xml:space="preserve">Päivi Parviainen</t>
  </si>
  <si>
    <t xml:space="preserve">Leena Söderholm</t>
  </si>
  <si>
    <t xml:space="preserve">Aino Koistinen</t>
  </si>
  <si>
    <t xml:space="preserve">Nelli Pikkarainen</t>
  </si>
  <si>
    <t xml:space="preserve">Säde-Maarit Miettinen</t>
  </si>
  <si>
    <t xml:space="preserve">Tiina-Maija Grönroos</t>
  </si>
  <si>
    <t xml:space="preserve">Elina Lindfors</t>
  </si>
  <si>
    <t xml:space="preserve">Taru Komssi</t>
  </si>
  <si>
    <t xml:space="preserve">2008-2009</t>
  </si>
  <si>
    <t xml:space="preserve">Mari Kemppainen</t>
  </si>
  <si>
    <t xml:space="preserve">Inka Mäki</t>
  </si>
  <si>
    <t xml:space="preserve">Johanna Keltto</t>
  </si>
  <si>
    <t xml:space="preserve">Kaisu Kemppainen</t>
  </si>
  <si>
    <t xml:space="preserve">Pirjo Lappalainen</t>
  </si>
  <si>
    <t xml:space="preserve">Iisa Rintamäki</t>
  </si>
  <si>
    <t xml:space="preserve">Silja Joukamaa</t>
  </si>
  <si>
    <t xml:space="preserve">Henna Takala</t>
  </si>
  <si>
    <t xml:space="preserve">Sari Vartiainen</t>
  </si>
  <si>
    <t xml:space="preserve">Maria Veijola</t>
  </si>
  <si>
    <t xml:space="preserve">Jannika Kärnä</t>
  </si>
  <si>
    <t xml:space="preserve">Tuula Malin</t>
  </si>
  <si>
    <t xml:space="preserve">Anu Luoto</t>
  </si>
  <si>
    <t xml:space="preserve">Hanna Huhtamäki</t>
  </si>
  <si>
    <t xml:space="preserve">Viivi Vainikainen</t>
  </si>
  <si>
    <t xml:space="preserve">Anna-Ester Mäkelä</t>
  </si>
  <si>
    <t xml:space="preserve">Marjo Hakala</t>
  </si>
  <si>
    <t xml:space="preserve">Anne-Maarit Saikkonen</t>
  </si>
  <si>
    <t xml:space="preserve">Jenni Nikkola</t>
  </si>
  <si>
    <t xml:space="preserve">Virpi Nevala</t>
  </si>
  <si>
    <t xml:space="preserve">Kristiina Leino</t>
  </si>
  <si>
    <t xml:space="preserve">Kati Tyynelä</t>
  </si>
  <si>
    <t xml:space="preserve">Ella Latva-Panula</t>
  </si>
  <si>
    <t xml:space="preserve">Anne Ihantoja</t>
  </si>
  <si>
    <t xml:space="preserve">Anneli Lakaniemi</t>
  </si>
  <si>
    <t xml:space="preserve">Liisa Myllyoja</t>
  </si>
  <si>
    <t xml:space="preserve">Outi Oosi</t>
  </si>
  <si>
    <t xml:space="preserve">Asta Vuori</t>
  </si>
  <si>
    <t xml:space="preserve">Larissa Kukkohovi</t>
  </si>
  <si>
    <t xml:space="preserve">Tarja Salonen</t>
  </si>
  <si>
    <t xml:space="preserve">Ritva Nuutinen</t>
  </si>
  <si>
    <t xml:space="preserve">Sanna Porkka</t>
  </si>
  <si>
    <t xml:space="preserve">Saara Saari</t>
  </si>
  <si>
    <t xml:space="preserve">Minna Eteläaho</t>
  </si>
  <si>
    <t xml:space="preserve">Hanna Vulli</t>
  </si>
  <si>
    <t xml:space="preserve">Marja Savumo</t>
  </si>
  <si>
    <t xml:space="preserve">Katja Kuula</t>
  </si>
  <si>
    <t xml:space="preserve">xx.xx.1974</t>
  </si>
  <si>
    <t xml:space="preserve">Marjukka Koponen</t>
  </si>
  <si>
    <t xml:space="preserve">Emilia Narmio</t>
  </si>
  <si>
    <t xml:space="preserve">Merja Hujo</t>
  </si>
  <si>
    <t xml:space="preserve">Tuula Kolehmainen</t>
  </si>
  <si>
    <t xml:space="preserve">Pirjo Krook</t>
  </si>
  <si>
    <t xml:space="preserve">Arja Kärkkäinen</t>
  </si>
  <si>
    <t xml:space="preserve">Ulla-Maija Latva-Aro</t>
  </si>
  <si>
    <t xml:space="preserve">Anne Lensu</t>
  </si>
  <si>
    <t xml:space="preserve">Eija Leppävuori</t>
  </si>
  <si>
    <t xml:space="preserve">Eeva Lylymäki</t>
  </si>
  <si>
    <t xml:space="preserve">Tuulikki Mäkelä</t>
  </si>
  <si>
    <t xml:space="preserve">Sisko-Maria Perälä</t>
  </si>
  <si>
    <t xml:space="preserve">Eeva Salimäki</t>
  </si>
  <si>
    <t xml:space="preserve">Marianne Koskela</t>
  </si>
  <si>
    <t xml:space="preserve">Hanna-Mari Hölsä</t>
  </si>
  <si>
    <t xml:space="preserve">Heli Harrikari</t>
  </si>
  <si>
    <t xml:space="preserve">Mari Nousiainen</t>
  </si>
  <si>
    <t xml:space="preserve">Sini Sohlberg</t>
  </si>
  <si>
    <t xml:space="preserve">Emilia Selinheimo</t>
  </si>
  <si>
    <t xml:space="preserve">Jenni Rajala</t>
  </si>
  <si>
    <t xml:space="preserve">Marjaana Suni</t>
  </si>
  <si>
    <t xml:space="preserve">Heli Anttonen</t>
  </si>
  <si>
    <t xml:space="preserve">Nina Markuksela</t>
  </si>
  <si>
    <t xml:space="preserve">Riikka Heikonen</t>
  </si>
  <si>
    <t xml:space="preserve">Jenni Nättinen</t>
  </si>
  <si>
    <t xml:space="preserve">Vilma Montonen</t>
  </si>
  <si>
    <t xml:space="preserve">Sari Lukkarinen</t>
  </si>
  <si>
    <t xml:space="preserve">Jutta Mäkynen</t>
  </si>
  <si>
    <t xml:space="preserve">Mari Kärkkäinen</t>
  </si>
  <si>
    <t xml:space="preserve">Pirjo Oinonen</t>
  </si>
  <si>
    <t xml:space="preserve">Riikka Heinonen</t>
  </si>
  <si>
    <t xml:space="preserve">Katja Holopainen</t>
  </si>
  <si>
    <t xml:space="preserve">Emmi Vartiainen</t>
  </si>
  <si>
    <t xml:space="preserve">Oona Eteläpää</t>
  </si>
  <si>
    <t xml:space="preserve">Enna Kovalainen</t>
  </si>
  <si>
    <t xml:space="preserve">Kaija Anttonen</t>
  </si>
  <si>
    <t xml:space="preserve">Päivi Matilainen</t>
  </si>
  <si>
    <t xml:space="preserve">Anna Palmroth</t>
  </si>
  <si>
    <t xml:space="preserve">Kirsi Lappalainen</t>
  </si>
  <si>
    <t xml:space="preserve">Sari Idman</t>
  </si>
  <si>
    <t xml:space="preserve">Iida Manninen</t>
  </si>
  <si>
    <t xml:space="preserve">Eila Päivärinta</t>
  </si>
  <si>
    <t xml:space="preserve">Tarja Pietarinen</t>
  </si>
  <si>
    <t xml:space="preserve">Milla Ylinen</t>
  </si>
  <si>
    <t xml:space="preserve">Kirsti Koponen</t>
  </si>
  <si>
    <t xml:space="preserve">Salla-Mari Vuorela</t>
  </si>
  <si>
    <t xml:space="preserve">Tiia-Maria Pakkanen</t>
  </si>
  <si>
    <t xml:space="preserve">Kirsi Viitamäki</t>
  </si>
  <si>
    <t xml:space="preserve">Elina Salo</t>
  </si>
  <si>
    <t xml:space="preserve">Päivi Mäntylä</t>
  </si>
  <si>
    <t xml:space="preserve">YJ, Hymy</t>
  </si>
  <si>
    <t xml:space="preserve">Julia Valtanen</t>
  </si>
  <si>
    <t xml:space="preserve">Essi Helminen</t>
  </si>
  <si>
    <t xml:space="preserve">Vilma Mäki-Kuhna</t>
  </si>
  <si>
    <t xml:space="preserve">Heli Pankko</t>
  </si>
  <si>
    <t xml:space="preserve">Nea Tarjavuori</t>
  </si>
  <si>
    <t xml:space="preserve">Savonlinna</t>
  </si>
  <si>
    <t xml:space="preserve">Emmi Oleander</t>
  </si>
  <si>
    <t xml:space="preserve">Sirpa Bamberg</t>
  </si>
  <si>
    <t xml:space="preserve">Heta Jokipii</t>
  </si>
  <si>
    <t xml:space="preserve">Silja Jääskeläinen</t>
  </si>
  <si>
    <t xml:space="preserve">Sirpa Kallioniemi</t>
  </si>
  <si>
    <t xml:space="preserve">Elina Kerola</t>
  </si>
  <si>
    <t xml:space="preserve">Riitta Koskinen</t>
  </si>
  <si>
    <t xml:space="preserve">Sirpa Lehtimäki</t>
  </si>
  <si>
    <t xml:space="preserve">Riikka Isteri</t>
  </si>
  <si>
    <t xml:space="preserve">Sonja Aukee</t>
  </si>
  <si>
    <t xml:space="preserve">Tea Rajala</t>
  </si>
  <si>
    <t xml:space="preserve">Maija Sainio</t>
  </si>
  <si>
    <t xml:space="preserve">Tiina Ylimaunu</t>
  </si>
  <si>
    <t xml:space="preserve">Veera Jacklin</t>
  </si>
  <si>
    <t xml:space="preserve">Pesäkarhut, HP</t>
  </si>
  <si>
    <t xml:space="preserve">Sirkka-Liisa Parkkila</t>
  </si>
  <si>
    <t xml:space="preserve">Katriina Lankinen</t>
  </si>
  <si>
    <t xml:space="preserve">Heini Hiltunen</t>
  </si>
  <si>
    <t xml:space="preserve">Outi Salonen</t>
  </si>
  <si>
    <t xml:space="preserve">Jenna Väisänen</t>
  </si>
  <si>
    <t xml:space="preserve">Kaisa Rautio</t>
  </si>
  <si>
    <t xml:space="preserve">Sari Rindell</t>
  </si>
  <si>
    <t xml:space="preserve">os. Korpialho</t>
  </si>
  <si>
    <t xml:space="preserve">Leena Alanko</t>
  </si>
  <si>
    <t xml:space="preserve">Mirkka Halme</t>
  </si>
  <si>
    <t xml:space="preserve">Susanna Uusitalo</t>
  </si>
  <si>
    <t xml:space="preserve">Essi Leinonen</t>
  </si>
  <si>
    <t xml:space="preserve">Ellamaria Hutri</t>
  </si>
  <si>
    <t xml:space="preserve">Lahti</t>
  </si>
  <si>
    <t xml:space="preserve">Inka Hovi</t>
  </si>
  <si>
    <t xml:space="preserve">Marjatta Haanpää</t>
  </si>
  <si>
    <t xml:space="preserve">Marja Hakala</t>
  </si>
  <si>
    <t xml:space="preserve">Tarja Holtinkoski</t>
  </si>
  <si>
    <t xml:space="preserve">Annika Hämäläinen</t>
  </si>
  <si>
    <t xml:space="preserve">Tuire Kiiski</t>
  </si>
  <si>
    <t xml:space="preserve">Riitta Matikka</t>
  </si>
  <si>
    <t xml:space="preserve">Vuokko Mäki-Jyllilä</t>
  </si>
  <si>
    <t xml:space="preserve">Kristiina Oosi</t>
  </si>
  <si>
    <t xml:space="preserve">Sirpa Suikki</t>
  </si>
  <si>
    <t xml:space="preserve">Eerika Laine</t>
  </si>
  <si>
    <t xml:space="preserve">Anne Mäki-Pirilä</t>
  </si>
  <si>
    <t xml:space="preserve">Anne Keko</t>
  </si>
  <si>
    <t xml:space="preserve">Sanna Takaluoma</t>
  </si>
  <si>
    <t xml:space="preserve">Tiina Taskula</t>
  </si>
  <si>
    <t xml:space="preserve">Minna Koivisto</t>
  </si>
  <si>
    <t xml:space="preserve">Suvi Tyynelä</t>
  </si>
  <si>
    <t xml:space="preserve">Hanna Pernula</t>
  </si>
  <si>
    <t xml:space="preserve">Suvi Saarenpää</t>
  </si>
  <si>
    <t xml:space="preserve">Sanna Niinisalo</t>
  </si>
  <si>
    <t xml:space="preserve">Essi Virtanen</t>
  </si>
  <si>
    <t xml:space="preserve">Mirka Lemmetty</t>
  </si>
  <si>
    <t xml:space="preserve">Sari Törmänen</t>
  </si>
  <si>
    <t xml:space="preserve">Anita Jyrkiäinen</t>
  </si>
  <si>
    <t xml:space="preserve">Mari Haapakoski</t>
  </si>
  <si>
    <t xml:space="preserve">TyTe </t>
  </si>
  <si>
    <t xml:space="preserve">Emma Huhtamäki</t>
  </si>
  <si>
    <t xml:space="preserve">Noora Heinonen</t>
  </si>
  <si>
    <t xml:space="preserve">Anniina Käyhkö</t>
  </si>
  <si>
    <t xml:space="preserve">Sanna Torniainen</t>
  </si>
  <si>
    <t xml:space="preserve">Monika Torkki</t>
  </si>
  <si>
    <t xml:space="preserve">Minna-Mari Löytökorpi</t>
  </si>
  <si>
    <t xml:space="preserve">Nea Koskela</t>
  </si>
  <si>
    <t xml:space="preserve">Julianna Peltoniemi</t>
  </si>
  <si>
    <t xml:space="preserve">Janette Rajaniemi</t>
  </si>
  <si>
    <t xml:space="preserve">Netta Veijalainen</t>
  </si>
  <si>
    <t xml:space="preserve">Kiira Turunen</t>
  </si>
  <si>
    <t xml:space="preserve">Aliisa Yli-Kortesniemi</t>
  </si>
  <si>
    <t xml:space="preserve">Irma Bruce</t>
  </si>
  <si>
    <t xml:space="preserve">P Hattunen</t>
  </si>
  <si>
    <t xml:space="preserve">Elina Huhtala</t>
  </si>
  <si>
    <t xml:space="preserve">Kirsi Karvonen</t>
  </si>
  <si>
    <t xml:space="preserve">Ritva Kerola</t>
  </si>
  <si>
    <t xml:space="preserve">Maija-Leena Liikanen</t>
  </si>
  <si>
    <t xml:space="preserve">Terttu Lindström</t>
  </si>
  <si>
    <t xml:space="preserve">Arja Liuski</t>
  </si>
  <si>
    <t xml:space="preserve">Pirjo Makkonen</t>
  </si>
  <si>
    <t xml:space="preserve">Eeva-Liisa Maskuniitty</t>
  </si>
  <si>
    <t xml:space="preserve">Heidi Mäkeläinen</t>
  </si>
  <si>
    <t xml:space="preserve">Marja Neva-Kyyny</t>
  </si>
  <si>
    <t xml:space="preserve">Seija Nieminen</t>
  </si>
  <si>
    <t xml:space="preserve">Helena Nurmela</t>
  </si>
  <si>
    <t xml:space="preserve">Iiris Nurmi</t>
  </si>
  <si>
    <t xml:space="preserve">Kirsti Nurmi</t>
  </si>
  <si>
    <t xml:space="preserve">Paula Nyman</t>
  </si>
  <si>
    <t xml:space="preserve">Riitta Panula</t>
  </si>
  <si>
    <t xml:space="preserve">Maija-Liisa Parkkonen</t>
  </si>
  <si>
    <t xml:space="preserve">Eeva-Liisa Piirainen</t>
  </si>
  <si>
    <t xml:space="preserve">Ulla-Maija Pollari</t>
  </si>
  <si>
    <t xml:space="preserve">Ritva Pättikangas</t>
  </si>
  <si>
    <t xml:space="preserve">Leena Rastela</t>
  </si>
  <si>
    <t xml:space="preserve">Eeva Rehn</t>
  </si>
  <si>
    <t xml:space="preserve">Tuula Ryhänen</t>
  </si>
  <si>
    <t xml:space="preserve">Marja Sippola</t>
  </si>
  <si>
    <t xml:space="preserve">Eija Toivola</t>
  </si>
  <si>
    <t xml:space="preserve">TU </t>
  </si>
  <si>
    <t xml:space="preserve">Hannele Tolvanen</t>
  </si>
  <si>
    <t xml:space="preserve">Anna-Mari Turpeinen</t>
  </si>
  <si>
    <t xml:space="preserve">Tuula Väisänen</t>
  </si>
  <si>
    <t xml:space="preserve">ENNEN VUOTTA 1968</t>
  </si>
  <si>
    <t xml:space="preserve">Seija Happonen</t>
  </si>
  <si>
    <t xml:space="preserve">os. Knuutila</t>
  </si>
  <si>
    <t xml:space="preserve">1950-1967</t>
  </si>
  <si>
    <t xml:space="preserve">Marjukka Parkkinen</t>
  </si>
  <si>
    <t xml:space="preserve">myöh. Ahonen</t>
  </si>
  <si>
    <t xml:space="preserve">1959-1967</t>
  </si>
  <si>
    <t xml:space="preserve">Auli Liesto</t>
  </si>
  <si>
    <t xml:space="preserve">Eija Lohman</t>
  </si>
  <si>
    <t xml:space="preserve">1960-1967</t>
  </si>
  <si>
    <t xml:space="preserve">Tuulikki Stranden</t>
  </si>
  <si>
    <t xml:space="preserve">1957-1966</t>
  </si>
  <si>
    <t xml:space="preserve">Riitta Kyntölä</t>
  </si>
  <si>
    <t xml:space="preserve">myöh. Arolinna</t>
  </si>
  <si>
    <t xml:space="preserve">1960-1965</t>
  </si>
  <si>
    <t xml:space="preserve">Leena Laitinen</t>
  </si>
  <si>
    <t xml:space="preserve">1960-1963</t>
  </si>
  <si>
    <t xml:space="preserve">Vuokko Franck</t>
  </si>
  <si>
    <t xml:space="preserve">os. Jokinen</t>
  </si>
  <si>
    <t xml:space="preserve">1955-1964</t>
  </si>
  <si>
    <t xml:space="preserve">KeMu, LP, PT</t>
  </si>
  <si>
    <t xml:space="preserve">Anja-Riitta Rissanen</t>
  </si>
  <si>
    <t xml:space="preserve">myöh. Nurmi</t>
  </si>
  <si>
    <t xml:space="preserve">1959-1965</t>
  </si>
  <si>
    <t xml:space="preserve">Asta Ruotsalainen</t>
  </si>
  <si>
    <t xml:space="preserve">myöh. Brigatti</t>
  </si>
  <si>
    <t xml:space="preserve">1955-1966</t>
  </si>
  <si>
    <t xml:space="preserve">Lapinlahti</t>
  </si>
  <si>
    <t xml:space="preserve">Maija-Liisa Saarelainen</t>
  </si>
  <si>
    <t xml:space="preserve">1961-1965</t>
  </si>
  <si>
    <t xml:space="preserve">Sirpa Ikonen</t>
  </si>
  <si>
    <t xml:space="preserve">myöh. Lampinen</t>
  </si>
  <si>
    <t xml:space="preserve">1960-1964</t>
  </si>
  <si>
    <t xml:space="preserve">Tellervo Haapaniemi</t>
  </si>
  <si>
    <t xml:space="preserve">1958-1966</t>
  </si>
  <si>
    <t xml:space="preserve">Veto, PT</t>
  </si>
  <si>
    <t xml:space="preserve">Leila Laiti</t>
  </si>
  <si>
    <t xml:space="preserve">1960-1962</t>
  </si>
  <si>
    <t xml:space="preserve">Leena Jääskeläinen</t>
  </si>
  <si>
    <t xml:space="preserve">os. Hakola</t>
  </si>
  <si>
    <t xml:space="preserve">1957-1965</t>
  </si>
  <si>
    <t xml:space="preserve">Viipuri</t>
  </si>
  <si>
    <t xml:space="preserve">Lippo, PT</t>
  </si>
  <si>
    <t xml:space="preserve">Hilve Suomalainen</t>
  </si>
  <si>
    <t xml:space="preserve">1955-1967</t>
  </si>
  <si>
    <t xml:space="preserve">Veto  </t>
  </si>
  <si>
    <t xml:space="preserve">Riitta Wihuri</t>
  </si>
  <si>
    <t xml:space="preserve">1956-1963</t>
  </si>
  <si>
    <t xml:space="preserve">Anja Ihalainen</t>
  </si>
  <si>
    <t xml:space="preserve">ex. Terho, os. Riski</t>
  </si>
  <si>
    <t xml:space="preserve">1955-1962</t>
  </si>
  <si>
    <t xml:space="preserve">Kaarina Lehtonen</t>
  </si>
  <si>
    <t xml:space="preserve">1955-1965</t>
  </si>
  <si>
    <t xml:space="preserve">LP </t>
  </si>
  <si>
    <t xml:space="preserve">Kirsti Salonen</t>
  </si>
  <si>
    <t xml:space="preserve">1962-1966</t>
  </si>
  <si>
    <t xml:space="preserve">Terttu Helminen</t>
  </si>
  <si>
    <t xml:space="preserve">PT </t>
  </si>
  <si>
    <t xml:space="preserve">Eeva Parhi</t>
  </si>
  <si>
    <t xml:space="preserve">1961-1966</t>
  </si>
  <si>
    <t xml:space="preserve">Sylvi Lehtisalo</t>
  </si>
  <si>
    <t xml:space="preserve">os. Kopu</t>
  </si>
  <si>
    <t xml:space="preserve">LP</t>
  </si>
  <si>
    <t xml:space="preserve">Eeva Toivonen</t>
  </si>
  <si>
    <t xml:space="preserve">1963-1966</t>
  </si>
  <si>
    <t xml:space="preserve">Sinikka Takasalo</t>
  </si>
  <si>
    <t xml:space="preserve">myöh. Peltonen</t>
  </si>
  <si>
    <t xml:space="preserve">1955-1960</t>
  </si>
  <si>
    <t xml:space="preserve">Ilmi Haimi</t>
  </si>
  <si>
    <t xml:space="preserve">os. Pärssinen</t>
  </si>
  <si>
    <t xml:space="preserve">1956-1965</t>
  </si>
  <si>
    <t xml:space="preserve">Ritva Mättö</t>
  </si>
  <si>
    <t xml:space="preserve">1963-1967</t>
  </si>
  <si>
    <t xml:space="preserve">Urpu Karanko</t>
  </si>
  <si>
    <t xml:space="preserve">1955-1963</t>
  </si>
  <si>
    <t xml:space="preserve">PT, LP</t>
  </si>
  <si>
    <t xml:space="preserve">Terttu Kuisma</t>
  </si>
  <si>
    <t xml:space="preserve">1956-1961</t>
  </si>
  <si>
    <t xml:space="preserve">Eve Alanen</t>
  </si>
  <si>
    <t xml:space="preserve">1963-1965</t>
  </si>
  <si>
    <t xml:space="preserve">Anni Jaakkola</t>
  </si>
  <si>
    <t xml:space="preserve">Paula Halonen</t>
  </si>
  <si>
    <t xml:space="preserve">PKP</t>
  </si>
  <si>
    <t xml:space="preserve">Saara Autio</t>
  </si>
  <si>
    <t xml:space="preserve">Kyllikki Koponen</t>
  </si>
  <si>
    <t xml:space="preserve">myöh. Nissinen</t>
  </si>
  <si>
    <t xml:space="preserve">1955-1959</t>
  </si>
  <si>
    <t xml:space="preserve">Kaarina Pauni</t>
  </si>
  <si>
    <t xml:space="preserve">1957-1961</t>
  </si>
  <si>
    <t xml:space="preserve">Saara Koivunen</t>
  </si>
  <si>
    <t xml:space="preserve">Liisa Parkkinen</t>
  </si>
  <si>
    <t xml:space="preserve">Liisa Varo</t>
  </si>
  <si>
    <t xml:space="preserve">myöh. Jokipii</t>
  </si>
  <si>
    <t xml:space="preserve">1957-1962</t>
  </si>
  <si>
    <t xml:space="preserve">Marja-Liisa Walther</t>
  </si>
  <si>
    <t xml:space="preserve">1962-1965</t>
  </si>
  <si>
    <t xml:space="preserve">Solja Pynnönen</t>
  </si>
  <si>
    <t xml:space="preserve">Eila Anttila</t>
  </si>
  <si>
    <t xml:space="preserve">Ulla Kontkanen</t>
  </si>
  <si>
    <t xml:space="preserve">KarMa, OkuP</t>
  </si>
  <si>
    <t xml:space="preserve">Leena Pihlajamäki</t>
  </si>
  <si>
    <t xml:space="preserve">os. Rouhiainen</t>
  </si>
  <si>
    <t xml:space="preserve">Aune Malmivaara</t>
  </si>
  <si>
    <t xml:space="preserve">Tyyne Huttunen</t>
  </si>
  <si>
    <t xml:space="preserve">myöh. Kaara</t>
  </si>
  <si>
    <t xml:space="preserve">Sinikka Karjala</t>
  </si>
  <si>
    <t xml:space="preserve">1958-1961</t>
  </si>
  <si>
    <t xml:space="preserve">Alice Mäkelä</t>
  </si>
  <si>
    <t xml:space="preserve">Irmeli Krogerus</t>
  </si>
  <si>
    <t xml:space="preserve">Riitta Kalkkinen</t>
  </si>
  <si>
    <t xml:space="preserve">1964-1965</t>
  </si>
  <si>
    <t xml:space="preserve">Tytti Kaija</t>
  </si>
  <si>
    <t xml:space="preserve">Leena Liimatainen</t>
  </si>
  <si>
    <t xml:space="preserve">myöh. Kaivo-oja</t>
  </si>
  <si>
    <t xml:space="preserve">Kirsti Rislakki</t>
  </si>
  <si>
    <t xml:space="preserve">Leena Rekola</t>
  </si>
  <si>
    <t xml:space="preserve">Leena Holopainen</t>
  </si>
  <si>
    <t xml:space="preserve">Kiri, PKP</t>
  </si>
  <si>
    <t xml:space="preserve">Aili Renman</t>
  </si>
  <si>
    <t xml:space="preserve">os. Toivonen</t>
  </si>
  <si>
    <t xml:space="preserve">1957-1967</t>
  </si>
  <si>
    <t xml:space="preserve">Terttu Tiilikainen</t>
  </si>
  <si>
    <t xml:space="preserve">myöh. Turpeinen</t>
  </si>
  <si>
    <t xml:space="preserve">OkuP</t>
  </si>
  <si>
    <t xml:space="preserve">Anneli Leutoaho</t>
  </si>
  <si>
    <t xml:space="preserve">Helmi Kinnunen</t>
  </si>
  <si>
    <t xml:space="preserve">Eija Boman</t>
  </si>
  <si>
    <t xml:space="preserve">1959-1963</t>
  </si>
  <si>
    <t xml:space="preserve">TP</t>
  </si>
  <si>
    <t xml:space="preserve">Marja Muukkonen</t>
  </si>
  <si>
    <t xml:space="preserve">1956-1959</t>
  </si>
  <si>
    <t xml:space="preserve">Kirsti Stenberg</t>
  </si>
  <si>
    <t xml:space="preserve">Hellä Pääkkönen</t>
  </si>
  <si>
    <t xml:space="preserve">1956-1960</t>
  </si>
  <si>
    <t xml:space="preserve">Tellervo Peräsalo</t>
  </si>
  <si>
    <t xml:space="preserve">1958-1964</t>
  </si>
  <si>
    <t xml:space="preserve">Ritva Helin</t>
  </si>
  <si>
    <t xml:space="preserve">Terhi Kallio</t>
  </si>
  <si>
    <t xml:space="preserve">1963-1964</t>
  </si>
  <si>
    <t xml:space="preserve">Katri Lantela</t>
  </si>
  <si>
    <t xml:space="preserve">1955-1957</t>
  </si>
  <si>
    <t xml:space="preserve">Saara Fränti</t>
  </si>
  <si>
    <t xml:space="preserve">os. Portin</t>
  </si>
  <si>
    <t xml:space="preserve">Eija Mattila</t>
  </si>
  <si>
    <t xml:space="preserve">myöh. Örri</t>
  </si>
  <si>
    <t xml:space="preserve">1955-1961</t>
  </si>
  <si>
    <t xml:space="preserve">Raija Lehtonen</t>
  </si>
  <si>
    <t xml:space="preserve">1961-1964</t>
  </si>
  <si>
    <t xml:space="preserve">Varpu Tuovinen</t>
  </si>
  <si>
    <t xml:space="preserve">Aili Nieminen</t>
  </si>
  <si>
    <t xml:space="preserve">PPV, PT, Veto</t>
  </si>
  <si>
    <t xml:space="preserve">Annikki Aaltonen</t>
  </si>
  <si>
    <t xml:space="preserve">myöh. Saarinen</t>
  </si>
  <si>
    <t xml:space="preserve">Marja-Leena Litja</t>
  </si>
  <si>
    <t xml:space="preserve">Orvokki Pääkkönen</t>
  </si>
  <si>
    <t xml:space="preserve">1965-1966</t>
  </si>
  <si>
    <t xml:space="preserve">Leena Määttänen</t>
  </si>
  <si>
    <t xml:space="preserve">Raija Panula</t>
  </si>
  <si>
    <t xml:space="preserve">Tuulikki Ahokas</t>
  </si>
  <si>
    <t xml:space="preserve">Irma Kimpimäki</t>
  </si>
  <si>
    <t xml:space="preserve">Tuula Raak</t>
  </si>
  <si>
    <t xml:space="preserve">1966-1967</t>
  </si>
  <si>
    <t xml:space="preserve">Pirjo Eestilä</t>
  </si>
  <si>
    <t xml:space="preserve">Terttu Tavisalo</t>
  </si>
  <si>
    <t xml:space="preserve">Lippo, Paukku</t>
  </si>
  <si>
    <t xml:space="preserve">Paula Heina</t>
  </si>
  <si>
    <t xml:space="preserve">Pirkko Reijonen</t>
  </si>
  <si>
    <t xml:space="preserve">Leena Pakkanen</t>
  </si>
  <si>
    <t xml:space="preserve">PT, Veto</t>
  </si>
  <si>
    <t xml:space="preserve">Lea Asikainen</t>
  </si>
  <si>
    <t xml:space="preserve">myöh. Tuomela</t>
  </si>
  <si>
    <t xml:space="preserve">Eila Savola</t>
  </si>
  <si>
    <t xml:space="preserve">Riitta-Liisa Heikkinen</t>
  </si>
  <si>
    <t xml:space="preserve">Helmi Latvanen</t>
  </si>
  <si>
    <t xml:space="preserve">Salme Holmala</t>
  </si>
  <si>
    <t xml:space="preserve">Seija Koskinen</t>
  </si>
  <si>
    <t xml:space="preserve">Irja Litja</t>
  </si>
  <si>
    <t xml:space="preserve">myöh. Karttunen</t>
  </si>
  <si>
    <t xml:space="preserve">Taimi Siitari</t>
  </si>
  <si>
    <t xml:space="preserve">1962-1963</t>
  </si>
  <si>
    <t xml:space="preserve">Sirkka Väntsi</t>
  </si>
  <si>
    <t xml:space="preserve">Aini Vihavainen</t>
  </si>
  <si>
    <t xml:space="preserve">Anja Hartikainen</t>
  </si>
  <si>
    <t xml:space="preserve">1955-1956</t>
  </si>
  <si>
    <t xml:space="preserve">Leena Horjander</t>
  </si>
  <si>
    <t xml:space="preserve">myöh. Hakkarainen</t>
  </si>
  <si>
    <t xml:space="preserve">Raija Illikainen</t>
  </si>
  <si>
    <t xml:space="preserve">Aino Sipilä</t>
  </si>
  <si>
    <t xml:space="preserve">Maire Eskelinen</t>
  </si>
  <si>
    <t xml:space="preserve">Marja-Liisa Hiltunen</t>
  </si>
  <si>
    <t xml:space="preserve">Ritva Pekkala</t>
  </si>
  <si>
    <t xml:space="preserve">Kirsi Honkasalo</t>
  </si>
  <si>
    <t xml:space="preserve">VM, Veto</t>
  </si>
  <si>
    <t xml:space="preserve">Pirjo Lehtilä</t>
  </si>
  <si>
    <t xml:space="preserve">Anneli Koskinen</t>
  </si>
  <si>
    <t xml:space="preserve">myöh. Tuominen</t>
  </si>
  <si>
    <t xml:space="preserve">Ritva Kähkönen</t>
  </si>
  <si>
    <t xml:space="preserve">os. Litja</t>
  </si>
  <si>
    <t xml:space="preserve">Leena Lukkarila</t>
  </si>
  <si>
    <t xml:space="preserve">myöh. Rask</t>
  </si>
  <si>
    <t xml:space="preserve">Auli Kahila</t>
  </si>
  <si>
    <t xml:space="preserve">KarMa</t>
  </si>
  <si>
    <t xml:space="preserve">Rauni Severikangas</t>
  </si>
  <si>
    <t xml:space="preserve">Taina Lahtinen</t>
  </si>
  <si>
    <t xml:space="preserve">Laila Hallikainen</t>
  </si>
  <si>
    <t xml:space="preserve">Rauni Kalpio</t>
  </si>
  <si>
    <t xml:space="preserve">Katri Korteniemi</t>
  </si>
  <si>
    <t xml:space="preserve">os. Lantela</t>
  </si>
  <si>
    <t xml:space="preserve">Kiri, TP</t>
  </si>
  <si>
    <t xml:space="preserve">Iiris Turunen</t>
  </si>
  <si>
    <t xml:space="preserve">Eeva Ojatalo</t>
  </si>
  <si>
    <t xml:space="preserve">Sinikka Koskela</t>
  </si>
  <si>
    <t xml:space="preserve">os. Mertiö</t>
  </si>
  <si>
    <t xml:space="preserve">Eeva Jakonen</t>
  </si>
  <si>
    <t xml:space="preserve">Pirkko Keski-Raasakka</t>
  </si>
  <si>
    <t xml:space="preserve">myöh. Hurskainen</t>
  </si>
  <si>
    <t xml:space="preserve">Arja Luukko</t>
  </si>
  <si>
    <t xml:space="preserve">Aira Hoikka</t>
  </si>
  <si>
    <t xml:space="preserve">1958-1959</t>
  </si>
  <si>
    <t xml:space="preserve">Ritva Huttunen</t>
  </si>
  <si>
    <t xml:space="preserve">KU-60</t>
  </si>
  <si>
    <t xml:space="preserve">Soile Koskinen</t>
  </si>
  <si>
    <t xml:space="preserve">Irmeli Väinölä</t>
  </si>
  <si>
    <t xml:space="preserve">Katariina Kaihlanen</t>
  </si>
  <si>
    <t xml:space="preserve">myöh. Turtiainen</t>
  </si>
  <si>
    <t xml:space="preserve">Anni Väisänen</t>
  </si>
  <si>
    <t xml:space="preserve">1958-1960</t>
  </si>
  <si>
    <t xml:space="preserve">Alli Kanerva</t>
  </si>
  <si>
    <t xml:space="preserve">VM</t>
  </si>
  <si>
    <t xml:space="preserve">Raili Kiiveri</t>
  </si>
  <si>
    <t xml:space="preserve">Leena Mattila</t>
  </si>
  <si>
    <t xml:space="preserve">Reetta Piepponen</t>
  </si>
  <si>
    <t xml:space="preserve">Paula Mustonen</t>
  </si>
  <si>
    <t xml:space="preserve">Irmeli Auer</t>
  </si>
  <si>
    <t xml:space="preserve">Toini Flinkkilä</t>
  </si>
  <si>
    <t xml:space="preserve">VM, TP</t>
  </si>
  <si>
    <t xml:space="preserve">Anja Luoma</t>
  </si>
  <si>
    <t xml:space="preserve">Veto</t>
  </si>
  <si>
    <t xml:space="preserve">Kerttu Salmijärvi</t>
  </si>
  <si>
    <t xml:space="preserve">Ritva Rauta-aho</t>
  </si>
  <si>
    <t xml:space="preserve">Tuula Heiskanen</t>
  </si>
  <si>
    <t xml:space="preserve">Pirkko Natunen</t>
  </si>
  <si>
    <t xml:space="preserve">Maija Iisakkila</t>
  </si>
  <si>
    <t xml:space="preserve">Vappu Kakko</t>
  </si>
  <si>
    <t xml:space="preserve">Unnukka Ruissalo</t>
  </si>
  <si>
    <t xml:space="preserve">Seija Ikola</t>
  </si>
  <si>
    <t xml:space="preserve">Leena Ahvenainen</t>
  </si>
  <si>
    <t xml:space="preserve">Sirpa Pajunen</t>
  </si>
  <si>
    <t xml:space="preserve">myöh. Laiho</t>
  </si>
  <si>
    <t xml:space="preserve">1959-1962</t>
  </si>
  <si>
    <t xml:space="preserve">Arja Vesala</t>
  </si>
  <si>
    <t xml:space="preserve">Irja Panka</t>
  </si>
  <si>
    <t xml:space="preserve">Liisa Mäkelä</t>
  </si>
  <si>
    <t xml:space="preserve">Ulla Liukkonen</t>
  </si>
  <si>
    <t xml:space="preserve">Maire Wiberg</t>
  </si>
  <si>
    <t xml:space="preserve">Ritva Silen</t>
  </si>
  <si>
    <t xml:space="preserve">VM, SMJ</t>
  </si>
  <si>
    <t xml:space="preserve">Ritva Antin</t>
  </si>
  <si>
    <t xml:space="preserve">Anja Inkinen</t>
  </si>
  <si>
    <t xml:space="preserve">Tuula Kahila</t>
  </si>
  <si>
    <t xml:space="preserve">ParkU</t>
  </si>
  <si>
    <t xml:space="preserve">Pirjo Mikkonen</t>
  </si>
  <si>
    <t xml:space="preserve">myöh. Sarpolahti</t>
  </si>
  <si>
    <t xml:space="preserve">Aila Reinikainen</t>
  </si>
  <si>
    <t xml:space="preserve">os. Rossi</t>
  </si>
  <si>
    <t xml:space="preserve">Maija Hellman</t>
  </si>
  <si>
    <t xml:space="preserve">myöh. Tenhola</t>
  </si>
  <si>
    <t xml:space="preserve">Irmeli Ijäs</t>
  </si>
  <si>
    <t xml:space="preserve">Anna-Liisa Jonsson</t>
  </si>
  <si>
    <t xml:space="preserve">Eila Väistö</t>
  </si>
  <si>
    <t xml:space="preserve">os. Jorkkinen</t>
  </si>
  <si>
    <t xml:space="preserve">Marja Meri</t>
  </si>
  <si>
    <t xml:space="preserve">Tuula Kymäläinen</t>
  </si>
  <si>
    <t xml:space="preserve">Kaisu Vuorenmaa</t>
  </si>
  <si>
    <t xml:space="preserve">Pirkko Korhonen</t>
  </si>
  <si>
    <t xml:space="preserve">Maija Lindblom</t>
  </si>
  <si>
    <t xml:space="preserve">Anja Valtonen</t>
  </si>
  <si>
    <t xml:space="preserve">Saimi Kemppainen</t>
  </si>
  <si>
    <t xml:space="preserve">Salme Hirvonen</t>
  </si>
  <si>
    <t xml:space="preserve">Anja Ryhänen</t>
  </si>
  <si>
    <t xml:space="preserve">Anja Niemi</t>
  </si>
  <si>
    <t xml:space="preserve">Mirja Vakkuri</t>
  </si>
  <si>
    <t xml:space="preserve">Leena Lehto</t>
  </si>
  <si>
    <t xml:space="preserve">Marja-Liisa Vakkuri</t>
  </si>
  <si>
    <t xml:space="preserve">Paula Pöyry</t>
  </si>
  <si>
    <t xml:space="preserve">Agda Tiilikainen</t>
  </si>
  <si>
    <t xml:space="preserve">Anneli Kojola</t>
  </si>
  <si>
    <t xml:space="preserve">LaKi</t>
  </si>
  <si>
    <t xml:space="preserve">PPV</t>
  </si>
  <si>
    <t xml:space="preserve">Arja Kariheimo</t>
  </si>
  <si>
    <t xml:space="preserve">Raakel Kekäläinen</t>
  </si>
  <si>
    <t xml:space="preserve">Liisa Lyly</t>
  </si>
  <si>
    <t xml:space="preserve">Marja Murto</t>
  </si>
  <si>
    <t xml:space="preserve">Eeva Nuutinen</t>
  </si>
  <si>
    <t xml:space="preserve">Kyllikki Suominen</t>
  </si>
  <si>
    <t xml:space="preserve">Helena Surenkin</t>
  </si>
  <si>
    <t xml:space="preserve">1957-1958</t>
  </si>
  <si>
    <t xml:space="preserve">Sirkka Jouppila</t>
  </si>
  <si>
    <t xml:space="preserve">Laura Järvenpää</t>
  </si>
  <si>
    <t xml:space="preserve">Liisa Toivanen</t>
  </si>
  <si>
    <t xml:space="preserve">myöh. Wirmaneva</t>
  </si>
  <si>
    <t xml:space="preserve">Lilja Suurholma</t>
  </si>
  <si>
    <t xml:space="preserve">myöh. Taimisto</t>
  </si>
  <si>
    <t xml:space="preserve">Anne Peltonen</t>
  </si>
  <si>
    <t xml:space="preserve">Eeva Hyvärinen</t>
  </si>
  <si>
    <t xml:space="preserve">Raili Karvala</t>
  </si>
  <si>
    <t xml:space="preserve">os. Peltokangas</t>
  </si>
  <si>
    <t xml:space="preserve">1958-1962</t>
  </si>
  <si>
    <t xml:space="preserve">LaKi, Laaka</t>
  </si>
  <si>
    <t xml:space="preserve">Tarja Rainio</t>
  </si>
  <si>
    <t xml:space="preserve">Kirsi Aunio</t>
  </si>
  <si>
    <t xml:space="preserve">Anna-Liisa Luomaoja</t>
  </si>
  <si>
    <t xml:space="preserve">Leena Jurva</t>
  </si>
  <si>
    <t xml:space="preserve">Sissi Nevalainen</t>
  </si>
  <si>
    <t xml:space="preserve">Marja Ollikainen</t>
  </si>
  <si>
    <t xml:space="preserve">Maire Kojo</t>
  </si>
  <si>
    <t xml:space="preserve">Pirkko Lyly</t>
  </si>
  <si>
    <t xml:space="preserve">Kaija Mäkinen</t>
  </si>
  <si>
    <t xml:space="preserve">Annikki Arvo</t>
  </si>
  <si>
    <t xml:space="preserve">Raili Ekholm</t>
  </si>
  <si>
    <t xml:space="preserve">Eeva Ikonen</t>
  </si>
  <si>
    <t xml:space="preserve">Pirkko Katajisto</t>
  </si>
  <si>
    <t xml:space="preserve">Rita Kentala</t>
  </si>
  <si>
    <t xml:space="preserve">myöh. Kurhela</t>
  </si>
  <si>
    <t xml:space="preserve">Rauni Kivistö</t>
  </si>
  <si>
    <t xml:space="preserve">Sirkka-Liisa Kokko</t>
  </si>
  <si>
    <t xml:space="preserve">myöh. Tölli</t>
  </si>
  <si>
    <t xml:space="preserve">Kyllikki Leino</t>
  </si>
  <si>
    <t xml:space="preserve">Pirkko Perkkiö</t>
  </si>
  <si>
    <t xml:space="preserve">Pirkko Saarimäki</t>
  </si>
  <si>
    <t xml:space="preserve">Sirkka Suomalainen</t>
  </si>
  <si>
    <t xml:space="preserve">1956-1957</t>
  </si>
  <si>
    <t xml:space="preserve">SaPKo, Veto</t>
  </si>
  <si>
    <t xml:space="preserve">Liisa Taipalus</t>
  </si>
  <si>
    <t xml:space="preserve">os. Ihamäki</t>
  </si>
  <si>
    <t xml:space="preserve">Salme Tokola</t>
  </si>
  <si>
    <t xml:space="preserve">Hilkka Valkki</t>
  </si>
  <si>
    <t xml:space="preserve">os. Flinkkilä</t>
  </si>
  <si>
    <t xml:space="preserve">1955-1958</t>
  </si>
  <si>
    <t xml:space="preserve">VM  </t>
  </si>
  <si>
    <t xml:space="preserve">Tarja Vuorinen</t>
  </si>
  <si>
    <t xml:space="preserve">os. Ylänkö</t>
  </si>
  <si>
    <t xml:space="preserve">Terttu Vuorinen</t>
  </si>
  <si>
    <t xml:space="preserve">Anneli Manner</t>
  </si>
  <si>
    <t xml:space="preserve">Raija Hippi</t>
  </si>
  <si>
    <t xml:space="preserve">Liisa Huhta</t>
  </si>
  <si>
    <t xml:space="preserve">Tuula Seppälä</t>
  </si>
  <si>
    <t xml:space="preserve">Liisa Hämäläinen</t>
  </si>
  <si>
    <t xml:space="preserve">Eija Tairola</t>
  </si>
  <si>
    <t xml:space="preserve">Alisa Nikkola</t>
  </si>
  <si>
    <t xml:space="preserve">Ritva Liikanen</t>
  </si>
  <si>
    <t xml:space="preserve">Tarja Maijanen</t>
  </si>
  <si>
    <t xml:space="preserve">Raija Kitinoja</t>
  </si>
  <si>
    <t xml:space="preserve">1956-1964</t>
  </si>
  <si>
    <t xml:space="preserve">Anja Forsberg</t>
  </si>
  <si>
    <t xml:space="preserve">1960-1961</t>
  </si>
  <si>
    <t xml:space="preserve">Pirjo Olli</t>
  </si>
  <si>
    <t xml:space="preserve">Marja-Liisa Vihavainen</t>
  </si>
  <si>
    <t xml:space="preserve">Maisa Vähätupa</t>
  </si>
  <si>
    <t xml:space="preserve">Tuula Torvelainen</t>
  </si>
  <si>
    <t xml:space="preserve">Terttu Huotari</t>
  </si>
  <si>
    <t xml:space="preserve">Airi Liukkonen</t>
  </si>
  <si>
    <t xml:space="preserve">Kaarina Herlevi</t>
  </si>
  <si>
    <t xml:space="preserve">Elina Saarentaus</t>
  </si>
  <si>
    <t xml:space="preserve">Leena Koivisto</t>
  </si>
  <si>
    <t xml:space="preserve">myöh. Hägg</t>
  </si>
  <si>
    <t xml:space="preserve">Airi Pitkänen</t>
  </si>
  <si>
    <t xml:space="preserve">myöh. Nojonen</t>
  </si>
  <si>
    <t xml:space="preserve">1959-1960</t>
  </si>
  <si>
    <t xml:space="preserve">Marketta Lindholm</t>
  </si>
  <si>
    <t xml:space="preserve">Rosita Häkkinen</t>
  </si>
  <si>
    <t xml:space="preserve">Leena Lahdensuo</t>
  </si>
  <si>
    <t xml:space="preserve">Laaka </t>
  </si>
  <si>
    <t xml:space="preserve">Riitta Lindfors</t>
  </si>
  <si>
    <t xml:space="preserve">Helena Lohman</t>
  </si>
  <si>
    <t xml:space="preserve">Ritva Rautio</t>
  </si>
  <si>
    <t xml:space="preserve">Brita Hokkanen</t>
  </si>
  <si>
    <t xml:space="preserve">1961-1963</t>
  </si>
  <si>
    <t xml:space="preserve">Heidi Syrjälä</t>
  </si>
  <si>
    <t xml:space="preserve">Leena Syrjänen</t>
  </si>
  <si>
    <t xml:space="preserve">Sisko Korhonen</t>
  </si>
  <si>
    <t xml:space="preserve">Pirkko Meriluoma</t>
  </si>
  <si>
    <t xml:space="preserve">Marjatta Portin</t>
  </si>
  <si>
    <t xml:space="preserve">Helena Vehmasto</t>
  </si>
  <si>
    <t xml:space="preserve">Maija Silius</t>
  </si>
  <si>
    <t xml:space="preserve">myöh. Oksanen</t>
  </si>
  <si>
    <t xml:space="preserve">Riitta Raski</t>
  </si>
  <si>
    <t xml:space="preserve">Lea Roivainen</t>
  </si>
  <si>
    <t xml:space="preserve">Marja-Terttu Talvitie</t>
  </si>
  <si>
    <t xml:space="preserve">Leena Ala-Nissi</t>
  </si>
  <si>
    <t xml:space="preserve">Marjatta Auranen</t>
  </si>
  <si>
    <t xml:space="preserve">Ritva Makara</t>
  </si>
  <si>
    <t xml:space="preserve">Maire Niemi</t>
  </si>
  <si>
    <t xml:space="preserve">Pirjo Ruuttila</t>
  </si>
  <si>
    <t xml:space="preserve">Meeri Bohm</t>
  </si>
  <si>
    <t xml:space="preserve">Heljä Huuska</t>
  </si>
  <si>
    <t xml:space="preserve">Outi Laaksonen</t>
  </si>
  <si>
    <t xml:space="preserve">Raija Tyynismaa</t>
  </si>
  <si>
    <t xml:space="preserve">Heljä Vesala</t>
  </si>
  <si>
    <t xml:space="preserve">Sirkka-Liisa Harju</t>
  </si>
  <si>
    <t xml:space="preserve">Heli Keihäskoski</t>
  </si>
  <si>
    <t xml:space="preserve">Marita Weckström</t>
  </si>
  <si>
    <t xml:space="preserve">Aino Mäki-Teppo</t>
  </si>
  <si>
    <t xml:space="preserve">Aila Grönroos</t>
  </si>
  <si>
    <t xml:space="preserve">Pirkko Huttunen</t>
  </si>
  <si>
    <t xml:space="preserve">Terhi Mäkitalo</t>
  </si>
  <si>
    <t xml:space="preserve">Saara Männistö</t>
  </si>
  <si>
    <t xml:space="preserve">Eija Sihvonen</t>
  </si>
  <si>
    <t xml:space="preserve">Leena Koskinen</t>
  </si>
  <si>
    <t xml:space="preserve">1964-1966</t>
  </si>
  <si>
    <t xml:space="preserve">Sinikka Pihlajamäki</t>
  </si>
  <si>
    <t xml:space="preserve">Seija Heikkilä</t>
  </si>
  <si>
    <t xml:space="preserve">Leena Rautio</t>
  </si>
  <si>
    <t xml:space="preserve">Pirjo Heikkilä</t>
  </si>
  <si>
    <t xml:space="preserve">Laina Vihavainen</t>
  </si>
  <si>
    <t xml:space="preserve">Sirkka-Liisa Austiola</t>
  </si>
  <si>
    <t xml:space="preserve">Irmeli Hamm</t>
  </si>
  <si>
    <t xml:space="preserve">Paula Hautamaa</t>
  </si>
  <si>
    <t xml:space="preserve">Elsa Lehtonen</t>
  </si>
  <si>
    <t xml:space="preserve">Pirjo Salakka</t>
  </si>
  <si>
    <t xml:space="preserve">Aila Mäki-Teppo</t>
  </si>
  <si>
    <t xml:space="preserve">NJ  </t>
  </si>
  <si>
    <t xml:space="preserve">Anja Henttonen</t>
  </si>
  <si>
    <t xml:space="preserve">Anja Rajakorpi</t>
  </si>
  <si>
    <t xml:space="preserve">Anneli Auer</t>
  </si>
  <si>
    <t xml:space="preserve">Aune Teikari</t>
  </si>
  <si>
    <t xml:space="preserve">myöh. Laurila</t>
  </si>
  <si>
    <t xml:space="preserve">Liisa Kujala</t>
  </si>
  <si>
    <t xml:space="preserve">Terttu Välimaa</t>
  </si>
  <si>
    <t xml:space="preserve">Raija Tuomi</t>
  </si>
  <si>
    <t xml:space="preserve">Kaija Ala-Kauhaluoma</t>
  </si>
  <si>
    <t xml:space="preserve">Kaarina Koivusaari</t>
  </si>
  <si>
    <t xml:space="preserve">Kaija Vähätupa</t>
  </si>
  <si>
    <t xml:space="preserve">Tarja Kimpimäki</t>
  </si>
  <si>
    <t xml:space="preserve">Arja Heinonen</t>
  </si>
  <si>
    <t xml:space="preserve">Marja Koivisto</t>
  </si>
  <si>
    <t xml:space="preserve">Terttu Neuvonen</t>
  </si>
  <si>
    <t xml:space="preserve">Tuula Tiihonen</t>
  </si>
  <si>
    <t xml:space="preserve">Pirkko Lonkila</t>
  </si>
  <si>
    <t xml:space="preserve">Ritva Huovinen</t>
  </si>
  <si>
    <t xml:space="preserve">Vuokko Kiilamo</t>
  </si>
  <si>
    <t xml:space="preserve">Tuula Airaksinen</t>
  </si>
  <si>
    <t xml:space="preserve">Anne Eloranta</t>
  </si>
  <si>
    <t xml:space="preserve">Riitta Kauhanen</t>
  </si>
  <si>
    <t xml:space="preserve">Eeva Kuoppala</t>
  </si>
  <si>
    <t xml:space="preserve">Leila Penttinen</t>
  </si>
  <si>
    <t xml:space="preserve">Eeva Ronkainen</t>
  </si>
  <si>
    <t xml:space="preserve">Seija Sahlman</t>
  </si>
  <si>
    <t xml:space="preserve">Leena Sariola</t>
  </si>
  <si>
    <t xml:space="preserve">Tarja Viitasalo</t>
  </si>
  <si>
    <t xml:space="preserve">Virpi Keinänen</t>
  </si>
  <si>
    <t xml:space="preserve">Tarja Lehtonen</t>
  </si>
  <si>
    <t xml:space="preserve">Hannele Heinämäki</t>
  </si>
  <si>
    <t xml:space="preserve">Sirpa Korhonen</t>
  </si>
  <si>
    <t xml:space="preserve">Maikku Mäkelä</t>
  </si>
  <si>
    <t xml:space="preserve">Tuija Juntunen</t>
  </si>
  <si>
    <t xml:space="preserve">Marjatta Airaksinen</t>
  </si>
  <si>
    <t xml:space="preserve">Eija Heikkilä</t>
  </si>
  <si>
    <t xml:space="preserve">Kaarina Härkönen</t>
  </si>
  <si>
    <t xml:space="preserve">Tarja Inna</t>
  </si>
  <si>
    <t xml:space="preserve">Sirpa Koivisto</t>
  </si>
  <si>
    <t xml:space="preserve">Leena Kortelainen</t>
  </si>
  <si>
    <t xml:space="preserve">Marja-Liisa Laukkanen</t>
  </si>
  <si>
    <t xml:space="preserve">Iiris Lavikainen</t>
  </si>
  <si>
    <t xml:space="preserve">Kaarina Lehtisaari</t>
  </si>
  <si>
    <t xml:space="preserve">Maija Loimaa</t>
  </si>
  <si>
    <t xml:space="preserve">Tellervo Mustalahti</t>
  </si>
  <si>
    <t xml:space="preserve">Sinikka Oinonen</t>
  </si>
  <si>
    <t xml:space="preserve">Seija Paakkanen</t>
  </si>
  <si>
    <t xml:space="preserve">Airi Palmu</t>
  </si>
  <si>
    <t xml:space="preserve">Vappu Pyykkö</t>
  </si>
  <si>
    <t xml:space="preserve">Riitta Raita</t>
  </si>
  <si>
    <t xml:space="preserve">Anna-Maija Saarijoki</t>
  </si>
  <si>
    <t xml:space="preserve">Raija Tarnanen</t>
  </si>
  <si>
    <t xml:space="preserve">L Toivanen</t>
  </si>
  <si>
    <t xml:space="preserve">Ritva Tuominen</t>
  </si>
  <si>
    <t xml:space="preserve">X Turunen</t>
  </si>
  <si>
    <t xml:space="preserve">Kirsti Ylönen</t>
  </si>
  <si>
    <t xml:space="preserve">Aila Fränti</t>
  </si>
  <si>
    <t xml:space="preserve">Aili Reunanen</t>
  </si>
  <si>
    <t xml:space="preserve">Aino Järvelä</t>
  </si>
  <si>
    <t xml:space="preserve">Airi Huovinen</t>
  </si>
  <si>
    <t xml:space="preserve">SaPKo</t>
  </si>
  <si>
    <t xml:space="preserve">Alli Männikkö</t>
  </si>
  <si>
    <t xml:space="preserve">Anita Fränti</t>
  </si>
  <si>
    <t xml:space="preserve">Anja Eskola</t>
  </si>
  <si>
    <t xml:space="preserve">LMV</t>
  </si>
  <si>
    <t xml:space="preserve">Anna-Kaisa Huttunen</t>
  </si>
  <si>
    <t xml:space="preserve">Anna-Kaisa Simola</t>
  </si>
  <si>
    <t xml:space="preserve">KNv</t>
  </si>
  <si>
    <t xml:space="preserve">Anna-Liisa Lääperi</t>
  </si>
  <si>
    <t xml:space="preserve">Anna-Maija Sissanen</t>
  </si>
  <si>
    <t xml:space="preserve">Anne-Marie Snellman</t>
  </si>
  <si>
    <t xml:space="preserve">Ansa Aalto</t>
  </si>
  <si>
    <t xml:space="preserve">Arja Ahonen</t>
  </si>
  <si>
    <t xml:space="preserve">Arja Jounela</t>
  </si>
  <si>
    <t xml:space="preserve">Aune Ala-Koskela</t>
  </si>
  <si>
    <t xml:space="preserve">Aune Linna</t>
  </si>
  <si>
    <t xml:space="preserve">Birgitta Flink</t>
  </si>
  <si>
    <t xml:space="preserve">E Vainionpää</t>
  </si>
  <si>
    <t xml:space="preserve">Eeva Pulkkinen</t>
  </si>
  <si>
    <t xml:space="preserve">Eeva Tammi</t>
  </si>
  <si>
    <t xml:space="preserve">Eeva-Liisa Uronen</t>
  </si>
  <si>
    <t xml:space="preserve">Eeva-Riitta Manner</t>
  </si>
  <si>
    <t xml:space="preserve">Eila Brockman</t>
  </si>
  <si>
    <t xml:space="preserve">Eila Nousiainen</t>
  </si>
  <si>
    <t xml:space="preserve">Eila Ruottunen</t>
  </si>
  <si>
    <t xml:space="preserve">Elli Virlander</t>
  </si>
  <si>
    <t xml:space="preserve">Enna Penttilä</t>
  </si>
  <si>
    <t xml:space="preserve">Helena Laurila</t>
  </si>
  <si>
    <t xml:space="preserve">Hellevi Lehto</t>
  </si>
  <si>
    <t xml:space="preserve">Hilla Koivisto</t>
  </si>
  <si>
    <t xml:space="preserve">Hilma Laaksonen</t>
  </si>
  <si>
    <t xml:space="preserve">Ilmi Pärssinen</t>
  </si>
  <si>
    <t xml:space="preserve">Inkeri Moisio</t>
  </si>
  <si>
    <t xml:space="preserve">Irja Kajanne</t>
  </si>
  <si>
    <t xml:space="preserve">Irma Hildén</t>
  </si>
  <si>
    <t xml:space="preserve">Irma Knuutila</t>
  </si>
  <si>
    <t xml:space="preserve">Irma Lukka</t>
  </si>
  <si>
    <t xml:space="preserve">JaJa</t>
  </si>
  <si>
    <t xml:space="preserve">Kaarina Lindholm</t>
  </si>
  <si>
    <t xml:space="preserve">Kaija Vilkman</t>
  </si>
  <si>
    <t xml:space="preserve">Kaino Saukkio</t>
  </si>
  <si>
    <t xml:space="preserve">Kaisa Saarinen</t>
  </si>
  <si>
    <t xml:space="preserve">Kaisa Soininen</t>
  </si>
  <si>
    <t xml:space="preserve">Kaisa Sokka</t>
  </si>
  <si>
    <t xml:space="preserve">Kerttu Louhimaa</t>
  </si>
  <si>
    <t xml:space="preserve">Kirsti Kivelä</t>
  </si>
  <si>
    <t xml:space="preserve">Laila Puolimatka</t>
  </si>
  <si>
    <t xml:space="preserve">Lea Vannonen</t>
  </si>
  <si>
    <t xml:space="preserve">Leena Sokka</t>
  </si>
  <si>
    <t xml:space="preserve">Leila Kapela</t>
  </si>
  <si>
    <t xml:space="preserve">Leila Latikka</t>
  </si>
  <si>
    <t xml:space="preserve">Liisa Latikka</t>
  </si>
  <si>
    <t xml:space="preserve">Liisa Pöntinen</t>
  </si>
  <si>
    <t xml:space="preserve">os. Tienhaara</t>
  </si>
  <si>
    <t xml:space="preserve">myöh. Viljanen</t>
  </si>
  <si>
    <t xml:space="preserve">Liisa Silius</t>
  </si>
  <si>
    <t xml:space="preserve">myöh. Pellinen</t>
  </si>
  <si>
    <t xml:space="preserve">Lilja Taipalus</t>
  </si>
  <si>
    <t xml:space="preserve">1956-1958</t>
  </si>
  <si>
    <t xml:space="preserve">M Hautamaa</t>
  </si>
  <si>
    <t xml:space="preserve">Maija Lempeä</t>
  </si>
  <si>
    <t xml:space="preserve">Maija Sinkkonen</t>
  </si>
  <si>
    <t xml:space="preserve">Maija-Liisa Heikkinen</t>
  </si>
  <si>
    <t xml:space="preserve">Maj-Lis Vähäsalo</t>
  </si>
  <si>
    <t xml:space="preserve">Margit Ortamo</t>
  </si>
  <si>
    <t xml:space="preserve">1957-1959</t>
  </si>
  <si>
    <t xml:space="preserve">KNv, VM</t>
  </si>
  <si>
    <t xml:space="preserve">Marita Kivinen</t>
  </si>
  <si>
    <t xml:space="preserve">Marja Hietakari</t>
  </si>
  <si>
    <t xml:space="preserve">Marja Korhonen</t>
  </si>
  <si>
    <t xml:space="preserve">Marja Kosola</t>
  </si>
  <si>
    <t xml:space="preserve">Marjatta Arminen</t>
  </si>
  <si>
    <t xml:space="preserve">Marjatta Flinkkilä</t>
  </si>
  <si>
    <t xml:space="preserve">Marjatta Kirjonen</t>
  </si>
  <si>
    <t xml:space="preserve">Marjatta Kivinen</t>
  </si>
  <si>
    <t xml:space="preserve">Marjatta Välkky</t>
  </si>
  <si>
    <t xml:space="preserve">Mirjam Vuorinen</t>
  </si>
  <si>
    <t xml:space="preserve">Paula Riihelä</t>
  </si>
  <si>
    <t xml:space="preserve">Pirkko Eronen</t>
  </si>
  <si>
    <t xml:space="preserve">Pirkko Halmesmaa</t>
  </si>
  <si>
    <t xml:space="preserve">Pirkko Kosunen</t>
  </si>
  <si>
    <t xml:space="preserve">Pirkko Sundell</t>
  </si>
  <si>
    <t xml:space="preserve">Pirkko-Liisa Hautamäki</t>
  </si>
  <si>
    <t xml:space="preserve">Raakkel Porvali</t>
  </si>
  <si>
    <t xml:space="preserve">Raija Arminen</t>
  </si>
  <si>
    <t xml:space="preserve">Raija Koivulahti</t>
  </si>
  <si>
    <t xml:space="preserve">Raija Korvakangas</t>
  </si>
  <si>
    <t xml:space="preserve">Raija Tuusjärvi</t>
  </si>
  <si>
    <t xml:space="preserve">Raila Latikka</t>
  </si>
  <si>
    <t xml:space="preserve">Rauni Peltola</t>
  </si>
  <si>
    <t xml:space="preserve">Riitta-Maija Hautamäki</t>
  </si>
  <si>
    <t xml:space="preserve">Ritva Koivulahti</t>
  </si>
  <si>
    <t xml:space="preserve">Saara Vedenjuoksu</t>
  </si>
  <si>
    <t xml:space="preserve">Saima Kankaanpää</t>
  </si>
  <si>
    <t xml:space="preserve">Saimi Pulkkinen</t>
  </si>
  <si>
    <t xml:space="preserve">Sanelma Pöntinen</t>
  </si>
  <si>
    <t xml:space="preserve">Seija Anttila</t>
  </si>
  <si>
    <t xml:space="preserve">Sinikka Laaksonen</t>
  </si>
  <si>
    <t xml:space="preserve">Sinikka Suomalainen</t>
  </si>
  <si>
    <t xml:space="preserve">Sirkka Litmanen</t>
  </si>
  <si>
    <t xml:space="preserve">Suoma Nykänen</t>
  </si>
  <si>
    <t xml:space="preserve">Taina Mäkelä</t>
  </si>
  <si>
    <t xml:space="preserve">Tuija Aalto</t>
  </si>
  <si>
    <t xml:space="preserve">Tuula Laurén</t>
  </si>
  <si>
    <t xml:space="preserve">Tuula Oksanen</t>
  </si>
  <si>
    <t xml:space="preserve">Tuulikki Laaksonen</t>
  </si>
  <si>
    <t xml:space="preserve">Vappu Jukola</t>
  </si>
  <si>
    <t xml:space="preserve">Virpi Siljander</t>
  </si>
  <si>
    <t xml:space="preserve">Vuokko Hepo-oja</t>
  </si>
  <si>
    <t xml:space="preserve">KNv </t>
  </si>
  <si>
    <t xml:space="preserve">OTTELUTILASTO 1968-2025</t>
  </si>
  <si>
    <t xml:space="preserve">TASASATASET </t>
  </si>
  <si>
    <t xml:space="preserve">NUORIMMAT  1964 – 2025</t>
  </si>
  <si>
    <t xml:space="preserve">TASASATASET, 400 OTTELUA   ( 2 )</t>
  </si>
  <si>
    <t xml:space="preserve">KAIKKIEN AIKOJEN KÄRKIKYMMENIKKÖ VUOSITTAIN</t>
  </si>
  <si>
    <t xml:space="preserve">100  ottelua</t>
  </si>
  <si>
    <t xml:space="preserve">526 pelaajaa</t>
  </si>
  <si>
    <t xml:space="preserve">Tarja Viitasalo, ParkU</t>
  </si>
  <si>
    <t xml:space="preserve">28.08. 1966  KeMu - ParkU  13-7</t>
  </si>
  <si>
    <t xml:space="preserve">  12 v   0 kk 15 pv</t>
  </si>
  <si>
    <t xml:space="preserve">1.</t>
  </si>
  <si>
    <t xml:space="preserve">Tarja Pöntinen, Virkiä</t>
  </si>
  <si>
    <t xml:space="preserve">01.07. 1998  PeTo - Virkiä  2-1</t>
  </si>
  <si>
    <t xml:space="preserve">39 v   7 kk 23 pv</t>
  </si>
  <si>
    <t xml:space="preserve">200  ottelua</t>
  </si>
  <si>
    <t xml:space="preserve">155 pelaajaa</t>
  </si>
  <si>
    <t xml:space="preserve">Hannele Virolainen, Kiri</t>
  </si>
  <si>
    <t xml:space="preserve">24.08. 1969  Kiri - Tahko  7-13</t>
  </si>
  <si>
    <t xml:space="preserve">  12 v   9 kk 28 pv</t>
  </si>
  <si>
    <t xml:space="preserve">2.</t>
  </si>
  <si>
    <t xml:space="preserve">Johanna Nieminen, Pesäkarhut</t>
  </si>
  <si>
    <t xml:space="preserve">13.06. 2002  Pesäkarhut- ViVe  2-0</t>
  </si>
  <si>
    <t xml:space="preserve">35 v 11 kk 21 pv</t>
  </si>
  <si>
    <t xml:space="preserve">300  ottelua</t>
  </si>
  <si>
    <t xml:space="preserve">  23 pelaajaa</t>
  </si>
  <si>
    <t xml:space="preserve">Pia Soininen, SMJ</t>
  </si>
  <si>
    <t xml:space="preserve">10.05. 1981  RPL - SMJ  7-5</t>
  </si>
  <si>
    <t xml:space="preserve">  13 v   3 kk   6 pv</t>
  </si>
  <si>
    <t xml:space="preserve">400  ottelua</t>
  </si>
  <si>
    <t xml:space="preserve">    2 pelaajaa</t>
  </si>
  <si>
    <t xml:space="preserve">Satu Purmonen, IlU</t>
  </si>
  <si>
    <t xml:space="preserve">20.05. 1979  IlU - TU  14-3</t>
  </si>
  <si>
    <t xml:space="preserve">  13 v   3 kk 17 pv</t>
  </si>
  <si>
    <t xml:space="preserve">TASASATASET, 300 OTTELUA   ( 25 )</t>
  </si>
  <si>
    <t xml:space="preserve">Satu (Hakala) Laine, RPL</t>
  </si>
  <si>
    <t xml:space="preserve">22.05. 1977  PuMu - RPL  11-5</t>
  </si>
  <si>
    <t xml:space="preserve">  13 v   4 kk   1 pv</t>
  </si>
  <si>
    <t xml:space="preserve">15.05. 1994  Roihu - Virkiä  2-1</t>
  </si>
  <si>
    <t xml:space="preserve">35 v   1 kk   7 pv</t>
  </si>
  <si>
    <t xml:space="preserve">Tanja Tiensuu, Lippo</t>
  </si>
  <si>
    <t xml:space="preserve">14.06. 1981  Lippo - RPL  5-16</t>
  </si>
  <si>
    <t xml:space="preserve">  13 v   4 kk   3 pv</t>
  </si>
  <si>
    <t xml:space="preserve">Anne Ylinen, Tarmo</t>
  </si>
  <si>
    <t xml:space="preserve">31.05. 1995  IT - YJ  2-1</t>
  </si>
  <si>
    <t xml:space="preserve">32 v   2 kk 11 pv</t>
  </si>
  <si>
    <t xml:space="preserve">Riitta Jalonen, Lippo</t>
  </si>
  <si>
    <t xml:space="preserve">03.08. 1975  VetU - Lippo  9-9</t>
  </si>
  <si>
    <t xml:space="preserve">  13 v   5 kk 26 pv</t>
  </si>
  <si>
    <t xml:space="preserve">3.</t>
  </si>
  <si>
    <t xml:space="preserve">Tiina Saarenketo, Kiri</t>
  </si>
  <si>
    <t xml:space="preserve">23.07. 1995  Kiri - ViPa  2-0</t>
  </si>
  <si>
    <t xml:space="preserve">31 v   2 kk 22 pv</t>
  </si>
  <si>
    <t xml:space="preserve">Marjo (Rantala) Lehkonen, Roihu</t>
  </si>
  <si>
    <t xml:space="preserve">29.06. 1978  Roihu -PuMu  18-6</t>
  </si>
  <si>
    <t xml:space="preserve">  13 v   8 kk 23 pv</t>
  </si>
  <si>
    <t xml:space="preserve">4.</t>
  </si>
  <si>
    <t xml:space="preserve">Minna Vienola, YPJ</t>
  </si>
  <si>
    <t xml:space="preserve">16.07. 1997  YPJ - Manse PP  2-0</t>
  </si>
  <si>
    <t xml:space="preserve">28 v   2 kk   8 pv</t>
  </si>
  <si>
    <t xml:space="preserve">Ulla Esala, Tahko</t>
  </si>
  <si>
    <t xml:space="preserve">10.05. 1981  Roihu - Lippo  16-10</t>
  </si>
  <si>
    <t xml:space="preserve">  13 v   8 kk 24 pv</t>
  </si>
  <si>
    <t xml:space="preserve">5.</t>
  </si>
  <si>
    <t xml:space="preserve">Marjo Valkama, Virkiä</t>
  </si>
  <si>
    <t xml:space="preserve">20.07. 1997  Virkiä - ViU  2-0</t>
  </si>
  <si>
    <t xml:space="preserve">30 v   6 kk 10 pv</t>
  </si>
  <si>
    <t xml:space="preserve">Tuula Rantanen, PT</t>
  </si>
  <si>
    <t xml:space="preserve">31.05. 1959  PT - LapKi  30-3</t>
  </si>
  <si>
    <t xml:space="preserve">  13 v   9 kk 27 pv</t>
  </si>
  <si>
    <t xml:space="preserve">6.</t>
  </si>
  <si>
    <t xml:space="preserve">30.07. 1997  Pesäkarhut - Turku-Pesis  2-0</t>
  </si>
  <si>
    <t xml:space="preserve">31 v   1 kk   7 pv</t>
  </si>
  <si>
    <t xml:space="preserve">7.</t>
  </si>
  <si>
    <t xml:space="preserve">Katja Saari, Kirittäret</t>
  </si>
  <si>
    <t xml:space="preserve">02.06. 2002  Kirittäret - Pesäkarhut  2-1</t>
  </si>
  <si>
    <t xml:space="preserve">30 v   5 kk 12 pv</t>
  </si>
  <si>
    <t xml:space="preserve">VANHIMMAT  1964 – 2025</t>
  </si>
  <si>
    <t xml:space="preserve">8.</t>
  </si>
  <si>
    <t xml:space="preserve">Krista Laurila, Virkiä</t>
  </si>
  <si>
    <t xml:space="preserve">17.07. 2002  Virkiä - PattU  2-1</t>
  </si>
  <si>
    <t xml:space="preserve">28 v   0 kk 18 pv</t>
  </si>
  <si>
    <t xml:space="preserve">Kaisa (Tuusjärvi) Höglund, Roihu</t>
  </si>
  <si>
    <t xml:space="preserve">14.08. 2022  Mailattaret - Roihu  2-0</t>
  </si>
  <si>
    <t xml:space="preserve">  53 v   0 kk   3 pv</t>
  </si>
  <si>
    <t xml:space="preserve">9.</t>
  </si>
  <si>
    <t xml:space="preserve">Mirkka Tschesmenski, Paukku</t>
  </si>
  <si>
    <t xml:space="preserve">06.07. 2003  Paukku - Lippo  2-1</t>
  </si>
  <si>
    <t xml:space="preserve">33 v   1 kk 25 pv</t>
  </si>
  <si>
    <t xml:space="preserve">Jaana (Tahvanainen) Vapaavuori, Roihu</t>
  </si>
  <si>
    <t xml:space="preserve">21.07. 2013  KeKi - Roihu  2-0</t>
  </si>
  <si>
    <t xml:space="preserve">  44 v   4 kk 23 pv</t>
  </si>
  <si>
    <t xml:space="preserve">10.</t>
  </si>
  <si>
    <t xml:space="preserve">Henna Salmela, TyTe</t>
  </si>
  <si>
    <t xml:space="preserve">26.05. 2004  TyTe - Pesäkarhut  1-2</t>
  </si>
  <si>
    <t xml:space="preserve">32 v   3 kk 25 pv</t>
  </si>
  <si>
    <t xml:space="preserve">Riina (Lassila) Surakka, Pesä Ysit</t>
  </si>
  <si>
    <t xml:space="preserve">06.07. 2014  Pesä Ysit - Fera 0-2</t>
  </si>
  <si>
    <t xml:space="preserve">  43 v   8 kk   0 pv</t>
  </si>
  <si>
    <t xml:space="preserve">11.</t>
  </si>
  <si>
    <t xml:space="preserve">Sari Lemponen, Pesäkarhut</t>
  </si>
  <si>
    <t xml:space="preserve">14.06. 2005  PeTo-Jussit - Pesäkarhut  0-2</t>
  </si>
  <si>
    <t xml:space="preserve">31 v   7 kk 11 pv</t>
  </si>
  <si>
    <t xml:space="preserve">Virpi (Turtiainen) Määttä, Roihu</t>
  </si>
  <si>
    <t xml:space="preserve">31.08. 2013  Roihu - KaMa  1-0</t>
  </si>
  <si>
    <t xml:space="preserve">  45 v   7 kk 23 pv</t>
  </si>
  <si>
    <t xml:space="preserve">12.</t>
  </si>
  <si>
    <t xml:space="preserve">Merja Valkama, Virkiä</t>
  </si>
  <si>
    <t xml:space="preserve">21.06. 2005  Pesä Ysit - Virkiä  0-1</t>
  </si>
  <si>
    <t xml:space="preserve">30 v   6 kk 18 pv</t>
  </si>
  <si>
    <t xml:space="preserve">Eeva Ruponen, Manse PP</t>
  </si>
  <si>
    <t xml:space="preserve">10.05. 1987  Manse PP- VäVi  11-18</t>
  </si>
  <si>
    <t xml:space="preserve">  43 v 11 kk   4 pv</t>
  </si>
  <si>
    <t xml:space="preserve">13.</t>
  </si>
  <si>
    <t xml:space="preserve">Tiia Pöntinen, Virkiä</t>
  </si>
  <si>
    <t xml:space="preserve">18.07. 2007  Virkiä - Pesä Ysit  1-2</t>
  </si>
  <si>
    <t xml:space="preserve">29 v 11 kk   0 pv</t>
  </si>
  <si>
    <t xml:space="preserve">Anu (Jantunen) Kentala, Roihu</t>
  </si>
  <si>
    <t xml:space="preserve">  42 v   6 kk 18 pv</t>
  </si>
  <si>
    <t xml:space="preserve">14.</t>
  </si>
  <si>
    <t xml:space="preserve">Tanja Vehniäinen, Virkiä</t>
  </si>
  <si>
    <t xml:space="preserve">02.06. 2011  Fera - Virkiä  0-1</t>
  </si>
  <si>
    <t xml:space="preserve">35 v   4 kk   5 pv</t>
  </si>
  <si>
    <t xml:space="preserve">Anita Lakaniemi, Virkiä</t>
  </si>
  <si>
    <t xml:space="preserve">07.05. 1989  Roihu - Virkiä  11-10</t>
  </si>
  <si>
    <t xml:space="preserve">  41 v   4 kk 22 pv</t>
  </si>
  <si>
    <t xml:space="preserve">15.</t>
  </si>
  <si>
    <t xml:space="preserve">Johanna Vikman, Kirittäret</t>
  </si>
  <si>
    <t xml:space="preserve">18.07. 2012  Kirittäret - PeTo-Jussit  2-0</t>
  </si>
  <si>
    <t xml:space="preserve">33 v 10 kk 13 pv</t>
  </si>
  <si>
    <t xml:space="preserve">Alice Mäkelä, LP</t>
  </si>
  <si>
    <t xml:space="preserve">15.08. 1965  LP - PT  5-23</t>
  </si>
  <si>
    <t xml:space="preserve">  41 v   6 kk   2 pv</t>
  </si>
  <si>
    <t xml:space="preserve">16.</t>
  </si>
  <si>
    <t xml:space="preserve">Sarita Heikkinen, KeKi</t>
  </si>
  <si>
    <t xml:space="preserve">24.07. 2017  KeKi - Pesä Ysit  2-1</t>
  </si>
  <si>
    <t xml:space="preserve">31 v   0 kk 16 pv</t>
  </si>
  <si>
    <t xml:space="preserve">Sylvi (Kopu) Lehtisalo, LP</t>
  </si>
  <si>
    <t xml:space="preserve">30.08. 1964  LP - SMJ  15-7</t>
  </si>
  <si>
    <t xml:space="preserve">  40 v 10 kk 15 pv</t>
  </si>
  <si>
    <t xml:space="preserve">17.</t>
  </si>
  <si>
    <t xml:space="preserve">Emmi Viitala, Virkiä</t>
  </si>
  <si>
    <t xml:space="preserve">03.08. 2018  Virkiä - SMJ  2-1</t>
  </si>
  <si>
    <t xml:space="preserve">29 v   1 kk   8 pv</t>
  </si>
  <si>
    <t xml:space="preserve">Päivi (Huhta) Väistö, ViPa</t>
  </si>
  <si>
    <t xml:space="preserve">14.08. 2012  Pesäkarhut - ViPa  2-0</t>
  </si>
  <si>
    <t xml:space="preserve">  40 v   1 kk 18 pv</t>
  </si>
  <si>
    <t xml:space="preserve">18.</t>
  </si>
  <si>
    <t xml:space="preserve">Emma Körkkö, Kirittäret</t>
  </si>
  <si>
    <t xml:space="preserve">21.08. 2020  Mane PP - Kirittäret  1-2</t>
  </si>
  <si>
    <t xml:space="preserve">28 v   3 kk 30 pv</t>
  </si>
  <si>
    <t xml:space="preserve">19.</t>
  </si>
  <si>
    <t xml:space="preserve">Kirsi Ala-Lipasti, Manse PP</t>
  </si>
  <si>
    <t xml:space="preserve">11.06. 2021  Kirittäret -Manse PP 2-0</t>
  </si>
  <si>
    <t xml:space="preserve">30 v   5 kk   4 pv</t>
  </si>
  <si>
    <t xml:space="preserve">20.</t>
  </si>
  <si>
    <t xml:space="preserve">Susanna Puisto, Pesäkarhut</t>
  </si>
  <si>
    <t xml:space="preserve">22.06. 2021  JoMa - Pesäkarhut  0-2</t>
  </si>
  <si>
    <t xml:space="preserve">32 v   6 kk 18 pv</t>
  </si>
  <si>
    <t xml:space="preserve">21.</t>
  </si>
  <si>
    <t xml:space="preserve">Essi Kylli, Virkiä</t>
  </si>
  <si>
    <t xml:space="preserve">01.07. 2021  Virkiä - Pesä Ysit  2-0</t>
  </si>
  <si>
    <t xml:space="preserve">30 v   8 kk   1 pv</t>
  </si>
  <si>
    <t xml:space="preserve">22.</t>
  </si>
  <si>
    <t xml:space="preserve">Henna Peltokangas, Manse PP</t>
  </si>
  <si>
    <t xml:space="preserve">01.07. 2022  Fera - Manse PP  2-1</t>
  </si>
  <si>
    <t xml:space="preserve">30 v 10 kk   9 pv</t>
  </si>
  <si>
    <t xml:space="preserve">23.</t>
  </si>
  <si>
    <t xml:space="preserve">Virpi Hukka, Manse PP</t>
  </si>
  <si>
    <t xml:space="preserve">11.07. 2025  Fera - Manse PP  0-1</t>
  </si>
  <si>
    <t xml:space="preserve">34 v   2 kk   0 pv</t>
  </si>
  <si>
    <t xml:space="preserve">24.</t>
  </si>
  <si>
    <t xml:space="preserve">11.07. 2026  SMJ - Kirittäret  2-0</t>
  </si>
  <si>
    <t xml:space="preserve">32 v   0 kk 25 pv</t>
  </si>
  <si>
    <t xml:space="preserve">25.</t>
  </si>
  <si>
    <t xml:space="preserve">20.07. 2026  JoMa - Kirittäret  2-0</t>
  </si>
  <si>
    <t xml:space="preserve">31 v   5 kk 19 pv</t>
  </si>
  <si>
    <t xml:space="preserve">Vuosiluku</t>
  </si>
  <si>
    <t xml:space="preserve">KUNNARITILASTO 1968-2025</t>
  </si>
  <si>
    <t xml:space="preserve">KUNNARITILASTO 2026</t>
  </si>
  <si>
    <t xml:space="preserve">KUNNARIKUNINGATTARET RUNKOSARJASSA  1962 – 2025</t>
  </si>
  <si>
    <t xml:space="preserve">NUORIMMAT, KUNNARITILASTO</t>
  </si>
  <si>
    <t xml:space="preserve">KUNNARIT YHDESSÄ PELISSÄ</t>
  </si>
  <si>
    <t xml:space="preserve">( kunnarit ja niiden prosenttiosuus pelaajan lyödyistä)</t>
  </si>
  <si>
    <t xml:space="preserve">26.05. 1981  KaKa - SMJ  9-19</t>
  </si>
  <si>
    <t xml:space="preserve">  13 v   3 kk 22 pv</t>
  </si>
  <si>
    <t xml:space="preserve">5+7</t>
  </si>
  <si>
    <t xml:space="preserve">PT-SMJ 64-7</t>
  </si>
  <si>
    <t xml:space="preserve">Vuosi</t>
  </si>
  <si>
    <t xml:space="preserve">Seura</t>
  </si>
  <si>
    <t xml:space="preserve">%%</t>
  </si>
  <si>
    <t xml:space="preserve">07.06. 1959  LMV - PT  2-18</t>
  </si>
  <si>
    <t xml:space="preserve">  13 v  10 kk  3 pv</t>
  </si>
  <si>
    <t xml:space="preserve">Soili Kari</t>
  </si>
  <si>
    <t xml:space="preserve">4+7</t>
  </si>
  <si>
    <t xml:space="preserve">PuMu-OkuP 24-9</t>
  </si>
  <si>
    <t xml:space="preserve">Mirkka (Oinonen) Tschesmenski, Tahko</t>
  </si>
  <si>
    <t xml:space="preserve">30.06. 1990  Tahko - VäVi  17-8</t>
  </si>
  <si>
    <t xml:space="preserve">  14 v   1 kk 19 pv</t>
  </si>
  <si>
    <t xml:space="preserve">3+13</t>
  </si>
  <si>
    <t xml:space="preserve">Virkiä-LaVe  2-0</t>
  </si>
  <si>
    <t xml:space="preserve">Minna (Marjamäki) Vienola, Tarmo</t>
  </si>
  <si>
    <t xml:space="preserve">23.07. 1983  Tarmo - UPV  6-4</t>
  </si>
  <si>
    <t xml:space="preserve">  14 v   2 kk 15 pv</t>
  </si>
  <si>
    <t xml:space="preserve">3+10</t>
  </si>
  <si>
    <t xml:space="preserve">Kirittäret - JoMa  2-0</t>
  </si>
  <si>
    <t xml:space="preserve">Pirjo Haukkamaa, KPK</t>
  </si>
  <si>
    <t xml:space="preserve">15.06. 1986  KPK - Virkiä  19-27</t>
  </si>
  <si>
    <t xml:space="preserve">  14 v   3 kk   2 pv</t>
  </si>
  <si>
    <t xml:space="preserve">3+9</t>
  </si>
  <si>
    <t xml:space="preserve">Tahko-PT 7-39</t>
  </si>
  <si>
    <t xml:space="preserve">Anna Saruaho, Tahko</t>
  </si>
  <si>
    <t xml:space="preserve">15.08. 1990  Manse PP - Tahko  9-11</t>
  </si>
  <si>
    <t xml:space="preserve">  14 v   7 kk 10 pv</t>
  </si>
  <si>
    <t xml:space="preserve">PT-ParkU 51-1</t>
  </si>
  <si>
    <t xml:space="preserve">Katja Saari, VäVi</t>
  </si>
  <si>
    <t xml:space="preserve">03.08. 1986  VäVi - LP  13-1</t>
  </si>
  <si>
    <t xml:space="preserve">  14 v   7 kk 12 pv</t>
  </si>
  <si>
    <t xml:space="preserve">KeMu-TP 26-12</t>
  </si>
  <si>
    <t xml:space="preserve">Paula (Turja) Alakarhu, Laaka</t>
  </si>
  <si>
    <t xml:space="preserve">20.05. 1962  Kiri - Laaka  25-7</t>
  </si>
  <si>
    <t xml:space="preserve">  14 v   8 kk   8 pv</t>
  </si>
  <si>
    <t xml:space="preserve">Virkiä-Fera  2-0</t>
  </si>
  <si>
    <t xml:space="preserve">Kaisu Eronen, Tahko</t>
  </si>
  <si>
    <t xml:space="preserve">11.06. 1988  Tahko - KKV  15-2</t>
  </si>
  <si>
    <t xml:space="preserve">  14 v 10 kk   5 pv</t>
  </si>
  <si>
    <t xml:space="preserve">3+8</t>
  </si>
  <si>
    <t xml:space="preserve">KPK-TMP 0-43</t>
  </si>
  <si>
    <t xml:space="preserve">Riikka Nieminen, Kiri</t>
  </si>
  <si>
    <t xml:space="preserve">08.05. 1988  Tarmo - Kiri  23-5</t>
  </si>
  <si>
    <t xml:space="preserve">  14 v 10 kk 26 pv</t>
  </si>
  <si>
    <t xml:space="preserve">3+7</t>
  </si>
  <si>
    <t xml:space="preserve">Tahko-PuMu 2-30</t>
  </si>
  <si>
    <t xml:space="preserve">3+1</t>
  </si>
  <si>
    <t xml:space="preserve">Yhteensä</t>
  </si>
  <si>
    <t xml:space="preserve">VANHIMMAT, KUNNARITILASTO</t>
  </si>
  <si>
    <t xml:space="preserve">Nelli Huotari, JoMa</t>
  </si>
  <si>
    <t xml:space="preserve">09.06. 1984  NJ - Manse PP  15-0</t>
  </si>
  <si>
    <t xml:space="preserve">  40 v   0 kk   3 pv</t>
  </si>
  <si>
    <t xml:space="preserve">11.05. 1986  Manse PP - Virkiä  6-14</t>
  </si>
  <si>
    <t xml:space="preserve">  38 v   4 kk 26 pv</t>
  </si>
  <si>
    <t xml:space="preserve">Tarja (Peräsalo) Pöntinen, Virkiä</t>
  </si>
  <si>
    <t xml:space="preserve">05.08. 1997  SiiPe - Virkiä  2-0</t>
  </si>
  <si>
    <t xml:space="preserve">  38 v   3 kk 28 pv</t>
  </si>
  <si>
    <t xml:space="preserve">Tiina Andreasen, Fera</t>
  </si>
  <si>
    <t xml:space="preserve">31.05. 2015  Fera - KeKi  2-0</t>
  </si>
  <si>
    <t xml:space="preserve">  37 v   7 kk 16 pv</t>
  </si>
  <si>
    <t xml:space="preserve">Janette Lepistö, Virkiä</t>
  </si>
  <si>
    <t xml:space="preserve">Niina Jokinen, Lukko</t>
  </si>
  <si>
    <t xml:space="preserve">27.07. 2016  ViPa - Lukko  0-2</t>
  </si>
  <si>
    <t xml:space="preserve">  37 v   7 kk 10 pv</t>
  </si>
  <si>
    <t xml:space="preserve">Annika Linna, Pesäkarhut</t>
  </si>
  <si>
    <t xml:space="preserve">02.06. 2013  Turku-Pesis - Virkiä  0-2</t>
  </si>
  <si>
    <t xml:space="preserve">  37 v   4 kk   5 pv</t>
  </si>
  <si>
    <t xml:space="preserve">Miia Puolakka, Pesäkarhut</t>
  </si>
  <si>
    <t xml:space="preserve">Paula Järvi</t>
  </si>
  <si>
    <t xml:space="preserve">Nina Jakonen, Virkiä</t>
  </si>
  <si>
    <t xml:space="preserve">06.08. 2008  Virkiä - SiiPe  2-0</t>
  </si>
  <si>
    <t xml:space="preserve">  37 v   3 kk   9 pv</t>
  </si>
  <si>
    <t xml:space="preserve">Tanja Heikkilä, Roihu</t>
  </si>
  <si>
    <t xml:space="preserve">13.08. 2006  ViU - YPJ  0-2</t>
  </si>
  <si>
    <t xml:space="preserve">  37 v   3 kk   5 pv</t>
  </si>
  <si>
    <t xml:space="preserve">Iida Lomppi, PöU</t>
  </si>
  <si>
    <t xml:space="preserve">Aila Palonen, KK-V</t>
  </si>
  <si>
    <t xml:space="preserve">14.07. 1991  KKV - ViU</t>
  </si>
  <si>
    <t xml:space="preserve">  37 v   1 kk 12 pv</t>
  </si>
  <si>
    <t xml:space="preserve">Jonna Heinula, Lippo</t>
  </si>
  <si>
    <t xml:space="preserve">PeTo </t>
  </si>
  <si>
    <t xml:space="preserve">Jaana Majuri</t>
  </si>
  <si>
    <t xml:space="preserve">Inkeri Aitta-aho</t>
  </si>
  <si>
    <t xml:space="preserve">Pirjo Yli-Kojola</t>
  </si>
  <si>
    <t xml:space="preserve">Paula Ahonen</t>
  </si>
  <si>
    <t xml:space="preserve">LYÖJÄTILASTO 1968-2025</t>
  </si>
  <si>
    <t xml:space="preserve">KA/OTT</t>
  </si>
  <si>
    <t xml:space="preserve">LYÖDYT / OTTELU  (väh. 100 lyötyä)</t>
  </si>
  <si>
    <t xml:space="preserve">YHDESSÄ KAUDESSA</t>
  </si>
  <si>
    <t xml:space="preserve">LYÖDYT</t>
  </si>
  <si>
    <t xml:space="preserve">SIJA</t>
  </si>
  <si>
    <t xml:space="preserve">LYÖJÄKUNINGATAR</t>
  </si>
  <si>
    <t xml:space="preserve">NUORIN</t>
  </si>
  <si>
    <t xml:space="preserve">RAJOJEN ENSIMMÄISET SAAVUTTAJAT</t>
  </si>
  <si>
    <t xml:space="preserve">NUORIMMAT, LYÖJÄTILASTO</t>
  </si>
  <si>
    <t xml:space="preserve">TASASATASET, 800 LYÖTYÄ   ( 2 )</t>
  </si>
  <si>
    <t xml:space="preserve">TASASATASET, 400 LYÖTYÄ   ( 23 )</t>
  </si>
  <si>
    <t xml:space="preserve">TASASATASET, 300 LYÖTYÄ   ( 49 )</t>
  </si>
  <si>
    <t xml:space="preserve">NOPEIMMAT, LYÖJÄTILASTO</t>
  </si>
  <si>
    <t xml:space="preserve">RUNKOSARJA</t>
  </si>
  <si>
    <t xml:space="preserve">13+89=102</t>
  </si>
  <si>
    <t xml:space="preserve">4+77=81</t>
  </si>
  <si>
    <t xml:space="preserve">Minna Vienola, Tarmo</t>
  </si>
  <si>
    <t xml:space="preserve">18v   3kk 22pv</t>
  </si>
  <si>
    <t xml:space="preserve">27.08. 1967  Tuula Rantanen</t>
  </si>
  <si>
    <t xml:space="preserve">  300 lyötyä</t>
  </si>
  <si>
    <t xml:space="preserve">49 pelaajaa</t>
  </si>
  <si>
    <t xml:space="preserve">26.05. 2013  Virkiä - Fera  2-0</t>
  </si>
  <si>
    <t xml:space="preserve">341. ottelu</t>
  </si>
  <si>
    <t xml:space="preserve">Tuula Rantanen, PuMu</t>
  </si>
  <si>
    <t xml:space="preserve">28.05. 1970  Paukku - PuMu  3-42</t>
  </si>
  <si>
    <t xml:space="preserve">102. ottelu</t>
  </si>
  <si>
    <t xml:space="preserve">27.08. 1967  PT - Kiri  20-5</t>
  </si>
  <si>
    <t xml:space="preserve">  81. ottelu</t>
  </si>
  <si>
    <t xml:space="preserve">800 JUOKSUA</t>
  </si>
  <si>
    <t xml:space="preserve">300 JUOKSUA</t>
  </si>
  <si>
    <t xml:space="preserve">NOPEIMMAT SATASTEN VAIHTUMISET</t>
  </si>
  <si>
    <t xml:space="preserve">9+86=95</t>
  </si>
  <si>
    <t xml:space="preserve">2+64=66</t>
  </si>
  <si>
    <t xml:space="preserve">19v   0kk 26pv</t>
  </si>
  <si>
    <t xml:space="preserve">28.05. 1970  Tuula Rantanen</t>
  </si>
  <si>
    <t xml:space="preserve">  400 lyötyä</t>
  </si>
  <si>
    <t xml:space="preserve">23 pelaajaa</t>
  </si>
  <si>
    <t xml:space="preserve">25.06. 2025  Virkiä – Manse PP  2-0</t>
  </si>
  <si>
    <t xml:space="preserve">252. ottelu</t>
  </si>
  <si>
    <t xml:space="preserve">Marita Karhunen, Tahko</t>
  </si>
  <si>
    <t xml:space="preserve">08.07. 1990  SiiPe - Tahko  10-11</t>
  </si>
  <si>
    <t xml:space="preserve">233. ottelu</t>
  </si>
  <si>
    <t xml:space="preserve">x</t>
  </si>
  <si>
    <t xml:space="preserve">Anja Rummukainen, PT</t>
  </si>
  <si>
    <t xml:space="preserve">20.06. 1976  PuMu - LäPa  10-4</t>
  </si>
  <si>
    <t xml:space="preserve">143. ottelu</t>
  </si>
  <si>
    <t xml:space="preserve">    0   &gt;   100</t>
  </si>
  <si>
    <t xml:space="preserve">Tuula Salonen, TMP</t>
  </si>
  <si>
    <t xml:space="preserve">30  ottelua</t>
  </si>
  <si>
    <t xml:space="preserve">Virallinen  1955 – 2025</t>
  </si>
  <si>
    <t xml:space="preserve">5+83=88</t>
  </si>
  <si>
    <t xml:space="preserve">0+62=62</t>
  </si>
  <si>
    <t xml:space="preserve">19v   3kk 20pv</t>
  </si>
  <si>
    <t xml:space="preserve">11.06. 1972  Tuula Rantanen</t>
  </si>
  <si>
    <t xml:space="preserve">  500 lyötyä</t>
  </si>
  <si>
    <t xml:space="preserve">12 pelaajaa</t>
  </si>
  <si>
    <t xml:space="preserve">29.05. 1977  LäPa - RPL  25-4</t>
  </si>
  <si>
    <t xml:space="preserve">  13 v   4 kk   8 pv</t>
  </si>
  <si>
    <t xml:space="preserve">18.08. 1991  Virkiä - KK-V  26-3</t>
  </si>
  <si>
    <t xml:space="preserve">251. ottelu</t>
  </si>
  <si>
    <t xml:space="preserve">Marita Karhunen, Manse PP</t>
  </si>
  <si>
    <t xml:space="preserve">10.08. 1986  Manse PP - Tahko  11-7</t>
  </si>
  <si>
    <t xml:space="preserve">164. ottelu</t>
  </si>
  <si>
    <t xml:space="preserve">  96. ottelu</t>
  </si>
  <si>
    <t xml:space="preserve">100   &gt;   200</t>
  </si>
  <si>
    <t xml:space="preserve">26  ottelua</t>
  </si>
  <si>
    <t xml:space="preserve">LYÖJÄT  2025</t>
  </si>
  <si>
    <t xml:space="preserve">1+87=88</t>
  </si>
  <si>
    <t xml:space="preserve">19v   5kk 16pv</t>
  </si>
  <si>
    <t xml:space="preserve">30.06. 1974  Tuula Rantanen</t>
  </si>
  <si>
    <t xml:space="preserve">  600 lyötyä</t>
  </si>
  <si>
    <t xml:space="preserve">  9 pelaajaa</t>
  </si>
  <si>
    <t xml:space="preserve">19.07. 1981  Lippo - KaKa  10-10</t>
  </si>
  <si>
    <t xml:space="preserve">  13 v   5 kk   8 pv</t>
  </si>
  <si>
    <t xml:space="preserve">TASASATASET, 700 LYÖTYÄ   ( 7 )</t>
  </si>
  <si>
    <t xml:space="preserve">Minna Vienola, IT</t>
  </si>
  <si>
    <t xml:space="preserve">31.05. 1992  Tarmo - ViU  14-6</t>
  </si>
  <si>
    <t xml:space="preserve">177. ottelu</t>
  </si>
  <si>
    <t xml:space="preserve">08.06. 1989  VäVi - Virkiä  6-14</t>
  </si>
  <si>
    <t xml:space="preserve">195. ottelu</t>
  </si>
  <si>
    <t xml:space="preserve">132. ottelu</t>
  </si>
  <si>
    <t xml:space="preserve">200   &gt;   300</t>
  </si>
  <si>
    <t xml:space="preserve">23  ottelua</t>
  </si>
  <si>
    <t xml:space="preserve">Henna Salmela, PattU</t>
  </si>
  <si>
    <t xml:space="preserve">2+82=84</t>
  </si>
  <si>
    <t xml:space="preserve">1+71=72</t>
  </si>
  <si>
    <t xml:space="preserve">Satu Hakala, RPL</t>
  </si>
  <si>
    <t xml:space="preserve">19v   7kk   7pv</t>
  </si>
  <si>
    <t xml:space="preserve">13.07. 2003  Henna Salmela</t>
  </si>
  <si>
    <t xml:space="preserve">  700 lyötyä</t>
  </si>
  <si>
    <t xml:space="preserve">  7 pelaajaa</t>
  </si>
  <si>
    <t xml:space="preserve">13.07. 2003  TyTe - Fera  2-1</t>
  </si>
  <si>
    <t xml:space="preserve">291. ottelu</t>
  </si>
  <si>
    <t xml:space="preserve">Satu Laine, ViPa</t>
  </si>
  <si>
    <t xml:space="preserve">19.05. 1993  Tahko - ViPa  10-11</t>
  </si>
  <si>
    <t xml:space="preserve">186. ottelu</t>
  </si>
  <si>
    <t xml:space="preserve">27.05. 1990  Tarmo - Manse PP  25-4</t>
  </si>
  <si>
    <t xml:space="preserve">700 JUOKSUA</t>
  </si>
  <si>
    <t xml:space="preserve">139. ottelu</t>
  </si>
  <si>
    <t xml:space="preserve">300   &gt;   400</t>
  </si>
  <si>
    <t xml:space="preserve">19  ottelua</t>
  </si>
  <si>
    <t xml:space="preserve">3+53=56</t>
  </si>
  <si>
    <t xml:space="preserve">6+77=83</t>
  </si>
  <si>
    <t xml:space="preserve">2+67=69</t>
  </si>
  <si>
    <t xml:space="preserve">Katja Saari, Virkiä</t>
  </si>
  <si>
    <t xml:space="preserve">19v   8kk 26pv</t>
  </si>
  <si>
    <t xml:space="preserve">26.05. 2013  Tanja Vehniäinen</t>
  </si>
  <si>
    <t xml:space="preserve">  800 lyötyä</t>
  </si>
  <si>
    <t xml:space="preserve">  2 pelaajaa</t>
  </si>
  <si>
    <t xml:space="preserve">Johanna Nieminen, Fera</t>
  </si>
  <si>
    <t xml:space="preserve">26.05. 2004  Fera - Pesä Ysit  0-2</t>
  </si>
  <si>
    <t xml:space="preserve">438. ottelu</t>
  </si>
  <si>
    <t xml:space="preserve">Riitta Jalonen, Kiri</t>
  </si>
  <si>
    <t xml:space="preserve">08.08. 1993  ViPa - Kiri  14-6</t>
  </si>
  <si>
    <t xml:space="preserve">274. ottelu</t>
  </si>
  <si>
    <t xml:space="preserve">30.06. 1991  Kiri - SoJy  11-15</t>
  </si>
  <si>
    <t xml:space="preserve">218. ottelu</t>
  </si>
  <si>
    <t xml:space="preserve">212. ottelu</t>
  </si>
  <si>
    <t xml:space="preserve">Tanja Vehniäinen, SiiPe</t>
  </si>
  <si>
    <t xml:space="preserve">400   &gt;   500</t>
  </si>
  <si>
    <t xml:space="preserve">Tuula Rantanen, TMP</t>
  </si>
  <si>
    <t xml:space="preserve">21  ottelua</t>
  </si>
  <si>
    <t xml:space="preserve">1+54=55</t>
  </si>
  <si>
    <t xml:space="preserve">4+79=83</t>
  </si>
  <si>
    <t xml:space="preserve">20v   0kk 17pv</t>
  </si>
  <si>
    <t xml:space="preserve">14.06. 1981  KaKa - Roihu  11-20</t>
  </si>
  <si>
    <t xml:space="preserve">  13 v   9 kk 29 pv</t>
  </si>
  <si>
    <t xml:space="preserve">03.08. 2005  YPJ - Kirittäret  0-2</t>
  </si>
  <si>
    <t xml:space="preserve">374. ottelu</t>
  </si>
  <si>
    <t xml:space="preserve">Virpi Määttä, Roihu</t>
  </si>
  <si>
    <t xml:space="preserve">10.06. 1995  ViPa - Kiri  24-3</t>
  </si>
  <si>
    <t xml:space="preserve">241. ottelu</t>
  </si>
  <si>
    <t xml:space="preserve">14.07. 1991  Roihu - Virkiä  18-14</t>
  </si>
  <si>
    <t xml:space="preserve">500   &gt;   600</t>
  </si>
  <si>
    <t xml:space="preserve">4+50=54</t>
  </si>
  <si>
    <t xml:space="preserve">3+80=83</t>
  </si>
  <si>
    <t xml:space="preserve">Riikka Nieminen, Virkiä</t>
  </si>
  <si>
    <t xml:space="preserve">20v   1kk 27pv</t>
  </si>
  <si>
    <t xml:space="preserve">TILASTON KÄRJEN MUUTOKSET</t>
  </si>
  <si>
    <t xml:space="preserve">06.08. 1978  KPK - Roihu  9-4</t>
  </si>
  <si>
    <t xml:space="preserve">  13 v 10 kk   0 pv</t>
  </si>
  <si>
    <t xml:space="preserve">12.07. 2006  Pesäkarhut - YPJ  2-0</t>
  </si>
  <si>
    <t xml:space="preserve">Anne Nurmela,  ViPa</t>
  </si>
  <si>
    <t xml:space="preserve">19.07. 1995  SMJ - ViPa  2-1</t>
  </si>
  <si>
    <t xml:space="preserve">203. ottelu</t>
  </si>
  <si>
    <t xml:space="preserve">Johanna Nieminen, Tarmo</t>
  </si>
  <si>
    <t xml:space="preserve">19.05. 1992  Tarmo - Manse PP  20-1</t>
  </si>
  <si>
    <t xml:space="preserve">313. ottelu</t>
  </si>
  <si>
    <t xml:space="preserve">200 JUOKSUA</t>
  </si>
  <si>
    <t xml:space="preserve">600   &gt;   700</t>
  </si>
  <si>
    <t xml:space="preserve">31  ottelua</t>
  </si>
  <si>
    <t xml:space="preserve">2+51=53</t>
  </si>
  <si>
    <t xml:space="preserve">Heidi Kuusisto, Pesäkarhut</t>
  </si>
  <si>
    <t xml:space="preserve">1+81=82</t>
  </si>
  <si>
    <t xml:space="preserve">Marja Lepistö, TMP</t>
  </si>
  <si>
    <t xml:space="preserve">20v   2kk   2pv</t>
  </si>
  <si>
    <t xml:space="preserve">01.05.1968 - xx.xx.xxxx</t>
  </si>
  <si>
    <t xml:space="preserve">08.05. 1983  Tarmo - Kiri  5-3</t>
  </si>
  <si>
    <t xml:space="preserve">  14 v   0 kk   0 pv</t>
  </si>
  <si>
    <t xml:space="preserve">29.07. 2011  Virkiä - Turku-Pesis  2-0</t>
  </si>
  <si>
    <t xml:space="preserve">02.06. 1996  Pesäkarhut - SiiPe  0-1</t>
  </si>
  <si>
    <t xml:space="preserve">261. ottelu</t>
  </si>
  <si>
    <t xml:space="preserve">322. ottelu</t>
  </si>
  <si>
    <t xml:space="preserve">  58. ottelu</t>
  </si>
  <si>
    <t xml:space="preserve">700   &gt;   800</t>
  </si>
  <si>
    <t xml:space="preserve">28  ottelua</t>
  </si>
  <si>
    <t xml:space="preserve">3+50=53</t>
  </si>
  <si>
    <t xml:space="preserve">3+75=78</t>
  </si>
  <si>
    <t xml:space="preserve">20v   5kk 14pv</t>
  </si>
  <si>
    <t xml:space="preserve">20.05. 1990  Tahko - Lippo  23-7</t>
  </si>
  <si>
    <t xml:space="preserve">  14 v   0 kk   9 pv</t>
  </si>
  <si>
    <t xml:space="preserve">01.06. 2022  Pesäkarhut - Roihu  1-0</t>
  </si>
  <si>
    <t xml:space="preserve">Armi Ahola, Kiri</t>
  </si>
  <si>
    <t xml:space="preserve">20.07. 1996  Kiri - Lippo  2-1</t>
  </si>
  <si>
    <t xml:space="preserve">242. ottelu</t>
  </si>
  <si>
    <t xml:space="preserve">Tiina Saarenketo, SiiPe</t>
  </si>
  <si>
    <t xml:space="preserve">26.05. 1993  SiiPe - Lippo  14-6</t>
  </si>
  <si>
    <t xml:space="preserve">240. ottelu</t>
  </si>
  <si>
    <t xml:space="preserve">  64. ottelu</t>
  </si>
  <si>
    <t xml:space="preserve">2+47=49</t>
  </si>
  <si>
    <t xml:space="preserve">3+78=81</t>
  </si>
  <si>
    <t xml:space="preserve">31.05. 2022  Virkiä - KeKi  2-0</t>
  </si>
  <si>
    <t xml:space="preserve">Katja Saari, Lippo</t>
  </si>
  <si>
    <t xml:space="preserve">11.06. 1998  Kiri - Lippo  1-2</t>
  </si>
  <si>
    <t xml:space="preserve">216. ottelu</t>
  </si>
  <si>
    <t xml:space="preserve">Eeva Karttunen, ViU</t>
  </si>
  <si>
    <t xml:space="preserve">06.06. 1993  ViU - Turku-Pesis  20-5</t>
  </si>
  <si>
    <t xml:space="preserve">183. ottelu</t>
  </si>
  <si>
    <t xml:space="preserve">  65. ottelu</t>
  </si>
  <si>
    <t xml:space="preserve">1+46=47</t>
  </si>
  <si>
    <t xml:space="preserve">0+79=79</t>
  </si>
  <si>
    <t xml:space="preserve">Saara Suomalainen, ViU</t>
  </si>
  <si>
    <t xml:space="preserve">1+70=71</t>
  </si>
  <si>
    <t xml:space="preserve">VANHIN</t>
  </si>
  <si>
    <t xml:space="preserve">Henna Salmela, Lippo</t>
  </si>
  <si>
    <t xml:space="preserve">30.05. 1999  ViPa - Lippo  0-2</t>
  </si>
  <si>
    <t xml:space="preserve">253. ottelu</t>
  </si>
  <si>
    <t xml:space="preserve">11.07. 1993  SiiPe - ViPa  12-3</t>
  </si>
  <si>
    <t xml:space="preserve">155. ottelu</t>
  </si>
  <si>
    <t xml:space="preserve">600 JUOKSUA</t>
  </si>
  <si>
    <t xml:space="preserve">Riitta Hämäläinen, TMP</t>
  </si>
  <si>
    <t xml:space="preserve">  82. ottelu</t>
  </si>
  <si>
    <t xml:space="preserve">3+42=45</t>
  </si>
  <si>
    <t xml:space="preserve">6+72=78</t>
  </si>
  <si>
    <t xml:space="preserve">Hanna Itävalo, Pesäkarhut</t>
  </si>
  <si>
    <t xml:space="preserve">4+62=66</t>
  </si>
  <si>
    <t xml:space="preserve">36v   6kk 11pv</t>
  </si>
  <si>
    <t xml:space="preserve">VANHIMMAT, LYÖJÄTILASTO</t>
  </si>
  <si>
    <t xml:space="preserve">TASASATASET, 600 LYÖTYÄ   ( 9 )</t>
  </si>
  <si>
    <t xml:space="preserve">Mirkka Tschesmenski, ViPa</t>
  </si>
  <si>
    <t xml:space="preserve">03.06. 2001  ViPa - SiiPe  1-0</t>
  </si>
  <si>
    <t xml:space="preserve">Merja Riikilä, Tahko</t>
  </si>
  <si>
    <t xml:space="preserve">18.05. 1994  Tahko - ViU  1-2</t>
  </si>
  <si>
    <t xml:space="preserve">196. ottelu</t>
  </si>
  <si>
    <t xml:space="preserve">146. ottelu</t>
  </si>
  <si>
    <t xml:space="preserve">Teija Merilä, UPV</t>
  </si>
  <si>
    <t xml:space="preserve">  83. ottelu</t>
  </si>
  <si>
    <t xml:space="preserve">1+41=42</t>
  </si>
  <si>
    <t xml:space="preserve">3+72=75</t>
  </si>
  <si>
    <t xml:space="preserve">35v   6kk 10pv</t>
  </si>
  <si>
    <t xml:space="preserve">YHDEN KAUDEN ENNÄTYKSEN KEHITYS</t>
  </si>
  <si>
    <t xml:space="preserve">LUKEMA</t>
  </si>
  <si>
    <t xml:space="preserve">KESKIARVO</t>
  </si>
  <si>
    <t xml:space="preserve">30.06. 1974  TMP - VetU  20-4</t>
  </si>
  <si>
    <t xml:space="preserve">Krista Laurila, Pesäkarhut</t>
  </si>
  <si>
    <t xml:space="preserve">20.06. 2001  ViPa - Pesäkarhut  2-0</t>
  </si>
  <si>
    <t xml:space="preserve">270. ottelu</t>
  </si>
  <si>
    <t xml:space="preserve">25.05. 1995  Kiri - Pesä Ysit 2-0</t>
  </si>
  <si>
    <t xml:space="preserve">205. ottelu</t>
  </si>
  <si>
    <t xml:space="preserve">181. ottelu</t>
  </si>
  <si>
    <t xml:space="preserve">2+63=65</t>
  </si>
  <si>
    <t xml:space="preserve">Katja Saari, Kiri</t>
  </si>
  <si>
    <t xml:space="preserve">33v   8kk   2pv</t>
  </si>
  <si>
    <t xml:space="preserve">3+29=32</t>
  </si>
  <si>
    <t xml:space="preserve">28.08. 2013  KaMa - Roihu  1-2</t>
  </si>
  <si>
    <t xml:space="preserve">  44 v   0 kk 17 pv</t>
  </si>
  <si>
    <t xml:space="preserve">01.06. 1997  YPJ - ViPa  1-2</t>
  </si>
  <si>
    <t xml:space="preserve">288. ottelu</t>
  </si>
  <si>
    <t xml:space="preserve">Tanja Vehniäinen, Pesäkarhut</t>
  </si>
  <si>
    <t xml:space="preserve">03.07. 2005  Pesäkarhut - SoJy  2-0</t>
  </si>
  <si>
    <t xml:space="preserve">182. ottelu</t>
  </si>
  <si>
    <t xml:space="preserve">07.06. 1995  Kiri - SiiPe  1-2</t>
  </si>
  <si>
    <t xml:space="preserve">260. ottelu</t>
  </si>
  <si>
    <t xml:space="preserve">100 JUOKSUA</t>
  </si>
  <si>
    <t xml:space="preserve">Sanna Alestalo, PeTo-Jussit</t>
  </si>
  <si>
    <t xml:space="preserve">2+75=77</t>
  </si>
  <si>
    <t xml:space="preserve">31v   8kk 19pv</t>
  </si>
  <si>
    <t xml:space="preserve">6+47=53</t>
  </si>
  <si>
    <t xml:space="preserve">04.07. 2014  Manse PP - Pesä Ysit  1-0</t>
  </si>
  <si>
    <t xml:space="preserve">  43 v   7 kk 28 pv</t>
  </si>
  <si>
    <t xml:space="preserve">11.07. 2001  Pesäkarhut - TyTe  2-1</t>
  </si>
  <si>
    <t xml:space="preserve">382. ottelu</t>
  </si>
  <si>
    <t xml:space="preserve">16.05. 2010  Virkiä - Pesä Ysit  2-0</t>
  </si>
  <si>
    <t xml:space="preserve">351. ottelu</t>
  </si>
  <si>
    <t xml:space="preserve">Kirsi Lakaniemi, Kiri</t>
  </si>
  <si>
    <t xml:space="preserve">19.07. 1995  Pesä Ysit - Kiri  0-2</t>
  </si>
  <si>
    <t xml:space="preserve">Tanja Vehniäinen, PeTo-Jussit</t>
  </si>
  <si>
    <t xml:space="preserve">  30. ottelu</t>
  </si>
  <si>
    <t xml:space="preserve">LYÖJÄT  2024</t>
  </si>
  <si>
    <t xml:space="preserve">31v   1kk 18pv</t>
  </si>
  <si>
    <t xml:space="preserve">10+56=66</t>
  </si>
  <si>
    <t xml:space="preserve">15.06. 2002  Pesä Ysit - PattU  1-2</t>
  </si>
  <si>
    <t xml:space="preserve">Tiina Tolonen, Kirittäret</t>
  </si>
  <si>
    <t xml:space="preserve">22.07. 2014  Kirittäret - ViPa  2-0</t>
  </si>
  <si>
    <t xml:space="preserve">26.05. 1996  Lippo - Roihu  2-0</t>
  </si>
  <si>
    <t xml:space="preserve">275. ottelu</t>
  </si>
  <si>
    <t xml:space="preserve">Marjatta Lepistö, TMP</t>
  </si>
  <si>
    <t xml:space="preserve">  32. ottelu</t>
  </si>
  <si>
    <t xml:space="preserve">8+67=75</t>
  </si>
  <si>
    <t xml:space="preserve">Susanna Ylä-Kero, Virkiä</t>
  </si>
  <si>
    <t xml:space="preserve">2+62=64</t>
  </si>
  <si>
    <t xml:space="preserve">30v   6kk 10pv</t>
  </si>
  <si>
    <t xml:space="preserve">4+69=73</t>
  </si>
  <si>
    <t xml:space="preserve">19.05. 2004  YPJ - Kirittäret  0-2</t>
  </si>
  <si>
    <t xml:space="preserve">337. ottelu</t>
  </si>
  <si>
    <t xml:space="preserve">27.07. 2014  Manse PP - Pesäkarhut  0-2</t>
  </si>
  <si>
    <t xml:space="preserve">29.06. 1997  Lippo - Manse PP  2-1</t>
  </si>
  <si>
    <t xml:space="preserve">151. ottelu</t>
  </si>
  <si>
    <t xml:space="preserve">1+61=62</t>
  </si>
  <si>
    <t xml:space="preserve">4+71=75</t>
  </si>
  <si>
    <t xml:space="preserve">2+52=54</t>
  </si>
  <si>
    <t xml:space="preserve">30v   6kk   8pv</t>
  </si>
  <si>
    <t xml:space="preserve">20.06. 1965  LP - KeMu  12-8</t>
  </si>
  <si>
    <t xml:space="preserve">  41 v   4 kk 10 pv</t>
  </si>
  <si>
    <t xml:space="preserve">23.05. 2010  Fera - PeTo-Jussit  1-2</t>
  </si>
  <si>
    <t xml:space="preserve">13.08. 2017  Pesäkarhut - Manse PP  2-0</t>
  </si>
  <si>
    <t xml:space="preserve">226. ottelu</t>
  </si>
  <si>
    <t xml:space="preserve">Riitta Koski, Lippo</t>
  </si>
  <si>
    <t xml:space="preserve">23.07. 1997  Virkiä - Lippo  0-2</t>
  </si>
  <si>
    <t xml:space="preserve">213. ottelu</t>
  </si>
  <si>
    <t xml:space="preserve">500 JUOKSUA</t>
  </si>
  <si>
    <t xml:space="preserve">  38. ottelu</t>
  </si>
  <si>
    <t xml:space="preserve">3+54=57</t>
  </si>
  <si>
    <t xml:space="preserve">3+59=62</t>
  </si>
  <si>
    <t xml:space="preserve">30v   1kk 18pv</t>
  </si>
  <si>
    <t xml:space="preserve">07.08. 2020  Pesäkarhut - Virkiä  1-0</t>
  </si>
  <si>
    <t xml:space="preserve">289. ottelu</t>
  </si>
  <si>
    <t xml:space="preserve">22.05. 2019  Kirittäret - Virkiä  0-2</t>
  </si>
  <si>
    <t xml:space="preserve">125. ottelu</t>
  </si>
  <si>
    <t xml:space="preserve">Krista Laurila, ViPa</t>
  </si>
  <si>
    <t xml:space="preserve">21.05. 1998  Virkiä - ViPa  0-2</t>
  </si>
  <si>
    <t xml:space="preserve">123. ottelu</t>
  </si>
  <si>
    <t xml:space="preserve">  41. ottelu</t>
  </si>
  <si>
    <t xml:space="preserve">1+52=53</t>
  </si>
  <si>
    <t xml:space="preserve">29v 11kk   4pv</t>
  </si>
  <si>
    <t xml:space="preserve">19.07. 1984  Manse PP - Tarmo  11-7</t>
  </si>
  <si>
    <t xml:space="preserve">  40 v   1 kk 13 pv</t>
  </si>
  <si>
    <t xml:space="preserve">18.08. 2021  KeKi - Virkiä  0-1</t>
  </si>
  <si>
    <t xml:space="preserve">Emma Körkkö. Kirittäret</t>
  </si>
  <si>
    <t xml:space="preserve">18.05. 2022  Keki - Kirittäret  0-2</t>
  </si>
  <si>
    <t xml:space="preserve">325. ottelu</t>
  </si>
  <si>
    <t xml:space="preserve">16.06. 1998  ViPa - Kiri  1-2</t>
  </si>
  <si>
    <t xml:space="preserve">193. ottelu</t>
  </si>
  <si>
    <t xml:space="preserve">0+48=48</t>
  </si>
  <si>
    <t xml:space="preserve">4+68=72</t>
  </si>
  <si>
    <t xml:space="preserve">Kirsi Hänninen, Kiri</t>
  </si>
  <si>
    <t xml:space="preserve">4+51=55</t>
  </si>
  <si>
    <t xml:space="preserve">30v   0kk   0pv</t>
  </si>
  <si>
    <t xml:space="preserve">12.08. 2012  ViPa - Pesäkarhut  0-1</t>
  </si>
  <si>
    <t xml:space="preserve">  40 v   1 kk 16 pv</t>
  </si>
  <si>
    <t xml:space="preserve">04.07. 2025  Virkiä - SMJ  1-2</t>
  </si>
  <si>
    <t xml:space="preserve">08.07. 2022  SMJ - KeKi  1-2</t>
  </si>
  <si>
    <t xml:space="preserve">201. ottelu</t>
  </si>
  <si>
    <t xml:space="preserve">Eeva Nygård, Lippo</t>
  </si>
  <si>
    <t xml:space="preserve">24.07. 1999  Fera - Lippo  0-1</t>
  </si>
  <si>
    <t xml:space="preserve">224. ottelu</t>
  </si>
  <si>
    <t xml:space="preserve">Iina Valkeajärvi</t>
  </si>
  <si>
    <t xml:space="preserve">2+45=47</t>
  </si>
  <si>
    <t xml:space="preserve">2+70=72</t>
  </si>
  <si>
    <t xml:space="preserve">Ulla Mäkinen, Kiri</t>
  </si>
  <si>
    <t xml:space="preserve">5+46=51</t>
  </si>
  <si>
    <t xml:space="preserve">05.08. 1998  Virkiä - Lippo  0-1</t>
  </si>
  <si>
    <t xml:space="preserve">  39 v   3 kk 28 pv</t>
  </si>
  <si>
    <t xml:space="preserve">11.05. 2024  Tahko - Manse PP  0-2</t>
  </si>
  <si>
    <t xml:space="preserve">08.06. 2003  SiiPe - Fera  2-0</t>
  </si>
  <si>
    <t xml:space="preserve">228. ottelu</t>
  </si>
  <si>
    <t xml:space="preserve">2+44=46</t>
  </si>
  <si>
    <t xml:space="preserve">TASASATASET, 500 LYÖTYÄ   ( 13 )</t>
  </si>
  <si>
    <t xml:space="preserve">Ulla Mäkinen, Kirittäret</t>
  </si>
  <si>
    <t xml:space="preserve">01.06. 2003  Fera - Kirittäret  0-2</t>
  </si>
  <si>
    <t xml:space="preserve">141. ottelu</t>
  </si>
  <si>
    <t xml:space="preserve">229. ottelu</t>
  </si>
  <si>
    <t xml:space="preserve">2?41=43</t>
  </si>
  <si>
    <t xml:space="preserve">4+67=71</t>
  </si>
  <si>
    <t xml:space="preserve">11.06. 1972  KPK - TMP  0-43</t>
  </si>
  <si>
    <t xml:space="preserve">Miia Pöntinen, Virkiä</t>
  </si>
  <si>
    <t xml:space="preserve">05.06. 2004  PeTo - Virkiä  0-2</t>
  </si>
  <si>
    <t xml:space="preserve">210. ottelu</t>
  </si>
  <si>
    <t xml:space="preserve">3+68=71</t>
  </si>
  <si>
    <t xml:space="preserve">7+58=65</t>
  </si>
  <si>
    <t xml:space="preserve">01.06. 1994  YPJ - Virkiä  1-2</t>
  </si>
  <si>
    <t xml:space="preserve">26.</t>
  </si>
  <si>
    <t xml:space="preserve">Kirsi Hänninen, Lippo</t>
  </si>
  <si>
    <t xml:space="preserve">20.07. 2005  PeTo-Jussit - Lippo  1-2</t>
  </si>
  <si>
    <t xml:space="preserve">400 JUOKSUA</t>
  </si>
  <si>
    <t xml:space="preserve">1+40=41</t>
  </si>
  <si>
    <t xml:space="preserve">Siri Eskola, Kirittäret</t>
  </si>
  <si>
    <t xml:space="preserve">2+69=71</t>
  </si>
  <si>
    <t xml:space="preserve">3+64=67</t>
  </si>
  <si>
    <t xml:space="preserve">14.05. 1995  Virkiä - Pesä Ysit  2-0</t>
  </si>
  <si>
    <t xml:space="preserve">323. ottelu</t>
  </si>
  <si>
    <t xml:space="preserve">27.</t>
  </si>
  <si>
    <t xml:space="preserve">Tytti Lamppu-Nurminen, Fera</t>
  </si>
  <si>
    <t xml:space="preserve">17.07. 2005  Fera - Pesäkarhut  1-0</t>
  </si>
  <si>
    <t xml:space="preserve">208. ottelu</t>
  </si>
  <si>
    <t xml:space="preserve">6+64=70</t>
  </si>
  <si>
    <t xml:space="preserve">31.05. 1998  ViVe - Kiri  1-2</t>
  </si>
  <si>
    <t xml:space="preserve">278. ottelu</t>
  </si>
  <si>
    <t xml:space="preserve">28.</t>
  </si>
  <si>
    <t xml:space="preserve">14.05. 2006  HP - Virkiä  0-2</t>
  </si>
  <si>
    <t xml:space="preserve">287. ottelu</t>
  </si>
  <si>
    <t xml:space="preserve">07.07. 1999  Fera - Pesäkarhut  0-1</t>
  </si>
  <si>
    <t xml:space="preserve">336. ottelu</t>
  </si>
  <si>
    <t xml:space="preserve">29.</t>
  </si>
  <si>
    <t xml:space="preserve">Hanna Tuomaala, Pesäkarhut</t>
  </si>
  <si>
    <t xml:space="preserve">07.09. 2006  TyTe - Pesäkarhut  1-2</t>
  </si>
  <si>
    <t xml:space="preserve">LYÖJÄT  2023</t>
  </si>
  <si>
    <t xml:space="preserve">20.05. 2001  PattU - PeTo  1-0</t>
  </si>
  <si>
    <t xml:space="preserve">30.</t>
  </si>
  <si>
    <t xml:space="preserve">13.05. 2009  Virkiä - YPJ  2-0</t>
  </si>
  <si>
    <t xml:space="preserve">08.07. 2001  Kirittäret - ViVe  2-0</t>
  </si>
  <si>
    <t xml:space="preserve">31.</t>
  </si>
  <si>
    <t xml:space="preserve">Niina Rinkinen, Kirittäret</t>
  </si>
  <si>
    <t xml:space="preserve">24.06. 2009  Turku-Pesis - Kirittäret  0-2</t>
  </si>
  <si>
    <t xml:space="preserve">234. ottelu</t>
  </si>
  <si>
    <t xml:space="preserve">Ulla Hervala, Tahko</t>
  </si>
  <si>
    <t xml:space="preserve">10+46=56</t>
  </si>
  <si>
    <t xml:space="preserve">6+52=58</t>
  </si>
  <si>
    <t xml:space="preserve">26.06. 2003  Virkiä - PeTo  0-1</t>
  </si>
  <si>
    <t xml:space="preserve">318. ottelu</t>
  </si>
  <si>
    <t xml:space="preserve">32.</t>
  </si>
  <si>
    <t xml:space="preserve">Susanna Ylä-Kero, Kirittäret</t>
  </si>
  <si>
    <t xml:space="preserve">09.07. 2010  Pesä Ysit - Kirittäret  0-2</t>
  </si>
  <si>
    <t xml:space="preserve">163. ottelu</t>
  </si>
  <si>
    <t xml:space="preserve">2+54=56</t>
  </si>
  <si>
    <t xml:space="preserve">8+60=68</t>
  </si>
  <si>
    <t xml:space="preserve">04.06. 2008  TyTe - SiiPe  1-2</t>
  </si>
  <si>
    <t xml:space="preserve">231. ottelu</t>
  </si>
  <si>
    <t xml:space="preserve">33.</t>
  </si>
  <si>
    <t xml:space="preserve">13.06. 2010  PeTo-Jussit - Fera  2-0</t>
  </si>
  <si>
    <t xml:space="preserve">223. ottelu</t>
  </si>
  <si>
    <t xml:space="preserve">3+48=51</t>
  </si>
  <si>
    <t xml:space="preserve">5+37=42</t>
  </si>
  <si>
    <t xml:space="preserve">29.06. 2019  Pesä Ysit - Pesäkarhut  0-2</t>
  </si>
  <si>
    <t xml:space="preserve">263. ottelu</t>
  </si>
  <si>
    <t xml:space="preserve">34.</t>
  </si>
  <si>
    <t xml:space="preserve">29.06. 2012  Turku-Pesis - Kirittäret  0-2</t>
  </si>
  <si>
    <t xml:space="preserve">293. ottelu</t>
  </si>
  <si>
    <t xml:space="preserve">5+45=50</t>
  </si>
  <si>
    <t xml:space="preserve">11+40=51</t>
  </si>
  <si>
    <t xml:space="preserve">05.08. 2020  Virkiä - Fera  0-1</t>
  </si>
  <si>
    <t xml:space="preserve">35.</t>
  </si>
  <si>
    <t xml:space="preserve">07.07. 2012  Pesäkarhut - Fera  2-0</t>
  </si>
  <si>
    <t xml:space="preserve">1+47=48</t>
  </si>
  <si>
    <t xml:space="preserve">8+42=50</t>
  </si>
  <si>
    <t xml:space="preserve">22.05. 2024  SMJ - Kirittäret  2-0</t>
  </si>
  <si>
    <t xml:space="preserve">238. ottelu</t>
  </si>
  <si>
    <t xml:space="preserve">36.</t>
  </si>
  <si>
    <t xml:space="preserve">15.07. 2012  Pesä Ysit - Kirittäret  0-2</t>
  </si>
  <si>
    <t xml:space="preserve">173. ottelu</t>
  </si>
  <si>
    <t xml:space="preserve">4+41=45</t>
  </si>
  <si>
    <t xml:space="preserve">Teija Grönlund, UPV</t>
  </si>
  <si>
    <t xml:space="preserve">5+44=49</t>
  </si>
  <si>
    <t xml:space="preserve">Virpi Turtiainen, Roihu</t>
  </si>
  <si>
    <t xml:space="preserve">3+47=50</t>
  </si>
  <si>
    <t xml:space="preserve">25.05. 2026  Fera - Manse PP  1-2</t>
  </si>
  <si>
    <t xml:space="preserve">37.</t>
  </si>
  <si>
    <t xml:space="preserve">Kaisa Salmela, Pesäkarhut</t>
  </si>
  <si>
    <t xml:space="preserve">25.07. 2012  PeTo-Jussit - Pesäkarhut  2-0</t>
  </si>
  <si>
    <t xml:space="preserve">1+44=45</t>
  </si>
  <si>
    <t xml:space="preserve">10+39=49</t>
  </si>
  <si>
    <t xml:space="preserve">38.</t>
  </si>
  <si>
    <t xml:space="preserve">Henna Kytösalmi, Pesä Ysit</t>
  </si>
  <si>
    <t xml:space="preserve">28.07. 2013  Virkiä - Pesä Ysit  2-0</t>
  </si>
  <si>
    <t xml:space="preserve">245. ottelu</t>
  </si>
  <si>
    <t xml:space="preserve">3+41=44</t>
  </si>
  <si>
    <t xml:space="preserve">1+42=43</t>
  </si>
  <si>
    <t xml:space="preserve">39.</t>
  </si>
  <si>
    <t xml:space="preserve">15.07. 2016  Pesä Ysit - Pesäkarhut  0-2</t>
  </si>
  <si>
    <t xml:space="preserve">3+40=43</t>
  </si>
  <si>
    <t xml:space="preserve">8+37=45</t>
  </si>
  <si>
    <t xml:space="preserve">5+51=56</t>
  </si>
  <si>
    <t xml:space="preserve">40.</t>
  </si>
  <si>
    <t xml:space="preserve">Saara Suomalainen, SMJ</t>
  </si>
  <si>
    <t xml:space="preserve">17.07. 2018  SMJ - Kirittäret  0-2</t>
  </si>
  <si>
    <t xml:space="preserve">174. ottelu</t>
  </si>
  <si>
    <t xml:space="preserve">Minna Luotonen, Manse PP</t>
  </si>
  <si>
    <t xml:space="preserve">6+41=47</t>
  </si>
  <si>
    <t xml:space="preserve">41.</t>
  </si>
  <si>
    <t xml:space="preserve">21.04. 2018  Pesä Ysit - Virkiä  0-2</t>
  </si>
  <si>
    <t xml:space="preserve">8+45=53</t>
  </si>
  <si>
    <t xml:space="preserve">42.</t>
  </si>
  <si>
    <t xml:space="preserve">Susanna Kylä-Kause,Manse PP</t>
  </si>
  <si>
    <t xml:space="preserve">05.06. 2019  Tahko -Manse PP  1-0</t>
  </si>
  <si>
    <t xml:space="preserve">280. ottelu </t>
  </si>
  <si>
    <t xml:space="preserve">8+36=44</t>
  </si>
  <si>
    <t xml:space="preserve">43.</t>
  </si>
  <si>
    <t xml:space="preserve">24.07. 2020  Kirittäret - SiiPe  2-0</t>
  </si>
  <si>
    <t xml:space="preserve">292. ottelu </t>
  </si>
  <si>
    <t xml:space="preserve">LYÖJÄT  2022</t>
  </si>
  <si>
    <t xml:space="preserve">Tuula Raittila, LäPa</t>
  </si>
  <si>
    <t xml:space="preserve">44.</t>
  </si>
  <si>
    <t xml:space="preserve">Aino-Kaisa Mantere, SMJ  </t>
  </si>
  <si>
    <t xml:space="preserve">04.08. 2020  SMJ - Kirittäret  0-2</t>
  </si>
  <si>
    <t xml:space="preserve">Virve Moisio, Roihu</t>
  </si>
  <si>
    <t xml:space="preserve">4+38=42</t>
  </si>
  <si>
    <t xml:space="preserve">45.</t>
  </si>
  <si>
    <t xml:space="preserve">300. ottelu</t>
  </si>
  <si>
    <t xml:space="preserve">Inkeri Aitta-aho, Kiri</t>
  </si>
  <si>
    <t xml:space="preserve">7+25=32</t>
  </si>
  <si>
    <t xml:space="preserve">46.</t>
  </si>
  <si>
    <t xml:space="preserve">Emilia Linna, Pesäkarhut</t>
  </si>
  <si>
    <t xml:space="preserve">17.05. 2023  Pesäkarhut - Mailattaret  2-0</t>
  </si>
  <si>
    <t xml:space="preserve">192. ottelu</t>
  </si>
  <si>
    <t xml:space="preserve">8+24=32</t>
  </si>
  <si>
    <t xml:space="preserve">47.</t>
  </si>
  <si>
    <t xml:space="preserve">Henna Suominen, Pesäkarhut</t>
  </si>
  <si>
    <t xml:space="preserve">04.06. 2024  Mailattaret - Pesäkarhut  0-2</t>
  </si>
  <si>
    <t xml:space="preserve">171. ottelu</t>
  </si>
  <si>
    <t xml:space="preserve">0+56=56</t>
  </si>
  <si>
    <t xml:space="preserve">Ulla Koponen, Tahko</t>
  </si>
  <si>
    <t xml:space="preserve">48.</t>
  </si>
  <si>
    <t xml:space="preserve">Iina Valkeejärvi, Fera</t>
  </si>
  <si>
    <t xml:space="preserve">26.05. 2025  LaJy – Fera  0-2</t>
  </si>
  <si>
    <t xml:space="preserve">Inka-Leena Lylymäki, Kiri</t>
  </si>
  <si>
    <t xml:space="preserve">7+32=39</t>
  </si>
  <si>
    <t xml:space="preserve">49.</t>
  </si>
  <si>
    <t xml:space="preserve">Iina Lentinen, Virkiä</t>
  </si>
  <si>
    <t xml:space="preserve">11.07. 2025  PöU - Virkiä  0-2</t>
  </si>
  <si>
    <t xml:space="preserve">Helena Puusaari, VetU</t>
  </si>
  <si>
    <t xml:space="preserve">4+27=31</t>
  </si>
  <si>
    <t xml:space="preserve">3+23=26</t>
  </si>
  <si>
    <t xml:space="preserve">4+40=44</t>
  </si>
  <si>
    <t xml:space="preserve">5+30=35</t>
  </si>
  <si>
    <t xml:space="preserve">0+43=43</t>
  </si>
  <si>
    <t xml:space="preserve">1+34=35</t>
  </si>
  <si>
    <t xml:space="preserve">7+37=44</t>
  </si>
  <si>
    <t xml:space="preserve">LYÖJÄT  2021</t>
  </si>
  <si>
    <t xml:space="preserve">7+33=40</t>
  </si>
  <si>
    <t xml:space="preserve">12+50=62</t>
  </si>
  <si>
    <t xml:space="preserve">1+59=60</t>
  </si>
  <si>
    <t xml:space="preserve">13+29=42</t>
  </si>
  <si>
    <t xml:space="preserve">4+48=52</t>
  </si>
  <si>
    <t xml:space="preserve">2+49=51</t>
  </si>
  <si>
    <t xml:space="preserve">3+46=49</t>
  </si>
  <si>
    <t xml:space="preserve">4+43=46</t>
  </si>
  <si>
    <t xml:space="preserve">Riina Kerola, Virkiä</t>
  </si>
  <si>
    <t xml:space="preserve">3+39=42</t>
  </si>
  <si>
    <t xml:space="preserve">LYÖJÄT  2020</t>
  </si>
  <si>
    <t xml:space="preserve">1+66=67</t>
  </si>
  <si>
    <t xml:space="preserve">8+55=63</t>
  </si>
  <si>
    <t xml:space="preserve">1+57=58</t>
  </si>
  <si>
    <t xml:space="preserve">4+37=41</t>
  </si>
  <si>
    <t xml:space="preserve">1+37=38</t>
  </si>
  <si>
    <t xml:space="preserve">2+35=37</t>
  </si>
  <si>
    <t xml:space="preserve">LYÖJÄT  2019</t>
  </si>
  <si>
    <t xml:space="preserve">6+49=55</t>
  </si>
  <si>
    <t xml:space="preserve">0+44=44</t>
  </si>
  <si>
    <t xml:space="preserve">113.</t>
  </si>
  <si>
    <t xml:space="preserve">Mika Laukkanen, KiPa</t>
  </si>
  <si>
    <t xml:space="preserve">01.07. 2014  KiPa - PattU  0-2</t>
  </si>
  <si>
    <t xml:space="preserve">0+39=39</t>
  </si>
  <si>
    <t xml:space="preserve">114.</t>
  </si>
  <si>
    <t xml:space="preserve">Matti Latvala, KiPa</t>
  </si>
  <si>
    <t xml:space="preserve">24.05. 2015  KiPa - KPL  1-2</t>
  </si>
  <si>
    <t xml:space="preserve">115.</t>
  </si>
  <si>
    <t xml:space="preserve">Topi Kosonen, PattU</t>
  </si>
  <si>
    <t xml:space="preserve">02.07. 2015  SoJy - PattU  2-1</t>
  </si>
  <si>
    <t xml:space="preserve">116.</t>
  </si>
  <si>
    <t xml:space="preserve">Tuomo Lönnmark, ViVe</t>
  </si>
  <si>
    <t xml:space="preserve">12.07. 2015  KPl - ViVe  0-1</t>
  </si>
  <si>
    <t xml:space="preserve">117.</t>
  </si>
  <si>
    <t xml:space="preserve">Janne Mäkelä, ViVe</t>
  </si>
  <si>
    <t xml:space="preserve">21.07. 2015  JymyJussit - ViVe  0-2</t>
  </si>
  <si>
    <t xml:space="preserve">118.</t>
  </si>
  <si>
    <t xml:space="preserve">Antti Hartikainen, SoJy</t>
  </si>
  <si>
    <t xml:space="preserve">26.07. 2015  SoJy - KoU  1-0</t>
  </si>
  <si>
    <t xml:space="preserve">LYÖJÄT  2018</t>
  </si>
  <si>
    <t xml:space="preserve">119.</t>
  </si>
  <si>
    <t xml:space="preserve">Jaakko Heikkinen, Kiri</t>
  </si>
  <si>
    <t xml:space="preserve">11.08. 2015  Kiri - Tahko  2-0</t>
  </si>
  <si>
    <t xml:space="preserve">120.</t>
  </si>
  <si>
    <t xml:space="preserve">Mika Väisänen, JoMa</t>
  </si>
  <si>
    <t xml:space="preserve">29.05.2016  JoMa - KoU  1-2</t>
  </si>
  <si>
    <t xml:space="preserve">0+59=59</t>
  </si>
  <si>
    <t xml:space="preserve">121.</t>
  </si>
  <si>
    <t xml:space="preserve">Jouni Itävalo, KaMa</t>
  </si>
  <si>
    <t xml:space="preserve">05.06. 2016  KaMa - JymyJussit  1-2</t>
  </si>
  <si>
    <t xml:space="preserve">Emma Nieminen</t>
  </si>
  <si>
    <t xml:space="preserve">4+49=53</t>
  </si>
  <si>
    <t xml:space="preserve">122.</t>
  </si>
  <si>
    <t xml:space="preserve">Marko Pelkonen, Lippo Pesis</t>
  </si>
  <si>
    <t xml:space="preserve">05.06. 2016  Lippo Pesis - AA  2-0</t>
  </si>
  <si>
    <t xml:space="preserve">5+47=52</t>
  </si>
  <si>
    <t xml:space="preserve">123.</t>
  </si>
  <si>
    <t xml:space="preserve">Timo Kallio, JoMa</t>
  </si>
  <si>
    <t xml:space="preserve">19.06. 2016 KeKi-JoMa  0-2</t>
  </si>
  <si>
    <t xml:space="preserve">0+51=51</t>
  </si>
  <si>
    <t xml:space="preserve">124.</t>
  </si>
  <si>
    <t xml:space="preserve">Paavo Pelto, PattU</t>
  </si>
  <si>
    <t xml:space="preserve">19.05. 2017  PattU - Tahko  2-0</t>
  </si>
  <si>
    <t xml:space="preserve">4+46=50</t>
  </si>
  <si>
    <t xml:space="preserve">125.</t>
  </si>
  <si>
    <t xml:space="preserve">Anssi Lammila, KPL</t>
  </si>
  <si>
    <t xml:space="preserve">04.06. 2017  KPL - KoU  2-0</t>
  </si>
  <si>
    <t xml:space="preserve">0+49=49</t>
  </si>
  <si>
    <t xml:space="preserve">126.</t>
  </si>
  <si>
    <t xml:space="preserve">Kosti Rautiainen, SoJy</t>
  </si>
  <si>
    <t xml:space="preserve">15.06. 2017  JoMa - SoJy  2-0</t>
  </si>
  <si>
    <t xml:space="preserve">3+44=47</t>
  </si>
  <si>
    <t xml:space="preserve">127.</t>
  </si>
  <si>
    <t xml:space="preserve">Veli-Pekka Yli-Hirvelä, KoU</t>
  </si>
  <si>
    <t xml:space="preserve">27.06. 2017  JymyJussit - KoU  2-0</t>
  </si>
  <si>
    <t xml:space="preserve">128.</t>
  </si>
  <si>
    <t xml:space="preserve">Mikko Kytömäki, KoU</t>
  </si>
  <si>
    <t xml:space="preserve">29.06. 2017  Lippo Pesis - KoU  2-0</t>
  </si>
  <si>
    <t xml:space="preserve">2+43=45</t>
  </si>
  <si>
    <t xml:space="preserve">129.</t>
  </si>
  <si>
    <t xml:space="preserve">Mikko Haukkala, ViVe</t>
  </si>
  <si>
    <t xml:space="preserve">06.07. 2017  ViVe - KPL  1-0</t>
  </si>
  <si>
    <t xml:space="preserve">130.</t>
  </si>
  <si>
    <t xml:space="preserve">Aki Orava, AA</t>
  </si>
  <si>
    <t xml:space="preserve">14.07. 2017  KoU - AA  0-2</t>
  </si>
  <si>
    <t xml:space="preserve">131.</t>
  </si>
  <si>
    <t xml:space="preserve">Juha Puhtimäki, Tahko</t>
  </si>
  <si>
    <t xml:space="preserve">30.07. 2017  Tahko - Lippo Pesis  1-0</t>
  </si>
  <si>
    <t xml:space="preserve">132.</t>
  </si>
  <si>
    <t xml:space="preserve">Juha Niemi, JoMa</t>
  </si>
  <si>
    <t xml:space="preserve">30.07. 2017  JoMa - KoU  2-0</t>
  </si>
  <si>
    <t xml:space="preserve">LYÖJÄT  2017</t>
  </si>
  <si>
    <t xml:space="preserve">133.</t>
  </si>
  <si>
    <t xml:space="preserve">Mikko Korhonen, SoJy</t>
  </si>
  <si>
    <t xml:space="preserve">17.08. 2017  SoJy - ViVe  2-0</t>
  </si>
  <si>
    <t xml:space="preserve"> Virkiä</t>
  </si>
  <si>
    <t xml:space="preserve"> Pesäkarhut</t>
  </si>
  <si>
    <t xml:space="preserve"> SMJ</t>
  </si>
  <si>
    <t xml:space="preserve">1+49=50</t>
  </si>
  <si>
    <t xml:space="preserve"> Pesä Ysit</t>
  </si>
  <si>
    <t xml:space="preserve">1+45=46</t>
  </si>
  <si>
    <t xml:space="preserve"> KPK</t>
  </si>
  <si>
    <t xml:space="preserve"> Kirittäret</t>
  </si>
  <si>
    <t xml:space="preserve">1+39=40</t>
  </si>
  <si>
    <t xml:space="preserve">3+36=39</t>
  </si>
  <si>
    <t xml:space="preserve"> Lipottaret</t>
  </si>
  <si>
    <t xml:space="preserve">1+38=39</t>
  </si>
  <si>
    <t xml:space="preserve">LYÖJÄT  2016</t>
  </si>
  <si>
    <t xml:space="preserve">5+58=63</t>
  </si>
  <si>
    <t xml:space="preserve">0+46=46</t>
  </si>
  <si>
    <t xml:space="preserve">0+40=40</t>
  </si>
  <si>
    <t xml:space="preserve">1+35=36</t>
  </si>
  <si>
    <t xml:space="preserve">2+32=34</t>
  </si>
  <si>
    <t xml:space="preserve">1+30=31</t>
  </si>
  <si>
    <t xml:space="preserve">LYÖJÄT  2015</t>
  </si>
  <si>
    <t xml:space="preserve">1+64=65</t>
  </si>
  <si>
    <t xml:space="preserve">1+62=63</t>
  </si>
  <si>
    <t xml:space="preserve">3+38=41</t>
  </si>
  <si>
    <t xml:space="preserve">0+37=37</t>
  </si>
  <si>
    <t xml:space="preserve">Räpsä</t>
  </si>
  <si>
    <t xml:space="preserve">2+31=33</t>
  </si>
  <si>
    <t xml:space="preserve">0+33=33</t>
  </si>
  <si>
    <t xml:space="preserve">2+26=28</t>
  </si>
  <si>
    <t xml:space="preserve">3+24=27</t>
  </si>
  <si>
    <t xml:space="preserve">LYÖJÄT  2014</t>
  </si>
  <si>
    <t xml:space="preserve">3+67=70</t>
  </si>
  <si>
    <t xml:space="preserve">0+47=47</t>
  </si>
  <si>
    <t xml:space="preserve">2+42=44</t>
  </si>
  <si>
    <t xml:space="preserve">3+34=37</t>
  </si>
  <si>
    <t xml:space="preserve">3+33=36</t>
  </si>
  <si>
    <t xml:space="preserve">0+34=34</t>
  </si>
  <si>
    <t xml:space="preserve">LYÖJÄT  2013</t>
  </si>
  <si>
    <t xml:space="preserve">2+53=55</t>
  </si>
  <si>
    <t xml:space="preserve">1+29=40</t>
  </si>
  <si>
    <t xml:space="preserve">0+38=38</t>
  </si>
  <si>
    <t xml:space="preserve">1+36=27</t>
  </si>
  <si>
    <t xml:space="preserve">LYÖJÄT  2012</t>
  </si>
  <si>
    <t xml:space="preserve">1+65=66</t>
  </si>
  <si>
    <t xml:space="preserve">4+53=57</t>
  </si>
  <si>
    <t xml:space="preserve">1+51=52</t>
  </si>
  <si>
    <t xml:space="preserve">Hanna Hirvikoski</t>
  </si>
  <si>
    <t xml:space="preserve">1+26=37</t>
  </si>
  <si>
    <t xml:space="preserve">LYÖJÄT  2011</t>
  </si>
  <si>
    <t xml:space="preserve">4+33=47</t>
  </si>
  <si>
    <t xml:space="preserve">1+31=32</t>
  </si>
  <si>
    <t xml:space="preserve">0+32=32</t>
  </si>
  <si>
    <t xml:space="preserve">LYÖJÄT  2010</t>
  </si>
  <si>
    <t xml:space="preserve">3+66=69</t>
  </si>
  <si>
    <t xml:space="preserve">1+55=56</t>
  </si>
  <si>
    <t xml:space="preserve">3+43=47</t>
  </si>
  <si>
    <t xml:space="preserve">2+41=43</t>
  </si>
  <si>
    <t xml:space="preserve">2+40=42</t>
  </si>
  <si>
    <t xml:space="preserve">2+38=40</t>
  </si>
  <si>
    <t xml:space="preserve">4+35=39</t>
  </si>
  <si>
    <t xml:space="preserve">LYÖJÄT  2009</t>
  </si>
  <si>
    <t xml:space="preserve">Nina Jakonen </t>
  </si>
  <si>
    <t xml:space="preserve">0+61=61</t>
  </si>
  <si>
    <t xml:space="preserve">Susanna Ylä-Kero   </t>
  </si>
  <si>
    <t xml:space="preserve">3+56=59</t>
  </si>
  <si>
    <t xml:space="preserve">2+39=41</t>
  </si>
  <si>
    <t xml:space="preserve">LYÖJÄT  2008</t>
  </si>
  <si>
    <t xml:space="preserve">0+42=42</t>
  </si>
  <si>
    <t xml:space="preserve">1+36=37</t>
  </si>
  <si>
    <t xml:space="preserve">7+21=28</t>
  </si>
  <si>
    <t xml:space="preserve">1+27=28</t>
  </si>
  <si>
    <t xml:space="preserve">0+26=26</t>
  </si>
  <si>
    <t xml:space="preserve">LYÖJÄT  2007</t>
  </si>
  <si>
    <t xml:space="preserve">2+50=52</t>
  </si>
  <si>
    <t xml:space="preserve">6+43=49</t>
  </si>
  <si>
    <t xml:space="preserve">Maiju Kangasluoma</t>
  </si>
  <si>
    <t xml:space="preserve">2+34=36</t>
  </si>
  <si>
    <t xml:space="preserve">Paulinna Kärnä</t>
  </si>
  <si>
    <t xml:space="preserve">0+36=36</t>
  </si>
  <si>
    <t xml:space="preserve">4+31=35</t>
  </si>
  <si>
    <t xml:space="preserve">0+35=35</t>
  </si>
  <si>
    <t xml:space="preserve">Joanna Vikman</t>
  </si>
  <si>
    <t xml:space="preserve">3+31=34</t>
  </si>
  <si>
    <t xml:space="preserve">LYÖJÄT  2006</t>
  </si>
  <si>
    <t xml:space="preserve">Hanna Tuomaala </t>
  </si>
  <si>
    <t xml:space="preserve">5+43=48</t>
  </si>
  <si>
    <t xml:space="preserve">Niina Luomanen</t>
  </si>
  <si>
    <t xml:space="preserve">0+41=41</t>
  </si>
  <si>
    <t xml:space="preserve">LYÖJÄT  2005</t>
  </si>
  <si>
    <t xml:space="preserve">Tanja Vehniäinen  </t>
  </si>
  <si>
    <t xml:space="preserve">0+45=45</t>
  </si>
  <si>
    <t xml:space="preserve">Henna Kytösalmi </t>
  </si>
  <si>
    <t xml:space="preserve">3+30=33</t>
  </si>
  <si>
    <t xml:space="preserve">2+28=30</t>
  </si>
  <si>
    <t xml:space="preserve">LYÖJÄT  2004</t>
  </si>
  <si>
    <t xml:space="preserve">Katja Saari </t>
  </si>
  <si>
    <t xml:space="preserve">2+37=39</t>
  </si>
  <si>
    <t xml:space="preserve">Kirsi Annila </t>
  </si>
  <si>
    <t xml:space="preserve">3+35=38</t>
  </si>
  <si>
    <t xml:space="preserve">Niina Rinkinen </t>
  </si>
  <si>
    <t xml:space="preserve">Jonna Mäkelä </t>
  </si>
  <si>
    <t xml:space="preserve">2+33=35</t>
  </si>
  <si>
    <t xml:space="preserve">LYÖJÄT  2003</t>
  </si>
  <si>
    <t xml:space="preserve">Krista Laurila  </t>
  </si>
  <si>
    <t xml:space="preserve">6+42=48</t>
  </si>
  <si>
    <t xml:space="preserve">Jenni Kulmala  </t>
  </si>
  <si>
    <t xml:space="preserve">6+39=45</t>
  </si>
  <si>
    <t xml:space="preserve">Johanna Nieminen   </t>
  </si>
  <si>
    <t xml:space="preserve">Tanja Vehniäinen   </t>
  </si>
  <si>
    <t xml:space="preserve">Katja Saari  </t>
  </si>
  <si>
    <t xml:space="preserve">6+29=35</t>
  </si>
  <si>
    <t xml:space="preserve">4+30=34</t>
  </si>
  <si>
    <t xml:space="preserve">Sanna Lappalainen  </t>
  </si>
  <si>
    <t xml:space="preserve">1+33=34</t>
  </si>
  <si>
    <t xml:space="preserve">LYÖJÄT  2002</t>
  </si>
  <si>
    <t xml:space="preserve">  3+78=81</t>
  </si>
  <si>
    <t xml:space="preserve">Ulla Mäkinen </t>
  </si>
  <si>
    <t xml:space="preserve">  3+63=66</t>
  </si>
  <si>
    <t xml:space="preserve">  6+50=56</t>
  </si>
  <si>
    <t xml:space="preserve">12+42=54</t>
  </si>
  <si>
    <t xml:space="preserve">Tanja Vehniäinen </t>
  </si>
  <si>
    <t xml:space="preserve">  2+49=51</t>
  </si>
  <si>
    <t xml:space="preserve">  3+47=50</t>
  </si>
  <si>
    <t xml:space="preserve">Johanna Pentilä </t>
  </si>
  <si>
    <t xml:space="preserve">  2+44=46</t>
  </si>
  <si>
    <t xml:space="preserve">  0+44=44</t>
  </si>
  <si>
    <t xml:space="preserve">  0+38=38</t>
  </si>
  <si>
    <t xml:space="preserve">Ulpu Uusitalo  </t>
  </si>
  <si>
    <t xml:space="preserve">  1+36=37</t>
  </si>
  <si>
    <t xml:space="preserve">LYÖJÄT  2001</t>
  </si>
  <si>
    <t xml:space="preserve">4+61=65</t>
  </si>
  <si>
    <t xml:space="preserve">1+60=61</t>
  </si>
  <si>
    <t xml:space="preserve">Johanna Nieminen </t>
  </si>
  <si>
    <t xml:space="preserve">0+52=52</t>
  </si>
  <si>
    <t xml:space="preserve">Krista Laurila </t>
  </si>
  <si>
    <t xml:space="preserve">LYÖJÄT  2000</t>
  </si>
  <si>
    <t xml:space="preserve">7+40=47</t>
  </si>
  <si>
    <t xml:space="preserve">2+26=38</t>
  </si>
  <si>
    <t xml:space="preserve">1+32=33</t>
  </si>
  <si>
    <t xml:space="preserve">LYÖJÄT  1999</t>
  </si>
  <si>
    <t xml:space="preserve">0+55=55</t>
  </si>
  <si>
    <t xml:space="preserve">1+53=54</t>
  </si>
  <si>
    <t xml:space="preserve">4+44=48</t>
  </si>
  <si>
    <t xml:space="preserve">6+33=39</t>
  </si>
  <si>
    <t xml:space="preserve">LYÖJÄT  1998</t>
  </si>
  <si>
    <t xml:space="preserve">Mirkka Oinonen</t>
  </si>
  <si>
    <t xml:space="preserve">3+37=40</t>
  </si>
  <si>
    <t xml:space="preserve">8+31=39</t>
  </si>
  <si>
    <t xml:space="preserve">LYÖJÄT  1997</t>
  </si>
  <si>
    <t xml:space="preserve">3+55=58</t>
  </si>
  <si>
    <t xml:space="preserve">5+52=57</t>
  </si>
  <si>
    <t xml:space="preserve">7+46=53</t>
  </si>
  <si>
    <t xml:space="preserve">Päivi Huhta</t>
  </si>
  <si>
    <t xml:space="preserve">Tytti Lamppu</t>
  </si>
  <si>
    <t xml:space="preserve">LYÖJÄT  1996</t>
  </si>
  <si>
    <t xml:space="preserve">  4+67=71</t>
  </si>
  <si>
    <t xml:space="preserve">  6+58=64</t>
  </si>
  <si>
    <t xml:space="preserve">  3+49=52</t>
  </si>
  <si>
    <t xml:space="preserve">  7+39=46</t>
  </si>
  <si>
    <t xml:space="preserve">  2+43=45</t>
  </si>
  <si>
    <t xml:space="preserve">  1+44=45</t>
  </si>
  <si>
    <t xml:space="preserve">  8+36=44</t>
  </si>
  <si>
    <t xml:space="preserve">  9+32=41</t>
  </si>
  <si>
    <t xml:space="preserve">LYÖJÄT  1995</t>
  </si>
  <si>
    <t xml:space="preserve">9+48=57</t>
  </si>
  <si>
    <t xml:space="preserve">3+52=55</t>
  </si>
  <si>
    <t xml:space="preserve">4+36=40</t>
  </si>
  <si>
    <t xml:space="preserve">LYÖJÄT  1994</t>
  </si>
  <si>
    <t xml:space="preserve">6+51=57</t>
  </si>
  <si>
    <t xml:space="preserve">4+45=49</t>
  </si>
  <si>
    <t xml:space="preserve">3+43=46</t>
  </si>
  <si>
    <t xml:space="preserve">5+36=41</t>
  </si>
  <si>
    <t xml:space="preserve">Anne Herttua</t>
  </si>
  <si>
    <t xml:space="preserve">LYÖJÄT  1993</t>
  </si>
  <si>
    <t xml:space="preserve">2+57=59</t>
  </si>
  <si>
    <t xml:space="preserve">4+47=51</t>
  </si>
  <si>
    <t xml:space="preserve">0+50=50</t>
  </si>
  <si>
    <t xml:space="preserve">LYÖJÄT  1992</t>
  </si>
  <si>
    <t xml:space="preserve">7+50=57</t>
  </si>
  <si>
    <t xml:space="preserve">4+52=56</t>
  </si>
  <si>
    <t xml:space="preserve">Satu Hakala</t>
  </si>
  <si>
    <t xml:space="preserve">Virpi Turtiainen</t>
  </si>
  <si>
    <t xml:space="preserve">LYÖJÄT  1991</t>
  </si>
  <si>
    <t xml:space="preserve">  4+71=75</t>
  </si>
  <si>
    <t xml:space="preserve">11+50=61</t>
  </si>
  <si>
    <t xml:space="preserve">  9+48=57</t>
  </si>
  <si>
    <t xml:space="preserve">  2+52=54</t>
  </si>
  <si>
    <t xml:space="preserve">  8+42=50</t>
  </si>
  <si>
    <t xml:space="preserve">Helena Puumalainen</t>
  </si>
  <si>
    <t xml:space="preserve">  9+39=48</t>
  </si>
  <si>
    <t xml:space="preserve">  2+46=48</t>
  </si>
  <si>
    <t xml:space="preserve">  6+39=45</t>
  </si>
  <si>
    <t xml:space="preserve">Päivi Virtanen</t>
  </si>
  <si>
    <t xml:space="preserve">  5+40=45</t>
  </si>
  <si>
    <t xml:space="preserve">LYÖJÄT  1990</t>
  </si>
  <si>
    <t xml:space="preserve">6+60=66</t>
  </si>
  <si>
    <t xml:space="preserve">Tiina Tammiruusu</t>
  </si>
  <si>
    <t xml:space="preserve">7+53=60</t>
  </si>
  <si>
    <t xml:space="preserve">5+53=58</t>
  </si>
  <si>
    <t xml:space="preserve">9+45=54</t>
  </si>
  <si>
    <t xml:space="preserve">1+50=51</t>
  </si>
  <si>
    <t xml:space="preserve">LYÖJÄT  1989</t>
  </si>
  <si>
    <t xml:space="preserve">5+33=38</t>
  </si>
  <si>
    <t xml:space="preserve">Minna Marjamäki</t>
  </si>
  <si>
    <t xml:space="preserve">Marj0 Simola</t>
  </si>
  <si>
    <t xml:space="preserve">LYÖJÄT  1988</t>
  </si>
  <si>
    <t xml:space="preserve">Merja Vainionpää</t>
  </si>
  <si>
    <t xml:space="preserve">5+27=32</t>
  </si>
  <si>
    <t xml:space="preserve">LYÖJÄT  1987</t>
  </si>
  <si>
    <t xml:space="preserve">3+27=30</t>
  </si>
  <si>
    <t xml:space="preserve">1+29=30</t>
  </si>
  <si>
    <t xml:space="preserve">2+27=29</t>
  </si>
  <si>
    <t xml:space="preserve">2+24=26</t>
  </si>
  <si>
    <t xml:space="preserve">Päivi Lähteenmäki</t>
  </si>
  <si>
    <t xml:space="preserve">LYÖJÄT  1986</t>
  </si>
  <si>
    <t xml:space="preserve">2+29=31</t>
  </si>
  <si>
    <t xml:space="preserve">KPesäkarhut</t>
  </si>
  <si>
    <t xml:space="preserve">6+23=29</t>
  </si>
  <si>
    <t xml:space="preserve">LYÖJÄT  1985</t>
  </si>
  <si>
    <t xml:space="preserve">7+27=34</t>
  </si>
  <si>
    <t xml:space="preserve">5+29=34</t>
  </si>
  <si>
    <t xml:space="preserve">6+26=32</t>
  </si>
  <si>
    <t xml:space="preserve">5+25=30</t>
  </si>
  <si>
    <t xml:space="preserve">LYÖJÄT  1984</t>
  </si>
  <si>
    <t xml:space="preserve">5+41=46</t>
  </si>
  <si>
    <t xml:space="preserve">7+24=31</t>
  </si>
  <si>
    <t xml:space="preserve">6+24=30</t>
  </si>
  <si>
    <t xml:space="preserve">3+25=28</t>
  </si>
  <si>
    <t xml:space="preserve">Merja Meriläinen</t>
  </si>
  <si>
    <t xml:space="preserve">LYÖJÄT  1983</t>
  </si>
  <si>
    <t xml:space="preserve">5+24=29</t>
  </si>
  <si>
    <t xml:space="preserve">0+27=27</t>
  </si>
  <si>
    <t xml:space="preserve">Katja Varis</t>
  </si>
  <si>
    <t xml:space="preserve">4+21=25</t>
  </si>
  <si>
    <t xml:space="preserve">LYÖJÄT  1982</t>
  </si>
  <si>
    <t xml:space="preserve">3+32=35</t>
  </si>
  <si>
    <t xml:space="preserve">4+29=33</t>
  </si>
  <si>
    <t xml:space="preserve">Jaana Salonen</t>
  </si>
  <si>
    <t xml:space="preserve">Jaana Jouhikainen</t>
  </si>
  <si>
    <t xml:space="preserve">Teija Grönlund</t>
  </si>
  <si>
    <t xml:space="preserve">5+26=31</t>
  </si>
  <si>
    <t xml:space="preserve">LYÖJÄT  1981</t>
  </si>
  <si>
    <t xml:space="preserve">Paula Kasurinen</t>
  </si>
  <si>
    <t xml:space="preserve">6+19=25</t>
  </si>
  <si>
    <t xml:space="preserve">LYÖJÄT  1980</t>
  </si>
  <si>
    <t xml:space="preserve">6+20=26</t>
  </si>
  <si>
    <t xml:space="preserve">5+20=25</t>
  </si>
  <si>
    <t xml:space="preserve">4+20=24</t>
  </si>
  <si>
    <t xml:space="preserve">5+17=22</t>
  </si>
  <si>
    <t xml:space="preserve">3+18=21</t>
  </si>
  <si>
    <t xml:space="preserve">Tiina Laukka </t>
  </si>
  <si>
    <t xml:space="preserve">1+20=21</t>
  </si>
  <si>
    <t xml:space="preserve">0+20=20</t>
  </si>
  <si>
    <t xml:space="preserve">LYÖJÄT  1979</t>
  </si>
  <si>
    <t xml:space="preserve">2+18=20</t>
  </si>
  <si>
    <t xml:space="preserve">3+16=19</t>
  </si>
  <si>
    <t xml:space="preserve">Liisa Isoluoma</t>
  </si>
  <si>
    <t xml:space="preserve">5+13=18</t>
  </si>
  <si>
    <t xml:space="preserve">1+17=18</t>
  </si>
  <si>
    <t xml:space="preserve">0+18=18</t>
  </si>
  <si>
    <t xml:space="preserve">4+13=17</t>
  </si>
  <si>
    <t xml:space="preserve">1+15=16</t>
  </si>
  <si>
    <t xml:space="preserve">LYÖJÄT  1978</t>
  </si>
  <si>
    <t xml:space="preserve">Ulla Koponen</t>
  </si>
  <si>
    <t xml:space="preserve">  5+44=49</t>
  </si>
  <si>
    <t xml:space="preserve">  6+34=40</t>
  </si>
  <si>
    <t xml:space="preserve">Paula Turja</t>
  </si>
  <si>
    <t xml:space="preserve">  4+36=40</t>
  </si>
  <si>
    <t xml:space="preserve">  7+31=38</t>
  </si>
  <si>
    <t xml:space="preserve">  6+31=37</t>
  </si>
  <si>
    <t xml:space="preserve">  3+28=31</t>
  </si>
  <si>
    <t xml:space="preserve">  1+28=29</t>
  </si>
  <si>
    <t xml:space="preserve">  4+24=28</t>
  </si>
  <si>
    <t xml:space="preserve">  3+25=28</t>
  </si>
  <si>
    <t xml:space="preserve">LYÖJÄT  1977</t>
  </si>
  <si>
    <t xml:space="preserve">Paula Kallionpää</t>
  </si>
  <si>
    <t xml:space="preserve">4+24=28</t>
  </si>
  <si>
    <t xml:space="preserve">4+23=27</t>
  </si>
  <si>
    <t xml:space="preserve">2+23=25</t>
  </si>
  <si>
    <t xml:space="preserve">LYÖJÄT  1976</t>
  </si>
  <si>
    <t xml:space="preserve">Helena Puusaari</t>
  </si>
  <si>
    <t xml:space="preserve">3+19=22</t>
  </si>
  <si>
    <t xml:space="preserve">2+19=21</t>
  </si>
  <si>
    <t xml:space="preserve">1+19=20</t>
  </si>
  <si>
    <t xml:space="preserve">3+15=18</t>
  </si>
  <si>
    <t xml:space="preserve">Eila Jerkku</t>
  </si>
  <si>
    <t xml:space="preserve">2+15=17</t>
  </si>
  <si>
    <t xml:space="preserve">1+16=17</t>
  </si>
  <si>
    <t xml:space="preserve">E=etelälohko, P=pohjoislohko</t>
  </si>
  <si>
    <t xml:space="preserve">LYÖJÄT  1975</t>
  </si>
  <si>
    <t xml:space="preserve">1+25=26</t>
  </si>
  <si>
    <t xml:space="preserve">5+19=24</t>
  </si>
  <si>
    <t xml:space="preserve">0+24=24</t>
  </si>
  <si>
    <t xml:space="preserve">Pirkko Olenius</t>
  </si>
  <si>
    <t xml:space="preserve">2+20=22</t>
  </si>
  <si>
    <t xml:space="preserve">2+14=16</t>
  </si>
  <si>
    <t xml:space="preserve">0+16=16</t>
  </si>
  <si>
    <t xml:space="preserve">Päivi Oksman</t>
  </si>
  <si>
    <t xml:space="preserve">4+11=15</t>
  </si>
  <si>
    <t xml:space="preserve">2+13=15</t>
  </si>
  <si>
    <t xml:space="preserve">LYÖJÄT  1974</t>
  </si>
  <si>
    <t xml:space="preserve">2+22=24</t>
  </si>
  <si>
    <t xml:space="preserve">1+23=24</t>
  </si>
  <si>
    <t xml:space="preserve">4+18=22</t>
  </si>
  <si>
    <t xml:space="preserve">1+21=22</t>
  </si>
  <si>
    <t xml:space="preserve">2+16=18</t>
  </si>
  <si>
    <t xml:space="preserve">5+10=15</t>
  </si>
  <si>
    <t xml:space="preserve">Tiina Fagerroos</t>
  </si>
  <si>
    <t xml:space="preserve">LYÖJÄT  1973</t>
  </si>
  <si>
    <t xml:space="preserve">4+28=32</t>
  </si>
  <si>
    <t xml:space="preserve">Marja Lehmusto</t>
  </si>
  <si>
    <t xml:space="preserve">1+18=19</t>
  </si>
  <si>
    <t xml:space="preserve">1+18=18</t>
  </si>
  <si>
    <t xml:space="preserve">Leena Sandström</t>
  </si>
  <si>
    <t xml:space="preserve">LYÖJÄT  1972</t>
  </si>
  <si>
    <t xml:space="preserve">1+26=27</t>
  </si>
  <si>
    <t xml:space="preserve">Ulla Turunen</t>
  </si>
  <si>
    <t xml:space="preserve">3+14=17</t>
  </si>
  <si>
    <t xml:space="preserve">LYÖJÄT  1971</t>
  </si>
  <si>
    <t xml:space="preserve">1+24=25</t>
  </si>
  <si>
    <t xml:space="preserve">2+17=19</t>
  </si>
  <si>
    <t xml:space="preserve">Sirkka Kämäräinen</t>
  </si>
  <si>
    <t xml:space="preserve">0+14=14</t>
  </si>
  <si>
    <t xml:space="preserve">Bella Lehtonen</t>
  </si>
  <si>
    <t xml:space="preserve">3+13=16</t>
  </si>
  <si>
    <t xml:space="preserve">LYÖJÄT  1970</t>
  </si>
  <si>
    <t xml:space="preserve">2+21=23</t>
  </si>
  <si>
    <t xml:space="preserve">Vuokko Sammallahti</t>
  </si>
  <si>
    <t xml:space="preserve">LYÖJÄT  1969</t>
  </si>
  <si>
    <t xml:space="preserve">6+32=38</t>
  </si>
  <si>
    <t xml:space="preserve">7+22=29</t>
  </si>
  <si>
    <t xml:space="preserve">3+22=25</t>
  </si>
  <si>
    <t xml:space="preserve">3+21=24</t>
  </si>
  <si>
    <t xml:space="preserve">9+14=23</t>
  </si>
  <si>
    <t xml:space="preserve">Salme Neuvonen</t>
  </si>
  <si>
    <t xml:space="preserve">0+21=21</t>
  </si>
  <si>
    <t xml:space="preserve">4+16=20</t>
  </si>
  <si>
    <t xml:space="preserve">LYÖJÄT  1968</t>
  </si>
  <si>
    <t xml:space="preserve">Aulikki Pihlajamäki</t>
  </si>
  <si>
    <t xml:space="preserve">6+11=17</t>
  </si>
  <si>
    <t xml:space="preserve">LYÖJÄT  1967</t>
  </si>
  <si>
    <t xml:space="preserve">7+29=36</t>
  </si>
  <si>
    <t xml:space="preserve">3+26=29</t>
  </si>
  <si>
    <t xml:space="preserve">3+20=23</t>
  </si>
  <si>
    <t xml:space="preserve">4+17=21</t>
  </si>
  <si>
    <t xml:space="preserve">Terttu Kämäräinen</t>
  </si>
  <si>
    <t xml:space="preserve">3+17=20</t>
  </si>
  <si>
    <t xml:space="preserve">LYÖJÄT  1966</t>
  </si>
  <si>
    <t xml:space="preserve">2+30=32</t>
  </si>
  <si>
    <t xml:space="preserve">6+17=23</t>
  </si>
  <si>
    <t xml:space="preserve">5+16=21</t>
  </si>
  <si>
    <t xml:space="preserve">Marja-Sisko Tuomikoski</t>
  </si>
  <si>
    <t xml:space="preserve">LYÖJÄT  1965</t>
  </si>
  <si>
    <t xml:space="preserve">  3+30=33</t>
  </si>
  <si>
    <t xml:space="preserve">  6+21=28</t>
  </si>
  <si>
    <t xml:space="preserve">Ritva-Liisa Vainio</t>
  </si>
  <si>
    <t xml:space="preserve">  1+25=26</t>
  </si>
  <si>
    <t xml:space="preserve">  3+22=25</t>
  </si>
  <si>
    <t xml:space="preserve">  4+20=24</t>
  </si>
  <si>
    <t xml:space="preserve">Maija Reinilä</t>
  </si>
  <si>
    <t xml:space="preserve">  3+20=23</t>
  </si>
  <si>
    <t xml:space="preserve">  2+21=23</t>
  </si>
  <si>
    <t xml:space="preserve">  1+20=21</t>
  </si>
  <si>
    <t xml:space="preserve">LYÖJÄT  1964</t>
  </si>
  <si>
    <t xml:space="preserve">  8+27=35</t>
  </si>
  <si>
    <t xml:space="preserve">  6+27=33</t>
  </si>
  <si>
    <t xml:space="preserve">  7+23=30</t>
  </si>
  <si>
    <t xml:space="preserve">  5+18=23</t>
  </si>
  <si>
    <t xml:space="preserve">  2+19=21</t>
  </si>
  <si>
    <t xml:space="preserve">  3+16=19</t>
  </si>
  <si>
    <t xml:space="preserve">Anja Rissanen</t>
  </si>
  <si>
    <t xml:space="preserve">  2+16=18</t>
  </si>
  <si>
    <t xml:space="preserve">LYÖJÄT  1963</t>
  </si>
  <si>
    <t xml:space="preserve">  6+47=53</t>
  </si>
  <si>
    <t xml:space="preserve">Marjatta Lepistö</t>
  </si>
  <si>
    <t xml:space="preserve">  7+27=34</t>
  </si>
  <si>
    <t xml:space="preserve">  4+23=27</t>
  </si>
  <si>
    <t xml:space="preserve">  4+22=26</t>
  </si>
  <si>
    <t xml:space="preserve">  2+23=25</t>
  </si>
  <si>
    <t xml:space="preserve">  1+24=25</t>
  </si>
  <si>
    <t xml:space="preserve">  5+17=22</t>
  </si>
  <si>
    <t xml:space="preserve">  1+21=22</t>
  </si>
  <si>
    <t xml:space="preserve">LYÖJÄT  1962</t>
  </si>
  <si>
    <t xml:space="preserve">5+21=26</t>
  </si>
  <si>
    <t xml:space="preserve">Tuula Tukia</t>
  </si>
  <si>
    <t xml:space="preserve">Vuokko Jokinen</t>
  </si>
  <si>
    <t xml:space="preserve">0+19=19</t>
  </si>
  <si>
    <t xml:space="preserve">1+14=15</t>
  </si>
  <si>
    <t xml:space="preserve">0+15=15</t>
  </si>
  <si>
    <t xml:space="preserve">LYÖJÄT  1961</t>
  </si>
  <si>
    <t xml:space="preserve">LYÖJÄT  1960</t>
  </si>
  <si>
    <t xml:space="preserve">LYÖJÄT  1959</t>
  </si>
  <si>
    <t xml:space="preserve">LYÖJÄT  1958</t>
  </si>
  <si>
    <t xml:space="preserve">LYÖJÄT  1957</t>
  </si>
  <si>
    <t xml:space="preserve">LYÖJÄT  1956</t>
  </si>
  <si>
    <t xml:space="preserve">LYÖJÄT  1955</t>
  </si>
  <si>
    <t xml:space="preserve">Sinikka Takasalo </t>
  </si>
  <si>
    <t xml:space="preserve">4+12=20</t>
  </si>
  <si>
    <t xml:space="preserve">Anja Riski </t>
  </si>
  <si>
    <t xml:space="preserve">2+16=20</t>
  </si>
  <si>
    <t xml:space="preserve">Hilve Suomalainen </t>
  </si>
  <si>
    <t xml:space="preserve">HVeto</t>
  </si>
  <si>
    <t xml:space="preserve">4+11=19</t>
  </si>
  <si>
    <t xml:space="preserve">Vuokko Jokinen </t>
  </si>
  <si>
    <t xml:space="preserve">2+13=17</t>
  </si>
  <si>
    <t xml:space="preserve">Sylvi Lehtisalo </t>
  </si>
  <si>
    <t xml:space="preserve">1+12=14</t>
  </si>
  <si>
    <t xml:space="preserve">Pirkko Mäkelä </t>
  </si>
  <si>
    <t xml:space="preserve">1+10=12</t>
  </si>
  <si>
    <t xml:space="preserve">Alli Kanerva </t>
  </si>
  <si>
    <t xml:space="preserve">1+  9=11</t>
  </si>
  <si>
    <t xml:space="preserve">Urpu Kosonen </t>
  </si>
  <si>
    <t xml:space="preserve">0+11=11</t>
  </si>
  <si>
    <t xml:space="preserve">Sinikka Koskela </t>
  </si>
  <si>
    <t xml:space="preserve">0+10=10</t>
  </si>
  <si>
    <t xml:space="preserve">Lea Vannonen </t>
  </si>
  <si>
    <t xml:space="preserve">2 +  5= 9</t>
  </si>
  <si>
    <t xml:space="preserve">ETENIJÄTILASTO 1955-2025</t>
  </si>
  <si>
    <t xml:space="preserve">TUODUT</t>
  </si>
  <si>
    <t xml:space="preserve">ETENIJÄKUNINGATAR</t>
  </si>
  <si>
    <t xml:space="preserve">NUORIMMAT, ETENIJÄTILASTO</t>
  </si>
  <si>
    <t xml:space="preserve">TASASATASET, 600 TUOTUA   ( 3 )</t>
  </si>
  <si>
    <t xml:space="preserve">TASASATASET, 300 TUOTUA   ( 61 )</t>
  </si>
  <si>
    <t xml:space="preserve">Päivi Ikola, Tarmo</t>
  </si>
  <si>
    <t xml:space="preserve">16v   2kk 15pv</t>
  </si>
  <si>
    <t xml:space="preserve">  300 tuotua</t>
  </si>
  <si>
    <t xml:space="preserve">61 pelaajaa</t>
  </si>
  <si>
    <t xml:space="preserve">Terhi Rönkä, Kiri</t>
  </si>
  <si>
    <t xml:space="preserve">16.05. 2004  Kiri - PeTo  2-0</t>
  </si>
  <si>
    <t xml:space="preserve">364. ottelu</t>
  </si>
  <si>
    <t xml:space="preserve">Merja Laine, Tahko</t>
  </si>
  <si>
    <t xml:space="preserve">16v 11kk 14pv</t>
  </si>
  <si>
    <t xml:space="preserve">10.06. 1973  Tuula Rantanen</t>
  </si>
  <si>
    <t xml:space="preserve">  400 tuotua</t>
  </si>
  <si>
    <t xml:space="preserve">25 pelaajaa</t>
  </si>
  <si>
    <t xml:space="preserve">Hanna Airaksinen, Kiri</t>
  </si>
  <si>
    <t xml:space="preserve">13.07. 2004  Kiri - TyTe  2-0</t>
  </si>
  <si>
    <t xml:space="preserve">248. ottelu</t>
  </si>
  <si>
    <t xml:space="preserve">Anja Ilonen TMP</t>
  </si>
  <si>
    <t xml:space="preserve">21.07. 1974  UPV - TMP  6-22</t>
  </si>
  <si>
    <t xml:space="preserve">128. ottelu</t>
  </si>
  <si>
    <t xml:space="preserve">17v 11kk 13pv</t>
  </si>
  <si>
    <t xml:space="preserve">11.07. 1993  Päivi Ikola</t>
  </si>
  <si>
    <t xml:space="preserve">  500 tuotua</t>
  </si>
  <si>
    <t xml:space="preserve">  8 pelaajaa</t>
  </si>
  <si>
    <t xml:space="preserve">Tuula Uuttu, PuMu</t>
  </si>
  <si>
    <t xml:space="preserve">04.06. 1975  UPV - PuMu  3-9</t>
  </si>
  <si>
    <t xml:space="preserve">118. ottelu</t>
  </si>
  <si>
    <t xml:space="preserve">Emilia Itävalo, Pesäkarhut</t>
  </si>
  <si>
    <t xml:space="preserve">Anne Herttua, Virkiä</t>
  </si>
  <si>
    <t xml:space="preserve">18v   5kk 10pv</t>
  </si>
  <si>
    <t xml:space="preserve">16.05. 2004  Hanna Airaksinen</t>
  </si>
  <si>
    <t xml:space="preserve">  600 tuotua</t>
  </si>
  <si>
    <t xml:space="preserve">Pirkko Rantala, Roihu</t>
  </si>
  <si>
    <t xml:space="preserve">1987  2:s tuotu</t>
  </si>
  <si>
    <t xml:space="preserve">158+</t>
  </si>
  <si>
    <t xml:space="preserve">18v 10kk   3pv</t>
  </si>
  <si>
    <t xml:space="preserve">TASASATASET, 500 TUOTUA   ( 8 )</t>
  </si>
  <si>
    <t xml:space="preserve">1987  20:s tuotu</t>
  </si>
  <si>
    <t xml:space="preserve">166+</t>
  </si>
  <si>
    <t xml:space="preserve">Virpi Hukka, Kirittäret</t>
  </si>
  <si>
    <t xml:space="preserve">Riitta Kyntölä, TMP</t>
  </si>
  <si>
    <t xml:space="preserve">19v   3kk 10pv</t>
  </si>
  <si>
    <t xml:space="preserve">11.07. 1993  Kiri - IT  15-12</t>
  </si>
  <si>
    <t xml:space="preserve">Irma Mäenpää, Manse PP</t>
  </si>
  <si>
    <t xml:space="preserve">1987  15:s tuotu</t>
  </si>
  <si>
    <t xml:space="preserve">184. ottelu</t>
  </si>
  <si>
    <t xml:space="preserve">Carita Toiviainen, Pesäkarhut</t>
  </si>
  <si>
    <t xml:space="preserve">19v   7kk 18pv</t>
  </si>
  <si>
    <t xml:space="preserve">Marjo Lehkonen, Roihu</t>
  </si>
  <si>
    <t xml:space="preserve">18.07. 1993  Roihu - Pesäkarhut  24-3</t>
  </si>
  <si>
    <t xml:space="preserve">247. ottelu</t>
  </si>
  <si>
    <t xml:space="preserve">Jaana Pulliainen, Tahko</t>
  </si>
  <si>
    <t xml:space="preserve">1989  21:s tuotu</t>
  </si>
  <si>
    <t xml:space="preserve">150+</t>
  </si>
  <si>
    <t xml:space="preserve">Milla Lindström, Pesäkarhut</t>
  </si>
  <si>
    <t xml:space="preserve">19v 10kk   0pv</t>
  </si>
  <si>
    <t xml:space="preserve">31.07. 1997  Kiri - Roihu  2-0</t>
  </si>
  <si>
    <t xml:space="preserve">211. ottelu</t>
  </si>
  <si>
    <t xml:space="preserve">1989  23:s tuotu</t>
  </si>
  <si>
    <t xml:space="preserve">145+</t>
  </si>
  <si>
    <t xml:space="preserve">Sari Siirola, PeTo</t>
  </si>
  <si>
    <t xml:space="preserve">19v 10kk   4pv</t>
  </si>
  <si>
    <t xml:space="preserve">31.07. 1993  Marjo Lehkonen</t>
  </si>
  <si>
    <t xml:space="preserve">09.06. 2002  Kiri - ViPa  2-0</t>
  </si>
  <si>
    <t xml:space="preserve">230. ottelu</t>
  </si>
  <si>
    <t xml:space="preserve">Riitta Lehvä-Korpi, Manse PP</t>
  </si>
  <si>
    <t xml:space="preserve">1989  28:s tuotu</t>
  </si>
  <si>
    <t xml:space="preserve">121+</t>
  </si>
  <si>
    <t xml:space="preserve">20v   0kk 23pv</t>
  </si>
  <si>
    <t xml:space="preserve">06.07. 1994  Päivi Ikola</t>
  </si>
  <si>
    <t xml:space="preserve">11.07. 2004  YPJ - Pesäkarhut  0-2</t>
  </si>
  <si>
    <t xml:space="preserve">285. ottelu</t>
  </si>
  <si>
    <t xml:space="preserve">1990  3:s tuotu</t>
  </si>
  <si>
    <t xml:space="preserve">180+</t>
  </si>
  <si>
    <t xml:space="preserve">11.06. 1998  Hanna Airaksinen</t>
  </si>
  <si>
    <t xml:space="preserve">10.07. 2005  YPJ - Lippo  1-2</t>
  </si>
  <si>
    <t xml:space="preserve">206. ottelu</t>
  </si>
  <si>
    <t xml:space="preserve">Katja Inkeroinen, Tarmo</t>
  </si>
  <si>
    <t xml:space="preserve">1990  18:s tuotu</t>
  </si>
  <si>
    <t xml:space="preserve">160+</t>
  </si>
  <si>
    <t xml:space="preserve">15.05. 2003  Terhi Rönkä</t>
  </si>
  <si>
    <t xml:space="preserve">VANHIMMAT, ETENIJÄTILASTO</t>
  </si>
  <si>
    <t xml:space="preserve">08.08. 2018  Virkiä - Pesäkarhut  2-0</t>
  </si>
  <si>
    <t xml:space="preserve">302. ottelu</t>
  </si>
  <si>
    <t xml:space="preserve">1990  37:s tuotu</t>
  </si>
  <si>
    <t xml:space="preserve">125+</t>
  </si>
  <si>
    <t xml:space="preserve">Laura Jounela, Lippo</t>
  </si>
  <si>
    <t xml:space="preserve">03.08. 2005  Hanna Airaksinen  (tasoihin Terhi Röngän kanssa)</t>
  </si>
  <si>
    <t xml:space="preserve">15.06. 2013  Roihu - Manse PP  0-2</t>
  </si>
  <si>
    <t xml:space="preserve">  44 v   3 kk 18 pv</t>
  </si>
  <si>
    <t xml:space="preserve">21.05. 2023  Roihu - Manse PP  0-2</t>
  </si>
  <si>
    <t xml:space="preserve">243. ottelu</t>
  </si>
  <si>
    <t xml:space="preserve">09.08. 1990  UPV - Manse PP  7-4</t>
  </si>
  <si>
    <t xml:space="preserve">Paula Saloranta, Virkiä</t>
  </si>
  <si>
    <t xml:space="preserve">30v   2kk   1pv</t>
  </si>
  <si>
    <t xml:space="preserve">  44 v   0 kk 20 pv</t>
  </si>
  <si>
    <t xml:space="preserve">21.05. 1992  Kiri - SiiPe  27-6</t>
  </si>
  <si>
    <t xml:space="preserve">Kaisa Kärkkäinen, Pesäkarhut</t>
  </si>
  <si>
    <t xml:space="preserve">Jenni Tolonen, Kirittäret</t>
  </si>
  <si>
    <t xml:space="preserve">29v   3kk 18pv</t>
  </si>
  <si>
    <t xml:space="preserve">TASASATASET, 400 TUOTUA   ( 27 )</t>
  </si>
  <si>
    <t xml:space="preserve">06.06. 1992  Kiri - Roihu  10-5</t>
  </si>
  <si>
    <t xml:space="preserve">222. ottelu</t>
  </si>
  <si>
    <t xml:space="preserve">Satu Yli-Hirvelä, Virkiä</t>
  </si>
  <si>
    <t xml:space="preserve">29v   2kk 13pv</t>
  </si>
  <si>
    <t xml:space="preserve">10.06. 1973  TMP - LäPa  27-7</t>
  </si>
  <si>
    <t xml:space="preserve">133. ottelu</t>
  </si>
  <si>
    <t xml:space="preserve">11.06. 1992  Virkiä - Manse PP  2-5</t>
  </si>
  <si>
    <t xml:space="preserve">262. ottelu</t>
  </si>
  <si>
    <t xml:space="preserve">29v   1kk 25pv</t>
  </si>
  <si>
    <t xml:space="preserve">28.07. 1991  KK-V - Roihu  7-21</t>
  </si>
  <si>
    <t xml:space="preserve">Erna Kentala, ViU</t>
  </si>
  <si>
    <t xml:space="preserve">16.08. 1992  ViU - VäVi  31-2</t>
  </si>
  <si>
    <t xml:space="preserve">172. ottelu</t>
  </si>
  <si>
    <t xml:space="preserve">29v   1kk   4pv</t>
  </si>
  <si>
    <t xml:space="preserve">Aulikki Pihlajamäki, PT</t>
  </si>
  <si>
    <t xml:space="preserve">23.06. 1965  PuMu - LP  29-6</t>
  </si>
  <si>
    <t xml:space="preserve">Jaana Pulliainen, ViPa</t>
  </si>
  <si>
    <t xml:space="preserve">14.08. 1991  UPV - ViPa  4-14</t>
  </si>
  <si>
    <t xml:space="preserve">Ulla Räsänen, ViU</t>
  </si>
  <si>
    <t xml:space="preserve">04.07. 1993  ViU - YPJ  15-7</t>
  </si>
  <si>
    <t xml:space="preserve">187. ottelu</t>
  </si>
  <si>
    <t xml:space="preserve">Minna Hannonen, Tarmo</t>
  </si>
  <si>
    <t xml:space="preserve">Paula Rautiainen, Kirittäret</t>
  </si>
  <si>
    <t xml:space="preserve">28v   9kk 14pv</t>
  </si>
  <si>
    <t xml:space="preserve">1991  60:s tuotu</t>
  </si>
  <si>
    <t xml:space="preserve">18.07. 1994  Virkiä - Kiri  30-7</t>
  </si>
  <si>
    <t xml:space="preserve">114. ottelu</t>
  </si>
  <si>
    <t xml:space="preserve">Auli Liesto, PT</t>
  </si>
  <si>
    <t xml:space="preserve">28v   7kk 27pv</t>
  </si>
  <si>
    <t xml:space="preserve">Päivi Ikola, IT</t>
  </si>
  <si>
    <t xml:space="preserve">02.09. 1984  Virkiä - Manse PP  4-19</t>
  </si>
  <si>
    <t xml:space="preserve">  40 v   2 kk 27 pv</t>
  </si>
  <si>
    <t xml:space="preserve">08.05. 1994  Virkiä - SMJ  0-2</t>
  </si>
  <si>
    <t xml:space="preserve">265. ottelu</t>
  </si>
  <si>
    <t xml:space="preserve">09.07. 1994  Kiri - Virkiä  2-1</t>
  </si>
  <si>
    <t xml:space="preserve">Marja-Liisa Lintala, Virkiä</t>
  </si>
  <si>
    <t xml:space="preserve">28v   2kk 27pv</t>
  </si>
  <si>
    <t xml:space="preserve">05.06. 2012  ViPa - ViU  0-2</t>
  </si>
  <si>
    <t xml:space="preserve">  39 v 11 kk   9 pv</t>
  </si>
  <si>
    <t xml:space="preserve">20.07. 1994  ViU - Kiri  2-0</t>
  </si>
  <si>
    <t xml:space="preserve">214. ottelu</t>
  </si>
  <si>
    <t xml:space="preserve">Virpi Lappalainen, SiiPe</t>
  </si>
  <si>
    <t xml:space="preserve">14.05. 1995  SiiPe - SMJ  1-0</t>
  </si>
  <si>
    <t xml:space="preserve">199. ottelu</t>
  </si>
  <si>
    <t xml:space="preserve">Taina Kölhi, ViPa</t>
  </si>
  <si>
    <t xml:space="preserve">Paula Rautiainen, Kiri</t>
  </si>
  <si>
    <t xml:space="preserve">28v   1kk   8pv</t>
  </si>
  <si>
    <t xml:space="preserve">Johanna Nieminen, Turku-Pesis</t>
  </si>
  <si>
    <t xml:space="preserve">13.07. 1995  SMJ - Turku-Pesis  1-2</t>
  </si>
  <si>
    <t xml:space="preserve">227. ottelu</t>
  </si>
  <si>
    <t xml:space="preserve">28v   0kk 13pv</t>
  </si>
  <si>
    <t xml:space="preserve">16.06. 1996  Kiri - Roihu  2-0</t>
  </si>
  <si>
    <t xml:space="preserve">176. ottelu</t>
  </si>
  <si>
    <t xml:space="preserve">21.05. 1995  SMJ - Kiri  0-2</t>
  </si>
  <si>
    <t xml:space="preserve">145. ottelu</t>
  </si>
  <si>
    <t xml:space="preserve">02.07. 1997  Manse PP - Virkiä  1-0</t>
  </si>
  <si>
    <t xml:space="preserve">194. ottelu</t>
  </si>
  <si>
    <t xml:space="preserve">Riikka Punnonen, ViU</t>
  </si>
  <si>
    <t xml:space="preserve">05.06. 1996  ViU - Roihu  0-2</t>
  </si>
  <si>
    <t xml:space="preserve">150. ottelu</t>
  </si>
  <si>
    <t xml:space="preserve">Kirsi Hänninen, PattU</t>
  </si>
  <si>
    <t xml:space="preserve">20.05. 2000  Pesäkarhut - ViU  2-0</t>
  </si>
  <si>
    <t xml:space="preserve">347. ottelu</t>
  </si>
  <si>
    <t xml:space="preserve">Anne Nurmela, Manse PP</t>
  </si>
  <si>
    <t xml:space="preserve">17.05. 1997  Roihu - Manse PP  0-2</t>
  </si>
  <si>
    <t xml:space="preserve">Tellervo Haapaniemi, PT</t>
  </si>
  <si>
    <t xml:space="preserve">Terhi Rönkä, SiiPe</t>
  </si>
  <si>
    <t xml:space="preserve">Heli Ruoho-Mäkelä, Pesäkarhut</t>
  </si>
  <si>
    <t xml:space="preserve">09.07. 2000  ViU - Pesäkarhut  0-2</t>
  </si>
  <si>
    <t xml:space="preserve">Heli Ruoho-Mäkelä, ViPa</t>
  </si>
  <si>
    <t xml:space="preserve">20.05. 1997  ViPa - Roihu  1-0</t>
  </si>
  <si>
    <t xml:space="preserve">Terhi Rönkä, Hymy</t>
  </si>
  <si>
    <t xml:space="preserve">23.07. 2000  Hymy - Manse PP  2-0</t>
  </si>
  <si>
    <t xml:space="preserve">Katriina Peltola, Virkiä</t>
  </si>
  <si>
    <t xml:space="preserve">08.06. 1997  Virkiä - Pesäkarhut  2-0</t>
  </si>
  <si>
    <t xml:space="preserve">Sari Lemponen, PattU</t>
  </si>
  <si>
    <t xml:space="preserve">25.05. 2002  Pesäkarhut - PattU  0-2</t>
  </si>
  <si>
    <t xml:space="preserve">232. ottelu</t>
  </si>
  <si>
    <t xml:space="preserve">Jaana Vapaavuori, Kiri</t>
  </si>
  <si>
    <t xml:space="preserve">16.07. 1997  ViU - Kiri  1-2</t>
  </si>
  <si>
    <t xml:space="preserve">221. ottelu</t>
  </si>
  <si>
    <t xml:space="preserve">19.06. 2002  PattU - ViVe  2-0</t>
  </si>
  <si>
    <t xml:space="preserve">162. ottelu</t>
  </si>
  <si>
    <t xml:space="preserve">188. ottelu</t>
  </si>
  <si>
    <t xml:space="preserve">19.05. 2004  TyTe - PeTo  0-2</t>
  </si>
  <si>
    <t xml:space="preserve">Pirjo Haukkamaa, ViPa</t>
  </si>
  <si>
    <t xml:space="preserve">23.07. 1997  Roihu - ViPa  0-2</t>
  </si>
  <si>
    <t xml:space="preserve">Taru Ylä-Autio, PeTo</t>
  </si>
  <si>
    <t xml:space="preserve">07.07. 2004  YPJ - PeTo  2-1</t>
  </si>
  <si>
    <t xml:space="preserve">204. ottelu</t>
  </si>
  <si>
    <t xml:space="preserve">22.05. 1999  Fera - SiiPe  0-2</t>
  </si>
  <si>
    <t xml:space="preserve">157. ottelu</t>
  </si>
  <si>
    <t xml:space="preserve">05.08. 2007  Virkiä - Kirittäret  0-2</t>
  </si>
  <si>
    <t xml:space="preserve">237. ottelu</t>
  </si>
  <si>
    <t xml:space="preserve">24.05. 2000  ViU - PattU  0-2</t>
  </si>
  <si>
    <t xml:space="preserve">Monica Schoultz, PuMu</t>
  </si>
  <si>
    <t xml:space="preserve">19.07. 2013  Turku-Pesis - Pesäkarhut  0-2</t>
  </si>
  <si>
    <t xml:space="preserve">07.06. 2000  PattU - ViVe  2-0</t>
  </si>
  <si>
    <t xml:space="preserve">Merja Virtanen, UPV</t>
  </si>
  <si>
    <t xml:space="preserve">Elina Mäki, Virkiä</t>
  </si>
  <si>
    <t xml:space="preserve">10.05. 2015  Virkiä - ViU  2-1</t>
  </si>
  <si>
    <t xml:space="preserve">21.06. 2000  ViPa - Kiri  2-0</t>
  </si>
  <si>
    <t xml:space="preserve">249. ottelu</t>
  </si>
  <si>
    <t xml:space="preserve">10.06. 2015  ViPa - Pesäkarhut  0-2</t>
  </si>
  <si>
    <t xml:space="preserve">Taru Ylä-Autio, PattU</t>
  </si>
  <si>
    <t xml:space="preserve">13.06. 2001  PattU - Virkiä  0-1</t>
  </si>
  <si>
    <t xml:space="preserve">02.06. 2016  Pesäkarhut - Virkiä  1-2</t>
  </si>
  <si>
    <t xml:space="preserve">22.07. 2001  ViPa - PeTo  0-1</t>
  </si>
  <si>
    <t xml:space="preserve">Katja Inkeroinen, IT</t>
  </si>
  <si>
    <t xml:space="preserve">29.06. 2016  Kirittäret - Virkiä  1-2</t>
  </si>
  <si>
    <t xml:space="preserve">Kirsi Annila, SiiPe</t>
  </si>
  <si>
    <t xml:space="preserve">28.07. 2002  Pesä Ysit - SiiPe  1-2</t>
  </si>
  <si>
    <t xml:space="preserve">Marjukka Urpelainen, Kirittäret</t>
  </si>
  <si>
    <t xml:space="preserve">17.06. 2019  LaVe - Kirittäret  0-2</t>
  </si>
  <si>
    <t xml:space="preserve">254. ottelu</t>
  </si>
  <si>
    <t xml:space="preserve">11.08. 2002  Virkiä - Pesäkarhut  2-1</t>
  </si>
  <si>
    <t xml:space="preserve">250. ottelu</t>
  </si>
  <si>
    <t xml:space="preserve">256. ottelu</t>
  </si>
  <si>
    <t xml:space="preserve">20.07. 2005  TyTe - Kirittäret  0-2</t>
  </si>
  <si>
    <t xml:space="preserve">190. ottelu</t>
  </si>
  <si>
    <t xml:space="preserve">Henna Juka, Pesäkarhut</t>
  </si>
  <si>
    <t xml:space="preserve">10.06. 2025  Mailattaret - Pesäkarhut  0-2</t>
  </si>
  <si>
    <t xml:space="preserve">273. ottelu</t>
  </si>
  <si>
    <t xml:space="preserve">30.07. 2008  ViU - Virkiä  1-2</t>
  </si>
  <si>
    <t xml:space="preserve">Riitta Lehvä, Manse PP</t>
  </si>
  <si>
    <t xml:space="preserve">26.07. 2019  Tahko - Kirittäret  0-2</t>
  </si>
  <si>
    <t xml:space="preserve">21.05. 2009  SiiPe - Kirittäret  0-2</t>
  </si>
  <si>
    <t xml:space="preserve">07.07. 2010  Kirittäret - Lippo Juniorit  2-0</t>
  </si>
  <si>
    <t xml:space="preserve">22.06. 2011  Turku-Pesis - Pesäkarhut  0-2</t>
  </si>
  <si>
    <t xml:space="preserve">202. ottelu</t>
  </si>
  <si>
    <t xml:space="preserve">Elina Mäki, Kirittäret</t>
  </si>
  <si>
    <t xml:space="preserve">06.07. 2012  Kirittäret - KeKi  2-0</t>
  </si>
  <si>
    <t xml:space="preserve">Helena Iivanainen, Kiri</t>
  </si>
  <si>
    <t xml:space="preserve">15.05. 2013  KeKi - Pesäkarhut  0-2</t>
  </si>
  <si>
    <t xml:space="preserve">185. ottelu</t>
  </si>
  <si>
    <t xml:space="preserve">Sirpa Katajisto, UPV</t>
  </si>
  <si>
    <t xml:space="preserve">21.07. 2013  Fera - Virkiä  0-2</t>
  </si>
  <si>
    <t xml:space="preserve">Maija Palosaari, VetU</t>
  </si>
  <si>
    <t xml:space="preserve">Laura Nuutinen, Kirittäret</t>
  </si>
  <si>
    <t xml:space="preserve">09.08. 2014  Kirittäret  - Roihu  2-0</t>
  </si>
  <si>
    <t xml:space="preserve">05.06. 2016  Manse PP - Kirittäret  1-2</t>
  </si>
  <si>
    <t xml:space="preserve">Marja Solakivi, PuMu</t>
  </si>
  <si>
    <t xml:space="preserve">50.</t>
  </si>
  <si>
    <t xml:space="preserve">28.06. 2017  LaVe - Pesäkarhut  0-2</t>
  </si>
  <si>
    <t xml:space="preserve">209. ottelu</t>
  </si>
  <si>
    <t xml:space="preserve">51.</t>
  </si>
  <si>
    <t xml:space="preserve">27.05. 2018  Kirittäret - Pesä Ysit  2-0</t>
  </si>
  <si>
    <t xml:space="preserve">52.</t>
  </si>
  <si>
    <t xml:space="preserve">Miia Tervonen, Fera</t>
  </si>
  <si>
    <t xml:space="preserve">03.07. 2019  SMJ - Fera  2-1</t>
  </si>
  <si>
    <t xml:space="preserve">53.</t>
  </si>
  <si>
    <t xml:space="preserve">15.07. 2020  Virkiä - SMJ  1-0</t>
  </si>
  <si>
    <t xml:space="preserve">282. ottelu</t>
  </si>
  <si>
    <t xml:space="preserve">54.</t>
  </si>
  <si>
    <t xml:space="preserve">Henna Peltokangas,Manse PP</t>
  </si>
  <si>
    <t xml:space="preserve">01.08. 2020  MyVe - Manse PP  0-2</t>
  </si>
  <si>
    <t xml:space="preserve">55.</t>
  </si>
  <si>
    <t xml:space="preserve">14.08. 2020  Kirittäret - JoMa  2-0</t>
  </si>
  <si>
    <t xml:space="preserve">298. ottelu</t>
  </si>
  <si>
    <t xml:space="preserve">56.</t>
  </si>
  <si>
    <t xml:space="preserve">Laura Hokkanen, Tahko</t>
  </si>
  <si>
    <t xml:space="preserve">22.08. 2021  Tahko - Fera  2-1</t>
  </si>
  <si>
    <t xml:space="preserve">57.</t>
  </si>
  <si>
    <t xml:space="preserve">22.06. 2022  PöU - Manse PP  0-2</t>
  </si>
  <si>
    <t xml:space="preserve">331. ottelu</t>
  </si>
  <si>
    <t xml:space="preserve">58.</t>
  </si>
  <si>
    <t xml:space="preserve">12.07. 2022  Pesäkarhut - Fera  2-0</t>
  </si>
  <si>
    <t xml:space="preserve">59.</t>
  </si>
  <si>
    <t xml:space="preserve">Eeva Mäki-Maukola, Kirittäret</t>
  </si>
  <si>
    <t xml:space="preserve">14.06. 2023  Pesäkarhut - Kirittäret  1-0</t>
  </si>
  <si>
    <t xml:space="preserve">60.</t>
  </si>
  <si>
    <t xml:space="preserve">Kaisaleena Saukko, Virkiä</t>
  </si>
  <si>
    <t xml:space="preserve">17.06. 2023  HP - Virkiä  0-1</t>
  </si>
  <si>
    <t xml:space="preserve">61.</t>
  </si>
  <si>
    <t xml:space="preserve">17.07. 2024  Manse PP - PöU  2-0</t>
  </si>
  <si>
    <t xml:space="preserve">TEHOTILASTO  1968-2025</t>
  </si>
  <si>
    <t xml:space="preserve">TEHOPISTEITÄ VÄH. 100</t>
  </si>
  <si>
    <t xml:space="preserve">TEHOPELAAJAT</t>
  </si>
  <si>
    <t xml:space="preserve">81+7=88</t>
  </si>
  <si>
    <t xml:space="preserve">  600 pistettä</t>
  </si>
  <si>
    <t xml:space="preserve">40 pelaajaa</t>
  </si>
  <si>
    <t xml:space="preserve">57+15=72</t>
  </si>
  <si>
    <t xml:space="preserve">  700 pistettä</t>
  </si>
  <si>
    <t xml:space="preserve">28 pelaajaa</t>
  </si>
  <si>
    <t xml:space="preserve">57+11=68</t>
  </si>
  <si>
    <t xml:space="preserve">  800 pistettä</t>
  </si>
  <si>
    <t xml:space="preserve">19 pelaajaa</t>
  </si>
  <si>
    <t xml:space="preserve">102+20=122</t>
  </si>
  <si>
    <t xml:space="preserve">  900 pistettä</t>
  </si>
  <si>
    <t xml:space="preserve">50+43=93</t>
  </si>
  <si>
    <t xml:space="preserve">1000 pistettä</t>
  </si>
  <si>
    <t xml:space="preserve">  3 pelaajaa</t>
  </si>
  <si>
    <t xml:space="preserve">63+46=109</t>
  </si>
  <si>
    <t xml:space="preserve">1100 pistettä</t>
  </si>
  <si>
    <t xml:space="preserve">88+13=101</t>
  </si>
  <si>
    <t xml:space="preserve">94+17=112</t>
  </si>
  <si>
    <t xml:space="preserve">83+13=96</t>
  </si>
  <si>
    <t xml:space="preserve">78+11=89</t>
  </si>
  <si>
    <t xml:space="preserve">83+8=91</t>
  </si>
  <si>
    <t xml:space="preserve">Maija Kaappola, Virkiä</t>
  </si>
  <si>
    <t xml:space="preserve">70+10=80</t>
  </si>
  <si>
    <t xml:space="preserve">66+11=77</t>
  </si>
  <si>
    <t xml:space="preserve">70+18=88</t>
  </si>
  <si>
    <t xml:space="preserve">49+27=76</t>
  </si>
  <si>
    <t xml:space="preserve">69+29=98</t>
  </si>
  <si>
    <t xml:space="preserve">77+9=86</t>
  </si>
  <si>
    <t xml:space="preserve">64+8=72</t>
  </si>
  <si>
    <t xml:space="preserve">Tiina Tolonen, Pesä Ysit</t>
  </si>
  <si>
    <t xml:space="preserve">49+20=69</t>
  </si>
  <si>
    <t xml:space="preserve">62+10=72</t>
  </si>
  <si>
    <t xml:space="preserve">22+49=71</t>
  </si>
  <si>
    <t xml:space="preserve">55+33=88</t>
  </si>
  <si>
    <t xml:space="preserve">51+23=74</t>
  </si>
  <si>
    <t xml:space="preserve">66+31=97</t>
  </si>
  <si>
    <t xml:space="preserve">41+55=96</t>
  </si>
  <si>
    <t xml:space="preserve">47+55=102</t>
  </si>
  <si>
    <t xml:space="preserve">49+33=82</t>
  </si>
  <si>
    <t xml:space="preserve">37+71=108</t>
  </si>
  <si>
    <t xml:space="preserve">25+72=97</t>
  </si>
  <si>
    <t xml:space="preserve">41+72=113</t>
  </si>
  <si>
    <t xml:space="preserve">75+52=127</t>
  </si>
  <si>
    <t xml:space="preserve">Krista Laurila, SiiPe</t>
  </si>
  <si>
    <t xml:space="preserve">57+29=86</t>
  </si>
  <si>
    <t xml:space="preserve">68+70=138</t>
  </si>
  <si>
    <t xml:space="preserve">78+26=104</t>
  </si>
  <si>
    <t xml:space="preserve">41+82=123</t>
  </si>
  <si>
    <t xml:space="preserve">Päivi Virtanen, IT</t>
  </si>
  <si>
    <t xml:space="preserve">66+44=110</t>
  </si>
  <si>
    <t xml:space="preserve">47+35=82</t>
  </si>
  <si>
    <t xml:space="preserve">27+53=80</t>
  </si>
  <si>
    <t xml:space="preserve">19+47=66</t>
  </si>
  <si>
    <t xml:space="preserve">56+35=91</t>
  </si>
  <si>
    <t xml:space="preserve">42+32=74</t>
  </si>
  <si>
    <t xml:space="preserve">53+37=90</t>
  </si>
  <si>
    <t xml:space="preserve">19+56=75</t>
  </si>
  <si>
    <t xml:space="preserve">54+28=82</t>
  </si>
  <si>
    <t xml:space="preserve">Jaana Lindström, Roihu</t>
  </si>
  <si>
    <t xml:space="preserve">39+26=65</t>
  </si>
  <si>
    <t xml:space="preserve">32+19=51</t>
  </si>
  <si>
    <t xml:space="preserve">56+33=89</t>
  </si>
  <si>
    <t xml:space="preserve">39+16=55</t>
  </si>
  <si>
    <t xml:space="preserve">Mirja Hotakainen, VetU</t>
  </si>
  <si>
    <t xml:space="preserve">28+21=49</t>
  </si>
  <si>
    <t xml:space="preserve">26+18=44</t>
  </si>
  <si>
    <t xml:space="preserve">35+29=64</t>
  </si>
  <si>
    <t xml:space="preserve">50+40=90</t>
  </si>
  <si>
    <t xml:space="preserve">44+33=77</t>
  </si>
  <si>
    <t xml:space="preserve">42+25=67</t>
  </si>
  <si>
    <t xml:space="preserve">51+38=89</t>
  </si>
  <si>
    <t xml:space="preserve">44+25=69</t>
  </si>
  <si>
    <t xml:space="preserve">42+30=72</t>
  </si>
  <si>
    <t xml:space="preserve">40+33=73</t>
  </si>
  <si>
    <t xml:space="preserve">45+34=79</t>
  </si>
  <si>
    <t xml:space="preserve">53+39=92</t>
  </si>
  <si>
    <t xml:space="preserve">32+23=55</t>
  </si>
  <si>
    <t xml:space="preserve">KÄRKILYÖNNIT 1981-2025</t>
  </si>
  <si>
    <t xml:space="preserve">KÄRKILYÖNNIT 1981-2025  ( väh. 100 ottelua )</t>
  </si>
  <si>
    <t xml:space="preserve">RUNKOSARJA  1962 – 2025</t>
  </si>
  <si>
    <t xml:space="preserve">PERÄKKÄISET MITALISIJAVUODET</t>
  </si>
  <si>
    <t xml:space="preserve">TILASTOMITALIT</t>
  </si>
  <si>
    <t xml:space="preserve">L+T</t>
  </si>
  <si>
    <t xml:space="preserve">YHT.</t>
  </si>
  <si>
    <t xml:space="preserve">PT, TMP, PuMu</t>
  </si>
  <si>
    <t xml:space="preserve">ViPa, Kirittäret, Manse PP</t>
  </si>
  <si>
    <t xml:space="preserve">1964-1067</t>
  </si>
  <si>
    <t xml:space="preserve">Kiri, Kirittäret</t>
  </si>
  <si>
    <t xml:space="preserve">Virkiä, PeTo-Jussit, Kirittäret</t>
  </si>
  <si>
    <t xml:space="preserve">Kiri, PattU</t>
  </si>
  <si>
    <t xml:space="preserve">Virkiä, PeTo-Jussit</t>
  </si>
  <si>
    <t xml:space="preserve">RPL, Manse PP, Tahko</t>
  </si>
  <si>
    <t xml:space="preserve">SiiPe, Virkiä, TyTe, PeTo-Jussit, Pesäkarhut</t>
  </si>
  <si>
    <t xml:space="preserve">Virkiä, Lippo, Kiri, Kirittäret</t>
  </si>
  <si>
    <t xml:space="preserve">Kiri, Virkiä</t>
  </si>
  <si>
    <t xml:space="preserve">TyTe, Lippo, PattU</t>
  </si>
  <si>
    <t xml:space="preserve">TMP, PuMu</t>
  </si>
  <si>
    <t xml:space="preserve">1967-1969</t>
  </si>
  <si>
    <t xml:space="preserve">SiiPe, Virkiä, Manse PP</t>
  </si>
  <si>
    <t xml:space="preserve">Sirpa Katajisto</t>
  </si>
  <si>
    <t xml:space="preserve">Paula Rautiainen </t>
  </si>
  <si>
    <t xml:space="preserve">SMJ, Kirittäret</t>
  </si>
  <si>
    <t xml:space="preserve">2011-2013</t>
  </si>
  <si>
    <t xml:space="preserve">KÄRKILYÖNTITILASTO</t>
  </si>
  <si>
    <t xml:space="preserve">Sari Lemponen </t>
  </si>
  <si>
    <t xml:space="preserve">PeTo, YPJ</t>
  </si>
  <si>
    <t xml:space="preserve">ViPa, Kirittäret</t>
  </si>
  <si>
    <t xml:space="preserve">ViPa, Virkiä</t>
  </si>
  <si>
    <t xml:space="preserve">ViU, SMJ</t>
  </si>
  <si>
    <t xml:space="preserve">TyTe, Kirittäret</t>
  </si>
  <si>
    <t xml:space="preserve">Riitta Lehvä</t>
  </si>
  <si>
    <t xml:space="preserve">Kirittäret, Pesäkarhut</t>
  </si>
  <si>
    <t xml:space="preserve">Tuula Hjelt</t>
  </si>
  <si>
    <t xml:space="preserve">Heli Ruoho</t>
  </si>
  <si>
    <t xml:space="preserve">Jonna Äijälä</t>
  </si>
  <si>
    <t xml:space="preserve">Miia Karppanen</t>
  </si>
  <si>
    <t xml:space="preserve">Kaka</t>
  </si>
  <si>
    <t xml:space="preserve">Sinikka Ala-Marttila</t>
  </si>
  <si>
    <t xml:space="preserve">Laura Kerola</t>
  </si>
  <si>
    <t xml:space="preserve">Leena Kuusisto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</si>
</sst>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0\ %"/>
    <numFmt numFmtId="166" formatCode="0.0\ %"/>
    <numFmt numFmtId="167" formatCode="0"/>
    <numFmt numFmtId="168" formatCode="dd/mm/yyyy"/>
    <numFmt numFmtId="169" formatCode="0.0"/>
    <numFmt numFmtId="170" formatCode="dd\.mm\.yyyy"/>
    <numFmt numFmtId="171" formatCode="d/m/yyyy"/>
    <numFmt numFmtId="172" formatCode="0.00\ %"/>
    <numFmt numFmtId="173" formatCode="0.00\ %"/>
    <numFmt numFmtId="174" formatCode="@"/>
    <numFmt numFmtId="175" formatCode="0.00"/>
    <numFmt numFmtId="176" formatCode="d/mmm"/>
  </numFmts>
  <fonts count="17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color theme="1"/>
      <name val="Calibri"/>
      <family val="2"/>
      <charset val="1"/>
    </font>
    <font>
      <sz val="11"/>
      <name val="Arial"/>
      <family val="2"/>
      <charset val="1"/>
    </font>
    <font>
      <sz val="10"/>
      <color theme="1"/>
      <name val="Verdana"/>
      <family val="2"/>
      <charset val="1"/>
    </font>
    <font>
      <sz val="12"/>
      <name val="Times New Roman"/>
      <family val="1"/>
      <charset val="1"/>
    </font>
    <font>
      <b val="true"/>
      <sz val="12"/>
      <name val="Times New Roman"/>
      <family val="1"/>
      <charset val="1"/>
    </font>
    <font>
      <sz val="12"/>
      <name val="Arial"/>
      <family val="0"/>
      <charset val="1"/>
    </font>
    <font>
      <b val="true"/>
      <sz val="12"/>
      <color theme="1"/>
      <name val="Times New Roman"/>
      <family val="1"/>
      <charset val="1"/>
    </font>
    <font>
      <sz val="10"/>
      <name val="Times New Roman"/>
      <family val="1"/>
      <charset val="1"/>
    </font>
    <font>
      <b val="true"/>
      <i val="true"/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Courier New"/>
      <family val="3"/>
      <charset val="1"/>
    </font>
    <font>
      <sz val="12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 tint="-0.15"/>
        <bgColor rgb="FFC0C0C0"/>
      </patternFill>
    </fill>
    <fill>
      <patternFill patternType="solid">
        <fgColor theme="3" tint="0.5999"/>
        <bgColor rgb="FF9999FF"/>
      </patternFill>
    </fill>
    <fill>
      <patternFill patternType="solid">
        <fgColor rgb="FF92D050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9" fillId="2" borderId="1" xfId="1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9" fillId="2" borderId="3" xfId="1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2" borderId="3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9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9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9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2" borderId="5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2" borderId="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9" fillId="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9" fillId="2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8" fillId="0" borderId="3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9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70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9" fillId="2" borderId="10" xfId="1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9" fillId="2" borderId="1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9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8" fillId="0" borderId="0" xfId="23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9" fillId="2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8" fillId="0" borderId="0" xfId="36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36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36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8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71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72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73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3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3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9" fillId="3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3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8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7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8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8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8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75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5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9" fontId="9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1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6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5" fontId="8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5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5" fontId="1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3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3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3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3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ali 2" xfId="20"/>
    <cellStyle name="Normaali 2 2" xfId="21"/>
    <cellStyle name="Normaali 2 3" xfId="22"/>
    <cellStyle name="Normaali 3" xfId="23"/>
    <cellStyle name="Normaali 3 3 2" xfId="24"/>
    <cellStyle name="Normaali 4" xfId="25"/>
    <cellStyle name="Normaali 5" xfId="26"/>
    <cellStyle name="Normaali 6" xfId="27"/>
    <cellStyle name="Normaali 7" xfId="28"/>
    <cellStyle name="Normaali 8" xfId="29"/>
    <cellStyle name="Normaali_Taul1" xfId="30"/>
    <cellStyle name="Normal 2" xfId="31"/>
    <cellStyle name="Normal 4" xfId="32"/>
    <cellStyle name="Normal 4 2" xfId="33"/>
    <cellStyle name="Normal_IL" xfId="34"/>
    <cellStyle name="Prosenttia 2" xfId="35"/>
    <cellStyle name="Excel Built-in Normal" xfId="36"/>
  </cellStyles>
  <dxfs count="3">
    <dxf>
      <fill>
        <patternFill patternType="solid">
          <bgColor rgb="FF000000"/>
        </patternFill>
      </fill>
    </dxf>
    <dxf>
      <fill>
        <patternFill patternType="solid">
          <fgColor rgb="FFD9D9D9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H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4.71484375" defaultRowHeight="15" customHeight="true" zeroHeight="false" outlineLevelRow="0" outlineLevelCol="0"/>
  <cols>
    <col collapsed="false" customWidth="true" hidden="false" outlineLevel="0" max="1" min="1" style="1" width="5.03"/>
    <col collapsed="false" customWidth="true" hidden="true" outlineLevel="0" max="2" min="2" style="2" width="5.66"/>
    <col collapsed="false" customWidth="true" hidden="true" outlineLevel="0" max="3" min="3" style="2" width="5.78"/>
    <col collapsed="false" customWidth="true" hidden="true" outlineLevel="0" max="5" min="4" style="2" width="5.03"/>
    <col collapsed="false" customWidth="true" hidden="true" outlineLevel="0" max="6" min="6" style="2" width="5.35"/>
    <col collapsed="false" customWidth="true" hidden="true" outlineLevel="0" max="7" min="7" style="2" width="6.11"/>
    <col collapsed="false" customWidth="true" hidden="true" outlineLevel="0" max="8" min="8" style="3" width="8.71"/>
    <col collapsed="false" customWidth="true" hidden="false" outlineLevel="0" max="9" min="9" style="4" width="24.11"/>
    <col collapsed="false" customWidth="true" hidden="false" outlineLevel="0" max="10" min="10" style="2" width="12.92"/>
    <col collapsed="false" customWidth="true" hidden="false" outlineLevel="0" max="11" min="11" style="5" width="14.2"/>
    <col collapsed="false" customWidth="true" hidden="false" outlineLevel="0" max="12" min="12" style="5" width="24.98"/>
    <col collapsed="false" customWidth="true" hidden="false" outlineLevel="0" max="13" min="13" style="6" width="6.57"/>
    <col collapsed="false" customWidth="true" hidden="false" outlineLevel="0" max="14" min="14" style="6" width="6.29"/>
    <col collapsed="false" customWidth="true" hidden="false" outlineLevel="0" max="15" min="15" style="6" width="6.85"/>
    <col collapsed="false" customWidth="true" hidden="false" outlineLevel="0" max="16" min="16" style="6" width="6.71"/>
    <col collapsed="false" customWidth="true" hidden="false" outlineLevel="0" max="17" min="17" style="6" width="5.29"/>
    <col collapsed="false" customWidth="true" hidden="false" outlineLevel="0" max="18" min="18" style="6" width="5.66"/>
    <col collapsed="false" customWidth="true" hidden="false" outlineLevel="0" max="19" min="19" style="6" width="9.14"/>
    <col collapsed="false" customWidth="true" hidden="false" outlineLevel="0" max="20" min="20" style="6" width="6.57"/>
    <col collapsed="false" customWidth="true" hidden="false" outlineLevel="0" max="21" min="21" style="6" width="6.29"/>
    <col collapsed="false" customWidth="true" hidden="false" outlineLevel="0" max="22" min="22" style="1" width="6.85"/>
    <col collapsed="false" customWidth="true" hidden="false" outlineLevel="0" max="23" min="23" style="1" width="6.71"/>
    <col collapsed="false" customWidth="true" hidden="false" outlineLevel="0" max="24" min="24" style="1" width="5.29"/>
    <col collapsed="false" customWidth="true" hidden="false" outlineLevel="0" max="25" min="25" style="1" width="6.85"/>
    <col collapsed="false" customWidth="true" hidden="false" outlineLevel="0" max="26" min="26" style="1" width="9.14"/>
    <col collapsed="false" customWidth="true" hidden="false" outlineLevel="0" max="27" min="27" style="1" width="8.94"/>
    <col collapsed="false" customWidth="true" hidden="true" outlineLevel="0" max="28" min="28" style="7" width="6.85"/>
    <col collapsed="false" customWidth="true" hidden="false" outlineLevel="0" max="29" min="29" style="5" width="58.06"/>
    <col collapsed="false" customWidth="true" hidden="false" outlineLevel="0" max="30" min="30" style="4" width="36.71"/>
    <col collapsed="false" customWidth="true" hidden="false" outlineLevel="0" max="31" min="31" style="2" width="7.86"/>
    <col collapsed="false" customWidth="true" hidden="false" outlineLevel="0" max="32" min="32" style="2" width="7.71"/>
    <col collapsed="false" customWidth="true" hidden="false" outlineLevel="0" max="33" min="33" style="2" width="11.43"/>
    <col collapsed="false" customWidth="true" hidden="false" outlineLevel="0" max="34" min="34" style="8" width="14.29"/>
    <col collapsed="false" customWidth="true" hidden="false" outlineLevel="0" max="35" min="35" style="4" width="33.71"/>
    <col collapsed="false" customWidth="false" hidden="false" outlineLevel="0" max="36" min="36" style="5" width="4.71"/>
    <col collapsed="false" customWidth="true" hidden="false" outlineLevel="0" max="38" min="37" style="5" width="6.57"/>
    <col collapsed="false" customWidth="true" hidden="false" outlineLevel="0" max="39" min="39" style="6" width="25.85"/>
    <col collapsed="false" customWidth="true" hidden="false" outlineLevel="0" max="40" min="40" style="6" width="8.71"/>
    <col collapsed="false" customWidth="true" hidden="false" outlineLevel="0" max="41" min="41" style="6" width="3.71"/>
    <col collapsed="false" customWidth="true" hidden="false" outlineLevel="0" max="43" min="42" style="5" width="6.57"/>
    <col collapsed="false" customWidth="true" hidden="false" outlineLevel="0" max="44" min="44" style="6" width="25.85"/>
    <col collapsed="false" customWidth="true" hidden="false" outlineLevel="0" max="45" min="45" style="6" width="8.71"/>
    <col collapsed="false" customWidth="true" hidden="false" outlineLevel="0" max="46" min="46" style="6" width="3.15"/>
    <col collapsed="false" customWidth="true" hidden="false" outlineLevel="0" max="48" min="47" style="5" width="6.57"/>
    <col collapsed="false" customWidth="true" hidden="false" outlineLevel="0" max="49" min="49" style="6" width="25.85"/>
    <col collapsed="false" customWidth="true" hidden="false" outlineLevel="0" max="50" min="50" style="6" width="8.71"/>
    <col collapsed="false" customWidth="true" hidden="false" outlineLevel="0" max="51" min="51" style="6" width="4.14"/>
    <col collapsed="false" customWidth="true" hidden="false" outlineLevel="0" max="53" min="52" style="5" width="6.57"/>
    <col collapsed="false" customWidth="true" hidden="false" outlineLevel="0" max="54" min="54" style="6" width="25.85"/>
    <col collapsed="false" customWidth="true" hidden="false" outlineLevel="0" max="55" min="55" style="6" width="7.86"/>
    <col collapsed="false" customWidth="true" hidden="false" outlineLevel="0" max="56" min="56" style="6" width="2.29"/>
    <col collapsed="false" customWidth="true" hidden="false" outlineLevel="0" max="57" min="57" style="6" width="7.16"/>
    <col collapsed="false" customWidth="true" hidden="false" outlineLevel="0" max="58" min="58" style="6" width="2.29"/>
    <col collapsed="false" customWidth="true" hidden="false" outlineLevel="0" max="59" min="59" style="6" width="7.29"/>
    <col collapsed="false" customWidth="true" hidden="false" outlineLevel="0" max="60" min="60" style="6" width="3.15"/>
    <col collapsed="false" customWidth="true" hidden="false" outlineLevel="0" max="62" min="61" style="5" width="6.57"/>
    <col collapsed="false" customWidth="true" hidden="false" outlineLevel="0" max="63" min="63" style="6" width="25.85"/>
    <col collapsed="false" customWidth="true" hidden="false" outlineLevel="0" max="64" min="64" style="6" width="8.71"/>
    <col collapsed="false" customWidth="true" hidden="false" outlineLevel="0" max="65" min="65" style="6" width="3.15"/>
    <col collapsed="false" customWidth="true" hidden="false" outlineLevel="0" max="67" min="66" style="5" width="6.57"/>
    <col collapsed="false" customWidth="true" hidden="false" outlineLevel="0" max="68" min="68" style="6" width="25.85"/>
    <col collapsed="false" customWidth="true" hidden="false" outlineLevel="0" max="69" min="69" style="6" width="5.57"/>
    <col collapsed="false" customWidth="true" hidden="false" outlineLevel="0" max="70" min="70" style="6" width="4.14"/>
    <col collapsed="false" customWidth="true" hidden="false" outlineLevel="0" max="71" min="71" style="6" width="8.71"/>
    <col collapsed="false" customWidth="true" hidden="false" outlineLevel="0" max="72" min="72" style="6" width="2.29"/>
    <col collapsed="false" customWidth="true" hidden="false" outlineLevel="0" max="73" min="73" style="6" width="5.57"/>
    <col collapsed="false" customWidth="true" hidden="false" outlineLevel="0" max="74" min="74" style="6" width="3.15"/>
    <col collapsed="false" customWidth="true" hidden="false" outlineLevel="0" max="76" min="75" style="5" width="6.57"/>
    <col collapsed="false" customWidth="true" hidden="false" outlineLevel="0" max="77" min="77" style="6" width="25.85"/>
    <col collapsed="false" customWidth="true" hidden="false" outlineLevel="0" max="78" min="78" style="6" width="8.71"/>
    <col collapsed="false" customWidth="false" hidden="false" outlineLevel="0" max="381" min="79" style="6" width="4.71"/>
    <col collapsed="false" customWidth="false" hidden="false" outlineLevel="0" max="383" min="382" style="9" width="4.71"/>
    <col collapsed="false" customWidth="false" hidden="false" outlineLevel="0" max="16265" min="384" style="6" width="4.71"/>
    <col collapsed="false" customWidth="true" hidden="false" outlineLevel="0" max="16268" min="16266" style="10" width="11.53"/>
    <col collapsed="false" customWidth="true" hidden="false" outlineLevel="0" max="16384" min="16269" style="9" width="11.53"/>
  </cols>
  <sheetData>
    <row r="1" customFormat="false" ht="15" hidden="false" customHeight="true" outlineLevel="0" collapsed="false">
      <c r="A1" s="11"/>
      <c r="B1" s="12" t="s">
        <v>0</v>
      </c>
      <c r="C1" s="12"/>
      <c r="D1" s="12"/>
      <c r="E1" s="12"/>
      <c r="F1" s="12"/>
      <c r="G1" s="12"/>
      <c r="H1" s="13"/>
      <c r="I1" s="14" t="s">
        <v>1</v>
      </c>
      <c r="J1" s="15"/>
      <c r="K1" s="16"/>
      <c r="L1" s="16"/>
      <c r="M1" s="17" t="s">
        <v>2</v>
      </c>
      <c r="N1" s="18"/>
      <c r="O1" s="18"/>
      <c r="P1" s="18"/>
      <c r="Q1" s="18"/>
      <c r="R1" s="18"/>
      <c r="S1" s="19"/>
      <c r="T1" s="17" t="s">
        <v>3</v>
      </c>
      <c r="U1" s="18"/>
      <c r="V1" s="20"/>
      <c r="W1" s="20"/>
      <c r="X1" s="20"/>
      <c r="Y1" s="20"/>
      <c r="Z1" s="21"/>
      <c r="AA1" s="22"/>
      <c r="AB1" s="23"/>
      <c r="AC1" s="24"/>
      <c r="AD1" s="25" t="s">
        <v>4</v>
      </c>
      <c r="AE1" s="26"/>
      <c r="AF1" s="26"/>
      <c r="AG1" s="26"/>
      <c r="AH1" s="27"/>
      <c r="AI1" s="12"/>
      <c r="AM1" s="28" t="s">
        <v>5</v>
      </c>
      <c r="AN1" s="29"/>
      <c r="AR1" s="28" t="s">
        <v>5</v>
      </c>
      <c r="AS1" s="29"/>
      <c r="AW1" s="28" t="s">
        <v>5</v>
      </c>
      <c r="AX1" s="29"/>
      <c r="BB1" s="28" t="s">
        <v>5</v>
      </c>
      <c r="BC1" s="29"/>
      <c r="BD1" s="29"/>
      <c r="BE1" s="29"/>
      <c r="BF1" s="28"/>
      <c r="BG1" s="28"/>
      <c r="BK1" s="28" t="s">
        <v>5</v>
      </c>
      <c r="BL1" s="29"/>
      <c r="BP1" s="28" t="s">
        <v>5</v>
      </c>
      <c r="BQ1" s="29"/>
      <c r="BR1" s="29"/>
      <c r="BS1" s="29"/>
      <c r="BT1" s="28"/>
      <c r="BU1" s="28"/>
      <c r="BY1" s="28" t="s">
        <v>5</v>
      </c>
      <c r="BZ1" s="29"/>
    </row>
    <row r="2" customFormat="false" ht="15" hidden="false" customHeight="true" outlineLevel="0" collapsed="false">
      <c r="A2" s="30" t="s">
        <v>6</v>
      </c>
      <c r="B2" s="31" t="s">
        <v>7</v>
      </c>
      <c r="C2" s="31" t="s">
        <v>8</v>
      </c>
      <c r="D2" s="31" t="s">
        <v>9</v>
      </c>
      <c r="E2" s="31" t="s">
        <v>10</v>
      </c>
      <c r="F2" s="31" t="s">
        <v>11</v>
      </c>
      <c r="G2" s="31" t="s">
        <v>12</v>
      </c>
      <c r="H2" s="32" t="s">
        <v>13</v>
      </c>
      <c r="I2" s="33" t="s">
        <v>14</v>
      </c>
      <c r="J2" s="31" t="s">
        <v>15</v>
      </c>
      <c r="K2" s="34" t="s">
        <v>16</v>
      </c>
      <c r="L2" s="34" t="s">
        <v>17</v>
      </c>
      <c r="M2" s="35" t="s">
        <v>7</v>
      </c>
      <c r="N2" s="31" t="s">
        <v>8</v>
      </c>
      <c r="O2" s="31" t="s">
        <v>9</v>
      </c>
      <c r="P2" s="31" t="s">
        <v>10</v>
      </c>
      <c r="Q2" s="31" t="s">
        <v>11</v>
      </c>
      <c r="R2" s="31" t="s">
        <v>12</v>
      </c>
      <c r="S2" s="36" t="s">
        <v>13</v>
      </c>
      <c r="T2" s="35" t="s">
        <v>7</v>
      </c>
      <c r="U2" s="31" t="s">
        <v>8</v>
      </c>
      <c r="V2" s="31" t="s">
        <v>9</v>
      </c>
      <c r="W2" s="31" t="s">
        <v>10</v>
      </c>
      <c r="X2" s="31" t="s">
        <v>11</v>
      </c>
      <c r="Y2" s="31" t="s">
        <v>12</v>
      </c>
      <c r="Z2" s="36" t="s">
        <v>13</v>
      </c>
      <c r="AA2" s="37" t="s">
        <v>18</v>
      </c>
      <c r="AB2" s="38"/>
      <c r="AC2" s="39"/>
      <c r="AD2" s="25" t="s">
        <v>19</v>
      </c>
      <c r="AE2" s="40" t="s">
        <v>20</v>
      </c>
      <c r="AF2" s="40" t="s">
        <v>21</v>
      </c>
      <c r="AG2" s="40" t="s">
        <v>22</v>
      </c>
      <c r="AH2" s="41" t="s">
        <v>23</v>
      </c>
      <c r="AI2" s="42" t="s">
        <v>24</v>
      </c>
      <c r="AK2" s="2" t="n">
        <v>2026</v>
      </c>
      <c r="AL2" s="2" t="n">
        <v>2025</v>
      </c>
      <c r="AM2" s="28" t="s">
        <v>19</v>
      </c>
      <c r="AN2" s="29"/>
      <c r="AP2" s="2" t="n">
        <v>2026</v>
      </c>
      <c r="AQ2" s="2" t="n">
        <v>2025</v>
      </c>
      <c r="AR2" s="28" t="s">
        <v>25</v>
      </c>
      <c r="AS2" s="29"/>
      <c r="AU2" s="2" t="n">
        <v>2026</v>
      </c>
      <c r="AV2" s="2" t="n">
        <v>2025</v>
      </c>
      <c r="AW2" s="28" t="s">
        <v>26</v>
      </c>
      <c r="AX2" s="29"/>
      <c r="AZ2" s="2" t="n">
        <v>2026</v>
      </c>
      <c r="BA2" s="2" t="n">
        <v>2025</v>
      </c>
      <c r="BB2" s="28" t="s">
        <v>27</v>
      </c>
      <c r="BC2" s="29" t="s">
        <v>8</v>
      </c>
      <c r="BD2" s="29"/>
      <c r="BE2" s="29" t="s">
        <v>9</v>
      </c>
      <c r="BF2" s="29"/>
      <c r="BG2" s="29" t="s">
        <v>28</v>
      </c>
      <c r="BI2" s="2" t="n">
        <v>2026</v>
      </c>
      <c r="BJ2" s="2" t="n">
        <v>2025</v>
      </c>
      <c r="BK2" s="28" t="s">
        <v>29</v>
      </c>
      <c r="BL2" s="29"/>
      <c r="BN2" s="2" t="n">
        <v>2026</v>
      </c>
      <c r="BO2" s="2" t="n">
        <v>2025</v>
      </c>
      <c r="BP2" s="28" t="s">
        <v>30</v>
      </c>
      <c r="BQ2" s="29" t="s">
        <v>9</v>
      </c>
      <c r="BR2" s="29"/>
      <c r="BS2" s="29" t="s">
        <v>10</v>
      </c>
      <c r="BT2" s="29"/>
      <c r="BU2" s="29" t="s">
        <v>28</v>
      </c>
      <c r="BW2" s="2" t="n">
        <v>2026</v>
      </c>
      <c r="BX2" s="2" t="n">
        <v>2025</v>
      </c>
      <c r="BY2" s="28" t="s">
        <v>31</v>
      </c>
      <c r="BZ2" s="29" t="s">
        <v>11</v>
      </c>
    </row>
    <row r="3" customFormat="false" ht="15" hidden="false" customHeight="true" outlineLevel="0" collapsed="false">
      <c r="B3" s="43" t="n">
        <v>240</v>
      </c>
      <c r="C3" s="1" t="n">
        <v>16</v>
      </c>
      <c r="D3" s="1" t="n">
        <v>315</v>
      </c>
      <c r="E3" s="1" t="n">
        <v>47</v>
      </c>
      <c r="F3" s="1" t="n">
        <v>721</v>
      </c>
      <c r="G3" s="1" t="n">
        <v>1517</v>
      </c>
      <c r="H3" s="44" t="n">
        <v>0.475287894201424</v>
      </c>
      <c r="I3" s="6" t="s">
        <v>32</v>
      </c>
      <c r="J3" s="45" t="n">
        <v>36021</v>
      </c>
      <c r="K3" s="46" t="s">
        <v>33</v>
      </c>
      <c r="L3" s="46" t="s">
        <v>34</v>
      </c>
      <c r="M3" s="43" t="n">
        <v>23</v>
      </c>
      <c r="N3" s="1" t="n">
        <v>0</v>
      </c>
      <c r="O3" s="1" t="n">
        <v>27</v>
      </c>
      <c r="P3" s="1" t="n">
        <v>0</v>
      </c>
      <c r="Q3" s="1" t="n">
        <v>60</v>
      </c>
      <c r="R3" s="1" t="n">
        <v>155</v>
      </c>
      <c r="S3" s="47" t="n">
        <f aca="false">Q3/R3</f>
        <v>0.387096774193548</v>
      </c>
      <c r="T3" s="43" t="n">
        <f aca="false">B3+M3</f>
        <v>263</v>
      </c>
      <c r="U3" s="48" t="n">
        <f aca="false">C3+N3</f>
        <v>16</v>
      </c>
      <c r="V3" s="48" t="n">
        <f aca="false">D3+O3</f>
        <v>342</v>
      </c>
      <c r="W3" s="48" t="n">
        <f aca="false">E3+P3</f>
        <v>47</v>
      </c>
      <c r="X3" s="48" t="n">
        <f aca="false">F3+Q3</f>
        <v>781</v>
      </c>
      <c r="Y3" s="49" t="n">
        <f aca="false">G3+R3</f>
        <v>1672</v>
      </c>
      <c r="Z3" s="47" t="n">
        <f aca="false">X3/Y3</f>
        <v>0.467105263157895</v>
      </c>
      <c r="AA3" s="50" t="n">
        <f aca="false">T3/3+U3+V3+W3+(X3-U3-V3)/3+AB3</f>
        <v>783.666666666667</v>
      </c>
      <c r="AB3" s="51" t="n">
        <v>150</v>
      </c>
      <c r="AC3" s="52"/>
      <c r="AD3" s="4" t="s">
        <v>35</v>
      </c>
      <c r="AE3" s="2" t="n">
        <v>1300</v>
      </c>
      <c r="AF3" s="53"/>
      <c r="AG3" s="53"/>
      <c r="AH3" s="8" t="n">
        <v>46175</v>
      </c>
      <c r="AI3" s="4" t="s">
        <v>36</v>
      </c>
      <c r="AJ3" s="52"/>
      <c r="AK3" s="54" t="n">
        <v>1</v>
      </c>
      <c r="AL3" s="54" t="n">
        <v>1</v>
      </c>
      <c r="AM3" s="6" t="s">
        <v>37</v>
      </c>
      <c r="AN3" s="55" t="n">
        <v>2853.7</v>
      </c>
      <c r="AP3" s="54" t="n">
        <v>1</v>
      </c>
      <c r="AQ3" s="54" t="n">
        <v>1</v>
      </c>
      <c r="AR3" s="6" t="s">
        <v>38</v>
      </c>
      <c r="AS3" s="1" t="n">
        <v>453</v>
      </c>
      <c r="AU3" s="54" t="n">
        <v>1</v>
      </c>
      <c r="AV3" s="54" t="n">
        <v>1</v>
      </c>
      <c r="AW3" s="6" t="s">
        <v>37</v>
      </c>
      <c r="AX3" s="1" t="n">
        <v>111</v>
      </c>
      <c r="AZ3" s="54" t="n">
        <v>1</v>
      </c>
      <c r="BA3" s="54" t="n">
        <v>2</v>
      </c>
      <c r="BB3" s="25" t="s">
        <v>39</v>
      </c>
      <c r="BC3" s="40" t="n">
        <f aca="false">U84</f>
        <v>46</v>
      </c>
      <c r="BD3" s="40" t="s">
        <v>40</v>
      </c>
      <c r="BE3" s="40" t="n">
        <f aca="false">V84</f>
        <v>846</v>
      </c>
      <c r="BF3" s="40" t="s">
        <v>41</v>
      </c>
      <c r="BG3" s="40" t="n">
        <f aca="false">BC3+BE3</f>
        <v>892</v>
      </c>
      <c r="BI3" s="54" t="n">
        <v>1</v>
      </c>
      <c r="BJ3" s="54" t="n">
        <v>1</v>
      </c>
      <c r="BK3" s="6" t="s">
        <v>42</v>
      </c>
      <c r="BL3" s="1" t="n">
        <v>653</v>
      </c>
      <c r="BN3" s="54" t="n">
        <v>1</v>
      </c>
      <c r="BO3" s="54" t="n">
        <v>1</v>
      </c>
      <c r="BP3" s="6" t="s">
        <v>37</v>
      </c>
      <c r="BQ3" s="1" t="n">
        <v>679</v>
      </c>
      <c r="BR3" s="1" t="s">
        <v>40</v>
      </c>
      <c r="BS3" s="1" t="n">
        <v>499</v>
      </c>
      <c r="BT3" s="1" t="s">
        <v>41</v>
      </c>
      <c r="BU3" s="1" t="n">
        <v>1178</v>
      </c>
      <c r="BW3" s="54" t="n">
        <v>1</v>
      </c>
      <c r="BX3" s="54" t="n">
        <v>1</v>
      </c>
      <c r="BY3" s="6" t="s">
        <v>43</v>
      </c>
      <c r="BZ3" s="1" t="n">
        <v>2362</v>
      </c>
    </row>
    <row r="4" customFormat="false" ht="15" hidden="false" customHeight="true" outlineLevel="0" collapsed="false">
      <c r="B4" s="43" t="n">
        <v>214</v>
      </c>
      <c r="C4" s="1" t="n">
        <v>14</v>
      </c>
      <c r="D4" s="1" t="n">
        <v>34</v>
      </c>
      <c r="E4" s="1" t="n">
        <v>153</v>
      </c>
      <c r="F4" s="1" t="n">
        <v>709</v>
      </c>
      <c r="G4" s="1" t="n">
        <f aca="false">F4/H4</f>
        <v>1344</v>
      </c>
      <c r="H4" s="44" t="n">
        <v>0.527529761904762</v>
      </c>
      <c r="I4" s="6" t="s">
        <v>44</v>
      </c>
      <c r="J4" s="45" t="n">
        <v>35979</v>
      </c>
      <c r="K4" s="56" t="s">
        <v>45</v>
      </c>
      <c r="L4" s="56" t="s">
        <v>46</v>
      </c>
      <c r="M4" s="43" t="n">
        <v>23</v>
      </c>
      <c r="N4" s="1" t="n">
        <v>1</v>
      </c>
      <c r="O4" s="1" t="n">
        <v>1</v>
      </c>
      <c r="P4" s="1" t="n">
        <v>20</v>
      </c>
      <c r="Q4" s="1" t="n">
        <v>87</v>
      </c>
      <c r="R4" s="1" t="n">
        <v>136</v>
      </c>
      <c r="S4" s="47" t="n">
        <f aca="false">Q4/R4</f>
        <v>0.639705882352941</v>
      </c>
      <c r="T4" s="43" t="n">
        <f aca="false">B4+M4</f>
        <v>237</v>
      </c>
      <c r="U4" s="48" t="n">
        <f aca="false">C4+N4</f>
        <v>15</v>
      </c>
      <c r="V4" s="48" t="n">
        <f aca="false">D4+O4</f>
        <v>35</v>
      </c>
      <c r="W4" s="48" t="n">
        <f aca="false">E4+P4</f>
        <v>173</v>
      </c>
      <c r="X4" s="48" t="n">
        <f aca="false">F4+Q4</f>
        <v>796</v>
      </c>
      <c r="Y4" s="49" t="n">
        <f aca="false">G4+R4</f>
        <v>1480</v>
      </c>
      <c r="Z4" s="47" t="n">
        <f aca="false">X4/Y4</f>
        <v>0.537837837837838</v>
      </c>
      <c r="AA4" s="50" t="n">
        <f aca="false">T4/3+U4+V4+W4+(X4-U4-V4)/3+AB4</f>
        <v>575.666666666667</v>
      </c>
      <c r="AB4" s="51" t="n">
        <v>25</v>
      </c>
      <c r="AC4" s="52"/>
      <c r="AD4" s="4" t="s">
        <v>47</v>
      </c>
      <c r="AE4" s="2" t="n">
        <v>1300</v>
      </c>
      <c r="AF4" s="53"/>
      <c r="AG4" s="53"/>
      <c r="AH4" s="8" t="n">
        <v>46184</v>
      </c>
      <c r="AI4" s="4" t="s">
        <v>48</v>
      </c>
      <c r="AJ4" s="52"/>
      <c r="AK4" s="54" t="n">
        <v>2</v>
      </c>
      <c r="AL4" s="54" t="n">
        <v>2</v>
      </c>
      <c r="AM4" s="6" t="s">
        <v>43</v>
      </c>
      <c r="AN4" s="55" t="n">
        <v>2478.7</v>
      </c>
      <c r="AP4" s="54" t="n">
        <v>2</v>
      </c>
      <c r="AQ4" s="54" t="n">
        <v>2</v>
      </c>
      <c r="AR4" s="6" t="s">
        <v>49</v>
      </c>
      <c r="AS4" s="1" t="n">
        <v>410</v>
      </c>
      <c r="AU4" s="54" t="n">
        <v>2</v>
      </c>
      <c r="AV4" s="54" t="n">
        <v>2</v>
      </c>
      <c r="AW4" s="6" t="s">
        <v>38</v>
      </c>
      <c r="AX4" s="1" t="n">
        <v>79</v>
      </c>
      <c r="AZ4" s="54" t="n">
        <v>2</v>
      </c>
      <c r="BA4" s="54" t="n">
        <v>1</v>
      </c>
      <c r="BB4" s="6" t="s">
        <v>50</v>
      </c>
      <c r="BC4" s="1" t="n">
        <v>20</v>
      </c>
      <c r="BD4" s="1" t="s">
        <v>40</v>
      </c>
      <c r="BE4" s="1" t="n">
        <v>823</v>
      </c>
      <c r="BF4" s="1" t="s">
        <v>41</v>
      </c>
      <c r="BG4" s="1" t="n">
        <v>843</v>
      </c>
      <c r="BI4" s="54" t="n">
        <v>2</v>
      </c>
      <c r="BJ4" s="54" t="n">
        <v>2</v>
      </c>
      <c r="BK4" s="6" t="s">
        <v>51</v>
      </c>
      <c r="BL4" s="1" t="n">
        <v>653</v>
      </c>
      <c r="BN4" s="54" t="n">
        <v>2</v>
      </c>
      <c r="BO4" s="54" t="n">
        <v>2</v>
      </c>
      <c r="BP4" s="6" t="s">
        <v>38</v>
      </c>
      <c r="BQ4" s="1" t="n">
        <v>725</v>
      </c>
      <c r="BR4" s="1" t="s">
        <v>40</v>
      </c>
      <c r="BS4" s="1" t="n">
        <v>435</v>
      </c>
      <c r="BT4" s="1" t="s">
        <v>41</v>
      </c>
      <c r="BU4" s="1" t="n">
        <v>1160</v>
      </c>
      <c r="BW4" s="54" t="n">
        <v>2</v>
      </c>
      <c r="BX4" s="54" t="n">
        <v>2</v>
      </c>
      <c r="BY4" s="6" t="s">
        <v>38</v>
      </c>
      <c r="BZ4" s="1" t="n">
        <v>2067</v>
      </c>
    </row>
    <row r="5" customFormat="false" ht="15" hidden="false" customHeight="true" outlineLevel="0" collapsed="false">
      <c r="B5" s="43" t="n">
        <v>134</v>
      </c>
      <c r="C5" s="1" t="n">
        <v>11</v>
      </c>
      <c r="D5" s="1" t="n">
        <v>11</v>
      </c>
      <c r="E5" s="1" t="n">
        <v>129</v>
      </c>
      <c r="F5" s="1" t="n">
        <v>447</v>
      </c>
      <c r="G5" s="1" t="n">
        <v>809</v>
      </c>
      <c r="H5" s="44" t="n">
        <v>0.552533992583436</v>
      </c>
      <c r="I5" s="6" t="s">
        <v>52</v>
      </c>
      <c r="J5" s="45" t="n">
        <v>37369</v>
      </c>
      <c r="K5" s="56" t="s">
        <v>53</v>
      </c>
      <c r="L5" s="56" t="s">
        <v>14</v>
      </c>
      <c r="M5" s="43" t="n">
        <v>23</v>
      </c>
      <c r="N5" s="1" t="n">
        <v>1</v>
      </c>
      <c r="O5" s="1" t="n">
        <v>1</v>
      </c>
      <c r="P5" s="1" t="n">
        <v>18</v>
      </c>
      <c r="Q5" s="1" t="n">
        <v>83</v>
      </c>
      <c r="R5" s="1" t="n">
        <v>144</v>
      </c>
      <c r="S5" s="47" t="n">
        <f aca="false">Q5/R5</f>
        <v>0.576388888888889</v>
      </c>
      <c r="T5" s="43" t="n">
        <f aca="false">B5+M5</f>
        <v>157</v>
      </c>
      <c r="U5" s="48" t="n">
        <f aca="false">C5+N5</f>
        <v>12</v>
      </c>
      <c r="V5" s="48" t="n">
        <f aca="false">D5+O5</f>
        <v>12</v>
      </c>
      <c r="W5" s="48" t="n">
        <f aca="false">E5+P5</f>
        <v>147</v>
      </c>
      <c r="X5" s="48" t="n">
        <f aca="false">F5+Q5</f>
        <v>530</v>
      </c>
      <c r="Y5" s="49" t="n">
        <f aca="false">G5+R5</f>
        <v>953</v>
      </c>
      <c r="Z5" s="47" t="n">
        <f aca="false">X5/Y5</f>
        <v>0.55613850996852</v>
      </c>
      <c r="AA5" s="50" t="n">
        <f aca="false">T5/3+U5+V5+W5+(X5-U5-V5)/3+AB5</f>
        <v>442</v>
      </c>
      <c r="AB5" s="51" t="n">
        <v>50</v>
      </c>
      <c r="AC5" s="52"/>
      <c r="AD5" s="4" t="s">
        <v>54</v>
      </c>
      <c r="AE5" s="2" t="n">
        <v>1300</v>
      </c>
      <c r="AF5" s="53"/>
      <c r="AG5" s="53"/>
      <c r="AH5" s="8" t="n">
        <v>46190</v>
      </c>
      <c r="AI5" s="4" t="s">
        <v>55</v>
      </c>
      <c r="AJ5" s="52"/>
      <c r="AK5" s="54" t="n">
        <v>3</v>
      </c>
      <c r="AL5" s="54" t="n">
        <v>3</v>
      </c>
      <c r="AM5" s="6" t="s">
        <v>38</v>
      </c>
      <c r="AN5" s="55" t="n">
        <v>2278.3</v>
      </c>
      <c r="AP5" s="54" t="n">
        <v>3</v>
      </c>
      <c r="AQ5" s="54" t="n">
        <v>3</v>
      </c>
      <c r="AR5" s="6" t="s">
        <v>56</v>
      </c>
      <c r="AS5" s="1" t="n">
        <v>395</v>
      </c>
      <c r="AU5" s="54" t="n">
        <v>3</v>
      </c>
      <c r="AV5" s="54" t="n">
        <v>3</v>
      </c>
      <c r="AW5" s="6" t="s">
        <v>51</v>
      </c>
      <c r="AX5" s="1" t="n">
        <v>67</v>
      </c>
      <c r="AZ5" s="54" t="n">
        <v>3</v>
      </c>
      <c r="BA5" s="54" t="n">
        <v>3</v>
      </c>
      <c r="BB5" s="6" t="s">
        <v>57</v>
      </c>
      <c r="BC5" s="1" t="n">
        <v>38</v>
      </c>
      <c r="BD5" s="1" t="s">
        <v>40</v>
      </c>
      <c r="BE5" s="1" t="n">
        <v>758</v>
      </c>
      <c r="BF5" s="1" t="s">
        <v>41</v>
      </c>
      <c r="BG5" s="1" t="n">
        <v>796</v>
      </c>
      <c r="BI5" s="54" t="n">
        <v>3</v>
      </c>
      <c r="BJ5" s="54" t="n">
        <v>3</v>
      </c>
      <c r="BK5" s="25" t="s">
        <v>58</v>
      </c>
      <c r="BL5" s="40" t="n">
        <f aca="false">W104</f>
        <v>640</v>
      </c>
      <c r="BN5" s="54" t="n">
        <v>3</v>
      </c>
      <c r="BO5" s="54" t="n">
        <v>3</v>
      </c>
      <c r="BP5" s="6" t="s">
        <v>59</v>
      </c>
      <c r="BQ5" s="1" t="n">
        <v>714</v>
      </c>
      <c r="BR5" s="1" t="s">
        <v>40</v>
      </c>
      <c r="BS5" s="1" t="n">
        <v>293</v>
      </c>
      <c r="BT5" s="1" t="s">
        <v>41</v>
      </c>
      <c r="BU5" s="1" t="n">
        <v>1007</v>
      </c>
      <c r="BW5" s="54" t="n">
        <v>3</v>
      </c>
      <c r="BX5" s="54" t="n">
        <v>3</v>
      </c>
      <c r="BY5" s="6" t="s">
        <v>56</v>
      </c>
      <c r="BZ5" s="1" t="n">
        <v>2026</v>
      </c>
    </row>
    <row r="6" customFormat="false" ht="15" hidden="false" customHeight="true" outlineLevel="0" collapsed="false">
      <c r="B6" s="43" t="n">
        <v>107</v>
      </c>
      <c r="C6" s="1" t="n">
        <v>8</v>
      </c>
      <c r="D6" s="1" t="n">
        <v>4</v>
      </c>
      <c r="E6" s="1" t="n">
        <v>135</v>
      </c>
      <c r="F6" s="1" t="n">
        <v>370</v>
      </c>
      <c r="G6" s="1" t="n">
        <f aca="false">F6/H6</f>
        <v>654</v>
      </c>
      <c r="H6" s="44" t="n">
        <v>0.565749235474006</v>
      </c>
      <c r="I6" s="6" t="s">
        <v>60</v>
      </c>
      <c r="J6" s="57" t="n">
        <v>36741</v>
      </c>
      <c r="K6" s="56" t="s">
        <v>61</v>
      </c>
      <c r="L6" s="56" t="s">
        <v>62</v>
      </c>
      <c r="M6" s="43" t="n">
        <v>23</v>
      </c>
      <c r="N6" s="1" t="n">
        <v>0</v>
      </c>
      <c r="O6" s="1" t="n">
        <v>1</v>
      </c>
      <c r="P6" s="1" t="n">
        <v>40</v>
      </c>
      <c r="Q6" s="1" t="n">
        <v>94</v>
      </c>
      <c r="R6" s="1" t="n">
        <v>143</v>
      </c>
      <c r="S6" s="47" t="n">
        <f aca="false">Q6/R6</f>
        <v>0.657342657342657</v>
      </c>
      <c r="T6" s="43" t="n">
        <f aca="false">B6+M6</f>
        <v>130</v>
      </c>
      <c r="U6" s="48" t="n">
        <f aca="false">C6+N6</f>
        <v>8</v>
      </c>
      <c r="V6" s="48" t="n">
        <f aca="false">D6+O6</f>
        <v>5</v>
      </c>
      <c r="W6" s="48" t="n">
        <f aca="false">E6+P6</f>
        <v>175</v>
      </c>
      <c r="X6" s="48" t="n">
        <f aca="false">F6+Q6</f>
        <v>464</v>
      </c>
      <c r="Y6" s="49" t="n">
        <f aca="false">G6+R6</f>
        <v>797</v>
      </c>
      <c r="Z6" s="47" t="n">
        <f aca="false">X6/Y6</f>
        <v>0.582183186951067</v>
      </c>
      <c r="AA6" s="50" t="n">
        <f aca="false">T6/3+U6+V6+W6+(X6-U6-V6)/3+AB6</f>
        <v>456.666666666667</v>
      </c>
      <c r="AB6" s="51" t="n">
        <v>75</v>
      </c>
      <c r="AC6" s="52"/>
      <c r="AJ6" s="52"/>
      <c r="AK6" s="54" t="n">
        <v>4</v>
      </c>
      <c r="AL6" s="54" t="n">
        <v>8</v>
      </c>
      <c r="AM6" s="25" t="s">
        <v>58</v>
      </c>
      <c r="AN6" s="58" t="n">
        <f aca="false">AA104</f>
        <v>2108.66666666667</v>
      </c>
      <c r="AP6" s="54" t="n">
        <v>4</v>
      </c>
      <c r="AQ6" s="54" t="n">
        <v>4</v>
      </c>
      <c r="AR6" s="6" t="s">
        <v>63</v>
      </c>
      <c r="AS6" s="1" t="n">
        <v>377</v>
      </c>
      <c r="AU6" s="54" t="n">
        <v>4</v>
      </c>
      <c r="AV6" s="54" t="n">
        <v>4</v>
      </c>
      <c r="AW6" s="6" t="s">
        <v>64</v>
      </c>
      <c r="AX6" s="1" t="n">
        <v>58</v>
      </c>
      <c r="AZ6" s="54" t="n">
        <v>4</v>
      </c>
      <c r="BA6" s="54" t="n">
        <v>4</v>
      </c>
      <c r="BB6" s="6" t="s">
        <v>65</v>
      </c>
      <c r="BC6" s="1" t="n">
        <v>27</v>
      </c>
      <c r="BD6" s="1" t="s">
        <v>40</v>
      </c>
      <c r="BE6" s="1" t="n">
        <v>740</v>
      </c>
      <c r="BF6" s="1" t="s">
        <v>41</v>
      </c>
      <c r="BG6" s="1" t="n">
        <v>767</v>
      </c>
      <c r="BI6" s="54" t="n">
        <v>4</v>
      </c>
      <c r="BJ6" s="54" t="n">
        <v>4</v>
      </c>
      <c r="BK6" s="6" t="s">
        <v>66</v>
      </c>
      <c r="BL6" s="1" t="n">
        <v>539</v>
      </c>
      <c r="BN6" s="54" t="n">
        <v>4</v>
      </c>
      <c r="BO6" s="54" t="n">
        <v>8</v>
      </c>
      <c r="BP6" s="25" t="s">
        <v>39</v>
      </c>
      <c r="BQ6" s="40" t="n">
        <f aca="false">U84+V84</f>
        <v>892</v>
      </c>
      <c r="BR6" s="40" t="s">
        <v>40</v>
      </c>
      <c r="BS6" s="40" t="n">
        <f aca="false">W84</f>
        <v>113</v>
      </c>
      <c r="BT6" s="40" t="s">
        <v>41</v>
      </c>
      <c r="BU6" s="40" t="n">
        <f aca="false">BQ6+BS6</f>
        <v>1005</v>
      </c>
      <c r="BW6" s="54" t="n">
        <v>4</v>
      </c>
      <c r="BX6" s="54" t="n">
        <v>4</v>
      </c>
      <c r="BY6" s="6" t="s">
        <v>59</v>
      </c>
      <c r="BZ6" s="1" t="n">
        <v>2004</v>
      </c>
    </row>
    <row r="7" customFormat="false" ht="15" hidden="false" customHeight="true" outlineLevel="0" collapsed="false">
      <c r="B7" s="43" t="n">
        <v>146</v>
      </c>
      <c r="C7" s="1" t="n">
        <v>4</v>
      </c>
      <c r="D7" s="1" t="n">
        <v>18</v>
      </c>
      <c r="E7" s="1" t="n">
        <v>101</v>
      </c>
      <c r="F7" s="1" t="n">
        <v>478</v>
      </c>
      <c r="G7" s="1" t="n">
        <f aca="false">F7/H7</f>
        <v>840</v>
      </c>
      <c r="H7" s="44" t="n">
        <v>0.569047619047619</v>
      </c>
      <c r="I7" s="6" t="s">
        <v>67</v>
      </c>
      <c r="J7" s="45" t="n">
        <v>37353</v>
      </c>
      <c r="K7" s="56" t="s">
        <v>53</v>
      </c>
      <c r="L7" s="56" t="s">
        <v>14</v>
      </c>
      <c r="M7" s="43" t="n">
        <v>13</v>
      </c>
      <c r="N7" s="1" t="n">
        <v>0</v>
      </c>
      <c r="O7" s="1" t="n">
        <v>4</v>
      </c>
      <c r="P7" s="1" t="n">
        <v>3</v>
      </c>
      <c r="Q7" s="1" t="n">
        <v>45</v>
      </c>
      <c r="R7" s="1" t="n">
        <v>63</v>
      </c>
      <c r="S7" s="47" t="n">
        <f aca="false">Q7/R7</f>
        <v>0.714285714285714</v>
      </c>
      <c r="T7" s="43" t="n">
        <f aca="false">B7+M7</f>
        <v>159</v>
      </c>
      <c r="U7" s="48" t="n">
        <f aca="false">C7+N7</f>
        <v>4</v>
      </c>
      <c r="V7" s="48" t="n">
        <f aca="false">D7+O7</f>
        <v>22</v>
      </c>
      <c r="W7" s="48" t="n">
        <f aca="false">E7+P7</f>
        <v>104</v>
      </c>
      <c r="X7" s="48" t="n">
        <f aca="false">F7+Q7</f>
        <v>523</v>
      </c>
      <c r="Y7" s="49" t="n">
        <f aca="false">G7+R7</f>
        <v>903</v>
      </c>
      <c r="Z7" s="47" t="n">
        <f aca="false">X7/Y7</f>
        <v>0.579180509413068</v>
      </c>
      <c r="AA7" s="50" t="n">
        <f aca="false">T7/3+U7+V7+W7+(X7-U7-V7)/3+AB7</f>
        <v>378.666666666667</v>
      </c>
      <c r="AB7" s="51" t="n">
        <v>30</v>
      </c>
      <c r="AC7" s="52"/>
      <c r="AD7" s="42" t="s">
        <v>25</v>
      </c>
      <c r="AE7" s="40" t="s">
        <v>20</v>
      </c>
      <c r="AF7" s="40" t="s">
        <v>21</v>
      </c>
      <c r="AG7" s="40" t="s">
        <v>22</v>
      </c>
      <c r="AH7" s="41" t="s">
        <v>23</v>
      </c>
      <c r="AI7" s="42" t="s">
        <v>24</v>
      </c>
      <c r="AJ7" s="52"/>
      <c r="AK7" s="54" t="n">
        <v>5</v>
      </c>
      <c r="AL7" s="54" t="n">
        <v>4</v>
      </c>
      <c r="AM7" s="6" t="s">
        <v>49</v>
      </c>
      <c r="AN7" s="55" t="n">
        <v>2104.3</v>
      </c>
      <c r="AP7" s="54" t="n">
        <v>5</v>
      </c>
      <c r="AQ7" s="54" t="n">
        <v>5</v>
      </c>
      <c r="AR7" s="6" t="s">
        <v>43</v>
      </c>
      <c r="AS7" s="1" t="n">
        <v>374</v>
      </c>
      <c r="AU7" s="54" t="n">
        <v>5</v>
      </c>
      <c r="AV7" s="54" t="n">
        <v>4</v>
      </c>
      <c r="AW7" s="6" t="s">
        <v>68</v>
      </c>
      <c r="AX7" s="1" t="n">
        <v>58</v>
      </c>
      <c r="AZ7" s="54" t="n">
        <v>5</v>
      </c>
      <c r="BA7" s="54" t="n">
        <v>5</v>
      </c>
      <c r="BB7" s="6" t="s">
        <v>38</v>
      </c>
      <c r="BC7" s="1" t="n">
        <v>79</v>
      </c>
      <c r="BD7" s="1" t="s">
        <v>40</v>
      </c>
      <c r="BE7" s="1" t="n">
        <v>646</v>
      </c>
      <c r="BF7" s="1" t="s">
        <v>41</v>
      </c>
      <c r="BG7" s="1" t="n">
        <v>725</v>
      </c>
      <c r="BI7" s="54" t="n">
        <v>5</v>
      </c>
      <c r="BJ7" s="54" t="n">
        <v>5</v>
      </c>
      <c r="BK7" s="6" t="s">
        <v>69</v>
      </c>
      <c r="BL7" s="1" t="n">
        <v>535</v>
      </c>
      <c r="BN7" s="54" t="n">
        <v>5</v>
      </c>
      <c r="BO7" s="54" t="n">
        <v>4</v>
      </c>
      <c r="BP7" s="6" t="s">
        <v>43</v>
      </c>
      <c r="BQ7" s="1" t="n">
        <v>700</v>
      </c>
      <c r="BR7" s="1" t="s">
        <v>40</v>
      </c>
      <c r="BS7" s="1" t="n">
        <v>295</v>
      </c>
      <c r="BT7" s="1" t="s">
        <v>41</v>
      </c>
      <c r="BU7" s="1" t="n">
        <v>995</v>
      </c>
      <c r="BW7" s="54" t="n">
        <v>5</v>
      </c>
      <c r="BX7" s="54" t="n">
        <v>7</v>
      </c>
      <c r="BY7" s="25" t="s">
        <v>58</v>
      </c>
      <c r="BZ7" s="40" t="n">
        <f aca="false">X104</f>
        <v>1891</v>
      </c>
    </row>
    <row r="8" customFormat="false" ht="15" hidden="false" customHeight="true" outlineLevel="0" collapsed="false">
      <c r="B8" s="43" t="n">
        <v>116</v>
      </c>
      <c r="C8" s="1" t="n">
        <v>3</v>
      </c>
      <c r="D8" s="1" t="n">
        <v>10</v>
      </c>
      <c r="E8" s="1" t="n">
        <v>86</v>
      </c>
      <c r="F8" s="1" t="n">
        <v>400</v>
      </c>
      <c r="G8" s="1" t="n">
        <f aca="false">F8/H8</f>
        <v>676</v>
      </c>
      <c r="H8" s="44" t="n">
        <v>0.591715976331361</v>
      </c>
      <c r="I8" s="6" t="s">
        <v>70</v>
      </c>
      <c r="J8" s="45" t="n">
        <v>37969</v>
      </c>
      <c r="K8" s="56" t="s">
        <v>71</v>
      </c>
      <c r="L8" s="56" t="s">
        <v>72</v>
      </c>
      <c r="M8" s="43" t="n">
        <v>17</v>
      </c>
      <c r="N8" s="1" t="n">
        <v>0</v>
      </c>
      <c r="O8" s="1" t="n">
        <v>1</v>
      </c>
      <c r="P8" s="1" t="n">
        <v>15</v>
      </c>
      <c r="Q8" s="1" t="n">
        <v>48</v>
      </c>
      <c r="R8" s="1" t="n">
        <v>93</v>
      </c>
      <c r="S8" s="47" t="n">
        <f aca="false">Q8/R8</f>
        <v>0.516129032258065</v>
      </c>
      <c r="T8" s="43" t="n">
        <f aca="false">B8+M8</f>
        <v>133</v>
      </c>
      <c r="U8" s="48" t="n">
        <f aca="false">C8+N8</f>
        <v>3</v>
      </c>
      <c r="V8" s="48" t="n">
        <f aca="false">D8+O8</f>
        <v>11</v>
      </c>
      <c r="W8" s="48" t="n">
        <f aca="false">E8+P8</f>
        <v>101</v>
      </c>
      <c r="X8" s="48" t="n">
        <f aca="false">F8+Q8</f>
        <v>448</v>
      </c>
      <c r="Y8" s="49" t="n">
        <f aca="false">G8+R8</f>
        <v>769</v>
      </c>
      <c r="Z8" s="47" t="n">
        <f aca="false">X8/Y8</f>
        <v>0.58257477243173</v>
      </c>
      <c r="AA8" s="50" t="n">
        <f aca="false">T8/3+U8+V8+W8+(X8-U8-V8)/3+AB8</f>
        <v>329</v>
      </c>
      <c r="AB8" s="51" t="n">
        <v>25</v>
      </c>
      <c r="AC8" s="52"/>
      <c r="AD8" s="4" t="s">
        <v>54</v>
      </c>
      <c r="AE8" s="2" t="n">
        <v>300</v>
      </c>
      <c r="AF8" s="54"/>
      <c r="AG8" s="54"/>
      <c r="AH8" s="8" t="n">
        <v>46214</v>
      </c>
      <c r="AI8" s="4" t="s">
        <v>73</v>
      </c>
      <c r="AJ8" s="52"/>
      <c r="AK8" s="54" t="n">
        <v>6</v>
      </c>
      <c r="AL8" s="54" t="n">
        <v>5</v>
      </c>
      <c r="AM8" s="6" t="s">
        <v>74</v>
      </c>
      <c r="AN8" s="55" t="n">
        <v>2080.7</v>
      </c>
      <c r="AP8" s="54" t="n">
        <v>6</v>
      </c>
      <c r="AQ8" s="54" t="n">
        <v>6</v>
      </c>
      <c r="AR8" s="6" t="s">
        <v>50</v>
      </c>
      <c r="AS8" s="1" t="n">
        <v>360</v>
      </c>
      <c r="AU8" s="54" t="n">
        <v>6</v>
      </c>
      <c r="AV8" s="54" t="n">
        <v>6</v>
      </c>
      <c r="AW8" s="6" t="s">
        <v>75</v>
      </c>
      <c r="AX8" s="1" t="n">
        <v>55</v>
      </c>
      <c r="AZ8" s="54" t="n">
        <v>6</v>
      </c>
      <c r="BA8" s="54" t="n">
        <v>6</v>
      </c>
      <c r="BB8" s="6" t="s">
        <v>59</v>
      </c>
      <c r="BC8" s="1" t="n">
        <v>51</v>
      </c>
      <c r="BD8" s="1" t="s">
        <v>40</v>
      </c>
      <c r="BE8" s="1" t="n">
        <v>663</v>
      </c>
      <c r="BF8" s="1" t="s">
        <v>41</v>
      </c>
      <c r="BG8" s="1" t="n">
        <v>714</v>
      </c>
      <c r="BI8" s="54" t="n">
        <v>6</v>
      </c>
      <c r="BJ8" s="54" t="n">
        <v>6</v>
      </c>
      <c r="BK8" s="6" t="s">
        <v>74</v>
      </c>
      <c r="BL8" s="1" t="n">
        <v>530</v>
      </c>
      <c r="BN8" s="54" t="n">
        <v>6</v>
      </c>
      <c r="BO8" s="54" t="n">
        <v>5</v>
      </c>
      <c r="BP8" s="6" t="s">
        <v>49</v>
      </c>
      <c r="BQ8" s="1" t="n">
        <v>586</v>
      </c>
      <c r="BR8" s="1" t="s">
        <v>40</v>
      </c>
      <c r="BS8" s="1" t="n">
        <v>359</v>
      </c>
      <c r="BT8" s="1" t="s">
        <v>41</v>
      </c>
      <c r="BU8" s="1" t="n">
        <v>945</v>
      </c>
      <c r="BW8" s="54" t="n">
        <v>6</v>
      </c>
      <c r="BX8" s="54" t="n">
        <v>5</v>
      </c>
      <c r="BY8" s="6" t="s">
        <v>57</v>
      </c>
      <c r="BZ8" s="1" t="n">
        <v>1879</v>
      </c>
    </row>
    <row r="9" customFormat="false" ht="15" hidden="false" customHeight="true" outlineLevel="0" collapsed="false">
      <c r="B9" s="43" t="n">
        <v>139</v>
      </c>
      <c r="C9" s="1" t="n">
        <v>4</v>
      </c>
      <c r="D9" s="1" t="n">
        <v>53</v>
      </c>
      <c r="E9" s="1" t="n">
        <v>70</v>
      </c>
      <c r="F9" s="1" t="n">
        <v>389</v>
      </c>
      <c r="G9" s="1" t="n">
        <f aca="false">F9/H9</f>
        <v>761</v>
      </c>
      <c r="H9" s="44" t="n">
        <v>0.511169513797635</v>
      </c>
      <c r="I9" s="6" t="s">
        <v>76</v>
      </c>
      <c r="J9" s="45" t="n">
        <v>37165</v>
      </c>
      <c r="K9" s="56" t="s">
        <v>77</v>
      </c>
      <c r="L9" s="56" t="s">
        <v>14</v>
      </c>
      <c r="M9" s="43" t="n">
        <v>23</v>
      </c>
      <c r="N9" s="1" t="n">
        <v>1</v>
      </c>
      <c r="O9" s="1" t="n">
        <v>7</v>
      </c>
      <c r="P9" s="1" t="n">
        <v>4</v>
      </c>
      <c r="Q9" s="1" t="n">
        <v>72</v>
      </c>
      <c r="R9" s="1" t="n">
        <v>123</v>
      </c>
      <c r="S9" s="47" t="n">
        <f aca="false">Q9/R9</f>
        <v>0.585365853658537</v>
      </c>
      <c r="T9" s="43" t="n">
        <f aca="false">B9+M9</f>
        <v>162</v>
      </c>
      <c r="U9" s="48" t="n">
        <f aca="false">C9+N9</f>
        <v>5</v>
      </c>
      <c r="V9" s="48" t="n">
        <f aca="false">D9+O9</f>
        <v>60</v>
      </c>
      <c r="W9" s="48" t="n">
        <f aca="false">E9+P9</f>
        <v>74</v>
      </c>
      <c r="X9" s="48" t="n">
        <f aca="false">F9+Q9</f>
        <v>461</v>
      </c>
      <c r="Y9" s="49" t="n">
        <f aca="false">G9+R9</f>
        <v>884</v>
      </c>
      <c r="Z9" s="47" t="n">
        <f aca="false">X9/Y9</f>
        <v>0.521493212669683</v>
      </c>
      <c r="AA9" s="50" t="n">
        <f aca="false">T9/3+U9+V9+W9+(X9-U9-V9)/3+AB9</f>
        <v>325</v>
      </c>
      <c r="AB9" s="51" t="n">
        <v>0</v>
      </c>
      <c r="AC9" s="52"/>
      <c r="AD9" s="4" t="s">
        <v>35</v>
      </c>
      <c r="AE9" s="2" t="n">
        <v>300</v>
      </c>
      <c r="AF9" s="54"/>
      <c r="AG9" s="54"/>
      <c r="AH9" s="8" t="n">
        <v>46223</v>
      </c>
      <c r="AI9" s="4" t="s">
        <v>78</v>
      </c>
      <c r="AJ9" s="52"/>
      <c r="AK9" s="54" t="n">
        <v>7</v>
      </c>
      <c r="AL9" s="54" t="n">
        <v>6</v>
      </c>
      <c r="AM9" s="6" t="s">
        <v>59</v>
      </c>
      <c r="AN9" s="55" t="n">
        <v>2047.3</v>
      </c>
      <c r="AP9" s="54" t="n">
        <v>7</v>
      </c>
      <c r="AQ9" s="54" t="n">
        <v>7</v>
      </c>
      <c r="AR9" s="6" t="s">
        <v>79</v>
      </c>
      <c r="AS9" s="1" t="n">
        <v>350</v>
      </c>
      <c r="AU9" s="54" t="n">
        <v>7</v>
      </c>
      <c r="AV9" s="54" t="n">
        <v>7</v>
      </c>
      <c r="AW9" s="6" t="s">
        <v>80</v>
      </c>
      <c r="AX9" s="1" t="n">
        <v>54</v>
      </c>
      <c r="AZ9" s="54" t="n">
        <v>7</v>
      </c>
      <c r="BA9" s="54" t="n">
        <v>7</v>
      </c>
      <c r="BB9" s="6" t="s">
        <v>43</v>
      </c>
      <c r="BC9" s="1" t="n">
        <v>27</v>
      </c>
      <c r="BD9" s="1" t="s">
        <v>40</v>
      </c>
      <c r="BE9" s="1" t="n">
        <v>673</v>
      </c>
      <c r="BF9" s="1" t="s">
        <v>41</v>
      </c>
      <c r="BG9" s="1" t="n">
        <v>700</v>
      </c>
      <c r="BI9" s="54" t="n">
        <v>7</v>
      </c>
      <c r="BJ9" s="54" t="n">
        <v>7</v>
      </c>
      <c r="BK9" s="6" t="s">
        <v>81</v>
      </c>
      <c r="BL9" s="1" t="n">
        <v>522</v>
      </c>
      <c r="BN9" s="54" t="n">
        <v>7</v>
      </c>
      <c r="BO9" s="54" t="n">
        <v>6</v>
      </c>
      <c r="BP9" s="6" t="s">
        <v>50</v>
      </c>
      <c r="BQ9" s="1" t="n">
        <v>843</v>
      </c>
      <c r="BR9" s="1" t="s">
        <v>40</v>
      </c>
      <c r="BS9" s="1" t="n">
        <v>95</v>
      </c>
      <c r="BT9" s="1" t="s">
        <v>41</v>
      </c>
      <c r="BU9" s="1" t="n">
        <v>938</v>
      </c>
      <c r="BW9" s="54" t="n">
        <v>7</v>
      </c>
      <c r="BX9" s="54" t="n">
        <v>6</v>
      </c>
      <c r="BY9" s="6" t="s">
        <v>75</v>
      </c>
      <c r="BZ9" s="1" t="n">
        <v>1865</v>
      </c>
    </row>
    <row r="10" customFormat="false" ht="15" hidden="false" customHeight="true" outlineLevel="0" collapsed="false">
      <c r="A10" s="1" t="n">
        <v>25</v>
      </c>
      <c r="B10" s="43" t="n">
        <v>95</v>
      </c>
      <c r="C10" s="1" t="n">
        <v>3</v>
      </c>
      <c r="D10" s="1" t="n">
        <v>83</v>
      </c>
      <c r="E10" s="1" t="n">
        <v>33</v>
      </c>
      <c r="F10" s="1" t="n">
        <v>293</v>
      </c>
      <c r="G10" s="1" t="n">
        <f aca="false">F10/H10</f>
        <v>506</v>
      </c>
      <c r="H10" s="44" t="n">
        <v>0.57905138339921</v>
      </c>
      <c r="I10" s="6" t="s">
        <v>82</v>
      </c>
      <c r="J10" s="45" t="n">
        <v>38027</v>
      </c>
      <c r="K10" s="56" t="s">
        <v>83</v>
      </c>
      <c r="L10" s="56" t="s">
        <v>84</v>
      </c>
      <c r="M10" s="43" t="n">
        <v>23</v>
      </c>
      <c r="N10" s="1" t="n">
        <v>0</v>
      </c>
      <c r="O10" s="1" t="n">
        <v>22</v>
      </c>
      <c r="P10" s="1" t="n">
        <v>4</v>
      </c>
      <c r="Q10" s="1" t="n">
        <v>78</v>
      </c>
      <c r="R10" s="1" t="n">
        <v>122</v>
      </c>
      <c r="S10" s="47" t="n">
        <f aca="false">Q10/R10</f>
        <v>0.639344262295082</v>
      </c>
      <c r="T10" s="43" t="n">
        <f aca="false">B10+M10</f>
        <v>118</v>
      </c>
      <c r="U10" s="48" t="n">
        <f aca="false">C10+N10</f>
        <v>3</v>
      </c>
      <c r="V10" s="48" t="n">
        <f aca="false">D10+O10</f>
        <v>105</v>
      </c>
      <c r="W10" s="48" t="n">
        <f aca="false">E10+P10</f>
        <v>37</v>
      </c>
      <c r="X10" s="48" t="n">
        <f aca="false">F10+Q10</f>
        <v>371</v>
      </c>
      <c r="Y10" s="49" t="n">
        <f aca="false">G10+R10</f>
        <v>628</v>
      </c>
      <c r="Z10" s="47" t="n">
        <f aca="false">X10/Y10</f>
        <v>0.590764331210191</v>
      </c>
      <c r="AA10" s="50" t="n">
        <f aca="false">T10/3+U10+V10+W10+(X10-U10-V10)/3+AB10+25</f>
        <v>317</v>
      </c>
      <c r="AB10" s="51" t="n">
        <v>20</v>
      </c>
      <c r="AC10" s="52"/>
      <c r="AD10" s="5"/>
      <c r="AG10" s="54"/>
      <c r="AJ10" s="52"/>
      <c r="AK10" s="54" t="n">
        <v>8</v>
      </c>
      <c r="AL10" s="54" t="n">
        <v>7</v>
      </c>
      <c r="AM10" s="6" t="s">
        <v>64</v>
      </c>
      <c r="AN10" s="55" t="n">
        <v>2041.7</v>
      </c>
      <c r="AP10" s="54" t="n">
        <v>8</v>
      </c>
      <c r="AQ10" s="54" t="n">
        <v>8</v>
      </c>
      <c r="AR10" s="6" t="s">
        <v>59</v>
      </c>
      <c r="AS10" s="1" t="n">
        <v>346</v>
      </c>
      <c r="AU10" s="54" t="n">
        <v>8</v>
      </c>
      <c r="AV10" s="54" t="n">
        <v>8</v>
      </c>
      <c r="AW10" s="6" t="s">
        <v>85</v>
      </c>
      <c r="AX10" s="1" t="n">
        <v>53</v>
      </c>
      <c r="AZ10" s="54" t="n">
        <v>8</v>
      </c>
      <c r="BA10" s="54" t="n">
        <v>9</v>
      </c>
      <c r="BB10" s="25" t="s">
        <v>86</v>
      </c>
      <c r="BC10" s="40" t="n">
        <f aca="false">U219</f>
        <v>24</v>
      </c>
      <c r="BD10" s="40" t="s">
        <v>40</v>
      </c>
      <c r="BE10" s="40" t="n">
        <f aca="false">V219</f>
        <v>673</v>
      </c>
      <c r="BF10" s="40" t="s">
        <v>41</v>
      </c>
      <c r="BG10" s="40" t="n">
        <f aca="false">BC10+BE10</f>
        <v>697</v>
      </c>
      <c r="BI10" s="54" t="n">
        <v>8</v>
      </c>
      <c r="BJ10" s="54" t="n">
        <v>8</v>
      </c>
      <c r="BK10" s="6" t="s">
        <v>80</v>
      </c>
      <c r="BL10" s="1" t="n">
        <v>504</v>
      </c>
      <c r="BN10" s="54" t="n">
        <v>8</v>
      </c>
      <c r="BO10" s="54" t="n">
        <v>7</v>
      </c>
      <c r="BP10" s="6" t="s">
        <v>42</v>
      </c>
      <c r="BQ10" s="1" t="n">
        <v>270</v>
      </c>
      <c r="BR10" s="1" t="s">
        <v>40</v>
      </c>
      <c r="BS10" s="1" t="n">
        <v>653</v>
      </c>
      <c r="BT10" s="1" t="s">
        <v>41</v>
      </c>
      <c r="BU10" s="1" t="n">
        <v>923</v>
      </c>
      <c r="BW10" s="54" t="n">
        <v>8</v>
      </c>
      <c r="BX10" s="54" t="n">
        <v>8</v>
      </c>
      <c r="BY10" s="6" t="s">
        <v>42</v>
      </c>
      <c r="BZ10" s="1" t="n">
        <v>1768</v>
      </c>
    </row>
    <row r="11" customFormat="false" ht="15" hidden="false" customHeight="true" outlineLevel="0" collapsed="false">
      <c r="B11" s="43" t="n">
        <v>95</v>
      </c>
      <c r="C11" s="1" t="n">
        <v>4</v>
      </c>
      <c r="D11" s="1" t="n">
        <v>156</v>
      </c>
      <c r="E11" s="1" t="n">
        <v>18</v>
      </c>
      <c r="F11" s="1" t="n">
        <v>236</v>
      </c>
      <c r="G11" s="1" t="n">
        <f aca="false">F11/H11</f>
        <v>519</v>
      </c>
      <c r="H11" s="44" t="n">
        <v>0.454720616570328</v>
      </c>
      <c r="I11" s="56" t="s">
        <v>87</v>
      </c>
      <c r="J11" s="45" t="n">
        <v>37796</v>
      </c>
      <c r="K11" s="56" t="s">
        <v>88</v>
      </c>
      <c r="L11" s="56" t="s">
        <v>89</v>
      </c>
      <c r="M11" s="43" t="n">
        <v>23</v>
      </c>
      <c r="N11" s="1" t="n">
        <v>0</v>
      </c>
      <c r="O11" s="1" t="n">
        <v>41</v>
      </c>
      <c r="P11" s="1" t="n">
        <v>0</v>
      </c>
      <c r="Q11" s="1" t="n">
        <v>66</v>
      </c>
      <c r="R11" s="1" t="n">
        <v>139</v>
      </c>
      <c r="S11" s="47" t="n">
        <f aca="false">Q11/R11</f>
        <v>0.474820143884892</v>
      </c>
      <c r="T11" s="43" t="n">
        <f aca="false">B11+M11</f>
        <v>118</v>
      </c>
      <c r="U11" s="20" t="n">
        <f aca="false">C11+N11</f>
        <v>4</v>
      </c>
      <c r="V11" s="20" t="n">
        <f aca="false">D11+O11</f>
        <v>197</v>
      </c>
      <c r="W11" s="48" t="n">
        <f aca="false">E11+P11</f>
        <v>18</v>
      </c>
      <c r="X11" s="48" t="n">
        <f aca="false">F11+Q11</f>
        <v>302</v>
      </c>
      <c r="Y11" s="49" t="n">
        <f aca="false">G11+R11</f>
        <v>658</v>
      </c>
      <c r="Z11" s="47" t="n">
        <f aca="false">X11/Y11</f>
        <v>0.458966565349544</v>
      </c>
      <c r="AA11" s="50" t="n">
        <f aca="false">T11/3+U11+V11+W11+(X11-U11-V11)/3+AB11</f>
        <v>292</v>
      </c>
      <c r="AB11" s="51" t="n">
        <v>0</v>
      </c>
      <c r="AC11" s="52" t="s">
        <v>90</v>
      </c>
      <c r="AD11" s="5" t="s">
        <v>91</v>
      </c>
      <c r="AE11" s="2" t="n">
        <v>200</v>
      </c>
      <c r="AF11" s="54"/>
      <c r="AG11" s="54"/>
      <c r="AH11" s="8" t="n">
        <v>46161</v>
      </c>
      <c r="AI11" s="4" t="s">
        <v>92</v>
      </c>
      <c r="AJ11" s="52"/>
      <c r="AK11" s="54" t="n">
        <v>9</v>
      </c>
      <c r="AL11" s="54" t="n">
        <v>9</v>
      </c>
      <c r="AM11" s="6" t="s">
        <v>42</v>
      </c>
      <c r="AN11" s="55" t="n">
        <v>1973.7</v>
      </c>
      <c r="AP11" s="54" t="n">
        <v>9</v>
      </c>
      <c r="AQ11" s="54" t="n">
        <v>9</v>
      </c>
      <c r="AR11" s="6" t="s">
        <v>93</v>
      </c>
      <c r="AS11" s="1" t="n">
        <v>345</v>
      </c>
      <c r="AU11" s="54" t="n">
        <v>9</v>
      </c>
      <c r="AV11" s="54" t="n">
        <v>9</v>
      </c>
      <c r="AW11" s="6" t="s">
        <v>74</v>
      </c>
      <c r="AX11" s="1" t="n">
        <v>51</v>
      </c>
      <c r="AZ11" s="54" t="n">
        <v>9</v>
      </c>
      <c r="BA11" s="54" t="n">
        <v>8</v>
      </c>
      <c r="BB11" s="6" t="s">
        <v>37</v>
      </c>
      <c r="BC11" s="1" t="n">
        <v>111</v>
      </c>
      <c r="BD11" s="1" t="s">
        <v>40</v>
      </c>
      <c r="BE11" s="1" t="n">
        <v>568</v>
      </c>
      <c r="BF11" s="1" t="s">
        <v>41</v>
      </c>
      <c r="BG11" s="1" t="n">
        <v>679</v>
      </c>
      <c r="BI11" s="54" t="n">
        <v>9</v>
      </c>
      <c r="BJ11" s="54" t="n">
        <v>9</v>
      </c>
      <c r="BK11" s="6" t="s">
        <v>37</v>
      </c>
      <c r="BL11" s="1" t="n">
        <v>499</v>
      </c>
      <c r="BN11" s="54" t="n">
        <v>9</v>
      </c>
      <c r="BO11" s="54" t="n">
        <v>8</v>
      </c>
      <c r="BP11" s="6" t="s">
        <v>57</v>
      </c>
      <c r="BQ11" s="1" t="n">
        <v>796</v>
      </c>
      <c r="BR11" s="1" t="s">
        <v>40</v>
      </c>
      <c r="BS11" s="1" t="n">
        <v>125</v>
      </c>
      <c r="BT11" s="1" t="s">
        <v>41</v>
      </c>
      <c r="BU11" s="1" t="n">
        <v>921</v>
      </c>
      <c r="BW11" s="54" t="n">
        <v>9</v>
      </c>
      <c r="BX11" s="54" t="n">
        <v>9</v>
      </c>
      <c r="BY11" s="6" t="s">
        <v>66</v>
      </c>
      <c r="BZ11" s="1" t="n">
        <v>1757</v>
      </c>
    </row>
    <row r="12" customFormat="false" ht="15" hidden="false" customHeight="true" outlineLevel="0" collapsed="false">
      <c r="B12" s="43" t="n">
        <v>92</v>
      </c>
      <c r="C12" s="1" t="n">
        <v>3</v>
      </c>
      <c r="D12" s="1" t="n">
        <v>2</v>
      </c>
      <c r="E12" s="1" t="n">
        <v>55</v>
      </c>
      <c r="F12" s="1" t="n">
        <v>289</v>
      </c>
      <c r="G12" s="1" t="n">
        <f aca="false">F12/H12</f>
        <v>534</v>
      </c>
      <c r="H12" s="44" t="n">
        <v>0.541198501872659</v>
      </c>
      <c r="I12" s="56" t="s">
        <v>94</v>
      </c>
      <c r="J12" s="45" t="n">
        <v>36822</v>
      </c>
      <c r="K12" s="56" t="s">
        <v>95</v>
      </c>
      <c r="L12" s="56" t="s">
        <v>89</v>
      </c>
      <c r="M12" s="43" t="n">
        <v>5</v>
      </c>
      <c r="N12" s="1" t="n">
        <v>0</v>
      </c>
      <c r="O12" s="1" t="n">
        <v>0</v>
      </c>
      <c r="P12" s="1" t="n">
        <v>0</v>
      </c>
      <c r="Q12" s="1" t="n">
        <v>1</v>
      </c>
      <c r="R12" s="1" t="n">
        <v>6</v>
      </c>
      <c r="S12" s="47" t="n">
        <f aca="false">Q12/R12</f>
        <v>0.166666666666667</v>
      </c>
      <c r="T12" s="43" t="n">
        <f aca="false">B12+M12</f>
        <v>97</v>
      </c>
      <c r="U12" s="48" t="n">
        <f aca="false">C12+N12</f>
        <v>3</v>
      </c>
      <c r="V12" s="48" t="n">
        <f aca="false">D12+O12</f>
        <v>2</v>
      </c>
      <c r="W12" s="48" t="n">
        <f aca="false">E12+P12</f>
        <v>55</v>
      </c>
      <c r="X12" s="48" t="n">
        <f aca="false">F12+Q12</f>
        <v>290</v>
      </c>
      <c r="Y12" s="49" t="n">
        <f aca="false">G12+R12</f>
        <v>540</v>
      </c>
      <c r="Z12" s="47" t="n">
        <f aca="false">X12/Y12</f>
        <v>0.537037037037037</v>
      </c>
      <c r="AA12" s="50" t="n">
        <f aca="false">T12/3+U12+V12+W12+(X12-U12-V12)/3+AB12</f>
        <v>187.333333333333</v>
      </c>
      <c r="AB12" s="51" t="n">
        <v>0</v>
      </c>
      <c r="AC12" s="52"/>
      <c r="AD12" s="5" t="s">
        <v>96</v>
      </c>
      <c r="AE12" s="2" t="n">
        <v>200</v>
      </c>
      <c r="AF12" s="54"/>
      <c r="AG12" s="54"/>
      <c r="AH12" s="8" t="n">
        <v>46225</v>
      </c>
      <c r="AI12" s="4" t="s">
        <v>97</v>
      </c>
      <c r="AJ12" s="52"/>
      <c r="AK12" s="54" t="n">
        <v>10</v>
      </c>
      <c r="AL12" s="54" t="n">
        <v>10</v>
      </c>
      <c r="AM12" s="6" t="s">
        <v>56</v>
      </c>
      <c r="AN12" s="55" t="n">
        <v>1966</v>
      </c>
      <c r="AP12" s="54" t="n">
        <v>10</v>
      </c>
      <c r="AQ12" s="54" t="n">
        <v>10</v>
      </c>
      <c r="AR12" s="6" t="s">
        <v>65</v>
      </c>
      <c r="AS12" s="1" t="n">
        <v>341</v>
      </c>
      <c r="AU12" s="54" t="n">
        <v>10</v>
      </c>
      <c r="AV12" s="54" t="n">
        <v>9</v>
      </c>
      <c r="AW12" s="6" t="s">
        <v>59</v>
      </c>
      <c r="AX12" s="1" t="n">
        <v>51</v>
      </c>
      <c r="AZ12" s="54" t="n">
        <v>10</v>
      </c>
      <c r="BA12" s="54" t="n">
        <v>10</v>
      </c>
      <c r="BB12" s="6" t="s">
        <v>49</v>
      </c>
      <c r="BC12" s="1" t="n">
        <v>37</v>
      </c>
      <c r="BD12" s="1" t="s">
        <v>40</v>
      </c>
      <c r="BE12" s="1" t="n">
        <v>549</v>
      </c>
      <c r="BF12" s="1" t="s">
        <v>41</v>
      </c>
      <c r="BG12" s="1" t="n">
        <v>586</v>
      </c>
      <c r="BI12" s="54" t="n">
        <v>10</v>
      </c>
      <c r="BJ12" s="54" t="n">
        <v>10</v>
      </c>
      <c r="BK12" s="6" t="s">
        <v>79</v>
      </c>
      <c r="BL12" s="1" t="n">
        <v>481</v>
      </c>
      <c r="BN12" s="54" t="n">
        <v>10</v>
      </c>
      <c r="BO12" s="54" t="n">
        <v>10</v>
      </c>
      <c r="BP12" s="6" t="s">
        <v>65</v>
      </c>
      <c r="BQ12" s="1" t="n">
        <v>767</v>
      </c>
      <c r="BR12" s="1" t="s">
        <v>40</v>
      </c>
      <c r="BS12" s="1" t="n">
        <v>134</v>
      </c>
      <c r="BT12" s="1" t="s">
        <v>41</v>
      </c>
      <c r="BU12" s="1" t="n">
        <v>901</v>
      </c>
      <c r="BW12" s="54" t="n">
        <v>10</v>
      </c>
      <c r="BX12" s="54" t="n">
        <v>10</v>
      </c>
      <c r="BY12" s="6" t="s">
        <v>49</v>
      </c>
      <c r="BZ12" s="1" t="n">
        <v>1730</v>
      </c>
    </row>
    <row r="13" customFormat="false" ht="15" hidden="false" customHeight="true" outlineLevel="0" collapsed="false">
      <c r="B13" s="43" t="n">
        <v>88</v>
      </c>
      <c r="C13" s="1" t="n">
        <v>0</v>
      </c>
      <c r="D13" s="1" t="n">
        <v>13</v>
      </c>
      <c r="E13" s="1" t="n">
        <v>31</v>
      </c>
      <c r="F13" s="1" t="n">
        <v>119</v>
      </c>
      <c r="G13" s="1" t="n">
        <f aca="false">F13/H13</f>
        <v>267</v>
      </c>
      <c r="H13" s="44" t="n">
        <v>0.445692883895131</v>
      </c>
      <c r="I13" s="56" t="s">
        <v>98</v>
      </c>
      <c r="J13" s="45" t="n">
        <v>38287</v>
      </c>
      <c r="K13" s="56" t="s">
        <v>53</v>
      </c>
      <c r="L13" s="56" t="s">
        <v>14</v>
      </c>
      <c r="M13" s="43" t="n">
        <v>23</v>
      </c>
      <c r="N13" s="1" t="n">
        <v>0</v>
      </c>
      <c r="O13" s="1" t="n">
        <v>2</v>
      </c>
      <c r="P13" s="1" t="n">
        <v>16</v>
      </c>
      <c r="Q13" s="1" t="n">
        <v>68</v>
      </c>
      <c r="R13" s="1" t="n">
        <v>113</v>
      </c>
      <c r="S13" s="47" t="n">
        <f aca="false">Q13/R13</f>
        <v>0.601769911504425</v>
      </c>
      <c r="T13" s="43" t="n">
        <f aca="false">B13+M13</f>
        <v>111</v>
      </c>
      <c r="U13" s="48" t="n">
        <f aca="false">C13+N13</f>
        <v>0</v>
      </c>
      <c r="V13" s="48" t="n">
        <f aca="false">D13+O13</f>
        <v>15</v>
      </c>
      <c r="W13" s="48" t="n">
        <f aca="false">E13+P13</f>
        <v>47</v>
      </c>
      <c r="X13" s="48" t="n">
        <f aca="false">F13+Q13</f>
        <v>187</v>
      </c>
      <c r="Y13" s="49" t="n">
        <f aca="false">G13+R13</f>
        <v>380</v>
      </c>
      <c r="Z13" s="47" t="n">
        <f aca="false">X13/Y13</f>
        <v>0.492105263157895</v>
      </c>
      <c r="AA13" s="50" t="n">
        <f aca="false">T13/3+U13+V13+W13+(X13-U13-V13)/3+AB13</f>
        <v>156.333333333333</v>
      </c>
      <c r="AB13" s="51" t="n">
        <v>0</v>
      </c>
      <c r="AC13" s="52"/>
      <c r="AJ13" s="52"/>
      <c r="AK13" s="54" t="n">
        <v>11</v>
      </c>
      <c r="AL13" s="54" t="n">
        <v>11</v>
      </c>
      <c r="AM13" s="6" t="s">
        <v>57</v>
      </c>
      <c r="AN13" s="55" t="n">
        <v>1939.7</v>
      </c>
      <c r="AP13" s="54" t="n">
        <v>11</v>
      </c>
      <c r="AQ13" s="54" t="n">
        <v>10</v>
      </c>
      <c r="AR13" s="6" t="s">
        <v>99</v>
      </c>
      <c r="AS13" s="1" t="n">
        <v>341</v>
      </c>
      <c r="AU13" s="54" t="n">
        <v>11</v>
      </c>
      <c r="AV13" s="54" t="n">
        <v>11</v>
      </c>
      <c r="AW13" s="6" t="s">
        <v>100</v>
      </c>
      <c r="AX13" s="1" t="n">
        <v>49</v>
      </c>
      <c r="AZ13" s="54" t="n">
        <v>11</v>
      </c>
      <c r="BA13" s="54" t="n">
        <v>11</v>
      </c>
      <c r="BB13" s="6" t="s">
        <v>101</v>
      </c>
      <c r="BC13" s="1" t="n">
        <v>28</v>
      </c>
      <c r="BD13" s="1" t="s">
        <v>40</v>
      </c>
      <c r="BE13" s="1" t="n">
        <v>529</v>
      </c>
      <c r="BF13" s="1" t="s">
        <v>41</v>
      </c>
      <c r="BG13" s="1" t="n">
        <v>557</v>
      </c>
      <c r="BI13" s="54" t="n">
        <v>11</v>
      </c>
      <c r="BJ13" s="54" t="n">
        <v>11</v>
      </c>
      <c r="BK13" s="6" t="s">
        <v>102</v>
      </c>
      <c r="BL13" s="1" t="n">
        <v>479</v>
      </c>
      <c r="BN13" s="54" t="n">
        <v>11</v>
      </c>
      <c r="BO13" s="54" t="n">
        <v>11</v>
      </c>
      <c r="BP13" s="6" t="s">
        <v>75</v>
      </c>
      <c r="BQ13" s="1" t="n">
        <v>530</v>
      </c>
      <c r="BR13" s="1" t="s">
        <v>40</v>
      </c>
      <c r="BS13" s="1" t="n">
        <v>368</v>
      </c>
      <c r="BT13" s="1" t="s">
        <v>41</v>
      </c>
      <c r="BU13" s="1" t="n">
        <v>898</v>
      </c>
      <c r="BW13" s="54" t="n">
        <v>11</v>
      </c>
      <c r="BX13" s="54" t="n">
        <v>11</v>
      </c>
      <c r="BY13" s="6" t="s">
        <v>93</v>
      </c>
      <c r="BZ13" s="1" t="n">
        <v>1701</v>
      </c>
    </row>
    <row r="14" customFormat="false" ht="15" hidden="false" customHeight="true" outlineLevel="0" collapsed="false">
      <c r="B14" s="43" t="n">
        <v>24</v>
      </c>
      <c r="C14" s="1" t="n">
        <v>0</v>
      </c>
      <c r="D14" s="1" t="n">
        <v>2</v>
      </c>
      <c r="E14" s="1" t="n">
        <v>7</v>
      </c>
      <c r="F14" s="1" t="n">
        <v>49</v>
      </c>
      <c r="G14" s="1" t="n">
        <f aca="false">F14/H14</f>
        <v>116</v>
      </c>
      <c r="H14" s="44" t="n">
        <v>0.422413793103448</v>
      </c>
      <c r="I14" s="56" t="s">
        <v>103</v>
      </c>
      <c r="J14" s="45" t="n">
        <v>39142</v>
      </c>
      <c r="K14" s="56" t="s">
        <v>53</v>
      </c>
      <c r="L14" s="56" t="s">
        <v>14</v>
      </c>
      <c r="M14" s="43" t="n">
        <v>18</v>
      </c>
      <c r="N14" s="1" t="n">
        <v>0</v>
      </c>
      <c r="O14" s="1" t="n">
        <v>2</v>
      </c>
      <c r="P14" s="1" t="n">
        <v>2</v>
      </c>
      <c r="Q14" s="1" t="n">
        <v>13</v>
      </c>
      <c r="R14" s="1" t="n">
        <v>33</v>
      </c>
      <c r="S14" s="47" t="n">
        <f aca="false">Q14/R14</f>
        <v>0.393939393939394</v>
      </c>
      <c r="T14" s="43" t="n">
        <f aca="false">B14+M14</f>
        <v>42</v>
      </c>
      <c r="U14" s="48" t="n">
        <f aca="false">C14+N14</f>
        <v>0</v>
      </c>
      <c r="V14" s="48" t="n">
        <f aca="false">D14+O14</f>
        <v>4</v>
      </c>
      <c r="W14" s="48" t="n">
        <f aca="false">E14+P14</f>
        <v>9</v>
      </c>
      <c r="X14" s="48" t="n">
        <f aca="false">F14+Q14</f>
        <v>62</v>
      </c>
      <c r="Y14" s="49" t="n">
        <f aca="false">G14+R14</f>
        <v>149</v>
      </c>
      <c r="Z14" s="47" t="n">
        <f aca="false">X14/Y14</f>
        <v>0.416107382550336</v>
      </c>
      <c r="AA14" s="50" t="n">
        <f aca="false">T14/3+U14+V14+W14+(X14-U14-V14)/3+AB14</f>
        <v>46.3333333333333</v>
      </c>
      <c r="AB14" s="51" t="n">
        <v>0</v>
      </c>
      <c r="AC14" s="52"/>
      <c r="AD14" s="42" t="s">
        <v>26</v>
      </c>
      <c r="AE14" s="40" t="s">
        <v>20</v>
      </c>
      <c r="AF14" s="40" t="s">
        <v>21</v>
      </c>
      <c r="AG14" s="40" t="s">
        <v>22</v>
      </c>
      <c r="AH14" s="41" t="s">
        <v>23</v>
      </c>
      <c r="AI14" s="42" t="s">
        <v>24</v>
      </c>
      <c r="AJ14" s="52"/>
      <c r="AK14" s="54" t="n">
        <v>12</v>
      </c>
      <c r="AL14" s="54" t="n">
        <v>12</v>
      </c>
      <c r="AM14" s="6" t="s">
        <v>104</v>
      </c>
      <c r="AN14" s="55" t="n">
        <v>1928.3</v>
      </c>
      <c r="AP14" s="54" t="n">
        <v>12</v>
      </c>
      <c r="AQ14" s="54" t="n">
        <v>12</v>
      </c>
      <c r="AR14" s="6" t="s">
        <v>105</v>
      </c>
      <c r="AS14" s="1" t="n">
        <v>339</v>
      </c>
      <c r="AU14" s="54" t="n">
        <v>12</v>
      </c>
      <c r="AV14" s="54" t="n">
        <v>12</v>
      </c>
      <c r="AW14" s="6" t="s">
        <v>106</v>
      </c>
      <c r="AX14" s="1" t="n">
        <v>48</v>
      </c>
      <c r="AZ14" s="54" t="n">
        <v>12</v>
      </c>
      <c r="BA14" s="54" t="n">
        <v>13</v>
      </c>
      <c r="BB14" s="25" t="s">
        <v>107</v>
      </c>
      <c r="BC14" s="40" t="n">
        <f aca="false">U106</f>
        <v>29</v>
      </c>
      <c r="BD14" s="40" t="s">
        <v>40</v>
      </c>
      <c r="BE14" s="40" t="n">
        <f aca="false">V106</f>
        <v>512</v>
      </c>
      <c r="BF14" s="40" t="s">
        <v>41</v>
      </c>
      <c r="BG14" s="40" t="n">
        <f aca="false">BC14+BE14</f>
        <v>541</v>
      </c>
      <c r="BI14" s="54" t="n">
        <v>12</v>
      </c>
      <c r="BJ14" s="54" t="n">
        <v>12</v>
      </c>
      <c r="BK14" s="6" t="s">
        <v>108</v>
      </c>
      <c r="BL14" s="1" t="n">
        <v>463</v>
      </c>
      <c r="BN14" s="54" t="n">
        <v>12</v>
      </c>
      <c r="BO14" s="54" t="n">
        <v>12</v>
      </c>
      <c r="BP14" s="6" t="s">
        <v>64</v>
      </c>
      <c r="BQ14" s="1" t="n">
        <v>483</v>
      </c>
      <c r="BR14" s="1" t="s">
        <v>40</v>
      </c>
      <c r="BS14" s="1" t="n">
        <v>394</v>
      </c>
      <c r="BT14" s="1" t="s">
        <v>41</v>
      </c>
      <c r="BU14" s="1" t="n">
        <v>877</v>
      </c>
      <c r="BW14" s="54" t="n">
        <v>12</v>
      </c>
      <c r="BX14" s="54" t="n">
        <v>12</v>
      </c>
      <c r="BY14" s="6" t="s">
        <v>100</v>
      </c>
      <c r="BZ14" s="1" t="n">
        <v>1672</v>
      </c>
    </row>
    <row r="15" customFormat="false" ht="15" hidden="false" customHeight="true" outlineLevel="0" collapsed="false">
      <c r="B15" s="43" t="n">
        <v>34</v>
      </c>
      <c r="C15" s="1" t="n">
        <v>0</v>
      </c>
      <c r="D15" s="1" t="n">
        <v>6</v>
      </c>
      <c r="E15" s="1" t="n">
        <v>4</v>
      </c>
      <c r="F15" s="1" t="n">
        <v>29</v>
      </c>
      <c r="G15" s="1" t="n">
        <f aca="false">F15/H15</f>
        <v>52</v>
      </c>
      <c r="H15" s="44" t="n">
        <v>0.557692307692308</v>
      </c>
      <c r="I15" s="56" t="s">
        <v>109</v>
      </c>
      <c r="J15" s="45" t="n">
        <v>38417</v>
      </c>
      <c r="K15" s="56" t="s">
        <v>110</v>
      </c>
      <c r="L15" s="56" t="s">
        <v>72</v>
      </c>
      <c r="M15" s="43" t="n">
        <v>23</v>
      </c>
      <c r="N15" s="1" t="n">
        <v>0</v>
      </c>
      <c r="O15" s="1" t="n">
        <v>4</v>
      </c>
      <c r="P15" s="1" t="n">
        <v>7</v>
      </c>
      <c r="Q15" s="1" t="n">
        <v>44</v>
      </c>
      <c r="R15" s="1" t="n">
        <v>72</v>
      </c>
      <c r="S15" s="47" t="n">
        <f aca="false">Q15/R15</f>
        <v>0.611111111111111</v>
      </c>
      <c r="T15" s="43" t="n">
        <f aca="false">B15+M15</f>
        <v>57</v>
      </c>
      <c r="U15" s="48" t="n">
        <f aca="false">C15+N15</f>
        <v>0</v>
      </c>
      <c r="V15" s="48" t="n">
        <f aca="false">D15+O15</f>
        <v>10</v>
      </c>
      <c r="W15" s="48" t="n">
        <f aca="false">E15+P15</f>
        <v>11</v>
      </c>
      <c r="X15" s="48" t="n">
        <f aca="false">F15+Q15</f>
        <v>73</v>
      </c>
      <c r="Y15" s="49" t="n">
        <f aca="false">G15+R15</f>
        <v>124</v>
      </c>
      <c r="Z15" s="47" t="n">
        <f aca="false">X15/Y15</f>
        <v>0.588709677419355</v>
      </c>
      <c r="AA15" s="50" t="n">
        <f aca="false">T15/3+U15+V15+W15+(X15-U15-V15)/3+AB15</f>
        <v>61</v>
      </c>
      <c r="AB15" s="51" t="n">
        <v>0</v>
      </c>
      <c r="AC15" s="52"/>
      <c r="AD15" s="4" t="s">
        <v>111</v>
      </c>
      <c r="AE15" s="2" t="n">
        <v>30</v>
      </c>
      <c r="AG15" s="54"/>
      <c r="AH15" s="8" t="n">
        <v>46213</v>
      </c>
      <c r="AI15" s="4" t="s">
        <v>112</v>
      </c>
      <c r="AK15" s="54" t="n">
        <v>13</v>
      </c>
      <c r="AL15" s="54" t="n">
        <v>13</v>
      </c>
      <c r="AM15" s="6" t="s">
        <v>51</v>
      </c>
      <c r="AN15" s="55" t="n">
        <v>1888</v>
      </c>
      <c r="AP15" s="54" t="n">
        <v>13</v>
      </c>
      <c r="AQ15" s="54" t="n">
        <v>13</v>
      </c>
      <c r="AR15" s="6" t="s">
        <v>57</v>
      </c>
      <c r="AS15" s="1" t="n">
        <v>334</v>
      </c>
      <c r="AU15" s="54" t="n">
        <v>13</v>
      </c>
      <c r="AV15" s="54" t="n">
        <v>13</v>
      </c>
      <c r="AW15" s="6" t="s">
        <v>93</v>
      </c>
      <c r="AX15" s="1" t="n">
        <v>47</v>
      </c>
      <c r="AZ15" s="54" t="n">
        <v>13</v>
      </c>
      <c r="BA15" s="54" t="n">
        <v>12</v>
      </c>
      <c r="BB15" s="6" t="s">
        <v>75</v>
      </c>
      <c r="BC15" s="1" t="n">
        <v>55</v>
      </c>
      <c r="BD15" s="1" t="s">
        <v>40</v>
      </c>
      <c r="BE15" s="1" t="n">
        <v>475</v>
      </c>
      <c r="BF15" s="1" t="s">
        <v>41</v>
      </c>
      <c r="BG15" s="1" t="n">
        <v>530</v>
      </c>
      <c r="BI15" s="54" t="n">
        <v>13</v>
      </c>
      <c r="BJ15" s="54" t="n">
        <v>13</v>
      </c>
      <c r="BK15" s="6" t="s">
        <v>105</v>
      </c>
      <c r="BL15" s="1" t="n">
        <v>443</v>
      </c>
      <c r="BN15" s="54" t="n">
        <v>13</v>
      </c>
      <c r="BO15" s="54" t="n">
        <v>15</v>
      </c>
      <c r="BP15" s="25" t="s">
        <v>58</v>
      </c>
      <c r="BQ15" s="40" t="n">
        <f aca="false">U104+V104</f>
        <v>225</v>
      </c>
      <c r="BR15" s="40" t="s">
        <v>40</v>
      </c>
      <c r="BS15" s="40" t="n">
        <f aca="false">W104</f>
        <v>640</v>
      </c>
      <c r="BT15" s="40" t="s">
        <v>41</v>
      </c>
      <c r="BU15" s="40" t="n">
        <f aca="false">BQ15+BS15</f>
        <v>865</v>
      </c>
      <c r="BW15" s="54" t="n">
        <v>13</v>
      </c>
      <c r="BX15" s="54" t="n">
        <v>13</v>
      </c>
      <c r="BY15" s="6" t="s">
        <v>74</v>
      </c>
      <c r="BZ15" s="1" t="n">
        <v>1670</v>
      </c>
    </row>
    <row r="16" customFormat="false" ht="15" hidden="false" customHeight="true" outlineLevel="0" collapsed="false">
      <c r="B16" s="43" t="n">
        <v>2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2</v>
      </c>
      <c r="H16" s="44" t="n">
        <v>0</v>
      </c>
      <c r="I16" s="56" t="s">
        <v>113</v>
      </c>
      <c r="J16" s="45" t="n">
        <v>38476</v>
      </c>
      <c r="K16" s="56" t="s">
        <v>114</v>
      </c>
      <c r="L16" s="56" t="s">
        <v>115</v>
      </c>
      <c r="M16" s="43" t="n">
        <v>1</v>
      </c>
      <c r="N16" s="1" t="n">
        <v>0</v>
      </c>
      <c r="O16" s="1" t="n">
        <v>1</v>
      </c>
      <c r="P16" s="1" t="n">
        <v>0</v>
      </c>
      <c r="Q16" s="1" t="n">
        <v>2</v>
      </c>
      <c r="R16" s="1" t="n">
        <v>2</v>
      </c>
      <c r="S16" s="47" t="n">
        <f aca="false">Q16/R16</f>
        <v>1</v>
      </c>
      <c r="T16" s="43" t="n">
        <f aca="false">B16+M16</f>
        <v>3</v>
      </c>
      <c r="U16" s="48" t="n">
        <f aca="false">C16+N16</f>
        <v>0</v>
      </c>
      <c r="V16" s="48" t="n">
        <f aca="false">D16+O16</f>
        <v>1</v>
      </c>
      <c r="W16" s="48" t="n">
        <f aca="false">E16+P16</f>
        <v>0</v>
      </c>
      <c r="X16" s="48" t="n">
        <f aca="false">F16+Q16</f>
        <v>2</v>
      </c>
      <c r="Y16" s="49" t="n">
        <f aca="false">G16+R16</f>
        <v>4</v>
      </c>
      <c r="Z16" s="47" t="n">
        <f aca="false">X16/Y16</f>
        <v>0.5</v>
      </c>
      <c r="AA16" s="50" t="n">
        <f aca="false">T16/3+U16+V16+W16+(X16-U16-V16)/3+AB16</f>
        <v>2.33333333333333</v>
      </c>
      <c r="AB16" s="51" t="n">
        <v>0</v>
      </c>
      <c r="AC16" s="52"/>
      <c r="AD16" s="4" t="s">
        <v>116</v>
      </c>
      <c r="AE16" s="2" t="n">
        <v>30</v>
      </c>
      <c r="AF16" s="2" t="n">
        <f aca="false">U106</f>
        <v>29</v>
      </c>
      <c r="AG16" s="54" t="n">
        <f aca="false">AE16-AF16</f>
        <v>1</v>
      </c>
      <c r="AI16" s="4" t="s">
        <v>117</v>
      </c>
      <c r="AJ16" s="52"/>
      <c r="AK16" s="54" t="n">
        <v>14</v>
      </c>
      <c r="AL16" s="54" t="n">
        <v>14</v>
      </c>
      <c r="AM16" s="6" t="s">
        <v>66</v>
      </c>
      <c r="AN16" s="55" t="n">
        <v>1872.3</v>
      </c>
      <c r="AP16" s="54" t="n">
        <v>14</v>
      </c>
      <c r="AQ16" s="54" t="n">
        <v>14</v>
      </c>
      <c r="AR16" s="6" t="s">
        <v>104</v>
      </c>
      <c r="AS16" s="1" t="n">
        <v>330</v>
      </c>
      <c r="AU16" s="54" t="n">
        <v>14</v>
      </c>
      <c r="AV16" s="54" t="n">
        <v>14</v>
      </c>
      <c r="AW16" s="6" t="s">
        <v>118</v>
      </c>
      <c r="AX16" s="1" t="n">
        <v>46</v>
      </c>
      <c r="AZ16" s="54" t="n">
        <v>14</v>
      </c>
      <c r="BA16" s="54" t="n">
        <v>14</v>
      </c>
      <c r="BB16" s="6" t="s">
        <v>64</v>
      </c>
      <c r="BC16" s="1" t="n">
        <v>58</v>
      </c>
      <c r="BD16" s="1" t="s">
        <v>40</v>
      </c>
      <c r="BE16" s="1" t="n">
        <v>425</v>
      </c>
      <c r="BF16" s="1" t="s">
        <v>41</v>
      </c>
      <c r="BG16" s="1" t="n">
        <v>483</v>
      </c>
      <c r="BH16" s="54"/>
      <c r="BI16" s="54" t="n">
        <v>14</v>
      </c>
      <c r="BJ16" s="54" t="n">
        <v>13</v>
      </c>
      <c r="BK16" s="6" t="s">
        <v>119</v>
      </c>
      <c r="BL16" s="1" t="n">
        <v>443</v>
      </c>
      <c r="BN16" s="54" t="n">
        <v>14</v>
      </c>
      <c r="BO16" s="54" t="n">
        <v>13</v>
      </c>
      <c r="BP16" s="6" t="s">
        <v>51</v>
      </c>
      <c r="BQ16" s="1" t="n">
        <v>208</v>
      </c>
      <c r="BR16" s="1" t="s">
        <v>40</v>
      </c>
      <c r="BS16" s="1" t="n">
        <v>653</v>
      </c>
      <c r="BT16" s="1" t="s">
        <v>41</v>
      </c>
      <c r="BU16" s="1" t="n">
        <v>861</v>
      </c>
      <c r="BW16" s="54" t="n">
        <v>14</v>
      </c>
      <c r="BX16" s="54" t="n">
        <v>14</v>
      </c>
      <c r="BY16" s="6" t="s">
        <v>105</v>
      </c>
      <c r="BZ16" s="1" t="n">
        <v>1608</v>
      </c>
    </row>
    <row r="17" customFormat="false" ht="15" hidden="false" customHeight="true" outlineLevel="0" collapsed="false">
      <c r="B17" s="43" t="n">
        <v>20</v>
      </c>
      <c r="C17" s="1" t="n">
        <v>0</v>
      </c>
      <c r="D17" s="1" t="n">
        <v>1</v>
      </c>
      <c r="E17" s="1" t="n">
        <v>2</v>
      </c>
      <c r="F17" s="1" t="n">
        <v>12</v>
      </c>
      <c r="G17" s="1" t="n">
        <f aca="false">F17/H17</f>
        <v>31</v>
      </c>
      <c r="H17" s="44" t="n">
        <v>0.387096774193548</v>
      </c>
      <c r="I17" s="56" t="s">
        <v>120</v>
      </c>
      <c r="J17" s="45" t="n">
        <v>38068</v>
      </c>
      <c r="K17" s="56" t="s">
        <v>45</v>
      </c>
      <c r="L17" s="56" t="s">
        <v>46</v>
      </c>
      <c r="M17" s="43" t="n">
        <v>5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6</v>
      </c>
      <c r="S17" s="47" t="n">
        <f aca="false">Q17/R17</f>
        <v>0</v>
      </c>
      <c r="T17" s="43" t="n">
        <f aca="false">B17+M17</f>
        <v>25</v>
      </c>
      <c r="U17" s="48" t="n">
        <f aca="false">C17+N17</f>
        <v>0</v>
      </c>
      <c r="V17" s="48" t="n">
        <f aca="false">D17+O17</f>
        <v>1</v>
      </c>
      <c r="W17" s="48" t="n">
        <f aca="false">E17+P17</f>
        <v>2</v>
      </c>
      <c r="X17" s="48" t="n">
        <f aca="false">F17+Q17</f>
        <v>12</v>
      </c>
      <c r="Y17" s="49" t="n">
        <f aca="false">G17+R17</f>
        <v>37</v>
      </c>
      <c r="Z17" s="47" t="n">
        <f aca="false">X17/Y17</f>
        <v>0.324324324324324</v>
      </c>
      <c r="AA17" s="50" t="n">
        <f aca="false">T17/3+U17+V17+W17+(X17-U17-V17)/3+AB17</f>
        <v>15</v>
      </c>
      <c r="AB17" s="51"/>
      <c r="AC17" s="52"/>
      <c r="AD17" s="10"/>
      <c r="AE17" s="10"/>
      <c r="AF17" s="10"/>
      <c r="AG17" s="10"/>
      <c r="AH17" s="10"/>
      <c r="AI17" s="10"/>
      <c r="AJ17" s="52"/>
      <c r="AK17" s="54" t="n">
        <v>15</v>
      </c>
      <c r="AL17" s="54" t="n">
        <v>15</v>
      </c>
      <c r="AM17" s="6" t="s">
        <v>93</v>
      </c>
      <c r="AN17" s="55" t="n">
        <v>1849</v>
      </c>
      <c r="AP17" s="54" t="n">
        <v>15</v>
      </c>
      <c r="AQ17" s="54" t="n">
        <v>15</v>
      </c>
      <c r="AR17" s="56" t="s">
        <v>75</v>
      </c>
      <c r="AS17" s="1" t="n">
        <v>327</v>
      </c>
      <c r="AT17" s="10"/>
      <c r="AU17" s="54" t="n">
        <v>15</v>
      </c>
      <c r="AV17" s="54" t="n">
        <v>17</v>
      </c>
      <c r="AW17" s="25" t="s">
        <v>58</v>
      </c>
      <c r="AX17" s="40" t="n">
        <f aca="false">U104</f>
        <v>46</v>
      </c>
      <c r="AY17" s="10"/>
      <c r="AZ17" s="54" t="n">
        <v>15</v>
      </c>
      <c r="BA17" s="54" t="n">
        <v>15</v>
      </c>
      <c r="BB17" s="6" t="s">
        <v>85</v>
      </c>
      <c r="BC17" s="1" t="n">
        <v>53</v>
      </c>
      <c r="BD17" s="1" t="s">
        <v>40</v>
      </c>
      <c r="BE17" s="1" t="n">
        <v>429</v>
      </c>
      <c r="BF17" s="1" t="s">
        <v>41</v>
      </c>
      <c r="BG17" s="1" t="n">
        <v>482</v>
      </c>
      <c r="BH17" s="10"/>
      <c r="BI17" s="54" t="n">
        <v>15</v>
      </c>
      <c r="BJ17" s="54" t="n">
        <v>15</v>
      </c>
      <c r="BK17" s="6" t="s">
        <v>118</v>
      </c>
      <c r="BL17" s="1" t="n">
        <v>440</v>
      </c>
      <c r="BM17" s="10"/>
      <c r="BN17" s="54" t="n">
        <v>15</v>
      </c>
      <c r="BO17" s="54" t="n">
        <v>14</v>
      </c>
      <c r="BP17" s="6" t="s">
        <v>74</v>
      </c>
      <c r="BQ17" s="1" t="n">
        <v>292</v>
      </c>
      <c r="BR17" s="1" t="s">
        <v>40</v>
      </c>
      <c r="BS17" s="1" t="n">
        <v>530</v>
      </c>
      <c r="BT17" s="1" t="s">
        <v>41</v>
      </c>
      <c r="BU17" s="1" t="n">
        <v>822</v>
      </c>
      <c r="BV17" s="10"/>
      <c r="BW17" s="54" t="n">
        <v>15</v>
      </c>
      <c r="BX17" s="54" t="n">
        <v>15</v>
      </c>
      <c r="BY17" s="6" t="s">
        <v>121</v>
      </c>
      <c r="BZ17" s="1" t="n">
        <v>1607</v>
      </c>
      <c r="CA17" s="10"/>
      <c r="CB17" s="10"/>
      <c r="CC17" s="10"/>
    </row>
    <row r="18" customFormat="false" ht="15" hidden="false" customHeight="true" outlineLevel="0" collapsed="false">
      <c r="B18" s="43"/>
      <c r="C18" s="1"/>
      <c r="D18" s="1"/>
      <c r="E18" s="1"/>
      <c r="F18" s="1"/>
      <c r="G18" s="1"/>
      <c r="H18" s="44"/>
      <c r="I18" s="56"/>
      <c r="J18" s="45"/>
      <c r="K18" s="56"/>
      <c r="L18" s="56"/>
      <c r="M18" s="43"/>
      <c r="N18" s="1"/>
      <c r="O18" s="1"/>
      <c r="P18" s="1"/>
      <c r="Q18" s="1"/>
      <c r="R18" s="1"/>
      <c r="S18" s="47"/>
      <c r="T18" s="43"/>
      <c r="U18" s="48"/>
      <c r="V18" s="48"/>
      <c r="W18" s="48"/>
      <c r="X18" s="48"/>
      <c r="Y18" s="49"/>
      <c r="Z18" s="47"/>
      <c r="AA18" s="50"/>
      <c r="AB18" s="51"/>
      <c r="AC18" s="52"/>
      <c r="AD18" s="42" t="s">
        <v>27</v>
      </c>
      <c r="AE18" s="40" t="s">
        <v>20</v>
      </c>
      <c r="AF18" s="40" t="s">
        <v>21</v>
      </c>
      <c r="AG18" s="40" t="s">
        <v>22</v>
      </c>
      <c r="AH18" s="41" t="s">
        <v>23</v>
      </c>
      <c r="AI18" s="42" t="s">
        <v>24</v>
      </c>
      <c r="AJ18" s="52"/>
      <c r="AK18" s="54" t="n">
        <v>16</v>
      </c>
      <c r="AL18" s="54" t="n">
        <v>16</v>
      </c>
      <c r="AM18" s="6" t="s">
        <v>105</v>
      </c>
      <c r="AN18" s="55" t="n">
        <v>1844.3</v>
      </c>
      <c r="AP18" s="54" t="n">
        <v>16</v>
      </c>
      <c r="AQ18" s="54" t="n">
        <v>16</v>
      </c>
      <c r="AR18" s="6" t="s">
        <v>69</v>
      </c>
      <c r="AS18" s="1" t="n">
        <v>326</v>
      </c>
      <c r="AU18" s="54" t="n">
        <v>16</v>
      </c>
      <c r="AV18" s="54" t="n">
        <v>17</v>
      </c>
      <c r="AW18" s="25" t="s">
        <v>39</v>
      </c>
      <c r="AX18" s="40" t="n">
        <f aca="false">U84</f>
        <v>46</v>
      </c>
      <c r="AZ18" s="54" t="n">
        <v>16</v>
      </c>
      <c r="BA18" s="54" t="n">
        <v>16</v>
      </c>
      <c r="BB18" s="6" t="s">
        <v>122</v>
      </c>
      <c r="BC18" s="1" t="n">
        <v>30</v>
      </c>
      <c r="BD18" s="1" t="s">
        <v>40</v>
      </c>
      <c r="BE18" s="1" t="n">
        <v>447</v>
      </c>
      <c r="BF18" s="1" t="s">
        <v>41</v>
      </c>
      <c r="BG18" s="1" t="n">
        <v>477</v>
      </c>
      <c r="BI18" s="54" t="n">
        <v>16</v>
      </c>
      <c r="BJ18" s="54" t="n">
        <v>16</v>
      </c>
      <c r="BK18" s="6" t="s">
        <v>38</v>
      </c>
      <c r="BL18" s="1" t="n">
        <v>435</v>
      </c>
      <c r="BN18" s="54" t="n">
        <v>16</v>
      </c>
      <c r="BO18" s="54" t="n">
        <v>16</v>
      </c>
      <c r="BP18" s="6" t="s">
        <v>56</v>
      </c>
      <c r="BQ18" s="1" t="n">
        <v>474</v>
      </c>
      <c r="BR18" s="1" t="s">
        <v>40</v>
      </c>
      <c r="BS18" s="1" t="n">
        <v>343</v>
      </c>
      <c r="BT18" s="1" t="s">
        <v>41</v>
      </c>
      <c r="BU18" s="1" t="n">
        <v>817</v>
      </c>
      <c r="BW18" s="54" t="n">
        <v>16</v>
      </c>
      <c r="BX18" s="54" t="n">
        <v>16</v>
      </c>
      <c r="BY18" s="6" t="s">
        <v>123</v>
      </c>
      <c r="BZ18" s="1" t="n">
        <v>1601</v>
      </c>
    </row>
    <row r="19" customFormat="false" ht="15" hidden="false" customHeight="true" outlineLevel="0" collapsed="false">
      <c r="B19" s="43"/>
      <c r="C19" s="1"/>
      <c r="D19" s="1"/>
      <c r="E19" s="1"/>
      <c r="F19" s="1"/>
      <c r="G19" s="1"/>
      <c r="H19" s="44"/>
      <c r="I19" s="56"/>
      <c r="J19" s="45"/>
      <c r="K19" s="56"/>
      <c r="L19" s="56"/>
      <c r="M19" s="43" t="n">
        <f aca="false">SUM(M3:M18)</f>
        <v>266</v>
      </c>
      <c r="N19" s="1" t="n">
        <f aca="false">SUM(N3:N18)</f>
        <v>3</v>
      </c>
      <c r="O19" s="1" t="n">
        <f aca="false">SUM(O3:O18)</f>
        <v>114</v>
      </c>
      <c r="P19" s="1" t="n">
        <f aca="false">SUM(P3:P18)</f>
        <v>129</v>
      </c>
      <c r="Q19" s="1" t="n">
        <f aca="false">SUM(Q3:Q18)</f>
        <v>761</v>
      </c>
      <c r="R19" s="1" t="n">
        <f aca="false">SUM(R3:R18)</f>
        <v>1350</v>
      </c>
      <c r="S19" s="47" t="n">
        <f aca="false">Q19/R19</f>
        <v>0.563703703703704</v>
      </c>
      <c r="T19" s="43" t="n">
        <f aca="false">SUM(T3:T18)</f>
        <v>1812</v>
      </c>
      <c r="U19" s="1" t="n">
        <f aca="false">SUM(U3:U18)</f>
        <v>73</v>
      </c>
      <c r="V19" s="1" t="n">
        <f aca="false">SUM(V3:V18)</f>
        <v>822</v>
      </c>
      <c r="W19" s="1" t="n">
        <f aca="false">SUM(W3:W18)</f>
        <v>1000</v>
      </c>
      <c r="X19" s="1" t="n">
        <f aca="false">SUM(X3:X18)</f>
        <v>5302</v>
      </c>
      <c r="Y19" s="1" t="n">
        <f aca="false">SUM(Y3:Y18)</f>
        <v>9978</v>
      </c>
      <c r="Z19" s="47" t="n">
        <f aca="false">X19/Y19</f>
        <v>0.531369011826017</v>
      </c>
      <c r="AA19" s="50"/>
      <c r="AB19" s="51"/>
      <c r="AC19" s="52"/>
      <c r="AD19" s="4" t="s">
        <v>54</v>
      </c>
      <c r="AE19" s="2" t="n">
        <v>700</v>
      </c>
      <c r="AF19" s="2" t="n">
        <f aca="false">U219+V219</f>
        <v>697</v>
      </c>
      <c r="AG19" s="54" t="n">
        <f aca="false">AE19-AF19</f>
        <v>3</v>
      </c>
      <c r="AI19" s="4" t="s">
        <v>124</v>
      </c>
      <c r="AJ19" s="52"/>
      <c r="AK19" s="54" t="n">
        <v>17</v>
      </c>
      <c r="AL19" s="54" t="n">
        <v>17</v>
      </c>
      <c r="AM19" s="6" t="s">
        <v>121</v>
      </c>
      <c r="AN19" s="55" t="n">
        <v>1839.7</v>
      </c>
      <c r="AP19" s="54" t="n">
        <v>17</v>
      </c>
      <c r="AQ19" s="54" t="n">
        <v>22</v>
      </c>
      <c r="AR19" s="25" t="s">
        <v>58</v>
      </c>
      <c r="AS19" s="40" t="n">
        <f aca="false">T104</f>
        <v>325</v>
      </c>
      <c r="AU19" s="54" t="n">
        <v>17</v>
      </c>
      <c r="AV19" s="54" t="n">
        <v>15</v>
      </c>
      <c r="AW19" s="6" t="s">
        <v>42</v>
      </c>
      <c r="AX19" s="1" t="n">
        <v>44</v>
      </c>
      <c r="AZ19" s="54" t="n">
        <v>17</v>
      </c>
      <c r="BA19" s="54" t="n">
        <v>17</v>
      </c>
      <c r="BB19" s="6" t="s">
        <v>56</v>
      </c>
      <c r="BC19" s="1" t="n">
        <v>39</v>
      </c>
      <c r="BD19" s="1" t="s">
        <v>40</v>
      </c>
      <c r="BE19" s="1" t="n">
        <v>435</v>
      </c>
      <c r="BF19" s="1" t="s">
        <v>41</v>
      </c>
      <c r="BG19" s="1" t="n">
        <v>474</v>
      </c>
      <c r="BI19" s="54" t="n">
        <v>17</v>
      </c>
      <c r="BJ19" s="54" t="n">
        <v>16</v>
      </c>
      <c r="BK19" s="6" t="s">
        <v>106</v>
      </c>
      <c r="BL19" s="1" t="n">
        <v>435</v>
      </c>
      <c r="BN19" s="54" t="n">
        <v>17</v>
      </c>
      <c r="BO19" s="54" t="n">
        <v>17</v>
      </c>
      <c r="BP19" s="6" t="s">
        <v>93</v>
      </c>
      <c r="BQ19" s="1" t="n">
        <v>432</v>
      </c>
      <c r="BR19" s="1" t="s">
        <v>40</v>
      </c>
      <c r="BS19" s="1" t="n">
        <v>384</v>
      </c>
      <c r="BT19" s="1" t="s">
        <v>41</v>
      </c>
      <c r="BU19" s="1" t="n">
        <v>816</v>
      </c>
      <c r="BW19" s="54" t="n">
        <v>17</v>
      </c>
      <c r="BX19" s="54" t="n">
        <v>17</v>
      </c>
      <c r="BY19" s="6" t="s">
        <v>104</v>
      </c>
      <c r="BZ19" s="1" t="n">
        <v>1583</v>
      </c>
    </row>
    <row r="20" customFormat="false" ht="15" hidden="false" customHeight="true" outlineLevel="0" collapsed="false">
      <c r="B20" s="48"/>
      <c r="C20" s="1"/>
      <c r="D20" s="1"/>
      <c r="E20" s="1"/>
      <c r="F20" s="1"/>
      <c r="G20" s="1"/>
      <c r="H20" s="59"/>
      <c r="I20" s="56"/>
      <c r="J20" s="45"/>
      <c r="K20" s="56"/>
      <c r="L20" s="56"/>
      <c r="M20" s="43"/>
      <c r="N20" s="1"/>
      <c r="O20" s="1"/>
      <c r="P20" s="1"/>
      <c r="Q20" s="1"/>
      <c r="R20" s="1"/>
      <c r="S20" s="47"/>
      <c r="T20" s="43"/>
      <c r="U20" s="1"/>
      <c r="Z20" s="47"/>
      <c r="AA20" s="50"/>
      <c r="AB20" s="51"/>
      <c r="AC20" s="52"/>
      <c r="AG20" s="54"/>
      <c r="AJ20" s="52"/>
      <c r="AK20" s="54" t="n">
        <v>18</v>
      </c>
      <c r="AL20" s="54" t="n">
        <v>18</v>
      </c>
      <c r="AM20" s="6" t="s">
        <v>100</v>
      </c>
      <c r="AN20" s="55" t="n">
        <v>1788.3</v>
      </c>
      <c r="AP20" s="54" t="n">
        <v>18</v>
      </c>
      <c r="AQ20" s="54" t="n">
        <v>17</v>
      </c>
      <c r="AR20" s="6" t="s">
        <v>66</v>
      </c>
      <c r="AS20" s="1" t="n">
        <v>312</v>
      </c>
      <c r="AU20" s="54" t="n">
        <v>18</v>
      </c>
      <c r="AV20" s="54" t="n">
        <v>15</v>
      </c>
      <c r="AW20" s="6" t="s">
        <v>125</v>
      </c>
      <c r="AX20" s="1" t="n">
        <v>44</v>
      </c>
      <c r="AZ20" s="54" t="n">
        <v>18</v>
      </c>
      <c r="BA20" s="54" t="n">
        <v>18</v>
      </c>
      <c r="BB20" s="6" t="s">
        <v>100</v>
      </c>
      <c r="BC20" s="1" t="n">
        <v>49</v>
      </c>
      <c r="BD20" s="1" t="s">
        <v>40</v>
      </c>
      <c r="BE20" s="1" t="n">
        <v>407</v>
      </c>
      <c r="BF20" s="1" t="s">
        <v>41</v>
      </c>
      <c r="BG20" s="1" t="n">
        <v>456</v>
      </c>
      <c r="BI20" s="54" t="n">
        <v>18</v>
      </c>
      <c r="BJ20" s="54" t="n">
        <v>18</v>
      </c>
      <c r="BK20" s="6" t="s">
        <v>126</v>
      </c>
      <c r="BL20" s="1" t="n">
        <v>435</v>
      </c>
      <c r="BN20" s="54" t="n">
        <v>18</v>
      </c>
      <c r="BO20" s="54" t="n">
        <v>18</v>
      </c>
      <c r="BP20" s="6" t="s">
        <v>80</v>
      </c>
      <c r="BQ20" s="1" t="n">
        <v>308</v>
      </c>
      <c r="BR20" s="1" t="s">
        <v>40</v>
      </c>
      <c r="BS20" s="1" t="n">
        <v>504</v>
      </c>
      <c r="BT20" s="1" t="s">
        <v>41</v>
      </c>
      <c r="BU20" s="1" t="n">
        <v>812</v>
      </c>
      <c r="BW20" s="54" t="n">
        <v>18</v>
      </c>
      <c r="BX20" s="54" t="n">
        <v>18</v>
      </c>
      <c r="BY20" s="6" t="s">
        <v>51</v>
      </c>
      <c r="BZ20" s="1" t="n">
        <v>1582</v>
      </c>
    </row>
    <row r="21" customFormat="false" ht="15" hidden="false" customHeight="true" outlineLevel="0" collapsed="false">
      <c r="B21" s="48"/>
      <c r="C21" s="1"/>
      <c r="D21" s="1"/>
      <c r="E21" s="1"/>
      <c r="F21" s="1"/>
      <c r="G21" s="1"/>
      <c r="H21" s="59"/>
      <c r="I21" s="14" t="s">
        <v>1</v>
      </c>
      <c r="J21" s="15"/>
      <c r="K21" s="16"/>
      <c r="L21" s="16"/>
      <c r="M21" s="60" t="s">
        <v>2</v>
      </c>
      <c r="N21" s="12"/>
      <c r="O21" s="12"/>
      <c r="P21" s="12"/>
      <c r="Q21" s="12"/>
      <c r="R21" s="12"/>
      <c r="S21" s="61"/>
      <c r="T21" s="60" t="s">
        <v>3</v>
      </c>
      <c r="U21" s="12"/>
      <c r="V21" s="26"/>
      <c r="W21" s="26"/>
      <c r="X21" s="26"/>
      <c r="Y21" s="26"/>
      <c r="Z21" s="62"/>
      <c r="AA21" s="63"/>
      <c r="AB21" s="23"/>
      <c r="AC21" s="52"/>
      <c r="AD21" s="4" t="s">
        <v>116</v>
      </c>
      <c r="AE21" s="2" t="n">
        <v>500</v>
      </c>
      <c r="AG21" s="54"/>
      <c r="AH21" s="8" t="n">
        <v>46167</v>
      </c>
      <c r="AI21" s="4" t="s">
        <v>127</v>
      </c>
      <c r="AJ21" s="52"/>
      <c r="AK21" s="54" t="n">
        <v>19</v>
      </c>
      <c r="AL21" s="54" t="n">
        <v>19</v>
      </c>
      <c r="AM21" s="6" t="s">
        <v>75</v>
      </c>
      <c r="AN21" s="55" t="n">
        <v>1787</v>
      </c>
      <c r="AP21" s="54" t="n">
        <v>19</v>
      </c>
      <c r="AQ21" s="54" t="n">
        <v>17</v>
      </c>
      <c r="AR21" s="6" t="s">
        <v>128</v>
      </c>
      <c r="AS21" s="1" t="n">
        <v>312</v>
      </c>
      <c r="AU21" s="54" t="n">
        <v>19</v>
      </c>
      <c r="AV21" s="54" t="n">
        <v>19</v>
      </c>
      <c r="AW21" s="6" t="s">
        <v>129</v>
      </c>
      <c r="AX21" s="1" t="n">
        <v>41</v>
      </c>
      <c r="AZ21" s="54" t="n">
        <v>19</v>
      </c>
      <c r="BA21" s="54" t="n">
        <v>19</v>
      </c>
      <c r="BB21" s="6" t="s">
        <v>129</v>
      </c>
      <c r="BC21" s="1" t="n">
        <v>41</v>
      </c>
      <c r="BD21" s="1" t="s">
        <v>40</v>
      </c>
      <c r="BE21" s="1" t="n">
        <v>404</v>
      </c>
      <c r="BF21" s="1" t="s">
        <v>41</v>
      </c>
      <c r="BG21" s="1" t="n">
        <v>445</v>
      </c>
      <c r="BI21" s="54" t="n">
        <v>19</v>
      </c>
      <c r="BJ21" s="54" t="n">
        <v>19</v>
      </c>
      <c r="BK21" s="6" t="s">
        <v>130</v>
      </c>
      <c r="BL21" s="1" t="n">
        <v>431</v>
      </c>
      <c r="BN21" s="54" t="n">
        <v>19</v>
      </c>
      <c r="BO21" s="54" t="n">
        <v>19</v>
      </c>
      <c r="BP21" s="6" t="s">
        <v>100</v>
      </c>
      <c r="BQ21" s="1" t="n">
        <v>456</v>
      </c>
      <c r="BR21" s="1" t="s">
        <v>40</v>
      </c>
      <c r="BS21" s="1" t="n">
        <v>353</v>
      </c>
      <c r="BT21" s="1" t="s">
        <v>41</v>
      </c>
      <c r="BU21" s="1" t="n">
        <v>809</v>
      </c>
      <c r="BW21" s="54" t="n">
        <v>19</v>
      </c>
      <c r="BX21" s="54" t="n">
        <v>19</v>
      </c>
      <c r="BY21" s="6" t="s">
        <v>79</v>
      </c>
      <c r="BZ21" s="1" t="n">
        <v>1565</v>
      </c>
    </row>
    <row r="22" customFormat="false" ht="15" hidden="false" customHeight="true" outlineLevel="0" collapsed="false">
      <c r="B22" s="31" t="s">
        <v>7</v>
      </c>
      <c r="C22" s="31" t="s">
        <v>8</v>
      </c>
      <c r="D22" s="31" t="s">
        <v>9</v>
      </c>
      <c r="E22" s="31" t="s">
        <v>10</v>
      </c>
      <c r="F22" s="31" t="s">
        <v>11</v>
      </c>
      <c r="G22" s="31" t="s">
        <v>12</v>
      </c>
      <c r="H22" s="32" t="s">
        <v>13</v>
      </c>
      <c r="I22" s="33" t="s">
        <v>131</v>
      </c>
      <c r="J22" s="31" t="s">
        <v>15</v>
      </c>
      <c r="K22" s="34" t="s">
        <v>16</v>
      </c>
      <c r="L22" s="34" t="s">
        <v>17</v>
      </c>
      <c r="M22" s="35" t="s">
        <v>7</v>
      </c>
      <c r="N22" s="31" t="s">
        <v>8</v>
      </c>
      <c r="O22" s="31" t="s">
        <v>9</v>
      </c>
      <c r="P22" s="31" t="s">
        <v>10</v>
      </c>
      <c r="Q22" s="31" t="s">
        <v>11</v>
      </c>
      <c r="R22" s="31" t="s">
        <v>12</v>
      </c>
      <c r="S22" s="36" t="s">
        <v>13</v>
      </c>
      <c r="T22" s="35" t="s">
        <v>7</v>
      </c>
      <c r="U22" s="31" t="s">
        <v>8</v>
      </c>
      <c r="V22" s="31" t="s">
        <v>9</v>
      </c>
      <c r="W22" s="31" t="s">
        <v>10</v>
      </c>
      <c r="X22" s="31" t="s">
        <v>11</v>
      </c>
      <c r="Y22" s="31" t="s">
        <v>12</v>
      </c>
      <c r="Z22" s="36" t="s">
        <v>13</v>
      </c>
      <c r="AA22" s="37" t="s">
        <v>18</v>
      </c>
      <c r="AB22" s="38"/>
      <c r="AC22" s="52"/>
      <c r="AG22" s="54"/>
      <c r="AJ22" s="52"/>
      <c r="AK22" s="54" t="n">
        <v>20</v>
      </c>
      <c r="AL22" s="54" t="n">
        <v>20</v>
      </c>
      <c r="AM22" s="6" t="s">
        <v>132</v>
      </c>
      <c r="AN22" s="55" t="n">
        <v>1785</v>
      </c>
      <c r="AP22" s="54" t="n">
        <v>20</v>
      </c>
      <c r="AQ22" s="54" t="n">
        <v>19</v>
      </c>
      <c r="AR22" s="6" t="s">
        <v>133</v>
      </c>
      <c r="AS22" s="1" t="n">
        <v>311</v>
      </c>
      <c r="AU22" s="54" t="n">
        <v>20</v>
      </c>
      <c r="AV22" s="54" t="n">
        <v>20</v>
      </c>
      <c r="AW22" s="6" t="s">
        <v>56</v>
      </c>
      <c r="AX22" s="1" t="n">
        <v>39</v>
      </c>
      <c r="AZ22" s="54" t="n">
        <v>20</v>
      </c>
      <c r="BA22" s="54" t="n">
        <v>20</v>
      </c>
      <c r="BB22" s="6" t="s">
        <v>134</v>
      </c>
      <c r="BC22" s="1" t="n">
        <v>7</v>
      </c>
      <c r="BD22" s="1" t="s">
        <v>40</v>
      </c>
      <c r="BE22" s="1" t="n">
        <v>433</v>
      </c>
      <c r="BF22" s="1" t="s">
        <v>41</v>
      </c>
      <c r="BG22" s="1" t="n">
        <v>440</v>
      </c>
      <c r="BI22" s="54" t="n">
        <v>20</v>
      </c>
      <c r="BJ22" s="54" t="n">
        <v>20</v>
      </c>
      <c r="BK22" s="6" t="s">
        <v>135</v>
      </c>
      <c r="BL22" s="1" t="n">
        <v>422</v>
      </c>
      <c r="BN22" s="54" t="n">
        <v>20</v>
      </c>
      <c r="BO22" s="54" t="n">
        <v>20</v>
      </c>
      <c r="BP22" s="6" t="s">
        <v>101</v>
      </c>
      <c r="BQ22" s="1" t="n">
        <v>557</v>
      </c>
      <c r="BR22" s="1" t="s">
        <v>40</v>
      </c>
      <c r="BS22" s="1" t="n">
        <v>248</v>
      </c>
      <c r="BT22" s="1" t="s">
        <v>41</v>
      </c>
      <c r="BU22" s="1" t="n">
        <v>805</v>
      </c>
      <c r="BW22" s="54" t="n">
        <v>20</v>
      </c>
      <c r="BX22" s="54" t="n">
        <v>20</v>
      </c>
      <c r="BY22" s="6" t="s">
        <v>136</v>
      </c>
      <c r="BZ22" s="1" t="n">
        <v>1514</v>
      </c>
    </row>
    <row r="23" customFormat="false" ht="15" hidden="false" customHeight="true" outlineLevel="0" collapsed="false">
      <c r="A23" s="1" t="n">
        <v>25</v>
      </c>
      <c r="B23" s="43" t="n">
        <v>280</v>
      </c>
      <c r="C23" s="1" t="n">
        <v>20</v>
      </c>
      <c r="D23" s="1" t="n">
        <v>63</v>
      </c>
      <c r="E23" s="1" t="n">
        <v>371</v>
      </c>
      <c r="F23" s="1" t="n">
        <v>1301</v>
      </c>
      <c r="G23" s="1" t="n">
        <v>2077</v>
      </c>
      <c r="H23" s="44" t="n">
        <v>0.626404225635711</v>
      </c>
      <c r="I23" s="6" t="s">
        <v>137</v>
      </c>
      <c r="J23" s="45" t="n">
        <v>34731</v>
      </c>
      <c r="K23" s="46" t="s">
        <v>138</v>
      </c>
      <c r="L23" s="46" t="s">
        <v>131</v>
      </c>
      <c r="M23" s="43" t="n">
        <v>23</v>
      </c>
      <c r="N23" s="1" t="n">
        <v>1</v>
      </c>
      <c r="O23" s="1" t="n">
        <v>8</v>
      </c>
      <c r="P23" s="1" t="n">
        <v>36</v>
      </c>
      <c r="Q23" s="1" t="n">
        <v>120</v>
      </c>
      <c r="R23" s="1" t="n">
        <v>167</v>
      </c>
      <c r="S23" s="47" t="n">
        <f aca="false">Q23/R23</f>
        <v>0.718562874251497</v>
      </c>
      <c r="T23" s="64" t="n">
        <f aca="false">B23+M23</f>
        <v>303</v>
      </c>
      <c r="U23" s="48" t="n">
        <f aca="false">C23+N23</f>
        <v>21</v>
      </c>
      <c r="V23" s="48" t="n">
        <f aca="false">D23+O23</f>
        <v>71</v>
      </c>
      <c r="W23" s="20" t="n">
        <f aca="false">E23+P23</f>
        <v>407</v>
      </c>
      <c r="X23" s="48" t="n">
        <f aca="false">F23+Q23</f>
        <v>1421</v>
      </c>
      <c r="Y23" s="49" t="n">
        <f aca="false">G23+R23</f>
        <v>2244</v>
      </c>
      <c r="Z23" s="47" t="n">
        <f aca="false">X23/Y23</f>
        <v>0.633244206773619</v>
      </c>
      <c r="AA23" s="22" t="n">
        <f aca="false">T23/3+U23+V23+W23+(X23-U23-V23)/3+AB23+25</f>
        <v>1388</v>
      </c>
      <c r="AB23" s="51" t="n">
        <v>320</v>
      </c>
      <c r="AC23" s="52" t="s">
        <v>139</v>
      </c>
      <c r="AD23" s="4" t="s">
        <v>47</v>
      </c>
      <c r="AE23" s="2" t="n">
        <v>400</v>
      </c>
      <c r="AG23" s="54"/>
      <c r="AH23" s="8" t="n">
        <v>46151</v>
      </c>
      <c r="AI23" s="4" t="s">
        <v>73</v>
      </c>
      <c r="AJ23" s="52"/>
      <c r="AK23" s="54" t="n">
        <v>21</v>
      </c>
      <c r="AL23" s="54" t="n">
        <v>21</v>
      </c>
      <c r="AM23" s="6" t="s">
        <v>69</v>
      </c>
      <c r="AN23" s="55" t="n">
        <v>1777</v>
      </c>
      <c r="AP23" s="54" t="n">
        <v>21</v>
      </c>
      <c r="AQ23" s="54" t="n">
        <v>20</v>
      </c>
      <c r="AR23" s="6" t="s">
        <v>140</v>
      </c>
      <c r="AS23" s="1" t="n">
        <v>310</v>
      </c>
      <c r="AU23" s="54" t="n">
        <v>21</v>
      </c>
      <c r="AV23" s="54" t="n">
        <v>21</v>
      </c>
      <c r="AW23" s="6" t="s">
        <v>57</v>
      </c>
      <c r="AX23" s="1" t="n">
        <v>38</v>
      </c>
      <c r="AZ23" s="54" t="n">
        <v>21</v>
      </c>
      <c r="BA23" s="54" t="n">
        <v>21</v>
      </c>
      <c r="BB23" s="6" t="s">
        <v>68</v>
      </c>
      <c r="BC23" s="1" t="n">
        <v>58</v>
      </c>
      <c r="BD23" s="1" t="s">
        <v>40</v>
      </c>
      <c r="BE23" s="1" t="n">
        <v>378</v>
      </c>
      <c r="BF23" s="1" t="s">
        <v>41</v>
      </c>
      <c r="BG23" s="1" t="n">
        <v>436</v>
      </c>
      <c r="BI23" s="54" t="n">
        <v>21</v>
      </c>
      <c r="BJ23" s="54" t="n">
        <v>21</v>
      </c>
      <c r="BK23" s="6" t="s">
        <v>141</v>
      </c>
      <c r="BL23" s="1" t="n">
        <v>413</v>
      </c>
      <c r="BN23" s="54" t="n">
        <v>21</v>
      </c>
      <c r="BO23" s="54" t="n">
        <v>21</v>
      </c>
      <c r="BP23" s="6" t="s">
        <v>121</v>
      </c>
      <c r="BQ23" s="1" t="n">
        <v>382</v>
      </c>
      <c r="BR23" s="1" t="s">
        <v>40</v>
      </c>
      <c r="BS23" s="1" t="n">
        <v>409</v>
      </c>
      <c r="BT23" s="1" t="s">
        <v>41</v>
      </c>
      <c r="BU23" s="1" t="n">
        <v>791</v>
      </c>
      <c r="BW23" s="54" t="n">
        <v>21</v>
      </c>
      <c r="BX23" s="54" t="n">
        <v>21</v>
      </c>
      <c r="BY23" s="6" t="s">
        <v>81</v>
      </c>
      <c r="BZ23" s="1" t="n">
        <v>1502</v>
      </c>
    </row>
    <row r="24" customFormat="false" ht="15" hidden="false" customHeight="true" outlineLevel="0" collapsed="false">
      <c r="A24" s="1" t="n">
        <v>25</v>
      </c>
      <c r="B24" s="43" t="n">
        <v>261</v>
      </c>
      <c r="C24" s="1" t="n">
        <v>33</v>
      </c>
      <c r="D24" s="1" t="n">
        <v>363</v>
      </c>
      <c r="E24" s="1" t="n">
        <v>174</v>
      </c>
      <c r="F24" s="1" t="n">
        <v>1115</v>
      </c>
      <c r="G24" s="1" t="n">
        <v>1893</v>
      </c>
      <c r="H24" s="44" t="n">
        <v>0.589010248895602</v>
      </c>
      <c r="I24" s="6" t="s">
        <v>142</v>
      </c>
      <c r="J24" s="45" t="n">
        <v>35886</v>
      </c>
      <c r="K24" s="46" t="s">
        <v>143</v>
      </c>
      <c r="L24" s="46" t="s">
        <v>144</v>
      </c>
      <c r="M24" s="43" t="n">
        <v>23</v>
      </c>
      <c r="N24" s="1" t="n">
        <v>2</v>
      </c>
      <c r="O24" s="1" t="n">
        <v>32</v>
      </c>
      <c r="P24" s="1" t="n">
        <v>20</v>
      </c>
      <c r="Q24" s="1" t="n">
        <v>105</v>
      </c>
      <c r="R24" s="1" t="n">
        <v>172</v>
      </c>
      <c r="S24" s="47" t="n">
        <f aca="false">Q24/R24</f>
        <v>0.61046511627907</v>
      </c>
      <c r="T24" s="43" t="n">
        <f aca="false">B24+M24</f>
        <v>284</v>
      </c>
      <c r="U24" s="48" t="n">
        <f aca="false">C24+N24</f>
        <v>35</v>
      </c>
      <c r="V24" s="48" t="n">
        <f aca="false">D24+O24</f>
        <v>395</v>
      </c>
      <c r="W24" s="48" t="n">
        <f aca="false">E24+P24</f>
        <v>194</v>
      </c>
      <c r="X24" s="48" t="n">
        <f aca="false">F24+Q24</f>
        <v>1220</v>
      </c>
      <c r="Y24" s="49" t="n">
        <f aca="false">G24+R24</f>
        <v>2065</v>
      </c>
      <c r="Z24" s="47" t="n">
        <f aca="false">X24/Y24</f>
        <v>0.590799031476998</v>
      </c>
      <c r="AA24" s="22" t="n">
        <f aca="false">T24/3+U24+V24+W24+(X24-U24-V24)/3+AB24+25</f>
        <v>1372</v>
      </c>
      <c r="AB24" s="51" t="n">
        <v>365</v>
      </c>
      <c r="AC24" s="52" t="s">
        <v>145</v>
      </c>
      <c r="AG24" s="54"/>
      <c r="AJ24" s="52"/>
      <c r="AK24" s="54" t="n">
        <v>22</v>
      </c>
      <c r="AL24" s="54" t="n">
        <v>27</v>
      </c>
      <c r="AM24" s="25" t="s">
        <v>39</v>
      </c>
      <c r="AN24" s="58" t="n">
        <f aca="false">AA84</f>
        <v>1738.66666666667</v>
      </c>
      <c r="AP24" s="54" t="n">
        <v>22</v>
      </c>
      <c r="AQ24" s="54" t="n">
        <v>21</v>
      </c>
      <c r="AR24" s="6" t="s">
        <v>85</v>
      </c>
      <c r="AS24" s="1" t="n">
        <v>309</v>
      </c>
      <c r="AU24" s="54" t="n">
        <v>22</v>
      </c>
      <c r="AV24" s="54" t="n">
        <v>21</v>
      </c>
      <c r="AW24" s="6" t="s">
        <v>119</v>
      </c>
      <c r="AX24" s="1" t="n">
        <v>38</v>
      </c>
      <c r="AZ24" s="54" t="n">
        <v>22</v>
      </c>
      <c r="BA24" s="54" t="n">
        <v>22</v>
      </c>
      <c r="BB24" s="6" t="s">
        <v>93</v>
      </c>
      <c r="BC24" s="1" t="n">
        <v>47</v>
      </c>
      <c r="BD24" s="1" t="s">
        <v>40</v>
      </c>
      <c r="BE24" s="1" t="n">
        <v>385</v>
      </c>
      <c r="BF24" s="1" t="s">
        <v>41</v>
      </c>
      <c r="BG24" s="1" t="n">
        <v>432</v>
      </c>
      <c r="BI24" s="54" t="n">
        <v>22</v>
      </c>
      <c r="BJ24" s="54" t="n">
        <v>22</v>
      </c>
      <c r="BK24" s="6" t="s">
        <v>121</v>
      </c>
      <c r="BL24" s="1" t="n">
        <v>409</v>
      </c>
      <c r="BN24" s="54" t="n">
        <v>22</v>
      </c>
      <c r="BO24" s="54" t="n">
        <v>22</v>
      </c>
      <c r="BP24" s="6" t="s">
        <v>129</v>
      </c>
      <c r="BQ24" s="1" t="n">
        <v>445</v>
      </c>
      <c r="BR24" s="1" t="s">
        <v>40</v>
      </c>
      <c r="BS24" s="1" t="n">
        <v>344</v>
      </c>
      <c r="BT24" s="1" t="s">
        <v>41</v>
      </c>
      <c r="BU24" s="1" t="n">
        <v>789</v>
      </c>
      <c r="BW24" s="54" t="n">
        <v>22</v>
      </c>
      <c r="BX24" s="54" t="n">
        <v>22</v>
      </c>
      <c r="BY24" s="6" t="s">
        <v>69</v>
      </c>
      <c r="BZ24" s="1" t="n">
        <v>1488</v>
      </c>
    </row>
    <row r="25" customFormat="false" ht="15" hidden="false" customHeight="true" outlineLevel="0" collapsed="false">
      <c r="A25" s="1" t="n">
        <v>25</v>
      </c>
      <c r="B25" s="43" t="n">
        <v>151</v>
      </c>
      <c r="C25" s="1" t="n">
        <v>6</v>
      </c>
      <c r="D25" s="1" t="n">
        <v>19</v>
      </c>
      <c r="E25" s="1" t="n">
        <v>198</v>
      </c>
      <c r="F25" s="1" t="n">
        <v>588</v>
      </c>
      <c r="G25" s="1" t="n">
        <f aca="false">F25/H25</f>
        <v>1031</v>
      </c>
      <c r="H25" s="44" t="n">
        <v>0.570320077594568</v>
      </c>
      <c r="I25" s="6" t="s">
        <v>146</v>
      </c>
      <c r="J25" s="45" t="n">
        <v>37489</v>
      </c>
      <c r="K25" s="56" t="s">
        <v>114</v>
      </c>
      <c r="L25" s="56" t="s">
        <v>115</v>
      </c>
      <c r="M25" s="43" t="n">
        <v>23</v>
      </c>
      <c r="N25" s="1" t="n">
        <v>1</v>
      </c>
      <c r="O25" s="1" t="n">
        <v>0</v>
      </c>
      <c r="P25" s="1" t="n">
        <v>55</v>
      </c>
      <c r="Q25" s="1" t="n">
        <v>119</v>
      </c>
      <c r="R25" s="1" t="n">
        <v>189</v>
      </c>
      <c r="S25" s="47" t="n">
        <f aca="false">Q25/R25</f>
        <v>0.62962962962963</v>
      </c>
      <c r="T25" s="43" t="n">
        <f aca="false">B25+M25</f>
        <v>174</v>
      </c>
      <c r="U25" s="48" t="n">
        <f aca="false">C25+N25</f>
        <v>7</v>
      </c>
      <c r="V25" s="48" t="n">
        <f aca="false">D25+O25</f>
        <v>19</v>
      </c>
      <c r="W25" s="20" t="n">
        <f aca="false">E25+P25</f>
        <v>253</v>
      </c>
      <c r="X25" s="48" t="n">
        <f aca="false">F25+Q25</f>
        <v>707</v>
      </c>
      <c r="Y25" s="49" t="n">
        <f aca="false">G25+R25</f>
        <v>1220</v>
      </c>
      <c r="Z25" s="47" t="n">
        <f aca="false">X25/Y25</f>
        <v>0.579508196721312</v>
      </c>
      <c r="AA25" s="50" t="n">
        <f aca="false">T25/3+U25+V25+W25+(X25-U25-V25)/3+AB25+25</f>
        <v>664</v>
      </c>
      <c r="AB25" s="51" t="n">
        <v>75</v>
      </c>
      <c r="AC25" s="52" t="s">
        <v>147</v>
      </c>
      <c r="AD25" s="4" t="s">
        <v>148</v>
      </c>
      <c r="AE25" s="2" t="n">
        <v>200</v>
      </c>
      <c r="AG25" s="54"/>
      <c r="AH25" s="8" t="n">
        <v>46159</v>
      </c>
      <c r="AI25" s="4" t="s">
        <v>149</v>
      </c>
      <c r="AK25" s="54" t="n">
        <v>23</v>
      </c>
      <c r="AL25" s="54" t="n">
        <v>22</v>
      </c>
      <c r="AM25" s="6" t="s">
        <v>81</v>
      </c>
      <c r="AN25" s="55" t="n">
        <v>1723.3</v>
      </c>
      <c r="AP25" s="54" t="n">
        <v>23</v>
      </c>
      <c r="AQ25" s="54" t="n">
        <v>35</v>
      </c>
      <c r="AR25" s="25" t="s">
        <v>86</v>
      </c>
      <c r="AS25" s="40" t="n">
        <f aca="false">T219</f>
        <v>305</v>
      </c>
      <c r="AU25" s="54" t="n">
        <v>23</v>
      </c>
      <c r="AV25" s="54" t="n">
        <v>23</v>
      </c>
      <c r="AW25" s="6" t="s">
        <v>150</v>
      </c>
      <c r="AX25" s="1" t="n">
        <v>38</v>
      </c>
      <c r="AZ25" s="54" t="n">
        <v>23</v>
      </c>
      <c r="BA25" s="54" t="n">
        <v>24</v>
      </c>
      <c r="BB25" s="25" t="s">
        <v>142</v>
      </c>
      <c r="BC25" s="40" t="n">
        <f aca="false">U24</f>
        <v>35</v>
      </c>
      <c r="BD25" s="40" t="s">
        <v>40</v>
      </c>
      <c r="BE25" s="40" t="n">
        <f aca="false">V24</f>
        <v>395</v>
      </c>
      <c r="BF25" s="40" t="s">
        <v>41</v>
      </c>
      <c r="BG25" s="40" t="n">
        <f aca="false">BC25+BE25</f>
        <v>430</v>
      </c>
      <c r="BI25" s="54" t="n">
        <v>23</v>
      </c>
      <c r="BJ25" s="54" t="n">
        <v>23</v>
      </c>
      <c r="BK25" s="6" t="s">
        <v>151</v>
      </c>
      <c r="BL25" s="1" t="n">
        <v>407</v>
      </c>
      <c r="BN25" s="54" t="n">
        <v>23</v>
      </c>
      <c r="BO25" s="54" t="n">
        <v>23</v>
      </c>
      <c r="BP25" s="6" t="s">
        <v>79</v>
      </c>
      <c r="BQ25" s="1" t="n">
        <v>290</v>
      </c>
      <c r="BR25" s="1" t="s">
        <v>40</v>
      </c>
      <c r="BS25" s="1" t="n">
        <v>481</v>
      </c>
      <c r="BT25" s="1" t="s">
        <v>41</v>
      </c>
      <c r="BU25" s="1" t="n">
        <v>771</v>
      </c>
      <c r="BW25" s="54" t="n">
        <v>23</v>
      </c>
      <c r="BX25" s="54" t="n">
        <v>23</v>
      </c>
      <c r="BY25" s="6" t="s">
        <v>152</v>
      </c>
      <c r="BZ25" s="1" t="n">
        <v>1483</v>
      </c>
    </row>
    <row r="26" customFormat="false" ht="15" hidden="false" customHeight="true" outlineLevel="0" collapsed="false">
      <c r="B26" s="43" t="n">
        <v>131</v>
      </c>
      <c r="C26" s="1" t="n">
        <v>10</v>
      </c>
      <c r="D26" s="1" t="n">
        <v>8</v>
      </c>
      <c r="E26" s="1" t="n">
        <v>170</v>
      </c>
      <c r="F26" s="1" t="n">
        <v>695</v>
      </c>
      <c r="G26" s="1" t="n">
        <f aca="false">F26/H26</f>
        <v>920</v>
      </c>
      <c r="H26" s="44" t="n">
        <v>0.755434782608696</v>
      </c>
      <c r="I26" s="6" t="s">
        <v>153</v>
      </c>
      <c r="J26" s="45" t="n">
        <v>37836</v>
      </c>
      <c r="K26" s="56" t="s">
        <v>154</v>
      </c>
      <c r="L26" s="56" t="s">
        <v>155</v>
      </c>
      <c r="M26" s="43" t="n">
        <v>22</v>
      </c>
      <c r="N26" s="1" t="n">
        <v>1</v>
      </c>
      <c r="O26" s="1" t="n">
        <v>0</v>
      </c>
      <c r="P26" s="1" t="n">
        <v>36</v>
      </c>
      <c r="Q26" s="1" t="n">
        <v>122</v>
      </c>
      <c r="R26" s="1" t="n">
        <v>149</v>
      </c>
      <c r="S26" s="47" t="n">
        <f aca="false">Q26/R26</f>
        <v>0.818791946308725</v>
      </c>
      <c r="T26" s="43" t="n">
        <f aca="false">B26+M26</f>
        <v>153</v>
      </c>
      <c r="U26" s="48" t="n">
        <f aca="false">C26+N26</f>
        <v>11</v>
      </c>
      <c r="V26" s="48" t="n">
        <f aca="false">D26+O26</f>
        <v>8</v>
      </c>
      <c r="W26" s="20" t="n">
        <f aca="false">E26+P26</f>
        <v>206</v>
      </c>
      <c r="X26" s="48" t="n">
        <f aca="false">F26+Q26</f>
        <v>817</v>
      </c>
      <c r="Y26" s="49" t="n">
        <f aca="false">G26+R26</f>
        <v>1069</v>
      </c>
      <c r="Z26" s="47" t="n">
        <f aca="false">X26/Y26</f>
        <v>0.764265668849392</v>
      </c>
      <c r="AA26" s="50" t="n">
        <f aca="false">T26/3+U26+V26+W26+(X26-U26-V26)/3+AB26</f>
        <v>582</v>
      </c>
      <c r="AB26" s="51" t="n">
        <v>40</v>
      </c>
      <c r="AC26" s="52" t="s">
        <v>156</v>
      </c>
      <c r="AD26" s="4" t="s">
        <v>157</v>
      </c>
      <c r="AE26" s="2" t="n">
        <v>200</v>
      </c>
      <c r="AG26" s="54"/>
      <c r="AH26" s="8" t="n">
        <v>46179</v>
      </c>
      <c r="AI26" s="4" t="s">
        <v>158</v>
      </c>
      <c r="AK26" s="54" t="n">
        <v>24</v>
      </c>
      <c r="AL26" s="54" t="n">
        <v>23</v>
      </c>
      <c r="AM26" s="6" t="s">
        <v>152</v>
      </c>
      <c r="AN26" s="55" t="n">
        <v>1720</v>
      </c>
      <c r="AP26" s="54" t="n">
        <v>24</v>
      </c>
      <c r="AQ26" s="54" t="n">
        <v>23</v>
      </c>
      <c r="AR26" s="6" t="s">
        <v>121</v>
      </c>
      <c r="AS26" s="1" t="n">
        <v>304</v>
      </c>
      <c r="AU26" s="54" t="n">
        <v>24</v>
      </c>
      <c r="AV26" s="54" t="n">
        <v>24</v>
      </c>
      <c r="AW26" s="6" t="s">
        <v>49</v>
      </c>
      <c r="AX26" s="1" t="n">
        <v>37</v>
      </c>
      <c r="AZ26" s="54" t="n">
        <v>24</v>
      </c>
      <c r="BA26" s="54" t="n">
        <v>23</v>
      </c>
      <c r="BB26" s="6" t="s">
        <v>159</v>
      </c>
      <c r="BC26" s="1" t="n">
        <v>29</v>
      </c>
      <c r="BD26" s="1" t="s">
        <v>40</v>
      </c>
      <c r="BE26" s="1" t="n">
        <v>378</v>
      </c>
      <c r="BF26" s="1" t="s">
        <v>41</v>
      </c>
      <c r="BG26" s="1" t="n">
        <v>407</v>
      </c>
      <c r="BI26" s="54" t="n">
        <v>24</v>
      </c>
      <c r="BJ26" s="54" t="n">
        <v>34</v>
      </c>
      <c r="BK26" s="25" t="s">
        <v>137</v>
      </c>
      <c r="BL26" s="40" t="n">
        <f aca="false">W23</f>
        <v>407</v>
      </c>
      <c r="BN26" s="54" t="n">
        <v>24</v>
      </c>
      <c r="BO26" s="54" t="n">
        <v>30</v>
      </c>
      <c r="BP26" s="25" t="s">
        <v>86</v>
      </c>
      <c r="BQ26" s="40" t="n">
        <f aca="false">U219+V219</f>
        <v>697</v>
      </c>
      <c r="BR26" s="40" t="s">
        <v>40</v>
      </c>
      <c r="BS26" s="40" t="n">
        <f aca="false">W219</f>
        <v>69</v>
      </c>
      <c r="BT26" s="40" t="s">
        <v>41</v>
      </c>
      <c r="BU26" s="40" t="n">
        <f aca="false">BQ26+BS26</f>
        <v>766</v>
      </c>
      <c r="BW26" s="54" t="n">
        <v>24</v>
      </c>
      <c r="BX26" s="54" t="n">
        <v>24</v>
      </c>
      <c r="BY26" s="6" t="s">
        <v>101</v>
      </c>
      <c r="BZ26" s="1" t="n">
        <v>1469</v>
      </c>
    </row>
    <row r="27" customFormat="false" ht="15" hidden="false" customHeight="true" outlineLevel="0" collapsed="false">
      <c r="A27" s="1" t="n">
        <v>25</v>
      </c>
      <c r="B27" s="43" t="n">
        <v>213</v>
      </c>
      <c r="C27" s="1" t="n">
        <v>0</v>
      </c>
      <c r="D27" s="1" t="n">
        <v>50</v>
      </c>
      <c r="E27" s="1" t="n">
        <v>14</v>
      </c>
      <c r="F27" s="1" t="n">
        <v>317</v>
      </c>
      <c r="G27" s="1" t="n">
        <v>643</v>
      </c>
      <c r="H27" s="44" t="n">
        <v>0.492996163419937</v>
      </c>
      <c r="I27" s="6" t="s">
        <v>160</v>
      </c>
      <c r="J27" s="45" t="n">
        <v>34785</v>
      </c>
      <c r="K27" s="46" t="s">
        <v>161</v>
      </c>
      <c r="L27" s="46" t="s">
        <v>162</v>
      </c>
      <c r="M27" s="43" t="n">
        <v>16</v>
      </c>
      <c r="N27" s="1" t="n">
        <v>0</v>
      </c>
      <c r="O27" s="1" t="n">
        <v>2</v>
      </c>
      <c r="P27" s="1" t="n">
        <v>0</v>
      </c>
      <c r="Q27" s="1" t="n">
        <v>7</v>
      </c>
      <c r="R27" s="1" t="n">
        <v>14</v>
      </c>
      <c r="S27" s="47" t="n">
        <f aca="false">Q27/R27</f>
        <v>0.5</v>
      </c>
      <c r="T27" s="43" t="n">
        <f aca="false">B27+M27</f>
        <v>229</v>
      </c>
      <c r="U27" s="48" t="n">
        <f aca="false">C27+N27</f>
        <v>0</v>
      </c>
      <c r="V27" s="48" t="n">
        <f aca="false">D27+O27</f>
        <v>52</v>
      </c>
      <c r="W27" s="48" t="n">
        <f aca="false">E27+P27</f>
        <v>14</v>
      </c>
      <c r="X27" s="48" t="n">
        <f aca="false">F27+Q27</f>
        <v>324</v>
      </c>
      <c r="Y27" s="49" t="n">
        <f aca="false">G27+R27</f>
        <v>657</v>
      </c>
      <c r="Z27" s="47" t="n">
        <f aca="false">X27/Y27</f>
        <v>0.493150684931507</v>
      </c>
      <c r="AA27" s="50" t="n">
        <f aca="false">T27/3+U27+V27+W27+(X27-U27-V27)/3+AB27+25</f>
        <v>453</v>
      </c>
      <c r="AB27" s="51" t="n">
        <v>195</v>
      </c>
      <c r="AC27" s="52"/>
      <c r="AD27" s="4" t="s">
        <v>163</v>
      </c>
      <c r="AE27" s="2" t="n">
        <v>200</v>
      </c>
      <c r="AG27" s="54"/>
      <c r="AH27" s="8" t="n">
        <v>46218</v>
      </c>
      <c r="AI27" s="4" t="s">
        <v>164</v>
      </c>
      <c r="AK27" s="54" t="n">
        <v>25</v>
      </c>
      <c r="AL27" s="54" t="n">
        <v>24</v>
      </c>
      <c r="AM27" s="6" t="s">
        <v>79</v>
      </c>
      <c r="AN27" s="55" t="n">
        <v>1712.7</v>
      </c>
      <c r="AP27" s="54" t="n">
        <v>25</v>
      </c>
      <c r="AQ27" s="54" t="n">
        <v>37</v>
      </c>
      <c r="AR27" s="25" t="s">
        <v>137</v>
      </c>
      <c r="AS27" s="40" t="n">
        <f aca="false">T23</f>
        <v>303</v>
      </c>
      <c r="AU27" s="54" t="n">
        <v>25</v>
      </c>
      <c r="AV27" s="54" t="n">
        <v>25</v>
      </c>
      <c r="AW27" s="6" t="s">
        <v>165</v>
      </c>
      <c r="AX27" s="1" t="n">
        <v>36</v>
      </c>
      <c r="AZ27" s="54" t="n">
        <v>25</v>
      </c>
      <c r="BA27" s="54" t="n">
        <v>25</v>
      </c>
      <c r="BB27" s="6" t="s">
        <v>121</v>
      </c>
      <c r="BC27" s="1" t="n">
        <v>35</v>
      </c>
      <c r="BD27" s="1" t="s">
        <v>40</v>
      </c>
      <c r="BE27" s="1" t="n">
        <v>347</v>
      </c>
      <c r="BF27" s="1" t="s">
        <v>41</v>
      </c>
      <c r="BG27" s="1" t="n">
        <v>382</v>
      </c>
      <c r="BI27" s="54" t="n">
        <v>25</v>
      </c>
      <c r="BJ27" s="54" t="n">
        <v>24</v>
      </c>
      <c r="BK27" s="6" t="s">
        <v>166</v>
      </c>
      <c r="BL27" s="1" t="n">
        <v>406</v>
      </c>
      <c r="BN27" s="54" t="n">
        <v>25</v>
      </c>
      <c r="BO27" s="54" t="n">
        <v>24</v>
      </c>
      <c r="BP27" s="6" t="s">
        <v>66</v>
      </c>
      <c r="BQ27" s="1" t="n">
        <v>223</v>
      </c>
      <c r="BR27" s="1" t="s">
        <v>40</v>
      </c>
      <c r="BS27" s="1" t="n">
        <v>539</v>
      </c>
      <c r="BT27" s="1" t="s">
        <v>41</v>
      </c>
      <c r="BU27" s="1" t="n">
        <v>762</v>
      </c>
      <c r="BW27" s="54" t="n">
        <v>25</v>
      </c>
      <c r="BX27" s="54" t="n">
        <v>25</v>
      </c>
      <c r="BY27" s="6" t="s">
        <v>102</v>
      </c>
      <c r="BZ27" s="1" t="n">
        <v>1464</v>
      </c>
    </row>
    <row r="28" customFormat="false" ht="15" hidden="false" customHeight="true" outlineLevel="0" collapsed="false">
      <c r="B28" s="43" t="n">
        <v>112</v>
      </c>
      <c r="C28" s="1" t="n">
        <v>7</v>
      </c>
      <c r="D28" s="1" t="n">
        <v>227</v>
      </c>
      <c r="E28" s="1" t="n">
        <v>21</v>
      </c>
      <c r="F28" s="1" t="n">
        <v>369</v>
      </c>
      <c r="G28" s="1" t="n">
        <v>771</v>
      </c>
      <c r="H28" s="44" t="n">
        <v>0.478599221789883</v>
      </c>
      <c r="I28" s="6" t="s">
        <v>167</v>
      </c>
      <c r="J28" s="45" t="n">
        <v>36474</v>
      </c>
      <c r="K28" s="56" t="s">
        <v>168</v>
      </c>
      <c r="L28" s="56" t="s">
        <v>169</v>
      </c>
      <c r="M28" s="43" t="n">
        <v>23</v>
      </c>
      <c r="N28" s="1" t="n">
        <v>0</v>
      </c>
      <c r="O28" s="1" t="n">
        <v>41</v>
      </c>
      <c r="P28" s="1" t="n">
        <v>0</v>
      </c>
      <c r="Q28" s="1" t="n">
        <v>58</v>
      </c>
      <c r="R28" s="1" t="n">
        <v>139</v>
      </c>
      <c r="S28" s="47" t="n">
        <f aca="false">Q28/R28</f>
        <v>0.41726618705036</v>
      </c>
      <c r="T28" s="43" t="n">
        <f aca="false">B28+M28</f>
        <v>135</v>
      </c>
      <c r="U28" s="48" t="n">
        <f aca="false">C28+N28</f>
        <v>7</v>
      </c>
      <c r="V28" s="48" t="n">
        <f aca="false">D28+O28</f>
        <v>268</v>
      </c>
      <c r="W28" s="48" t="n">
        <f aca="false">E28+P28</f>
        <v>21</v>
      </c>
      <c r="X28" s="48" t="n">
        <f aca="false">F28+Q28</f>
        <v>427</v>
      </c>
      <c r="Y28" s="49" t="n">
        <f aca="false">G28+R28</f>
        <v>910</v>
      </c>
      <c r="Z28" s="47" t="n">
        <f aca="false">X28/Y28</f>
        <v>0.469230769230769</v>
      </c>
      <c r="AA28" s="50" t="n">
        <f aca="false">T28/3+U28+V28+W28+(X28-U28-V28)/3+AB28</f>
        <v>441.666666666667</v>
      </c>
      <c r="AB28" s="51" t="n">
        <v>50</v>
      </c>
      <c r="AC28" s="52"/>
      <c r="AD28" s="4" t="s">
        <v>170</v>
      </c>
      <c r="AE28" s="2" t="n">
        <v>200</v>
      </c>
      <c r="AG28" s="54"/>
      <c r="AH28" s="8" t="n">
        <v>46232</v>
      </c>
      <c r="AI28" s="4" t="s">
        <v>171</v>
      </c>
      <c r="AJ28" s="52"/>
      <c r="AK28" s="54" t="n">
        <v>26</v>
      </c>
      <c r="AL28" s="54" t="n">
        <v>25</v>
      </c>
      <c r="AM28" s="6" t="s">
        <v>65</v>
      </c>
      <c r="AN28" s="55" t="n">
        <v>1689.7</v>
      </c>
      <c r="AP28" s="54" t="n">
        <v>26</v>
      </c>
      <c r="AQ28" s="54" t="n">
        <v>24</v>
      </c>
      <c r="AR28" s="6" t="s">
        <v>172</v>
      </c>
      <c r="AS28" s="1" t="n">
        <v>297</v>
      </c>
      <c r="AU28" s="54" t="n">
        <v>26</v>
      </c>
      <c r="AV28" s="54" t="n">
        <v>26</v>
      </c>
      <c r="AW28" s="6" t="s">
        <v>121</v>
      </c>
      <c r="AX28" s="1" t="n">
        <v>35</v>
      </c>
      <c r="AZ28" s="54" t="n">
        <v>26</v>
      </c>
      <c r="BA28" s="54" t="n">
        <v>26</v>
      </c>
      <c r="BB28" s="6" t="s">
        <v>173</v>
      </c>
      <c r="BC28" s="1" t="n">
        <v>18</v>
      </c>
      <c r="BD28" s="1" t="s">
        <v>40</v>
      </c>
      <c r="BE28" s="1" t="n">
        <v>363</v>
      </c>
      <c r="BF28" s="1" t="s">
        <v>41</v>
      </c>
      <c r="BG28" s="1" t="n">
        <v>381</v>
      </c>
      <c r="BI28" s="54" t="n">
        <v>26</v>
      </c>
      <c r="BJ28" s="54" t="n">
        <v>24</v>
      </c>
      <c r="BK28" s="6" t="s">
        <v>174</v>
      </c>
      <c r="BL28" s="1" t="n">
        <v>406</v>
      </c>
      <c r="BN28" s="54" t="n">
        <v>26</v>
      </c>
      <c r="BO28" s="54" t="n">
        <v>25</v>
      </c>
      <c r="BP28" s="6" t="s">
        <v>85</v>
      </c>
      <c r="BQ28" s="1" t="n">
        <v>482</v>
      </c>
      <c r="BR28" s="1" t="s">
        <v>40</v>
      </c>
      <c r="BS28" s="1" t="n">
        <v>274</v>
      </c>
      <c r="BT28" s="1" t="s">
        <v>41</v>
      </c>
      <c r="BU28" s="1" t="n">
        <v>756</v>
      </c>
      <c r="BW28" s="54" t="n">
        <v>26</v>
      </c>
      <c r="BX28" s="54" t="n">
        <v>26</v>
      </c>
      <c r="BY28" s="6" t="s">
        <v>85</v>
      </c>
      <c r="BZ28" s="1" t="n">
        <v>1432</v>
      </c>
    </row>
    <row r="29" customFormat="false" ht="15" hidden="false" customHeight="true" outlineLevel="0" collapsed="false">
      <c r="B29" s="43" t="n">
        <v>135</v>
      </c>
      <c r="C29" s="1" t="n">
        <v>9</v>
      </c>
      <c r="D29" s="1" t="n">
        <v>185</v>
      </c>
      <c r="E29" s="1" t="n">
        <v>28</v>
      </c>
      <c r="F29" s="1" t="n">
        <v>415</v>
      </c>
      <c r="G29" s="1" t="n">
        <v>934</v>
      </c>
      <c r="H29" s="44" t="n">
        <v>0.444325481798715</v>
      </c>
      <c r="I29" s="6" t="s">
        <v>175</v>
      </c>
      <c r="J29" s="45" t="n">
        <v>37027</v>
      </c>
      <c r="K29" s="56" t="s">
        <v>176</v>
      </c>
      <c r="L29" s="56" t="s">
        <v>177</v>
      </c>
      <c r="M29" s="43" t="n">
        <v>23</v>
      </c>
      <c r="N29" s="1" t="n">
        <v>1</v>
      </c>
      <c r="O29" s="1" t="n">
        <v>32</v>
      </c>
      <c r="P29" s="1" t="n">
        <v>4</v>
      </c>
      <c r="Q29" s="1" t="n">
        <v>72</v>
      </c>
      <c r="R29" s="1" t="n">
        <v>143</v>
      </c>
      <c r="S29" s="47" t="n">
        <f aca="false">Q29/R29</f>
        <v>0.503496503496504</v>
      </c>
      <c r="T29" s="43" t="n">
        <f aca="false">B29+M29</f>
        <v>158</v>
      </c>
      <c r="U29" s="20" t="n">
        <f aca="false">C29+N29</f>
        <v>10</v>
      </c>
      <c r="V29" s="20" t="n">
        <f aca="false">D29+O29</f>
        <v>217</v>
      </c>
      <c r="W29" s="48" t="n">
        <f aca="false">E29+P29</f>
        <v>32</v>
      </c>
      <c r="X29" s="48" t="n">
        <f aca="false">F29+Q29</f>
        <v>487</v>
      </c>
      <c r="Y29" s="49" t="n">
        <f aca="false">G29+R29</f>
        <v>1077</v>
      </c>
      <c r="Z29" s="47" t="n">
        <f aca="false">X29/Y29</f>
        <v>0.452181987000929</v>
      </c>
      <c r="AA29" s="50" t="n">
        <f aca="false">T29/3+U29+V29+W29+(X29-U29-V29)/3+AB29</f>
        <v>423.333333333333</v>
      </c>
      <c r="AB29" s="51" t="n">
        <v>25</v>
      </c>
      <c r="AC29" s="52" t="s">
        <v>178</v>
      </c>
      <c r="AD29" s="9"/>
      <c r="AE29" s="9"/>
      <c r="AF29" s="9"/>
      <c r="AG29" s="9"/>
      <c r="AH29" s="9"/>
      <c r="AI29" s="9"/>
      <c r="AK29" s="54" t="n">
        <v>27</v>
      </c>
      <c r="AL29" s="54" t="n">
        <v>26</v>
      </c>
      <c r="AM29" s="6" t="s">
        <v>102</v>
      </c>
      <c r="AN29" s="55" t="n">
        <v>1621.3</v>
      </c>
      <c r="AP29" s="54" t="n">
        <v>27</v>
      </c>
      <c r="AQ29" s="54" t="n">
        <v>25</v>
      </c>
      <c r="AR29" s="6" t="s">
        <v>101</v>
      </c>
      <c r="AS29" s="1" t="n">
        <v>294</v>
      </c>
      <c r="AU29" s="54" t="n">
        <v>27</v>
      </c>
      <c r="AV29" s="54" t="n">
        <v>26</v>
      </c>
      <c r="AW29" s="6" t="s">
        <v>136</v>
      </c>
      <c r="AX29" s="1" t="n">
        <v>35</v>
      </c>
      <c r="AZ29" s="54" t="n">
        <v>27</v>
      </c>
      <c r="BA29" s="54" t="n">
        <v>27</v>
      </c>
      <c r="BB29" s="6" t="s">
        <v>152</v>
      </c>
      <c r="BC29" s="1" t="n">
        <v>17</v>
      </c>
      <c r="BD29" s="1" t="s">
        <v>40</v>
      </c>
      <c r="BE29" s="1" t="n">
        <v>357</v>
      </c>
      <c r="BF29" s="1" t="s">
        <v>41</v>
      </c>
      <c r="BG29" s="1" t="n">
        <v>374</v>
      </c>
      <c r="BI29" s="54" t="n">
        <v>27</v>
      </c>
      <c r="BJ29" s="54" t="n">
        <v>26</v>
      </c>
      <c r="BK29" s="6" t="s">
        <v>179</v>
      </c>
      <c r="BL29" s="1" t="n">
        <v>401</v>
      </c>
      <c r="BN29" s="54" t="n">
        <v>27</v>
      </c>
      <c r="BO29" s="54" t="n">
        <v>26</v>
      </c>
      <c r="BP29" s="6" t="s">
        <v>104</v>
      </c>
      <c r="BQ29" s="1" t="n">
        <v>363</v>
      </c>
      <c r="BR29" s="1" t="s">
        <v>40</v>
      </c>
      <c r="BS29" s="1" t="n">
        <v>385</v>
      </c>
      <c r="BT29" s="1" t="s">
        <v>41</v>
      </c>
      <c r="BU29" s="1" t="n">
        <v>748</v>
      </c>
      <c r="BW29" s="54" t="n">
        <v>27</v>
      </c>
      <c r="BX29" s="54" t="n">
        <v>27</v>
      </c>
      <c r="BY29" s="6" t="s">
        <v>119</v>
      </c>
      <c r="BZ29" s="1" t="n">
        <v>1426</v>
      </c>
    </row>
    <row r="30" customFormat="false" ht="15" hidden="false" customHeight="true" outlineLevel="0" collapsed="false">
      <c r="A30" s="1" t="n">
        <v>25</v>
      </c>
      <c r="B30" s="43" t="n">
        <v>96</v>
      </c>
      <c r="C30" s="1" t="n">
        <v>10</v>
      </c>
      <c r="D30" s="1" t="n">
        <v>95</v>
      </c>
      <c r="E30" s="1" t="n">
        <v>55</v>
      </c>
      <c r="F30" s="1" t="n">
        <v>340</v>
      </c>
      <c r="G30" s="1" t="n">
        <f aca="false">F30/H30</f>
        <v>579</v>
      </c>
      <c r="H30" s="44" t="n">
        <v>0.587219343696028</v>
      </c>
      <c r="I30" s="56" t="s">
        <v>180</v>
      </c>
      <c r="J30" s="45" t="n">
        <v>38617</v>
      </c>
      <c r="K30" s="56" t="s">
        <v>181</v>
      </c>
      <c r="L30" s="56" t="s">
        <v>182</v>
      </c>
      <c r="M30" s="43" t="n">
        <v>23</v>
      </c>
      <c r="N30" s="1" t="n">
        <v>4</v>
      </c>
      <c r="O30" s="1" t="n">
        <v>41</v>
      </c>
      <c r="P30" s="1" t="n">
        <v>11</v>
      </c>
      <c r="Q30" s="1" t="n">
        <v>87</v>
      </c>
      <c r="R30" s="1" t="n">
        <v>148</v>
      </c>
      <c r="S30" s="47" t="n">
        <f aca="false">Q30/R30</f>
        <v>0.587837837837838</v>
      </c>
      <c r="T30" s="43" t="n">
        <f aca="false">B30+M30</f>
        <v>119</v>
      </c>
      <c r="U30" s="48" t="n">
        <f aca="false">C30+N30</f>
        <v>14</v>
      </c>
      <c r="V30" s="48" t="n">
        <f aca="false">D30+O30</f>
        <v>136</v>
      </c>
      <c r="W30" s="48" t="n">
        <f aca="false">E30+P30</f>
        <v>66</v>
      </c>
      <c r="X30" s="48" t="n">
        <f aca="false">F30+Q30</f>
        <v>427</v>
      </c>
      <c r="Y30" s="49" t="n">
        <f aca="false">G30+R30</f>
        <v>727</v>
      </c>
      <c r="Z30" s="47" t="n">
        <f aca="false">X30/Y30</f>
        <v>0.587345254470426</v>
      </c>
      <c r="AA30" s="50" t="n">
        <f aca="false">T30/3+U30+V30+W30+(X30-U30-V30)/3+AB30+25</f>
        <v>423</v>
      </c>
      <c r="AB30" s="51" t="n">
        <v>50</v>
      </c>
      <c r="AC30" s="52"/>
      <c r="AD30" s="42" t="s">
        <v>29</v>
      </c>
      <c r="AE30" s="40" t="s">
        <v>20</v>
      </c>
      <c r="AF30" s="40" t="s">
        <v>21</v>
      </c>
      <c r="AG30" s="40" t="s">
        <v>22</v>
      </c>
      <c r="AH30" s="41" t="s">
        <v>23</v>
      </c>
      <c r="AI30" s="42" t="s">
        <v>24</v>
      </c>
      <c r="AJ30" s="52"/>
      <c r="AK30" s="54" t="n">
        <v>28</v>
      </c>
      <c r="AL30" s="54" t="n">
        <v>28</v>
      </c>
      <c r="AM30" s="6" t="s">
        <v>50</v>
      </c>
      <c r="AN30" s="55" t="n">
        <v>1586.3</v>
      </c>
      <c r="AP30" s="54" t="n">
        <v>28</v>
      </c>
      <c r="AQ30" s="54" t="n">
        <v>25</v>
      </c>
      <c r="AR30" s="6" t="s">
        <v>123</v>
      </c>
      <c r="AS30" s="1" t="n">
        <v>294</v>
      </c>
      <c r="AU30" s="54" t="n">
        <v>28</v>
      </c>
      <c r="AV30" s="54" t="n">
        <v>26</v>
      </c>
      <c r="AW30" s="6" t="s">
        <v>183</v>
      </c>
      <c r="AX30" s="1" t="n">
        <v>35</v>
      </c>
      <c r="AZ30" s="54" t="n">
        <v>28</v>
      </c>
      <c r="BA30" s="54" t="n">
        <v>28</v>
      </c>
      <c r="BB30" s="6" t="s">
        <v>104</v>
      </c>
      <c r="BC30" s="1" t="n">
        <v>31</v>
      </c>
      <c r="BD30" s="1" t="s">
        <v>40</v>
      </c>
      <c r="BE30" s="1" t="n">
        <v>332</v>
      </c>
      <c r="BF30" s="1" t="s">
        <v>41</v>
      </c>
      <c r="BG30" s="1" t="n">
        <v>363</v>
      </c>
      <c r="BI30" s="54" t="n">
        <v>28</v>
      </c>
      <c r="BJ30" s="54" t="n">
        <v>27</v>
      </c>
      <c r="BK30" s="6" t="s">
        <v>64</v>
      </c>
      <c r="BL30" s="1" t="n">
        <v>394</v>
      </c>
      <c r="BN30" s="54" t="n">
        <v>28</v>
      </c>
      <c r="BO30" s="54" t="n">
        <v>27</v>
      </c>
      <c r="BP30" s="6" t="s">
        <v>125</v>
      </c>
      <c r="BQ30" s="1" t="n">
        <v>347</v>
      </c>
      <c r="BR30" s="1" t="s">
        <v>40</v>
      </c>
      <c r="BS30" s="1" t="n">
        <v>393</v>
      </c>
      <c r="BT30" s="1" t="s">
        <v>41</v>
      </c>
      <c r="BU30" s="1" t="n">
        <v>740</v>
      </c>
      <c r="BW30" s="54" t="n">
        <v>28</v>
      </c>
      <c r="BX30" s="54" t="n">
        <v>38</v>
      </c>
      <c r="BY30" s="25" t="s">
        <v>137</v>
      </c>
      <c r="BZ30" s="40" t="n">
        <f aca="false">X23</f>
        <v>1421</v>
      </c>
    </row>
    <row r="31" customFormat="false" ht="15" hidden="false" customHeight="true" outlineLevel="0" collapsed="false">
      <c r="B31" s="43" t="n">
        <v>93</v>
      </c>
      <c r="C31" s="1" t="n">
        <v>2</v>
      </c>
      <c r="D31" s="1" t="n">
        <v>5</v>
      </c>
      <c r="E31" s="1" t="n">
        <v>72</v>
      </c>
      <c r="F31" s="1" t="n">
        <v>261</v>
      </c>
      <c r="G31" s="1" t="n">
        <f aca="false">F31/H31</f>
        <v>458</v>
      </c>
      <c r="H31" s="44" t="n">
        <v>0.569868995633188</v>
      </c>
      <c r="I31" s="6" t="s">
        <v>184</v>
      </c>
      <c r="J31" s="45" t="n">
        <v>38094</v>
      </c>
      <c r="K31" s="56" t="s">
        <v>185</v>
      </c>
      <c r="L31" s="56" t="s">
        <v>186</v>
      </c>
      <c r="M31" s="43" t="n">
        <v>23</v>
      </c>
      <c r="N31" s="1" t="n">
        <v>0</v>
      </c>
      <c r="O31" s="1" t="n">
        <v>2</v>
      </c>
      <c r="P31" s="1" t="n">
        <v>10</v>
      </c>
      <c r="Q31" s="1" t="n">
        <v>41</v>
      </c>
      <c r="R31" s="1" t="n">
        <v>69</v>
      </c>
      <c r="S31" s="47" t="n">
        <f aca="false">Q31/R31</f>
        <v>0.594202898550725</v>
      </c>
      <c r="T31" s="43" t="n">
        <f aca="false">B31+M31</f>
        <v>116</v>
      </c>
      <c r="U31" s="48" t="n">
        <f aca="false">C31+N31</f>
        <v>2</v>
      </c>
      <c r="V31" s="48" t="n">
        <f aca="false">D31+O31</f>
        <v>7</v>
      </c>
      <c r="W31" s="48" t="n">
        <f aca="false">E31+P31</f>
        <v>82</v>
      </c>
      <c r="X31" s="48" t="n">
        <f aca="false">F31+Q31</f>
        <v>302</v>
      </c>
      <c r="Y31" s="49" t="n">
        <f aca="false">G31+R31</f>
        <v>527</v>
      </c>
      <c r="Z31" s="47" t="n">
        <f aca="false">X31/Y31</f>
        <v>0.573055028462998</v>
      </c>
      <c r="AA31" s="50" t="n">
        <f aca="false">T31/3+U31+V31+W31+(X31-U31-V31)/3+AB31</f>
        <v>252.333333333333</v>
      </c>
      <c r="AB31" s="51" t="n">
        <v>25</v>
      </c>
      <c r="AC31" s="52"/>
      <c r="AD31" s="4" t="s">
        <v>187</v>
      </c>
      <c r="AE31" s="2" t="n">
        <v>300</v>
      </c>
      <c r="AF31" s="54"/>
      <c r="AG31" s="54"/>
      <c r="AH31" s="8" t="n">
        <v>46156</v>
      </c>
      <c r="AI31" s="4" t="s">
        <v>188</v>
      </c>
      <c r="AJ31" s="52"/>
      <c r="AK31" s="54" t="n">
        <v>29</v>
      </c>
      <c r="AL31" s="54" t="n">
        <v>29</v>
      </c>
      <c r="AM31" s="6" t="s">
        <v>101</v>
      </c>
      <c r="AN31" s="55" t="n">
        <v>1577</v>
      </c>
      <c r="AP31" s="54" t="n">
        <v>29</v>
      </c>
      <c r="AQ31" s="54" t="n">
        <v>25</v>
      </c>
      <c r="AR31" s="6" t="s">
        <v>189</v>
      </c>
      <c r="AS31" s="1" t="n">
        <v>294</v>
      </c>
      <c r="AU31" s="54" t="n">
        <v>29</v>
      </c>
      <c r="AV31" s="54" t="n">
        <v>31</v>
      </c>
      <c r="AW31" s="25" t="s">
        <v>142</v>
      </c>
      <c r="AX31" s="40" t="n">
        <f aca="false">U24</f>
        <v>35</v>
      </c>
      <c r="AZ31" s="54" t="n">
        <v>29</v>
      </c>
      <c r="BA31" s="54" t="n">
        <v>29</v>
      </c>
      <c r="BB31" s="6" t="s">
        <v>190</v>
      </c>
      <c r="BC31" s="1" t="n">
        <v>12</v>
      </c>
      <c r="BD31" s="1" t="s">
        <v>40</v>
      </c>
      <c r="BE31" s="1" t="n">
        <v>350</v>
      </c>
      <c r="BF31" s="1" t="s">
        <v>41</v>
      </c>
      <c r="BG31" s="1" t="n">
        <v>362</v>
      </c>
      <c r="BI31" s="54" t="n">
        <v>29</v>
      </c>
      <c r="BJ31" s="54" t="n">
        <v>28</v>
      </c>
      <c r="BK31" s="6" t="s">
        <v>125</v>
      </c>
      <c r="BL31" s="1" t="n">
        <v>393</v>
      </c>
      <c r="BN31" s="54" t="n">
        <v>29</v>
      </c>
      <c r="BO31" s="54" t="n">
        <v>28</v>
      </c>
      <c r="BP31" s="6" t="s">
        <v>105</v>
      </c>
      <c r="BQ31" s="1" t="n">
        <v>274</v>
      </c>
      <c r="BR31" s="1" t="s">
        <v>40</v>
      </c>
      <c r="BS31" s="1" t="n">
        <v>443</v>
      </c>
      <c r="BT31" s="1" t="s">
        <v>41</v>
      </c>
      <c r="BU31" s="1" t="n">
        <v>717</v>
      </c>
      <c r="BW31" s="54" t="n">
        <v>29</v>
      </c>
      <c r="BX31" s="54" t="n">
        <v>28</v>
      </c>
      <c r="BY31" s="6" t="s">
        <v>173</v>
      </c>
      <c r="BZ31" s="1" t="n">
        <v>1415</v>
      </c>
    </row>
    <row r="32" customFormat="false" ht="15" hidden="false" customHeight="true" outlineLevel="0" collapsed="false">
      <c r="B32" s="43" t="n">
        <v>92</v>
      </c>
      <c r="C32" s="1" t="n">
        <v>6</v>
      </c>
      <c r="D32" s="1" t="n">
        <v>7</v>
      </c>
      <c r="E32" s="1" t="n">
        <v>51</v>
      </c>
      <c r="F32" s="1" t="n">
        <v>280</v>
      </c>
      <c r="G32" s="1" t="n">
        <f aca="false">F32/H32</f>
        <v>485</v>
      </c>
      <c r="H32" s="44" t="n">
        <v>0.577319587628866</v>
      </c>
      <c r="I32" s="6" t="s">
        <v>191</v>
      </c>
      <c r="J32" s="45" t="n">
        <v>38359</v>
      </c>
      <c r="K32" s="56" t="s">
        <v>192</v>
      </c>
      <c r="L32" s="56" t="s">
        <v>162</v>
      </c>
      <c r="M32" s="43" t="n">
        <v>16</v>
      </c>
      <c r="N32" s="1" t="n">
        <v>0</v>
      </c>
      <c r="O32" s="1" t="n">
        <v>2</v>
      </c>
      <c r="P32" s="1" t="n">
        <v>7</v>
      </c>
      <c r="Q32" s="1" t="n">
        <v>34</v>
      </c>
      <c r="R32" s="1" t="n">
        <v>64</v>
      </c>
      <c r="S32" s="47" t="n">
        <f aca="false">Q32/R32</f>
        <v>0.53125</v>
      </c>
      <c r="T32" s="43" t="n">
        <f aca="false">B32+M32</f>
        <v>108</v>
      </c>
      <c r="U32" s="48" t="n">
        <f aca="false">C32+N32</f>
        <v>6</v>
      </c>
      <c r="V32" s="48" t="n">
        <f aca="false">D32+O32</f>
        <v>9</v>
      </c>
      <c r="W32" s="48" t="n">
        <f aca="false">E32+P32</f>
        <v>58</v>
      </c>
      <c r="X32" s="48" t="n">
        <f aca="false">F32+Q32</f>
        <v>314</v>
      </c>
      <c r="Y32" s="49" t="n">
        <f aca="false">G32+R32</f>
        <v>549</v>
      </c>
      <c r="Z32" s="47" t="n">
        <f aca="false">X32/Y32</f>
        <v>0.571948998178506</v>
      </c>
      <c r="AA32" s="50" t="n">
        <f aca="false">T32/3+U32+V32+W32+(X32-U32-V32)/3+AB32</f>
        <v>208.666666666667</v>
      </c>
      <c r="AB32" s="51" t="n">
        <v>0</v>
      </c>
      <c r="AC32" s="52"/>
      <c r="AD32" s="4" t="s">
        <v>35</v>
      </c>
      <c r="AE32" s="2" t="n">
        <v>300</v>
      </c>
      <c r="AF32" s="54"/>
      <c r="AG32" s="54"/>
      <c r="AH32" s="8" t="n">
        <v>46223</v>
      </c>
      <c r="AI32" s="4" t="s">
        <v>193</v>
      </c>
      <c r="AK32" s="54" t="n">
        <v>30</v>
      </c>
      <c r="AL32" s="54" t="n">
        <v>30</v>
      </c>
      <c r="AM32" s="6" t="s">
        <v>190</v>
      </c>
      <c r="AN32" s="55" t="n">
        <v>1550</v>
      </c>
      <c r="AP32" s="54" t="n">
        <v>30</v>
      </c>
      <c r="AQ32" s="54" t="n">
        <v>28</v>
      </c>
      <c r="AR32" s="6" t="s">
        <v>119</v>
      </c>
      <c r="AS32" s="1" t="n">
        <v>293</v>
      </c>
      <c r="AU32" s="54" t="n">
        <v>30</v>
      </c>
      <c r="AV32" s="54" t="n">
        <v>29</v>
      </c>
      <c r="AW32" s="6" t="s">
        <v>151</v>
      </c>
      <c r="AX32" s="1" t="n">
        <v>34</v>
      </c>
      <c r="AZ32" s="54" t="n">
        <v>30</v>
      </c>
      <c r="BA32" s="54" t="n">
        <v>30</v>
      </c>
      <c r="BB32" s="6" t="s">
        <v>194</v>
      </c>
      <c r="BC32" s="1" t="n">
        <v>7</v>
      </c>
      <c r="BD32" s="1" t="s">
        <v>40</v>
      </c>
      <c r="BE32" s="1" t="n">
        <v>353</v>
      </c>
      <c r="BF32" s="1" t="s">
        <v>41</v>
      </c>
      <c r="BG32" s="1" t="n">
        <v>360</v>
      </c>
      <c r="BI32" s="54" t="n">
        <v>30</v>
      </c>
      <c r="BJ32" s="54" t="n">
        <v>29</v>
      </c>
      <c r="BK32" s="6" t="s">
        <v>195</v>
      </c>
      <c r="BL32" s="1" t="n">
        <v>386</v>
      </c>
      <c r="BN32" s="54" t="n">
        <v>30</v>
      </c>
      <c r="BO32" s="54" t="n">
        <v>29</v>
      </c>
      <c r="BP32" s="6" t="s">
        <v>81</v>
      </c>
      <c r="BQ32" s="1" t="n">
        <v>174</v>
      </c>
      <c r="BR32" s="1" t="s">
        <v>40</v>
      </c>
      <c r="BS32" s="1" t="n">
        <v>522</v>
      </c>
      <c r="BT32" s="1" t="s">
        <v>41</v>
      </c>
      <c r="BU32" s="1" t="n">
        <v>696</v>
      </c>
      <c r="BW32" s="54" t="n">
        <v>30</v>
      </c>
      <c r="BX32" s="54" t="n">
        <v>29</v>
      </c>
      <c r="BY32" s="6" t="s">
        <v>63</v>
      </c>
      <c r="BZ32" s="1" t="n">
        <v>1407</v>
      </c>
    </row>
    <row r="33" customFormat="false" ht="15" hidden="false" customHeight="true" outlineLevel="0" collapsed="false">
      <c r="B33" s="43" t="n">
        <v>95</v>
      </c>
      <c r="C33" s="1" t="n">
        <v>3</v>
      </c>
      <c r="D33" s="1" t="n">
        <v>25</v>
      </c>
      <c r="E33" s="1" t="n">
        <v>13</v>
      </c>
      <c r="F33" s="1" t="n">
        <v>73</v>
      </c>
      <c r="G33" s="1" t="n">
        <f aca="false">F33/H33</f>
        <v>178</v>
      </c>
      <c r="H33" s="44" t="n">
        <v>0.410112359550562</v>
      </c>
      <c r="I33" s="56" t="s">
        <v>196</v>
      </c>
      <c r="J33" s="45" t="n">
        <v>37400</v>
      </c>
      <c r="K33" s="56" t="s">
        <v>114</v>
      </c>
      <c r="L33" s="56" t="s">
        <v>115</v>
      </c>
      <c r="M33" s="43" t="n">
        <v>17</v>
      </c>
      <c r="N33" s="1" t="n">
        <v>0</v>
      </c>
      <c r="O33" s="1" t="n">
        <v>1</v>
      </c>
      <c r="P33" s="1" t="n">
        <v>1</v>
      </c>
      <c r="Q33" s="1" t="n">
        <v>9</v>
      </c>
      <c r="R33" s="1" t="n">
        <v>24</v>
      </c>
      <c r="S33" s="47" t="n">
        <f aca="false">Q33/R33</f>
        <v>0.375</v>
      </c>
      <c r="T33" s="43" t="n">
        <f aca="false">B33+M33</f>
        <v>112</v>
      </c>
      <c r="U33" s="48" t="n">
        <f aca="false">C33+N33</f>
        <v>3</v>
      </c>
      <c r="V33" s="48" t="n">
        <f aca="false">D33+O33</f>
        <v>26</v>
      </c>
      <c r="W33" s="48" t="n">
        <f aca="false">E33+P33</f>
        <v>14</v>
      </c>
      <c r="X33" s="48" t="n">
        <f aca="false">F33+Q33</f>
        <v>82</v>
      </c>
      <c r="Y33" s="49" t="n">
        <f aca="false">G33+R33</f>
        <v>202</v>
      </c>
      <c r="Z33" s="47" t="n">
        <f aca="false">X33/Y33</f>
        <v>0.405940594059406</v>
      </c>
      <c r="AA33" s="50" t="n">
        <f aca="false">T33/3+U33+V33+W33+(X33-U33-V33)/3+AB33</f>
        <v>173</v>
      </c>
      <c r="AB33" s="51" t="n">
        <v>75</v>
      </c>
      <c r="AC33" s="52"/>
      <c r="AF33" s="54"/>
      <c r="AG33" s="54"/>
      <c r="AJ33" s="52"/>
      <c r="AK33" s="54" t="n">
        <v>31</v>
      </c>
      <c r="AL33" s="54" t="n">
        <v>31</v>
      </c>
      <c r="AM33" s="6" t="s">
        <v>80</v>
      </c>
      <c r="AN33" s="55" t="n">
        <v>1525.7</v>
      </c>
      <c r="AP33" s="54" t="n">
        <v>31</v>
      </c>
      <c r="AQ33" s="54" t="n">
        <v>29</v>
      </c>
      <c r="AR33" s="6" t="s">
        <v>197</v>
      </c>
      <c r="AS33" s="1" t="n">
        <v>291</v>
      </c>
      <c r="AU33" s="54" t="n">
        <v>31</v>
      </c>
      <c r="AV33" s="54" t="n">
        <v>29</v>
      </c>
      <c r="AW33" s="6" t="s">
        <v>198</v>
      </c>
      <c r="AX33" s="1" t="n">
        <v>34</v>
      </c>
      <c r="AZ33" s="54" t="n">
        <v>31</v>
      </c>
      <c r="BA33" s="54" t="n">
        <v>31</v>
      </c>
      <c r="BB33" s="6" t="s">
        <v>199</v>
      </c>
      <c r="BC33" s="1" t="n">
        <v>5</v>
      </c>
      <c r="BD33" s="1" t="s">
        <v>40</v>
      </c>
      <c r="BE33" s="1" t="n">
        <v>355</v>
      </c>
      <c r="BF33" s="1" t="s">
        <v>41</v>
      </c>
      <c r="BG33" s="1" t="n">
        <v>360</v>
      </c>
      <c r="BI33" s="54" t="n">
        <v>31</v>
      </c>
      <c r="BJ33" s="54" t="n">
        <v>29</v>
      </c>
      <c r="BK33" s="6" t="s">
        <v>200</v>
      </c>
      <c r="BL33" s="1" t="n">
        <v>386</v>
      </c>
      <c r="BN33" s="54" t="n">
        <v>31</v>
      </c>
      <c r="BO33" s="54" t="n">
        <v>31</v>
      </c>
      <c r="BP33" s="6" t="s">
        <v>118</v>
      </c>
      <c r="BQ33" s="1" t="n">
        <v>232</v>
      </c>
      <c r="BR33" s="1" t="s">
        <v>40</v>
      </c>
      <c r="BS33" s="1" t="n">
        <v>440</v>
      </c>
      <c r="BT33" s="1" t="s">
        <v>41</v>
      </c>
      <c r="BU33" s="1" t="n">
        <v>672</v>
      </c>
      <c r="BW33" s="54" t="n">
        <v>31</v>
      </c>
      <c r="BX33" s="54" t="n">
        <v>30</v>
      </c>
      <c r="BY33" s="6" t="s">
        <v>201</v>
      </c>
      <c r="BZ33" s="1" t="n">
        <v>1399</v>
      </c>
    </row>
    <row r="34" customFormat="false" ht="15" hidden="false" customHeight="true" outlineLevel="0" collapsed="false">
      <c r="B34" s="43" t="n">
        <v>50</v>
      </c>
      <c r="C34" s="1" t="n">
        <v>0</v>
      </c>
      <c r="D34" s="1" t="n">
        <v>5</v>
      </c>
      <c r="E34" s="1" t="n">
        <v>28</v>
      </c>
      <c r="F34" s="1" t="n">
        <v>103</v>
      </c>
      <c r="G34" s="1" t="n">
        <v>183</v>
      </c>
      <c r="H34" s="44" t="n">
        <v>0.563</v>
      </c>
      <c r="I34" s="56" t="s">
        <v>202</v>
      </c>
      <c r="J34" s="45" t="n">
        <v>38443</v>
      </c>
      <c r="K34" s="56" t="s">
        <v>203</v>
      </c>
      <c r="L34" s="56" t="s">
        <v>204</v>
      </c>
      <c r="M34" s="43" t="n">
        <v>23</v>
      </c>
      <c r="N34" s="1" t="n">
        <v>0</v>
      </c>
      <c r="O34" s="1" t="n">
        <v>4</v>
      </c>
      <c r="P34" s="1" t="n">
        <v>3</v>
      </c>
      <c r="Q34" s="1" t="n">
        <v>41</v>
      </c>
      <c r="R34" s="1" t="n">
        <v>88</v>
      </c>
      <c r="S34" s="47" t="n">
        <f aca="false">Q34/R34</f>
        <v>0.465909090909091</v>
      </c>
      <c r="T34" s="43" t="n">
        <f aca="false">B34+M34</f>
        <v>73</v>
      </c>
      <c r="U34" s="48" t="n">
        <f aca="false">C34+N34</f>
        <v>0</v>
      </c>
      <c r="V34" s="48" t="n">
        <f aca="false">D34+O34</f>
        <v>9</v>
      </c>
      <c r="W34" s="48" t="n">
        <f aca="false">E34+P34</f>
        <v>31</v>
      </c>
      <c r="X34" s="48" t="n">
        <f aca="false">F34+Q34</f>
        <v>144</v>
      </c>
      <c r="Y34" s="49" t="n">
        <f aca="false">G34+R34</f>
        <v>271</v>
      </c>
      <c r="Z34" s="47" t="n">
        <f aca="false">X34/Y34</f>
        <v>0.531365313653137</v>
      </c>
      <c r="AA34" s="50" t="n">
        <f aca="false">T34/3+U34+V34+W34+(X34-U34-V34)/3+AB34</f>
        <v>194.333333333333</v>
      </c>
      <c r="AB34" s="51" t="n">
        <v>85</v>
      </c>
      <c r="AC34" s="52"/>
      <c r="AD34" s="4" t="s">
        <v>205</v>
      </c>
      <c r="AE34" s="2" t="n">
        <v>200</v>
      </c>
      <c r="AF34" s="54"/>
      <c r="AG34" s="54"/>
      <c r="AH34" s="8" t="n">
        <v>46156</v>
      </c>
      <c r="AI34" s="4" t="s">
        <v>206</v>
      </c>
      <c r="AJ34" s="52"/>
      <c r="AK34" s="54" t="n">
        <v>32</v>
      </c>
      <c r="AL34" s="54" t="n">
        <v>32</v>
      </c>
      <c r="AM34" s="6" t="s">
        <v>136</v>
      </c>
      <c r="AN34" s="55" t="n">
        <v>1513</v>
      </c>
      <c r="AP34" s="54" t="n">
        <v>32</v>
      </c>
      <c r="AQ34" s="54" t="n">
        <v>30</v>
      </c>
      <c r="AR34" s="6" t="s">
        <v>207</v>
      </c>
      <c r="AS34" s="1" t="n">
        <v>288</v>
      </c>
      <c r="AU34" s="54" t="n">
        <v>32</v>
      </c>
      <c r="AV34" s="54" t="n">
        <v>31</v>
      </c>
      <c r="AW34" s="6" t="s">
        <v>208</v>
      </c>
      <c r="AX34" s="1" t="n">
        <v>33</v>
      </c>
      <c r="AZ34" s="54" t="n">
        <v>32</v>
      </c>
      <c r="BA34" s="54" t="n">
        <v>38</v>
      </c>
      <c r="BB34" s="25" t="s">
        <v>32</v>
      </c>
      <c r="BC34" s="40" t="n">
        <f aca="false">U3</f>
        <v>16</v>
      </c>
      <c r="BD34" s="40" t="s">
        <v>40</v>
      </c>
      <c r="BE34" s="40" t="n">
        <f aca="false">V3</f>
        <v>342</v>
      </c>
      <c r="BF34" s="40" t="s">
        <v>41</v>
      </c>
      <c r="BG34" s="40" t="n">
        <f aca="false">BC34+BE34</f>
        <v>358</v>
      </c>
      <c r="BI34" s="54" t="n">
        <v>32</v>
      </c>
      <c r="BJ34" s="54" t="n">
        <v>31</v>
      </c>
      <c r="BK34" s="6" t="s">
        <v>104</v>
      </c>
      <c r="BL34" s="1" t="n">
        <v>385</v>
      </c>
      <c r="BN34" s="54" t="n">
        <v>32</v>
      </c>
      <c r="BO34" s="54" t="n">
        <v>32</v>
      </c>
      <c r="BP34" s="6" t="s">
        <v>152</v>
      </c>
      <c r="BQ34" s="1" t="n">
        <v>374</v>
      </c>
      <c r="BR34" s="1" t="s">
        <v>40</v>
      </c>
      <c r="BS34" s="1" t="n">
        <v>287</v>
      </c>
      <c r="BT34" s="1" t="s">
        <v>41</v>
      </c>
      <c r="BU34" s="1" t="n">
        <v>661</v>
      </c>
      <c r="BW34" s="54" t="n">
        <v>32</v>
      </c>
      <c r="BX34" s="54" t="n">
        <v>31</v>
      </c>
      <c r="BY34" s="6" t="s">
        <v>190</v>
      </c>
      <c r="BZ34" s="1" t="n">
        <v>1384</v>
      </c>
    </row>
    <row r="35" customFormat="false" ht="15" hidden="false" customHeight="true" outlineLevel="0" collapsed="false">
      <c r="B35" s="43" t="n">
        <v>27</v>
      </c>
      <c r="C35" s="1" t="n">
        <v>1</v>
      </c>
      <c r="D35" s="1" t="n">
        <v>6</v>
      </c>
      <c r="E35" s="1" t="n">
        <v>11</v>
      </c>
      <c r="F35" s="1" t="n">
        <v>70</v>
      </c>
      <c r="G35" s="1" t="n">
        <v>148</v>
      </c>
      <c r="H35" s="44" t="n">
        <v>0.473</v>
      </c>
      <c r="I35" s="56" t="s">
        <v>209</v>
      </c>
      <c r="J35" s="45" t="n">
        <v>39359</v>
      </c>
      <c r="K35" s="56" t="s">
        <v>114</v>
      </c>
      <c r="L35" s="56" t="s">
        <v>115</v>
      </c>
      <c r="M35" s="43" t="n">
        <v>23</v>
      </c>
      <c r="N35" s="1" t="n">
        <v>0</v>
      </c>
      <c r="O35" s="1" t="n">
        <v>3</v>
      </c>
      <c r="P35" s="1" t="n">
        <v>2</v>
      </c>
      <c r="Q35" s="1" t="n">
        <v>38</v>
      </c>
      <c r="R35" s="1" t="n">
        <v>60</v>
      </c>
      <c r="S35" s="47" t="n">
        <f aca="false">Q35/R35</f>
        <v>0.633333333333333</v>
      </c>
      <c r="T35" s="43" t="n">
        <f aca="false">B35+M35</f>
        <v>50</v>
      </c>
      <c r="U35" s="48" t="n">
        <f aca="false">C35+N35</f>
        <v>1</v>
      </c>
      <c r="V35" s="48" t="n">
        <f aca="false">D35+O35</f>
        <v>9</v>
      </c>
      <c r="W35" s="48" t="n">
        <f aca="false">E35+P35</f>
        <v>13</v>
      </c>
      <c r="X35" s="48" t="n">
        <f aca="false">F35+Q35</f>
        <v>108</v>
      </c>
      <c r="Y35" s="49" t="n">
        <f aca="false">G35+R35</f>
        <v>208</v>
      </c>
      <c r="Z35" s="47" t="n">
        <f aca="false">X35/Y35</f>
        <v>0.519230769230769</v>
      </c>
      <c r="AA35" s="50" t="n">
        <f aca="false">T35/3+U35+V35+W35+(X35-U35-V35)/3+AB35</f>
        <v>72.3333333333333</v>
      </c>
      <c r="AB35" s="51" t="n">
        <v>0</v>
      </c>
      <c r="AC35" s="52"/>
      <c r="AD35" s="4" t="s">
        <v>210</v>
      </c>
      <c r="AE35" s="2" t="n">
        <v>200</v>
      </c>
      <c r="AF35" s="54"/>
      <c r="AG35" s="54"/>
      <c r="AH35" s="8" t="n">
        <v>46190</v>
      </c>
      <c r="AI35" s="4" t="s">
        <v>211</v>
      </c>
      <c r="AJ35" s="52"/>
      <c r="AK35" s="54" t="n">
        <v>33</v>
      </c>
      <c r="AL35" s="54" t="n">
        <v>33</v>
      </c>
      <c r="AM35" s="6" t="s">
        <v>129</v>
      </c>
      <c r="AN35" s="55" t="n">
        <v>1510</v>
      </c>
      <c r="AP35" s="54" t="n">
        <v>33</v>
      </c>
      <c r="AQ35" s="54" t="n">
        <v>31</v>
      </c>
      <c r="AR35" s="6" t="s">
        <v>64</v>
      </c>
      <c r="AS35" s="1" t="n">
        <v>287</v>
      </c>
      <c r="AU35" s="54" t="n">
        <v>33</v>
      </c>
      <c r="AV35" s="54" t="n">
        <v>33</v>
      </c>
      <c r="AW35" s="6" t="s">
        <v>212</v>
      </c>
      <c r="AX35" s="1" t="n">
        <v>32</v>
      </c>
      <c r="AZ35" s="54" t="n">
        <v>33</v>
      </c>
      <c r="BA35" s="54" t="n">
        <v>32</v>
      </c>
      <c r="BB35" s="6" t="s">
        <v>125</v>
      </c>
      <c r="BC35" s="1" t="n">
        <v>44</v>
      </c>
      <c r="BD35" s="1" t="s">
        <v>40</v>
      </c>
      <c r="BE35" s="1" t="n">
        <v>303</v>
      </c>
      <c r="BF35" s="1" t="s">
        <v>41</v>
      </c>
      <c r="BG35" s="1" t="n">
        <v>347</v>
      </c>
      <c r="BH35" s="1"/>
      <c r="BI35" s="54" t="n">
        <v>33</v>
      </c>
      <c r="BJ35" s="54" t="n">
        <v>32</v>
      </c>
      <c r="BK35" s="6" t="s">
        <v>93</v>
      </c>
      <c r="BL35" s="1" t="n">
        <v>384</v>
      </c>
      <c r="BM35" s="1"/>
      <c r="BN35" s="54" t="n">
        <v>33</v>
      </c>
      <c r="BO35" s="54" t="n">
        <v>33</v>
      </c>
      <c r="BP35" s="6" t="s">
        <v>68</v>
      </c>
      <c r="BQ35" s="1" t="n">
        <v>436</v>
      </c>
      <c r="BR35" s="1" t="s">
        <v>40</v>
      </c>
      <c r="BS35" s="1" t="n">
        <v>212</v>
      </c>
      <c r="BT35" s="1" t="s">
        <v>41</v>
      </c>
      <c r="BU35" s="1" t="n">
        <v>648</v>
      </c>
      <c r="BW35" s="54" t="n">
        <v>33</v>
      </c>
      <c r="BX35" s="54" t="n">
        <v>32</v>
      </c>
      <c r="BY35" s="6" t="s">
        <v>64</v>
      </c>
      <c r="BZ35" s="1" t="n">
        <v>1375</v>
      </c>
    </row>
    <row r="36" customFormat="false" ht="15" hidden="false" customHeight="true" outlineLevel="0" collapsed="false">
      <c r="B36" s="43" t="n">
        <v>23</v>
      </c>
      <c r="C36" s="1" t="n">
        <v>0</v>
      </c>
      <c r="D36" s="1" t="n">
        <v>0</v>
      </c>
      <c r="E36" s="1" t="n">
        <v>9</v>
      </c>
      <c r="F36" s="1" t="n">
        <v>62</v>
      </c>
      <c r="G36" s="1" t="n">
        <v>115</v>
      </c>
      <c r="H36" s="44" t="n">
        <v>0.222222222222222</v>
      </c>
      <c r="I36" s="56" t="s">
        <v>213</v>
      </c>
      <c r="J36" s="45" t="n">
        <v>38564</v>
      </c>
      <c r="K36" s="56" t="s">
        <v>181</v>
      </c>
      <c r="L36" s="56" t="s">
        <v>182</v>
      </c>
      <c r="M36" s="43" t="n">
        <v>7</v>
      </c>
      <c r="N36" s="1" t="n">
        <v>0</v>
      </c>
      <c r="O36" s="1" t="n">
        <v>0</v>
      </c>
      <c r="P36" s="1" t="n">
        <v>2</v>
      </c>
      <c r="Q36" s="1" t="n">
        <v>15</v>
      </c>
      <c r="R36" s="1" t="n">
        <v>25</v>
      </c>
      <c r="S36" s="47" t="n">
        <f aca="false">Q36/R36</f>
        <v>0.6</v>
      </c>
      <c r="T36" s="43" t="n">
        <f aca="false">B36+M36</f>
        <v>30</v>
      </c>
      <c r="U36" s="48" t="n">
        <f aca="false">C36+N36</f>
        <v>0</v>
      </c>
      <c r="V36" s="48" t="n">
        <f aca="false">D36+O36</f>
        <v>0</v>
      </c>
      <c r="W36" s="48" t="n">
        <f aca="false">E36+P36</f>
        <v>11</v>
      </c>
      <c r="X36" s="48" t="n">
        <f aca="false">F36+Q36</f>
        <v>77</v>
      </c>
      <c r="Y36" s="49" t="n">
        <f aca="false">G36+R36</f>
        <v>140</v>
      </c>
      <c r="Z36" s="47" t="n">
        <f aca="false">X36/Y36</f>
        <v>0.55</v>
      </c>
      <c r="AA36" s="50" t="n">
        <f aca="false">T36/3+U36+V36+W36+(X36-U36-V36)/3+AB36</f>
        <v>46.6666666666667</v>
      </c>
      <c r="AB36" s="51"/>
      <c r="AC36" s="52"/>
      <c r="AD36" s="4" t="s">
        <v>214</v>
      </c>
      <c r="AE36" s="2" t="n">
        <v>200</v>
      </c>
      <c r="AF36" s="54"/>
      <c r="AG36" s="54"/>
      <c r="AH36" s="8" t="n">
        <v>46212</v>
      </c>
      <c r="AI36" s="4" t="s">
        <v>215</v>
      </c>
      <c r="AJ36" s="52"/>
      <c r="AK36" s="54" t="n">
        <v>34</v>
      </c>
      <c r="AL36" s="54" t="n">
        <v>34</v>
      </c>
      <c r="AM36" s="6" t="s">
        <v>108</v>
      </c>
      <c r="AN36" s="55" t="n">
        <v>1489.7</v>
      </c>
      <c r="AP36" s="54" t="n">
        <v>34</v>
      </c>
      <c r="AQ36" s="54" t="n">
        <v>32</v>
      </c>
      <c r="AR36" s="6" t="s">
        <v>174</v>
      </c>
      <c r="AS36" s="1" t="n">
        <v>285</v>
      </c>
      <c r="AU36" s="54" t="n">
        <v>34</v>
      </c>
      <c r="AV36" s="54" t="n">
        <v>34</v>
      </c>
      <c r="AW36" s="6" t="s">
        <v>104</v>
      </c>
      <c r="AX36" s="1" t="n">
        <v>31</v>
      </c>
      <c r="AZ36" s="54" t="n">
        <v>34</v>
      </c>
      <c r="BA36" s="54" t="n">
        <v>33</v>
      </c>
      <c r="BB36" s="6" t="s">
        <v>216</v>
      </c>
      <c r="BC36" s="1" t="n">
        <v>25</v>
      </c>
      <c r="BD36" s="1" t="s">
        <v>40</v>
      </c>
      <c r="BE36" s="1" t="n">
        <v>317</v>
      </c>
      <c r="BF36" s="1" t="s">
        <v>41</v>
      </c>
      <c r="BG36" s="1" t="n">
        <v>342</v>
      </c>
      <c r="BH36" s="1"/>
      <c r="BI36" s="54" t="n">
        <v>34</v>
      </c>
      <c r="BJ36" s="54" t="n">
        <v>33</v>
      </c>
      <c r="BK36" s="6" t="s">
        <v>128</v>
      </c>
      <c r="BL36" s="1" t="n">
        <v>380</v>
      </c>
      <c r="BM36" s="1"/>
      <c r="BN36" s="54" t="n">
        <v>34</v>
      </c>
      <c r="BO36" s="54" t="n">
        <v>34</v>
      </c>
      <c r="BP36" s="6" t="s">
        <v>119</v>
      </c>
      <c r="BQ36" s="1" t="n">
        <v>202</v>
      </c>
      <c r="BR36" s="1" t="s">
        <v>40</v>
      </c>
      <c r="BS36" s="1" t="n">
        <v>443</v>
      </c>
      <c r="BT36" s="1" t="s">
        <v>41</v>
      </c>
      <c r="BU36" s="1" t="n">
        <v>645</v>
      </c>
      <c r="BW36" s="54" t="n">
        <v>34</v>
      </c>
      <c r="BX36" s="54" t="n">
        <v>33</v>
      </c>
      <c r="BY36" s="6" t="s">
        <v>217</v>
      </c>
      <c r="BZ36" s="1" t="n">
        <v>1354</v>
      </c>
      <c r="CB36" s="10"/>
      <c r="CC36" s="10"/>
      <c r="CD36" s="10"/>
      <c r="CE36" s="10"/>
      <c r="CF36" s="10"/>
      <c r="CG36" s="10"/>
      <c r="CH36" s="10"/>
    </row>
    <row r="37" customFormat="false" ht="15" hidden="false" customHeight="true" outlineLevel="0" collapsed="false">
      <c r="B37" s="43" t="n">
        <v>45</v>
      </c>
      <c r="C37" s="1" t="n">
        <v>3</v>
      </c>
      <c r="D37" s="1" t="n">
        <v>3</v>
      </c>
      <c r="E37" s="1" t="n">
        <v>29</v>
      </c>
      <c r="F37" s="1" t="n">
        <v>137</v>
      </c>
      <c r="G37" s="1" t="n">
        <f aca="false">F37/H37</f>
        <v>228</v>
      </c>
      <c r="H37" s="44" t="n">
        <v>0.600877192982456</v>
      </c>
      <c r="I37" s="56" t="s">
        <v>218</v>
      </c>
      <c r="J37" s="45" t="n">
        <v>39056</v>
      </c>
      <c r="K37" s="56" t="s">
        <v>154</v>
      </c>
      <c r="L37" s="56" t="s">
        <v>155</v>
      </c>
      <c r="M37" s="43" t="n">
        <v>10</v>
      </c>
      <c r="N37" s="1" t="n">
        <v>0</v>
      </c>
      <c r="O37" s="1" t="n">
        <v>1</v>
      </c>
      <c r="P37" s="1" t="n">
        <v>4</v>
      </c>
      <c r="Q37" s="1" t="n">
        <v>28</v>
      </c>
      <c r="R37" s="1" t="n">
        <v>52</v>
      </c>
      <c r="S37" s="47" t="n">
        <f aca="false">Q37/R37</f>
        <v>0.538461538461538</v>
      </c>
      <c r="T37" s="43" t="n">
        <f aca="false">B37+M37</f>
        <v>55</v>
      </c>
      <c r="U37" s="48" t="n">
        <f aca="false">C37+N37</f>
        <v>3</v>
      </c>
      <c r="V37" s="48" t="n">
        <f aca="false">D37+O37</f>
        <v>4</v>
      </c>
      <c r="W37" s="48" t="n">
        <f aca="false">E37+P37</f>
        <v>33</v>
      </c>
      <c r="X37" s="48" t="n">
        <f aca="false">F37+Q37</f>
        <v>165</v>
      </c>
      <c r="Y37" s="49" t="n">
        <f aca="false">G37+R37</f>
        <v>280</v>
      </c>
      <c r="Z37" s="47" t="n">
        <f aca="false">X37/Y37</f>
        <v>0.589285714285714</v>
      </c>
      <c r="AA37" s="50" t="n">
        <f aca="false">T37/3+U37+V37+W37+(X37-U37-V37)/3+AB37</f>
        <v>114</v>
      </c>
      <c r="AB37" s="51" t="n">
        <v>3</v>
      </c>
      <c r="AC37" s="52"/>
      <c r="AJ37" s="52"/>
      <c r="AK37" s="54" t="n">
        <v>35</v>
      </c>
      <c r="AL37" s="54" t="n">
        <v>35</v>
      </c>
      <c r="AM37" s="6" t="s">
        <v>173</v>
      </c>
      <c r="AN37" s="55" t="n">
        <v>1483</v>
      </c>
      <c r="AP37" s="54" t="n">
        <v>35</v>
      </c>
      <c r="AQ37" s="54" t="n">
        <v>33</v>
      </c>
      <c r="AR37" s="6" t="s">
        <v>219</v>
      </c>
      <c r="AS37" s="1" t="n">
        <v>284</v>
      </c>
      <c r="AU37" s="54" t="n">
        <v>35</v>
      </c>
      <c r="AV37" s="54" t="n">
        <v>34</v>
      </c>
      <c r="AW37" s="6" t="s">
        <v>179</v>
      </c>
      <c r="AX37" s="1" t="n">
        <v>31</v>
      </c>
      <c r="AZ37" s="54" t="n">
        <v>35</v>
      </c>
      <c r="BA37" s="54" t="n">
        <v>34</v>
      </c>
      <c r="BB37" s="6" t="s">
        <v>220</v>
      </c>
      <c r="BC37" s="1" t="n">
        <v>22</v>
      </c>
      <c r="BD37" s="1" t="s">
        <v>40</v>
      </c>
      <c r="BE37" s="1" t="n">
        <v>319</v>
      </c>
      <c r="BF37" s="1" t="s">
        <v>41</v>
      </c>
      <c r="BG37" s="1" t="n">
        <v>341</v>
      </c>
      <c r="BI37" s="54" t="n">
        <v>35</v>
      </c>
      <c r="BJ37" s="54" t="n">
        <v>40</v>
      </c>
      <c r="BK37" s="25" t="s">
        <v>221</v>
      </c>
      <c r="BL37" s="40" t="n">
        <f aca="false">W85</f>
        <v>376</v>
      </c>
      <c r="BN37" s="54" t="n">
        <v>35</v>
      </c>
      <c r="BO37" s="54" t="n">
        <v>44</v>
      </c>
      <c r="BP37" s="25" t="s">
        <v>107</v>
      </c>
      <c r="BQ37" s="40" t="n">
        <f aca="false">U106+V106</f>
        <v>541</v>
      </c>
      <c r="BR37" s="40" t="s">
        <v>40</v>
      </c>
      <c r="BS37" s="40" t="n">
        <f aca="false">W106</f>
        <v>101</v>
      </c>
      <c r="BT37" s="40" t="s">
        <v>41</v>
      </c>
      <c r="BU37" s="40" t="n">
        <f aca="false">BQ37+BS37</f>
        <v>642</v>
      </c>
      <c r="BW37" s="54" t="n">
        <v>35</v>
      </c>
      <c r="BX37" s="54" t="n">
        <v>44</v>
      </c>
      <c r="BY37" s="25" t="s">
        <v>39</v>
      </c>
      <c r="BZ37" s="40" t="n">
        <f aca="false">X84</f>
        <v>1354</v>
      </c>
    </row>
    <row r="38" customFormat="false" ht="15" hidden="false" customHeight="true" outlineLevel="0" collapsed="false">
      <c r="B38" s="43" t="n">
        <v>21</v>
      </c>
      <c r="C38" s="1" t="n">
        <v>0</v>
      </c>
      <c r="D38" s="1" t="n">
        <v>2</v>
      </c>
      <c r="E38" s="1" t="n">
        <v>2</v>
      </c>
      <c r="F38" s="1" t="n">
        <v>12</v>
      </c>
      <c r="G38" s="1" t="n">
        <v>35</v>
      </c>
      <c r="H38" s="44" t="n">
        <v>0.343</v>
      </c>
      <c r="I38" s="56"/>
      <c r="J38" s="45"/>
      <c r="K38" s="56"/>
      <c r="L38" s="56"/>
      <c r="M38" s="43"/>
      <c r="N38" s="1"/>
      <c r="O38" s="1"/>
      <c r="P38" s="1"/>
      <c r="Q38" s="1"/>
      <c r="R38" s="1"/>
      <c r="S38" s="47"/>
      <c r="T38" s="43"/>
      <c r="U38" s="48"/>
      <c r="V38" s="48"/>
      <c r="W38" s="48"/>
      <c r="X38" s="48"/>
      <c r="Y38" s="49"/>
      <c r="Z38" s="47"/>
      <c r="AA38" s="50"/>
      <c r="AB38" s="51"/>
      <c r="AC38" s="52"/>
      <c r="AE38" s="4"/>
      <c r="AF38" s="4"/>
      <c r="AG38" s="4"/>
      <c r="AH38" s="4"/>
      <c r="AJ38" s="52"/>
      <c r="AK38" s="54" t="n">
        <v>36</v>
      </c>
      <c r="AL38" s="54" t="n">
        <v>36</v>
      </c>
      <c r="AM38" s="6" t="s">
        <v>119</v>
      </c>
      <c r="AN38" s="55" t="n">
        <v>1480.7</v>
      </c>
      <c r="AP38" s="54" t="n">
        <v>36</v>
      </c>
      <c r="AQ38" s="54" t="n">
        <v>65</v>
      </c>
      <c r="AR38" s="25" t="s">
        <v>142</v>
      </c>
      <c r="AS38" s="40" t="n">
        <f aca="false">T24</f>
        <v>284</v>
      </c>
      <c r="AU38" s="54" t="n">
        <v>36</v>
      </c>
      <c r="AV38" s="54" t="n">
        <v>34</v>
      </c>
      <c r="AW38" s="6" t="s">
        <v>123</v>
      </c>
      <c r="AX38" s="1" t="n">
        <v>31</v>
      </c>
      <c r="AZ38" s="54" t="n">
        <v>36</v>
      </c>
      <c r="BA38" s="54" t="n">
        <v>35</v>
      </c>
      <c r="BB38" s="6" t="s">
        <v>222</v>
      </c>
      <c r="BC38" s="1" t="n">
        <v>30</v>
      </c>
      <c r="BD38" s="1" t="s">
        <v>40</v>
      </c>
      <c r="BE38" s="1" t="n">
        <v>307</v>
      </c>
      <c r="BF38" s="1" t="s">
        <v>41</v>
      </c>
      <c r="BG38" s="1" t="n">
        <v>337</v>
      </c>
      <c r="BI38" s="54" t="n">
        <v>36</v>
      </c>
      <c r="BJ38" s="54" t="n">
        <v>52</v>
      </c>
      <c r="BK38" s="25" t="s">
        <v>223</v>
      </c>
      <c r="BL38" s="40" t="n">
        <f aca="false">W105</f>
        <v>370</v>
      </c>
      <c r="BN38" s="54" t="n">
        <v>36</v>
      </c>
      <c r="BO38" s="54" t="n">
        <v>35</v>
      </c>
      <c r="BP38" s="6" t="s">
        <v>136</v>
      </c>
      <c r="BQ38" s="1" t="n">
        <v>291</v>
      </c>
      <c r="BR38" s="1" t="s">
        <v>40</v>
      </c>
      <c r="BS38" s="1" t="n">
        <v>344</v>
      </c>
      <c r="BT38" s="1" t="s">
        <v>41</v>
      </c>
      <c r="BU38" s="1" t="n">
        <v>635</v>
      </c>
      <c r="BW38" s="54" t="n">
        <v>36</v>
      </c>
      <c r="BX38" s="54" t="n">
        <v>34</v>
      </c>
      <c r="BY38" s="6" t="s">
        <v>65</v>
      </c>
      <c r="BZ38" s="1" t="n">
        <v>1352</v>
      </c>
    </row>
    <row r="39" customFormat="false" ht="15" hidden="false" customHeight="true" outlineLevel="0" collapsed="false">
      <c r="B39" s="48"/>
      <c r="C39" s="1"/>
      <c r="D39" s="1"/>
      <c r="E39" s="1"/>
      <c r="F39" s="1"/>
      <c r="G39" s="1"/>
      <c r="H39" s="59"/>
      <c r="I39" s="56"/>
      <c r="J39" s="45"/>
      <c r="K39" s="56"/>
      <c r="L39" s="56"/>
      <c r="M39" s="43" t="n">
        <f aca="false">SUM(M23:M38)</f>
        <v>295</v>
      </c>
      <c r="N39" s="1" t="n">
        <f aca="false">SUM(N23:N38)</f>
        <v>10</v>
      </c>
      <c r="O39" s="1" t="n">
        <f aca="false">SUM(O23:O38)</f>
        <v>169</v>
      </c>
      <c r="P39" s="1" t="n">
        <f aca="false">SUM(P23:P38)</f>
        <v>191</v>
      </c>
      <c r="Q39" s="1" t="n">
        <f aca="false">SUM(Q23:Q38)</f>
        <v>896</v>
      </c>
      <c r="R39" s="1" t="n">
        <f aca="false">SUM(R23:R38)</f>
        <v>1503</v>
      </c>
      <c r="S39" s="47" t="n">
        <f aca="false">Q39/R39</f>
        <v>0.596141051230872</v>
      </c>
      <c r="T39" s="43" t="n">
        <f aca="false">SUM(T23:T38)</f>
        <v>2099</v>
      </c>
      <c r="U39" s="1" t="n">
        <f aca="false">SUM(U23:U38)</f>
        <v>120</v>
      </c>
      <c r="V39" s="1" t="n">
        <f aca="false">SUM(V23:V38)</f>
        <v>1230</v>
      </c>
      <c r="W39" s="1" t="n">
        <f aca="false">SUM(W23:W38)</f>
        <v>1435</v>
      </c>
      <c r="X39" s="1" t="n">
        <f aca="false">SUM(X23:X38)</f>
        <v>7022</v>
      </c>
      <c r="Y39" s="1" t="n">
        <f aca="false">SUM(Y23:Y38)</f>
        <v>12146</v>
      </c>
      <c r="Z39" s="47" t="n">
        <f aca="false">X39/Y39</f>
        <v>0.578132718590482</v>
      </c>
      <c r="AA39" s="50"/>
      <c r="AB39" s="51"/>
      <c r="AC39" s="52"/>
      <c r="AE39" s="4"/>
      <c r="AF39" s="4"/>
      <c r="AG39" s="4"/>
      <c r="AH39" s="4"/>
      <c r="AJ39" s="52"/>
      <c r="AK39" s="54" t="n">
        <v>37</v>
      </c>
      <c r="AL39" s="54" t="n">
        <v>37</v>
      </c>
      <c r="AM39" s="6" t="s">
        <v>179</v>
      </c>
      <c r="AN39" s="55" t="n">
        <v>1475.7</v>
      </c>
      <c r="AP39" s="54" t="n">
        <v>37</v>
      </c>
      <c r="AQ39" s="54" t="n">
        <v>64</v>
      </c>
      <c r="AR39" s="25" t="s">
        <v>39</v>
      </c>
      <c r="AS39" s="40" t="n">
        <f aca="false">T84</f>
        <v>284</v>
      </c>
      <c r="AU39" s="54" t="n">
        <v>37</v>
      </c>
      <c r="AV39" s="54" t="n">
        <v>34</v>
      </c>
      <c r="AW39" s="6" t="s">
        <v>224</v>
      </c>
      <c r="AX39" s="1" t="n">
        <v>31</v>
      </c>
      <c r="AZ39" s="54" t="n">
        <v>37</v>
      </c>
      <c r="BA39" s="54" t="n">
        <v>43</v>
      </c>
      <c r="BB39" s="6" t="s">
        <v>225</v>
      </c>
      <c r="BC39" s="40" t="n">
        <f aca="false">U77</f>
        <v>4</v>
      </c>
      <c r="BD39" s="40" t="s">
        <v>40</v>
      </c>
      <c r="BE39" s="40" t="n">
        <f aca="false">V77</f>
        <v>330</v>
      </c>
      <c r="BF39" s="40" t="s">
        <v>41</v>
      </c>
      <c r="BG39" s="40" t="n">
        <f aca="false">BC39+BE39</f>
        <v>334</v>
      </c>
      <c r="BI39" s="54" t="n">
        <v>37</v>
      </c>
      <c r="BJ39" s="54" t="n">
        <v>35</v>
      </c>
      <c r="BK39" s="6" t="s">
        <v>226</v>
      </c>
      <c r="BL39" s="1" t="n">
        <v>369</v>
      </c>
      <c r="BN39" s="54" t="n">
        <v>37</v>
      </c>
      <c r="BO39" s="54" t="n">
        <v>36</v>
      </c>
      <c r="BP39" s="6" t="s">
        <v>106</v>
      </c>
      <c r="BQ39" s="1" t="n">
        <v>191</v>
      </c>
      <c r="BR39" s="1" t="s">
        <v>40</v>
      </c>
      <c r="BS39" s="1" t="n">
        <v>435</v>
      </c>
      <c r="BT39" s="1" t="s">
        <v>41</v>
      </c>
      <c r="BU39" s="1" t="n">
        <v>626</v>
      </c>
      <c r="BW39" s="54" t="n">
        <v>37</v>
      </c>
      <c r="BX39" s="54" t="n">
        <v>35</v>
      </c>
      <c r="BY39" s="6" t="s">
        <v>80</v>
      </c>
      <c r="BZ39" s="1" t="n">
        <v>1351</v>
      </c>
    </row>
    <row r="40" customFormat="false" ht="15" hidden="false" customHeight="true" outlineLevel="0" collapsed="false">
      <c r="B40" s="48"/>
      <c r="C40" s="1"/>
      <c r="D40" s="1"/>
      <c r="E40" s="1"/>
      <c r="F40" s="1"/>
      <c r="G40" s="1"/>
      <c r="H40" s="59"/>
      <c r="I40" s="56"/>
      <c r="J40" s="45"/>
      <c r="K40" s="56"/>
      <c r="L40" s="56"/>
      <c r="M40" s="43"/>
      <c r="N40" s="1"/>
      <c r="O40" s="1"/>
      <c r="P40" s="1"/>
      <c r="Q40" s="1"/>
      <c r="R40" s="1"/>
      <c r="S40" s="47"/>
      <c r="T40" s="43"/>
      <c r="U40" s="1"/>
      <c r="Z40" s="47"/>
      <c r="AA40" s="50"/>
      <c r="AB40" s="51"/>
      <c r="AC40" s="52"/>
      <c r="AE40" s="4"/>
      <c r="AF40" s="4"/>
      <c r="AG40" s="4"/>
      <c r="AH40" s="4"/>
      <c r="AJ40" s="52"/>
      <c r="AK40" s="54" t="n">
        <v>38</v>
      </c>
      <c r="AL40" s="54" t="n">
        <v>38</v>
      </c>
      <c r="AM40" s="6" t="s">
        <v>123</v>
      </c>
      <c r="AN40" s="55" t="n">
        <v>1459.7</v>
      </c>
      <c r="AP40" s="54" t="n">
        <v>38</v>
      </c>
      <c r="AQ40" s="54" t="n">
        <v>34</v>
      </c>
      <c r="AR40" s="6" t="s">
        <v>227</v>
      </c>
      <c r="AS40" s="1" t="n">
        <v>283</v>
      </c>
      <c r="AU40" s="54" t="n">
        <v>38</v>
      </c>
      <c r="AV40" s="54" t="n">
        <v>38</v>
      </c>
      <c r="AW40" s="6" t="s">
        <v>79</v>
      </c>
      <c r="AX40" s="1" t="n">
        <v>30</v>
      </c>
      <c r="AZ40" s="54" t="n">
        <v>38</v>
      </c>
      <c r="BA40" s="54" t="n">
        <v>36</v>
      </c>
      <c r="BB40" s="6" t="s">
        <v>228</v>
      </c>
      <c r="BC40" s="1" t="n">
        <v>11</v>
      </c>
      <c r="BD40" s="1" t="s">
        <v>40</v>
      </c>
      <c r="BE40" s="1" t="n">
        <v>316</v>
      </c>
      <c r="BF40" s="1" t="s">
        <v>41</v>
      </c>
      <c r="BG40" s="1" t="n">
        <v>327</v>
      </c>
      <c r="BI40" s="54" t="n">
        <v>38</v>
      </c>
      <c r="BJ40" s="54" t="n">
        <v>36</v>
      </c>
      <c r="BK40" s="6" t="s">
        <v>75</v>
      </c>
      <c r="BL40" s="1" t="n">
        <v>368</v>
      </c>
      <c r="BN40" s="54" t="n">
        <v>38</v>
      </c>
      <c r="BO40" s="54" t="n">
        <v>47</v>
      </c>
      <c r="BP40" s="25" t="s">
        <v>142</v>
      </c>
      <c r="BQ40" s="40" t="n">
        <f aca="false">U24+V24</f>
        <v>430</v>
      </c>
      <c r="BR40" s="40" t="s">
        <v>40</v>
      </c>
      <c r="BS40" s="40" t="n">
        <f aca="false">W24</f>
        <v>194</v>
      </c>
      <c r="BT40" s="40" t="s">
        <v>41</v>
      </c>
      <c r="BU40" s="40" t="n">
        <f aca="false">BQ40+BS40</f>
        <v>624</v>
      </c>
      <c r="BW40" s="54" t="n">
        <v>38</v>
      </c>
      <c r="BX40" s="54" t="n">
        <v>36</v>
      </c>
      <c r="BY40" s="6" t="s">
        <v>229</v>
      </c>
      <c r="BZ40" s="1" t="n">
        <v>1347</v>
      </c>
    </row>
    <row r="41" customFormat="false" ht="15" hidden="false" customHeight="true" outlineLevel="0" collapsed="false">
      <c r="B41" s="48"/>
      <c r="C41" s="1"/>
      <c r="D41" s="1"/>
      <c r="E41" s="1"/>
      <c r="F41" s="1"/>
      <c r="G41" s="1"/>
      <c r="H41" s="59"/>
      <c r="I41" s="14" t="s">
        <v>1</v>
      </c>
      <c r="J41" s="15"/>
      <c r="K41" s="16"/>
      <c r="L41" s="16"/>
      <c r="M41" s="60" t="s">
        <v>2</v>
      </c>
      <c r="N41" s="12"/>
      <c r="O41" s="12"/>
      <c r="P41" s="12"/>
      <c r="Q41" s="12"/>
      <c r="R41" s="12"/>
      <c r="S41" s="61"/>
      <c r="T41" s="60" t="s">
        <v>3</v>
      </c>
      <c r="U41" s="12"/>
      <c r="V41" s="26"/>
      <c r="W41" s="26"/>
      <c r="X41" s="26"/>
      <c r="Y41" s="26"/>
      <c r="Z41" s="62"/>
      <c r="AA41" s="63"/>
      <c r="AB41" s="23"/>
      <c r="AC41" s="52"/>
      <c r="AD41" s="10"/>
      <c r="AE41" s="10"/>
      <c r="AF41" s="10"/>
      <c r="AG41" s="10"/>
      <c r="AH41" s="10"/>
      <c r="AI41" s="10"/>
      <c r="AJ41" s="52"/>
      <c r="AK41" s="54" t="n">
        <v>39</v>
      </c>
      <c r="AL41" s="54" t="n">
        <v>39</v>
      </c>
      <c r="AM41" s="6" t="s">
        <v>230</v>
      </c>
      <c r="AN41" s="55" t="n">
        <v>1434.3</v>
      </c>
      <c r="AP41" s="54" t="n">
        <v>39</v>
      </c>
      <c r="AQ41" s="54" t="n">
        <v>35</v>
      </c>
      <c r="AR41" s="6" t="s">
        <v>51</v>
      </c>
      <c r="AS41" s="1" t="n">
        <v>282</v>
      </c>
      <c r="AU41" s="54" t="n">
        <v>39</v>
      </c>
      <c r="AV41" s="54" t="n">
        <v>38</v>
      </c>
      <c r="AW41" s="6" t="s">
        <v>189</v>
      </c>
      <c r="AX41" s="1" t="n">
        <v>30</v>
      </c>
      <c r="AZ41" s="54" t="n">
        <v>39</v>
      </c>
      <c r="BA41" s="54" t="n">
        <v>37</v>
      </c>
      <c r="BB41" s="6" t="s">
        <v>231</v>
      </c>
      <c r="BC41" s="1" t="n">
        <v>8</v>
      </c>
      <c r="BD41" s="1" t="s">
        <v>40</v>
      </c>
      <c r="BE41" s="1" t="n">
        <v>319</v>
      </c>
      <c r="BF41" s="1" t="s">
        <v>41</v>
      </c>
      <c r="BG41" s="1" t="n">
        <v>327</v>
      </c>
      <c r="BI41" s="54" t="n">
        <v>39</v>
      </c>
      <c r="BJ41" s="54" t="n">
        <v>37</v>
      </c>
      <c r="BK41" s="6" t="s">
        <v>232</v>
      </c>
      <c r="BL41" s="1" t="n">
        <v>366</v>
      </c>
      <c r="BN41" s="54" t="n">
        <v>39</v>
      </c>
      <c r="BO41" s="54" t="n">
        <v>37</v>
      </c>
      <c r="BP41" s="6" t="s">
        <v>122</v>
      </c>
      <c r="BQ41" s="1" t="n">
        <v>477</v>
      </c>
      <c r="BR41" s="1" t="s">
        <v>40</v>
      </c>
      <c r="BS41" s="1" t="n">
        <v>146</v>
      </c>
      <c r="BT41" s="1" t="s">
        <v>41</v>
      </c>
      <c r="BU41" s="1" t="n">
        <v>623</v>
      </c>
      <c r="BW41" s="54" t="n">
        <v>39</v>
      </c>
      <c r="BX41" s="54" t="n">
        <v>37</v>
      </c>
      <c r="BY41" s="6" t="s">
        <v>106</v>
      </c>
      <c r="BZ41" s="1" t="n">
        <v>1328</v>
      </c>
    </row>
    <row r="42" customFormat="false" ht="15" hidden="false" customHeight="true" outlineLevel="0" collapsed="false">
      <c r="B42" s="31" t="s">
        <v>7</v>
      </c>
      <c r="C42" s="31" t="s">
        <v>8</v>
      </c>
      <c r="D42" s="31" t="s">
        <v>9</v>
      </c>
      <c r="E42" s="31" t="s">
        <v>10</v>
      </c>
      <c r="F42" s="31" t="s">
        <v>11</v>
      </c>
      <c r="G42" s="31" t="s">
        <v>12</v>
      </c>
      <c r="H42" s="32" t="s">
        <v>13</v>
      </c>
      <c r="I42" s="33" t="s">
        <v>34</v>
      </c>
      <c r="J42" s="31" t="s">
        <v>15</v>
      </c>
      <c r="K42" s="34" t="s">
        <v>16</v>
      </c>
      <c r="L42" s="34" t="s">
        <v>17</v>
      </c>
      <c r="M42" s="35" t="s">
        <v>7</v>
      </c>
      <c r="N42" s="31" t="s">
        <v>8</v>
      </c>
      <c r="O42" s="31" t="s">
        <v>9</v>
      </c>
      <c r="P42" s="31" t="s">
        <v>10</v>
      </c>
      <c r="Q42" s="31" t="s">
        <v>11</v>
      </c>
      <c r="R42" s="31" t="s">
        <v>12</v>
      </c>
      <c r="S42" s="36" t="s">
        <v>13</v>
      </c>
      <c r="T42" s="35" t="s">
        <v>7</v>
      </c>
      <c r="U42" s="31" t="s">
        <v>8</v>
      </c>
      <c r="V42" s="31" t="s">
        <v>9</v>
      </c>
      <c r="W42" s="31" t="s">
        <v>10</v>
      </c>
      <c r="X42" s="31" t="s">
        <v>11</v>
      </c>
      <c r="Y42" s="31" t="s">
        <v>12</v>
      </c>
      <c r="Z42" s="36" t="s">
        <v>13</v>
      </c>
      <c r="AA42" s="37" t="s">
        <v>18</v>
      </c>
      <c r="AB42" s="38"/>
      <c r="AC42" s="52"/>
      <c r="AE42" s="4"/>
      <c r="AF42" s="4"/>
      <c r="AG42" s="4"/>
      <c r="AH42" s="4"/>
      <c r="AJ42" s="52"/>
      <c r="AK42" s="54" t="n">
        <v>40</v>
      </c>
      <c r="AL42" s="54" t="n">
        <v>40</v>
      </c>
      <c r="AM42" s="6" t="s">
        <v>141</v>
      </c>
      <c r="AN42" s="55" t="n">
        <v>1412.7</v>
      </c>
      <c r="AP42" s="54" t="n">
        <v>40</v>
      </c>
      <c r="AQ42" s="54" t="n">
        <v>63</v>
      </c>
      <c r="AR42" s="25" t="s">
        <v>233</v>
      </c>
      <c r="AS42" s="40" t="n">
        <f aca="false">T44</f>
        <v>281</v>
      </c>
      <c r="AU42" s="54" t="n">
        <v>40</v>
      </c>
      <c r="AV42" s="54" t="n">
        <v>38</v>
      </c>
      <c r="AW42" s="6" t="s">
        <v>122</v>
      </c>
      <c r="AX42" s="1" t="n">
        <v>30</v>
      </c>
      <c r="AZ42" s="54" t="n">
        <v>40</v>
      </c>
      <c r="BA42" s="54" t="n">
        <v>39</v>
      </c>
      <c r="BB42" s="6" t="s">
        <v>172</v>
      </c>
      <c r="BC42" s="1" t="n">
        <v>10</v>
      </c>
      <c r="BD42" s="1" t="s">
        <v>40</v>
      </c>
      <c r="BE42" s="1" t="n">
        <v>314</v>
      </c>
      <c r="BF42" s="1" t="s">
        <v>41</v>
      </c>
      <c r="BG42" s="1" t="n">
        <v>324</v>
      </c>
      <c r="BI42" s="54" t="n">
        <v>40</v>
      </c>
      <c r="BJ42" s="54" t="n">
        <v>38</v>
      </c>
      <c r="BK42" s="6" t="s">
        <v>234</v>
      </c>
      <c r="BL42" s="1" t="n">
        <v>360</v>
      </c>
      <c r="BN42" s="54" t="n">
        <v>40</v>
      </c>
      <c r="BO42" s="54" t="n">
        <v>38</v>
      </c>
      <c r="BP42" s="6" t="s">
        <v>69</v>
      </c>
      <c r="BQ42" s="1" t="n">
        <v>86</v>
      </c>
      <c r="BR42" s="1" t="s">
        <v>40</v>
      </c>
      <c r="BS42" s="1" t="n">
        <v>535</v>
      </c>
      <c r="BT42" s="1" t="s">
        <v>41</v>
      </c>
      <c r="BU42" s="1" t="n">
        <v>621</v>
      </c>
      <c r="BW42" s="54" t="n">
        <v>40</v>
      </c>
      <c r="BX42" s="54" t="n">
        <v>39</v>
      </c>
      <c r="BY42" s="6" t="s">
        <v>179</v>
      </c>
      <c r="BZ42" s="1" t="n">
        <v>1278</v>
      </c>
    </row>
    <row r="43" customFormat="false" ht="15" hidden="false" customHeight="true" outlineLevel="0" collapsed="false">
      <c r="B43" s="43" t="n">
        <v>169</v>
      </c>
      <c r="C43" s="1" t="n">
        <v>14</v>
      </c>
      <c r="D43" s="1" t="n">
        <v>70</v>
      </c>
      <c r="E43" s="1" t="n">
        <v>190</v>
      </c>
      <c r="F43" s="1" t="n">
        <v>709</v>
      </c>
      <c r="G43" s="1" t="n">
        <f aca="false">F43/H43</f>
        <v>1091</v>
      </c>
      <c r="H43" s="44" t="n">
        <v>0.649862511457379</v>
      </c>
      <c r="I43" s="6" t="s">
        <v>235</v>
      </c>
      <c r="J43" s="45" t="n">
        <v>37517</v>
      </c>
      <c r="K43" s="56" t="s">
        <v>236</v>
      </c>
      <c r="L43" s="56" t="s">
        <v>34</v>
      </c>
      <c r="M43" s="43" t="n">
        <v>23</v>
      </c>
      <c r="N43" s="1" t="n">
        <v>0</v>
      </c>
      <c r="O43" s="1" t="n">
        <v>8</v>
      </c>
      <c r="P43" s="1" t="n">
        <v>29</v>
      </c>
      <c r="Q43" s="1" t="n">
        <v>108</v>
      </c>
      <c r="R43" s="1" t="n">
        <v>181</v>
      </c>
      <c r="S43" s="47" t="n">
        <f aca="false">Q43/R43</f>
        <v>0.596685082872928</v>
      </c>
      <c r="T43" s="43" t="n">
        <f aca="false">B43+M43</f>
        <v>192</v>
      </c>
      <c r="U43" s="48" t="n">
        <f aca="false">C43+N43</f>
        <v>14</v>
      </c>
      <c r="V43" s="48" t="n">
        <f aca="false">D43+O43</f>
        <v>78</v>
      </c>
      <c r="W43" s="20" t="n">
        <f aca="false">E43+P43</f>
        <v>219</v>
      </c>
      <c r="X43" s="48" t="n">
        <f aca="false">F43+Q43</f>
        <v>817</v>
      </c>
      <c r="Y43" s="49" t="n">
        <f aca="false">G43+R43</f>
        <v>1272</v>
      </c>
      <c r="Z43" s="47" t="n">
        <f aca="false">X43/Y43</f>
        <v>0.642295597484277</v>
      </c>
      <c r="AA43" s="50" t="n">
        <f aca="false">T43/3+U43+V43+W43+(X43-U43-V43)/3+AB43</f>
        <v>836.666666666667</v>
      </c>
      <c r="AB43" s="51" t="n">
        <v>220</v>
      </c>
      <c r="AC43" s="52" t="s">
        <v>237</v>
      </c>
      <c r="AE43" s="4"/>
      <c r="AG43" s="54"/>
      <c r="AJ43" s="52"/>
      <c r="AK43" s="54" t="n">
        <v>41</v>
      </c>
      <c r="AL43" s="54" t="n">
        <v>41</v>
      </c>
      <c r="AM43" s="6" t="s">
        <v>189</v>
      </c>
      <c r="AN43" s="55" t="n">
        <v>1411.7</v>
      </c>
      <c r="AP43" s="54" t="n">
        <v>41</v>
      </c>
      <c r="AQ43" s="54" t="n">
        <v>37</v>
      </c>
      <c r="AR43" s="6" t="s">
        <v>238</v>
      </c>
      <c r="AS43" s="1" t="n">
        <v>280</v>
      </c>
      <c r="AU43" s="54" t="n">
        <v>41</v>
      </c>
      <c r="AV43" s="54" t="n">
        <v>38</v>
      </c>
      <c r="AW43" s="6" t="s">
        <v>99</v>
      </c>
      <c r="AX43" s="1" t="n">
        <v>30</v>
      </c>
      <c r="AZ43" s="54" t="n">
        <v>41</v>
      </c>
      <c r="BA43" s="54" t="n">
        <v>40</v>
      </c>
      <c r="BB43" s="6" t="s">
        <v>239</v>
      </c>
      <c r="BC43" s="1" t="n">
        <v>17</v>
      </c>
      <c r="BD43" s="1" t="s">
        <v>40</v>
      </c>
      <c r="BE43" s="1" t="n">
        <v>303</v>
      </c>
      <c r="BF43" s="1" t="s">
        <v>41</v>
      </c>
      <c r="BG43" s="1" t="n">
        <v>320</v>
      </c>
      <c r="BI43" s="54" t="n">
        <v>41</v>
      </c>
      <c r="BJ43" s="54" t="n">
        <v>39</v>
      </c>
      <c r="BK43" s="6" t="s">
        <v>49</v>
      </c>
      <c r="BL43" s="1" t="n">
        <v>359</v>
      </c>
      <c r="BN43" s="54" t="n">
        <v>41</v>
      </c>
      <c r="BO43" s="54" t="n">
        <v>39</v>
      </c>
      <c r="BP43" s="6" t="s">
        <v>123</v>
      </c>
      <c r="BQ43" s="1" t="n">
        <v>273</v>
      </c>
      <c r="BR43" s="1" t="s">
        <v>40</v>
      </c>
      <c r="BS43" s="1" t="n">
        <v>346</v>
      </c>
      <c r="BT43" s="1" t="s">
        <v>41</v>
      </c>
      <c r="BU43" s="1" t="n">
        <v>619</v>
      </c>
      <c r="BW43" s="54" t="n">
        <v>41</v>
      </c>
      <c r="BX43" s="54" t="n">
        <v>40</v>
      </c>
      <c r="BY43" s="6" t="s">
        <v>50</v>
      </c>
      <c r="BZ43" s="1" t="n">
        <v>1273</v>
      </c>
    </row>
    <row r="44" customFormat="false" ht="15" hidden="false" customHeight="true" outlineLevel="0" collapsed="false">
      <c r="A44" s="1" t="n">
        <v>25</v>
      </c>
      <c r="B44" s="43" t="n">
        <v>263</v>
      </c>
      <c r="C44" s="1" t="n">
        <v>6</v>
      </c>
      <c r="D44" s="1" t="n">
        <v>74</v>
      </c>
      <c r="E44" s="1" t="n">
        <v>116</v>
      </c>
      <c r="F44" s="1" t="n">
        <v>713</v>
      </c>
      <c r="G44" s="1" t="n">
        <v>1464</v>
      </c>
      <c r="H44" s="44" t="n">
        <v>0.487045073287616</v>
      </c>
      <c r="I44" s="6" t="s">
        <v>233</v>
      </c>
      <c r="J44" s="45" t="n">
        <v>34961</v>
      </c>
      <c r="K44" s="46" t="s">
        <v>240</v>
      </c>
      <c r="L44" s="46" t="s">
        <v>241</v>
      </c>
      <c r="M44" s="43" t="n">
        <v>18</v>
      </c>
      <c r="N44" s="1" t="n">
        <v>0</v>
      </c>
      <c r="O44" s="1" t="n">
        <v>4</v>
      </c>
      <c r="P44" s="1" t="n">
        <v>0</v>
      </c>
      <c r="Q44" s="1" t="n">
        <v>37</v>
      </c>
      <c r="R44" s="1" t="n">
        <v>80</v>
      </c>
      <c r="S44" s="47" t="n">
        <f aca="false">Q44/R44</f>
        <v>0.4625</v>
      </c>
      <c r="T44" s="43" t="n">
        <f aca="false">B44+M44</f>
        <v>281</v>
      </c>
      <c r="U44" s="48" t="n">
        <f aca="false">C44+N44</f>
        <v>6</v>
      </c>
      <c r="V44" s="48" t="n">
        <f aca="false">D44+O44</f>
        <v>78</v>
      </c>
      <c r="W44" s="48" t="n">
        <f aca="false">E44+P44</f>
        <v>116</v>
      </c>
      <c r="X44" s="48" t="n">
        <f aca="false">F44+Q44</f>
        <v>750</v>
      </c>
      <c r="Y44" s="49" t="n">
        <f aca="false">G44+R44</f>
        <v>1544</v>
      </c>
      <c r="Z44" s="47" t="n">
        <f aca="false">X44/Y44</f>
        <v>0.485751295336788</v>
      </c>
      <c r="AA44" s="50" t="n">
        <f aca="false">T44/3+U44+V44+W44+(X44-U44-V44)/3+AB44+25</f>
        <v>685.666666666667</v>
      </c>
      <c r="AB44" s="51" t="n">
        <v>145</v>
      </c>
      <c r="AC44" s="52"/>
      <c r="AE44" s="4"/>
      <c r="AF44" s="4"/>
      <c r="AG44" s="4"/>
      <c r="AH44" s="4"/>
      <c r="AJ44" s="52"/>
      <c r="AK44" s="54" t="n">
        <v>42</v>
      </c>
      <c r="AL44" s="54" t="n">
        <v>42</v>
      </c>
      <c r="AM44" s="6" t="s">
        <v>217</v>
      </c>
      <c r="AN44" s="55" t="n">
        <v>1410</v>
      </c>
      <c r="AP44" s="54" t="n">
        <v>42</v>
      </c>
      <c r="AQ44" s="54" t="n">
        <v>37</v>
      </c>
      <c r="AR44" s="6" t="s">
        <v>190</v>
      </c>
      <c r="AS44" s="1" t="n">
        <v>280</v>
      </c>
      <c r="AU44" s="54" t="n">
        <v>42</v>
      </c>
      <c r="AV44" s="54" t="n">
        <v>38</v>
      </c>
      <c r="AW44" s="6" t="s">
        <v>222</v>
      </c>
      <c r="AX44" s="1" t="n">
        <v>30</v>
      </c>
      <c r="AZ44" s="54" t="n">
        <v>42</v>
      </c>
      <c r="BA44" s="54" t="n">
        <v>41</v>
      </c>
      <c r="BB44" s="6" t="s">
        <v>242</v>
      </c>
      <c r="BC44" s="1" t="n">
        <v>28</v>
      </c>
      <c r="BD44" s="1" t="s">
        <v>40</v>
      </c>
      <c r="BE44" s="1" t="n">
        <v>289</v>
      </c>
      <c r="BF44" s="1" t="s">
        <v>41</v>
      </c>
      <c r="BG44" s="1" t="n">
        <v>317</v>
      </c>
      <c r="BI44" s="54" t="n">
        <v>42</v>
      </c>
      <c r="BJ44" s="54" t="n">
        <v>62</v>
      </c>
      <c r="BK44" s="25" t="s">
        <v>243</v>
      </c>
      <c r="BL44" s="40" t="n">
        <f aca="false">W107</f>
        <v>358</v>
      </c>
      <c r="BN44" s="54" t="n">
        <v>42</v>
      </c>
      <c r="BO44" s="54" t="n">
        <v>40</v>
      </c>
      <c r="BP44" s="6" t="s">
        <v>132</v>
      </c>
      <c r="BQ44" s="1" t="n">
        <v>310</v>
      </c>
      <c r="BR44" s="1" t="s">
        <v>40</v>
      </c>
      <c r="BS44" s="1" t="n">
        <v>290</v>
      </c>
      <c r="BT44" s="1" t="s">
        <v>41</v>
      </c>
      <c r="BU44" s="1" t="n">
        <v>600</v>
      </c>
      <c r="BW44" s="54" t="n">
        <v>42</v>
      </c>
      <c r="BX44" s="54" t="n">
        <v>41</v>
      </c>
      <c r="BY44" s="6" t="s">
        <v>151</v>
      </c>
      <c r="BZ44" s="1" t="n">
        <v>1268</v>
      </c>
    </row>
    <row r="45" customFormat="false" ht="15" hidden="false" customHeight="true" outlineLevel="0" collapsed="false">
      <c r="B45" s="43" t="n">
        <v>223</v>
      </c>
      <c r="C45" s="1" t="n">
        <v>8</v>
      </c>
      <c r="D45" s="1" t="n">
        <v>182</v>
      </c>
      <c r="E45" s="1" t="n">
        <v>64</v>
      </c>
      <c r="F45" s="1" t="n">
        <v>684</v>
      </c>
      <c r="G45" s="1" t="n">
        <f aca="false">F45/H45</f>
        <v>1365</v>
      </c>
      <c r="H45" s="44" t="n">
        <v>0.501098901098901</v>
      </c>
      <c r="I45" s="6" t="s">
        <v>244</v>
      </c>
      <c r="J45" s="45" t="n">
        <v>35817</v>
      </c>
      <c r="K45" s="56" t="s">
        <v>245</v>
      </c>
      <c r="L45" s="56" t="s">
        <v>46</v>
      </c>
      <c r="M45" s="43" t="n">
        <v>24</v>
      </c>
      <c r="N45" s="1" t="n">
        <v>2</v>
      </c>
      <c r="O45" s="1" t="n">
        <v>19</v>
      </c>
      <c r="P45" s="1" t="n">
        <v>9</v>
      </c>
      <c r="Q45" s="1" t="n">
        <v>97</v>
      </c>
      <c r="R45" s="1" t="n">
        <v>169</v>
      </c>
      <c r="S45" s="47" t="n">
        <f aca="false">Q45/R45</f>
        <v>0.57396449704142</v>
      </c>
      <c r="T45" s="43" t="n">
        <f aca="false">B45+M45</f>
        <v>247</v>
      </c>
      <c r="U45" s="20" t="n">
        <f aca="false">C45+N45</f>
        <v>10</v>
      </c>
      <c r="V45" s="20" t="n">
        <f aca="false">D45+O45</f>
        <v>201</v>
      </c>
      <c r="W45" s="48" t="n">
        <f aca="false">E45+P45</f>
        <v>73</v>
      </c>
      <c r="X45" s="48" t="n">
        <f aca="false">F45+Q45</f>
        <v>781</v>
      </c>
      <c r="Y45" s="49" t="n">
        <f aca="false">G45+R45</f>
        <v>1534</v>
      </c>
      <c r="Z45" s="47" t="n">
        <f aca="false">X45/Y45</f>
        <v>0.509126466753585</v>
      </c>
      <c r="AA45" s="50" t="n">
        <f aca="false">T45/3+U45+V45+W45+(X45-U45-V45)/3+AB45</f>
        <v>606.333333333333</v>
      </c>
      <c r="AB45" s="51" t="n">
        <v>50</v>
      </c>
      <c r="AC45" s="52" t="s">
        <v>246</v>
      </c>
      <c r="AE45" s="4"/>
      <c r="AF45" s="10"/>
      <c r="AG45" s="10"/>
      <c r="AH45" s="10"/>
      <c r="AI45" s="10"/>
      <c r="AJ45" s="52"/>
      <c r="AK45" s="54" t="n">
        <v>43</v>
      </c>
      <c r="AL45" s="54" t="n">
        <v>43</v>
      </c>
      <c r="AM45" s="6" t="s">
        <v>232</v>
      </c>
      <c r="AN45" s="55" t="n">
        <v>1399.3</v>
      </c>
      <c r="AP45" s="54" t="n">
        <v>43</v>
      </c>
      <c r="AQ45" s="54" t="n">
        <v>37</v>
      </c>
      <c r="AR45" s="6" t="s">
        <v>129</v>
      </c>
      <c r="AS45" s="1" t="n">
        <v>280</v>
      </c>
      <c r="AU45" s="54" t="n">
        <v>43</v>
      </c>
      <c r="AV45" s="54" t="n">
        <v>38</v>
      </c>
      <c r="AW45" s="6" t="s">
        <v>247</v>
      </c>
      <c r="AX45" s="1" t="n">
        <v>30</v>
      </c>
      <c r="AZ45" s="54" t="n">
        <v>43</v>
      </c>
      <c r="BA45" s="54" t="n">
        <v>42</v>
      </c>
      <c r="BB45" s="6" t="s">
        <v>248</v>
      </c>
      <c r="BC45" s="1" t="n">
        <v>10</v>
      </c>
      <c r="BD45" s="1" t="s">
        <v>40</v>
      </c>
      <c r="BE45" s="1" t="n">
        <v>307</v>
      </c>
      <c r="BF45" s="1" t="s">
        <v>41</v>
      </c>
      <c r="BG45" s="1" t="n">
        <v>317</v>
      </c>
      <c r="BI45" s="54" t="n">
        <v>43</v>
      </c>
      <c r="BJ45" s="54" t="n">
        <v>40</v>
      </c>
      <c r="BK45" s="6" t="s">
        <v>140</v>
      </c>
      <c r="BL45" s="1" t="n">
        <v>356</v>
      </c>
      <c r="BN45" s="54" t="n">
        <v>43</v>
      </c>
      <c r="BO45" s="54" t="n">
        <v>41</v>
      </c>
      <c r="BP45" s="6" t="s">
        <v>230</v>
      </c>
      <c r="BQ45" s="1" t="n">
        <v>255</v>
      </c>
      <c r="BR45" s="1" t="s">
        <v>40</v>
      </c>
      <c r="BS45" s="1" t="n">
        <v>339</v>
      </c>
      <c r="BT45" s="1" t="s">
        <v>41</v>
      </c>
      <c r="BU45" s="1" t="n">
        <v>594</v>
      </c>
      <c r="BW45" s="54" t="n">
        <v>43</v>
      </c>
      <c r="BX45" s="54" t="n">
        <v>42</v>
      </c>
      <c r="BY45" s="6" t="s">
        <v>129</v>
      </c>
      <c r="BZ45" s="1" t="n">
        <v>1265</v>
      </c>
    </row>
    <row r="46" customFormat="false" ht="15" hidden="false" customHeight="true" outlineLevel="0" collapsed="false">
      <c r="B46" s="43" t="n">
        <v>180</v>
      </c>
      <c r="C46" s="1" t="n">
        <v>12</v>
      </c>
      <c r="D46" s="1" t="n">
        <v>192</v>
      </c>
      <c r="E46" s="1" t="n">
        <v>51</v>
      </c>
      <c r="F46" s="1" t="n">
        <v>517</v>
      </c>
      <c r="G46" s="1" t="n">
        <f aca="false">F46/H46</f>
        <v>1034</v>
      </c>
      <c r="H46" s="44" t="n">
        <v>0.5</v>
      </c>
      <c r="I46" s="6" t="s">
        <v>249</v>
      </c>
      <c r="J46" s="45" t="n">
        <v>36551</v>
      </c>
      <c r="K46" s="46" t="s">
        <v>53</v>
      </c>
      <c r="L46" s="46" t="s">
        <v>14</v>
      </c>
      <c r="M46" s="43" t="n">
        <v>23</v>
      </c>
      <c r="N46" s="1" t="n">
        <v>1</v>
      </c>
      <c r="O46" s="1" t="n">
        <v>32</v>
      </c>
      <c r="P46" s="1" t="n">
        <v>6</v>
      </c>
      <c r="Q46" s="1" t="n">
        <v>85</v>
      </c>
      <c r="R46" s="1" t="n">
        <v>158</v>
      </c>
      <c r="S46" s="47" t="n">
        <f aca="false">Q46/R46</f>
        <v>0.537974683544304</v>
      </c>
      <c r="T46" s="64" t="n">
        <f aca="false">B46+M46</f>
        <v>203</v>
      </c>
      <c r="U46" s="48" t="n">
        <f aca="false">C46+N46</f>
        <v>13</v>
      </c>
      <c r="V46" s="48" t="n">
        <f aca="false">D46+O46</f>
        <v>224</v>
      </c>
      <c r="W46" s="48" t="n">
        <f aca="false">E46+P46</f>
        <v>57</v>
      </c>
      <c r="X46" s="48" t="n">
        <f aca="false">F46+Q46</f>
        <v>602</v>
      </c>
      <c r="Y46" s="49" t="n">
        <f aca="false">G46+R46</f>
        <v>1192</v>
      </c>
      <c r="Z46" s="47" t="n">
        <f aca="false">X46/Y46</f>
        <v>0.50503355704698</v>
      </c>
      <c r="AA46" s="50" t="n">
        <f aca="false">T46/3+U46+V46+W46+(X46-U46-V46)/3+AB46</f>
        <v>578.333333333333</v>
      </c>
      <c r="AB46" s="51" t="n">
        <v>95</v>
      </c>
      <c r="AC46" s="52" t="s">
        <v>250</v>
      </c>
      <c r="AE46" s="4"/>
      <c r="AF46" s="10"/>
      <c r="AG46" s="10"/>
      <c r="AH46" s="10"/>
      <c r="AI46" s="10"/>
      <c r="AJ46" s="52"/>
      <c r="AK46" s="54" t="n">
        <v>44</v>
      </c>
      <c r="AL46" s="54" t="n">
        <v>59</v>
      </c>
      <c r="AM46" s="25" t="s">
        <v>137</v>
      </c>
      <c r="AN46" s="58" t="n">
        <f aca="false">AA23</f>
        <v>1388</v>
      </c>
      <c r="AP46" s="54" t="n">
        <v>44</v>
      </c>
      <c r="AQ46" s="54" t="n">
        <v>37</v>
      </c>
      <c r="AR46" s="6" t="s">
        <v>251</v>
      </c>
      <c r="AS46" s="1" t="n">
        <v>280</v>
      </c>
      <c r="AU46" s="54" t="n">
        <v>44</v>
      </c>
      <c r="AV46" s="54" t="n">
        <v>60</v>
      </c>
      <c r="AW46" s="25" t="s">
        <v>223</v>
      </c>
      <c r="AX46" s="40" t="n">
        <f aca="false">U105</f>
        <v>30</v>
      </c>
      <c r="AZ46" s="54" t="n">
        <v>44</v>
      </c>
      <c r="BA46" s="54" t="n">
        <v>44</v>
      </c>
      <c r="BB46" s="6" t="s">
        <v>252</v>
      </c>
      <c r="BC46" s="1" t="n">
        <v>20</v>
      </c>
      <c r="BD46" s="1" t="s">
        <v>40</v>
      </c>
      <c r="BE46" s="1" t="n">
        <v>292</v>
      </c>
      <c r="BF46" s="1" t="s">
        <v>41</v>
      </c>
      <c r="BG46" s="1" t="n">
        <v>312</v>
      </c>
      <c r="BI46" s="54" t="n">
        <v>44</v>
      </c>
      <c r="BJ46" s="54" t="n">
        <v>42</v>
      </c>
      <c r="BK46" s="6" t="s">
        <v>100</v>
      </c>
      <c r="BL46" s="1" t="n">
        <v>353</v>
      </c>
      <c r="BN46" s="54" t="n">
        <v>44</v>
      </c>
      <c r="BO46" s="54" t="n">
        <v>42</v>
      </c>
      <c r="BP46" s="6" t="s">
        <v>151</v>
      </c>
      <c r="BQ46" s="1" t="n">
        <v>186</v>
      </c>
      <c r="BR46" s="1" t="s">
        <v>40</v>
      </c>
      <c r="BS46" s="1" t="n">
        <v>407</v>
      </c>
      <c r="BT46" s="1" t="s">
        <v>41</v>
      </c>
      <c r="BU46" s="1" t="n">
        <v>593</v>
      </c>
      <c r="BW46" s="54" t="n">
        <v>44</v>
      </c>
      <c r="BX46" s="54" t="n">
        <v>43</v>
      </c>
      <c r="BY46" s="6" t="s">
        <v>140</v>
      </c>
      <c r="BZ46" s="1" t="n">
        <v>1261</v>
      </c>
    </row>
    <row r="47" customFormat="false" ht="15" hidden="false" customHeight="true" outlineLevel="0" collapsed="false">
      <c r="A47" s="1" t="n">
        <v>25</v>
      </c>
      <c r="B47" s="43" t="n">
        <v>92</v>
      </c>
      <c r="C47" s="1" t="n">
        <v>7</v>
      </c>
      <c r="D47" s="1" t="n">
        <v>2</v>
      </c>
      <c r="E47" s="1" t="n">
        <v>125</v>
      </c>
      <c r="F47" s="1" t="n">
        <v>392</v>
      </c>
      <c r="G47" s="1" t="n">
        <f aca="false">F47/H47</f>
        <v>577</v>
      </c>
      <c r="H47" s="44" t="n">
        <v>0.679376083188908</v>
      </c>
      <c r="I47" s="6" t="s">
        <v>253</v>
      </c>
      <c r="J47" s="45" t="n">
        <v>38034</v>
      </c>
      <c r="K47" s="56" t="s">
        <v>254</v>
      </c>
      <c r="L47" s="56" t="s">
        <v>255</v>
      </c>
      <c r="M47" s="43" t="n">
        <v>24</v>
      </c>
      <c r="N47" s="1" t="n">
        <v>1</v>
      </c>
      <c r="O47" s="1" t="n">
        <v>3</v>
      </c>
      <c r="P47" s="1" t="n">
        <v>27</v>
      </c>
      <c r="Q47" s="1" t="n">
        <v>133</v>
      </c>
      <c r="R47" s="1" t="n">
        <v>195</v>
      </c>
      <c r="S47" s="47" t="n">
        <f aca="false">Q47/R47</f>
        <v>0.682051282051282</v>
      </c>
      <c r="T47" s="43" t="n">
        <f aca="false">B47+M47</f>
        <v>116</v>
      </c>
      <c r="U47" s="48" t="n">
        <f aca="false">C47+N47</f>
        <v>8</v>
      </c>
      <c r="V47" s="48" t="n">
        <f aca="false">D47+O47</f>
        <v>5</v>
      </c>
      <c r="W47" s="48" t="n">
        <f aca="false">E47+P47</f>
        <v>152</v>
      </c>
      <c r="X47" s="48" t="n">
        <f aca="false">F47+Q47</f>
        <v>525</v>
      </c>
      <c r="Y47" s="49" t="n">
        <f aca="false">G47+R47</f>
        <v>772</v>
      </c>
      <c r="Z47" s="47" t="n">
        <f aca="false">X47/Y47</f>
        <v>0.680051813471503</v>
      </c>
      <c r="AA47" s="50" t="n">
        <f aca="false">T47/3+U47+V47+W47+(X47-U47-V47)/3+AB47+25</f>
        <v>474.333333333333</v>
      </c>
      <c r="AB47" s="51" t="n">
        <v>75</v>
      </c>
      <c r="AC47" s="52"/>
      <c r="AE47" s="4"/>
      <c r="AF47" s="4"/>
      <c r="AG47" s="4"/>
      <c r="AH47" s="4"/>
      <c r="AJ47" s="52"/>
      <c r="AK47" s="54" t="n">
        <v>45</v>
      </c>
      <c r="AL47" s="54" t="n">
        <v>44</v>
      </c>
      <c r="AM47" s="6" t="s">
        <v>130</v>
      </c>
      <c r="AN47" s="55" t="n">
        <v>1377.3</v>
      </c>
      <c r="AP47" s="54" t="n">
        <v>45</v>
      </c>
      <c r="AQ47" s="54" t="n">
        <v>43</v>
      </c>
      <c r="AR47" s="6" t="s">
        <v>256</v>
      </c>
      <c r="AS47" s="1" t="n">
        <v>277</v>
      </c>
      <c r="AU47" s="54" t="n">
        <v>45</v>
      </c>
      <c r="AV47" s="54" t="n">
        <v>44</v>
      </c>
      <c r="AW47" s="6" t="s">
        <v>132</v>
      </c>
      <c r="AX47" s="1" t="n">
        <v>29</v>
      </c>
      <c r="AZ47" s="54" t="n">
        <v>45</v>
      </c>
      <c r="BA47" s="54" t="n">
        <v>45</v>
      </c>
      <c r="BB47" s="6" t="s">
        <v>257</v>
      </c>
      <c r="BC47" s="1" t="n">
        <v>15</v>
      </c>
      <c r="BD47" s="1" t="s">
        <v>40</v>
      </c>
      <c r="BE47" s="1" t="n">
        <v>296</v>
      </c>
      <c r="BF47" s="1" t="s">
        <v>41</v>
      </c>
      <c r="BG47" s="1" t="n">
        <v>311</v>
      </c>
      <c r="BI47" s="54" t="n">
        <v>45</v>
      </c>
      <c r="BJ47" s="54" t="n">
        <v>43</v>
      </c>
      <c r="BK47" s="6" t="s">
        <v>133</v>
      </c>
      <c r="BL47" s="1" t="n">
        <v>349</v>
      </c>
      <c r="BN47" s="54" t="n">
        <v>45</v>
      </c>
      <c r="BO47" s="54" t="n">
        <v>43</v>
      </c>
      <c r="BP47" s="6" t="s">
        <v>179</v>
      </c>
      <c r="BQ47" s="1" t="n">
        <v>187</v>
      </c>
      <c r="BR47" s="1" t="s">
        <v>40</v>
      </c>
      <c r="BS47" s="1" t="n">
        <v>401</v>
      </c>
      <c r="BT47" s="1" t="s">
        <v>41</v>
      </c>
      <c r="BU47" s="1" t="n">
        <v>588</v>
      </c>
      <c r="BW47" s="54" t="n">
        <v>45</v>
      </c>
      <c r="BX47" s="54" t="n">
        <v>45</v>
      </c>
      <c r="BY47" s="6" t="s">
        <v>230</v>
      </c>
      <c r="BZ47" s="1" t="n">
        <v>1237</v>
      </c>
    </row>
    <row r="48" customFormat="false" ht="15" hidden="false" customHeight="true" outlineLevel="0" collapsed="false">
      <c r="B48" s="43" t="n">
        <v>200</v>
      </c>
      <c r="C48" s="1" t="n">
        <v>5</v>
      </c>
      <c r="D48" s="1" t="n">
        <v>47</v>
      </c>
      <c r="E48" s="1" t="n">
        <v>76</v>
      </c>
      <c r="F48" s="1" t="n">
        <v>493</v>
      </c>
      <c r="G48" s="1" t="n">
        <v>1022</v>
      </c>
      <c r="H48" s="44" t="n">
        <v>0.482</v>
      </c>
      <c r="I48" s="6" t="s">
        <v>258</v>
      </c>
      <c r="J48" s="45" t="n">
        <v>33172</v>
      </c>
      <c r="K48" s="56" t="s">
        <v>259</v>
      </c>
      <c r="L48" s="56" t="s">
        <v>260</v>
      </c>
      <c r="M48" s="43" t="n">
        <v>5</v>
      </c>
      <c r="N48" s="1" t="n">
        <v>0</v>
      </c>
      <c r="O48" s="1" t="n">
        <v>2</v>
      </c>
      <c r="P48" s="1" t="n">
        <v>1</v>
      </c>
      <c r="Q48" s="1" t="n">
        <v>6</v>
      </c>
      <c r="R48" s="1" t="n">
        <v>13</v>
      </c>
      <c r="S48" s="47" t="n">
        <f aca="false">Q48/R48</f>
        <v>0.461538461538462</v>
      </c>
      <c r="T48" s="43" t="n">
        <f aca="false">B48+M48</f>
        <v>205</v>
      </c>
      <c r="U48" s="48" t="n">
        <f aca="false">C48+N48</f>
        <v>5</v>
      </c>
      <c r="V48" s="48" t="n">
        <f aca="false">D48+O48</f>
        <v>49</v>
      </c>
      <c r="W48" s="48" t="n">
        <f aca="false">E48+P48</f>
        <v>77</v>
      </c>
      <c r="X48" s="48" t="n">
        <f aca="false">F48+Q48</f>
        <v>499</v>
      </c>
      <c r="Y48" s="49" t="n">
        <f aca="false">G48+R48</f>
        <v>1035</v>
      </c>
      <c r="Z48" s="47" t="n">
        <f aca="false">X48/Y48</f>
        <v>0.482125603864734</v>
      </c>
      <c r="AA48" s="50" t="n">
        <f aca="false">T48/3+U48+V48+W48+(X48-U48-V48)/3+25</f>
        <v>372.666666666667</v>
      </c>
      <c r="AB48" s="51" t="n">
        <v>70</v>
      </c>
      <c r="AC48" s="52"/>
      <c r="AE48" s="4"/>
      <c r="AF48" s="4"/>
      <c r="AG48" s="4"/>
      <c r="AH48" s="4"/>
      <c r="AJ48" s="52"/>
      <c r="AK48" s="54" t="n">
        <v>46</v>
      </c>
      <c r="AL48" s="54" t="n">
        <v>45</v>
      </c>
      <c r="AM48" s="6" t="s">
        <v>261</v>
      </c>
      <c r="AN48" s="55" t="n">
        <v>1374</v>
      </c>
      <c r="AP48" s="54" t="n">
        <v>46</v>
      </c>
      <c r="AQ48" s="54" t="n">
        <v>42</v>
      </c>
      <c r="AR48" s="6" t="s">
        <v>102</v>
      </c>
      <c r="AS48" s="1" t="n">
        <v>278</v>
      </c>
      <c r="AU48" s="54" t="n">
        <v>46</v>
      </c>
      <c r="AV48" s="54" t="n">
        <v>44</v>
      </c>
      <c r="AW48" s="6" t="s">
        <v>130</v>
      </c>
      <c r="AX48" s="1" t="n">
        <v>29</v>
      </c>
      <c r="AZ48" s="54" t="n">
        <v>46</v>
      </c>
      <c r="BA48" s="54" t="n">
        <v>46</v>
      </c>
      <c r="BB48" s="6" t="s">
        <v>132</v>
      </c>
      <c r="BC48" s="1" t="n">
        <v>29</v>
      </c>
      <c r="BD48" s="1" t="s">
        <v>40</v>
      </c>
      <c r="BE48" s="1" t="n">
        <v>281</v>
      </c>
      <c r="BF48" s="1" t="s">
        <v>41</v>
      </c>
      <c r="BG48" s="1" t="n">
        <v>310</v>
      </c>
      <c r="BI48" s="54" t="n">
        <v>46</v>
      </c>
      <c r="BJ48" s="54" t="n">
        <v>44</v>
      </c>
      <c r="BK48" s="6" t="s">
        <v>217</v>
      </c>
      <c r="BL48" s="1" t="n">
        <v>348</v>
      </c>
      <c r="BN48" s="54" t="n">
        <v>46</v>
      </c>
      <c r="BO48" s="54" t="n">
        <v>45</v>
      </c>
      <c r="BP48" s="6" t="s">
        <v>102</v>
      </c>
      <c r="BQ48" s="1" t="n">
        <v>100</v>
      </c>
      <c r="BR48" s="1" t="s">
        <v>40</v>
      </c>
      <c r="BS48" s="1" t="n">
        <v>479</v>
      </c>
      <c r="BT48" s="1" t="s">
        <v>41</v>
      </c>
      <c r="BU48" s="1" t="n">
        <v>579</v>
      </c>
      <c r="BW48" s="54" t="n">
        <v>46</v>
      </c>
      <c r="BX48" s="54" t="n">
        <v>46</v>
      </c>
      <c r="BY48" s="6" t="s">
        <v>174</v>
      </c>
      <c r="BZ48" s="1" t="n">
        <v>1232</v>
      </c>
    </row>
    <row r="49" customFormat="false" ht="15" hidden="false" customHeight="true" outlineLevel="0" collapsed="false">
      <c r="B49" s="43" t="n">
        <v>161</v>
      </c>
      <c r="C49" s="1" t="n">
        <v>5</v>
      </c>
      <c r="D49" s="1" t="n">
        <v>98</v>
      </c>
      <c r="E49" s="1" t="n">
        <v>36</v>
      </c>
      <c r="F49" s="1" t="n">
        <v>358</v>
      </c>
      <c r="G49" s="1" t="n">
        <v>755</v>
      </c>
      <c r="H49" s="44" t="n">
        <v>0.474172185430464</v>
      </c>
      <c r="I49" s="6" t="s">
        <v>262</v>
      </c>
      <c r="J49" s="45" t="n">
        <v>36021</v>
      </c>
      <c r="K49" s="56" t="s">
        <v>263</v>
      </c>
      <c r="L49" s="56" t="s">
        <v>34</v>
      </c>
      <c r="M49" s="43" t="n">
        <v>15</v>
      </c>
      <c r="N49" s="1" t="n">
        <v>0</v>
      </c>
      <c r="O49" s="1" t="n">
        <v>5</v>
      </c>
      <c r="P49" s="1" t="n">
        <v>3</v>
      </c>
      <c r="Q49" s="1" t="n">
        <v>23</v>
      </c>
      <c r="R49" s="1" t="n">
        <v>57</v>
      </c>
      <c r="S49" s="47" t="n">
        <f aca="false">Q49/R49</f>
        <v>0.403508771929825</v>
      </c>
      <c r="T49" s="43" t="n">
        <f aca="false">B49+M49</f>
        <v>176</v>
      </c>
      <c r="U49" s="48" t="n">
        <f aca="false">C49+N49</f>
        <v>5</v>
      </c>
      <c r="V49" s="48" t="n">
        <f aca="false">D49+O49</f>
        <v>103</v>
      </c>
      <c r="W49" s="48" t="n">
        <f aca="false">E49+P49</f>
        <v>39</v>
      </c>
      <c r="X49" s="48" t="n">
        <f aca="false">F49+Q49</f>
        <v>381</v>
      </c>
      <c r="Y49" s="49" t="n">
        <f aca="false">G49+R49</f>
        <v>812</v>
      </c>
      <c r="Z49" s="47" t="n">
        <f aca="false">X49/Y49</f>
        <v>0.469211822660099</v>
      </c>
      <c r="AA49" s="50" t="n">
        <f aca="false">T49/3+U49+V49+W49+(X49-U49-V49)/3+AB49</f>
        <v>366.666666666667</v>
      </c>
      <c r="AB49" s="51" t="n">
        <v>70</v>
      </c>
      <c r="AC49" s="52"/>
      <c r="AD49" s="10"/>
      <c r="AE49" s="10"/>
      <c r="AF49" s="10"/>
      <c r="AG49" s="4"/>
      <c r="AH49" s="4"/>
      <c r="AJ49" s="52"/>
      <c r="AK49" s="54" t="n">
        <v>47</v>
      </c>
      <c r="AL49" s="54" t="n">
        <v>46</v>
      </c>
      <c r="AM49" s="6" t="s">
        <v>122</v>
      </c>
      <c r="AN49" s="55" t="n">
        <v>1373.7</v>
      </c>
      <c r="AP49" s="54" t="n">
        <v>47</v>
      </c>
      <c r="AQ49" s="54" t="n">
        <v>44</v>
      </c>
      <c r="AR49" s="6" t="s">
        <v>264</v>
      </c>
      <c r="AS49" s="1" t="n">
        <v>275</v>
      </c>
      <c r="AU49" s="54" t="n">
        <v>47</v>
      </c>
      <c r="AV49" s="54" t="n">
        <v>44</v>
      </c>
      <c r="AW49" s="6" t="s">
        <v>265</v>
      </c>
      <c r="AX49" s="1" t="n">
        <v>29</v>
      </c>
      <c r="AZ49" s="54" t="n">
        <v>47</v>
      </c>
      <c r="BA49" s="54" t="n">
        <v>47</v>
      </c>
      <c r="BB49" s="6" t="s">
        <v>80</v>
      </c>
      <c r="BC49" s="1" t="n">
        <v>54</v>
      </c>
      <c r="BD49" s="1" t="s">
        <v>40</v>
      </c>
      <c r="BE49" s="1" t="n">
        <v>254</v>
      </c>
      <c r="BF49" s="1" t="s">
        <v>41</v>
      </c>
      <c r="BG49" s="1" t="n">
        <v>308</v>
      </c>
      <c r="BI49" s="54" t="n">
        <v>47</v>
      </c>
      <c r="BJ49" s="54" t="n">
        <v>45</v>
      </c>
      <c r="BK49" s="6" t="s">
        <v>123</v>
      </c>
      <c r="BL49" s="1" t="n">
        <v>346</v>
      </c>
      <c r="BN49" s="54" t="n">
        <v>47</v>
      </c>
      <c r="BO49" s="54" t="n">
        <v>46</v>
      </c>
      <c r="BP49" s="6" t="s">
        <v>266</v>
      </c>
      <c r="BQ49" s="1" t="n">
        <v>234</v>
      </c>
      <c r="BR49" s="1" t="s">
        <v>40</v>
      </c>
      <c r="BS49" s="1" t="n">
        <v>343</v>
      </c>
      <c r="BT49" s="1" t="s">
        <v>41</v>
      </c>
      <c r="BU49" s="1" t="n">
        <v>577</v>
      </c>
      <c r="BW49" s="54" t="n">
        <v>47</v>
      </c>
      <c r="BX49" s="54" t="n">
        <v>47</v>
      </c>
      <c r="BY49" s="6" t="s">
        <v>108</v>
      </c>
      <c r="BZ49" s="1" t="n">
        <v>1230</v>
      </c>
    </row>
    <row r="50" customFormat="false" ht="15" hidden="false" customHeight="true" outlineLevel="0" collapsed="false">
      <c r="B50" s="43" t="n">
        <v>89</v>
      </c>
      <c r="C50" s="1" t="n">
        <v>3</v>
      </c>
      <c r="D50" s="1" t="n">
        <v>163</v>
      </c>
      <c r="E50" s="1" t="n">
        <v>7</v>
      </c>
      <c r="F50" s="1" t="n">
        <v>255</v>
      </c>
      <c r="G50" s="1" t="n">
        <v>574</v>
      </c>
      <c r="H50" s="44" t="n">
        <v>0.444250871080139</v>
      </c>
      <c r="I50" s="56" t="s">
        <v>267</v>
      </c>
      <c r="J50" s="45" t="n">
        <v>37903</v>
      </c>
      <c r="K50" s="56" t="s">
        <v>268</v>
      </c>
      <c r="L50" s="56" t="s">
        <v>131</v>
      </c>
      <c r="M50" s="43" t="n">
        <v>24</v>
      </c>
      <c r="N50" s="1" t="n">
        <v>0</v>
      </c>
      <c r="O50" s="1" t="n">
        <v>42</v>
      </c>
      <c r="P50" s="1" t="n">
        <v>2</v>
      </c>
      <c r="Q50" s="1" t="n">
        <v>64</v>
      </c>
      <c r="R50" s="1" t="n">
        <v>143</v>
      </c>
      <c r="S50" s="47" t="n">
        <f aca="false">Q50/R50</f>
        <v>0.447552447552448</v>
      </c>
      <c r="T50" s="43" t="n">
        <f aca="false">B50+M50</f>
        <v>113</v>
      </c>
      <c r="U50" s="20" t="n">
        <f aca="false">C50+N50</f>
        <v>3</v>
      </c>
      <c r="V50" s="20" t="n">
        <f aca="false">D50+O50</f>
        <v>205</v>
      </c>
      <c r="W50" s="48" t="n">
        <f aca="false">E50+P50</f>
        <v>9</v>
      </c>
      <c r="X50" s="48" t="n">
        <f aca="false">F50+Q50</f>
        <v>319</v>
      </c>
      <c r="Y50" s="49" t="n">
        <f aca="false">G50+R50</f>
        <v>717</v>
      </c>
      <c r="Z50" s="47" t="n">
        <f aca="false">X50/Y50</f>
        <v>0.444909344490934</v>
      </c>
      <c r="AA50" s="50" t="n">
        <f aca="false">T50/3+U50+V50+W50+(X50-U50-V50)/3+AB50</f>
        <v>366.666666666667</v>
      </c>
      <c r="AB50" s="51" t="n">
        <v>75</v>
      </c>
      <c r="AC50" s="52" t="s">
        <v>269</v>
      </c>
      <c r="AD50" s="10"/>
      <c r="AE50" s="10"/>
      <c r="AF50" s="10"/>
      <c r="AG50" s="4"/>
      <c r="AH50" s="4"/>
      <c r="AJ50" s="52"/>
      <c r="AK50" s="54" t="n">
        <v>48</v>
      </c>
      <c r="AL50" s="54" t="n">
        <v>63</v>
      </c>
      <c r="AM50" s="25" t="s">
        <v>142</v>
      </c>
      <c r="AN50" s="58" t="n">
        <f aca="false">AA24</f>
        <v>1372</v>
      </c>
      <c r="AP50" s="54" t="n">
        <v>48</v>
      </c>
      <c r="AQ50" s="54" t="n">
        <v>44</v>
      </c>
      <c r="AR50" s="6" t="s">
        <v>270</v>
      </c>
      <c r="AS50" s="1" t="n">
        <v>275</v>
      </c>
      <c r="AU50" s="54" t="n">
        <v>48</v>
      </c>
      <c r="AV50" s="54" t="n">
        <v>44</v>
      </c>
      <c r="AW50" s="6" t="s">
        <v>271</v>
      </c>
      <c r="AX50" s="1" t="n">
        <v>29</v>
      </c>
      <c r="AZ50" s="54" t="n">
        <v>48</v>
      </c>
      <c r="BA50" s="54" t="n">
        <v>48</v>
      </c>
      <c r="BB50" s="6" t="s">
        <v>272</v>
      </c>
      <c r="BC50" s="1" t="n">
        <v>24</v>
      </c>
      <c r="BD50" s="1" t="s">
        <v>40</v>
      </c>
      <c r="BE50" s="1" t="n">
        <v>281</v>
      </c>
      <c r="BF50" s="1" t="s">
        <v>41</v>
      </c>
      <c r="BG50" s="1" t="n">
        <v>305</v>
      </c>
      <c r="BI50" s="54" t="n">
        <v>48</v>
      </c>
      <c r="BJ50" s="54" t="n">
        <v>45</v>
      </c>
      <c r="BK50" s="6" t="s">
        <v>273</v>
      </c>
      <c r="BL50" s="1" t="n">
        <v>346</v>
      </c>
      <c r="BN50" s="54" t="n">
        <v>48</v>
      </c>
      <c r="BO50" s="54" t="n">
        <v>48</v>
      </c>
      <c r="BP50" s="6" t="s">
        <v>166</v>
      </c>
      <c r="BQ50" s="1" t="n">
        <v>162</v>
      </c>
      <c r="BR50" s="1" t="s">
        <v>40</v>
      </c>
      <c r="BS50" s="1" t="n">
        <v>406</v>
      </c>
      <c r="BT50" s="1" t="s">
        <v>41</v>
      </c>
      <c r="BU50" s="1" t="n">
        <v>568</v>
      </c>
      <c r="BW50" s="54" t="n">
        <v>48</v>
      </c>
      <c r="BX50" s="54" t="n">
        <v>48</v>
      </c>
      <c r="BY50" s="6" t="s">
        <v>99</v>
      </c>
      <c r="BZ50" s="1" t="n">
        <v>1225</v>
      </c>
    </row>
    <row r="51" customFormat="false" ht="15" hidden="false" customHeight="true" outlineLevel="0" collapsed="false">
      <c r="B51" s="43" t="n">
        <v>86</v>
      </c>
      <c r="C51" s="1" t="n">
        <v>3</v>
      </c>
      <c r="D51" s="1" t="n">
        <v>3</v>
      </c>
      <c r="E51" s="1" t="n">
        <v>59</v>
      </c>
      <c r="F51" s="1" t="n">
        <v>206</v>
      </c>
      <c r="G51" s="1" t="n">
        <f aca="false">F51/H51</f>
        <v>341</v>
      </c>
      <c r="H51" s="44" t="n">
        <v>0.604105571847507</v>
      </c>
      <c r="I51" s="56" t="s">
        <v>274</v>
      </c>
      <c r="J51" s="45" t="n">
        <v>37518</v>
      </c>
      <c r="K51" s="56" t="s">
        <v>275</v>
      </c>
      <c r="L51" s="56" t="s">
        <v>260</v>
      </c>
      <c r="M51" s="43" t="n">
        <v>18</v>
      </c>
      <c r="N51" s="1" t="n">
        <v>1</v>
      </c>
      <c r="O51" s="1" t="n">
        <v>0</v>
      </c>
      <c r="P51" s="1" t="n">
        <v>18</v>
      </c>
      <c r="Q51" s="1" t="n">
        <v>45</v>
      </c>
      <c r="R51" s="1" t="n">
        <v>97</v>
      </c>
      <c r="S51" s="47" t="n">
        <f aca="false">Q51/R51</f>
        <v>0.463917525773196</v>
      </c>
      <c r="T51" s="43" t="n">
        <f aca="false">B51+M51</f>
        <v>104</v>
      </c>
      <c r="U51" s="48" t="n">
        <f aca="false">C51+N51</f>
        <v>4</v>
      </c>
      <c r="V51" s="48" t="n">
        <f aca="false">D51+O51</f>
        <v>3</v>
      </c>
      <c r="W51" s="48" t="n">
        <f aca="false">E51+P51</f>
        <v>77</v>
      </c>
      <c r="X51" s="48" t="n">
        <f aca="false">F51+Q51</f>
        <v>251</v>
      </c>
      <c r="Y51" s="49" t="n">
        <f aca="false">G51+R51</f>
        <v>438</v>
      </c>
      <c r="Z51" s="47" t="n">
        <f aca="false">X51/Y51</f>
        <v>0.573059360730594</v>
      </c>
      <c r="AA51" s="50" t="n">
        <f aca="false">T51/3+U51+V51+W51+(X51-U51-V51)/3+AB51</f>
        <v>200</v>
      </c>
      <c r="AB51" s="51" t="n">
        <v>0</v>
      </c>
      <c r="AC51" s="52"/>
      <c r="AD51" s="10"/>
      <c r="AE51" s="10"/>
      <c r="AF51" s="10"/>
      <c r="AG51" s="4"/>
      <c r="AH51" s="4"/>
      <c r="AJ51" s="52"/>
      <c r="AK51" s="54" t="n">
        <v>49</v>
      </c>
      <c r="AL51" s="54" t="n">
        <v>47</v>
      </c>
      <c r="AM51" s="6" t="s">
        <v>265</v>
      </c>
      <c r="AN51" s="55" t="n">
        <v>1367.3</v>
      </c>
      <c r="AP51" s="54" t="n">
        <v>49</v>
      </c>
      <c r="AQ51" s="54" t="n">
        <v>44</v>
      </c>
      <c r="AR51" s="6" t="s">
        <v>201</v>
      </c>
      <c r="AS51" s="1" t="n">
        <v>275</v>
      </c>
      <c r="AU51" s="54" t="n">
        <v>49</v>
      </c>
      <c r="AV51" s="54" t="n">
        <v>44</v>
      </c>
      <c r="AW51" s="6" t="s">
        <v>266</v>
      </c>
      <c r="AX51" s="1" t="n">
        <v>29</v>
      </c>
      <c r="AZ51" s="54" t="n">
        <v>49</v>
      </c>
      <c r="BA51" s="54" t="n">
        <v>49</v>
      </c>
      <c r="BB51" s="6" t="s">
        <v>276</v>
      </c>
      <c r="BC51" s="1" t="n">
        <v>21</v>
      </c>
      <c r="BD51" s="1" t="s">
        <v>40</v>
      </c>
      <c r="BE51" s="1" t="n">
        <v>284</v>
      </c>
      <c r="BF51" s="1" t="s">
        <v>41</v>
      </c>
      <c r="BG51" s="1" t="n">
        <v>305</v>
      </c>
      <c r="BI51" s="54" t="n">
        <v>49</v>
      </c>
      <c r="BJ51" s="54" t="n">
        <v>49</v>
      </c>
      <c r="BK51" s="6" t="s">
        <v>56</v>
      </c>
      <c r="BL51" s="1" t="n">
        <v>343</v>
      </c>
      <c r="BN51" s="54" t="n">
        <v>49</v>
      </c>
      <c r="BO51" s="54" t="n">
        <v>49</v>
      </c>
      <c r="BP51" s="6" t="s">
        <v>189</v>
      </c>
      <c r="BQ51" s="1" t="n">
        <v>293</v>
      </c>
      <c r="BR51" s="1" t="s">
        <v>40</v>
      </c>
      <c r="BS51" s="1" t="n">
        <v>274</v>
      </c>
      <c r="BT51" s="1" t="s">
        <v>41</v>
      </c>
      <c r="BU51" s="1" t="n">
        <v>567</v>
      </c>
      <c r="BW51" s="54" t="n">
        <v>49</v>
      </c>
      <c r="BX51" s="54" t="n">
        <v>49</v>
      </c>
      <c r="BY51" s="6" t="s">
        <v>141</v>
      </c>
      <c r="BZ51" s="1" t="n">
        <v>1215</v>
      </c>
    </row>
    <row r="52" customFormat="false" ht="15" hidden="false" customHeight="true" outlineLevel="0" collapsed="false">
      <c r="B52" s="43" t="n">
        <v>61</v>
      </c>
      <c r="C52" s="1" t="n">
        <v>5</v>
      </c>
      <c r="D52" s="1" t="n">
        <v>44</v>
      </c>
      <c r="E52" s="1" t="n">
        <v>15</v>
      </c>
      <c r="F52" s="1" t="n">
        <v>130</v>
      </c>
      <c r="G52" s="1" t="n">
        <f aca="false">F52/H52</f>
        <v>280</v>
      </c>
      <c r="H52" s="44" t="n">
        <v>0.464285714285714</v>
      </c>
      <c r="I52" s="6" t="s">
        <v>277</v>
      </c>
      <c r="J52" s="45" t="n">
        <v>37954</v>
      </c>
      <c r="K52" s="56" t="s">
        <v>278</v>
      </c>
      <c r="L52" s="56" t="s">
        <v>279</v>
      </c>
      <c r="M52" s="43" t="n">
        <v>19</v>
      </c>
      <c r="N52" s="1" t="n">
        <v>2</v>
      </c>
      <c r="O52" s="1" t="n">
        <v>3</v>
      </c>
      <c r="P52" s="1" t="n">
        <v>3</v>
      </c>
      <c r="Q52" s="1" t="n">
        <v>32</v>
      </c>
      <c r="R52" s="1" t="n">
        <v>81</v>
      </c>
      <c r="S52" s="47" t="n">
        <f aca="false">Q52/R52</f>
        <v>0.395061728395062</v>
      </c>
      <c r="T52" s="43" t="n">
        <f aca="false">B52+M52</f>
        <v>80</v>
      </c>
      <c r="U52" s="48" t="n">
        <f aca="false">C52+N52</f>
        <v>7</v>
      </c>
      <c r="V52" s="48" t="n">
        <f aca="false">D52+O52</f>
        <v>47</v>
      </c>
      <c r="W52" s="48" t="n">
        <f aca="false">E52+P52</f>
        <v>18</v>
      </c>
      <c r="X52" s="48" t="n">
        <f aca="false">F52+Q52</f>
        <v>162</v>
      </c>
      <c r="Y52" s="49" t="n">
        <f aca="false">G52+R52</f>
        <v>361</v>
      </c>
      <c r="Z52" s="47" t="n">
        <f aca="false">X52/Y52</f>
        <v>0.448753462603878</v>
      </c>
      <c r="AA52" s="50" t="n">
        <f aca="false">T52/3+U52+V52+W52+(X52-U52-V52)/3+AB52</f>
        <v>134.666666666667</v>
      </c>
      <c r="AB52" s="51" t="n">
        <v>0</v>
      </c>
      <c r="AC52" s="52"/>
      <c r="AD52" s="10"/>
      <c r="AE52" s="10"/>
      <c r="AF52" s="10"/>
      <c r="AG52" s="10"/>
      <c r="AH52" s="10"/>
      <c r="AI52" s="10"/>
      <c r="AJ52" s="52"/>
      <c r="AK52" s="54" t="n">
        <v>50</v>
      </c>
      <c r="AL52" s="54" t="n">
        <v>66</v>
      </c>
      <c r="AM52" s="25" t="s">
        <v>86</v>
      </c>
      <c r="AN52" s="58" t="n">
        <f aca="false">AA219</f>
        <v>1365</v>
      </c>
      <c r="AP52" s="54" t="n">
        <v>50</v>
      </c>
      <c r="AQ52" s="54" t="n">
        <v>47</v>
      </c>
      <c r="AR52" s="6" t="s">
        <v>42</v>
      </c>
      <c r="AS52" s="1" t="n">
        <v>274</v>
      </c>
      <c r="AU52" s="54" t="n">
        <v>50</v>
      </c>
      <c r="AV52" s="54" t="n">
        <v>44</v>
      </c>
      <c r="AW52" s="6" t="s">
        <v>159</v>
      </c>
      <c r="AX52" s="1" t="n">
        <v>29</v>
      </c>
      <c r="AZ52" s="54" t="n">
        <v>50</v>
      </c>
      <c r="BA52" s="54" t="n">
        <v>50</v>
      </c>
      <c r="BB52" s="6" t="s">
        <v>198</v>
      </c>
      <c r="BC52" s="1" t="n">
        <v>34</v>
      </c>
      <c r="BD52" s="1" t="s">
        <v>40</v>
      </c>
      <c r="BE52" s="1" t="n">
        <v>264</v>
      </c>
      <c r="BF52" s="1" t="s">
        <v>41</v>
      </c>
      <c r="BG52" s="1" t="n">
        <v>298</v>
      </c>
      <c r="BI52" s="54" t="n">
        <v>50</v>
      </c>
      <c r="BJ52" s="54" t="n">
        <v>49</v>
      </c>
      <c r="BK52" s="6" t="s">
        <v>266</v>
      </c>
      <c r="BL52" s="1" t="n">
        <v>343</v>
      </c>
      <c r="BN52" s="54" t="n">
        <v>50</v>
      </c>
      <c r="BO52" s="54" t="n">
        <v>50</v>
      </c>
      <c r="BP52" s="6" t="s">
        <v>276</v>
      </c>
      <c r="BQ52" s="1" t="n">
        <v>305</v>
      </c>
      <c r="BR52" s="1" t="s">
        <v>40</v>
      </c>
      <c r="BS52" s="1" t="n">
        <v>260</v>
      </c>
      <c r="BT52" s="1" t="s">
        <v>41</v>
      </c>
      <c r="BU52" s="1" t="n">
        <v>565</v>
      </c>
      <c r="BW52" s="54" t="n">
        <v>50</v>
      </c>
      <c r="BX52" s="54" t="n">
        <v>50</v>
      </c>
      <c r="BY52" s="6" t="s">
        <v>232</v>
      </c>
      <c r="BZ52" s="1" t="n">
        <v>1213</v>
      </c>
    </row>
    <row r="53" customFormat="false" ht="15" hidden="false" customHeight="true" outlineLevel="0" collapsed="false">
      <c r="B53" s="43" t="n">
        <v>119</v>
      </c>
      <c r="C53" s="1" t="n">
        <v>1</v>
      </c>
      <c r="D53" s="1" t="n">
        <v>19</v>
      </c>
      <c r="E53" s="1" t="n">
        <v>7</v>
      </c>
      <c r="F53" s="1" t="n">
        <v>139</v>
      </c>
      <c r="G53" s="1" t="n">
        <f aca="false">F53/H53</f>
        <v>332</v>
      </c>
      <c r="H53" s="44" t="n">
        <v>0.418674698795181</v>
      </c>
      <c r="I53" s="56" t="s">
        <v>280</v>
      </c>
      <c r="J53" s="45" t="n">
        <v>36697</v>
      </c>
      <c r="K53" s="56" t="s">
        <v>95</v>
      </c>
      <c r="L53" s="56" t="s">
        <v>281</v>
      </c>
      <c r="M53" s="43" t="n">
        <v>21</v>
      </c>
      <c r="N53" s="1" t="n">
        <v>0</v>
      </c>
      <c r="O53" s="1" t="n">
        <v>2</v>
      </c>
      <c r="P53" s="1" t="n">
        <v>2</v>
      </c>
      <c r="Q53" s="1" t="n">
        <v>10</v>
      </c>
      <c r="R53" s="1" t="n">
        <v>33</v>
      </c>
      <c r="S53" s="47" t="n">
        <f aca="false">Q53/R53</f>
        <v>0.303030303030303</v>
      </c>
      <c r="T53" s="43" t="n">
        <f aca="false">B53+M53</f>
        <v>140</v>
      </c>
      <c r="U53" s="48" t="n">
        <f aca="false">C53+N53</f>
        <v>1</v>
      </c>
      <c r="V53" s="48" t="n">
        <f aca="false">D53+O53</f>
        <v>21</v>
      </c>
      <c r="W53" s="48" t="n">
        <f aca="false">E53+P53</f>
        <v>9</v>
      </c>
      <c r="X53" s="48" t="n">
        <f aca="false">F53+Q53</f>
        <v>149</v>
      </c>
      <c r="Y53" s="49" t="n">
        <f aca="false">G53+R53</f>
        <v>365</v>
      </c>
      <c r="Z53" s="47" t="n">
        <f aca="false">X53/Y53</f>
        <v>0.408219178082192</v>
      </c>
      <c r="AA53" s="50" t="n">
        <f aca="false">T53/3+U53+V53+W53+(X53-U53-V53)/3+AB53</f>
        <v>120</v>
      </c>
      <c r="AB53" s="51" t="n">
        <v>0</v>
      </c>
      <c r="AC53" s="52"/>
      <c r="AD53" s="10"/>
      <c r="AE53" s="10"/>
      <c r="AF53" s="10"/>
      <c r="AG53" s="10"/>
      <c r="AH53" s="10"/>
      <c r="AI53" s="10"/>
      <c r="AJ53" s="52"/>
      <c r="AK53" s="54" t="n">
        <v>51</v>
      </c>
      <c r="AL53" s="54" t="n">
        <v>48</v>
      </c>
      <c r="AM53" s="6" t="s">
        <v>271</v>
      </c>
      <c r="AN53" s="55" t="n">
        <v>1363.7</v>
      </c>
      <c r="AP53" s="54" t="n">
        <v>51</v>
      </c>
      <c r="AQ53" s="54" t="n">
        <v>47</v>
      </c>
      <c r="AR53" s="6" t="s">
        <v>68</v>
      </c>
      <c r="AS53" s="1" t="n">
        <v>274</v>
      </c>
      <c r="AU53" s="54" t="n">
        <v>51</v>
      </c>
      <c r="AV53" s="54" t="n">
        <v>44</v>
      </c>
      <c r="AW53" s="6" t="s">
        <v>282</v>
      </c>
      <c r="AX53" s="1" t="n">
        <v>29</v>
      </c>
      <c r="AZ53" s="54" t="n">
        <v>51</v>
      </c>
      <c r="BA53" s="54" t="n">
        <v>51</v>
      </c>
      <c r="BB53" s="6" t="s">
        <v>283</v>
      </c>
      <c r="BC53" s="1" t="n">
        <v>25</v>
      </c>
      <c r="BD53" s="1" t="s">
        <v>40</v>
      </c>
      <c r="BE53" s="1" t="n">
        <v>271</v>
      </c>
      <c r="BF53" s="1" t="s">
        <v>41</v>
      </c>
      <c r="BG53" s="1" t="n">
        <v>296</v>
      </c>
      <c r="BI53" s="54" t="n">
        <v>51</v>
      </c>
      <c r="BJ53" s="54" t="n">
        <v>47</v>
      </c>
      <c r="BK53" s="6" t="s">
        <v>136</v>
      </c>
      <c r="BL53" s="1" t="n">
        <v>344</v>
      </c>
      <c r="BN53" s="54" t="n">
        <v>51</v>
      </c>
      <c r="BO53" s="54" t="n">
        <v>50</v>
      </c>
      <c r="BP53" s="6" t="s">
        <v>159</v>
      </c>
      <c r="BQ53" s="1" t="n">
        <v>407</v>
      </c>
      <c r="BR53" s="1" t="s">
        <v>40</v>
      </c>
      <c r="BS53" s="1" t="n">
        <v>158</v>
      </c>
      <c r="BT53" s="1" t="s">
        <v>41</v>
      </c>
      <c r="BU53" s="1" t="n">
        <v>565</v>
      </c>
      <c r="BW53" s="54" t="n">
        <v>51</v>
      </c>
      <c r="BX53" s="54" t="n">
        <v>51</v>
      </c>
      <c r="BY53" s="6" t="s">
        <v>276</v>
      </c>
      <c r="BZ53" s="1" t="n">
        <v>1211</v>
      </c>
    </row>
    <row r="54" customFormat="false" ht="15" hidden="false" customHeight="true" outlineLevel="0" collapsed="false">
      <c r="B54" s="43" t="n">
        <v>52</v>
      </c>
      <c r="C54" s="1" t="n">
        <v>0</v>
      </c>
      <c r="D54" s="1" t="n">
        <v>3</v>
      </c>
      <c r="E54" s="1" t="n">
        <v>36</v>
      </c>
      <c r="F54" s="1" t="n">
        <v>145</v>
      </c>
      <c r="G54" s="1" t="n">
        <f aca="false">F54/H54</f>
        <v>282</v>
      </c>
      <c r="H54" s="44" t="n">
        <v>0.514184397163121</v>
      </c>
      <c r="I54" s="56" t="s">
        <v>284</v>
      </c>
      <c r="J54" s="45" t="n">
        <v>38018</v>
      </c>
      <c r="K54" s="56" t="s">
        <v>285</v>
      </c>
      <c r="L54" s="56" t="s">
        <v>286</v>
      </c>
      <c r="M54" s="43" t="n">
        <v>22</v>
      </c>
      <c r="N54" s="1" t="n">
        <v>0</v>
      </c>
      <c r="O54" s="1" t="n">
        <v>1</v>
      </c>
      <c r="P54" s="1" t="n">
        <v>14</v>
      </c>
      <c r="Q54" s="1" t="n">
        <v>52</v>
      </c>
      <c r="R54" s="1" t="n">
        <v>100</v>
      </c>
      <c r="S54" s="47" t="n">
        <f aca="false">Q54/R54</f>
        <v>0.52</v>
      </c>
      <c r="T54" s="43" t="n">
        <f aca="false">B54+M54</f>
        <v>74</v>
      </c>
      <c r="U54" s="48" t="n">
        <f aca="false">C54+N54</f>
        <v>0</v>
      </c>
      <c r="V54" s="48" t="n">
        <f aca="false">D54+O54</f>
        <v>4</v>
      </c>
      <c r="W54" s="48" t="n">
        <f aca="false">E54+P54</f>
        <v>50</v>
      </c>
      <c r="X54" s="48" t="n">
        <f aca="false">F54+Q54</f>
        <v>197</v>
      </c>
      <c r="Y54" s="49" t="n">
        <f aca="false">G54+R54</f>
        <v>382</v>
      </c>
      <c r="Z54" s="47" t="n">
        <f aca="false">X54/Y54</f>
        <v>0.515706806282723</v>
      </c>
      <c r="AA54" s="50" t="n">
        <f aca="false">T54/3+U54+V54+W54+(X54-U54-V54)/3+AB54</f>
        <v>143</v>
      </c>
      <c r="AB54" s="51" t="n">
        <v>0</v>
      </c>
      <c r="AC54" s="52"/>
      <c r="AD54" s="10"/>
      <c r="AE54" s="10"/>
      <c r="AF54" s="10"/>
      <c r="AG54" s="10"/>
      <c r="AH54" s="10"/>
      <c r="AI54" s="10"/>
      <c r="AJ54" s="52"/>
      <c r="AK54" s="54" t="n">
        <v>52</v>
      </c>
      <c r="AL54" s="54" t="n">
        <v>49</v>
      </c>
      <c r="AM54" s="6" t="s">
        <v>234</v>
      </c>
      <c r="AN54" s="55" t="n">
        <v>1359.7</v>
      </c>
      <c r="AP54" s="54" t="n">
        <v>52</v>
      </c>
      <c r="AQ54" s="54" t="n">
        <v>49</v>
      </c>
      <c r="AR54" s="6" t="s">
        <v>287</v>
      </c>
      <c r="AS54" s="1" t="n">
        <v>273</v>
      </c>
      <c r="AU54" s="54" t="n">
        <v>52</v>
      </c>
      <c r="AV54" s="54" t="n">
        <v>53</v>
      </c>
      <c r="AW54" s="25" t="s">
        <v>107</v>
      </c>
      <c r="AX54" s="40" t="n">
        <f aca="false">U106</f>
        <v>29</v>
      </c>
      <c r="AZ54" s="54" t="n">
        <v>52</v>
      </c>
      <c r="BA54" s="54" t="n">
        <v>52</v>
      </c>
      <c r="BB54" s="6" t="s">
        <v>165</v>
      </c>
      <c r="BC54" s="1" t="n">
        <v>36</v>
      </c>
      <c r="BD54" s="1" t="s">
        <v>40</v>
      </c>
      <c r="BE54" s="1" t="n">
        <v>259</v>
      </c>
      <c r="BF54" s="1" t="s">
        <v>41</v>
      </c>
      <c r="BG54" s="1" t="n">
        <v>295</v>
      </c>
      <c r="BI54" s="54" t="n">
        <v>52</v>
      </c>
      <c r="BJ54" s="54" t="n">
        <v>47</v>
      </c>
      <c r="BK54" s="6" t="s">
        <v>129</v>
      </c>
      <c r="BL54" s="1" t="n">
        <v>344</v>
      </c>
      <c r="BN54" s="54" t="n">
        <v>52</v>
      </c>
      <c r="BO54" s="54" t="n">
        <v>52</v>
      </c>
      <c r="BP54" s="6" t="s">
        <v>242</v>
      </c>
      <c r="BQ54" s="1" t="n">
        <v>317</v>
      </c>
      <c r="BR54" s="1" t="s">
        <v>40</v>
      </c>
      <c r="BS54" s="1" t="n">
        <v>247</v>
      </c>
      <c r="BT54" s="1" t="s">
        <v>41</v>
      </c>
      <c r="BU54" s="1" t="n">
        <v>564</v>
      </c>
      <c r="BW54" s="54" t="n">
        <v>52</v>
      </c>
      <c r="BX54" s="54" t="n">
        <v>52</v>
      </c>
      <c r="BY54" s="6" t="s">
        <v>288</v>
      </c>
      <c r="BZ54" s="1" t="n">
        <v>1207</v>
      </c>
    </row>
    <row r="55" customFormat="false" ht="15" hidden="false" customHeight="true" outlineLevel="0" collapsed="false">
      <c r="A55" s="1" t="n">
        <v>25</v>
      </c>
      <c r="B55" s="43" t="n">
        <v>32</v>
      </c>
      <c r="C55" s="1" t="n">
        <v>1</v>
      </c>
      <c r="D55" s="1" t="n">
        <v>4</v>
      </c>
      <c r="E55" s="1" t="n">
        <v>18</v>
      </c>
      <c r="F55" s="1" t="n">
        <v>79</v>
      </c>
      <c r="G55" s="1" t="n">
        <f aca="false">F55/H55</f>
        <v>139</v>
      </c>
      <c r="H55" s="44" t="n">
        <v>0.568345323741007</v>
      </c>
      <c r="I55" s="56" t="s">
        <v>289</v>
      </c>
      <c r="J55" s="45" t="n">
        <v>38384</v>
      </c>
      <c r="K55" s="56" t="s">
        <v>33</v>
      </c>
      <c r="L55" s="56" t="s">
        <v>290</v>
      </c>
      <c r="M55" s="43" t="n">
        <v>21</v>
      </c>
      <c r="N55" s="1" t="n">
        <v>1</v>
      </c>
      <c r="O55" s="1" t="n">
        <v>1</v>
      </c>
      <c r="P55" s="1" t="n">
        <v>28</v>
      </c>
      <c r="Q55" s="1" t="n">
        <v>81</v>
      </c>
      <c r="R55" s="1" t="n">
        <v>147</v>
      </c>
      <c r="S55" s="47" t="n">
        <f aca="false">Q55/R55</f>
        <v>0.551020408163265</v>
      </c>
      <c r="T55" s="43" t="n">
        <f aca="false">B55+M55</f>
        <v>53</v>
      </c>
      <c r="U55" s="48" t="n">
        <f aca="false">C55+N55</f>
        <v>2</v>
      </c>
      <c r="V55" s="48" t="n">
        <f aca="false">D55+O55</f>
        <v>5</v>
      </c>
      <c r="W55" s="48" t="n">
        <f aca="false">E55+P55</f>
        <v>46</v>
      </c>
      <c r="X55" s="48" t="n">
        <f aca="false">F55+Q55</f>
        <v>160</v>
      </c>
      <c r="Y55" s="49" t="n">
        <f aca="false">G55+R55</f>
        <v>286</v>
      </c>
      <c r="Z55" s="47" t="n">
        <f aca="false">X55/Y55</f>
        <v>0.55944055944056</v>
      </c>
      <c r="AA55" s="50" t="n">
        <f aca="false">T55/3+U55+V55+W55+(X55-U55-V55)/3+AB55+25</f>
        <v>146.666666666667</v>
      </c>
      <c r="AB55" s="51" t="n">
        <v>0</v>
      </c>
      <c r="AC55" s="52"/>
      <c r="AD55" s="10"/>
      <c r="AE55" s="10"/>
      <c r="AF55" s="10"/>
      <c r="AG55" s="10"/>
      <c r="AH55" s="10"/>
      <c r="AI55" s="10"/>
      <c r="AJ55" s="52"/>
      <c r="AK55" s="54" t="n">
        <v>53</v>
      </c>
      <c r="AL55" s="54" t="n">
        <v>50</v>
      </c>
      <c r="AM55" s="6" t="s">
        <v>166</v>
      </c>
      <c r="AN55" s="55" t="n">
        <v>1356.3</v>
      </c>
      <c r="AP55" s="54" t="n">
        <v>53</v>
      </c>
      <c r="AQ55" s="54" t="n">
        <v>50</v>
      </c>
      <c r="AR55" s="6" t="s">
        <v>291</v>
      </c>
      <c r="AS55" s="1" t="n">
        <v>272</v>
      </c>
      <c r="AU55" s="54" t="n">
        <v>53</v>
      </c>
      <c r="AV55" s="54" t="n">
        <v>51</v>
      </c>
      <c r="AW55" s="6" t="s">
        <v>101</v>
      </c>
      <c r="AX55" s="1" t="n">
        <v>28</v>
      </c>
      <c r="AZ55" s="54" t="n">
        <v>53</v>
      </c>
      <c r="BA55" s="54" t="n">
        <v>53</v>
      </c>
      <c r="BB55" s="6" t="s">
        <v>189</v>
      </c>
      <c r="BC55" s="1" t="n">
        <v>30</v>
      </c>
      <c r="BD55" s="1" t="s">
        <v>40</v>
      </c>
      <c r="BE55" s="1" t="n">
        <v>263</v>
      </c>
      <c r="BF55" s="1" t="s">
        <v>41</v>
      </c>
      <c r="BG55" s="1" t="n">
        <v>293</v>
      </c>
      <c r="BI55" s="54" t="n">
        <v>53</v>
      </c>
      <c r="BJ55" s="54" t="n">
        <v>51</v>
      </c>
      <c r="BK55" s="6" t="s">
        <v>230</v>
      </c>
      <c r="BL55" s="1" t="n">
        <v>339</v>
      </c>
      <c r="BN55" s="54" t="n">
        <v>53</v>
      </c>
      <c r="BO55" s="54" t="n">
        <v>53</v>
      </c>
      <c r="BP55" s="6" t="s">
        <v>190</v>
      </c>
      <c r="BQ55" s="1" t="n">
        <v>362</v>
      </c>
      <c r="BR55" s="1" t="s">
        <v>40</v>
      </c>
      <c r="BS55" s="1" t="n">
        <v>199</v>
      </c>
      <c r="BT55" s="1" t="s">
        <v>41</v>
      </c>
      <c r="BU55" s="1" t="n">
        <v>561</v>
      </c>
      <c r="BW55" s="54" t="n">
        <v>53</v>
      </c>
      <c r="BX55" s="54" t="n">
        <v>53</v>
      </c>
      <c r="BY55" s="6" t="s">
        <v>227</v>
      </c>
      <c r="BZ55" s="1" t="n">
        <v>1201</v>
      </c>
    </row>
    <row r="56" customFormat="false" ht="15" hidden="false" customHeight="true" outlineLevel="0" collapsed="false">
      <c r="B56" s="43"/>
      <c r="C56" s="1"/>
      <c r="D56" s="1"/>
      <c r="E56" s="1"/>
      <c r="F56" s="1"/>
      <c r="G56" s="1"/>
      <c r="H56" s="44"/>
      <c r="I56" s="6" t="s">
        <v>292</v>
      </c>
      <c r="J56" s="45" t="n">
        <v>39894</v>
      </c>
      <c r="K56" s="46"/>
      <c r="L56" s="46" t="s">
        <v>293</v>
      </c>
      <c r="M56" s="43" t="n">
        <v>23</v>
      </c>
      <c r="N56" s="1" t="n">
        <v>0</v>
      </c>
      <c r="O56" s="1" t="n">
        <v>1</v>
      </c>
      <c r="P56" s="1" t="n">
        <v>0</v>
      </c>
      <c r="Q56" s="1" t="n">
        <v>28</v>
      </c>
      <c r="R56" s="1" t="n">
        <v>77</v>
      </c>
      <c r="S56" s="47" t="n">
        <f aca="false">Q56/R56</f>
        <v>0.363636363636364</v>
      </c>
      <c r="T56" s="43" t="n">
        <f aca="false">B56+M56</f>
        <v>23</v>
      </c>
      <c r="U56" s="48" t="n">
        <f aca="false">C56+N56</f>
        <v>0</v>
      </c>
      <c r="V56" s="48" t="n">
        <f aca="false">D56+O56</f>
        <v>1</v>
      </c>
      <c r="W56" s="48" t="n">
        <f aca="false">E56+P56</f>
        <v>0</v>
      </c>
      <c r="X56" s="48" t="n">
        <f aca="false">F56+Q56</f>
        <v>28</v>
      </c>
      <c r="Y56" s="49" t="n">
        <f aca="false">G56+R56</f>
        <v>77</v>
      </c>
      <c r="Z56" s="47" t="n">
        <f aca="false">X56/Y56</f>
        <v>0.363636363636364</v>
      </c>
      <c r="AA56" s="50" t="n">
        <f aca="false">T56/3+U56+V56+W56+(X56-U56-V56)/3+AB56</f>
        <v>17.6666666666667</v>
      </c>
      <c r="AB56" s="51"/>
      <c r="AC56" s="52"/>
      <c r="AD56" s="10"/>
      <c r="AE56" s="10"/>
      <c r="AF56" s="10"/>
      <c r="AG56" s="4"/>
      <c r="AH56" s="4"/>
      <c r="AK56" s="54" t="n">
        <v>54</v>
      </c>
      <c r="AL56" s="54" t="n">
        <v>51</v>
      </c>
      <c r="AM56" s="6" t="s">
        <v>118</v>
      </c>
      <c r="AN56" s="55" t="n">
        <v>1355.3</v>
      </c>
      <c r="AP56" s="54" t="n">
        <v>54</v>
      </c>
      <c r="AQ56" s="54" t="n">
        <v>75</v>
      </c>
      <c r="AR56" s="25" t="s">
        <v>221</v>
      </c>
      <c r="AS56" s="40" t="n">
        <f aca="false">T85</f>
        <v>272</v>
      </c>
      <c r="AU56" s="54" t="n">
        <v>54</v>
      </c>
      <c r="AV56" s="54" t="n">
        <v>51</v>
      </c>
      <c r="AW56" s="6" t="s">
        <v>242</v>
      </c>
      <c r="AX56" s="1" t="n">
        <v>28</v>
      </c>
      <c r="AZ56" s="54" t="n">
        <v>54</v>
      </c>
      <c r="BA56" s="54" t="n">
        <v>54</v>
      </c>
      <c r="BB56" s="6" t="s">
        <v>74</v>
      </c>
      <c r="BC56" s="1" t="n">
        <v>51</v>
      </c>
      <c r="BD56" s="1" t="s">
        <v>40</v>
      </c>
      <c r="BE56" s="1" t="n">
        <v>241</v>
      </c>
      <c r="BF56" s="1" t="s">
        <v>41</v>
      </c>
      <c r="BG56" s="1" t="n">
        <v>292</v>
      </c>
      <c r="BI56" s="54" t="n">
        <v>54</v>
      </c>
      <c r="BJ56" s="54" t="n">
        <v>53</v>
      </c>
      <c r="BK56" s="6" t="s">
        <v>227</v>
      </c>
      <c r="BL56" s="1" t="n">
        <v>327</v>
      </c>
      <c r="BN56" s="54" t="n">
        <v>54</v>
      </c>
      <c r="BO56" s="54" t="n">
        <v>53</v>
      </c>
      <c r="BP56" s="6" t="s">
        <v>173</v>
      </c>
      <c r="BQ56" s="1" t="n">
        <v>381</v>
      </c>
      <c r="BR56" s="1" t="s">
        <v>40</v>
      </c>
      <c r="BS56" s="1" t="n">
        <v>180</v>
      </c>
      <c r="BT56" s="1" t="s">
        <v>41</v>
      </c>
      <c r="BU56" s="1" t="n">
        <v>561</v>
      </c>
      <c r="BW56" s="54" t="n">
        <v>54</v>
      </c>
      <c r="BX56" s="54" t="n">
        <v>54</v>
      </c>
      <c r="BY56" s="6" t="s">
        <v>135</v>
      </c>
      <c r="BZ56" s="1" t="n">
        <v>1186</v>
      </c>
    </row>
    <row r="57" customFormat="false" ht="15" hidden="false" customHeight="true" outlineLevel="0" collapsed="false">
      <c r="B57" s="43"/>
      <c r="C57" s="1"/>
      <c r="D57" s="1"/>
      <c r="E57" s="1"/>
      <c r="F57" s="1"/>
      <c r="G57" s="1"/>
      <c r="H57" s="44"/>
      <c r="I57" s="6" t="s">
        <v>294</v>
      </c>
      <c r="J57" s="45" t="n">
        <v>39895</v>
      </c>
      <c r="K57" s="46"/>
      <c r="L57" s="56" t="s">
        <v>290</v>
      </c>
      <c r="M57" s="43" t="n">
        <v>5</v>
      </c>
      <c r="N57" s="1" t="n">
        <v>0</v>
      </c>
      <c r="O57" s="1" t="n">
        <v>1</v>
      </c>
      <c r="P57" s="1" t="n">
        <v>2</v>
      </c>
      <c r="Q57" s="1" t="n">
        <v>14</v>
      </c>
      <c r="R57" s="1" t="n">
        <v>26</v>
      </c>
      <c r="S57" s="47" t="n">
        <f aca="false">Q57/R57</f>
        <v>0.538461538461538</v>
      </c>
      <c r="T57" s="43" t="n">
        <f aca="false">B57+M57</f>
        <v>5</v>
      </c>
      <c r="U57" s="48" t="n">
        <f aca="false">C57+N57</f>
        <v>0</v>
      </c>
      <c r="V57" s="48" t="n">
        <f aca="false">D57+O57</f>
        <v>1</v>
      </c>
      <c r="W57" s="48" t="n">
        <f aca="false">E57+P57</f>
        <v>2</v>
      </c>
      <c r="X57" s="48" t="n">
        <f aca="false">F57+Q57</f>
        <v>14</v>
      </c>
      <c r="Y57" s="49" t="n">
        <f aca="false">G57+R57</f>
        <v>26</v>
      </c>
      <c r="Z57" s="47" t="n">
        <f aca="false">X57/Y57</f>
        <v>0.538461538461538</v>
      </c>
      <c r="AA57" s="50" t="n">
        <f aca="false">T57/3+U57+V57+W57+(X57-U57-V57)/3+AB57</f>
        <v>9</v>
      </c>
      <c r="AB57" s="51" t="n">
        <v>0</v>
      </c>
      <c r="AC57" s="52" t="s">
        <v>295</v>
      </c>
      <c r="AD57" s="10"/>
      <c r="AE57" s="10"/>
      <c r="AF57" s="10"/>
      <c r="AG57" s="4"/>
      <c r="AH57" s="4"/>
      <c r="AK57" s="54" t="n">
        <v>55</v>
      </c>
      <c r="AL57" s="54" t="n">
        <v>52</v>
      </c>
      <c r="AM57" s="6" t="s">
        <v>135</v>
      </c>
      <c r="AN57" s="55" t="n">
        <v>1350.3</v>
      </c>
      <c r="AP57" s="54" t="n">
        <v>55</v>
      </c>
      <c r="AQ57" s="54" t="n">
        <v>51</v>
      </c>
      <c r="AR57" s="6" t="s">
        <v>136</v>
      </c>
      <c r="AS57" s="1" t="n">
        <v>271</v>
      </c>
      <c r="AU57" s="54" t="n">
        <v>55</v>
      </c>
      <c r="AV57" s="54" t="n">
        <v>53</v>
      </c>
      <c r="AW57" s="6" t="s">
        <v>43</v>
      </c>
      <c r="AX57" s="1" t="n">
        <v>27</v>
      </c>
      <c r="AZ57" s="54" t="n">
        <v>55</v>
      </c>
      <c r="BA57" s="54" t="n">
        <v>55</v>
      </c>
      <c r="BB57" s="6" t="s">
        <v>136</v>
      </c>
      <c r="BC57" s="1" t="n">
        <v>35</v>
      </c>
      <c r="BD57" s="1" t="s">
        <v>40</v>
      </c>
      <c r="BE57" s="1" t="n">
        <v>256</v>
      </c>
      <c r="BF57" s="1" t="s">
        <v>41</v>
      </c>
      <c r="BG57" s="1" t="n">
        <v>291</v>
      </c>
      <c r="BI57" s="54" t="n">
        <v>55</v>
      </c>
      <c r="BJ57" s="54" t="n">
        <v>54</v>
      </c>
      <c r="BK57" s="6" t="s">
        <v>224</v>
      </c>
      <c r="BL57" s="1" t="n">
        <v>322</v>
      </c>
      <c r="BN57" s="54" t="n">
        <v>55</v>
      </c>
      <c r="BO57" s="54" t="n">
        <v>55</v>
      </c>
      <c r="BP57" s="6" t="s">
        <v>296</v>
      </c>
      <c r="BQ57" s="1" t="n">
        <v>235</v>
      </c>
      <c r="BR57" s="1" t="s">
        <v>40</v>
      </c>
      <c r="BS57" s="1" t="n">
        <v>309</v>
      </c>
      <c r="BT57" s="1" t="s">
        <v>41</v>
      </c>
      <c r="BU57" s="1" t="n">
        <v>544</v>
      </c>
      <c r="BW57" s="54" t="n">
        <v>55</v>
      </c>
      <c r="BX57" s="54" t="n">
        <v>55</v>
      </c>
      <c r="BY57" s="6" t="s">
        <v>133</v>
      </c>
      <c r="BZ57" s="1" t="n">
        <v>1176</v>
      </c>
    </row>
    <row r="58" customFormat="false" ht="15" hidden="false" customHeight="true" outlineLevel="0" collapsed="false">
      <c r="A58" s="0"/>
      <c r="B58" s="0"/>
      <c r="C58" s="0"/>
      <c r="D58" s="0"/>
      <c r="E58" s="0"/>
      <c r="F58" s="0"/>
      <c r="G58" s="0"/>
      <c r="H58" s="0"/>
      <c r="I58" s="6" t="s">
        <v>297</v>
      </c>
      <c r="J58" s="45" t="n">
        <v>38268</v>
      </c>
      <c r="K58" s="46" t="s">
        <v>298</v>
      </c>
      <c r="L58" s="46" t="s">
        <v>281</v>
      </c>
      <c r="M58" s="43" t="n">
        <v>2</v>
      </c>
      <c r="N58" s="1" t="n">
        <v>0</v>
      </c>
      <c r="O58" s="1" t="n">
        <v>0</v>
      </c>
      <c r="P58" s="1" t="n">
        <v>0</v>
      </c>
      <c r="Q58" s="1" t="n">
        <v>3</v>
      </c>
      <c r="R58" s="1" t="n">
        <v>5</v>
      </c>
      <c r="S58" s="47" t="n">
        <f aca="false">Q58/R58</f>
        <v>0.6</v>
      </c>
      <c r="T58" s="43" t="n">
        <f aca="false">B58+M58</f>
        <v>2</v>
      </c>
      <c r="U58" s="48" t="n">
        <f aca="false">C58+N58</f>
        <v>0</v>
      </c>
      <c r="V58" s="48" t="n">
        <f aca="false">D58+O58</f>
        <v>0</v>
      </c>
      <c r="W58" s="48" t="n">
        <f aca="false">E58+P58</f>
        <v>0</v>
      </c>
      <c r="X58" s="48" t="n">
        <f aca="false">F58+Q58</f>
        <v>3</v>
      </c>
      <c r="Y58" s="49" t="n">
        <f aca="false">G58+R58</f>
        <v>5</v>
      </c>
      <c r="Z58" s="47" t="n">
        <f aca="false">X58/Y58</f>
        <v>0.6</v>
      </c>
      <c r="AA58" s="50" t="n">
        <f aca="false">T58/3+U58+V58+W58+(X58-U58-V58)/3+AB58</f>
        <v>1.66666666666667</v>
      </c>
      <c r="AB58" s="51"/>
      <c r="AC58" s="52" t="s">
        <v>299</v>
      </c>
      <c r="AD58" s="10"/>
      <c r="AE58" s="10"/>
      <c r="AF58" s="10"/>
      <c r="AG58" s="9"/>
      <c r="AH58" s="9"/>
      <c r="AI58" s="9"/>
      <c r="AJ58" s="52"/>
      <c r="AK58" s="54" t="n">
        <v>56</v>
      </c>
      <c r="AL58" s="54" t="n">
        <v>53</v>
      </c>
      <c r="AM58" s="6" t="s">
        <v>300</v>
      </c>
      <c r="AN58" s="55" t="n">
        <v>1309.3</v>
      </c>
      <c r="AP58" s="54" t="n">
        <v>56</v>
      </c>
      <c r="AQ58" s="54" t="n">
        <v>51</v>
      </c>
      <c r="AR58" s="6" t="s">
        <v>217</v>
      </c>
      <c r="AS58" s="1" t="n">
        <v>271</v>
      </c>
      <c r="AU58" s="54" t="n">
        <v>56</v>
      </c>
      <c r="AV58" s="54" t="n">
        <v>53</v>
      </c>
      <c r="AW58" s="6" t="s">
        <v>65</v>
      </c>
      <c r="AX58" s="1" t="n">
        <v>27</v>
      </c>
      <c r="AZ58" s="54" t="n">
        <v>56</v>
      </c>
      <c r="BA58" s="54" t="n">
        <v>56</v>
      </c>
      <c r="BB58" s="6" t="s">
        <v>79</v>
      </c>
      <c r="BC58" s="1" t="n">
        <v>30</v>
      </c>
      <c r="BD58" s="1" t="s">
        <v>40</v>
      </c>
      <c r="BE58" s="1" t="n">
        <v>260</v>
      </c>
      <c r="BF58" s="1" t="s">
        <v>41</v>
      </c>
      <c r="BG58" s="1" t="n">
        <v>290</v>
      </c>
      <c r="BI58" s="54" t="n">
        <v>56</v>
      </c>
      <c r="BJ58" s="54" t="n">
        <v>55</v>
      </c>
      <c r="BK58" s="6" t="s">
        <v>99</v>
      </c>
      <c r="BL58" s="1" t="n">
        <v>320</v>
      </c>
      <c r="BN58" s="54" t="n">
        <v>56</v>
      </c>
      <c r="BO58" s="54" t="n">
        <v>55</v>
      </c>
      <c r="BP58" s="6" t="s">
        <v>261</v>
      </c>
      <c r="BQ58" s="1" t="n">
        <v>253</v>
      </c>
      <c r="BR58" s="1" t="s">
        <v>40</v>
      </c>
      <c r="BS58" s="1" t="n">
        <v>291</v>
      </c>
      <c r="BT58" s="1" t="s">
        <v>41</v>
      </c>
      <c r="BU58" s="1" t="n">
        <v>544</v>
      </c>
      <c r="BW58" s="54" t="n">
        <v>56</v>
      </c>
      <c r="BX58" s="54" t="n">
        <v>73</v>
      </c>
      <c r="BY58" s="25" t="s">
        <v>223</v>
      </c>
      <c r="BZ58" s="40" t="n">
        <f aca="false">X105</f>
        <v>1171</v>
      </c>
    </row>
    <row r="59" customFormat="false" ht="15" hidden="false" customHeight="true" outlineLevel="0" collapsed="false">
      <c r="B59" s="43"/>
      <c r="C59" s="1"/>
      <c r="D59" s="1"/>
      <c r="E59" s="1"/>
      <c r="F59" s="1"/>
      <c r="G59" s="1"/>
      <c r="H59" s="44"/>
      <c r="I59" s="6" t="s">
        <v>301</v>
      </c>
      <c r="J59" s="45" t="n">
        <v>36925</v>
      </c>
      <c r="K59" s="46"/>
      <c r="L59" s="56" t="s">
        <v>34</v>
      </c>
      <c r="M59" s="43" t="n">
        <v>1</v>
      </c>
      <c r="N59" s="1" t="n">
        <v>0</v>
      </c>
      <c r="O59" s="1" t="n">
        <v>0</v>
      </c>
      <c r="P59" s="1" t="n">
        <v>0</v>
      </c>
      <c r="Q59" s="1" t="n">
        <v>2</v>
      </c>
      <c r="R59" s="1" t="n">
        <v>5</v>
      </c>
      <c r="S59" s="47" t="n">
        <f aca="false">Q59/R59</f>
        <v>0.4</v>
      </c>
      <c r="T59" s="43" t="n">
        <f aca="false">B59+M59</f>
        <v>1</v>
      </c>
      <c r="U59" s="48" t="n">
        <f aca="false">C59+N59</f>
        <v>0</v>
      </c>
      <c r="V59" s="48" t="n">
        <f aca="false">D59+O59</f>
        <v>0</v>
      </c>
      <c r="W59" s="48" t="n">
        <f aca="false">E59+P59</f>
        <v>0</v>
      </c>
      <c r="X59" s="48" t="n">
        <f aca="false">F59+Q59</f>
        <v>2</v>
      </c>
      <c r="Y59" s="49" t="n">
        <f aca="false">G59+R59</f>
        <v>5</v>
      </c>
      <c r="Z59" s="47" t="n">
        <f aca="false">X59/Y59</f>
        <v>0.4</v>
      </c>
      <c r="AA59" s="50" t="n">
        <f aca="false">T59/3+U59+V59+W59+(X59-U59-V59)/3+AB59</f>
        <v>1</v>
      </c>
      <c r="AB59" s="51"/>
      <c r="AC59" s="52" t="s">
        <v>302</v>
      </c>
      <c r="AD59" s="10"/>
      <c r="AE59" s="10"/>
      <c r="AF59" s="10"/>
      <c r="AG59" s="9"/>
      <c r="AH59" s="9"/>
      <c r="AI59" s="9"/>
      <c r="AJ59" s="52"/>
      <c r="AK59" s="54" t="n">
        <v>57</v>
      </c>
      <c r="AL59" s="54" t="n">
        <v>54</v>
      </c>
      <c r="AM59" s="6" t="s">
        <v>296</v>
      </c>
      <c r="AN59" s="55" t="n">
        <v>1302.3</v>
      </c>
      <c r="AP59" s="54" t="n">
        <v>57</v>
      </c>
      <c r="AQ59" s="54" t="n">
        <v>53</v>
      </c>
      <c r="AR59" s="6" t="s">
        <v>81</v>
      </c>
      <c r="AS59" s="1" t="n">
        <v>269</v>
      </c>
      <c r="AU59" s="54" t="n">
        <v>57</v>
      </c>
      <c r="AV59" s="54" t="n">
        <v>53</v>
      </c>
      <c r="AW59" s="6" t="s">
        <v>296</v>
      </c>
      <c r="AX59" s="1" t="n">
        <v>27</v>
      </c>
      <c r="AZ59" s="54" t="n">
        <v>57</v>
      </c>
      <c r="BA59" s="54" t="n">
        <v>57</v>
      </c>
      <c r="BB59" s="6" t="s">
        <v>303</v>
      </c>
      <c r="BC59" s="1" t="n">
        <v>9</v>
      </c>
      <c r="BD59" s="1" t="s">
        <v>40</v>
      </c>
      <c r="BE59" s="1" t="n">
        <v>279</v>
      </c>
      <c r="BF59" s="1" t="s">
        <v>41</v>
      </c>
      <c r="BG59" s="1" t="n">
        <v>288</v>
      </c>
      <c r="BI59" s="54" t="n">
        <v>57</v>
      </c>
      <c r="BJ59" s="54" t="n">
        <v>56</v>
      </c>
      <c r="BK59" s="6" t="s">
        <v>304</v>
      </c>
      <c r="BL59" s="1" t="n">
        <v>312</v>
      </c>
      <c r="BN59" s="54" t="n">
        <v>57</v>
      </c>
      <c r="BO59" s="54" t="n">
        <v>57</v>
      </c>
      <c r="BP59" s="6" t="s">
        <v>217</v>
      </c>
      <c r="BQ59" s="1" t="n">
        <v>188</v>
      </c>
      <c r="BR59" s="1" t="s">
        <v>40</v>
      </c>
      <c r="BS59" s="1" t="n">
        <v>348</v>
      </c>
      <c r="BT59" s="1" t="s">
        <v>41</v>
      </c>
      <c r="BU59" s="1" t="n">
        <v>536</v>
      </c>
      <c r="BW59" s="54" t="n">
        <v>57</v>
      </c>
      <c r="BX59" s="54" t="n">
        <v>56</v>
      </c>
      <c r="BY59" s="6" t="s">
        <v>128</v>
      </c>
      <c r="BZ59" s="1" t="n">
        <v>1168</v>
      </c>
    </row>
    <row r="60" customFormat="false" ht="15" hidden="false" customHeight="true" outlineLevel="0" collapsed="false">
      <c r="B60" s="43"/>
      <c r="C60" s="1"/>
      <c r="D60" s="1"/>
      <c r="E60" s="1"/>
      <c r="F60" s="1"/>
      <c r="G60" s="1"/>
      <c r="H60" s="44"/>
      <c r="I60" s="56"/>
      <c r="J60" s="45"/>
      <c r="K60" s="56"/>
      <c r="L60" s="56"/>
      <c r="M60" s="43" t="n">
        <f aca="false">SUM(M43:M57)</f>
        <v>285</v>
      </c>
      <c r="N60" s="1" t="n">
        <f aca="false">SUM(N43:N57)</f>
        <v>8</v>
      </c>
      <c r="O60" s="1" t="n">
        <f aca="false">SUM(O43:O57)</f>
        <v>124</v>
      </c>
      <c r="P60" s="1" t="n">
        <f aca="false">SUM(P43:P57)</f>
        <v>144</v>
      </c>
      <c r="Q60" s="1" t="n">
        <f aca="false">SUM(Q43:Q57)</f>
        <v>815</v>
      </c>
      <c r="R60" s="1" t="n">
        <f aca="false">SUM(R43:R57)</f>
        <v>1557</v>
      </c>
      <c r="S60" s="47" t="n">
        <f aca="false">Q60/R60</f>
        <v>0.523442517662171</v>
      </c>
      <c r="T60" s="43" t="n">
        <f aca="false">SUM(T43:T57)</f>
        <v>2012</v>
      </c>
      <c r="U60" s="1" t="n">
        <f aca="false">SUM(U43:U57)</f>
        <v>78</v>
      </c>
      <c r="V60" s="1" t="n">
        <f aca="false">SUM(V43:V57)</f>
        <v>1025</v>
      </c>
      <c r="W60" s="1" t="n">
        <f aca="false">SUM(W43:W57)</f>
        <v>944</v>
      </c>
      <c r="X60" s="1" t="n">
        <f aca="false">SUM(X43:X57)</f>
        <v>5635</v>
      </c>
      <c r="Y60" s="1" t="n">
        <f aca="false">SUM(Y43:Y57)</f>
        <v>10813</v>
      </c>
      <c r="Z60" s="47" t="n">
        <f aca="false">X60/Y60</f>
        <v>0.521131970775918</v>
      </c>
      <c r="AA60" s="50"/>
      <c r="AB60" s="51"/>
      <c r="AC60" s="52"/>
      <c r="AD60" s="10"/>
      <c r="AE60" s="10"/>
      <c r="AF60" s="10"/>
      <c r="AG60" s="9"/>
      <c r="AH60" s="9"/>
      <c r="AI60" s="9"/>
      <c r="AJ60" s="52"/>
      <c r="AK60" s="54" t="n">
        <v>58</v>
      </c>
      <c r="AL60" s="54" t="n">
        <v>55</v>
      </c>
      <c r="AM60" s="6" t="s">
        <v>151</v>
      </c>
      <c r="AN60" s="55" t="n">
        <v>1299.3</v>
      </c>
      <c r="AP60" s="54" t="n">
        <v>58</v>
      </c>
      <c r="AQ60" s="54" t="n">
        <v>54</v>
      </c>
      <c r="AR60" s="6" t="s">
        <v>305</v>
      </c>
      <c r="AS60" s="1" t="n">
        <v>268</v>
      </c>
      <c r="AU60" s="54" t="n">
        <v>58</v>
      </c>
      <c r="AV60" s="54" t="n">
        <v>53</v>
      </c>
      <c r="AW60" s="6" t="s">
        <v>306</v>
      </c>
      <c r="AX60" s="1" t="n">
        <v>27</v>
      </c>
      <c r="AZ60" s="54" t="n">
        <v>58</v>
      </c>
      <c r="BA60" s="54" t="n">
        <v>58</v>
      </c>
      <c r="BB60" s="6" t="s">
        <v>271</v>
      </c>
      <c r="BC60" s="1" t="n">
        <v>29</v>
      </c>
      <c r="BD60" s="1" t="s">
        <v>40</v>
      </c>
      <c r="BE60" s="1" t="n">
        <v>256</v>
      </c>
      <c r="BF60" s="1" t="s">
        <v>41</v>
      </c>
      <c r="BG60" s="1" t="n">
        <v>285</v>
      </c>
      <c r="BI60" s="54" t="n">
        <v>58</v>
      </c>
      <c r="BJ60" s="54" t="n">
        <v>57</v>
      </c>
      <c r="BK60" s="6" t="s">
        <v>296</v>
      </c>
      <c r="BL60" s="1" t="n">
        <v>309</v>
      </c>
      <c r="BN60" s="54" t="n">
        <v>58</v>
      </c>
      <c r="BO60" s="54" t="n">
        <v>57</v>
      </c>
      <c r="BP60" s="6" t="s">
        <v>201</v>
      </c>
      <c r="BQ60" s="1" t="n">
        <v>269</v>
      </c>
      <c r="BR60" s="1" t="s">
        <v>40</v>
      </c>
      <c r="BS60" s="1" t="n">
        <v>267</v>
      </c>
      <c r="BT60" s="1" t="s">
        <v>41</v>
      </c>
      <c r="BU60" s="1" t="n">
        <v>536</v>
      </c>
      <c r="BW60" s="54" t="n">
        <v>58</v>
      </c>
      <c r="BX60" s="54" t="n">
        <v>57</v>
      </c>
      <c r="BY60" s="6" t="s">
        <v>130</v>
      </c>
      <c r="BZ60" s="1" t="n">
        <v>1161</v>
      </c>
    </row>
    <row r="61" customFormat="false" ht="15" hidden="false" customHeight="true" outlineLevel="0" collapsed="false">
      <c r="B61" s="48"/>
      <c r="C61" s="1"/>
      <c r="D61" s="1"/>
      <c r="E61" s="1"/>
      <c r="F61" s="1"/>
      <c r="G61" s="1"/>
      <c r="H61" s="59"/>
      <c r="I61" s="56"/>
      <c r="J61" s="45"/>
      <c r="K61" s="56"/>
      <c r="L61" s="56"/>
      <c r="M61" s="43"/>
      <c r="N61" s="1"/>
      <c r="O61" s="1"/>
      <c r="P61" s="1"/>
      <c r="Q61" s="1"/>
      <c r="R61" s="1"/>
      <c r="S61" s="47"/>
      <c r="T61" s="43"/>
      <c r="U61" s="1"/>
      <c r="Z61" s="47"/>
      <c r="AA61" s="50"/>
      <c r="AB61" s="51"/>
      <c r="AC61" s="52"/>
      <c r="AE61" s="9"/>
      <c r="AF61" s="9"/>
      <c r="AG61" s="9"/>
      <c r="AH61" s="9"/>
      <c r="AI61" s="9"/>
      <c r="AJ61" s="52"/>
      <c r="AK61" s="54" t="n">
        <v>59</v>
      </c>
      <c r="AL61" s="54" t="n">
        <v>56</v>
      </c>
      <c r="AM61" s="6" t="s">
        <v>266</v>
      </c>
      <c r="AN61" s="55" t="n">
        <v>1280.7</v>
      </c>
      <c r="AP61" s="54" t="n">
        <v>59</v>
      </c>
      <c r="AQ61" s="54" t="n">
        <v>54</v>
      </c>
      <c r="AR61" s="6" t="s">
        <v>152</v>
      </c>
      <c r="AS61" s="1" t="n">
        <v>268</v>
      </c>
      <c r="AU61" s="54" t="n">
        <v>59</v>
      </c>
      <c r="AV61" s="54" t="n">
        <v>53</v>
      </c>
      <c r="AW61" s="6" t="s">
        <v>256</v>
      </c>
      <c r="AX61" s="1" t="n">
        <v>27</v>
      </c>
      <c r="AZ61" s="54" t="n">
        <v>59</v>
      </c>
      <c r="BA61" s="54" t="n">
        <v>59</v>
      </c>
      <c r="BB61" s="6" t="s">
        <v>150</v>
      </c>
      <c r="BC61" s="1" t="n">
        <v>38</v>
      </c>
      <c r="BD61" s="1" t="s">
        <v>40</v>
      </c>
      <c r="BE61" s="1" t="n">
        <v>241</v>
      </c>
      <c r="BF61" s="1" t="s">
        <v>41</v>
      </c>
      <c r="BG61" s="1" t="n">
        <v>279</v>
      </c>
      <c r="BI61" s="54" t="n">
        <v>59</v>
      </c>
      <c r="BJ61" s="54" t="n">
        <v>58</v>
      </c>
      <c r="BK61" s="6" t="s">
        <v>307</v>
      </c>
      <c r="BL61" s="1" t="n">
        <v>305</v>
      </c>
      <c r="BN61" s="54" t="n">
        <v>59</v>
      </c>
      <c r="BO61" s="54" t="n">
        <v>59</v>
      </c>
      <c r="BP61" s="6" t="s">
        <v>108</v>
      </c>
      <c r="BQ61" s="1" t="n">
        <v>72</v>
      </c>
      <c r="BR61" s="1" t="s">
        <v>40</v>
      </c>
      <c r="BS61" s="1" t="n">
        <v>463</v>
      </c>
      <c r="BT61" s="1" t="s">
        <v>41</v>
      </c>
      <c r="BU61" s="1" t="n">
        <v>535</v>
      </c>
      <c r="BW61" s="54" t="n">
        <v>59</v>
      </c>
      <c r="BX61" s="54" t="n">
        <v>58</v>
      </c>
      <c r="BY61" s="6" t="s">
        <v>118</v>
      </c>
      <c r="BZ61" s="1" t="n">
        <v>1158</v>
      </c>
    </row>
    <row r="62" customFormat="false" ht="15" hidden="false" customHeight="true" outlineLevel="0" collapsed="false">
      <c r="A62" s="65"/>
      <c r="B62" s="48"/>
      <c r="C62" s="1"/>
      <c r="D62" s="1"/>
      <c r="E62" s="1"/>
      <c r="F62" s="1"/>
      <c r="G62" s="1"/>
      <c r="H62" s="59"/>
      <c r="I62" s="14" t="s">
        <v>1</v>
      </c>
      <c r="J62" s="15"/>
      <c r="K62" s="16"/>
      <c r="L62" s="16"/>
      <c r="M62" s="60" t="s">
        <v>2</v>
      </c>
      <c r="N62" s="12"/>
      <c r="O62" s="12"/>
      <c r="P62" s="12"/>
      <c r="Q62" s="12"/>
      <c r="R62" s="12"/>
      <c r="S62" s="61"/>
      <c r="T62" s="60" t="s">
        <v>3</v>
      </c>
      <c r="U62" s="12"/>
      <c r="V62" s="26"/>
      <c r="W62" s="26"/>
      <c r="X62" s="26"/>
      <c r="Y62" s="26"/>
      <c r="Z62" s="62"/>
      <c r="AA62" s="63"/>
      <c r="AB62" s="23"/>
      <c r="AC62" s="52"/>
      <c r="AE62" s="9"/>
      <c r="AF62" s="9"/>
      <c r="AG62" s="9"/>
      <c r="AH62" s="9"/>
      <c r="AI62" s="9"/>
      <c r="AJ62" s="52"/>
      <c r="AK62" s="54" t="n">
        <v>60</v>
      </c>
      <c r="AL62" s="54" t="n">
        <v>57</v>
      </c>
      <c r="AM62" s="6" t="s">
        <v>106</v>
      </c>
      <c r="AN62" s="55" t="n">
        <v>1276.7</v>
      </c>
      <c r="AP62" s="54" t="n">
        <v>60</v>
      </c>
      <c r="AQ62" s="54" t="n">
        <v>56</v>
      </c>
      <c r="AR62" s="6" t="s">
        <v>100</v>
      </c>
      <c r="AS62" s="1" t="n">
        <v>267</v>
      </c>
      <c r="AU62" s="54" t="n">
        <v>60</v>
      </c>
      <c r="AV62" s="54" t="n">
        <v>53</v>
      </c>
      <c r="AW62" s="6" t="s">
        <v>308</v>
      </c>
      <c r="AX62" s="1" t="n">
        <v>27</v>
      </c>
      <c r="AZ62" s="54" t="n">
        <v>60</v>
      </c>
      <c r="BA62" s="54" t="n">
        <v>60</v>
      </c>
      <c r="BB62" s="6" t="s">
        <v>309</v>
      </c>
      <c r="BC62" s="1" t="n">
        <v>18</v>
      </c>
      <c r="BD62" s="1" t="s">
        <v>40</v>
      </c>
      <c r="BE62" s="1" t="n">
        <v>261</v>
      </c>
      <c r="BF62" s="1" t="s">
        <v>41</v>
      </c>
      <c r="BG62" s="1" t="n">
        <v>279</v>
      </c>
      <c r="BI62" s="54" t="n">
        <v>60</v>
      </c>
      <c r="BJ62" s="54" t="n">
        <v>59</v>
      </c>
      <c r="BK62" s="6" t="s">
        <v>310</v>
      </c>
      <c r="BL62" s="1" t="n">
        <v>303</v>
      </c>
      <c r="BN62" s="54" t="n">
        <v>60</v>
      </c>
      <c r="BO62" s="54" t="n">
        <v>60</v>
      </c>
      <c r="BP62" s="6" t="s">
        <v>130</v>
      </c>
      <c r="BQ62" s="1" t="n">
        <v>102</v>
      </c>
      <c r="BR62" s="1" t="s">
        <v>40</v>
      </c>
      <c r="BS62" s="1" t="n">
        <v>431</v>
      </c>
      <c r="BT62" s="1" t="s">
        <v>41</v>
      </c>
      <c r="BU62" s="1" t="n">
        <v>533</v>
      </c>
      <c r="BW62" s="54" t="n">
        <v>60</v>
      </c>
      <c r="BX62" s="54" t="n">
        <v>59</v>
      </c>
      <c r="BY62" s="6" t="s">
        <v>125</v>
      </c>
      <c r="BZ62" s="1" t="n">
        <v>1143</v>
      </c>
    </row>
    <row r="63" customFormat="false" ht="15" hidden="false" customHeight="true" outlineLevel="0" collapsed="false">
      <c r="A63" s="40" t="s">
        <v>6</v>
      </c>
      <c r="B63" s="35" t="s">
        <v>7</v>
      </c>
      <c r="C63" s="31" t="s">
        <v>8</v>
      </c>
      <c r="D63" s="31" t="s">
        <v>9</v>
      </c>
      <c r="E63" s="31" t="s">
        <v>10</v>
      </c>
      <c r="F63" s="31" t="s">
        <v>11</v>
      </c>
      <c r="G63" s="31" t="s">
        <v>12</v>
      </c>
      <c r="H63" s="36" t="s">
        <v>13</v>
      </c>
      <c r="I63" s="33" t="s">
        <v>72</v>
      </c>
      <c r="J63" s="31" t="s">
        <v>15</v>
      </c>
      <c r="K63" s="34" t="s">
        <v>16</v>
      </c>
      <c r="L63" s="34" t="s">
        <v>17</v>
      </c>
      <c r="M63" s="35" t="s">
        <v>7</v>
      </c>
      <c r="N63" s="31" t="s">
        <v>8</v>
      </c>
      <c r="O63" s="31" t="s">
        <v>9</v>
      </c>
      <c r="P63" s="31" t="s">
        <v>10</v>
      </c>
      <c r="Q63" s="31" t="s">
        <v>11</v>
      </c>
      <c r="R63" s="31" t="s">
        <v>12</v>
      </c>
      <c r="S63" s="36" t="s">
        <v>13</v>
      </c>
      <c r="T63" s="35" t="s">
        <v>7</v>
      </c>
      <c r="U63" s="31" t="s">
        <v>8</v>
      </c>
      <c r="V63" s="31" t="s">
        <v>9</v>
      </c>
      <c r="W63" s="31" t="s">
        <v>10</v>
      </c>
      <c r="X63" s="31" t="s">
        <v>11</v>
      </c>
      <c r="Y63" s="31" t="s">
        <v>12</v>
      </c>
      <c r="Z63" s="36" t="s">
        <v>13</v>
      </c>
      <c r="AA63" s="37"/>
      <c r="AB63" s="38"/>
      <c r="AC63" s="52"/>
      <c r="AD63" s="9"/>
      <c r="AE63" s="9"/>
      <c r="AF63" s="9"/>
      <c r="AG63" s="9"/>
      <c r="AH63" s="9"/>
      <c r="AI63" s="9"/>
      <c r="AJ63" s="52"/>
      <c r="AK63" s="54" t="n">
        <v>61</v>
      </c>
      <c r="AL63" s="54" t="n">
        <v>58</v>
      </c>
      <c r="AM63" s="6" t="s">
        <v>125</v>
      </c>
      <c r="AN63" s="55" t="n">
        <v>1273.3</v>
      </c>
      <c r="AP63" s="54" t="n">
        <v>61</v>
      </c>
      <c r="AQ63" s="54" t="n">
        <v>56</v>
      </c>
      <c r="AR63" s="6" t="s">
        <v>126</v>
      </c>
      <c r="AS63" s="1" t="n">
        <v>267</v>
      </c>
      <c r="AU63" s="54" t="n">
        <v>61</v>
      </c>
      <c r="AV63" s="54" t="n">
        <v>60</v>
      </c>
      <c r="AW63" s="6" t="s">
        <v>108</v>
      </c>
      <c r="AX63" s="1" t="n">
        <v>26</v>
      </c>
      <c r="AZ63" s="54" t="n">
        <v>61</v>
      </c>
      <c r="BA63" s="54" t="n">
        <v>61</v>
      </c>
      <c r="BB63" s="6" t="s">
        <v>311</v>
      </c>
      <c r="BC63" s="1" t="n">
        <v>25</v>
      </c>
      <c r="BD63" s="1" t="s">
        <v>40</v>
      </c>
      <c r="BE63" s="1" t="n">
        <v>249</v>
      </c>
      <c r="BF63" s="1" t="s">
        <v>41</v>
      </c>
      <c r="BG63" s="1" t="n">
        <v>274</v>
      </c>
      <c r="BI63" s="54" t="n">
        <v>61</v>
      </c>
      <c r="BJ63" s="54" t="n">
        <v>60</v>
      </c>
      <c r="BK63" s="6" t="s">
        <v>312</v>
      </c>
      <c r="BL63" s="1" t="n">
        <v>301</v>
      </c>
      <c r="BN63" s="54" t="n">
        <v>61</v>
      </c>
      <c r="BO63" s="54" t="n">
        <v>61</v>
      </c>
      <c r="BP63" s="6" t="s">
        <v>99</v>
      </c>
      <c r="BQ63" s="1" t="n">
        <v>207</v>
      </c>
      <c r="BR63" s="1" t="s">
        <v>40</v>
      </c>
      <c r="BS63" s="1" t="n">
        <v>320</v>
      </c>
      <c r="BT63" s="1" t="s">
        <v>41</v>
      </c>
      <c r="BU63" s="1" t="n">
        <v>527</v>
      </c>
      <c r="BW63" s="54" t="n">
        <v>61</v>
      </c>
      <c r="BX63" s="54" t="n">
        <v>60</v>
      </c>
      <c r="BY63" s="6" t="s">
        <v>252</v>
      </c>
      <c r="BZ63" s="1" t="n">
        <v>1134</v>
      </c>
    </row>
    <row r="64" customFormat="false" ht="15" hidden="false" customHeight="true" outlineLevel="0" collapsed="false">
      <c r="B64" s="43" t="n">
        <v>123</v>
      </c>
      <c r="C64" s="1" t="n">
        <v>3</v>
      </c>
      <c r="D64" s="1" t="n">
        <v>10</v>
      </c>
      <c r="E64" s="1" t="n">
        <v>63</v>
      </c>
      <c r="F64" s="1" t="n">
        <v>332</v>
      </c>
      <c r="G64" s="1" t="n">
        <f aca="false">F64/H64</f>
        <v>619</v>
      </c>
      <c r="H64" s="44" t="n">
        <v>0.536348949919225</v>
      </c>
      <c r="I64" s="6" t="s">
        <v>313</v>
      </c>
      <c r="J64" s="66" t="n">
        <v>35367</v>
      </c>
      <c r="K64" s="56" t="s">
        <v>53</v>
      </c>
      <c r="L64" s="56" t="s">
        <v>14</v>
      </c>
      <c r="M64" s="43" t="n">
        <v>24</v>
      </c>
      <c r="N64" s="1" t="n">
        <v>1</v>
      </c>
      <c r="O64" s="1" t="n">
        <v>2</v>
      </c>
      <c r="P64" s="1" t="n">
        <v>6</v>
      </c>
      <c r="Q64" s="1" t="n">
        <v>73</v>
      </c>
      <c r="R64" s="1" t="n">
        <v>139</v>
      </c>
      <c r="S64" s="47" t="n">
        <f aca="false">Q64/R64</f>
        <v>0.525179856115108</v>
      </c>
      <c r="T64" s="43" t="n">
        <f aca="false">B64+M64</f>
        <v>147</v>
      </c>
      <c r="U64" s="48" t="n">
        <f aca="false">C64+N64</f>
        <v>4</v>
      </c>
      <c r="V64" s="48" t="n">
        <f aca="false">D64+O64</f>
        <v>12</v>
      </c>
      <c r="W64" s="48" t="n">
        <f aca="false">E64+P64</f>
        <v>69</v>
      </c>
      <c r="X64" s="48" t="n">
        <f aca="false">F64+Q64</f>
        <v>405</v>
      </c>
      <c r="Y64" s="49" t="n">
        <f aca="false">G64+R64</f>
        <v>758</v>
      </c>
      <c r="Z64" s="47" t="n">
        <f aca="false">X64/Y64</f>
        <v>0.534300791556729</v>
      </c>
      <c r="AA64" s="50" t="n">
        <f aca="false">T64/3+U64+V64+W64+(X64-U64-V64)/3+AB64</f>
        <v>263.666666666667</v>
      </c>
      <c r="AB64" s="51" t="n">
        <v>0</v>
      </c>
      <c r="AC64" s="52"/>
      <c r="AD64" s="9"/>
      <c r="AE64" s="9"/>
      <c r="AF64" s="9"/>
      <c r="AG64" s="9"/>
      <c r="AH64" s="9"/>
      <c r="AI64" s="9"/>
      <c r="AJ64" s="52"/>
      <c r="AK64" s="54" t="n">
        <v>62</v>
      </c>
      <c r="AL64" s="54" t="n">
        <v>60</v>
      </c>
      <c r="AM64" s="6" t="s">
        <v>220</v>
      </c>
      <c r="AN64" s="55" t="n">
        <v>1271.7</v>
      </c>
      <c r="AP64" s="54" t="n">
        <v>62</v>
      </c>
      <c r="AQ64" s="54" t="n">
        <v>58</v>
      </c>
      <c r="AR64" s="6" t="s">
        <v>108</v>
      </c>
      <c r="AS64" s="1" t="n">
        <v>266</v>
      </c>
      <c r="AU64" s="54" t="n">
        <v>62</v>
      </c>
      <c r="AV64" s="54" t="n">
        <v>60</v>
      </c>
      <c r="AW64" s="6" t="s">
        <v>230</v>
      </c>
      <c r="AX64" s="1" t="n">
        <v>26</v>
      </c>
      <c r="AZ64" s="54" t="n">
        <v>62</v>
      </c>
      <c r="BA64" s="54" t="n">
        <v>62</v>
      </c>
      <c r="BB64" s="6" t="s">
        <v>105</v>
      </c>
      <c r="BC64" s="1" t="n">
        <v>23</v>
      </c>
      <c r="BD64" s="1" t="s">
        <v>40</v>
      </c>
      <c r="BE64" s="1" t="n">
        <v>251</v>
      </c>
      <c r="BF64" s="1" t="s">
        <v>41</v>
      </c>
      <c r="BG64" s="1" t="n">
        <v>274</v>
      </c>
      <c r="BI64" s="54" t="n">
        <v>62</v>
      </c>
      <c r="BJ64" s="54" t="n">
        <v>61</v>
      </c>
      <c r="BK64" s="6" t="s">
        <v>270</v>
      </c>
      <c r="BL64" s="1" t="n">
        <v>300</v>
      </c>
      <c r="BN64" s="54" t="n">
        <v>62</v>
      </c>
      <c r="BO64" s="54" t="n">
        <v>62</v>
      </c>
      <c r="BP64" s="6" t="s">
        <v>265</v>
      </c>
      <c r="BQ64" s="1" t="n">
        <v>247</v>
      </c>
      <c r="BR64" s="1" t="s">
        <v>40</v>
      </c>
      <c r="BS64" s="1" t="n">
        <v>279</v>
      </c>
      <c r="BT64" s="1" t="s">
        <v>41</v>
      </c>
      <c r="BU64" s="1" t="n">
        <v>526</v>
      </c>
      <c r="BW64" s="54" t="n">
        <v>62</v>
      </c>
      <c r="BX64" s="54" t="n">
        <v>61</v>
      </c>
      <c r="BY64" s="6" t="s">
        <v>314</v>
      </c>
      <c r="BZ64" s="1" t="n">
        <v>1124</v>
      </c>
    </row>
    <row r="65" customFormat="false" ht="15" hidden="false" customHeight="true" outlineLevel="0" collapsed="false">
      <c r="B65" s="43" t="n">
        <v>132</v>
      </c>
      <c r="C65" s="1" t="n">
        <v>2</v>
      </c>
      <c r="D65" s="1" t="n">
        <v>15</v>
      </c>
      <c r="E65" s="1" t="n">
        <v>36</v>
      </c>
      <c r="F65" s="1" t="n">
        <v>265</v>
      </c>
      <c r="G65" s="1" t="n">
        <f aca="false">F65/H65</f>
        <v>567</v>
      </c>
      <c r="H65" s="44" t="n">
        <v>0.467372134038801</v>
      </c>
      <c r="I65" s="6" t="s">
        <v>315</v>
      </c>
      <c r="J65" s="45" t="n">
        <v>37135</v>
      </c>
      <c r="K65" s="56" t="s">
        <v>154</v>
      </c>
      <c r="L65" s="56" t="s">
        <v>155</v>
      </c>
      <c r="M65" s="43" t="n">
        <v>24</v>
      </c>
      <c r="N65" s="1" t="n">
        <v>1</v>
      </c>
      <c r="O65" s="1" t="n">
        <v>1</v>
      </c>
      <c r="P65" s="1" t="n">
        <v>9</v>
      </c>
      <c r="Q65" s="1" t="n">
        <v>46</v>
      </c>
      <c r="R65" s="1" t="n">
        <v>82</v>
      </c>
      <c r="S65" s="47" t="n">
        <f aca="false">Q65/R65</f>
        <v>0.560975609756098</v>
      </c>
      <c r="T65" s="43" t="n">
        <f aca="false">B65+M65</f>
        <v>156</v>
      </c>
      <c r="U65" s="48" t="n">
        <f aca="false">C65+N65</f>
        <v>3</v>
      </c>
      <c r="V65" s="48" t="n">
        <f aca="false">D65+O65</f>
        <v>16</v>
      </c>
      <c r="W65" s="48" t="n">
        <f aca="false">E65+P65</f>
        <v>45</v>
      </c>
      <c r="X65" s="48" t="n">
        <f aca="false">F65+Q65</f>
        <v>311</v>
      </c>
      <c r="Y65" s="49" t="n">
        <f aca="false">G65+R65</f>
        <v>649</v>
      </c>
      <c r="Z65" s="47" t="n">
        <f aca="false">X65/Y65</f>
        <v>0.479198767334361</v>
      </c>
      <c r="AA65" s="50" t="n">
        <f aca="false">T65/3+U65+V65+W65+(X65-U65-V65)/3+AB65</f>
        <v>213.333333333333</v>
      </c>
      <c r="AB65" s="51" t="n">
        <v>0</v>
      </c>
      <c r="AC65" s="52"/>
      <c r="AD65" s="9"/>
      <c r="AJ65" s="52"/>
      <c r="AK65" s="54" t="n">
        <v>63</v>
      </c>
      <c r="AL65" s="54" t="n">
        <v>61</v>
      </c>
      <c r="AM65" s="6" t="s">
        <v>316</v>
      </c>
      <c r="AN65" s="55" t="n">
        <v>1270</v>
      </c>
      <c r="AO65" s="53"/>
      <c r="AP65" s="54" t="n">
        <v>63</v>
      </c>
      <c r="AQ65" s="54" t="n">
        <v>58</v>
      </c>
      <c r="AR65" s="6" t="s">
        <v>141</v>
      </c>
      <c r="AS65" s="1" t="n">
        <v>266</v>
      </c>
      <c r="AU65" s="54" t="n">
        <v>63</v>
      </c>
      <c r="AV65" s="54" t="n">
        <v>60</v>
      </c>
      <c r="AW65" s="6" t="s">
        <v>317</v>
      </c>
      <c r="AX65" s="1" t="n">
        <v>26</v>
      </c>
      <c r="AZ65" s="54" t="n">
        <v>63</v>
      </c>
      <c r="BA65" s="54" t="n">
        <v>63</v>
      </c>
      <c r="BB65" s="6" t="s">
        <v>123</v>
      </c>
      <c r="BC65" s="1" t="n">
        <v>31</v>
      </c>
      <c r="BD65" s="1" t="s">
        <v>40</v>
      </c>
      <c r="BE65" s="1" t="n">
        <v>242</v>
      </c>
      <c r="BF65" s="1" t="s">
        <v>41</v>
      </c>
      <c r="BG65" s="1" t="n">
        <v>273</v>
      </c>
      <c r="BI65" s="54" t="n">
        <v>63</v>
      </c>
      <c r="BJ65" s="54" t="n">
        <v>62</v>
      </c>
      <c r="BK65" s="6" t="s">
        <v>318</v>
      </c>
      <c r="BL65" s="1" t="n">
        <v>299</v>
      </c>
      <c r="BN65" s="54" t="n">
        <v>63</v>
      </c>
      <c r="BO65" s="54" t="n">
        <v>63</v>
      </c>
      <c r="BP65" s="6" t="s">
        <v>234</v>
      </c>
      <c r="BQ65" s="1" t="n">
        <v>163</v>
      </c>
      <c r="BR65" s="1" t="s">
        <v>40</v>
      </c>
      <c r="BS65" s="1" t="n">
        <v>360</v>
      </c>
      <c r="BT65" s="1" t="s">
        <v>41</v>
      </c>
      <c r="BU65" s="1" t="n">
        <v>523</v>
      </c>
      <c r="BW65" s="54" t="n">
        <v>63</v>
      </c>
      <c r="BX65" s="54" t="n">
        <v>62</v>
      </c>
      <c r="BY65" s="6" t="s">
        <v>319</v>
      </c>
      <c r="BZ65" s="1" t="n">
        <v>1121</v>
      </c>
    </row>
    <row r="66" customFormat="false" ht="15" hidden="false" customHeight="true" outlineLevel="0" collapsed="false">
      <c r="B66" s="43" t="n">
        <v>24</v>
      </c>
      <c r="C66" s="1" t="n">
        <v>1</v>
      </c>
      <c r="D66" s="1" t="n">
        <v>5</v>
      </c>
      <c r="E66" s="1" t="n">
        <v>16</v>
      </c>
      <c r="F66" s="1" t="n">
        <v>89</v>
      </c>
      <c r="G66" s="1" t="n">
        <f aca="false">F66/H66</f>
        <v>171</v>
      </c>
      <c r="H66" s="44" t="n">
        <v>0.52046783625731</v>
      </c>
      <c r="I66" s="6" t="s">
        <v>320</v>
      </c>
      <c r="J66" s="45" t="n">
        <v>39098</v>
      </c>
      <c r="K66" s="46" t="s">
        <v>110</v>
      </c>
      <c r="L66" s="46" t="s">
        <v>260</v>
      </c>
      <c r="M66" s="43" t="n">
        <v>24</v>
      </c>
      <c r="N66" s="1" t="n">
        <v>0</v>
      </c>
      <c r="O66" s="1" t="n">
        <v>2</v>
      </c>
      <c r="P66" s="1" t="n">
        <v>9</v>
      </c>
      <c r="Q66" s="1" t="n">
        <v>74</v>
      </c>
      <c r="R66" s="1" t="n">
        <v>151</v>
      </c>
      <c r="S66" s="47" t="n">
        <f aca="false">Q66/R66</f>
        <v>0.490066225165563</v>
      </c>
      <c r="T66" s="43" t="n">
        <f aca="false">B66+M66</f>
        <v>48</v>
      </c>
      <c r="U66" s="48" t="n">
        <f aca="false">C66+N66</f>
        <v>1</v>
      </c>
      <c r="V66" s="48" t="n">
        <f aca="false">D66+O66</f>
        <v>7</v>
      </c>
      <c r="W66" s="48" t="n">
        <f aca="false">E66+P66</f>
        <v>25</v>
      </c>
      <c r="X66" s="48" t="n">
        <f aca="false">F66+Q66</f>
        <v>163</v>
      </c>
      <c r="Y66" s="49" t="n">
        <f aca="false">G66+R66</f>
        <v>322</v>
      </c>
      <c r="Z66" s="47" t="n">
        <f aca="false">X66/Y66</f>
        <v>0.506211180124224</v>
      </c>
      <c r="AA66" s="50" t="n">
        <f aca="false">T66/3+U66+V66+W66+(X66-U66-V66)/3+AB66</f>
        <v>100.666666666667</v>
      </c>
      <c r="AB66" s="51" t="n">
        <v>0</v>
      </c>
      <c r="AC66" s="52"/>
      <c r="AD66" s="9"/>
      <c r="AJ66" s="52"/>
      <c r="AK66" s="54" t="n">
        <v>64</v>
      </c>
      <c r="AL66" s="54" t="n">
        <v>62</v>
      </c>
      <c r="AM66" s="6" t="s">
        <v>174</v>
      </c>
      <c r="AN66" s="55" t="n">
        <v>1261.7</v>
      </c>
      <c r="AP66" s="54" t="n">
        <v>64</v>
      </c>
      <c r="AQ66" s="54" t="n">
        <v>60</v>
      </c>
      <c r="AR66" s="6" t="s">
        <v>106</v>
      </c>
      <c r="AS66" s="1" t="n">
        <v>265</v>
      </c>
      <c r="AT66" s="2"/>
      <c r="AU66" s="54" t="n">
        <v>64</v>
      </c>
      <c r="AV66" s="54" t="n">
        <v>60</v>
      </c>
      <c r="AW66" s="6" t="s">
        <v>321</v>
      </c>
      <c r="AX66" s="1" t="n">
        <v>26</v>
      </c>
      <c r="AZ66" s="54" t="n">
        <v>64</v>
      </c>
      <c r="BA66" s="54" t="n">
        <v>64</v>
      </c>
      <c r="BB66" s="6" t="s">
        <v>322</v>
      </c>
      <c r="BC66" s="1" t="n">
        <v>11</v>
      </c>
      <c r="BD66" s="1" t="s">
        <v>40</v>
      </c>
      <c r="BE66" s="1" t="n">
        <v>261</v>
      </c>
      <c r="BF66" s="1" t="s">
        <v>41</v>
      </c>
      <c r="BG66" s="1" t="n">
        <v>272</v>
      </c>
      <c r="BH66" s="2"/>
      <c r="BI66" s="54" t="n">
        <v>64</v>
      </c>
      <c r="BJ66" s="54" t="n">
        <v>62</v>
      </c>
      <c r="BK66" s="6" t="s">
        <v>323</v>
      </c>
      <c r="BL66" s="1" t="n">
        <v>299</v>
      </c>
      <c r="BM66" s="2"/>
      <c r="BN66" s="54" t="n">
        <v>64</v>
      </c>
      <c r="BO66" s="54" t="n">
        <v>63</v>
      </c>
      <c r="BP66" s="6" t="s">
        <v>220</v>
      </c>
      <c r="BQ66" s="1" t="n">
        <v>341</v>
      </c>
      <c r="BR66" s="1" t="s">
        <v>40</v>
      </c>
      <c r="BS66" s="1" t="n">
        <v>182</v>
      </c>
      <c r="BT66" s="1" t="s">
        <v>41</v>
      </c>
      <c r="BU66" s="1" t="n">
        <v>523</v>
      </c>
      <c r="BV66" s="2"/>
      <c r="BW66" s="54" t="n">
        <v>64</v>
      </c>
      <c r="BX66" s="54" t="n">
        <v>63</v>
      </c>
      <c r="BY66" s="6" t="s">
        <v>166</v>
      </c>
      <c r="BZ66" s="1" t="n">
        <v>1119</v>
      </c>
    </row>
    <row r="67" customFormat="false" ht="15" hidden="false" customHeight="true" outlineLevel="0" collapsed="false">
      <c r="B67" s="43" t="n">
        <v>19</v>
      </c>
      <c r="C67" s="1" t="n">
        <v>1</v>
      </c>
      <c r="D67" s="1" t="n">
        <v>0</v>
      </c>
      <c r="E67" s="1" t="n">
        <v>17</v>
      </c>
      <c r="F67" s="1" t="n">
        <v>63</v>
      </c>
      <c r="G67" s="1" t="n">
        <f aca="false">F67/H67</f>
        <v>121</v>
      </c>
      <c r="H67" s="44" t="n">
        <v>0.520661157024793</v>
      </c>
      <c r="I67" s="6" t="s">
        <v>324</v>
      </c>
      <c r="J67" s="45" t="n">
        <v>40041</v>
      </c>
      <c r="K67" s="56" t="s">
        <v>110</v>
      </c>
      <c r="L67" s="56" t="s">
        <v>72</v>
      </c>
      <c r="M67" s="43" t="n">
        <v>21</v>
      </c>
      <c r="N67" s="1" t="n">
        <v>0</v>
      </c>
      <c r="O67" s="1" t="n">
        <v>2</v>
      </c>
      <c r="P67" s="1" t="n">
        <v>9</v>
      </c>
      <c r="Q67" s="1" t="n">
        <v>59</v>
      </c>
      <c r="R67" s="1" t="n">
        <v>105</v>
      </c>
      <c r="S67" s="47" t="n">
        <f aca="false">Q67/R67</f>
        <v>0.561904761904762</v>
      </c>
      <c r="T67" s="43" t="n">
        <f aca="false">B67+M67</f>
        <v>40</v>
      </c>
      <c r="U67" s="48" t="n">
        <f aca="false">C67+N67</f>
        <v>1</v>
      </c>
      <c r="V67" s="48" t="n">
        <f aca="false">D67+O67</f>
        <v>2</v>
      </c>
      <c r="W67" s="48" t="n">
        <f aca="false">E67+P67</f>
        <v>26</v>
      </c>
      <c r="X67" s="48" t="n">
        <f aca="false">F67+Q67</f>
        <v>122</v>
      </c>
      <c r="Y67" s="49" t="n">
        <f aca="false">G67+R67</f>
        <v>226</v>
      </c>
      <c r="Z67" s="47" t="n">
        <f aca="false">X67/Y67</f>
        <v>0.539823008849557</v>
      </c>
      <c r="AA67" s="50" t="n">
        <f aca="false">T67/3+U67+V67+W67+(X67-U67-V67)/3+AB67</f>
        <v>82</v>
      </c>
      <c r="AB67" s="51" t="n">
        <v>0</v>
      </c>
      <c r="AC67" s="52"/>
      <c r="AD67" s="9"/>
      <c r="AE67" s="9"/>
      <c r="AF67" s="9"/>
      <c r="AG67" s="9"/>
      <c r="AH67" s="9"/>
      <c r="AI67" s="9"/>
      <c r="AJ67" s="52"/>
      <c r="AK67" s="54" t="n">
        <v>65</v>
      </c>
      <c r="AL67" s="54" t="n">
        <v>64</v>
      </c>
      <c r="AM67" s="6" t="s">
        <v>85</v>
      </c>
      <c r="AN67" s="55" t="n">
        <v>1255.7</v>
      </c>
      <c r="AP67" s="54" t="n">
        <v>65</v>
      </c>
      <c r="AQ67" s="54" t="n">
        <v>60</v>
      </c>
      <c r="AR67" s="6" t="s">
        <v>288</v>
      </c>
      <c r="AS67" s="1" t="n">
        <v>265</v>
      </c>
      <c r="AT67" s="2"/>
      <c r="AU67" s="54" t="n">
        <v>65</v>
      </c>
      <c r="AV67" s="54" t="n">
        <v>60</v>
      </c>
      <c r="AW67" s="6" t="s">
        <v>325</v>
      </c>
      <c r="AX67" s="1" t="n">
        <v>26</v>
      </c>
      <c r="AZ67" s="54" t="n">
        <v>65</v>
      </c>
      <c r="BA67" s="54" t="n">
        <v>65</v>
      </c>
      <c r="BB67" s="6" t="s">
        <v>42</v>
      </c>
      <c r="BC67" s="1" t="n">
        <v>44</v>
      </c>
      <c r="BD67" s="1" t="s">
        <v>40</v>
      </c>
      <c r="BE67" s="1" t="n">
        <v>226</v>
      </c>
      <c r="BF67" s="1" t="s">
        <v>41</v>
      </c>
      <c r="BG67" s="1" t="n">
        <v>270</v>
      </c>
      <c r="BH67" s="2"/>
      <c r="BI67" s="54" t="n">
        <v>65</v>
      </c>
      <c r="BJ67" s="54" t="n">
        <v>62</v>
      </c>
      <c r="BK67" s="6" t="s">
        <v>326</v>
      </c>
      <c r="BL67" s="1" t="n">
        <v>299</v>
      </c>
      <c r="BM67" s="2"/>
      <c r="BN67" s="54" t="n">
        <v>65</v>
      </c>
      <c r="BO67" s="54" t="n">
        <v>65</v>
      </c>
      <c r="BP67" s="6" t="s">
        <v>135</v>
      </c>
      <c r="BQ67" s="1" t="n">
        <v>93</v>
      </c>
      <c r="BR67" s="1" t="s">
        <v>40</v>
      </c>
      <c r="BS67" s="1" t="n">
        <v>422</v>
      </c>
      <c r="BT67" s="1" t="s">
        <v>41</v>
      </c>
      <c r="BU67" s="1" t="n">
        <v>515</v>
      </c>
      <c r="BV67" s="2"/>
      <c r="BW67" s="54" t="n">
        <v>65</v>
      </c>
      <c r="BX67" s="54" t="n">
        <v>63</v>
      </c>
      <c r="BY67" s="6" t="s">
        <v>220</v>
      </c>
      <c r="BZ67" s="1" t="n">
        <v>1119</v>
      </c>
    </row>
    <row r="68" customFormat="false" ht="15" hidden="false" customHeight="true" outlineLevel="0" collapsed="false">
      <c r="B68" s="43" t="n">
        <v>19</v>
      </c>
      <c r="C68" s="1" t="n">
        <v>1</v>
      </c>
      <c r="D68" s="1" t="n">
        <v>1</v>
      </c>
      <c r="E68" s="1" t="n">
        <v>7</v>
      </c>
      <c r="F68" s="1" t="n">
        <v>32</v>
      </c>
      <c r="G68" s="1" t="n">
        <f aca="false">F68/H68</f>
        <v>66</v>
      </c>
      <c r="H68" s="44" t="n">
        <v>0.484848484848485</v>
      </c>
      <c r="I68" s="56" t="s">
        <v>327</v>
      </c>
      <c r="J68" s="45" t="n">
        <v>38509</v>
      </c>
      <c r="K68" s="56" t="s">
        <v>268</v>
      </c>
      <c r="L68" s="56" t="s">
        <v>131</v>
      </c>
      <c r="M68" s="43" t="n">
        <v>24</v>
      </c>
      <c r="N68" s="1" t="n">
        <v>2</v>
      </c>
      <c r="O68" s="1" t="n">
        <v>4</v>
      </c>
      <c r="P68" s="1" t="n">
        <v>8</v>
      </c>
      <c r="Q68" s="1" t="n">
        <v>92</v>
      </c>
      <c r="R68" s="1" t="n">
        <v>151</v>
      </c>
      <c r="S68" s="47" t="n">
        <f aca="false">Q68/R68</f>
        <v>0.609271523178808</v>
      </c>
      <c r="T68" s="43" t="n">
        <f aca="false">B68+M68</f>
        <v>43</v>
      </c>
      <c r="U68" s="48" t="n">
        <f aca="false">C68+N68</f>
        <v>3</v>
      </c>
      <c r="V68" s="48" t="n">
        <f aca="false">D68+O68</f>
        <v>5</v>
      </c>
      <c r="W68" s="48" t="n">
        <f aca="false">E68+P68</f>
        <v>15</v>
      </c>
      <c r="X68" s="48" t="n">
        <f aca="false">F68+Q68</f>
        <v>124</v>
      </c>
      <c r="Y68" s="49" t="n">
        <f aca="false">G68+R68</f>
        <v>217</v>
      </c>
      <c r="Z68" s="47" t="n">
        <f aca="false">X68/Y68</f>
        <v>0.571428571428571</v>
      </c>
      <c r="AA68" s="50" t="n">
        <f aca="false">T68/3+U68+V68+W68+(X68-U68-V68)/3+AB68</f>
        <v>76</v>
      </c>
      <c r="AB68" s="51" t="n">
        <v>0</v>
      </c>
      <c r="AC68" s="52"/>
      <c r="AD68" s="9"/>
      <c r="AJ68" s="52"/>
      <c r="AK68" s="54" t="n">
        <v>66</v>
      </c>
      <c r="AL68" s="54" t="n">
        <v>65</v>
      </c>
      <c r="AM68" s="6" t="s">
        <v>242</v>
      </c>
      <c r="AN68" s="55" t="n">
        <v>1255.3</v>
      </c>
      <c r="AP68" s="54" t="n">
        <v>66</v>
      </c>
      <c r="AQ68" s="54" t="n">
        <v>60</v>
      </c>
      <c r="AR68" s="6" t="s">
        <v>328</v>
      </c>
      <c r="AS68" s="1" t="n">
        <v>265</v>
      </c>
      <c r="AU68" s="54" t="n">
        <v>66</v>
      </c>
      <c r="AV68" s="54" t="n">
        <v>66</v>
      </c>
      <c r="AW68" s="6" t="s">
        <v>283</v>
      </c>
      <c r="AX68" s="1" t="n">
        <v>25</v>
      </c>
      <c r="AZ68" s="54" t="n">
        <v>66</v>
      </c>
      <c r="BA68" s="54" t="n">
        <v>66</v>
      </c>
      <c r="BB68" s="6" t="s">
        <v>201</v>
      </c>
      <c r="BC68" s="1" t="n">
        <v>7</v>
      </c>
      <c r="BD68" s="1" t="s">
        <v>40</v>
      </c>
      <c r="BE68" s="1" t="n">
        <v>262</v>
      </c>
      <c r="BF68" s="1" t="s">
        <v>41</v>
      </c>
      <c r="BG68" s="1" t="n">
        <v>269</v>
      </c>
      <c r="BI68" s="54" t="n">
        <v>66</v>
      </c>
      <c r="BJ68" s="54" t="n">
        <v>66</v>
      </c>
      <c r="BK68" s="6" t="s">
        <v>329</v>
      </c>
      <c r="BL68" s="1" t="n">
        <v>296</v>
      </c>
      <c r="BN68" s="54" t="n">
        <v>66</v>
      </c>
      <c r="BO68" s="54" t="n">
        <v>66</v>
      </c>
      <c r="BP68" s="6" t="s">
        <v>198</v>
      </c>
      <c r="BQ68" s="1" t="n">
        <v>298</v>
      </c>
      <c r="BR68" s="1" t="s">
        <v>40</v>
      </c>
      <c r="BS68" s="1" t="n">
        <v>216</v>
      </c>
      <c r="BT68" s="1" t="s">
        <v>41</v>
      </c>
      <c r="BU68" s="1" t="n">
        <v>514</v>
      </c>
      <c r="BW68" s="54" t="n">
        <v>66</v>
      </c>
      <c r="BX68" s="54" t="n">
        <v>63</v>
      </c>
      <c r="BY68" s="6" t="s">
        <v>287</v>
      </c>
      <c r="BZ68" s="1" t="n">
        <v>1119</v>
      </c>
    </row>
    <row r="69" customFormat="false" ht="15" hidden="false" customHeight="true" outlineLevel="0" collapsed="false">
      <c r="B69" s="43" t="n">
        <v>24</v>
      </c>
      <c r="C69" s="1" t="n">
        <v>0</v>
      </c>
      <c r="D69" s="1" t="n">
        <v>8</v>
      </c>
      <c r="E69" s="1" t="n">
        <v>0</v>
      </c>
      <c r="F69" s="1" t="n">
        <v>34</v>
      </c>
      <c r="G69" s="1" t="n">
        <v>88</v>
      </c>
      <c r="H69" s="44" t="n">
        <v>0.386363636363636</v>
      </c>
      <c r="I69" s="56" t="s">
        <v>330</v>
      </c>
      <c r="J69" s="45" t="n">
        <v>38049</v>
      </c>
      <c r="K69" s="56" t="s">
        <v>110</v>
      </c>
      <c r="L69" s="56" t="s">
        <v>72</v>
      </c>
      <c r="M69" s="43" t="n">
        <v>17</v>
      </c>
      <c r="N69" s="1" t="n">
        <v>0</v>
      </c>
      <c r="O69" s="1" t="n">
        <v>16</v>
      </c>
      <c r="P69" s="1" t="n">
        <v>1</v>
      </c>
      <c r="Q69" s="1" t="n">
        <v>31</v>
      </c>
      <c r="R69" s="1" t="n">
        <v>98</v>
      </c>
      <c r="S69" s="47" t="n">
        <f aca="false">Q69/R69</f>
        <v>0.316326530612245</v>
      </c>
      <c r="T69" s="43" t="n">
        <f aca="false">B69+M69</f>
        <v>41</v>
      </c>
      <c r="U69" s="48" t="n">
        <f aca="false">C69+N69</f>
        <v>0</v>
      </c>
      <c r="V69" s="48" t="n">
        <f aca="false">D69+O69</f>
        <v>24</v>
      </c>
      <c r="W69" s="48" t="n">
        <f aca="false">E69+P69</f>
        <v>1</v>
      </c>
      <c r="X69" s="48" t="n">
        <f aca="false">F69+Q69</f>
        <v>65</v>
      </c>
      <c r="Y69" s="49" t="n">
        <f aca="false">G69+R69</f>
        <v>186</v>
      </c>
      <c r="Z69" s="47" t="n">
        <f aca="false">X69/Y69</f>
        <v>0.349462365591398</v>
      </c>
      <c r="AA69" s="50" t="n">
        <f aca="false">T69/3+U69+V69+W69+(X69-U69-V69)/3+AB69</f>
        <v>52.3333333333333</v>
      </c>
      <c r="AB69" s="51" t="n">
        <v>0</v>
      </c>
      <c r="AC69" s="52"/>
      <c r="AD69" s="9"/>
      <c r="AJ69" s="52"/>
      <c r="AK69" s="54" t="n">
        <v>67</v>
      </c>
      <c r="AL69" s="54" t="n">
        <v>67</v>
      </c>
      <c r="AM69" s="6" t="s">
        <v>276</v>
      </c>
      <c r="AN69" s="55" t="n">
        <v>1243.3</v>
      </c>
      <c r="AP69" s="54" t="n">
        <v>67</v>
      </c>
      <c r="AQ69" s="54" t="n">
        <v>84</v>
      </c>
      <c r="AR69" s="67" t="s">
        <v>32</v>
      </c>
      <c r="AS69" s="40" t="n">
        <f aca="false">T3</f>
        <v>263</v>
      </c>
      <c r="AU69" s="54" t="n">
        <v>67</v>
      </c>
      <c r="AV69" s="54" t="n">
        <v>66</v>
      </c>
      <c r="AW69" s="6" t="s">
        <v>311</v>
      </c>
      <c r="AX69" s="1" t="n">
        <v>25</v>
      </c>
      <c r="AZ69" s="54" t="n">
        <v>67</v>
      </c>
      <c r="BA69" s="54" t="n">
        <v>67</v>
      </c>
      <c r="BB69" s="6" t="s">
        <v>331</v>
      </c>
      <c r="BC69" s="1" t="n">
        <v>4</v>
      </c>
      <c r="BD69" s="1" t="s">
        <v>40</v>
      </c>
      <c r="BE69" s="1" t="n">
        <v>265</v>
      </c>
      <c r="BF69" s="1" t="s">
        <v>41</v>
      </c>
      <c r="BG69" s="1" t="n">
        <v>269</v>
      </c>
      <c r="BI69" s="54" t="n">
        <v>67</v>
      </c>
      <c r="BJ69" s="54" t="n">
        <v>67</v>
      </c>
      <c r="BK69" s="6" t="s">
        <v>43</v>
      </c>
      <c r="BL69" s="1" t="n">
        <v>295</v>
      </c>
      <c r="BN69" s="54" t="n">
        <v>67</v>
      </c>
      <c r="BO69" s="54" t="n">
        <v>66</v>
      </c>
      <c r="BP69" s="6" t="s">
        <v>232</v>
      </c>
      <c r="BQ69" s="1" t="n">
        <v>148</v>
      </c>
      <c r="BR69" s="1" t="s">
        <v>40</v>
      </c>
      <c r="BS69" s="1" t="n">
        <v>366</v>
      </c>
      <c r="BT69" s="1" t="s">
        <v>41</v>
      </c>
      <c r="BU69" s="1" t="n">
        <v>514</v>
      </c>
      <c r="BW69" s="54" t="n">
        <v>67</v>
      </c>
      <c r="BX69" s="54" t="n">
        <v>66</v>
      </c>
      <c r="BY69" s="6" t="s">
        <v>189</v>
      </c>
      <c r="BZ69" s="1" t="n">
        <v>1112</v>
      </c>
    </row>
    <row r="70" customFormat="false" ht="15" hidden="false" customHeight="true" outlineLevel="0" collapsed="false">
      <c r="B70" s="43" t="n">
        <v>24</v>
      </c>
      <c r="C70" s="1" t="n">
        <v>0</v>
      </c>
      <c r="D70" s="1" t="n">
        <v>3</v>
      </c>
      <c r="E70" s="1" t="n">
        <v>4</v>
      </c>
      <c r="F70" s="1" t="n">
        <v>31</v>
      </c>
      <c r="G70" s="1" t="n">
        <v>81</v>
      </c>
      <c r="H70" s="44" t="n">
        <v>0.383</v>
      </c>
      <c r="I70" s="6" t="s">
        <v>332</v>
      </c>
      <c r="J70" s="45" t="n">
        <v>37898</v>
      </c>
      <c r="K70" s="46" t="s">
        <v>333</v>
      </c>
      <c r="L70" s="46" t="s">
        <v>260</v>
      </c>
      <c r="M70" s="43" t="n">
        <v>24</v>
      </c>
      <c r="N70" s="1" t="n">
        <v>0</v>
      </c>
      <c r="O70" s="1" t="n">
        <v>6</v>
      </c>
      <c r="P70" s="1" t="n">
        <v>2</v>
      </c>
      <c r="Q70" s="1" t="n">
        <v>26</v>
      </c>
      <c r="R70" s="1" t="n">
        <v>79</v>
      </c>
      <c r="S70" s="47" t="n">
        <f aca="false">Q70/R70</f>
        <v>0.329113924050633</v>
      </c>
      <c r="T70" s="43" t="n">
        <f aca="false">B70+M70</f>
        <v>48</v>
      </c>
      <c r="U70" s="48" t="n">
        <f aca="false">C70+N70</f>
        <v>0</v>
      </c>
      <c r="V70" s="48" t="n">
        <f aca="false">D70+O70</f>
        <v>9</v>
      </c>
      <c r="W70" s="48" t="n">
        <f aca="false">E70+P70</f>
        <v>6</v>
      </c>
      <c r="X70" s="48" t="n">
        <f aca="false">F70+Q70</f>
        <v>57</v>
      </c>
      <c r="Y70" s="49" t="n">
        <f aca="false">G70+R70</f>
        <v>160</v>
      </c>
      <c r="Z70" s="47" t="n">
        <f aca="false">X70/Y70</f>
        <v>0.35625</v>
      </c>
      <c r="AA70" s="50" t="n">
        <f aca="false">T70/3+U70+V70+W70+(X70-U70-V70)/3+AB70</f>
        <v>47</v>
      </c>
      <c r="AB70" s="51" t="n">
        <v>0</v>
      </c>
      <c r="AC70" s="52"/>
      <c r="AJ70" s="52"/>
      <c r="AK70" s="54" t="n">
        <v>68</v>
      </c>
      <c r="AL70" s="54" t="n">
        <v>68</v>
      </c>
      <c r="AM70" s="6" t="s">
        <v>99</v>
      </c>
      <c r="AN70" s="55" t="n">
        <v>1230.3</v>
      </c>
      <c r="AP70" s="54" t="n">
        <v>68</v>
      </c>
      <c r="AQ70" s="54" t="n">
        <v>66</v>
      </c>
      <c r="AR70" s="6" t="s">
        <v>130</v>
      </c>
      <c r="AS70" s="1" t="n">
        <v>259</v>
      </c>
      <c r="AU70" s="54" t="n">
        <v>68</v>
      </c>
      <c r="AV70" s="54" t="n">
        <v>66</v>
      </c>
      <c r="AW70" s="6" t="s">
        <v>334</v>
      </c>
      <c r="AX70" s="1" t="n">
        <v>25</v>
      </c>
      <c r="AZ70" s="54" t="n">
        <v>68</v>
      </c>
      <c r="BA70" s="54" t="n">
        <v>68</v>
      </c>
      <c r="BB70" s="6" t="s">
        <v>334</v>
      </c>
      <c r="BC70" s="1" t="n">
        <v>25</v>
      </c>
      <c r="BD70" s="1" t="s">
        <v>40</v>
      </c>
      <c r="BE70" s="1" t="n">
        <v>239</v>
      </c>
      <c r="BF70" s="1" t="s">
        <v>41</v>
      </c>
      <c r="BG70" s="1" t="n">
        <v>264</v>
      </c>
      <c r="BI70" s="54" t="n">
        <v>68</v>
      </c>
      <c r="BJ70" s="54" t="n">
        <v>68</v>
      </c>
      <c r="BK70" s="6" t="s">
        <v>59</v>
      </c>
      <c r="BL70" s="1" t="n">
        <v>293</v>
      </c>
      <c r="BN70" s="54" t="n">
        <v>68</v>
      </c>
      <c r="BO70" s="54" t="n">
        <v>68</v>
      </c>
      <c r="BP70" s="6" t="s">
        <v>222</v>
      </c>
      <c r="BQ70" s="1" t="n">
        <v>337</v>
      </c>
      <c r="BR70" s="1" t="s">
        <v>40</v>
      </c>
      <c r="BS70" s="1" t="n">
        <v>174</v>
      </c>
      <c r="BT70" s="1" t="s">
        <v>41</v>
      </c>
      <c r="BU70" s="1" t="n">
        <v>511</v>
      </c>
      <c r="BW70" s="54" t="n">
        <v>68</v>
      </c>
      <c r="BX70" s="54" t="n">
        <v>67</v>
      </c>
      <c r="BY70" s="6" t="s">
        <v>195</v>
      </c>
      <c r="BZ70" s="1" t="n">
        <v>1092</v>
      </c>
    </row>
    <row r="71" customFormat="false" ht="15" hidden="false" customHeight="true" outlineLevel="0" collapsed="false">
      <c r="B71" s="43" t="n">
        <v>16</v>
      </c>
      <c r="C71" s="1" t="n">
        <v>0</v>
      </c>
      <c r="D71" s="1" t="n">
        <v>4</v>
      </c>
      <c r="E71" s="1" t="n">
        <v>5</v>
      </c>
      <c r="F71" s="1" t="n">
        <v>23</v>
      </c>
      <c r="G71" s="1" t="n">
        <v>64</v>
      </c>
      <c r="H71" s="44" t="n">
        <v>0.359</v>
      </c>
      <c r="I71" s="6" t="s">
        <v>335</v>
      </c>
      <c r="J71" s="45" t="n">
        <v>36286</v>
      </c>
      <c r="K71" s="46" t="s">
        <v>110</v>
      </c>
      <c r="L71" s="46" t="s">
        <v>72</v>
      </c>
      <c r="M71" s="43" t="n">
        <v>1</v>
      </c>
      <c r="N71" s="1" t="n">
        <v>0</v>
      </c>
      <c r="O71" s="1" t="n">
        <v>0</v>
      </c>
      <c r="P71" s="1" t="n">
        <v>0</v>
      </c>
      <c r="Q71" s="1" t="n">
        <v>0</v>
      </c>
      <c r="R71" s="1" t="n">
        <v>2</v>
      </c>
      <c r="S71" s="47" t="n">
        <f aca="false">Q71/R71</f>
        <v>0</v>
      </c>
      <c r="T71" s="43" t="n">
        <f aca="false">B71+M71</f>
        <v>17</v>
      </c>
      <c r="U71" s="48" t="n">
        <f aca="false">C71+N71</f>
        <v>0</v>
      </c>
      <c r="V71" s="48" t="n">
        <f aca="false">D71+O71</f>
        <v>4</v>
      </c>
      <c r="W71" s="48" t="n">
        <f aca="false">E71+P71</f>
        <v>5</v>
      </c>
      <c r="X71" s="48" t="n">
        <f aca="false">F71+Q71</f>
        <v>23</v>
      </c>
      <c r="Y71" s="49" t="n">
        <f aca="false">G71+R71</f>
        <v>66</v>
      </c>
      <c r="Z71" s="47" t="n">
        <f aca="false">X71/Y71</f>
        <v>0.348484848484849</v>
      </c>
      <c r="AA71" s="50" t="n">
        <f aca="false">T71/3+U71+V71+W71+(X71-U71-V71)/3+AB71</f>
        <v>21</v>
      </c>
      <c r="AB71" s="51" t="n">
        <v>0</v>
      </c>
      <c r="AC71" s="52"/>
      <c r="AE71" s="9"/>
      <c r="AF71" s="9"/>
      <c r="AG71" s="9"/>
      <c r="AH71" s="9"/>
      <c r="AI71" s="9"/>
      <c r="AJ71" s="52"/>
      <c r="AK71" s="54" t="n">
        <v>69</v>
      </c>
      <c r="AL71" s="54" t="n">
        <v>69</v>
      </c>
      <c r="AM71" s="6" t="s">
        <v>251</v>
      </c>
      <c r="AN71" s="55" t="n">
        <v>1215</v>
      </c>
      <c r="AP71" s="54" t="n">
        <v>69</v>
      </c>
      <c r="AQ71" s="54" t="n">
        <v>66</v>
      </c>
      <c r="AR71" s="6" t="s">
        <v>336</v>
      </c>
      <c r="AS71" s="1" t="n">
        <v>259</v>
      </c>
      <c r="AU71" s="54" t="n">
        <v>69</v>
      </c>
      <c r="AV71" s="54" t="n">
        <v>66</v>
      </c>
      <c r="AW71" s="6" t="s">
        <v>273</v>
      </c>
      <c r="AX71" s="1" t="n">
        <v>25</v>
      </c>
      <c r="AZ71" s="54" t="n">
        <v>69</v>
      </c>
      <c r="BA71" s="54" t="n">
        <v>78</v>
      </c>
      <c r="BB71" s="25" t="s">
        <v>337</v>
      </c>
      <c r="BC71" s="40" t="n">
        <f aca="false">U104</f>
        <v>46</v>
      </c>
      <c r="BD71" s="40" t="s">
        <v>40</v>
      </c>
      <c r="BE71" s="40" t="n">
        <f aca="false">V104</f>
        <v>179</v>
      </c>
      <c r="BF71" s="40" t="s">
        <v>41</v>
      </c>
      <c r="BG71" s="40" t="n">
        <f aca="false">BC75+BE75</f>
        <v>262</v>
      </c>
      <c r="BI71" s="54" t="n">
        <v>69</v>
      </c>
      <c r="BJ71" s="54" t="n">
        <v>69</v>
      </c>
      <c r="BK71" s="6" t="s">
        <v>261</v>
      </c>
      <c r="BL71" s="1" t="n">
        <v>291</v>
      </c>
      <c r="BN71" s="54" t="n">
        <v>69</v>
      </c>
      <c r="BO71" s="54" t="n">
        <v>69</v>
      </c>
      <c r="BP71" s="6" t="s">
        <v>208</v>
      </c>
      <c r="BQ71" s="1" t="n">
        <v>235</v>
      </c>
      <c r="BR71" s="1" t="s">
        <v>40</v>
      </c>
      <c r="BS71" s="1" t="n">
        <v>270</v>
      </c>
      <c r="BT71" s="1" t="s">
        <v>41</v>
      </c>
      <c r="BU71" s="1" t="n">
        <v>505</v>
      </c>
      <c r="BW71" s="54" t="n">
        <v>69</v>
      </c>
      <c r="BX71" s="54" t="n">
        <v>67</v>
      </c>
      <c r="BY71" s="6" t="s">
        <v>338</v>
      </c>
      <c r="BZ71" s="1" t="n">
        <v>1092</v>
      </c>
    </row>
    <row r="72" customFormat="false" ht="15" hidden="false" customHeight="true" outlineLevel="0" collapsed="false">
      <c r="B72" s="43" t="n">
        <v>13</v>
      </c>
      <c r="C72" s="1" t="n">
        <v>0</v>
      </c>
      <c r="D72" s="1" t="n">
        <v>2</v>
      </c>
      <c r="E72" s="1" t="n">
        <v>2</v>
      </c>
      <c r="F72" s="1" t="n">
        <v>11</v>
      </c>
      <c r="G72" s="1" t="n">
        <f aca="false">F72/H72</f>
        <v>42</v>
      </c>
      <c r="H72" s="44" t="n">
        <v>0.261904761904762</v>
      </c>
      <c r="I72" s="56" t="s">
        <v>339</v>
      </c>
      <c r="J72" s="45" t="n">
        <v>39142</v>
      </c>
      <c r="K72" s="56" t="s">
        <v>53</v>
      </c>
      <c r="L72" s="56" t="s">
        <v>14</v>
      </c>
      <c r="M72" s="43" t="n">
        <v>23</v>
      </c>
      <c r="N72" s="1" t="n">
        <v>0</v>
      </c>
      <c r="O72" s="1" t="n">
        <v>0</v>
      </c>
      <c r="P72" s="1" t="n">
        <v>9</v>
      </c>
      <c r="Q72" s="1" t="n">
        <v>52</v>
      </c>
      <c r="R72" s="1" t="n">
        <v>109</v>
      </c>
      <c r="S72" s="47" t="n">
        <f aca="false">Q72/R72</f>
        <v>0.477064220183486</v>
      </c>
      <c r="T72" s="43" t="n">
        <f aca="false">B72+M72</f>
        <v>36</v>
      </c>
      <c r="U72" s="48" t="n">
        <f aca="false">C72+N72</f>
        <v>0</v>
      </c>
      <c r="V72" s="48" t="n">
        <f aca="false">D72+O72</f>
        <v>2</v>
      </c>
      <c r="W72" s="48" t="n">
        <f aca="false">E72+P72</f>
        <v>11</v>
      </c>
      <c r="X72" s="48" t="n">
        <f aca="false">F72+Q72</f>
        <v>63</v>
      </c>
      <c r="Y72" s="49" t="n">
        <f aca="false">G72+R72</f>
        <v>151</v>
      </c>
      <c r="Z72" s="47" t="n">
        <f aca="false">X72/Y72</f>
        <v>0.417218543046358</v>
      </c>
      <c r="AA72" s="50" t="n">
        <f aca="false">T72/3+U72+V72+W72+(X72-U72-V72)/3+AB72</f>
        <v>45.3333333333333</v>
      </c>
      <c r="AB72" s="51" t="n">
        <v>0</v>
      </c>
      <c r="AC72" s="52"/>
      <c r="AE72" s="9"/>
      <c r="AF72" s="9"/>
      <c r="AG72" s="9"/>
      <c r="AH72" s="9"/>
      <c r="AI72" s="9"/>
      <c r="AJ72" s="52"/>
      <c r="AK72" s="54" t="n">
        <v>70</v>
      </c>
      <c r="AL72" s="54" t="n">
        <v>70</v>
      </c>
      <c r="AM72" s="6" t="s">
        <v>340</v>
      </c>
      <c r="AN72" s="55" t="n">
        <v>1214</v>
      </c>
      <c r="AP72" s="54" t="n">
        <v>70</v>
      </c>
      <c r="AQ72" s="54" t="n">
        <v>68</v>
      </c>
      <c r="AR72" s="6" t="s">
        <v>135</v>
      </c>
      <c r="AS72" s="1" t="n">
        <v>258</v>
      </c>
      <c r="AU72" s="54" t="n">
        <v>70</v>
      </c>
      <c r="AV72" s="54" t="n">
        <v>66</v>
      </c>
      <c r="AW72" s="6" t="s">
        <v>216</v>
      </c>
      <c r="AX72" s="1" t="n">
        <v>25</v>
      </c>
      <c r="AZ72" s="54" t="n">
        <v>70</v>
      </c>
      <c r="BA72" s="54" t="n">
        <v>72</v>
      </c>
      <c r="BB72" s="6" t="s">
        <v>229</v>
      </c>
      <c r="BC72" s="1" t="n">
        <v>5</v>
      </c>
      <c r="BD72" s="1" t="s">
        <v>40</v>
      </c>
      <c r="BE72" s="1" t="n">
        <v>255</v>
      </c>
      <c r="BF72" s="1" t="s">
        <v>41</v>
      </c>
      <c r="BG72" s="1" t="n">
        <v>260</v>
      </c>
      <c r="BI72" s="54" t="n">
        <v>70</v>
      </c>
      <c r="BJ72" s="54" t="n">
        <v>70</v>
      </c>
      <c r="BK72" s="6" t="s">
        <v>132</v>
      </c>
      <c r="BL72" s="1" t="n">
        <v>290</v>
      </c>
      <c r="BN72" s="54" t="n">
        <v>70</v>
      </c>
      <c r="BO72" s="54" t="n">
        <v>70</v>
      </c>
      <c r="BP72" s="6" t="s">
        <v>252</v>
      </c>
      <c r="BQ72" s="1" t="n">
        <v>312</v>
      </c>
      <c r="BR72" s="1" t="s">
        <v>40</v>
      </c>
      <c r="BS72" s="1" t="n">
        <v>190</v>
      </c>
      <c r="BT72" s="1" t="s">
        <v>41</v>
      </c>
      <c r="BU72" s="1" t="n">
        <v>502</v>
      </c>
      <c r="BW72" s="54" t="n">
        <v>70</v>
      </c>
      <c r="BX72" s="54" t="n">
        <v>69</v>
      </c>
      <c r="BY72" s="6" t="s">
        <v>122</v>
      </c>
      <c r="BZ72" s="1" t="n">
        <v>1088</v>
      </c>
    </row>
    <row r="73" customFormat="false" ht="15" hidden="false" customHeight="true" outlineLevel="0" collapsed="false">
      <c r="B73" s="43" t="n">
        <v>5</v>
      </c>
      <c r="C73" s="1" t="n">
        <v>0</v>
      </c>
      <c r="D73" s="1" t="n">
        <v>5</v>
      </c>
      <c r="E73" s="1" t="n">
        <v>0</v>
      </c>
      <c r="F73" s="1" t="n">
        <v>12</v>
      </c>
      <c r="G73" s="1" t="n">
        <f aca="false">F73/H73</f>
        <v>26</v>
      </c>
      <c r="H73" s="44" t="n">
        <v>0.461538461538462</v>
      </c>
      <c r="I73" s="6" t="s">
        <v>341</v>
      </c>
      <c r="J73" s="45" t="n">
        <v>37125</v>
      </c>
      <c r="K73" s="46" t="s">
        <v>342</v>
      </c>
      <c r="L73" s="46" t="s">
        <v>343</v>
      </c>
      <c r="M73" s="43" t="n">
        <v>15</v>
      </c>
      <c r="N73" s="1" t="n">
        <v>0</v>
      </c>
      <c r="O73" s="1" t="n">
        <v>11</v>
      </c>
      <c r="P73" s="1" t="n">
        <v>0</v>
      </c>
      <c r="Q73" s="1" t="n">
        <v>21</v>
      </c>
      <c r="R73" s="1" t="n">
        <v>81</v>
      </c>
      <c r="S73" s="47" t="n">
        <f aca="false">Q73/R73</f>
        <v>0.259259259259259</v>
      </c>
      <c r="T73" s="43" t="n">
        <f aca="false">B73+M73</f>
        <v>20</v>
      </c>
      <c r="U73" s="48" t="n">
        <f aca="false">C73+N73</f>
        <v>0</v>
      </c>
      <c r="V73" s="48" t="n">
        <f aca="false">D73+O73</f>
        <v>16</v>
      </c>
      <c r="W73" s="48" t="n">
        <f aca="false">E73+P73</f>
        <v>0</v>
      </c>
      <c r="X73" s="48" t="n">
        <f aca="false">F73+Q73</f>
        <v>33</v>
      </c>
      <c r="Y73" s="49" t="n">
        <f aca="false">G73+R73</f>
        <v>107</v>
      </c>
      <c r="Z73" s="47" t="n">
        <f aca="false">X73/Y73</f>
        <v>0.308411214953271</v>
      </c>
      <c r="AA73" s="50" t="n">
        <f aca="false">T73/3+U73+V73+W73+(X73-U73-V73)/3+AB73</f>
        <v>28.3333333333333</v>
      </c>
      <c r="AB73" s="51" t="n">
        <v>0</v>
      </c>
      <c r="AC73" s="52"/>
      <c r="AE73" s="9"/>
      <c r="AF73" s="9"/>
      <c r="AG73" s="9"/>
      <c r="AH73" s="9"/>
      <c r="AI73" s="9"/>
      <c r="AJ73" s="52"/>
      <c r="AK73" s="54" t="n">
        <v>71</v>
      </c>
      <c r="AL73" s="54" t="n">
        <v>71</v>
      </c>
      <c r="AM73" s="6" t="s">
        <v>198</v>
      </c>
      <c r="AN73" s="55" t="n">
        <v>1209</v>
      </c>
      <c r="AP73" s="54" t="n">
        <v>71</v>
      </c>
      <c r="AQ73" s="54" t="n">
        <v>68</v>
      </c>
      <c r="AR73" s="6" t="s">
        <v>322</v>
      </c>
      <c r="AS73" s="1" t="n">
        <v>258</v>
      </c>
      <c r="AU73" s="54" t="n">
        <v>71</v>
      </c>
      <c r="AV73" s="54" t="n">
        <v>71</v>
      </c>
      <c r="AW73" s="6" t="s">
        <v>344</v>
      </c>
      <c r="AX73" s="1" t="n">
        <v>24</v>
      </c>
      <c r="AZ73" s="54" t="n">
        <v>71</v>
      </c>
      <c r="BA73" s="54" t="n">
        <v>71</v>
      </c>
      <c r="BB73" s="6" t="s">
        <v>345</v>
      </c>
      <c r="BC73" s="1" t="n">
        <v>5</v>
      </c>
      <c r="BD73" s="1" t="s">
        <v>40</v>
      </c>
      <c r="BE73" s="1" t="n">
        <v>256</v>
      </c>
      <c r="BF73" s="1" t="s">
        <v>41</v>
      </c>
      <c r="BG73" s="1" t="n">
        <v>261</v>
      </c>
      <c r="BI73" s="54" t="n">
        <v>71</v>
      </c>
      <c r="BJ73" s="54" t="n">
        <v>71</v>
      </c>
      <c r="BK73" s="6" t="s">
        <v>346</v>
      </c>
      <c r="BL73" s="1" t="n">
        <v>289</v>
      </c>
      <c r="BN73" s="54" t="n">
        <v>71</v>
      </c>
      <c r="BO73" s="54" t="n">
        <v>93</v>
      </c>
      <c r="BP73" s="25" t="s">
        <v>137</v>
      </c>
      <c r="BQ73" s="40" t="n">
        <f aca="false">U23+V23</f>
        <v>92</v>
      </c>
      <c r="BR73" s="40" t="s">
        <v>40</v>
      </c>
      <c r="BS73" s="40" t="n">
        <f aca="false">W23</f>
        <v>407</v>
      </c>
      <c r="BT73" s="40" t="s">
        <v>41</v>
      </c>
      <c r="BU73" s="40" t="n">
        <f aca="false">BQ73+BS73</f>
        <v>499</v>
      </c>
      <c r="BW73" s="54" t="n">
        <v>71</v>
      </c>
      <c r="BX73" s="54" t="n">
        <v>70</v>
      </c>
      <c r="BY73" s="6" t="s">
        <v>251</v>
      </c>
      <c r="BZ73" s="1" t="n">
        <v>1073</v>
      </c>
    </row>
    <row r="74" customFormat="false" ht="15" hidden="false" customHeight="true" outlineLevel="0" collapsed="false">
      <c r="B74" s="43"/>
      <c r="C74" s="1"/>
      <c r="D74" s="1"/>
      <c r="E74" s="1"/>
      <c r="F74" s="1"/>
      <c r="G74" s="1"/>
      <c r="H74" s="44"/>
      <c r="I74" s="56" t="s">
        <v>347</v>
      </c>
      <c r="J74" s="45" t="n">
        <v>37341</v>
      </c>
      <c r="K74" s="56" t="s">
        <v>143</v>
      </c>
      <c r="L74" s="56" t="s">
        <v>169</v>
      </c>
      <c r="M74" s="43" t="n">
        <v>20</v>
      </c>
      <c r="N74" s="1" t="n">
        <v>0</v>
      </c>
      <c r="O74" s="1" t="n">
        <v>0</v>
      </c>
      <c r="P74" s="1" t="n">
        <v>6</v>
      </c>
      <c r="Q74" s="1" t="n">
        <v>59</v>
      </c>
      <c r="R74" s="1" t="n">
        <v>126</v>
      </c>
      <c r="S74" s="47" t="n">
        <f aca="false">Q74/R74</f>
        <v>0.468253968253968</v>
      </c>
      <c r="T74" s="43" t="n">
        <f aca="false">B74+M74</f>
        <v>20</v>
      </c>
      <c r="U74" s="48" t="n">
        <f aca="false">C74+N74</f>
        <v>0</v>
      </c>
      <c r="V74" s="48" t="n">
        <f aca="false">D74+O74</f>
        <v>0</v>
      </c>
      <c r="W74" s="48" t="n">
        <f aca="false">E74+P74</f>
        <v>6</v>
      </c>
      <c r="X74" s="48" t="n">
        <f aca="false">F74+Q74</f>
        <v>59</v>
      </c>
      <c r="Y74" s="49" t="n">
        <f aca="false">G74+R74</f>
        <v>126</v>
      </c>
      <c r="Z74" s="47" t="n">
        <f aca="false">X74/Y74</f>
        <v>0.468253968253968</v>
      </c>
      <c r="AA74" s="50" t="n">
        <f aca="false">T74/3+U74+V74+W74+(X74-U74-V74)/3+AB74</f>
        <v>32.3333333333333</v>
      </c>
      <c r="AB74" s="51" t="n">
        <v>0</v>
      </c>
      <c r="AC74" s="52"/>
      <c r="AE74" s="9"/>
      <c r="AF74" s="9"/>
      <c r="AG74" s="9"/>
      <c r="AH74" s="9"/>
      <c r="AI74" s="9"/>
      <c r="AJ74" s="52"/>
      <c r="AK74" s="54" t="n">
        <v>72</v>
      </c>
      <c r="AL74" s="54" t="n">
        <v>72</v>
      </c>
      <c r="AM74" s="6" t="s">
        <v>288</v>
      </c>
      <c r="AN74" s="55" t="n">
        <v>1208.7</v>
      </c>
      <c r="AP74" s="54" t="n">
        <v>72</v>
      </c>
      <c r="AQ74" s="54" t="n">
        <v>70</v>
      </c>
      <c r="AR74" s="6" t="s">
        <v>348</v>
      </c>
      <c r="AS74" s="1" t="n">
        <v>257</v>
      </c>
      <c r="AU74" s="54" t="n">
        <v>72</v>
      </c>
      <c r="AV74" s="54" t="n">
        <v>71</v>
      </c>
      <c r="AW74" s="6" t="s">
        <v>272</v>
      </c>
      <c r="AX74" s="1" t="n">
        <v>24</v>
      </c>
      <c r="AZ74" s="54" t="n">
        <v>72</v>
      </c>
      <c r="BA74" s="54" t="n">
        <v>70</v>
      </c>
      <c r="BB74" s="6" t="s">
        <v>306</v>
      </c>
      <c r="BC74" s="1" t="n">
        <v>27</v>
      </c>
      <c r="BD74" s="1" t="s">
        <v>40</v>
      </c>
      <c r="BE74" s="1" t="n">
        <v>235</v>
      </c>
      <c r="BF74" s="1" t="s">
        <v>41</v>
      </c>
      <c r="BG74" s="1" t="n">
        <v>262</v>
      </c>
      <c r="BI74" s="54" t="n">
        <v>72</v>
      </c>
      <c r="BJ74" s="54" t="n">
        <v>72</v>
      </c>
      <c r="BK74" s="6" t="s">
        <v>152</v>
      </c>
      <c r="BL74" s="1" t="n">
        <v>287</v>
      </c>
      <c r="BN74" s="54" t="n">
        <v>72</v>
      </c>
      <c r="BO74" s="54" t="n">
        <v>71</v>
      </c>
      <c r="BP74" s="6" t="s">
        <v>271</v>
      </c>
      <c r="BQ74" s="1" t="n">
        <v>285</v>
      </c>
      <c r="BR74" s="1" t="s">
        <v>40</v>
      </c>
      <c r="BS74" s="1" t="n">
        <v>213</v>
      </c>
      <c r="BT74" s="1" t="s">
        <v>41</v>
      </c>
      <c r="BU74" s="1" t="n">
        <v>498</v>
      </c>
      <c r="BW74" s="54" t="n">
        <v>72</v>
      </c>
      <c r="BX74" s="54" t="n">
        <v>71</v>
      </c>
      <c r="BY74" s="6" t="s">
        <v>336</v>
      </c>
      <c r="BZ74" s="1" t="n">
        <v>1066</v>
      </c>
    </row>
    <row r="75" customFormat="false" ht="15" hidden="false" customHeight="true" outlineLevel="0" collapsed="false">
      <c r="B75" s="43"/>
      <c r="C75" s="1"/>
      <c r="D75" s="1"/>
      <c r="E75" s="1"/>
      <c r="F75" s="1"/>
      <c r="G75" s="1"/>
      <c r="H75" s="44"/>
      <c r="I75" s="6" t="s">
        <v>349</v>
      </c>
      <c r="J75" s="45" t="n">
        <v>39431</v>
      </c>
      <c r="K75" s="46" t="s">
        <v>110</v>
      </c>
      <c r="L75" s="46" t="s">
        <v>72</v>
      </c>
      <c r="M75" s="43" t="n">
        <v>24</v>
      </c>
      <c r="N75" s="1" t="n">
        <v>0</v>
      </c>
      <c r="O75" s="1" t="n">
        <v>1</v>
      </c>
      <c r="P75" s="1" t="n">
        <v>8</v>
      </c>
      <c r="Q75" s="1" t="n">
        <v>49</v>
      </c>
      <c r="R75" s="1" t="n">
        <v>114</v>
      </c>
      <c r="S75" s="47" t="n">
        <f aca="false">Q75/R75</f>
        <v>0.429824561403509</v>
      </c>
      <c r="T75" s="43" t="n">
        <f aca="false">B75+M75</f>
        <v>24</v>
      </c>
      <c r="U75" s="48" t="n">
        <f aca="false">C75+N75</f>
        <v>0</v>
      </c>
      <c r="V75" s="48" t="n">
        <f aca="false">D75+O75</f>
        <v>1</v>
      </c>
      <c r="W75" s="48" t="n">
        <f aca="false">E75+P75</f>
        <v>8</v>
      </c>
      <c r="X75" s="48" t="n">
        <f aca="false">F75+Q75</f>
        <v>49</v>
      </c>
      <c r="Y75" s="49" t="n">
        <f aca="false">G75+R75</f>
        <v>114</v>
      </c>
      <c r="Z75" s="47" t="n">
        <f aca="false">X75/Y75</f>
        <v>0.429824561403509</v>
      </c>
      <c r="AA75" s="50" t="n">
        <f aca="false">T75/3+U75+V75+W75+(X75-U75-V75)/3+AB75</f>
        <v>33</v>
      </c>
      <c r="AB75" s="51" t="n">
        <v>0</v>
      </c>
      <c r="AC75" s="52"/>
      <c r="AD75" s="9"/>
      <c r="AE75" s="9"/>
      <c r="AF75" s="9"/>
      <c r="AG75" s="9"/>
      <c r="AH75" s="9"/>
      <c r="AI75" s="9"/>
      <c r="AJ75" s="52"/>
      <c r="AK75" s="54" t="n">
        <v>73</v>
      </c>
      <c r="AL75" s="54" t="n">
        <v>73</v>
      </c>
      <c r="AM75" s="6" t="s">
        <v>68</v>
      </c>
      <c r="AN75" s="55" t="n">
        <v>1207.7</v>
      </c>
      <c r="AP75" s="54" t="n">
        <v>73</v>
      </c>
      <c r="AQ75" s="54" t="n">
        <v>71</v>
      </c>
      <c r="AR75" s="6" t="s">
        <v>350</v>
      </c>
      <c r="AS75" s="1" t="n">
        <v>256</v>
      </c>
      <c r="AU75" s="54" t="n">
        <v>73</v>
      </c>
      <c r="AV75" s="54" t="n">
        <v>71</v>
      </c>
      <c r="AW75" s="6" t="s">
        <v>351</v>
      </c>
      <c r="AX75" s="1" t="n">
        <v>24</v>
      </c>
      <c r="AZ75" s="54" t="n">
        <v>73</v>
      </c>
      <c r="BA75" s="54" t="n">
        <v>69</v>
      </c>
      <c r="BB75" s="6" t="s">
        <v>183</v>
      </c>
      <c r="BC75" s="1" t="n">
        <v>35</v>
      </c>
      <c r="BD75" s="1" t="s">
        <v>40</v>
      </c>
      <c r="BE75" s="1" t="n">
        <v>227</v>
      </c>
      <c r="BF75" s="1" t="s">
        <v>41</v>
      </c>
      <c r="BG75" s="1" t="n">
        <v>262</v>
      </c>
      <c r="BI75" s="54" t="n">
        <v>73</v>
      </c>
      <c r="BJ75" s="54" t="n">
        <v>73</v>
      </c>
      <c r="BK75" s="6" t="s">
        <v>352</v>
      </c>
      <c r="BL75" s="1" t="n">
        <v>283</v>
      </c>
      <c r="BN75" s="54" t="n">
        <v>73</v>
      </c>
      <c r="BO75" s="54" t="n">
        <v>72</v>
      </c>
      <c r="BP75" s="6" t="s">
        <v>141</v>
      </c>
      <c r="BQ75" s="1" t="n">
        <v>84</v>
      </c>
      <c r="BR75" s="1" t="s">
        <v>40</v>
      </c>
      <c r="BS75" s="1" t="n">
        <v>413</v>
      </c>
      <c r="BT75" s="1" t="s">
        <v>41</v>
      </c>
      <c r="BU75" s="1" t="n">
        <v>497</v>
      </c>
      <c r="BW75" s="54" t="n">
        <v>73</v>
      </c>
      <c r="BX75" s="54" t="n">
        <v>72</v>
      </c>
      <c r="BY75" s="6" t="s">
        <v>86</v>
      </c>
      <c r="BZ75" s="1" t="n">
        <v>1064</v>
      </c>
    </row>
    <row r="76" customFormat="false" ht="15" hidden="false" customHeight="true" outlineLevel="0" collapsed="false">
      <c r="B76" s="43"/>
      <c r="C76" s="1"/>
      <c r="D76" s="1"/>
      <c r="E76" s="1"/>
      <c r="F76" s="1"/>
      <c r="G76" s="1"/>
      <c r="H76" s="44"/>
      <c r="I76" s="6" t="s">
        <v>353</v>
      </c>
      <c r="J76" s="45" t="n">
        <v>37592</v>
      </c>
      <c r="K76" s="46" t="s">
        <v>285</v>
      </c>
      <c r="L76" s="46" t="s">
        <v>286</v>
      </c>
      <c r="M76" s="43" t="n">
        <v>23</v>
      </c>
      <c r="N76" s="1" t="n">
        <v>0</v>
      </c>
      <c r="O76" s="1" t="n">
        <v>2</v>
      </c>
      <c r="P76" s="1" t="n">
        <v>1</v>
      </c>
      <c r="Q76" s="1" t="n">
        <v>24</v>
      </c>
      <c r="R76" s="1" t="n">
        <v>61</v>
      </c>
      <c r="S76" s="47" t="n">
        <f aca="false">Q76/R76</f>
        <v>0.39344262295082</v>
      </c>
      <c r="T76" s="43" t="n">
        <f aca="false">B76+M76</f>
        <v>23</v>
      </c>
      <c r="U76" s="48" t="n">
        <f aca="false">C76+N76</f>
        <v>0</v>
      </c>
      <c r="V76" s="48" t="n">
        <f aca="false">D76+O76</f>
        <v>2</v>
      </c>
      <c r="W76" s="48" t="n">
        <f aca="false">E76+P76</f>
        <v>1</v>
      </c>
      <c r="X76" s="48" t="n">
        <f aca="false">F76+Q76</f>
        <v>24</v>
      </c>
      <c r="Y76" s="49" t="n">
        <f aca="false">G76+R76</f>
        <v>61</v>
      </c>
      <c r="Z76" s="47" t="n">
        <f aca="false">X76/Y76</f>
        <v>0.39344262295082</v>
      </c>
      <c r="AA76" s="50" t="n">
        <f aca="false">T76/3+U76+V76+W76+(X76-U76-V76)/3+AB76</f>
        <v>18</v>
      </c>
      <c r="AB76" s="51" t="n">
        <v>0</v>
      </c>
      <c r="AC76" s="52"/>
      <c r="AE76" s="9"/>
      <c r="AF76" s="9"/>
      <c r="AG76" s="9"/>
      <c r="AH76" s="9"/>
      <c r="AI76" s="9"/>
      <c r="AJ76" s="52"/>
      <c r="AK76" s="54" t="n">
        <v>74</v>
      </c>
      <c r="AL76" s="54" t="n">
        <v>74</v>
      </c>
      <c r="AM76" s="6" t="s">
        <v>140</v>
      </c>
      <c r="AN76" s="55" t="n">
        <v>1206</v>
      </c>
      <c r="AP76" s="54" t="n">
        <v>74</v>
      </c>
      <c r="AQ76" s="54" t="n">
        <v>72</v>
      </c>
      <c r="AR76" s="6" t="s">
        <v>354</v>
      </c>
      <c r="AS76" s="1" t="n">
        <v>253</v>
      </c>
      <c r="AU76" s="54" t="n">
        <v>74</v>
      </c>
      <c r="AV76" s="54" t="n">
        <v>74</v>
      </c>
      <c r="AW76" s="25" t="s">
        <v>221</v>
      </c>
      <c r="AX76" s="40" t="n">
        <f aca="false">U85</f>
        <v>24</v>
      </c>
      <c r="AZ76" s="54" t="n">
        <v>74</v>
      </c>
      <c r="BA76" s="54" t="n">
        <v>73</v>
      </c>
      <c r="BB76" s="6" t="s">
        <v>230</v>
      </c>
      <c r="BC76" s="1" t="n">
        <v>26</v>
      </c>
      <c r="BD76" s="1" t="s">
        <v>40</v>
      </c>
      <c r="BE76" s="1" t="n">
        <v>229</v>
      </c>
      <c r="BF76" s="1" t="s">
        <v>41</v>
      </c>
      <c r="BG76" s="1" t="n">
        <v>255</v>
      </c>
      <c r="BI76" s="54" t="n">
        <v>74</v>
      </c>
      <c r="BJ76" s="54" t="n">
        <v>73</v>
      </c>
      <c r="BK76" s="6" t="s">
        <v>355</v>
      </c>
      <c r="BL76" s="1" t="n">
        <v>283</v>
      </c>
      <c r="BN76" s="54" t="n">
        <v>74</v>
      </c>
      <c r="BO76" s="54" t="n">
        <v>73</v>
      </c>
      <c r="BP76" s="6" t="s">
        <v>140</v>
      </c>
      <c r="BQ76" s="1" t="n">
        <v>136</v>
      </c>
      <c r="BR76" s="1" t="s">
        <v>40</v>
      </c>
      <c r="BS76" s="1" t="n">
        <v>356</v>
      </c>
      <c r="BT76" s="1" t="s">
        <v>41</v>
      </c>
      <c r="BU76" s="1" t="n">
        <v>492</v>
      </c>
      <c r="BW76" s="54" t="n">
        <v>74</v>
      </c>
      <c r="BX76" s="54" t="n">
        <v>73</v>
      </c>
      <c r="BY76" s="6" t="s">
        <v>68</v>
      </c>
      <c r="BZ76" s="1" t="n">
        <v>1061</v>
      </c>
    </row>
    <row r="77" customFormat="false" ht="15" hidden="false" customHeight="true" outlineLevel="0" collapsed="false">
      <c r="B77" s="43" t="n">
        <v>192</v>
      </c>
      <c r="C77" s="1" t="n">
        <v>4</v>
      </c>
      <c r="D77" s="1" t="n">
        <v>319</v>
      </c>
      <c r="E77" s="1" t="n">
        <v>16</v>
      </c>
      <c r="F77" s="1" t="n">
        <v>510</v>
      </c>
      <c r="G77" s="1" t="n">
        <v>1121</v>
      </c>
      <c r="H77" s="44"/>
      <c r="I77" s="6" t="s">
        <v>225</v>
      </c>
      <c r="J77" s="45" t="n">
        <v>36429</v>
      </c>
      <c r="K77" s="46" t="s">
        <v>77</v>
      </c>
      <c r="L77" s="46" t="s">
        <v>14</v>
      </c>
      <c r="M77" s="43" t="n">
        <v>6</v>
      </c>
      <c r="N77" s="1" t="n">
        <v>0</v>
      </c>
      <c r="O77" s="1" t="n">
        <v>11</v>
      </c>
      <c r="P77" s="1" t="n">
        <v>0</v>
      </c>
      <c r="Q77" s="1" t="n">
        <v>19</v>
      </c>
      <c r="R77" s="1" t="n">
        <v>47</v>
      </c>
      <c r="S77" s="47" t="n">
        <f aca="false">Q77/R77</f>
        <v>0.404255319148936</v>
      </c>
      <c r="T77" s="43" t="n">
        <f aca="false">B77+M77</f>
        <v>198</v>
      </c>
      <c r="U77" s="48" t="n">
        <f aca="false">C77+N77</f>
        <v>4</v>
      </c>
      <c r="V77" s="48" t="n">
        <f aca="false">D77+O77</f>
        <v>330</v>
      </c>
      <c r="W77" s="48" t="n">
        <f aca="false">E77+P77</f>
        <v>16</v>
      </c>
      <c r="X77" s="48" t="n">
        <f aca="false">F77+Q77</f>
        <v>529</v>
      </c>
      <c r="Y77" s="49" t="n">
        <f aca="false">G77+R77</f>
        <v>1168</v>
      </c>
      <c r="Z77" s="47" t="n">
        <f aca="false">X77/Y77</f>
        <v>0.45291095890411</v>
      </c>
      <c r="AA77" s="50" t="n">
        <f aca="false">T77/3+U77+V77+W77+(X77-U77-V77)/3+AB77+55</f>
        <v>536</v>
      </c>
      <c r="AB77" s="51" t="n">
        <v>0</v>
      </c>
      <c r="AC77" s="52"/>
      <c r="AE77" s="9"/>
      <c r="AF77" s="9"/>
      <c r="AG77" s="9"/>
      <c r="AH77" s="9"/>
      <c r="AI77" s="9"/>
      <c r="AJ77" s="52"/>
      <c r="AK77" s="54" t="n">
        <v>75</v>
      </c>
      <c r="AL77" s="54" t="n">
        <v>75</v>
      </c>
      <c r="AM77" s="6" t="s">
        <v>195</v>
      </c>
      <c r="AN77" s="55" t="n">
        <v>1205.3</v>
      </c>
      <c r="AP77" s="54" t="n">
        <v>75</v>
      </c>
      <c r="AQ77" s="54" t="n">
        <v>102</v>
      </c>
      <c r="AR77" s="25" t="s">
        <v>356</v>
      </c>
      <c r="AS77" s="40" t="n">
        <f aca="false">T199</f>
        <v>251</v>
      </c>
      <c r="AU77" s="54" t="n">
        <v>75</v>
      </c>
      <c r="AV77" s="54" t="n">
        <v>91</v>
      </c>
      <c r="AW77" s="25" t="s">
        <v>86</v>
      </c>
      <c r="AX77" s="40" t="n">
        <f aca="false">U219</f>
        <v>24</v>
      </c>
      <c r="AZ77" s="54" t="n">
        <v>75</v>
      </c>
      <c r="BA77" s="54" t="n">
        <v>74</v>
      </c>
      <c r="BB77" s="6" t="s">
        <v>261</v>
      </c>
      <c r="BC77" s="1" t="n">
        <v>17</v>
      </c>
      <c r="BD77" s="1" t="s">
        <v>40</v>
      </c>
      <c r="BE77" s="1" t="n">
        <v>236</v>
      </c>
      <c r="BF77" s="1" t="s">
        <v>41</v>
      </c>
      <c r="BG77" s="1" t="n">
        <v>253</v>
      </c>
      <c r="BI77" s="54" t="n">
        <v>75</v>
      </c>
      <c r="BJ77" s="54" t="n">
        <v>75</v>
      </c>
      <c r="BK77" s="6" t="s">
        <v>288</v>
      </c>
      <c r="BL77" s="1" t="n">
        <v>281</v>
      </c>
      <c r="BN77" s="54" t="n">
        <v>75</v>
      </c>
      <c r="BO77" s="54" t="n">
        <v>73</v>
      </c>
      <c r="BP77" s="6" t="s">
        <v>304</v>
      </c>
      <c r="BQ77" s="1" t="n">
        <v>180</v>
      </c>
      <c r="BR77" s="1" t="s">
        <v>40</v>
      </c>
      <c r="BS77" s="1" t="n">
        <v>312</v>
      </c>
      <c r="BT77" s="1" t="s">
        <v>41</v>
      </c>
      <c r="BU77" s="1" t="n">
        <v>492</v>
      </c>
      <c r="BW77" s="54" t="n">
        <v>75</v>
      </c>
      <c r="BX77" s="54" t="n">
        <v>73</v>
      </c>
      <c r="BY77" s="6" t="s">
        <v>350</v>
      </c>
      <c r="BZ77" s="1" t="n">
        <v>1061</v>
      </c>
    </row>
    <row r="78" customFormat="false" ht="15" hidden="false" customHeight="true" outlineLevel="0" collapsed="false">
      <c r="B78" s="43" t="n">
        <v>32</v>
      </c>
      <c r="C78" s="1" t="n">
        <v>0</v>
      </c>
      <c r="D78" s="1" t="n">
        <v>3</v>
      </c>
      <c r="E78" s="1" t="n">
        <v>10</v>
      </c>
      <c r="F78" s="1" t="n">
        <v>69</v>
      </c>
      <c r="G78" s="1" t="n">
        <f aca="false">F78/H78</f>
        <v>164</v>
      </c>
      <c r="H78" s="44" t="n">
        <v>0.420731707317073</v>
      </c>
      <c r="I78" s="6" t="s">
        <v>357</v>
      </c>
      <c r="J78" s="45" t="n">
        <v>37757</v>
      </c>
      <c r="K78" s="46" t="s">
        <v>358</v>
      </c>
      <c r="L78" s="46" t="s">
        <v>14</v>
      </c>
      <c r="M78" s="43" t="n">
        <v>3</v>
      </c>
      <c r="N78" s="1" t="n">
        <v>0</v>
      </c>
      <c r="O78" s="1" t="n">
        <v>0</v>
      </c>
      <c r="P78" s="1" t="n">
        <v>0</v>
      </c>
      <c r="Q78" s="1" t="n">
        <v>9</v>
      </c>
      <c r="R78" s="1" t="n">
        <v>16</v>
      </c>
      <c r="S78" s="47" t="n">
        <f aca="false">Q78/R78</f>
        <v>0.5625</v>
      </c>
      <c r="T78" s="43" t="n">
        <f aca="false">B78+M78</f>
        <v>35</v>
      </c>
      <c r="U78" s="48" t="n">
        <f aca="false">C78+N78</f>
        <v>0</v>
      </c>
      <c r="V78" s="48" t="n">
        <f aca="false">D78+O78</f>
        <v>3</v>
      </c>
      <c r="W78" s="48" t="n">
        <f aca="false">E78+P78</f>
        <v>10</v>
      </c>
      <c r="X78" s="48" t="n">
        <f aca="false">F78+Q78</f>
        <v>78</v>
      </c>
      <c r="Y78" s="49" t="n">
        <f aca="false">G78+R78</f>
        <v>180</v>
      </c>
      <c r="Z78" s="47" t="n">
        <f aca="false">X78/Y78</f>
        <v>0.433333333333333</v>
      </c>
      <c r="AA78" s="50" t="n">
        <f aca="false">T78/3+U78+V78+W78+(X78-U78-V78)/3+AB78</f>
        <v>49.6666666666667</v>
      </c>
      <c r="AB78" s="51"/>
      <c r="AC78" s="52"/>
      <c r="AE78" s="9"/>
      <c r="AF78" s="9"/>
      <c r="AG78" s="9"/>
      <c r="AH78" s="9"/>
      <c r="AI78" s="9"/>
      <c r="AJ78" s="52"/>
      <c r="AK78" s="54" t="n">
        <v>76</v>
      </c>
      <c r="AL78" s="54" t="n">
        <v>76</v>
      </c>
      <c r="AM78" s="6" t="s">
        <v>128</v>
      </c>
      <c r="AN78" s="55" t="n">
        <v>1197.7</v>
      </c>
      <c r="AP78" s="54" t="n">
        <v>76</v>
      </c>
      <c r="AQ78" s="54" t="n">
        <v>74</v>
      </c>
      <c r="AR78" s="6" t="s">
        <v>276</v>
      </c>
      <c r="AS78" s="1" t="n">
        <v>250</v>
      </c>
      <c r="AU78" s="54" t="n">
        <v>76</v>
      </c>
      <c r="AV78" s="54" t="n">
        <v>74</v>
      </c>
      <c r="AW78" s="6" t="s">
        <v>66</v>
      </c>
      <c r="AX78" s="1" t="n">
        <v>23</v>
      </c>
      <c r="AZ78" s="54" t="n">
        <v>76</v>
      </c>
      <c r="BA78" s="54" t="n">
        <v>75</v>
      </c>
      <c r="BB78" s="6" t="s">
        <v>287</v>
      </c>
      <c r="BC78" s="1" t="n">
        <v>18</v>
      </c>
      <c r="BD78" s="1" t="s">
        <v>40</v>
      </c>
      <c r="BE78" s="1" t="n">
        <v>233</v>
      </c>
      <c r="BF78" s="1" t="s">
        <v>41</v>
      </c>
      <c r="BG78" s="1" t="n">
        <v>251</v>
      </c>
      <c r="BI78" s="54" t="n">
        <v>76</v>
      </c>
      <c r="BJ78" s="54" t="n">
        <v>76</v>
      </c>
      <c r="BK78" s="6" t="s">
        <v>265</v>
      </c>
      <c r="BL78" s="1" t="n">
        <v>279</v>
      </c>
      <c r="BN78" s="54" t="n">
        <v>76</v>
      </c>
      <c r="BO78" s="54" t="n">
        <v>75</v>
      </c>
      <c r="BP78" s="6" t="s">
        <v>311</v>
      </c>
      <c r="BQ78" s="1" t="n">
        <v>274</v>
      </c>
      <c r="BR78" s="1" t="s">
        <v>40</v>
      </c>
      <c r="BS78" s="1" t="n">
        <v>215</v>
      </c>
      <c r="BT78" s="1" t="s">
        <v>41</v>
      </c>
      <c r="BU78" s="1" t="n">
        <v>489</v>
      </c>
      <c r="BW78" s="54" t="n">
        <v>76</v>
      </c>
      <c r="BX78" s="54" t="n">
        <v>76</v>
      </c>
      <c r="BY78" s="6" t="s">
        <v>216</v>
      </c>
      <c r="BZ78" s="1" t="n">
        <v>1057</v>
      </c>
    </row>
    <row r="79" customFormat="false" ht="15" hidden="false" customHeight="true" outlineLevel="0" collapsed="false">
      <c r="B79" s="43"/>
      <c r="C79" s="1"/>
      <c r="D79" s="1"/>
      <c r="E79" s="1"/>
      <c r="F79" s="1"/>
      <c r="G79" s="1"/>
      <c r="H79" s="44"/>
      <c r="I79" s="6"/>
      <c r="J79" s="45"/>
      <c r="K79" s="46"/>
      <c r="L79" s="46"/>
      <c r="M79" s="43"/>
      <c r="N79" s="1"/>
      <c r="O79" s="1"/>
      <c r="P79" s="1"/>
      <c r="Q79" s="1"/>
      <c r="R79" s="1"/>
      <c r="S79" s="47"/>
      <c r="T79" s="43"/>
      <c r="U79" s="48"/>
      <c r="V79" s="48"/>
      <c r="W79" s="48"/>
      <c r="X79" s="48"/>
      <c r="Y79" s="49"/>
      <c r="Z79" s="47"/>
      <c r="AA79" s="50"/>
      <c r="AB79" s="51" t="n">
        <v>0</v>
      </c>
      <c r="AC79" s="52"/>
      <c r="AE79" s="9"/>
      <c r="AF79" s="9"/>
      <c r="AG79" s="9"/>
      <c r="AH79" s="9"/>
      <c r="AI79" s="9"/>
      <c r="AJ79" s="52"/>
      <c r="AK79" s="54" t="n">
        <v>77</v>
      </c>
      <c r="AL79" s="54" t="n">
        <v>77</v>
      </c>
      <c r="AM79" s="6" t="s">
        <v>126</v>
      </c>
      <c r="AN79" s="55" t="n">
        <v>1195</v>
      </c>
      <c r="AP79" s="54" t="n">
        <v>77</v>
      </c>
      <c r="AQ79" s="54" t="n">
        <v>73</v>
      </c>
      <c r="AR79" s="6" t="s">
        <v>229</v>
      </c>
      <c r="AS79" s="1" t="n">
        <v>251</v>
      </c>
      <c r="AU79" s="54" t="n">
        <v>77</v>
      </c>
      <c r="AV79" s="54" t="n">
        <v>74</v>
      </c>
      <c r="AW79" s="6" t="s">
        <v>105</v>
      </c>
      <c r="AX79" s="1" t="n">
        <v>23</v>
      </c>
      <c r="AZ79" s="54" t="n">
        <v>77</v>
      </c>
      <c r="BA79" s="54" t="n">
        <v>76</v>
      </c>
      <c r="BB79" s="6" t="s">
        <v>359</v>
      </c>
      <c r="BC79" s="1" t="n">
        <v>8</v>
      </c>
      <c r="BD79" s="1" t="s">
        <v>40</v>
      </c>
      <c r="BE79" s="1" t="n">
        <v>241</v>
      </c>
      <c r="BF79" s="1" t="s">
        <v>41</v>
      </c>
      <c r="BG79" s="1" t="n">
        <v>249</v>
      </c>
      <c r="BI79" s="54" t="n">
        <v>77</v>
      </c>
      <c r="BJ79" s="54" t="n">
        <v>77</v>
      </c>
      <c r="BK79" s="6" t="s">
        <v>360</v>
      </c>
      <c r="BL79" s="1" t="n">
        <v>277</v>
      </c>
      <c r="BN79" s="54" t="n">
        <v>77</v>
      </c>
      <c r="BO79" s="54" t="n">
        <v>76</v>
      </c>
      <c r="BP79" s="6" t="s">
        <v>273</v>
      </c>
      <c r="BQ79" s="1" t="n">
        <v>142</v>
      </c>
      <c r="BR79" s="1" t="s">
        <v>40</v>
      </c>
      <c r="BS79" s="1" t="n">
        <v>346</v>
      </c>
      <c r="BT79" s="1" t="s">
        <v>41</v>
      </c>
      <c r="BU79" s="1" t="n">
        <v>488</v>
      </c>
      <c r="BW79" s="54" t="n">
        <v>77</v>
      </c>
      <c r="BX79" s="54" t="n">
        <v>76</v>
      </c>
      <c r="BY79" s="6" t="s">
        <v>207</v>
      </c>
      <c r="BZ79" s="1" t="n">
        <v>1057</v>
      </c>
    </row>
    <row r="80" customFormat="false" ht="15" hidden="false" customHeight="true" outlineLevel="0" collapsed="false">
      <c r="B80" s="43"/>
      <c r="C80" s="1"/>
      <c r="D80" s="1"/>
      <c r="E80" s="1"/>
      <c r="F80" s="1"/>
      <c r="G80" s="1"/>
      <c r="H80" s="44"/>
      <c r="I80" s="6"/>
      <c r="J80" s="45"/>
      <c r="K80" s="46"/>
      <c r="L80" s="46"/>
      <c r="M80" s="43" t="n">
        <f aca="false">SUM(M64:M79)</f>
        <v>273</v>
      </c>
      <c r="N80" s="1" t="n">
        <f aca="false">SUM(N64:N79)</f>
        <v>4</v>
      </c>
      <c r="O80" s="1" t="n">
        <f aca="false">SUM(O64:O79)</f>
        <v>58</v>
      </c>
      <c r="P80" s="1" t="n">
        <f aca="false">SUM(P64:P79)</f>
        <v>68</v>
      </c>
      <c r="Q80" s="1" t="n">
        <f aca="false">SUM(Q64:Q79)</f>
        <v>634</v>
      </c>
      <c r="R80" s="1" t="n">
        <f aca="false">SUM(R64:R79)</f>
        <v>1361</v>
      </c>
      <c r="S80" s="47" t="n">
        <f aca="false">Q80/R80</f>
        <v>0.465833945628215</v>
      </c>
      <c r="T80" s="43" t="n">
        <f aca="false">SUM(T64:T79)</f>
        <v>896</v>
      </c>
      <c r="U80" s="1" t="n">
        <f aca="false">SUM(U64:U79)</f>
        <v>16</v>
      </c>
      <c r="V80" s="1" t="n">
        <f aca="false">SUM(V64:V79)</f>
        <v>433</v>
      </c>
      <c r="W80" s="1" t="n">
        <f aca="false">SUM(W64:W79)</f>
        <v>244</v>
      </c>
      <c r="X80" s="1" t="n">
        <f aca="false">SUM(X64:X79)</f>
        <v>2105</v>
      </c>
      <c r="Y80" s="1" t="n">
        <f aca="false">SUM(Y64:Y79)</f>
        <v>4491</v>
      </c>
      <c r="Z80" s="47" t="n">
        <f aca="false">X80/Y80</f>
        <v>0.468715208194166</v>
      </c>
      <c r="AA80" s="50"/>
      <c r="AB80" s="51"/>
      <c r="AC80" s="52"/>
      <c r="AE80" s="9"/>
      <c r="AF80" s="9"/>
      <c r="AG80" s="9"/>
      <c r="AH80" s="9"/>
      <c r="AI80" s="9"/>
      <c r="AJ80" s="52"/>
      <c r="AK80" s="54" t="n">
        <v>78</v>
      </c>
      <c r="AL80" s="54" t="n">
        <v>78</v>
      </c>
      <c r="AM80" s="6" t="s">
        <v>201</v>
      </c>
      <c r="AN80" s="55" t="n">
        <v>1189.7</v>
      </c>
      <c r="AP80" s="54" t="n">
        <v>78</v>
      </c>
      <c r="AQ80" s="54" t="n">
        <v>76</v>
      </c>
      <c r="AR80" s="6" t="s">
        <v>220</v>
      </c>
      <c r="AS80" s="1" t="n">
        <v>248</v>
      </c>
      <c r="AU80" s="54" t="n">
        <v>78</v>
      </c>
      <c r="AV80" s="54" t="n">
        <v>74</v>
      </c>
      <c r="AW80" s="6" t="s">
        <v>361</v>
      </c>
      <c r="AX80" s="1" t="n">
        <v>23</v>
      </c>
      <c r="AZ80" s="54" t="n">
        <v>78</v>
      </c>
      <c r="BA80" s="54" t="n">
        <v>77</v>
      </c>
      <c r="BB80" s="6" t="s">
        <v>265</v>
      </c>
      <c r="BC80" s="1" t="n">
        <v>29</v>
      </c>
      <c r="BD80" s="1" t="s">
        <v>40</v>
      </c>
      <c r="BE80" s="1" t="n">
        <v>218</v>
      </c>
      <c r="BF80" s="1" t="s">
        <v>41</v>
      </c>
      <c r="BG80" s="1" t="n">
        <v>247</v>
      </c>
      <c r="BI80" s="54" t="n">
        <v>78</v>
      </c>
      <c r="BJ80" s="54" t="n">
        <v>78</v>
      </c>
      <c r="BK80" s="6" t="s">
        <v>340</v>
      </c>
      <c r="BL80" s="1" t="n">
        <v>276</v>
      </c>
      <c r="BN80" s="54" t="n">
        <v>78</v>
      </c>
      <c r="BO80" s="54" t="n">
        <v>77</v>
      </c>
      <c r="BP80" s="6" t="s">
        <v>226</v>
      </c>
      <c r="BQ80" s="1" t="n">
        <v>117</v>
      </c>
      <c r="BR80" s="1" t="s">
        <v>40</v>
      </c>
      <c r="BS80" s="1" t="n">
        <v>369</v>
      </c>
      <c r="BT80" s="1" t="s">
        <v>41</v>
      </c>
      <c r="BU80" s="1" t="n">
        <v>486</v>
      </c>
      <c r="BW80" s="54" t="n">
        <v>78</v>
      </c>
      <c r="BX80" s="54" t="n">
        <v>78</v>
      </c>
      <c r="BY80" s="6" t="s">
        <v>159</v>
      </c>
      <c r="BZ80" s="1" t="n">
        <v>1055</v>
      </c>
    </row>
    <row r="81" customFormat="false" ht="15" hidden="false" customHeight="true" outlineLevel="0" collapsed="false">
      <c r="B81" s="48"/>
      <c r="C81" s="1"/>
      <c r="D81" s="1"/>
      <c r="E81" s="1"/>
      <c r="F81" s="1"/>
      <c r="G81" s="1"/>
      <c r="H81" s="59"/>
      <c r="I81" s="56"/>
      <c r="J81" s="45"/>
      <c r="K81" s="56"/>
      <c r="L81" s="56"/>
      <c r="M81" s="43"/>
      <c r="N81" s="1"/>
      <c r="O81" s="1"/>
      <c r="P81" s="1"/>
      <c r="Q81" s="1"/>
      <c r="R81" s="1"/>
      <c r="S81" s="47"/>
      <c r="T81" s="43"/>
      <c r="U81" s="1"/>
      <c r="Z81" s="47"/>
      <c r="AA81" s="50"/>
      <c r="AB81" s="51" t="n">
        <v>0</v>
      </c>
      <c r="AC81" s="52"/>
      <c r="AE81" s="9"/>
      <c r="AF81" s="9"/>
      <c r="AG81" s="9"/>
      <c r="AH81" s="9"/>
      <c r="AI81" s="9"/>
      <c r="AJ81" s="52"/>
      <c r="AK81" s="54" t="n">
        <v>79</v>
      </c>
      <c r="AL81" s="54" t="n">
        <v>79</v>
      </c>
      <c r="AM81" s="6" t="s">
        <v>307</v>
      </c>
      <c r="AN81" s="55" t="n">
        <v>1184.3</v>
      </c>
      <c r="AP81" s="54" t="n">
        <v>79</v>
      </c>
      <c r="AQ81" s="54" t="n">
        <v>106</v>
      </c>
      <c r="AR81" s="25" t="s">
        <v>107</v>
      </c>
      <c r="AS81" s="40" t="n">
        <f aca="false">T106</f>
        <v>248</v>
      </c>
      <c r="AU81" s="54" t="n">
        <v>79</v>
      </c>
      <c r="AV81" s="54" t="n">
        <v>74</v>
      </c>
      <c r="AW81" s="6" t="s">
        <v>362</v>
      </c>
      <c r="AX81" s="1" t="n">
        <v>23</v>
      </c>
      <c r="AZ81" s="54" t="n">
        <v>79</v>
      </c>
      <c r="BA81" s="54" t="n">
        <v>79</v>
      </c>
      <c r="BB81" s="6" t="s">
        <v>238</v>
      </c>
      <c r="BC81" s="1" t="n">
        <v>15</v>
      </c>
      <c r="BD81" s="1" t="s">
        <v>40</v>
      </c>
      <c r="BE81" s="1" t="n">
        <v>225</v>
      </c>
      <c r="BF81" s="1" t="s">
        <v>41</v>
      </c>
      <c r="BG81" s="1" t="n">
        <v>240</v>
      </c>
      <c r="BI81" s="54" t="n">
        <v>79</v>
      </c>
      <c r="BJ81" s="54" t="n">
        <v>78</v>
      </c>
      <c r="BK81" s="6" t="s">
        <v>350</v>
      </c>
      <c r="BL81" s="1" t="n">
        <v>276</v>
      </c>
      <c r="BN81" s="54" t="n">
        <v>79</v>
      </c>
      <c r="BO81" s="54" t="n">
        <v>78</v>
      </c>
      <c r="BP81" s="6" t="s">
        <v>334</v>
      </c>
      <c r="BQ81" s="1" t="n">
        <v>264</v>
      </c>
      <c r="BR81" s="1" t="s">
        <v>40</v>
      </c>
      <c r="BS81" s="1" t="n">
        <v>221</v>
      </c>
      <c r="BT81" s="1" t="s">
        <v>41</v>
      </c>
      <c r="BU81" s="1" t="n">
        <v>485</v>
      </c>
      <c r="BW81" s="54" t="n">
        <v>79</v>
      </c>
      <c r="BX81" s="54" t="n">
        <v>79</v>
      </c>
      <c r="BY81" s="6" t="s">
        <v>304</v>
      </c>
      <c r="BZ81" s="1" t="n">
        <v>1051</v>
      </c>
    </row>
    <row r="82" customFormat="false" ht="15" hidden="false" customHeight="true" outlineLevel="0" collapsed="false">
      <c r="B82" s="48"/>
      <c r="C82" s="1"/>
      <c r="D82" s="1"/>
      <c r="E82" s="1"/>
      <c r="F82" s="1"/>
      <c r="G82" s="1"/>
      <c r="H82" s="59"/>
      <c r="I82" s="14" t="s">
        <v>1</v>
      </c>
      <c r="J82" s="15"/>
      <c r="K82" s="16"/>
      <c r="L82" s="16"/>
      <c r="M82" s="60" t="s">
        <v>2</v>
      </c>
      <c r="N82" s="12"/>
      <c r="O82" s="12"/>
      <c r="P82" s="12"/>
      <c r="Q82" s="12"/>
      <c r="R82" s="12"/>
      <c r="S82" s="61"/>
      <c r="T82" s="60" t="s">
        <v>3</v>
      </c>
      <c r="U82" s="12"/>
      <c r="V82" s="26"/>
      <c r="W82" s="26"/>
      <c r="X82" s="26"/>
      <c r="Y82" s="26"/>
      <c r="Z82" s="62"/>
      <c r="AA82" s="63"/>
      <c r="AB82" s="23" t="n">
        <v>0</v>
      </c>
      <c r="AC82" s="52"/>
      <c r="AE82" s="9"/>
      <c r="AF82" s="9"/>
      <c r="AG82" s="9"/>
      <c r="AH82" s="9"/>
      <c r="AI82" s="9"/>
      <c r="AJ82" s="52"/>
      <c r="AK82" s="54" t="n">
        <v>80</v>
      </c>
      <c r="AL82" s="54" t="n">
        <v>88</v>
      </c>
      <c r="AM82" s="25" t="s">
        <v>223</v>
      </c>
      <c r="AN82" s="58" t="n">
        <f aca="false">AA105</f>
        <v>1176.66666666667</v>
      </c>
      <c r="AO82" s="5"/>
      <c r="AP82" s="54" t="n">
        <v>80</v>
      </c>
      <c r="AQ82" s="54" t="n">
        <v>107</v>
      </c>
      <c r="AR82" s="25" t="s">
        <v>244</v>
      </c>
      <c r="AS82" s="40" t="n">
        <f aca="false">T45</f>
        <v>247</v>
      </c>
      <c r="AU82" s="54" t="n">
        <v>80</v>
      </c>
      <c r="AV82" s="54" t="n">
        <v>74</v>
      </c>
      <c r="AW82" s="6" t="s">
        <v>363</v>
      </c>
      <c r="AX82" s="1" t="n">
        <v>23</v>
      </c>
      <c r="AZ82" s="54" t="n">
        <v>80</v>
      </c>
      <c r="BA82" s="54" t="n">
        <v>80</v>
      </c>
      <c r="BB82" s="6" t="s">
        <v>364</v>
      </c>
      <c r="BC82" s="1" t="n">
        <v>6</v>
      </c>
      <c r="BD82" s="1" t="s">
        <v>40</v>
      </c>
      <c r="BE82" s="1" t="n">
        <v>234</v>
      </c>
      <c r="BF82" s="1" t="s">
        <v>41</v>
      </c>
      <c r="BG82" s="1" t="n">
        <v>240</v>
      </c>
      <c r="BI82" s="54" t="n">
        <v>80</v>
      </c>
      <c r="BJ82" s="54" t="n">
        <v>80</v>
      </c>
      <c r="BK82" s="6" t="s">
        <v>189</v>
      </c>
      <c r="BL82" s="1" t="n">
        <v>274</v>
      </c>
      <c r="BN82" s="54" t="n">
        <v>80</v>
      </c>
      <c r="BO82" s="54" t="n">
        <v>79</v>
      </c>
      <c r="BP82" s="6" t="s">
        <v>195</v>
      </c>
      <c r="BQ82" s="1" t="n">
        <v>98</v>
      </c>
      <c r="BR82" s="1" t="s">
        <v>40</v>
      </c>
      <c r="BS82" s="1" t="n">
        <v>386</v>
      </c>
      <c r="BT82" s="1" t="s">
        <v>41</v>
      </c>
      <c r="BU82" s="1" t="n">
        <v>484</v>
      </c>
      <c r="BW82" s="54" t="n">
        <v>80</v>
      </c>
      <c r="BX82" s="54" t="n">
        <v>92</v>
      </c>
      <c r="BY82" s="25" t="s">
        <v>221</v>
      </c>
      <c r="BZ82" s="40" t="n">
        <f aca="false">X85</f>
        <v>1051</v>
      </c>
    </row>
    <row r="83" customFormat="false" ht="15" hidden="false" customHeight="true" outlineLevel="0" collapsed="false">
      <c r="B83" s="35" t="s">
        <v>7</v>
      </c>
      <c r="C83" s="31" t="s">
        <v>8</v>
      </c>
      <c r="D83" s="31" t="s">
        <v>9</v>
      </c>
      <c r="E83" s="31" t="s">
        <v>10</v>
      </c>
      <c r="F83" s="31" t="s">
        <v>11</v>
      </c>
      <c r="G83" s="31" t="s">
        <v>12</v>
      </c>
      <c r="H83" s="36" t="s">
        <v>13</v>
      </c>
      <c r="I83" s="33" t="s">
        <v>62</v>
      </c>
      <c r="J83" s="31" t="s">
        <v>15</v>
      </c>
      <c r="K83" s="34" t="s">
        <v>16</v>
      </c>
      <c r="L83" s="34" t="s">
        <v>17</v>
      </c>
      <c r="M83" s="35" t="s">
        <v>7</v>
      </c>
      <c r="N83" s="31" t="s">
        <v>8</v>
      </c>
      <c r="O83" s="31" t="s">
        <v>9</v>
      </c>
      <c r="P83" s="31" t="s">
        <v>10</v>
      </c>
      <c r="Q83" s="31" t="s">
        <v>11</v>
      </c>
      <c r="R83" s="31" t="s">
        <v>12</v>
      </c>
      <c r="S83" s="36" t="s">
        <v>13</v>
      </c>
      <c r="T83" s="35" t="s">
        <v>7</v>
      </c>
      <c r="U83" s="31" t="s">
        <v>8</v>
      </c>
      <c r="V83" s="31" t="s">
        <v>9</v>
      </c>
      <c r="W83" s="31" t="s">
        <v>10</v>
      </c>
      <c r="X83" s="31" t="s">
        <v>11</v>
      </c>
      <c r="Y83" s="31" t="s">
        <v>12</v>
      </c>
      <c r="Z83" s="36" t="s">
        <v>13</v>
      </c>
      <c r="AA83" s="37" t="s">
        <v>18</v>
      </c>
      <c r="AB83" s="38" t="e">
        <f aca="false">#VALUE!</f>
        <v>#VALUE!</v>
      </c>
      <c r="AC83" s="52"/>
      <c r="AJ83" s="52"/>
      <c r="AK83" s="54" t="n">
        <v>81</v>
      </c>
      <c r="AL83" s="54" t="n">
        <v>90</v>
      </c>
      <c r="AM83" s="25" t="s">
        <v>107</v>
      </c>
      <c r="AN83" s="58" t="n">
        <f aca="false">AA106</f>
        <v>1175.33333333333</v>
      </c>
      <c r="AO83" s="5"/>
      <c r="AP83" s="54" t="n">
        <v>81</v>
      </c>
      <c r="AQ83" s="54" t="n">
        <v>77</v>
      </c>
      <c r="AR83" s="6" t="s">
        <v>173</v>
      </c>
      <c r="AS83" s="1" t="n">
        <v>247</v>
      </c>
      <c r="AT83" s="5"/>
      <c r="AU83" s="54" t="n">
        <v>81</v>
      </c>
      <c r="AV83" s="54" t="n">
        <v>80</v>
      </c>
      <c r="AW83" s="6" t="s">
        <v>69</v>
      </c>
      <c r="AX83" s="1" t="n">
        <v>22</v>
      </c>
      <c r="AY83" s="5"/>
      <c r="AZ83" s="54" t="n">
        <v>81</v>
      </c>
      <c r="BA83" s="54" t="n">
        <v>81</v>
      </c>
      <c r="BB83" s="6" t="s">
        <v>365</v>
      </c>
      <c r="BC83" s="1" t="n">
        <v>9</v>
      </c>
      <c r="BD83" s="1" t="s">
        <v>40</v>
      </c>
      <c r="BE83" s="1" t="n">
        <v>230</v>
      </c>
      <c r="BF83" s="1" t="s">
        <v>41</v>
      </c>
      <c r="BG83" s="1" t="n">
        <v>239</v>
      </c>
      <c r="BH83" s="5"/>
      <c r="BI83" s="54" t="n">
        <v>81</v>
      </c>
      <c r="BJ83" s="54" t="n">
        <v>80</v>
      </c>
      <c r="BK83" s="6" t="s">
        <v>85</v>
      </c>
      <c r="BL83" s="1" t="n">
        <v>274</v>
      </c>
      <c r="BM83" s="5"/>
      <c r="BN83" s="54" t="n">
        <v>81</v>
      </c>
      <c r="BO83" s="54" t="n">
        <v>80</v>
      </c>
      <c r="BP83" s="6" t="s">
        <v>165</v>
      </c>
      <c r="BQ83" s="1" t="n">
        <v>295</v>
      </c>
      <c r="BR83" s="1" t="s">
        <v>40</v>
      </c>
      <c r="BS83" s="1" t="n">
        <v>184</v>
      </c>
      <c r="BT83" s="1" t="s">
        <v>41</v>
      </c>
      <c r="BU83" s="1" t="n">
        <v>479</v>
      </c>
      <c r="BV83" s="5"/>
      <c r="BW83" s="54" t="n">
        <v>81</v>
      </c>
      <c r="BX83" s="54" t="n">
        <v>80</v>
      </c>
      <c r="BY83" s="6" t="s">
        <v>266</v>
      </c>
      <c r="BZ83" s="1" t="n">
        <v>1041</v>
      </c>
    </row>
    <row r="84" customFormat="false" ht="15" hidden="false" customHeight="true" outlineLevel="0" collapsed="false">
      <c r="A84" s="1" t="n">
        <v>25</v>
      </c>
      <c r="B84" s="43" t="n">
        <v>261</v>
      </c>
      <c r="C84" s="1" t="n">
        <v>42</v>
      </c>
      <c r="D84" s="1" t="n">
        <v>773</v>
      </c>
      <c r="E84" s="1" t="n">
        <v>106</v>
      </c>
      <c r="F84" s="1" t="n">
        <v>1238</v>
      </c>
      <c r="G84" s="1" t="n">
        <v>2289</v>
      </c>
      <c r="H84" s="44" t="n">
        <v>0.540814410177269</v>
      </c>
      <c r="I84" s="6" t="s">
        <v>39</v>
      </c>
      <c r="J84" s="45" t="n">
        <v>35122</v>
      </c>
      <c r="K84" s="46" t="s">
        <v>366</v>
      </c>
      <c r="L84" s="46" t="s">
        <v>62</v>
      </c>
      <c r="M84" s="43" t="n">
        <v>23</v>
      </c>
      <c r="N84" s="1" t="n">
        <v>4</v>
      </c>
      <c r="O84" s="1" t="n">
        <v>73</v>
      </c>
      <c r="P84" s="1" t="n">
        <v>7</v>
      </c>
      <c r="Q84" s="1" t="n">
        <v>116</v>
      </c>
      <c r="R84" s="1" t="n">
        <v>210</v>
      </c>
      <c r="S84" s="47" t="n">
        <f aca="false">Q84/R84</f>
        <v>0.552380952380952</v>
      </c>
      <c r="T84" s="43" t="n">
        <f aca="false">B84+M84</f>
        <v>284</v>
      </c>
      <c r="U84" s="48" t="n">
        <f aca="false">C84+N84</f>
        <v>46</v>
      </c>
      <c r="V84" s="48" t="n">
        <f aca="false">D84+O84</f>
        <v>846</v>
      </c>
      <c r="W84" s="48" t="n">
        <f aca="false">E84+P84</f>
        <v>113</v>
      </c>
      <c r="X84" s="48" t="n">
        <f aca="false">F84+Q84</f>
        <v>1354</v>
      </c>
      <c r="Y84" s="49" t="n">
        <f aca="false">G84+R84</f>
        <v>2499</v>
      </c>
      <c r="Z84" s="47" t="n">
        <f aca="false">X84/Y84</f>
        <v>0.541816726690676</v>
      </c>
      <c r="AA84" s="50" t="n">
        <f aca="false">T84/3+U84+V84+W84+(X84-U84-V84)/3+AB84+25</f>
        <v>1738.66666666667</v>
      </c>
      <c r="AB84" s="51" t="n">
        <v>460</v>
      </c>
      <c r="AC84" s="52"/>
      <c r="AK84" s="54" t="n">
        <v>82</v>
      </c>
      <c r="AL84" s="54" t="n">
        <v>80</v>
      </c>
      <c r="AM84" s="6" t="s">
        <v>226</v>
      </c>
      <c r="AN84" s="55" t="n">
        <v>1168.7</v>
      </c>
      <c r="AO84" s="5"/>
      <c r="AP84" s="54" t="n">
        <v>82</v>
      </c>
      <c r="AQ84" s="54" t="n">
        <v>77</v>
      </c>
      <c r="AR84" s="6" t="s">
        <v>367</v>
      </c>
      <c r="AS84" s="1" t="n">
        <v>247</v>
      </c>
      <c r="AT84" s="5"/>
      <c r="AU84" s="54" t="n">
        <v>82</v>
      </c>
      <c r="AV84" s="54" t="n">
        <v>80</v>
      </c>
      <c r="AW84" s="6" t="s">
        <v>220</v>
      </c>
      <c r="AX84" s="1" t="n">
        <v>22</v>
      </c>
      <c r="AY84" s="5"/>
      <c r="AZ84" s="54" t="n">
        <v>82</v>
      </c>
      <c r="BA84" s="54" t="n">
        <v>105</v>
      </c>
      <c r="BB84" s="25" t="s">
        <v>249</v>
      </c>
      <c r="BC84" s="40" t="n">
        <f aca="false">U46</f>
        <v>13</v>
      </c>
      <c r="BD84" s="40" t="s">
        <v>40</v>
      </c>
      <c r="BE84" s="40" t="n">
        <f aca="false">V46</f>
        <v>224</v>
      </c>
      <c r="BF84" s="40" t="s">
        <v>41</v>
      </c>
      <c r="BG84" s="40" t="n">
        <f aca="false">BC84+BE84</f>
        <v>237</v>
      </c>
      <c r="BH84" s="5"/>
      <c r="BI84" s="54" t="n">
        <v>82</v>
      </c>
      <c r="BJ84" s="54" t="n">
        <v>80</v>
      </c>
      <c r="BK84" s="6" t="s">
        <v>368</v>
      </c>
      <c r="BL84" s="1" t="n">
        <v>274</v>
      </c>
      <c r="BM84" s="5"/>
      <c r="BN84" s="54" t="n">
        <v>82</v>
      </c>
      <c r="BO84" s="54" t="n">
        <v>81</v>
      </c>
      <c r="BP84" s="6" t="s">
        <v>350</v>
      </c>
      <c r="BQ84" s="1" t="n">
        <v>202</v>
      </c>
      <c r="BR84" s="1" t="s">
        <v>40</v>
      </c>
      <c r="BS84" s="1" t="n">
        <v>276</v>
      </c>
      <c r="BT84" s="1" t="s">
        <v>41</v>
      </c>
      <c r="BU84" s="1" t="n">
        <v>478</v>
      </c>
      <c r="BV84" s="5"/>
      <c r="BW84" s="54" t="n">
        <v>82</v>
      </c>
      <c r="BX84" s="54" t="n">
        <v>81</v>
      </c>
      <c r="BY84" s="6" t="s">
        <v>222</v>
      </c>
      <c r="BZ84" s="1" t="n">
        <v>1034</v>
      </c>
    </row>
    <row r="85" customFormat="false" ht="15" hidden="false" customHeight="true" outlineLevel="0" collapsed="false">
      <c r="B85" s="43" t="n">
        <v>249</v>
      </c>
      <c r="C85" s="1" t="n">
        <v>23</v>
      </c>
      <c r="D85" s="1" t="n">
        <v>5</v>
      </c>
      <c r="E85" s="1" t="n">
        <v>356</v>
      </c>
      <c r="F85" s="1" t="n">
        <v>985</v>
      </c>
      <c r="G85" s="1" t="n">
        <f aca="false">F85/H85</f>
        <v>1467</v>
      </c>
      <c r="H85" s="44" t="n">
        <v>0.671438309475119</v>
      </c>
      <c r="I85" s="6" t="s">
        <v>221</v>
      </c>
      <c r="J85" s="45" t="n">
        <v>34507</v>
      </c>
      <c r="K85" s="46" t="s">
        <v>366</v>
      </c>
      <c r="L85" s="46" t="s">
        <v>62</v>
      </c>
      <c r="M85" s="43" t="n">
        <v>23</v>
      </c>
      <c r="N85" s="1" t="n">
        <v>1</v>
      </c>
      <c r="O85" s="1" t="n">
        <v>1</v>
      </c>
      <c r="P85" s="1" t="n">
        <v>20</v>
      </c>
      <c r="Q85" s="1" t="n">
        <v>66</v>
      </c>
      <c r="R85" s="1" t="n">
        <v>120</v>
      </c>
      <c r="S85" s="47" t="n">
        <f aca="false">Q85/R85</f>
        <v>0.55</v>
      </c>
      <c r="T85" s="43" t="n">
        <f aca="false">B85+M85</f>
        <v>272</v>
      </c>
      <c r="U85" s="48" t="n">
        <f aca="false">C85+N85</f>
        <v>24</v>
      </c>
      <c r="V85" s="48" t="n">
        <f aca="false">D85+O85</f>
        <v>6</v>
      </c>
      <c r="W85" s="48" t="n">
        <f aca="false">E85+P85</f>
        <v>376</v>
      </c>
      <c r="X85" s="48" t="n">
        <f aca="false">F85+Q85</f>
        <v>1051</v>
      </c>
      <c r="Y85" s="49" t="n">
        <f aca="false">G85+R85</f>
        <v>1587</v>
      </c>
      <c r="Z85" s="47" t="n">
        <f aca="false">X85/Y85</f>
        <v>0.662255828607435</v>
      </c>
      <c r="AA85" s="50" t="n">
        <f aca="false">T85/3+U85+V85+W85+(X85-U85-V85)/3+AB85</f>
        <v>937</v>
      </c>
      <c r="AB85" s="51" t="n">
        <v>100</v>
      </c>
      <c r="AC85" s="52"/>
      <c r="AE85" s="9"/>
      <c r="AF85" s="9"/>
      <c r="AG85" s="9"/>
      <c r="AH85" s="9"/>
      <c r="AI85" s="9"/>
      <c r="AK85" s="54" t="n">
        <v>83</v>
      </c>
      <c r="AL85" s="54" t="n">
        <v>81</v>
      </c>
      <c r="AM85" s="6" t="s">
        <v>311</v>
      </c>
      <c r="AN85" s="55" t="n">
        <v>1146</v>
      </c>
      <c r="AO85" s="5"/>
      <c r="AP85" s="54" t="n">
        <v>83</v>
      </c>
      <c r="AQ85" s="54" t="n">
        <v>79</v>
      </c>
      <c r="AR85" s="6" t="s">
        <v>122</v>
      </c>
      <c r="AS85" s="1" t="n">
        <v>246</v>
      </c>
      <c r="AT85" s="5"/>
      <c r="AU85" s="54" t="n">
        <v>83</v>
      </c>
      <c r="AV85" s="54" t="n">
        <v>80</v>
      </c>
      <c r="AW85" s="6" t="s">
        <v>340</v>
      </c>
      <c r="AX85" s="1" t="n">
        <v>22</v>
      </c>
      <c r="AY85" s="5"/>
      <c r="AZ85" s="54" t="n">
        <v>83</v>
      </c>
      <c r="BA85" s="54" t="n">
        <v>82</v>
      </c>
      <c r="BB85" s="6" t="s">
        <v>208</v>
      </c>
      <c r="BC85" s="1" t="n">
        <v>33</v>
      </c>
      <c r="BD85" s="1" t="s">
        <v>40</v>
      </c>
      <c r="BE85" s="1" t="n">
        <v>202</v>
      </c>
      <c r="BF85" s="1" t="s">
        <v>41</v>
      </c>
      <c r="BG85" s="1" t="n">
        <v>235</v>
      </c>
      <c r="BH85" s="5"/>
      <c r="BI85" s="54" t="n">
        <v>83</v>
      </c>
      <c r="BJ85" s="54" t="n">
        <v>80</v>
      </c>
      <c r="BK85" s="6" t="s">
        <v>369</v>
      </c>
      <c r="BL85" s="1" t="n">
        <v>274</v>
      </c>
      <c r="BM85" s="5"/>
      <c r="BN85" s="54" t="n">
        <v>83</v>
      </c>
      <c r="BO85" s="54" t="n">
        <v>82</v>
      </c>
      <c r="BP85" s="6" t="s">
        <v>134</v>
      </c>
      <c r="BQ85" s="1" t="n">
        <v>440</v>
      </c>
      <c r="BR85" s="1" t="s">
        <v>40</v>
      </c>
      <c r="BS85" s="1" t="n">
        <v>35</v>
      </c>
      <c r="BT85" s="1" t="s">
        <v>41</v>
      </c>
      <c r="BU85" s="1" t="n">
        <v>475</v>
      </c>
      <c r="BV85" s="5"/>
      <c r="BW85" s="54" t="n">
        <v>83</v>
      </c>
      <c r="BX85" s="54" t="n">
        <v>82</v>
      </c>
      <c r="BY85" s="6" t="s">
        <v>142</v>
      </c>
      <c r="BZ85" s="1" t="n">
        <v>1016</v>
      </c>
    </row>
    <row r="86" customFormat="false" ht="15" hidden="false" customHeight="true" outlineLevel="0" collapsed="false">
      <c r="A86" s="1" t="n">
        <v>25</v>
      </c>
      <c r="B86" s="43" t="n">
        <v>207</v>
      </c>
      <c r="C86" s="1" t="n">
        <v>15</v>
      </c>
      <c r="D86" s="1" t="n">
        <v>83</v>
      </c>
      <c r="E86" s="1" t="n">
        <v>143</v>
      </c>
      <c r="F86" s="1" t="n">
        <v>550</v>
      </c>
      <c r="G86" s="1" t="n">
        <f aca="false">F86/H86</f>
        <v>1100</v>
      </c>
      <c r="H86" s="44" t="n">
        <v>0.5</v>
      </c>
      <c r="I86" s="6" t="s">
        <v>370</v>
      </c>
      <c r="J86" s="68" t="n">
        <v>35600.875</v>
      </c>
      <c r="K86" s="69" t="s">
        <v>366</v>
      </c>
      <c r="L86" s="69" t="s">
        <v>62</v>
      </c>
      <c r="M86" s="43" t="n">
        <v>22</v>
      </c>
      <c r="N86" s="1" t="n">
        <v>1</v>
      </c>
      <c r="O86" s="1" t="n">
        <v>1</v>
      </c>
      <c r="P86" s="1" t="n">
        <v>29</v>
      </c>
      <c r="Q86" s="1" t="n">
        <v>98</v>
      </c>
      <c r="R86" s="1" t="n">
        <v>149</v>
      </c>
      <c r="S86" s="47" t="n">
        <f aca="false">Q86/R86</f>
        <v>0.657718120805369</v>
      </c>
      <c r="T86" s="43" t="n">
        <f aca="false">B86+M86</f>
        <v>229</v>
      </c>
      <c r="U86" s="48" t="n">
        <f aca="false">C86+N86</f>
        <v>16</v>
      </c>
      <c r="V86" s="48" t="n">
        <f aca="false">D86+O86</f>
        <v>84</v>
      </c>
      <c r="W86" s="48" t="n">
        <f aca="false">E86+P86</f>
        <v>172</v>
      </c>
      <c r="X86" s="48" t="n">
        <f aca="false">F86+Q86</f>
        <v>648</v>
      </c>
      <c r="Y86" s="49" t="n">
        <f aca="false">G86+R86</f>
        <v>1249</v>
      </c>
      <c r="Z86" s="47" t="n">
        <f aca="false">X86/Y86</f>
        <v>0.518815052041633</v>
      </c>
      <c r="AA86" s="50" t="n">
        <f aca="false">T86/3+U86+V86+W86+(X86-U86-V86)/3+AB86+25</f>
        <v>661</v>
      </c>
      <c r="AB86" s="51" t="n">
        <v>105</v>
      </c>
      <c r="AC86" s="52"/>
      <c r="AK86" s="54" t="n">
        <v>84</v>
      </c>
      <c r="AL86" s="54" t="n">
        <v>82</v>
      </c>
      <c r="AM86" s="6" t="s">
        <v>200</v>
      </c>
      <c r="AN86" s="55" t="n">
        <v>1134</v>
      </c>
      <c r="AO86" s="5"/>
      <c r="AP86" s="54" t="n">
        <v>84</v>
      </c>
      <c r="AQ86" s="54" t="n">
        <v>116</v>
      </c>
      <c r="AR86" s="25" t="s">
        <v>371</v>
      </c>
      <c r="AS86" s="40" t="n">
        <f aca="false">T142</f>
        <v>244</v>
      </c>
      <c r="AT86" s="5"/>
      <c r="AU86" s="54" t="n">
        <v>84</v>
      </c>
      <c r="AV86" s="54" t="n">
        <v>80</v>
      </c>
      <c r="AW86" s="6" t="s">
        <v>140</v>
      </c>
      <c r="AX86" s="1" t="n">
        <v>22</v>
      </c>
      <c r="AY86" s="5"/>
      <c r="AZ86" s="54" t="n">
        <v>84</v>
      </c>
      <c r="BA86" s="54" t="n">
        <v>83</v>
      </c>
      <c r="BB86" s="6" t="s">
        <v>296</v>
      </c>
      <c r="BC86" s="1" t="n">
        <v>27</v>
      </c>
      <c r="BD86" s="1" t="s">
        <v>40</v>
      </c>
      <c r="BE86" s="1" t="n">
        <v>208</v>
      </c>
      <c r="BF86" s="1" t="s">
        <v>41</v>
      </c>
      <c r="BG86" s="1" t="n">
        <v>235</v>
      </c>
      <c r="BH86" s="5"/>
      <c r="BI86" s="54" t="n">
        <v>84</v>
      </c>
      <c r="BJ86" s="54" t="n">
        <v>84</v>
      </c>
      <c r="BK86" s="6" t="s">
        <v>372</v>
      </c>
      <c r="BL86" s="1" t="n">
        <v>273</v>
      </c>
      <c r="BM86" s="5"/>
      <c r="BN86" s="54" t="n">
        <v>84</v>
      </c>
      <c r="BO86" s="54" t="n">
        <v>83</v>
      </c>
      <c r="BP86" s="6" t="s">
        <v>239</v>
      </c>
      <c r="BQ86" s="1" t="n">
        <v>320</v>
      </c>
      <c r="BR86" s="1" t="s">
        <v>40</v>
      </c>
      <c r="BS86" s="1" t="n">
        <v>145</v>
      </c>
      <c r="BT86" s="1" t="s">
        <v>41</v>
      </c>
      <c r="BU86" s="1" t="n">
        <v>465</v>
      </c>
      <c r="BV86" s="5"/>
      <c r="BW86" s="54" t="n">
        <v>84</v>
      </c>
      <c r="BX86" s="54" t="n">
        <v>83</v>
      </c>
      <c r="BY86" s="6" t="s">
        <v>126</v>
      </c>
      <c r="BZ86" s="1" t="n">
        <v>1015</v>
      </c>
    </row>
    <row r="87" customFormat="false" ht="15" hidden="false" customHeight="false" outlineLevel="0" collapsed="false">
      <c r="A87" s="1" t="n">
        <v>25</v>
      </c>
      <c r="B87" s="43" t="n">
        <v>197</v>
      </c>
      <c r="C87" s="1" t="n">
        <v>12</v>
      </c>
      <c r="D87" s="1" t="n">
        <v>50</v>
      </c>
      <c r="E87" s="1" t="n">
        <v>135</v>
      </c>
      <c r="F87" s="1" t="n">
        <v>594</v>
      </c>
      <c r="G87" s="1" t="n">
        <f aca="false">F87/H87</f>
        <v>1143</v>
      </c>
      <c r="H87" s="44" t="n">
        <v>0.519685039370079</v>
      </c>
      <c r="I87" s="6" t="s">
        <v>373</v>
      </c>
      <c r="J87" s="45" t="n">
        <v>36481</v>
      </c>
      <c r="K87" s="46" t="s">
        <v>374</v>
      </c>
      <c r="L87" s="46" t="s">
        <v>375</v>
      </c>
      <c r="M87" s="43" t="n">
        <v>23</v>
      </c>
      <c r="N87" s="1" t="n">
        <v>0</v>
      </c>
      <c r="O87" s="1" t="n">
        <v>7</v>
      </c>
      <c r="P87" s="1" t="n">
        <v>11</v>
      </c>
      <c r="Q87" s="1" t="n">
        <v>54</v>
      </c>
      <c r="R87" s="1" t="n">
        <v>108</v>
      </c>
      <c r="S87" s="47" t="n">
        <f aca="false">Q87/R87</f>
        <v>0.5</v>
      </c>
      <c r="T87" s="64" t="n">
        <f aca="false">B87+M87</f>
        <v>220</v>
      </c>
      <c r="U87" s="48" t="n">
        <f aca="false">C87+N87</f>
        <v>12</v>
      </c>
      <c r="V87" s="48" t="n">
        <f aca="false">D87+O87</f>
        <v>57</v>
      </c>
      <c r="W87" s="48" t="n">
        <f aca="false">E87+P87</f>
        <v>146</v>
      </c>
      <c r="X87" s="48" t="n">
        <f aca="false">F87+Q87</f>
        <v>648</v>
      </c>
      <c r="Y87" s="49" t="n">
        <f aca="false">G87+R87</f>
        <v>1251</v>
      </c>
      <c r="Z87" s="47" t="n">
        <f aca="false">X87/Y87</f>
        <v>0.517985611510792</v>
      </c>
      <c r="AA87" s="50" t="n">
        <f aca="false">T87/3+U87+V87+W87+(X87-U87-V87)/3+AB87+25</f>
        <v>606.333333333333</v>
      </c>
      <c r="AB87" s="51" t="n">
        <v>100</v>
      </c>
      <c r="AC87" s="52" t="s">
        <v>376</v>
      </c>
      <c r="AK87" s="54" t="n">
        <v>85</v>
      </c>
      <c r="AL87" s="54" t="n">
        <v>83</v>
      </c>
      <c r="AM87" s="6" t="s">
        <v>133</v>
      </c>
      <c r="AN87" s="55" t="n">
        <v>1117.3</v>
      </c>
      <c r="AO87" s="5"/>
      <c r="AP87" s="54" t="n">
        <v>85</v>
      </c>
      <c r="AQ87" s="54" t="n">
        <v>80</v>
      </c>
      <c r="AR87" s="6" t="s">
        <v>266</v>
      </c>
      <c r="AS87" s="1" t="n">
        <v>242</v>
      </c>
      <c r="AT87" s="5"/>
      <c r="AU87" s="54" t="n">
        <v>85</v>
      </c>
      <c r="AV87" s="54" t="n">
        <v>84</v>
      </c>
      <c r="AW87" s="6" t="s">
        <v>276</v>
      </c>
      <c r="AX87" s="1" t="n">
        <v>21</v>
      </c>
      <c r="AY87" s="5"/>
      <c r="AZ87" s="54" t="n">
        <v>85</v>
      </c>
      <c r="BA87" s="54" t="n">
        <v>84</v>
      </c>
      <c r="BB87" s="6" t="s">
        <v>266</v>
      </c>
      <c r="BC87" s="1" t="n">
        <v>29</v>
      </c>
      <c r="BD87" s="1" t="s">
        <v>40</v>
      </c>
      <c r="BE87" s="1" t="n">
        <v>205</v>
      </c>
      <c r="BF87" s="1" t="s">
        <v>41</v>
      </c>
      <c r="BG87" s="1" t="n">
        <v>234</v>
      </c>
      <c r="BH87" s="5"/>
      <c r="BI87" s="54" t="n">
        <v>85</v>
      </c>
      <c r="BJ87" s="54" t="n">
        <v>85</v>
      </c>
      <c r="BK87" s="6" t="s">
        <v>208</v>
      </c>
      <c r="BL87" s="1" t="n">
        <v>270</v>
      </c>
      <c r="BM87" s="5"/>
      <c r="BN87" s="54" t="n">
        <v>85</v>
      </c>
      <c r="BO87" s="54" t="n">
        <v>84</v>
      </c>
      <c r="BP87" s="6" t="s">
        <v>126</v>
      </c>
      <c r="BQ87" s="1" t="n">
        <v>26</v>
      </c>
      <c r="BR87" s="1" t="s">
        <v>40</v>
      </c>
      <c r="BS87" s="1" t="n">
        <v>435</v>
      </c>
      <c r="BT87" s="1" t="s">
        <v>41</v>
      </c>
      <c r="BU87" s="1" t="n">
        <v>461</v>
      </c>
      <c r="BV87" s="5"/>
      <c r="BW87" s="54" t="n">
        <v>85</v>
      </c>
      <c r="BX87" s="54" t="n">
        <v>84</v>
      </c>
      <c r="BY87" s="6" t="s">
        <v>270</v>
      </c>
      <c r="BZ87" s="1" t="n">
        <v>1010</v>
      </c>
    </row>
    <row r="88" customFormat="false" ht="15" hidden="false" customHeight="true" outlineLevel="0" collapsed="false">
      <c r="B88" s="43" t="n">
        <v>155</v>
      </c>
      <c r="C88" s="1" t="n">
        <v>6</v>
      </c>
      <c r="D88" s="1" t="n">
        <v>206</v>
      </c>
      <c r="E88" s="1" t="n">
        <v>19</v>
      </c>
      <c r="F88" s="1" t="n">
        <v>479</v>
      </c>
      <c r="G88" s="1" t="n">
        <v>980</v>
      </c>
      <c r="H88" s="44" t="n">
        <v>0.488775510204082</v>
      </c>
      <c r="I88" s="6" t="s">
        <v>377</v>
      </c>
      <c r="J88" s="45" t="n">
        <v>36945</v>
      </c>
      <c r="K88" s="46" t="s">
        <v>45</v>
      </c>
      <c r="L88" s="46" t="s">
        <v>46</v>
      </c>
      <c r="M88" s="43" t="n">
        <v>23</v>
      </c>
      <c r="N88" s="1" t="n">
        <v>2</v>
      </c>
      <c r="O88" s="1" t="n">
        <v>35</v>
      </c>
      <c r="P88" s="1" t="n">
        <v>4</v>
      </c>
      <c r="Q88" s="1" t="n">
        <v>57</v>
      </c>
      <c r="R88" s="1" t="n">
        <v>129</v>
      </c>
      <c r="S88" s="47" t="n">
        <f aca="false">Q88/R88</f>
        <v>0.441860465116279</v>
      </c>
      <c r="T88" s="43" t="n">
        <f aca="false">B88+M88</f>
        <v>178</v>
      </c>
      <c r="U88" s="48" t="n">
        <f aca="false">C88+N88</f>
        <v>8</v>
      </c>
      <c r="V88" s="48" t="n">
        <f aca="false">D88+O88</f>
        <v>241</v>
      </c>
      <c r="W88" s="48" t="n">
        <f aca="false">E88+P88</f>
        <v>23</v>
      </c>
      <c r="X88" s="48" t="n">
        <f aca="false">F88+Q88</f>
        <v>536</v>
      </c>
      <c r="Y88" s="49" t="n">
        <f aca="false">G88+R88</f>
        <v>1109</v>
      </c>
      <c r="Z88" s="47" t="n">
        <f aca="false">X88/Y88</f>
        <v>0.48331830477908</v>
      </c>
      <c r="AA88" s="50" t="n">
        <f aca="false">T88/3+U88+V88+W88+(X88-U88-V88)/3+AB88</f>
        <v>442</v>
      </c>
      <c r="AB88" s="51" t="n">
        <v>15</v>
      </c>
      <c r="AC88" s="52"/>
      <c r="AK88" s="54" t="n">
        <v>86</v>
      </c>
      <c r="AL88" s="54" t="n">
        <v>84</v>
      </c>
      <c r="AM88" s="6" t="s">
        <v>350</v>
      </c>
      <c r="AN88" s="55" t="n">
        <v>1114.7</v>
      </c>
      <c r="AP88" s="54" t="n">
        <v>86</v>
      </c>
      <c r="AQ88" s="54" t="n">
        <v>81</v>
      </c>
      <c r="AR88" s="6" t="s">
        <v>232</v>
      </c>
      <c r="AS88" s="1" t="n">
        <v>241</v>
      </c>
      <c r="AT88" s="5"/>
      <c r="AU88" s="54" t="n">
        <v>86</v>
      </c>
      <c r="AV88" s="54" t="n">
        <v>84</v>
      </c>
      <c r="AW88" s="6" t="s">
        <v>369</v>
      </c>
      <c r="AX88" s="1" t="n">
        <v>21</v>
      </c>
      <c r="AY88" s="5"/>
      <c r="AZ88" s="54" t="n">
        <v>86</v>
      </c>
      <c r="BA88" s="54" t="n">
        <v>85</v>
      </c>
      <c r="BB88" s="6" t="s">
        <v>317</v>
      </c>
      <c r="BC88" s="1" t="n">
        <v>26</v>
      </c>
      <c r="BD88" s="1" t="s">
        <v>40</v>
      </c>
      <c r="BE88" s="1" t="n">
        <v>207</v>
      </c>
      <c r="BF88" s="1" t="s">
        <v>41</v>
      </c>
      <c r="BG88" s="1" t="n">
        <v>233</v>
      </c>
      <c r="BH88" s="5"/>
      <c r="BI88" s="54" t="n">
        <v>86</v>
      </c>
      <c r="BJ88" s="54" t="n">
        <v>85</v>
      </c>
      <c r="BK88" s="6" t="s">
        <v>378</v>
      </c>
      <c r="BL88" s="1" t="n">
        <v>270</v>
      </c>
      <c r="BM88" s="5"/>
      <c r="BN88" s="54" t="n">
        <v>86</v>
      </c>
      <c r="BO88" s="54" t="n">
        <v>85</v>
      </c>
      <c r="BP88" s="6" t="s">
        <v>224</v>
      </c>
      <c r="BQ88" s="1" t="n">
        <v>138</v>
      </c>
      <c r="BR88" s="1" t="s">
        <v>40</v>
      </c>
      <c r="BS88" s="1" t="n">
        <v>322</v>
      </c>
      <c r="BT88" s="1" t="s">
        <v>41</v>
      </c>
      <c r="BU88" s="1" t="n">
        <v>460</v>
      </c>
      <c r="BV88" s="5"/>
      <c r="BW88" s="54" t="n">
        <v>86</v>
      </c>
      <c r="BX88" s="54" t="n">
        <v>85</v>
      </c>
      <c r="BY88" s="6" t="s">
        <v>329</v>
      </c>
      <c r="BZ88" s="1" t="n">
        <v>1006</v>
      </c>
    </row>
    <row r="89" customFormat="false" ht="15" hidden="false" customHeight="true" outlineLevel="0" collapsed="false">
      <c r="B89" s="43" t="n">
        <v>116</v>
      </c>
      <c r="C89" s="1" t="n">
        <v>3</v>
      </c>
      <c r="D89" s="1" t="n">
        <v>14</v>
      </c>
      <c r="E89" s="1" t="n">
        <v>92</v>
      </c>
      <c r="F89" s="1" t="n">
        <v>452</v>
      </c>
      <c r="G89" s="1" t="n">
        <f aca="false">F89/H89</f>
        <v>740</v>
      </c>
      <c r="H89" s="44" t="n">
        <v>0.610810810810811</v>
      </c>
      <c r="I89" s="6" t="s">
        <v>379</v>
      </c>
      <c r="J89" s="45" t="n">
        <v>36313</v>
      </c>
      <c r="K89" s="56" t="s">
        <v>95</v>
      </c>
      <c r="L89" s="56" t="s">
        <v>281</v>
      </c>
      <c r="M89" s="43" t="n">
        <v>23</v>
      </c>
      <c r="N89" s="1" t="n">
        <v>0</v>
      </c>
      <c r="O89" s="1" t="n">
        <v>10</v>
      </c>
      <c r="P89" s="1" t="n">
        <v>20</v>
      </c>
      <c r="Q89" s="1" t="n">
        <v>98</v>
      </c>
      <c r="R89" s="1" t="n">
        <v>150</v>
      </c>
      <c r="S89" s="47" t="n">
        <f aca="false">Q89/R89</f>
        <v>0.653333333333333</v>
      </c>
      <c r="T89" s="43" t="n">
        <f aca="false">B89+M89</f>
        <v>139</v>
      </c>
      <c r="U89" s="48" t="n">
        <f aca="false">C89+N89</f>
        <v>3</v>
      </c>
      <c r="V89" s="48" t="n">
        <f aca="false">D89+O89</f>
        <v>24</v>
      </c>
      <c r="W89" s="48" t="n">
        <f aca="false">E89+P89</f>
        <v>112</v>
      </c>
      <c r="X89" s="48" t="n">
        <f aca="false">F89+Q89</f>
        <v>550</v>
      </c>
      <c r="Y89" s="49" t="n">
        <f aca="false">G89+R89</f>
        <v>890</v>
      </c>
      <c r="Z89" s="47" t="n">
        <f aca="false">X89/Y89</f>
        <v>0.617977528089888</v>
      </c>
      <c r="AA89" s="50" t="n">
        <f aca="false">T89/3+U89+V89+W89+(X89-U89-V89)/3+AB89</f>
        <v>429.666666666667</v>
      </c>
      <c r="AB89" s="51" t="n">
        <v>70</v>
      </c>
      <c r="AC89" s="52"/>
      <c r="AJ89" s="52"/>
      <c r="AK89" s="54" t="n">
        <v>87</v>
      </c>
      <c r="AL89" s="54" t="n">
        <v>85</v>
      </c>
      <c r="AM89" s="6" t="s">
        <v>360</v>
      </c>
      <c r="AN89" s="55" t="n">
        <v>1114</v>
      </c>
      <c r="AP89" s="54" t="n">
        <v>87</v>
      </c>
      <c r="AQ89" s="54" t="n">
        <v>81</v>
      </c>
      <c r="AR89" s="6" t="s">
        <v>165</v>
      </c>
      <c r="AS89" s="1" t="n">
        <v>241</v>
      </c>
      <c r="AU89" s="54" t="n">
        <v>87</v>
      </c>
      <c r="AV89" s="54" t="n">
        <v>84</v>
      </c>
      <c r="AW89" s="6" t="s">
        <v>323</v>
      </c>
      <c r="AX89" s="1" t="n">
        <v>21</v>
      </c>
      <c r="AZ89" s="54" t="n">
        <v>87</v>
      </c>
      <c r="BA89" s="54" t="n">
        <v>86</v>
      </c>
      <c r="BB89" s="6" t="s">
        <v>118</v>
      </c>
      <c r="BC89" s="1" t="n">
        <v>46</v>
      </c>
      <c r="BD89" s="1" t="s">
        <v>40</v>
      </c>
      <c r="BE89" s="1" t="n">
        <v>186</v>
      </c>
      <c r="BF89" s="1" t="s">
        <v>41</v>
      </c>
      <c r="BG89" s="1" t="n">
        <v>232</v>
      </c>
      <c r="BI89" s="54" t="n">
        <v>87</v>
      </c>
      <c r="BJ89" s="54" t="n">
        <v>87</v>
      </c>
      <c r="BK89" s="6" t="s">
        <v>201</v>
      </c>
      <c r="BL89" s="1" t="n">
        <v>267</v>
      </c>
      <c r="BN89" s="54" t="n">
        <v>87</v>
      </c>
      <c r="BO89" s="54" t="n">
        <v>86</v>
      </c>
      <c r="BP89" s="6" t="s">
        <v>306</v>
      </c>
      <c r="BQ89" s="1" t="n">
        <v>262</v>
      </c>
      <c r="BR89" s="1" t="s">
        <v>40</v>
      </c>
      <c r="BS89" s="1" t="n">
        <v>196</v>
      </c>
      <c r="BT89" s="1" t="s">
        <v>41</v>
      </c>
      <c r="BU89" s="1" t="n">
        <v>458</v>
      </c>
      <c r="BW89" s="54" t="n">
        <v>87</v>
      </c>
      <c r="BX89" s="54" t="n">
        <v>86</v>
      </c>
      <c r="BY89" s="6" t="s">
        <v>261</v>
      </c>
      <c r="BZ89" s="1" t="n">
        <v>1005</v>
      </c>
    </row>
    <row r="90" customFormat="false" ht="15" hidden="false" customHeight="true" outlineLevel="0" collapsed="false">
      <c r="A90" s="1" t="n">
        <v>25</v>
      </c>
      <c r="B90" s="43" t="n">
        <v>116</v>
      </c>
      <c r="C90" s="1" t="n">
        <v>5</v>
      </c>
      <c r="D90" s="1" t="n">
        <v>15</v>
      </c>
      <c r="E90" s="1" t="n">
        <v>94</v>
      </c>
      <c r="F90" s="1" t="n">
        <v>468</v>
      </c>
      <c r="G90" s="1" t="n">
        <f aca="false">F90/H90</f>
        <v>728</v>
      </c>
      <c r="H90" s="44" t="n">
        <v>0.642857142857143</v>
      </c>
      <c r="I90" s="56" t="s">
        <v>380</v>
      </c>
      <c r="J90" s="45" t="n">
        <v>38365</v>
      </c>
      <c r="K90" s="56" t="s">
        <v>95</v>
      </c>
      <c r="L90" s="56" t="s">
        <v>281</v>
      </c>
      <c r="M90" s="43" t="n">
        <v>23</v>
      </c>
      <c r="N90" s="1" t="n">
        <v>2</v>
      </c>
      <c r="O90" s="1" t="n">
        <v>3</v>
      </c>
      <c r="P90" s="1" t="n">
        <v>32</v>
      </c>
      <c r="Q90" s="1" t="n">
        <v>110</v>
      </c>
      <c r="R90" s="1" t="n">
        <v>175</v>
      </c>
      <c r="S90" s="47" t="n">
        <f aca="false">Q90/R90</f>
        <v>0.628571428571429</v>
      </c>
      <c r="T90" s="43" t="n">
        <f aca="false">B90+M90</f>
        <v>139</v>
      </c>
      <c r="U90" s="48" t="n">
        <f aca="false">C90+N90</f>
        <v>7</v>
      </c>
      <c r="V90" s="48" t="n">
        <f aca="false">D90+O90</f>
        <v>18</v>
      </c>
      <c r="W90" s="48" t="n">
        <f aca="false">E90+P90</f>
        <v>126</v>
      </c>
      <c r="X90" s="48" t="n">
        <f aca="false">F90+Q90</f>
        <v>578</v>
      </c>
      <c r="Y90" s="49" t="n">
        <f aca="false">G90+R90</f>
        <v>903</v>
      </c>
      <c r="Z90" s="47" t="n">
        <f aca="false">X90/Y90</f>
        <v>0.640088593576966</v>
      </c>
      <c r="AA90" s="50" t="n">
        <f aca="false">T90/3+U90+V90+W90+(X90-U90-V90)/3+AB90+25</f>
        <v>406.666666666667</v>
      </c>
      <c r="AB90" s="51" t="n">
        <v>0</v>
      </c>
      <c r="AC90" s="52"/>
      <c r="AJ90" s="52"/>
      <c r="AK90" s="54" t="n">
        <v>88</v>
      </c>
      <c r="AL90" s="54" t="n">
        <v>86</v>
      </c>
      <c r="AM90" s="6" t="s">
        <v>310</v>
      </c>
      <c r="AN90" s="55" t="n">
        <v>1110.7</v>
      </c>
      <c r="AP90" s="54" t="n">
        <v>88</v>
      </c>
      <c r="AQ90" s="54" t="n">
        <v>83</v>
      </c>
      <c r="AR90" s="6" t="s">
        <v>381</v>
      </c>
      <c r="AS90" s="1" t="n">
        <v>240</v>
      </c>
      <c r="AU90" s="54" t="n">
        <v>88</v>
      </c>
      <c r="AV90" s="54" t="n">
        <v>84</v>
      </c>
      <c r="AW90" s="6" t="s">
        <v>382</v>
      </c>
      <c r="AX90" s="1" t="n">
        <v>21</v>
      </c>
      <c r="AZ90" s="54" t="n">
        <v>88</v>
      </c>
      <c r="BA90" s="54" t="n">
        <v>87</v>
      </c>
      <c r="BB90" s="6" t="s">
        <v>362</v>
      </c>
      <c r="BC90" s="1" t="n">
        <v>23</v>
      </c>
      <c r="BD90" s="1" t="s">
        <v>40</v>
      </c>
      <c r="BE90" s="1" t="n">
        <v>208</v>
      </c>
      <c r="BF90" s="1" t="s">
        <v>41</v>
      </c>
      <c r="BG90" s="1" t="n">
        <v>231</v>
      </c>
      <c r="BI90" s="54" t="n">
        <v>88</v>
      </c>
      <c r="BJ90" s="54" t="n">
        <v>88</v>
      </c>
      <c r="BK90" s="6" t="s">
        <v>383</v>
      </c>
      <c r="BL90" s="1" t="n">
        <v>264</v>
      </c>
      <c r="BN90" s="54" t="n">
        <v>88</v>
      </c>
      <c r="BO90" s="54" t="n">
        <v>87</v>
      </c>
      <c r="BP90" s="6" t="s">
        <v>216</v>
      </c>
      <c r="BQ90" s="1" t="n">
        <v>342</v>
      </c>
      <c r="BR90" s="1" t="s">
        <v>40</v>
      </c>
      <c r="BS90" s="1" t="n">
        <v>115</v>
      </c>
      <c r="BT90" s="1" t="s">
        <v>41</v>
      </c>
      <c r="BU90" s="1" t="n">
        <v>457</v>
      </c>
      <c r="BW90" s="54" t="n">
        <v>88</v>
      </c>
      <c r="BX90" s="54" t="n">
        <v>86</v>
      </c>
      <c r="BY90" s="6" t="s">
        <v>242</v>
      </c>
      <c r="BZ90" s="1" t="n">
        <v>1005</v>
      </c>
    </row>
    <row r="91" customFormat="false" ht="14.25" hidden="false" customHeight="true" outlineLevel="0" collapsed="false">
      <c r="B91" s="43" t="n">
        <v>68</v>
      </c>
      <c r="C91" s="1" t="n">
        <v>1</v>
      </c>
      <c r="D91" s="1" t="n">
        <v>17</v>
      </c>
      <c r="E91" s="1" t="n">
        <v>11</v>
      </c>
      <c r="F91" s="1" t="n">
        <v>62</v>
      </c>
      <c r="G91" s="1" t="n">
        <f aca="false">F91/H91</f>
        <v>137</v>
      </c>
      <c r="H91" s="44" t="n">
        <v>0.452554744525547</v>
      </c>
      <c r="I91" s="56" t="s">
        <v>384</v>
      </c>
      <c r="J91" s="45" t="n">
        <v>37930</v>
      </c>
      <c r="K91" s="56" t="s">
        <v>366</v>
      </c>
      <c r="L91" s="56" t="s">
        <v>62</v>
      </c>
      <c r="M91" s="43" t="n">
        <v>23</v>
      </c>
      <c r="N91" s="1" t="n">
        <v>1</v>
      </c>
      <c r="O91" s="1" t="n">
        <v>4</v>
      </c>
      <c r="P91" s="1" t="n">
        <v>10</v>
      </c>
      <c r="Q91" s="1" t="n">
        <v>43</v>
      </c>
      <c r="R91" s="1" t="n">
        <v>119</v>
      </c>
      <c r="S91" s="47" t="n">
        <f aca="false">Q91/R91</f>
        <v>0.361344537815126</v>
      </c>
      <c r="T91" s="43" t="n">
        <f aca="false">B91+M91</f>
        <v>91</v>
      </c>
      <c r="U91" s="48" t="n">
        <f aca="false">C91+N91</f>
        <v>2</v>
      </c>
      <c r="V91" s="48" t="n">
        <f aca="false">D91+O91</f>
        <v>21</v>
      </c>
      <c r="W91" s="48" t="n">
        <f aca="false">E91+P91</f>
        <v>21</v>
      </c>
      <c r="X91" s="48" t="n">
        <f aca="false">F91+Q91</f>
        <v>105</v>
      </c>
      <c r="Y91" s="49" t="n">
        <f aca="false">G91+R91</f>
        <v>256</v>
      </c>
      <c r="Z91" s="47" t="n">
        <f aca="false">X91/Y91</f>
        <v>0.41015625</v>
      </c>
      <c r="AA91" s="50" t="n">
        <f aca="false">T91/3+U91+V91+W91+(X91-U91-V91)/3+AB91</f>
        <v>136.666666666667</v>
      </c>
      <c r="AB91" s="51" t="n">
        <v>35</v>
      </c>
      <c r="AC91" s="52"/>
      <c r="AJ91" s="52"/>
      <c r="AK91" s="54" t="n">
        <v>89</v>
      </c>
      <c r="AL91" s="54" t="n">
        <v>87</v>
      </c>
      <c r="AM91" s="6" t="s">
        <v>224</v>
      </c>
      <c r="AN91" s="55" t="n">
        <v>1101.7</v>
      </c>
      <c r="AP91" s="54" t="n">
        <v>89</v>
      </c>
      <c r="AQ91" s="54" t="n">
        <v>85</v>
      </c>
      <c r="AR91" s="6" t="s">
        <v>118</v>
      </c>
      <c r="AS91" s="1" t="n">
        <v>239</v>
      </c>
      <c r="AU91" s="54" t="n">
        <v>89</v>
      </c>
      <c r="AV91" s="54" t="n">
        <v>84</v>
      </c>
      <c r="AW91" s="6" t="s">
        <v>385</v>
      </c>
      <c r="AX91" s="1" t="n">
        <v>21</v>
      </c>
      <c r="AZ91" s="54" t="n">
        <v>89</v>
      </c>
      <c r="BA91" s="54" t="n">
        <v>88</v>
      </c>
      <c r="BB91" s="6" t="s">
        <v>386</v>
      </c>
      <c r="BC91" s="1" t="n">
        <v>5</v>
      </c>
      <c r="BD91" s="1" t="s">
        <v>40</v>
      </c>
      <c r="BE91" s="1" t="n">
        <v>226</v>
      </c>
      <c r="BF91" s="1" t="s">
        <v>41</v>
      </c>
      <c r="BG91" s="1" t="n">
        <v>231</v>
      </c>
      <c r="BI91" s="54" t="n">
        <v>89</v>
      </c>
      <c r="BJ91" s="54" t="n">
        <v>89</v>
      </c>
      <c r="BK91" s="6" t="s">
        <v>387</v>
      </c>
      <c r="BL91" s="1" t="n">
        <v>261</v>
      </c>
      <c r="BN91" s="54" t="n">
        <v>89</v>
      </c>
      <c r="BO91" s="54" t="n">
        <v>87</v>
      </c>
      <c r="BP91" s="6" t="s">
        <v>174</v>
      </c>
      <c r="BQ91" s="1" t="n">
        <v>51</v>
      </c>
      <c r="BR91" s="1" t="s">
        <v>40</v>
      </c>
      <c r="BS91" s="1" t="n">
        <v>406</v>
      </c>
      <c r="BT91" s="1" t="s">
        <v>41</v>
      </c>
      <c r="BU91" s="1" t="n">
        <v>457</v>
      </c>
      <c r="BW91" s="54" t="n">
        <v>89</v>
      </c>
      <c r="BX91" s="54" t="n">
        <v>106</v>
      </c>
      <c r="BY91" s="25" t="s">
        <v>356</v>
      </c>
      <c r="BZ91" s="40" t="n">
        <f aca="false">X199</f>
        <v>999</v>
      </c>
    </row>
    <row r="92" customFormat="false" ht="15" hidden="false" customHeight="true" outlineLevel="0" collapsed="false">
      <c r="B92" s="43" t="n">
        <v>4</v>
      </c>
      <c r="C92" s="1" t="n">
        <v>0</v>
      </c>
      <c r="D92" s="1" t="n">
        <v>1</v>
      </c>
      <c r="E92" s="1" t="n">
        <v>3</v>
      </c>
      <c r="F92" s="1" t="n">
        <v>7</v>
      </c>
      <c r="G92" s="1" t="n">
        <f aca="false">F92/H92</f>
        <v>14</v>
      </c>
      <c r="H92" s="44" t="n">
        <v>0.5</v>
      </c>
      <c r="I92" s="6" t="s">
        <v>388</v>
      </c>
      <c r="J92" s="45" t="n">
        <v>38906</v>
      </c>
      <c r="K92" s="56" t="s">
        <v>366</v>
      </c>
      <c r="L92" s="56" t="s">
        <v>62</v>
      </c>
      <c r="M92" s="43" t="n">
        <v>23</v>
      </c>
      <c r="N92" s="1" t="n">
        <v>0</v>
      </c>
      <c r="O92" s="1" t="n">
        <v>0</v>
      </c>
      <c r="P92" s="1" t="n">
        <v>18</v>
      </c>
      <c r="Q92" s="1" t="n">
        <v>70</v>
      </c>
      <c r="R92" s="1" t="n">
        <v>129</v>
      </c>
      <c r="S92" s="47" t="n">
        <f aca="false">Q92/R92</f>
        <v>0.542635658914729</v>
      </c>
      <c r="T92" s="43" t="n">
        <f aca="false">B92+M92</f>
        <v>27</v>
      </c>
      <c r="U92" s="48" t="n">
        <f aca="false">C92+N92</f>
        <v>0</v>
      </c>
      <c r="V92" s="48" t="n">
        <f aca="false">D92+O92</f>
        <v>1</v>
      </c>
      <c r="W92" s="48" t="n">
        <f aca="false">E92+P92</f>
        <v>21</v>
      </c>
      <c r="X92" s="48" t="n">
        <f aca="false">F92+Q92</f>
        <v>77</v>
      </c>
      <c r="Y92" s="49" t="n">
        <f aca="false">G92+R92</f>
        <v>143</v>
      </c>
      <c r="Z92" s="47" t="n">
        <f aca="false">X92/Y92</f>
        <v>0.538461538461538</v>
      </c>
      <c r="AA92" s="50" t="n">
        <f aca="false">T92/3+U92+V92+W92+(X92-U92-V92)/3+AB92</f>
        <v>56.3333333333333</v>
      </c>
      <c r="AB92" s="51" t="n">
        <v>0</v>
      </c>
      <c r="AC92" s="52"/>
      <c r="AJ92" s="52"/>
      <c r="AK92" s="54" t="n">
        <v>90</v>
      </c>
      <c r="AL92" s="54" t="n">
        <v>89</v>
      </c>
      <c r="AM92" s="6" t="s">
        <v>264</v>
      </c>
      <c r="AN92" s="55" t="n">
        <v>1086.7</v>
      </c>
      <c r="AP92" s="54" t="n">
        <v>90</v>
      </c>
      <c r="AQ92" s="54" t="n">
        <v>86</v>
      </c>
      <c r="AR92" s="6" t="s">
        <v>74</v>
      </c>
      <c r="AS92" s="1" t="n">
        <v>238</v>
      </c>
      <c r="AU92" s="54" t="n">
        <v>90</v>
      </c>
      <c r="AV92" s="54" t="n">
        <v>84</v>
      </c>
      <c r="AW92" s="6" t="s">
        <v>389</v>
      </c>
      <c r="AX92" s="1" t="n">
        <v>21</v>
      </c>
      <c r="AZ92" s="54" t="n">
        <v>90</v>
      </c>
      <c r="BA92" s="54" t="n">
        <v>114</v>
      </c>
      <c r="BB92" s="25" t="s">
        <v>175</v>
      </c>
      <c r="BC92" s="40" t="n">
        <f aca="false">U29</f>
        <v>10</v>
      </c>
      <c r="BD92" s="40" t="s">
        <v>40</v>
      </c>
      <c r="BE92" s="40" t="n">
        <f aca="false">V29</f>
        <v>217</v>
      </c>
      <c r="BF92" s="40" t="s">
        <v>41</v>
      </c>
      <c r="BG92" s="40" t="n">
        <f aca="false">BC92+BE92</f>
        <v>227</v>
      </c>
      <c r="BI92" s="54" t="n">
        <v>90</v>
      </c>
      <c r="BJ92" s="54" t="n">
        <v>90</v>
      </c>
      <c r="BK92" s="6" t="s">
        <v>276</v>
      </c>
      <c r="BL92" s="1" t="n">
        <v>260</v>
      </c>
      <c r="BN92" s="54" t="n">
        <v>90</v>
      </c>
      <c r="BO92" s="54" t="n">
        <v>89</v>
      </c>
      <c r="BP92" s="6" t="s">
        <v>288</v>
      </c>
      <c r="BQ92" s="1" t="n">
        <v>174</v>
      </c>
      <c r="BR92" s="1" t="s">
        <v>40</v>
      </c>
      <c r="BS92" s="1" t="n">
        <v>281</v>
      </c>
      <c r="BT92" s="1" t="s">
        <v>41</v>
      </c>
      <c r="BU92" s="1" t="n">
        <v>455</v>
      </c>
      <c r="BW92" s="54" t="n">
        <v>90</v>
      </c>
      <c r="BX92" s="54" t="n">
        <v>88</v>
      </c>
      <c r="BY92" s="6" t="s">
        <v>354</v>
      </c>
      <c r="BZ92" s="1" t="n">
        <v>997</v>
      </c>
    </row>
    <row r="93" customFormat="false" ht="15" hidden="false" customHeight="true" outlineLevel="0" collapsed="false">
      <c r="B93" s="43" t="n">
        <v>1</v>
      </c>
      <c r="C93" s="1" t="n">
        <v>0</v>
      </c>
      <c r="D93" s="1" t="n">
        <v>0</v>
      </c>
      <c r="E93" s="1" t="n">
        <v>0</v>
      </c>
      <c r="F93" s="1" t="n">
        <v>2</v>
      </c>
      <c r="G93" s="1" t="n">
        <v>4</v>
      </c>
      <c r="H93" s="44" t="n">
        <v>0.5</v>
      </c>
      <c r="I93" s="6" t="s">
        <v>390</v>
      </c>
      <c r="J93" s="45" t="n">
        <v>39148</v>
      </c>
      <c r="K93" s="46" t="s">
        <v>366</v>
      </c>
      <c r="L93" s="46" t="s">
        <v>62</v>
      </c>
      <c r="M93" s="43" t="n">
        <v>1</v>
      </c>
      <c r="N93" s="1" t="n">
        <v>0</v>
      </c>
      <c r="O93" s="1" t="n">
        <v>0</v>
      </c>
      <c r="P93" s="1" t="n">
        <v>0</v>
      </c>
      <c r="Q93" s="1" t="n">
        <v>1</v>
      </c>
      <c r="R93" s="1" t="n">
        <v>4</v>
      </c>
      <c r="S93" s="47" t="n">
        <f aca="false">Q93/R93</f>
        <v>0.25</v>
      </c>
      <c r="T93" s="43" t="n">
        <f aca="false">B93+M93</f>
        <v>2</v>
      </c>
      <c r="U93" s="48" t="n">
        <f aca="false">C93+N93</f>
        <v>0</v>
      </c>
      <c r="V93" s="48" t="n">
        <f aca="false">D93+O93</f>
        <v>0</v>
      </c>
      <c r="W93" s="48" t="n">
        <f aca="false">E93+P93</f>
        <v>0</v>
      </c>
      <c r="X93" s="48" t="n">
        <f aca="false">F93+Q93</f>
        <v>3</v>
      </c>
      <c r="Y93" s="49" t="n">
        <f aca="false">G93+R93</f>
        <v>8</v>
      </c>
      <c r="Z93" s="47" t="n">
        <f aca="false">X93/Y93</f>
        <v>0.375</v>
      </c>
      <c r="AA93" s="50" t="n">
        <f aca="false">T93/3+U93+V93+W93+(X93-U93-V93)/3+AB93</f>
        <v>1.66666666666667</v>
      </c>
      <c r="AB93" s="51" t="n">
        <v>0</v>
      </c>
      <c r="AC93" s="52"/>
      <c r="AJ93" s="52"/>
      <c r="AK93" s="54" t="n">
        <v>91</v>
      </c>
      <c r="AL93" s="54" t="n">
        <v>91</v>
      </c>
      <c r="AM93" s="6" t="s">
        <v>287</v>
      </c>
      <c r="AN93" s="55" t="n">
        <v>1071.3</v>
      </c>
      <c r="AP93" s="54" t="n">
        <v>91</v>
      </c>
      <c r="AQ93" s="54" t="n">
        <v>86</v>
      </c>
      <c r="AR93" s="6" t="s">
        <v>318</v>
      </c>
      <c r="AS93" s="1" t="n">
        <v>238</v>
      </c>
      <c r="AU93" s="54" t="n">
        <v>91</v>
      </c>
      <c r="AV93" s="54" t="n">
        <v>84</v>
      </c>
      <c r="AW93" s="6" t="s">
        <v>391</v>
      </c>
      <c r="AX93" s="1" t="n">
        <v>21</v>
      </c>
      <c r="AZ93" s="54" t="n">
        <v>91</v>
      </c>
      <c r="BA93" s="54" t="n">
        <v>89</v>
      </c>
      <c r="BB93" s="6" t="s">
        <v>247</v>
      </c>
      <c r="BC93" s="1" t="n">
        <v>30</v>
      </c>
      <c r="BD93" s="1" t="s">
        <v>40</v>
      </c>
      <c r="BE93" s="1" t="n">
        <v>196</v>
      </c>
      <c r="BF93" s="1" t="s">
        <v>41</v>
      </c>
      <c r="BG93" s="1" t="n">
        <v>226</v>
      </c>
      <c r="BI93" s="54" t="n">
        <v>91</v>
      </c>
      <c r="BJ93" s="54" t="n">
        <v>90</v>
      </c>
      <c r="BK93" s="6" t="s">
        <v>392</v>
      </c>
      <c r="BL93" s="1" t="n">
        <v>260</v>
      </c>
      <c r="BN93" s="54" t="n">
        <v>91</v>
      </c>
      <c r="BO93" s="54" t="n">
        <v>89</v>
      </c>
      <c r="BP93" s="6" t="s">
        <v>361</v>
      </c>
      <c r="BQ93" s="1" t="n">
        <v>218</v>
      </c>
      <c r="BR93" s="1" t="s">
        <v>40</v>
      </c>
      <c r="BS93" s="1" t="n">
        <v>237</v>
      </c>
      <c r="BT93" s="1" t="s">
        <v>41</v>
      </c>
      <c r="BU93" s="1" t="n">
        <v>455</v>
      </c>
      <c r="BW93" s="54" t="n">
        <v>91</v>
      </c>
      <c r="BX93" s="54" t="n">
        <v>89</v>
      </c>
      <c r="BY93" s="6" t="s">
        <v>165</v>
      </c>
      <c r="BZ93" s="1" t="n">
        <v>992</v>
      </c>
    </row>
    <row r="94" customFormat="false" ht="15" hidden="false" customHeight="true" outlineLevel="0" collapsed="false">
      <c r="B94" s="43"/>
      <c r="C94" s="1"/>
      <c r="D94" s="1"/>
      <c r="E94" s="1"/>
      <c r="F94" s="1"/>
      <c r="G94" s="1"/>
      <c r="H94" s="44"/>
      <c r="I94" s="56" t="s">
        <v>393</v>
      </c>
      <c r="J94" s="45" t="n">
        <v>39902</v>
      </c>
      <c r="K94" s="56" t="s">
        <v>366</v>
      </c>
      <c r="L94" s="56" t="s">
        <v>62</v>
      </c>
      <c r="M94" s="43" t="n">
        <v>23</v>
      </c>
      <c r="N94" s="1" t="n">
        <v>0</v>
      </c>
      <c r="O94" s="1" t="n">
        <v>3</v>
      </c>
      <c r="P94" s="1" t="n">
        <v>3</v>
      </c>
      <c r="Q94" s="1" t="n">
        <v>19</v>
      </c>
      <c r="R94" s="1" t="n">
        <v>38</v>
      </c>
      <c r="S94" s="47" t="n">
        <f aca="false">Q94/R94</f>
        <v>0.5</v>
      </c>
      <c r="T94" s="43" t="n">
        <f aca="false">B94+M94</f>
        <v>23</v>
      </c>
      <c r="U94" s="48" t="n">
        <f aca="false">C94+N94</f>
        <v>0</v>
      </c>
      <c r="V94" s="48" t="n">
        <f aca="false">D94+O94</f>
        <v>3</v>
      </c>
      <c r="W94" s="48" t="n">
        <f aca="false">E94+P94</f>
        <v>3</v>
      </c>
      <c r="X94" s="48" t="n">
        <f aca="false">F94+Q94</f>
        <v>19</v>
      </c>
      <c r="Y94" s="49" t="n">
        <f aca="false">G94+R94</f>
        <v>38</v>
      </c>
      <c r="Z94" s="47" t="n">
        <f aca="false">X94/Y94</f>
        <v>0.5</v>
      </c>
      <c r="AA94" s="50" t="n">
        <f aca="false">T94/3+U94+V94+W94+(X94-U94-V94)/3+AB94</f>
        <v>19</v>
      </c>
      <c r="AB94" s="51" t="n">
        <v>0</v>
      </c>
      <c r="AC94" s="52"/>
      <c r="AJ94" s="52"/>
      <c r="AK94" s="54" t="n">
        <v>92</v>
      </c>
      <c r="AL94" s="54" t="n">
        <v>92</v>
      </c>
      <c r="AM94" s="6" t="s">
        <v>159</v>
      </c>
      <c r="AN94" s="55" t="n">
        <v>1070.3</v>
      </c>
      <c r="AP94" s="54" t="n">
        <v>92</v>
      </c>
      <c r="AQ94" s="54" t="n">
        <v>86</v>
      </c>
      <c r="AR94" s="6" t="s">
        <v>394</v>
      </c>
      <c r="AS94" s="1" t="n">
        <v>238</v>
      </c>
      <c r="AU94" s="54" t="n">
        <v>92</v>
      </c>
      <c r="AV94" s="54" t="n">
        <v>91</v>
      </c>
      <c r="AW94" s="25" t="s">
        <v>137</v>
      </c>
      <c r="AX94" s="40" t="n">
        <f aca="false">U23</f>
        <v>21</v>
      </c>
      <c r="AZ94" s="54" t="n">
        <v>92</v>
      </c>
      <c r="BA94" s="54" t="n">
        <v>100</v>
      </c>
      <c r="BB94" s="25" t="s">
        <v>58</v>
      </c>
      <c r="BC94" s="40" t="n">
        <f aca="false">U104</f>
        <v>46</v>
      </c>
      <c r="BD94" s="40" t="s">
        <v>40</v>
      </c>
      <c r="BE94" s="40" t="n">
        <f aca="false">V104</f>
        <v>179</v>
      </c>
      <c r="BF94" s="40" t="s">
        <v>41</v>
      </c>
      <c r="BG94" s="40" t="n">
        <f aca="false">BC94+BE94</f>
        <v>225</v>
      </c>
      <c r="BI94" s="54" t="n">
        <v>92</v>
      </c>
      <c r="BJ94" s="54" t="n">
        <v>92</v>
      </c>
      <c r="BK94" s="6" t="s">
        <v>321</v>
      </c>
      <c r="BL94" s="1" t="n">
        <v>258</v>
      </c>
      <c r="BN94" s="54" t="n">
        <v>92</v>
      </c>
      <c r="BO94" s="54" t="n">
        <v>91</v>
      </c>
      <c r="BP94" s="6" t="s">
        <v>307</v>
      </c>
      <c r="BQ94" s="1" t="n">
        <v>148</v>
      </c>
      <c r="BR94" s="1" t="s">
        <v>40</v>
      </c>
      <c r="BS94" s="1" t="n">
        <v>305</v>
      </c>
      <c r="BT94" s="1" t="s">
        <v>41</v>
      </c>
      <c r="BU94" s="1" t="n">
        <v>453</v>
      </c>
      <c r="BW94" s="54" t="n">
        <v>92</v>
      </c>
      <c r="BX94" s="54" t="n">
        <v>90</v>
      </c>
      <c r="BY94" s="6" t="s">
        <v>334</v>
      </c>
      <c r="BZ94" s="1" t="n">
        <v>989</v>
      </c>
    </row>
    <row r="95" customFormat="false" ht="15" hidden="false" customHeight="true" outlineLevel="0" collapsed="false">
      <c r="B95" s="43" t="n">
        <v>21</v>
      </c>
      <c r="C95" s="1" t="n">
        <v>1</v>
      </c>
      <c r="D95" s="1" t="n">
        <v>2</v>
      </c>
      <c r="E95" s="1" t="n">
        <v>7</v>
      </c>
      <c r="F95" s="1" t="n">
        <v>50</v>
      </c>
      <c r="G95" s="1" t="n">
        <f aca="false">F95/H95</f>
        <v>85</v>
      </c>
      <c r="H95" s="44" t="n">
        <v>0.588235294117647</v>
      </c>
      <c r="I95" s="56" t="s">
        <v>395</v>
      </c>
      <c r="J95" s="45" t="n">
        <v>39173</v>
      </c>
      <c r="K95" s="56" t="s">
        <v>61</v>
      </c>
      <c r="L95" s="56" t="s">
        <v>204</v>
      </c>
      <c r="M95" s="43" t="n">
        <v>15</v>
      </c>
      <c r="N95" s="1" t="n">
        <v>0</v>
      </c>
      <c r="O95" s="1" t="n">
        <v>2</v>
      </c>
      <c r="P95" s="1" t="n">
        <v>4</v>
      </c>
      <c r="Q95" s="1" t="n">
        <v>18</v>
      </c>
      <c r="R95" s="1" t="n">
        <v>34</v>
      </c>
      <c r="S95" s="47" t="n">
        <f aca="false">Q95/R95</f>
        <v>0.529411764705882</v>
      </c>
      <c r="T95" s="43" t="n">
        <f aca="false">B95+M95</f>
        <v>36</v>
      </c>
      <c r="U95" s="48" t="n">
        <f aca="false">C95+N95</f>
        <v>1</v>
      </c>
      <c r="V95" s="48" t="n">
        <f aca="false">D95+O95</f>
        <v>4</v>
      </c>
      <c r="W95" s="48" t="n">
        <f aca="false">E95+P95</f>
        <v>11</v>
      </c>
      <c r="X95" s="48" t="n">
        <f aca="false">F95+Q95</f>
        <v>68</v>
      </c>
      <c r="Y95" s="49" t="n">
        <f aca="false">G95+R95</f>
        <v>119</v>
      </c>
      <c r="Z95" s="47" t="n">
        <f aca="false">X95/Y95</f>
        <v>0.571428571428571</v>
      </c>
      <c r="AA95" s="50" t="n">
        <f aca="false">T95/3+U95+V95+W95+(X95-U95-V95)/3+AB95</f>
        <v>49</v>
      </c>
      <c r="AB95" s="51" t="n">
        <v>0</v>
      </c>
      <c r="AC95" s="52"/>
      <c r="AJ95" s="52"/>
      <c r="AK95" s="54" t="n">
        <v>93</v>
      </c>
      <c r="AL95" s="54" t="n">
        <v>93</v>
      </c>
      <c r="AM95" s="6" t="s">
        <v>304</v>
      </c>
      <c r="AN95" s="55" t="n">
        <v>1068.3</v>
      </c>
      <c r="AP95" s="54" t="n">
        <v>93</v>
      </c>
      <c r="AQ95" s="54" t="n">
        <v>86</v>
      </c>
      <c r="AR95" s="6" t="s">
        <v>257</v>
      </c>
      <c r="AS95" s="1" t="n">
        <v>238</v>
      </c>
      <c r="AU95" s="54" t="n">
        <v>93</v>
      </c>
      <c r="AV95" s="54" t="n">
        <v>91</v>
      </c>
      <c r="AW95" s="6" t="s">
        <v>50</v>
      </c>
      <c r="AX95" s="1" t="n">
        <v>20</v>
      </c>
      <c r="AZ95" s="54" t="n">
        <v>93</v>
      </c>
      <c r="BA95" s="54" t="n">
        <v>90</v>
      </c>
      <c r="BB95" s="6" t="s">
        <v>66</v>
      </c>
      <c r="BC95" s="1" t="n">
        <v>23</v>
      </c>
      <c r="BD95" s="1" t="s">
        <v>40</v>
      </c>
      <c r="BE95" s="1" t="n">
        <v>200</v>
      </c>
      <c r="BF95" s="1" t="s">
        <v>41</v>
      </c>
      <c r="BG95" s="1" t="n">
        <v>223</v>
      </c>
      <c r="BI95" s="54" t="n">
        <v>93</v>
      </c>
      <c r="BJ95" s="54" t="n">
        <v>93</v>
      </c>
      <c r="BK95" s="6" t="s">
        <v>396</v>
      </c>
      <c r="BL95" s="1" t="n">
        <v>255</v>
      </c>
      <c r="BN95" s="54" t="n">
        <v>93</v>
      </c>
      <c r="BO95" s="54" t="n">
        <v>91</v>
      </c>
      <c r="BP95" s="6" t="s">
        <v>360</v>
      </c>
      <c r="BQ95" s="1" t="n">
        <v>176</v>
      </c>
      <c r="BR95" s="1" t="s">
        <v>40</v>
      </c>
      <c r="BS95" s="1" t="n">
        <v>277</v>
      </c>
      <c r="BT95" s="1" t="s">
        <v>41</v>
      </c>
      <c r="BU95" s="1" t="n">
        <v>453</v>
      </c>
      <c r="BW95" s="54" t="n">
        <v>93</v>
      </c>
      <c r="BX95" s="54" t="n">
        <v>91</v>
      </c>
      <c r="BY95" s="6" t="s">
        <v>396</v>
      </c>
      <c r="BZ95" s="1" t="n">
        <f aca="false">X220</f>
        <v>754</v>
      </c>
    </row>
    <row r="96" customFormat="false" ht="15" hidden="false" customHeight="true" outlineLevel="0" collapsed="false">
      <c r="B96" s="43"/>
      <c r="C96" s="1"/>
      <c r="D96" s="1"/>
      <c r="E96" s="1"/>
      <c r="F96" s="1"/>
      <c r="G96" s="1"/>
      <c r="H96" s="44"/>
      <c r="I96" s="56" t="s">
        <v>397</v>
      </c>
      <c r="J96" s="45" t="n">
        <v>39513</v>
      </c>
      <c r="K96" s="56" t="s">
        <v>366</v>
      </c>
      <c r="L96" s="56" t="s">
        <v>62</v>
      </c>
      <c r="M96" s="43" t="n">
        <v>23</v>
      </c>
      <c r="N96" s="1" t="n">
        <v>2</v>
      </c>
      <c r="O96" s="1" t="n">
        <v>8</v>
      </c>
      <c r="P96" s="1" t="n">
        <v>12</v>
      </c>
      <c r="Q96" s="1" t="n">
        <v>51</v>
      </c>
      <c r="R96" s="1" t="n">
        <v>121</v>
      </c>
      <c r="S96" s="47" t="n">
        <f aca="false">Q96/R96</f>
        <v>0.421487603305785</v>
      </c>
      <c r="T96" s="43" t="n">
        <f aca="false">B96+M96</f>
        <v>23</v>
      </c>
      <c r="U96" s="48" t="n">
        <f aca="false">C96+N96</f>
        <v>2</v>
      </c>
      <c r="V96" s="48" t="n">
        <f aca="false">D96+O96</f>
        <v>8</v>
      </c>
      <c r="W96" s="48" t="n">
        <f aca="false">E96+P96</f>
        <v>12</v>
      </c>
      <c r="X96" s="48" t="n">
        <f aca="false">F96+Q96</f>
        <v>51</v>
      </c>
      <c r="Y96" s="49" t="n">
        <f aca="false">G96+R96</f>
        <v>121</v>
      </c>
      <c r="Z96" s="47" t="n">
        <f aca="false">X96/Y96</f>
        <v>0.421487603305785</v>
      </c>
      <c r="AA96" s="50" t="n">
        <f aca="false">T96/3+U96+V96+W96+(X96-U96-V96)/3+AB96</f>
        <v>148.666666666667</v>
      </c>
      <c r="AB96" s="50" t="n">
        <f aca="false">U96/3+V96+W96+X96+(Y96-V96-W96)/3+AC96</f>
        <v>105.333333333333</v>
      </c>
      <c r="AC96" s="52"/>
      <c r="AJ96" s="52"/>
      <c r="AK96" s="54" t="n">
        <v>94</v>
      </c>
      <c r="AL96" s="54" t="n">
        <v>94</v>
      </c>
      <c r="AM96" s="6" t="s">
        <v>328</v>
      </c>
      <c r="AN96" s="55" t="n">
        <v>1065.3</v>
      </c>
      <c r="AP96" s="54" t="n">
        <v>94</v>
      </c>
      <c r="AQ96" s="54" t="n">
        <v>124</v>
      </c>
      <c r="AR96" s="25" t="s">
        <v>44</v>
      </c>
      <c r="AS96" s="40" t="n">
        <f aca="false">T4</f>
        <v>237</v>
      </c>
      <c r="AU96" s="54" t="n">
        <v>94</v>
      </c>
      <c r="AV96" s="54" t="n">
        <v>91</v>
      </c>
      <c r="AW96" s="6" t="s">
        <v>316</v>
      </c>
      <c r="AX96" s="1" t="n">
        <v>20</v>
      </c>
      <c r="AZ96" s="54" t="n">
        <v>94</v>
      </c>
      <c r="BA96" s="54" t="n">
        <v>91</v>
      </c>
      <c r="BB96" s="6" t="s">
        <v>398</v>
      </c>
      <c r="BC96" s="1" t="n">
        <v>18</v>
      </c>
      <c r="BD96" s="1" t="s">
        <v>40</v>
      </c>
      <c r="BE96" s="1" t="n">
        <v>205</v>
      </c>
      <c r="BF96" s="1" t="s">
        <v>41</v>
      </c>
      <c r="BG96" s="1" t="n">
        <v>223</v>
      </c>
      <c r="BI96" s="54" t="n">
        <v>94</v>
      </c>
      <c r="BJ96" s="54" t="n">
        <v>94</v>
      </c>
      <c r="BK96" s="6" t="s">
        <v>399</v>
      </c>
      <c r="BL96" s="1" t="n">
        <v>254</v>
      </c>
      <c r="BN96" s="54" t="n">
        <v>94</v>
      </c>
      <c r="BO96" s="54" t="n">
        <v>94</v>
      </c>
      <c r="BP96" s="6" t="s">
        <v>329</v>
      </c>
      <c r="BQ96" s="1" t="n">
        <v>152</v>
      </c>
      <c r="BR96" s="1" t="s">
        <v>40</v>
      </c>
      <c r="BS96" s="1" t="n">
        <v>296</v>
      </c>
      <c r="BT96" s="1" t="s">
        <v>41</v>
      </c>
      <c r="BU96" s="1" t="n">
        <v>448</v>
      </c>
      <c r="BW96" s="54" t="n">
        <v>94</v>
      </c>
      <c r="BX96" s="54" t="n">
        <v>93</v>
      </c>
      <c r="BY96" s="6" t="s">
        <v>352</v>
      </c>
      <c r="BZ96" s="1" t="n">
        <v>984</v>
      </c>
    </row>
    <row r="97" customFormat="false" ht="15" hidden="false" customHeight="true" outlineLevel="0" collapsed="false">
      <c r="B97" s="43"/>
      <c r="C97" s="1"/>
      <c r="D97" s="1"/>
      <c r="E97" s="1"/>
      <c r="F97" s="1"/>
      <c r="G97" s="1"/>
      <c r="H97" s="44"/>
      <c r="I97" s="56" t="s">
        <v>400</v>
      </c>
      <c r="J97" s="45" t="n">
        <v>40452</v>
      </c>
      <c r="K97" s="56" t="s">
        <v>366</v>
      </c>
      <c r="L97" s="56" t="s">
        <v>62</v>
      </c>
      <c r="M97" s="43" t="n">
        <v>2</v>
      </c>
      <c r="N97" s="1" t="n">
        <v>0</v>
      </c>
      <c r="O97" s="1" t="n">
        <v>0</v>
      </c>
      <c r="P97" s="1" t="n">
        <v>0</v>
      </c>
      <c r="Q97" s="1" t="n">
        <v>2</v>
      </c>
      <c r="R97" s="1" t="n">
        <v>4</v>
      </c>
      <c r="S97" s="47" t="n">
        <f aca="false">Q97/R97</f>
        <v>0.5</v>
      </c>
      <c r="T97" s="43" t="n">
        <f aca="false">B97+M97</f>
        <v>2</v>
      </c>
      <c r="U97" s="48" t="n">
        <f aca="false">C97+N97</f>
        <v>0</v>
      </c>
      <c r="V97" s="48" t="n">
        <f aca="false">D97+O97</f>
        <v>0</v>
      </c>
      <c r="W97" s="48" t="n">
        <f aca="false">E97+P97</f>
        <v>0</v>
      </c>
      <c r="X97" s="48" t="n">
        <f aca="false">F97+Q97</f>
        <v>2</v>
      </c>
      <c r="Y97" s="49" t="n">
        <f aca="false">G97+R97</f>
        <v>4</v>
      </c>
      <c r="Z97" s="47" t="n">
        <f aca="false">X97/Y97</f>
        <v>0.5</v>
      </c>
      <c r="AA97" s="50" t="n">
        <f aca="false">T97/3+U97+V97+W97+(X97-U97-V97)/3+AB97</f>
        <v>1.33333333333333</v>
      </c>
      <c r="AB97" s="51" t="n">
        <v>0</v>
      </c>
      <c r="AC97" s="52"/>
      <c r="AJ97" s="52"/>
      <c r="AK97" s="54" t="n">
        <v>95</v>
      </c>
      <c r="AL97" s="54" t="n">
        <v>95</v>
      </c>
      <c r="AM97" s="6" t="s">
        <v>63</v>
      </c>
      <c r="AN97" s="55" t="n">
        <v>1048</v>
      </c>
      <c r="AP97" s="54" t="n">
        <v>95</v>
      </c>
      <c r="AQ97" s="54" t="n">
        <v>90</v>
      </c>
      <c r="AR97" s="6" t="s">
        <v>179</v>
      </c>
      <c r="AS97" s="1" t="n">
        <v>237</v>
      </c>
      <c r="AU97" s="54" t="n">
        <v>95</v>
      </c>
      <c r="AV97" s="54" t="n">
        <v>91</v>
      </c>
      <c r="AW97" s="6" t="s">
        <v>252</v>
      </c>
      <c r="AX97" s="1" t="n">
        <v>20</v>
      </c>
      <c r="AZ97" s="54" t="n">
        <v>95</v>
      </c>
      <c r="BA97" s="54" t="n">
        <v>92</v>
      </c>
      <c r="BB97" s="6" t="s">
        <v>305</v>
      </c>
      <c r="BC97" s="1" t="n">
        <v>15</v>
      </c>
      <c r="BD97" s="1" t="s">
        <v>40</v>
      </c>
      <c r="BE97" s="1" t="n">
        <v>207</v>
      </c>
      <c r="BF97" s="1" t="s">
        <v>41</v>
      </c>
      <c r="BG97" s="1" t="n">
        <v>222</v>
      </c>
      <c r="BI97" s="54" t="n">
        <v>95</v>
      </c>
      <c r="BJ97" s="54" t="n">
        <v>95</v>
      </c>
      <c r="BK97" s="6" t="s">
        <v>401</v>
      </c>
      <c r="BL97" s="1" t="n">
        <v>253</v>
      </c>
      <c r="BN97" s="54" t="n">
        <v>95</v>
      </c>
      <c r="BO97" s="54" t="n">
        <v>95</v>
      </c>
      <c r="BP97" s="6" t="s">
        <v>257</v>
      </c>
      <c r="BQ97" s="1" t="n">
        <v>311</v>
      </c>
      <c r="BR97" s="1" t="s">
        <v>40</v>
      </c>
      <c r="BS97" s="1" t="n">
        <v>134</v>
      </c>
      <c r="BT97" s="1" t="s">
        <v>41</v>
      </c>
      <c r="BU97" s="1" t="n">
        <v>445</v>
      </c>
      <c r="BW97" s="54" t="n">
        <v>95</v>
      </c>
      <c r="BX97" s="54" t="n">
        <v>93</v>
      </c>
      <c r="BY97" s="6" t="s">
        <v>318</v>
      </c>
      <c r="BZ97" s="1" t="n">
        <v>984</v>
      </c>
    </row>
    <row r="98" customFormat="false" ht="15" hidden="false" customHeight="true" outlineLevel="0" collapsed="false">
      <c r="B98" s="43" t="n">
        <v>53</v>
      </c>
      <c r="C98" s="1" t="n">
        <v>1</v>
      </c>
      <c r="D98" s="1" t="n">
        <v>19</v>
      </c>
      <c r="E98" s="1" t="n">
        <v>3</v>
      </c>
      <c r="F98" s="1" t="n">
        <v>68</v>
      </c>
      <c r="G98" s="1" t="n">
        <v>207</v>
      </c>
      <c r="H98" s="44" t="n">
        <v>0.469410456062291</v>
      </c>
      <c r="I98" s="6" t="s">
        <v>402</v>
      </c>
      <c r="J98" s="45" t="n">
        <v>37790</v>
      </c>
      <c r="K98" s="46" t="s">
        <v>53</v>
      </c>
      <c r="L98" s="46" t="s">
        <v>14</v>
      </c>
      <c r="M98" s="43" t="n">
        <v>2</v>
      </c>
      <c r="N98" s="1" t="n">
        <v>0</v>
      </c>
      <c r="O98" s="1" t="n">
        <v>0</v>
      </c>
      <c r="P98" s="1" t="n">
        <v>0</v>
      </c>
      <c r="Q98" s="1" t="n">
        <v>3</v>
      </c>
      <c r="R98" s="1" t="n">
        <v>5</v>
      </c>
      <c r="S98" s="47" t="n">
        <f aca="false">Q98/R98</f>
        <v>0.6</v>
      </c>
      <c r="T98" s="43" t="n">
        <f aca="false">B98+M98</f>
        <v>55</v>
      </c>
      <c r="U98" s="48" t="n">
        <f aca="false">C98+N98</f>
        <v>1</v>
      </c>
      <c r="V98" s="48" t="n">
        <f aca="false">D98+O98</f>
        <v>19</v>
      </c>
      <c r="W98" s="48" t="n">
        <f aca="false">E98+P98</f>
        <v>3</v>
      </c>
      <c r="X98" s="48" t="n">
        <f aca="false">F98+Q98</f>
        <v>71</v>
      </c>
      <c r="Y98" s="49" t="n">
        <f aca="false">G98+R98</f>
        <v>212</v>
      </c>
      <c r="Z98" s="47" t="n">
        <f aca="false">X98/Y98</f>
        <v>0.334905660377358</v>
      </c>
      <c r="AA98" s="50" t="n">
        <f aca="false">T98/3+U98+V98+W98+(X98-U98-V98)/3+AB98</f>
        <v>58.3333333333333</v>
      </c>
      <c r="AB98" s="51" t="n">
        <v>0</v>
      </c>
      <c r="AC98" s="52"/>
      <c r="AJ98" s="52"/>
      <c r="AK98" s="54" t="n">
        <v>96</v>
      </c>
      <c r="AL98" s="54" t="n">
        <v>96</v>
      </c>
      <c r="AM98" s="6" t="s">
        <v>403</v>
      </c>
      <c r="AN98" s="55" t="n">
        <v>1047.3</v>
      </c>
      <c r="AP98" s="54" t="n">
        <v>96</v>
      </c>
      <c r="AQ98" s="54" t="n">
        <v>90</v>
      </c>
      <c r="AR98" s="6" t="s">
        <v>239</v>
      </c>
      <c r="AS98" s="1" t="n">
        <v>237</v>
      </c>
      <c r="AU98" s="54" t="n">
        <v>96</v>
      </c>
      <c r="AV98" s="54" t="n">
        <v>91</v>
      </c>
      <c r="AW98" s="6" t="s">
        <v>404</v>
      </c>
      <c r="AX98" s="1" t="n">
        <v>20</v>
      </c>
      <c r="AZ98" s="54" t="n">
        <v>96</v>
      </c>
      <c r="BA98" s="54" t="n">
        <v>93</v>
      </c>
      <c r="BB98" s="6" t="s">
        <v>344</v>
      </c>
      <c r="BC98" s="1" t="n">
        <v>24</v>
      </c>
      <c r="BD98" s="1" t="s">
        <v>40</v>
      </c>
      <c r="BE98" s="1" t="n">
        <v>197</v>
      </c>
      <c r="BF98" s="1" t="s">
        <v>41</v>
      </c>
      <c r="BG98" s="1" t="n">
        <v>221</v>
      </c>
      <c r="BI98" s="54" t="n">
        <v>96</v>
      </c>
      <c r="BJ98" s="54" t="n">
        <v>135</v>
      </c>
      <c r="BK98" s="25" t="s">
        <v>146</v>
      </c>
      <c r="BL98" s="40" t="n">
        <f aca="false">W25</f>
        <v>253</v>
      </c>
      <c r="BN98" s="54" t="n">
        <v>96</v>
      </c>
      <c r="BO98" s="54" t="n">
        <v>96</v>
      </c>
      <c r="BP98" s="6" t="s">
        <v>287</v>
      </c>
      <c r="BQ98" s="1" t="n">
        <v>251</v>
      </c>
      <c r="BR98" s="1" t="s">
        <v>40</v>
      </c>
      <c r="BS98" s="1" t="n">
        <v>190</v>
      </c>
      <c r="BT98" s="1" t="s">
        <v>41</v>
      </c>
      <c r="BU98" s="1" t="n">
        <v>441</v>
      </c>
      <c r="BW98" s="54" t="n">
        <v>96</v>
      </c>
      <c r="BX98" s="54" t="n">
        <v>116</v>
      </c>
      <c r="BY98" s="25" t="s">
        <v>107</v>
      </c>
      <c r="BZ98" s="40" t="n">
        <f aca="false">X106</f>
        <v>978</v>
      </c>
    </row>
    <row r="99" customFormat="false" ht="15" hidden="false" customHeight="true" outlineLevel="0" collapsed="false">
      <c r="B99" s="43"/>
      <c r="C99" s="1"/>
      <c r="D99" s="1"/>
      <c r="E99" s="1"/>
      <c r="F99" s="1"/>
      <c r="G99" s="1"/>
      <c r="H99" s="44"/>
      <c r="I99" s="56" t="s">
        <v>405</v>
      </c>
      <c r="J99" s="45" t="n">
        <v>38945</v>
      </c>
      <c r="K99" s="56" t="s">
        <v>333</v>
      </c>
      <c r="L99" s="56" t="s">
        <v>260</v>
      </c>
      <c r="M99" s="43" t="n">
        <v>4</v>
      </c>
      <c r="N99" s="1" t="n">
        <v>0</v>
      </c>
      <c r="O99" s="1" t="n">
        <v>4</v>
      </c>
      <c r="P99" s="1" t="n">
        <v>0</v>
      </c>
      <c r="Q99" s="1" t="n">
        <v>6</v>
      </c>
      <c r="R99" s="1" t="n">
        <v>12</v>
      </c>
      <c r="S99" s="47" t="n">
        <f aca="false">Q99/R99</f>
        <v>0.5</v>
      </c>
      <c r="T99" s="43" t="n">
        <f aca="false">B99+M99</f>
        <v>4</v>
      </c>
      <c r="U99" s="48" t="n">
        <f aca="false">C99+N99</f>
        <v>0</v>
      </c>
      <c r="V99" s="48" t="n">
        <f aca="false">D99+O99</f>
        <v>4</v>
      </c>
      <c r="W99" s="48" t="n">
        <f aca="false">E99+P99</f>
        <v>0</v>
      </c>
      <c r="X99" s="48" t="n">
        <f aca="false">F99+Q99</f>
        <v>6</v>
      </c>
      <c r="Y99" s="49" t="n">
        <f aca="false">G99+R99</f>
        <v>12</v>
      </c>
      <c r="Z99" s="47" t="n">
        <f aca="false">X99/Y99</f>
        <v>0.5</v>
      </c>
      <c r="AA99" s="50" t="n">
        <f aca="false">T99/3+U99+V99+W99+(X99-U99-V99)/3+AB99</f>
        <v>6</v>
      </c>
      <c r="AB99" s="51" t="n">
        <v>0</v>
      </c>
      <c r="AC99" s="52"/>
      <c r="AJ99" s="52"/>
      <c r="AK99" s="54" t="n">
        <v>97</v>
      </c>
      <c r="AL99" s="54" t="n">
        <v>97</v>
      </c>
      <c r="AM99" s="6" t="s">
        <v>352</v>
      </c>
      <c r="AN99" s="55" t="n">
        <v>1041</v>
      </c>
      <c r="AP99" s="54" t="n">
        <v>97</v>
      </c>
      <c r="AQ99" s="54" t="n">
        <v>90</v>
      </c>
      <c r="AR99" s="6" t="s">
        <v>406</v>
      </c>
      <c r="AS99" s="1" t="n">
        <v>237</v>
      </c>
      <c r="AU99" s="54" t="n">
        <v>97</v>
      </c>
      <c r="AV99" s="54" t="n">
        <v>91</v>
      </c>
      <c r="AW99" s="6" t="s">
        <v>407</v>
      </c>
      <c r="AX99" s="1" t="n">
        <v>20</v>
      </c>
      <c r="AZ99" s="54" t="n">
        <v>97</v>
      </c>
      <c r="BA99" s="54" t="n">
        <v>94</v>
      </c>
      <c r="BB99" s="6" t="s">
        <v>408</v>
      </c>
      <c r="BC99" s="1" t="n">
        <v>7</v>
      </c>
      <c r="BD99" s="1" t="s">
        <v>40</v>
      </c>
      <c r="BE99" s="1" t="n">
        <v>213</v>
      </c>
      <c r="BF99" s="1" t="s">
        <v>41</v>
      </c>
      <c r="BG99" s="1" t="n">
        <v>220</v>
      </c>
      <c r="BI99" s="54" t="n">
        <v>97</v>
      </c>
      <c r="BJ99" s="54" t="n">
        <v>96</v>
      </c>
      <c r="BK99" s="6" t="s">
        <v>367</v>
      </c>
      <c r="BL99" s="1" t="n">
        <v>252</v>
      </c>
      <c r="BN99" s="54" t="n">
        <v>97</v>
      </c>
      <c r="BO99" s="54" t="n">
        <v>96</v>
      </c>
      <c r="BP99" s="6" t="s">
        <v>283</v>
      </c>
      <c r="BQ99" s="1" t="n">
        <v>296</v>
      </c>
      <c r="BR99" s="1" t="s">
        <v>40</v>
      </c>
      <c r="BS99" s="1" t="n">
        <v>145</v>
      </c>
      <c r="BT99" s="1" t="s">
        <v>41</v>
      </c>
      <c r="BU99" s="1" t="n">
        <v>441</v>
      </c>
      <c r="BW99" s="54" t="n">
        <v>97</v>
      </c>
      <c r="BX99" s="54" t="n">
        <v>95</v>
      </c>
      <c r="BY99" s="6" t="s">
        <v>409</v>
      </c>
      <c r="BZ99" s="1" t="n">
        <v>975</v>
      </c>
    </row>
    <row r="100" customFormat="false" ht="15" hidden="false" customHeight="true" outlineLevel="0" collapsed="false">
      <c r="B100" s="43"/>
      <c r="C100" s="1"/>
      <c r="D100" s="1"/>
      <c r="E100" s="1"/>
      <c r="F100" s="1"/>
      <c r="G100" s="1"/>
      <c r="H100" s="44"/>
      <c r="I100" s="56"/>
      <c r="J100" s="45"/>
      <c r="K100" s="56"/>
      <c r="L100" s="56"/>
      <c r="M100" s="43" t="n">
        <f aca="false">SUM(M84:M99)</f>
        <v>276</v>
      </c>
      <c r="N100" s="1" t="n">
        <f aca="false">SUM(N84:N99)</f>
        <v>13</v>
      </c>
      <c r="O100" s="1" t="n">
        <f aca="false">SUM(O84:O99)</f>
        <v>151</v>
      </c>
      <c r="P100" s="1" t="n">
        <f aca="false">SUM(P84:P99)</f>
        <v>170</v>
      </c>
      <c r="Q100" s="1" t="n">
        <f aca="false">SUM(Q84:Q99)</f>
        <v>812</v>
      </c>
      <c r="R100" s="1" t="n">
        <f aca="false">SUM(R84:R99)</f>
        <v>1507</v>
      </c>
      <c r="S100" s="47" t="n">
        <f aca="false">Q100/R100</f>
        <v>0.538818845388189</v>
      </c>
      <c r="T100" s="43" t="n">
        <f aca="false">SUM(T84:T99)</f>
        <v>1724</v>
      </c>
      <c r="U100" s="1" t="n">
        <f aca="false">SUM(U84:U99)</f>
        <v>122</v>
      </c>
      <c r="V100" s="1" t="n">
        <f aca="false">SUM(V84:V99)</f>
        <v>1336</v>
      </c>
      <c r="W100" s="1" t="n">
        <f aca="false">SUM(W84:W99)</f>
        <v>1139</v>
      </c>
      <c r="X100" s="1" t="n">
        <f aca="false">SUM(X84:X99)</f>
        <v>5767</v>
      </c>
      <c r="Y100" s="1" t="n">
        <f aca="false">SUM(Y84:Y99)</f>
        <v>10401</v>
      </c>
      <c r="Z100" s="47" t="n">
        <f aca="false">X100/Y100</f>
        <v>0.554465916738775</v>
      </c>
      <c r="AA100" s="50"/>
      <c r="AB100" s="51"/>
      <c r="AC100" s="52"/>
      <c r="AJ100" s="52"/>
      <c r="AK100" s="54" t="n">
        <v>98</v>
      </c>
      <c r="AL100" s="54" t="n">
        <v>98</v>
      </c>
      <c r="AM100" s="6" t="s">
        <v>361</v>
      </c>
      <c r="AN100" s="55" t="n">
        <v>1032</v>
      </c>
      <c r="AP100" s="54" t="n">
        <v>98</v>
      </c>
      <c r="AQ100" s="54" t="n">
        <v>93</v>
      </c>
      <c r="AR100" s="6" t="s">
        <v>409</v>
      </c>
      <c r="AS100" s="1" t="n">
        <v>236</v>
      </c>
      <c r="AU100" s="54" t="n">
        <v>98</v>
      </c>
      <c r="AV100" s="54" t="n">
        <v>91</v>
      </c>
      <c r="AW100" s="6" t="s">
        <v>410</v>
      </c>
      <c r="AX100" s="1" t="n">
        <v>20</v>
      </c>
      <c r="AZ100" s="54" t="n">
        <v>98</v>
      </c>
      <c r="BA100" s="54" t="n">
        <v>95</v>
      </c>
      <c r="BB100" s="6" t="s">
        <v>361</v>
      </c>
      <c r="BC100" s="1" t="n">
        <v>23</v>
      </c>
      <c r="BD100" s="1" t="s">
        <v>40</v>
      </c>
      <c r="BE100" s="1" t="n">
        <v>195</v>
      </c>
      <c r="BF100" s="1" t="s">
        <v>41</v>
      </c>
      <c r="BG100" s="1" t="n">
        <v>218</v>
      </c>
      <c r="BI100" s="54" t="n">
        <v>98</v>
      </c>
      <c r="BJ100" s="54" t="n">
        <v>97</v>
      </c>
      <c r="BK100" s="6" t="s">
        <v>101</v>
      </c>
      <c r="BL100" s="1" t="n">
        <v>248</v>
      </c>
      <c r="BN100" s="54" t="n">
        <v>98</v>
      </c>
      <c r="BO100" s="54" t="n">
        <v>96</v>
      </c>
      <c r="BP100" s="6" t="s">
        <v>331</v>
      </c>
      <c r="BQ100" s="1" t="n">
        <v>269</v>
      </c>
      <c r="BR100" s="1" t="s">
        <v>40</v>
      </c>
      <c r="BS100" s="1" t="n">
        <v>172</v>
      </c>
      <c r="BT100" s="1" t="s">
        <v>41</v>
      </c>
      <c r="BU100" s="1" t="n">
        <v>441</v>
      </c>
      <c r="BW100" s="54" t="n">
        <v>98</v>
      </c>
      <c r="BX100" s="54" t="n">
        <v>96</v>
      </c>
      <c r="BY100" s="6" t="s">
        <v>291</v>
      </c>
      <c r="BZ100" s="1" t="n">
        <v>953</v>
      </c>
    </row>
    <row r="101" customFormat="false" ht="15" hidden="false" customHeight="true" outlineLevel="0" collapsed="false">
      <c r="B101" s="48"/>
      <c r="C101" s="1"/>
      <c r="D101" s="1"/>
      <c r="E101" s="1"/>
      <c r="F101" s="1"/>
      <c r="G101" s="1"/>
      <c r="H101" s="59"/>
      <c r="I101" s="56"/>
      <c r="J101" s="45"/>
      <c r="K101" s="56"/>
      <c r="L101" s="56"/>
      <c r="M101" s="43"/>
      <c r="N101" s="1"/>
      <c r="O101" s="1"/>
      <c r="P101" s="1"/>
      <c r="Q101" s="1"/>
      <c r="R101" s="1"/>
      <c r="S101" s="47"/>
      <c r="T101" s="43"/>
      <c r="U101" s="1"/>
      <c r="Z101" s="47"/>
      <c r="AA101" s="50"/>
      <c r="AB101" s="51" t="n">
        <v>0</v>
      </c>
      <c r="AC101" s="52"/>
      <c r="AJ101" s="52"/>
      <c r="AK101" s="54" t="n">
        <v>99</v>
      </c>
      <c r="AL101" s="54" t="n">
        <v>99</v>
      </c>
      <c r="AM101" s="6" t="s">
        <v>317</v>
      </c>
      <c r="AN101" s="55" t="n">
        <v>1030.3</v>
      </c>
      <c r="AP101" s="54" t="n">
        <v>99</v>
      </c>
      <c r="AQ101" s="54" t="n">
        <v>94</v>
      </c>
      <c r="AR101" s="6" t="s">
        <v>411</v>
      </c>
      <c r="AS101" s="1" t="n">
        <v>236</v>
      </c>
      <c r="AU101" s="54" t="n">
        <v>99</v>
      </c>
      <c r="AV101" s="54" t="n">
        <v>91</v>
      </c>
      <c r="AW101" s="6" t="s">
        <v>412</v>
      </c>
      <c r="AX101" s="1" t="n">
        <v>20</v>
      </c>
      <c r="AZ101" s="54" t="n">
        <v>99</v>
      </c>
      <c r="BA101" s="54" t="n">
        <v>96</v>
      </c>
      <c r="BB101" s="6" t="s">
        <v>413</v>
      </c>
      <c r="BC101" s="1" t="n">
        <v>13</v>
      </c>
      <c r="BD101" s="1" t="s">
        <v>40</v>
      </c>
      <c r="BE101" s="1" t="n">
        <v>203</v>
      </c>
      <c r="BF101" s="1" t="s">
        <v>41</v>
      </c>
      <c r="BG101" s="1" t="n">
        <v>216</v>
      </c>
      <c r="BI101" s="54" t="n">
        <v>99</v>
      </c>
      <c r="BJ101" s="54" t="n">
        <v>98</v>
      </c>
      <c r="BK101" s="6" t="s">
        <v>242</v>
      </c>
      <c r="BL101" s="1" t="n">
        <v>247</v>
      </c>
      <c r="BN101" s="54" t="n">
        <v>99</v>
      </c>
      <c r="BO101" s="54" t="n">
        <v>96</v>
      </c>
      <c r="BP101" s="6" t="s">
        <v>346</v>
      </c>
      <c r="BQ101" s="1" t="n">
        <v>152</v>
      </c>
      <c r="BR101" s="1" t="s">
        <v>40</v>
      </c>
      <c r="BS101" s="1" t="n">
        <v>289</v>
      </c>
      <c r="BT101" s="1" t="s">
        <v>41</v>
      </c>
      <c r="BU101" s="1" t="n">
        <v>441</v>
      </c>
      <c r="BW101" s="54" t="n">
        <v>99</v>
      </c>
      <c r="BX101" s="54" t="n">
        <v>97</v>
      </c>
      <c r="BY101" s="6" t="s">
        <v>208</v>
      </c>
      <c r="BZ101" s="1" t="n">
        <v>951</v>
      </c>
    </row>
    <row r="102" customFormat="false" ht="15" hidden="false" customHeight="true" outlineLevel="0" collapsed="false">
      <c r="B102" s="48"/>
      <c r="C102" s="1"/>
      <c r="D102" s="1"/>
      <c r="E102" s="1"/>
      <c r="F102" s="1"/>
      <c r="G102" s="1"/>
      <c r="H102" s="59"/>
      <c r="I102" s="14" t="s">
        <v>1</v>
      </c>
      <c r="J102" s="15"/>
      <c r="K102" s="16"/>
      <c r="L102" s="16"/>
      <c r="M102" s="60" t="s">
        <v>2</v>
      </c>
      <c r="N102" s="12"/>
      <c r="O102" s="12"/>
      <c r="P102" s="12"/>
      <c r="Q102" s="12"/>
      <c r="R102" s="12"/>
      <c r="S102" s="61"/>
      <c r="T102" s="60" t="s">
        <v>3</v>
      </c>
      <c r="U102" s="12"/>
      <c r="V102" s="26"/>
      <c r="W102" s="26"/>
      <c r="X102" s="26"/>
      <c r="Y102" s="26"/>
      <c r="Z102" s="62"/>
      <c r="AA102" s="63"/>
      <c r="AB102" s="23" t="n">
        <v>0</v>
      </c>
      <c r="AC102" s="52"/>
      <c r="AJ102" s="52"/>
      <c r="AK102" s="54" t="n">
        <v>100</v>
      </c>
      <c r="AL102" s="54" t="n">
        <v>100</v>
      </c>
      <c r="AM102" s="6" t="s">
        <v>355</v>
      </c>
      <c r="AN102" s="55" t="n">
        <v>1021.7</v>
      </c>
      <c r="AP102" s="54" t="n">
        <v>100</v>
      </c>
      <c r="AQ102" s="54" t="n">
        <v>95</v>
      </c>
      <c r="AR102" s="6" t="s">
        <v>199</v>
      </c>
      <c r="AS102" s="1" t="n">
        <v>235</v>
      </c>
      <c r="AU102" s="54" t="n">
        <v>100</v>
      </c>
      <c r="AV102" s="54" t="n">
        <v>91</v>
      </c>
      <c r="AW102" s="6" t="s">
        <v>414</v>
      </c>
      <c r="AX102" s="1" t="n">
        <v>20</v>
      </c>
      <c r="AZ102" s="54" t="n">
        <v>100</v>
      </c>
      <c r="BA102" s="54" t="n">
        <v>97</v>
      </c>
      <c r="BB102" s="6" t="s">
        <v>415</v>
      </c>
      <c r="BC102" s="1" t="n">
        <v>19</v>
      </c>
      <c r="BD102" s="1" t="s">
        <v>40</v>
      </c>
      <c r="BE102" s="1" t="n">
        <v>196</v>
      </c>
      <c r="BF102" s="1" t="s">
        <v>41</v>
      </c>
      <c r="BG102" s="1" t="n">
        <v>215</v>
      </c>
      <c r="BI102" s="54" t="n">
        <v>100</v>
      </c>
      <c r="BJ102" s="54" t="n">
        <v>106</v>
      </c>
      <c r="BK102" s="25" t="s">
        <v>416</v>
      </c>
      <c r="BL102" s="40" t="n">
        <f aca="false">W220</f>
        <v>246</v>
      </c>
      <c r="BN102" s="54" t="n">
        <v>100</v>
      </c>
      <c r="BO102" s="54" t="n">
        <v>100</v>
      </c>
      <c r="BP102" s="6" t="s">
        <v>318</v>
      </c>
      <c r="BQ102" s="1" t="n">
        <v>139</v>
      </c>
      <c r="BR102" s="1" t="s">
        <v>40</v>
      </c>
      <c r="BS102" s="1" t="n">
        <v>299</v>
      </c>
      <c r="BT102" s="1" t="s">
        <v>41</v>
      </c>
      <c r="BU102" s="1" t="n">
        <v>438</v>
      </c>
      <c r="BW102" s="54" t="n">
        <v>100</v>
      </c>
      <c r="BX102" s="54" t="n">
        <v>97</v>
      </c>
      <c r="BY102" s="6" t="s">
        <v>239</v>
      </c>
      <c r="BZ102" s="1" t="n">
        <v>951</v>
      </c>
    </row>
    <row r="103" customFormat="false" ht="15" hidden="false" customHeight="true" outlineLevel="0" collapsed="false">
      <c r="B103" s="35" t="s">
        <v>7</v>
      </c>
      <c r="C103" s="31" t="s">
        <v>8</v>
      </c>
      <c r="D103" s="31" t="s">
        <v>9</v>
      </c>
      <c r="E103" s="31" t="s">
        <v>10</v>
      </c>
      <c r="F103" s="31" t="s">
        <v>11</v>
      </c>
      <c r="G103" s="31" t="s">
        <v>12</v>
      </c>
      <c r="H103" s="36" t="s">
        <v>13</v>
      </c>
      <c r="I103" s="33" t="s">
        <v>417</v>
      </c>
      <c r="J103" s="31" t="s">
        <v>15</v>
      </c>
      <c r="K103" s="34" t="s">
        <v>16</v>
      </c>
      <c r="L103" s="34" t="s">
        <v>17</v>
      </c>
      <c r="M103" s="35" t="s">
        <v>7</v>
      </c>
      <c r="N103" s="31" t="s">
        <v>8</v>
      </c>
      <c r="O103" s="31" t="s">
        <v>9</v>
      </c>
      <c r="P103" s="31" t="s">
        <v>10</v>
      </c>
      <c r="Q103" s="31" t="s">
        <v>11</v>
      </c>
      <c r="R103" s="31" t="s">
        <v>12</v>
      </c>
      <c r="S103" s="36" t="s">
        <v>13</v>
      </c>
      <c r="T103" s="35" t="s">
        <v>7</v>
      </c>
      <c r="U103" s="31" t="s">
        <v>8</v>
      </c>
      <c r="V103" s="31" t="s">
        <v>9</v>
      </c>
      <c r="W103" s="31" t="s">
        <v>10</v>
      </c>
      <c r="X103" s="31" t="s">
        <v>11</v>
      </c>
      <c r="Y103" s="31" t="s">
        <v>12</v>
      </c>
      <c r="Z103" s="36" t="s">
        <v>13</v>
      </c>
      <c r="AA103" s="37" t="s">
        <v>18</v>
      </c>
      <c r="AB103" s="38" t="e">
        <f aca="false">#VALUE!</f>
        <v>#VALUE!</v>
      </c>
      <c r="AC103" s="52"/>
      <c r="AJ103" s="52"/>
      <c r="AK103" s="54"/>
      <c r="AL103" s="54"/>
      <c r="AM103" s="6" t="s">
        <v>418</v>
      </c>
      <c r="AN103" s="55"/>
      <c r="AP103" s="54"/>
      <c r="AQ103" s="54"/>
      <c r="AR103" s="6" t="s">
        <v>418</v>
      </c>
      <c r="AS103" s="55"/>
      <c r="AU103" s="54"/>
      <c r="AV103" s="54"/>
      <c r="AW103" s="6" t="s">
        <v>418</v>
      </c>
      <c r="AZ103" s="54"/>
      <c r="BA103" s="54"/>
      <c r="BB103" s="6" t="s">
        <v>418</v>
      </c>
      <c r="BC103" s="1"/>
      <c r="BD103" s="1"/>
      <c r="BE103" s="1"/>
      <c r="BF103" s="1"/>
      <c r="BG103" s="1"/>
      <c r="BI103" s="54"/>
      <c r="BJ103" s="54"/>
      <c r="BK103" s="6" t="s">
        <v>418</v>
      </c>
      <c r="BL103" s="1"/>
      <c r="BN103" s="54"/>
      <c r="BO103" s="54"/>
      <c r="BP103" s="6" t="s">
        <v>418</v>
      </c>
      <c r="BQ103" s="1"/>
      <c r="BR103" s="1"/>
      <c r="BS103" s="1"/>
      <c r="BT103" s="1"/>
      <c r="BU103" s="1"/>
      <c r="BW103" s="54"/>
      <c r="BX103" s="54"/>
      <c r="BY103" s="6" t="s">
        <v>418</v>
      </c>
      <c r="BZ103" s="1"/>
    </row>
    <row r="104" customFormat="false" ht="15" hidden="false" customHeight="true" outlineLevel="0" collapsed="false">
      <c r="B104" s="43" t="n">
        <v>306</v>
      </c>
      <c r="C104" s="1" t="n">
        <v>42</v>
      </c>
      <c r="D104" s="1" t="n">
        <v>169</v>
      </c>
      <c r="E104" s="1" t="n">
        <v>606</v>
      </c>
      <c r="F104" s="1" t="n">
        <v>1794</v>
      </c>
      <c r="G104" s="1" t="n">
        <v>2496</v>
      </c>
      <c r="H104" s="44" t="n">
        <v>0.718742976636016</v>
      </c>
      <c r="I104" s="6" t="s">
        <v>58</v>
      </c>
      <c r="J104" s="45" t="n">
        <v>33369</v>
      </c>
      <c r="K104" s="46" t="s">
        <v>419</v>
      </c>
      <c r="L104" s="46" t="s">
        <v>420</v>
      </c>
      <c r="M104" s="43" t="n">
        <v>19</v>
      </c>
      <c r="N104" s="1" t="n">
        <v>4</v>
      </c>
      <c r="O104" s="1" t="n">
        <v>10</v>
      </c>
      <c r="P104" s="1" t="n">
        <v>34</v>
      </c>
      <c r="Q104" s="1" t="n">
        <v>97</v>
      </c>
      <c r="R104" s="1" t="n">
        <v>122</v>
      </c>
      <c r="S104" s="47" t="n">
        <f aca="false">Q104/R104</f>
        <v>0.795081967213115</v>
      </c>
      <c r="T104" s="43" t="n">
        <f aca="false">B104+M104</f>
        <v>325</v>
      </c>
      <c r="U104" s="48" t="n">
        <f aca="false">C104+N104</f>
        <v>46</v>
      </c>
      <c r="V104" s="48" t="n">
        <f aca="false">D104+O104</f>
        <v>179</v>
      </c>
      <c r="W104" s="48" t="n">
        <f aca="false">E104+P104</f>
        <v>640</v>
      </c>
      <c r="X104" s="48" t="n">
        <f aca="false">F104+Q104</f>
        <v>1891</v>
      </c>
      <c r="Y104" s="49" t="n">
        <f aca="false">G104+R104</f>
        <v>2618</v>
      </c>
      <c r="Z104" s="47" t="n">
        <f aca="false">X104/Y104</f>
        <v>0.722307104660046</v>
      </c>
      <c r="AA104" s="50" t="n">
        <f aca="false">T104/3+U104+V104+W104+(X104-U104-V104)/3+AB104</f>
        <v>2108.66666666667</v>
      </c>
      <c r="AB104" s="51" t="n">
        <v>580</v>
      </c>
      <c r="AC104" s="52"/>
      <c r="AJ104" s="52"/>
      <c r="AK104" s="54"/>
      <c r="AL104" s="0"/>
      <c r="AM104" s="0"/>
      <c r="AN104" s="0"/>
      <c r="AP104" s="54"/>
      <c r="AQ104" s="10"/>
      <c r="AR104" s="10"/>
      <c r="AS104" s="10"/>
      <c r="AU104" s="54"/>
      <c r="AV104" s="54"/>
      <c r="AW104" s="9"/>
      <c r="AX104" s="9"/>
      <c r="AZ104" s="54"/>
      <c r="BA104" s="54" t="n">
        <v>121</v>
      </c>
      <c r="BB104" s="25" t="s">
        <v>244</v>
      </c>
      <c r="BC104" s="40" t="n">
        <f aca="false">U45</f>
        <v>10</v>
      </c>
      <c r="BD104" s="40" t="s">
        <v>40</v>
      </c>
      <c r="BE104" s="40" t="n">
        <f aca="false">V45</f>
        <v>201</v>
      </c>
      <c r="BF104" s="40" t="s">
        <v>41</v>
      </c>
      <c r="BG104" s="40" t="n">
        <f aca="false">BC104+BE104</f>
        <v>211</v>
      </c>
      <c r="BI104" s="54"/>
      <c r="BJ104" s="10"/>
      <c r="BK104" s="10"/>
      <c r="BL104" s="10"/>
      <c r="BN104" s="54"/>
      <c r="BO104" s="54" t="n">
        <v>118</v>
      </c>
      <c r="BP104" s="25" t="s">
        <v>223</v>
      </c>
      <c r="BQ104" s="40" t="n">
        <f aca="false">U105+V105</f>
        <v>57</v>
      </c>
      <c r="BR104" s="40" t="s">
        <v>40</v>
      </c>
      <c r="BS104" s="40" t="n">
        <f aca="false">W105</f>
        <v>370</v>
      </c>
      <c r="BT104" s="40" t="s">
        <v>41</v>
      </c>
      <c r="BU104" s="40" t="n">
        <f aca="false">BQ104+BS104</f>
        <v>427</v>
      </c>
      <c r="BW104" s="54"/>
      <c r="BX104" s="10"/>
      <c r="BY104" s="10"/>
      <c r="BZ104" s="10"/>
    </row>
    <row r="105" customFormat="false" ht="15" hidden="false" customHeight="true" outlineLevel="0" collapsed="false">
      <c r="B105" s="43" t="n">
        <v>211</v>
      </c>
      <c r="C105" s="1" t="n">
        <v>26</v>
      </c>
      <c r="D105" s="1" t="n">
        <v>25</v>
      </c>
      <c r="E105" s="1" t="n">
        <v>338</v>
      </c>
      <c r="F105" s="1" t="n">
        <v>1061</v>
      </c>
      <c r="G105" s="1" t="n">
        <f aca="false">F105/H105</f>
        <v>1636</v>
      </c>
      <c r="H105" s="44" t="n">
        <v>0.648533007334963</v>
      </c>
      <c r="I105" s="6" t="s">
        <v>223</v>
      </c>
      <c r="J105" s="45" t="n">
        <v>36386</v>
      </c>
      <c r="K105" s="46" t="s">
        <v>421</v>
      </c>
      <c r="L105" s="56" t="s">
        <v>46</v>
      </c>
      <c r="M105" s="43" t="n">
        <v>24</v>
      </c>
      <c r="N105" s="1" t="n">
        <v>4</v>
      </c>
      <c r="O105" s="1" t="n">
        <v>2</v>
      </c>
      <c r="P105" s="1" t="n">
        <v>32</v>
      </c>
      <c r="Q105" s="1" t="n">
        <v>110</v>
      </c>
      <c r="R105" s="1" t="n">
        <v>166</v>
      </c>
      <c r="S105" s="47" t="n">
        <f aca="false">Q105/R105</f>
        <v>0.662650602409639</v>
      </c>
      <c r="T105" s="43" t="n">
        <f aca="false">B105+M105</f>
        <v>235</v>
      </c>
      <c r="U105" s="20" t="n">
        <f aca="false">C105+N105</f>
        <v>30</v>
      </c>
      <c r="V105" s="48" t="n">
        <f aca="false">D105+O105</f>
        <v>27</v>
      </c>
      <c r="W105" s="48" t="n">
        <f aca="false">E105+P105</f>
        <v>370</v>
      </c>
      <c r="X105" s="48" t="n">
        <f aca="false">F105+Q105</f>
        <v>1171</v>
      </c>
      <c r="Y105" s="49" t="n">
        <f aca="false">G105+R105</f>
        <v>1802</v>
      </c>
      <c r="Z105" s="47" t="n">
        <f aca="false">X105/Y105</f>
        <v>0.649833518312985</v>
      </c>
      <c r="AA105" s="50" t="n">
        <f aca="false">T105/3+U105+V105+W105+(X105-U105-V105)/3+AB105</f>
        <v>1176.66666666667</v>
      </c>
      <c r="AB105" s="51" t="n">
        <v>300</v>
      </c>
      <c r="AC105" s="52" t="s">
        <v>422</v>
      </c>
      <c r="AJ105" s="52"/>
      <c r="AK105" s="52"/>
      <c r="AL105" s="0"/>
      <c r="AM105" s="0"/>
      <c r="AN105" s="0"/>
      <c r="AO105" s="52"/>
      <c r="AP105" s="54"/>
      <c r="AQ105" s="0"/>
      <c r="AR105" s="0"/>
      <c r="AS105" s="0"/>
      <c r="AU105" s="54"/>
      <c r="AV105" s="54"/>
      <c r="AW105" s="9"/>
      <c r="AX105" s="9"/>
      <c r="AZ105" s="54"/>
      <c r="BA105" s="10"/>
      <c r="BB105" s="10"/>
      <c r="BC105" s="10"/>
      <c r="BD105" s="10"/>
      <c r="BE105" s="10"/>
      <c r="BF105" s="10"/>
      <c r="BG105" s="10"/>
      <c r="BI105" s="54"/>
      <c r="BJ105" s="52"/>
      <c r="BK105" s="52"/>
      <c r="BL105" s="52"/>
      <c r="BN105" s="54"/>
      <c r="BO105" s="52"/>
      <c r="BP105" s="52"/>
      <c r="BQ105" s="52"/>
      <c r="BR105" s="52"/>
      <c r="BS105" s="52"/>
      <c r="BT105" s="52"/>
      <c r="BU105" s="52"/>
      <c r="BW105" s="54"/>
      <c r="BX105" s="10"/>
      <c r="BY105" s="10"/>
      <c r="BZ105" s="10"/>
    </row>
    <row r="106" customFormat="false" ht="15" hidden="false" customHeight="true" outlineLevel="0" collapsed="false">
      <c r="A106" s="1" t="n">
        <v>25</v>
      </c>
      <c r="B106" s="43" t="n">
        <v>224</v>
      </c>
      <c r="C106" s="1" t="n">
        <v>27</v>
      </c>
      <c r="D106" s="1" t="n">
        <v>459</v>
      </c>
      <c r="E106" s="1" t="n">
        <v>95</v>
      </c>
      <c r="F106" s="1" t="n">
        <v>894</v>
      </c>
      <c r="G106" s="1" t="n">
        <f aca="false">F106/H106</f>
        <v>1592</v>
      </c>
      <c r="H106" s="44" t="n">
        <v>0.561557788944724</v>
      </c>
      <c r="I106" s="6" t="s">
        <v>107</v>
      </c>
      <c r="J106" s="45" t="n">
        <v>35694</v>
      </c>
      <c r="K106" s="46" t="s">
        <v>423</v>
      </c>
      <c r="L106" s="46" t="s">
        <v>424</v>
      </c>
      <c r="M106" s="43" t="n">
        <v>24</v>
      </c>
      <c r="N106" s="1" t="n">
        <v>2</v>
      </c>
      <c r="O106" s="1" t="n">
        <v>53</v>
      </c>
      <c r="P106" s="1" t="n">
        <v>6</v>
      </c>
      <c r="Q106" s="1" t="n">
        <v>84</v>
      </c>
      <c r="R106" s="1" t="n">
        <v>157</v>
      </c>
      <c r="S106" s="47" t="n">
        <f aca="false">Q106/R106</f>
        <v>0.535031847133758</v>
      </c>
      <c r="T106" s="43" t="n">
        <f aca="false">B106+M106</f>
        <v>248</v>
      </c>
      <c r="U106" s="20" t="n">
        <f aca="false">C106+N106</f>
        <v>29</v>
      </c>
      <c r="V106" s="20" t="n">
        <f aca="false">D106+O106</f>
        <v>512</v>
      </c>
      <c r="W106" s="48" t="n">
        <f aca="false">E106+P106</f>
        <v>101</v>
      </c>
      <c r="X106" s="48" t="n">
        <f aca="false">F106+Q106</f>
        <v>978</v>
      </c>
      <c r="Y106" s="49" t="n">
        <f aca="false">G106+R106</f>
        <v>1749</v>
      </c>
      <c r="Z106" s="47" t="n">
        <f aca="false">X106/Y106</f>
        <v>0.55917667238422</v>
      </c>
      <c r="AA106" s="50" t="n">
        <f aca="false">T106/3+U106+V106+W106+(X106-U106-V106)/3+AB106+25</f>
        <v>1175.33333333333</v>
      </c>
      <c r="AB106" s="51" t="n">
        <v>280</v>
      </c>
      <c r="AC106" s="52" t="s">
        <v>425</v>
      </c>
      <c r="AJ106" s="52"/>
      <c r="AK106" s="52"/>
      <c r="AL106" s="0"/>
      <c r="AM106" s="0"/>
      <c r="AN106" s="0"/>
      <c r="AO106" s="52"/>
      <c r="AP106" s="52"/>
      <c r="AQ106" s="0"/>
      <c r="AR106" s="0"/>
      <c r="AS106" s="0"/>
      <c r="AT106" s="52"/>
      <c r="AU106" s="52"/>
      <c r="AV106" s="10"/>
      <c r="AW106" s="10"/>
      <c r="AX106" s="10"/>
      <c r="AY106" s="52"/>
      <c r="AZ106" s="52"/>
      <c r="BA106" s="10"/>
      <c r="BB106" s="10"/>
      <c r="BC106" s="10"/>
      <c r="BD106" s="10"/>
      <c r="BE106" s="10"/>
      <c r="BF106" s="10"/>
      <c r="BG106" s="10"/>
      <c r="BH106" s="52"/>
      <c r="BI106" s="52"/>
      <c r="BJ106" s="52"/>
      <c r="BK106" s="52"/>
      <c r="BL106" s="52"/>
      <c r="BM106" s="52"/>
      <c r="BN106" s="52"/>
      <c r="BO106" s="10"/>
      <c r="BP106" s="10"/>
      <c r="BQ106" s="10"/>
      <c r="BR106" s="10"/>
      <c r="BS106" s="10"/>
      <c r="BT106" s="10"/>
      <c r="BU106" s="10"/>
      <c r="BV106" s="52"/>
      <c r="BW106" s="52"/>
      <c r="BX106" s="10"/>
      <c r="BY106" s="10"/>
      <c r="BZ106" s="10"/>
    </row>
    <row r="107" customFormat="false" ht="15" hidden="false" customHeight="true" outlineLevel="0" collapsed="false">
      <c r="B107" s="43" t="n">
        <v>138</v>
      </c>
      <c r="C107" s="1" t="n">
        <v>8</v>
      </c>
      <c r="D107" s="1" t="n">
        <v>11</v>
      </c>
      <c r="E107" s="1" t="n">
        <v>299</v>
      </c>
      <c r="F107" s="1" t="n">
        <v>683</v>
      </c>
      <c r="G107" s="1" t="n">
        <f aca="false">F107/H107</f>
        <v>994</v>
      </c>
      <c r="H107" s="44" t="n">
        <v>0.687122736418511</v>
      </c>
      <c r="I107" s="6" t="s">
        <v>243</v>
      </c>
      <c r="J107" s="45" t="n">
        <v>37543</v>
      </c>
      <c r="K107" s="56" t="s">
        <v>426</v>
      </c>
      <c r="L107" s="56" t="s">
        <v>427</v>
      </c>
      <c r="M107" s="43" t="n">
        <v>24</v>
      </c>
      <c r="N107" s="1" t="n">
        <v>0</v>
      </c>
      <c r="O107" s="1" t="n">
        <v>2</v>
      </c>
      <c r="P107" s="1" t="n">
        <v>59</v>
      </c>
      <c r="Q107" s="1" t="n">
        <v>120</v>
      </c>
      <c r="R107" s="1" t="n">
        <v>159</v>
      </c>
      <c r="S107" s="47" t="n">
        <f aca="false">Q107/R107</f>
        <v>0.754716981132076</v>
      </c>
      <c r="T107" s="43" t="n">
        <f aca="false">B107+M107</f>
        <v>162</v>
      </c>
      <c r="U107" s="48" t="n">
        <f aca="false">C107+N107</f>
        <v>8</v>
      </c>
      <c r="V107" s="48" t="n">
        <f aca="false">D107+O107</f>
        <v>13</v>
      </c>
      <c r="W107" s="20" t="n">
        <f aca="false">E107+P107</f>
        <v>358</v>
      </c>
      <c r="X107" s="48" t="n">
        <f aca="false">F107+Q107</f>
        <v>803</v>
      </c>
      <c r="Y107" s="49" t="n">
        <f aca="false">G107+R107</f>
        <v>1153</v>
      </c>
      <c r="Z107" s="47" t="n">
        <f aca="false">X107/Y107</f>
        <v>0.696444058976583</v>
      </c>
      <c r="AA107" s="50" t="n">
        <f aca="false">T107/3+U107+V107+W107+(X107-U107-V107)/3+AB107</f>
        <v>918.666666666667</v>
      </c>
      <c r="AB107" s="51" t="n">
        <v>225</v>
      </c>
      <c r="AC107" s="52" t="s">
        <v>147</v>
      </c>
      <c r="AK107" s="52"/>
      <c r="AL107" s="10"/>
      <c r="AM107" s="10"/>
      <c r="AN107" s="10"/>
      <c r="AO107" s="52"/>
      <c r="AP107" s="52"/>
      <c r="AQ107" s="0"/>
      <c r="AR107" s="0"/>
      <c r="AS107" s="0"/>
      <c r="AT107" s="52"/>
      <c r="AU107" s="52"/>
      <c r="AV107" s="10"/>
      <c r="AW107" s="10"/>
      <c r="AX107" s="10"/>
      <c r="AY107" s="52"/>
      <c r="AZ107" s="52"/>
      <c r="BA107" s="0"/>
      <c r="BB107" s="0"/>
      <c r="BC107" s="0"/>
      <c r="BD107" s="0"/>
      <c r="BE107" s="0"/>
      <c r="BF107" s="0"/>
      <c r="BG107" s="0"/>
      <c r="BH107" s="52"/>
      <c r="BI107" s="52"/>
      <c r="BJ107" s="10"/>
      <c r="BK107" s="10"/>
      <c r="BL107" s="10"/>
      <c r="BM107" s="52"/>
      <c r="BN107" s="52"/>
      <c r="BO107" s="10"/>
      <c r="BP107" s="10"/>
      <c r="BQ107" s="10"/>
      <c r="BR107" s="10"/>
      <c r="BS107" s="10"/>
      <c r="BT107" s="10"/>
      <c r="BU107" s="10"/>
      <c r="BV107" s="52"/>
      <c r="BW107" s="52"/>
      <c r="BX107" s="10"/>
      <c r="BY107" s="10"/>
      <c r="BZ107" s="10"/>
    </row>
    <row r="108" customFormat="false" ht="15" hidden="false" customHeight="true" outlineLevel="0" collapsed="false">
      <c r="B108" s="43" t="n">
        <v>162</v>
      </c>
      <c r="C108" s="1" t="n">
        <v>10</v>
      </c>
      <c r="D108" s="1" t="n">
        <v>233</v>
      </c>
      <c r="E108" s="1" t="n">
        <v>104</v>
      </c>
      <c r="F108" s="1" t="n">
        <v>651</v>
      </c>
      <c r="G108" s="1" t="n">
        <f aca="false">F108/H108</f>
        <v>1108</v>
      </c>
      <c r="H108" s="44" t="n">
        <v>0.587545126353791</v>
      </c>
      <c r="I108" s="6" t="s">
        <v>337</v>
      </c>
      <c r="J108" s="45" t="n">
        <v>37508</v>
      </c>
      <c r="K108" s="46" t="s">
        <v>428</v>
      </c>
      <c r="L108" s="46" t="s">
        <v>429</v>
      </c>
      <c r="M108" s="43" t="n">
        <v>24</v>
      </c>
      <c r="N108" s="1" t="n">
        <v>0</v>
      </c>
      <c r="O108" s="1" t="n">
        <v>24</v>
      </c>
      <c r="P108" s="1" t="n">
        <v>18</v>
      </c>
      <c r="Q108" s="1" t="n">
        <v>95</v>
      </c>
      <c r="R108" s="1" t="n">
        <v>158</v>
      </c>
      <c r="S108" s="47" t="n">
        <f aca="false">Q108/R108</f>
        <v>0.60126582278481</v>
      </c>
      <c r="T108" s="43" t="n">
        <f aca="false">B108+M108</f>
        <v>186</v>
      </c>
      <c r="U108" s="48" t="n">
        <f aca="false">C108+N108</f>
        <v>10</v>
      </c>
      <c r="V108" s="48" t="n">
        <f aca="false">D108+O108</f>
        <v>257</v>
      </c>
      <c r="W108" s="48" t="n">
        <f aca="false">E108+P108</f>
        <v>122</v>
      </c>
      <c r="X108" s="48" t="n">
        <f aca="false">F108+Q108</f>
        <v>746</v>
      </c>
      <c r="Y108" s="49" t="n">
        <f aca="false">G108+R108</f>
        <v>1266</v>
      </c>
      <c r="Z108" s="47" t="n">
        <f aca="false">X108/Y108</f>
        <v>0.589257503949447</v>
      </c>
      <c r="AA108" s="50" t="n">
        <f aca="false">T108/3+U108+V108+W108+(X108-U108-V108)/3+AB108</f>
        <v>875.666666666667</v>
      </c>
      <c r="AB108" s="51" t="n">
        <v>265</v>
      </c>
      <c r="AC108" s="52"/>
      <c r="AJ108" s="52"/>
      <c r="AK108" s="52"/>
      <c r="AL108" s="52"/>
      <c r="AM108" s="52"/>
      <c r="AN108" s="52"/>
      <c r="AO108" s="52"/>
      <c r="AP108" s="52"/>
      <c r="AQ108" s="0"/>
      <c r="AR108" s="0"/>
      <c r="AS108" s="0"/>
      <c r="AT108" s="52"/>
      <c r="AU108" s="52"/>
      <c r="AV108" s="10"/>
      <c r="AW108" s="10"/>
      <c r="AX108" s="10"/>
      <c r="AY108" s="52"/>
      <c r="AZ108" s="52"/>
      <c r="BA108" s="0"/>
      <c r="BB108" s="0"/>
      <c r="BC108" s="0"/>
      <c r="BD108" s="0"/>
      <c r="BE108" s="0"/>
      <c r="BF108" s="0"/>
      <c r="BG108" s="0"/>
      <c r="BH108" s="52"/>
      <c r="BI108" s="52"/>
      <c r="BJ108" s="10"/>
      <c r="BK108" s="10"/>
      <c r="BL108" s="10"/>
      <c r="BM108" s="52"/>
      <c r="BN108" s="52"/>
      <c r="BO108" s="10"/>
      <c r="BP108" s="10"/>
      <c r="BQ108" s="10"/>
      <c r="BR108" s="10"/>
      <c r="BS108" s="10"/>
      <c r="BT108" s="10"/>
      <c r="BU108" s="10"/>
      <c r="BV108" s="52"/>
      <c r="BW108" s="52"/>
      <c r="BX108" s="10"/>
      <c r="BY108" s="10"/>
      <c r="BZ108" s="10"/>
    </row>
    <row r="109" customFormat="false" ht="15" hidden="false" customHeight="true" outlineLevel="0" collapsed="false">
      <c r="B109" s="43" t="n">
        <v>112</v>
      </c>
      <c r="C109" s="1" t="n">
        <v>5</v>
      </c>
      <c r="D109" s="1" t="n">
        <v>130</v>
      </c>
      <c r="E109" s="1" t="n">
        <v>21</v>
      </c>
      <c r="F109" s="1" t="n">
        <v>244</v>
      </c>
      <c r="G109" s="1" t="n">
        <f aca="false">F109/H109</f>
        <v>487</v>
      </c>
      <c r="H109" s="44" t="n">
        <v>0.501026694045175</v>
      </c>
      <c r="I109" s="56" t="s">
        <v>430</v>
      </c>
      <c r="J109" s="45" t="n">
        <v>37057</v>
      </c>
      <c r="K109" s="56" t="s">
        <v>431</v>
      </c>
      <c r="L109" s="56" t="s">
        <v>432</v>
      </c>
      <c r="M109" s="43" t="n">
        <v>24</v>
      </c>
      <c r="N109" s="1" t="n">
        <v>0</v>
      </c>
      <c r="O109" s="1" t="n">
        <v>19</v>
      </c>
      <c r="P109" s="1" t="n">
        <v>4</v>
      </c>
      <c r="Q109" s="1" t="n">
        <v>38</v>
      </c>
      <c r="R109" s="1" t="n">
        <v>88</v>
      </c>
      <c r="S109" s="47" t="n">
        <f aca="false">Q109/R109</f>
        <v>0.431818181818182</v>
      </c>
      <c r="T109" s="43" t="n">
        <f aca="false">B109+M109</f>
        <v>136</v>
      </c>
      <c r="U109" s="48" t="n">
        <f aca="false">C109+N109</f>
        <v>5</v>
      </c>
      <c r="V109" s="48" t="n">
        <f aca="false">D109+O109</f>
        <v>149</v>
      </c>
      <c r="W109" s="48" t="n">
        <f aca="false">E109+P109</f>
        <v>25</v>
      </c>
      <c r="X109" s="48" t="n">
        <f aca="false">F109+Q109</f>
        <v>282</v>
      </c>
      <c r="Y109" s="49" t="n">
        <f aca="false">G109+R109</f>
        <v>575</v>
      </c>
      <c r="Z109" s="47" t="n">
        <f aca="false">X109/Y109</f>
        <v>0.490434782608696</v>
      </c>
      <c r="AA109" s="50" t="n">
        <f aca="false">T109/3+U109+V109+W109+(X109-U109-V109)/3+AB109</f>
        <v>417</v>
      </c>
      <c r="AB109" s="51" t="n">
        <v>150</v>
      </c>
      <c r="AC109" s="52"/>
      <c r="AJ109" s="52"/>
      <c r="AK109" s="52"/>
      <c r="AL109" s="10"/>
      <c r="AM109" s="10"/>
      <c r="AN109" s="10"/>
      <c r="AO109" s="52"/>
      <c r="AP109" s="52"/>
      <c r="AQ109" s="0"/>
      <c r="AR109" s="0"/>
      <c r="AS109" s="0"/>
      <c r="AT109" s="52"/>
      <c r="AU109" s="52"/>
      <c r="AV109" s="10"/>
      <c r="AW109" s="10"/>
      <c r="AX109" s="10"/>
      <c r="AY109" s="52"/>
      <c r="AZ109" s="52"/>
      <c r="BA109" s="0"/>
      <c r="BB109" s="0"/>
      <c r="BC109" s="0"/>
      <c r="BD109" s="0"/>
      <c r="BE109" s="0"/>
      <c r="BF109" s="0"/>
      <c r="BG109" s="0"/>
      <c r="BH109" s="52"/>
      <c r="BI109" s="52"/>
      <c r="BJ109" s="10"/>
      <c r="BK109" s="10"/>
      <c r="BL109" s="10"/>
      <c r="BM109" s="52"/>
      <c r="BN109" s="52"/>
      <c r="BO109" s="10"/>
      <c r="BP109" s="10"/>
      <c r="BQ109" s="10"/>
      <c r="BR109" s="10"/>
      <c r="BS109" s="10"/>
      <c r="BT109" s="10"/>
      <c r="BU109" s="10"/>
      <c r="BV109" s="52"/>
      <c r="BW109" s="52"/>
      <c r="BX109" s="10"/>
      <c r="BY109" s="10"/>
      <c r="BZ109" s="10"/>
    </row>
    <row r="110" customFormat="false" ht="15" hidden="false" customHeight="true" outlineLevel="0" collapsed="false">
      <c r="A110" s="1" t="n">
        <v>25</v>
      </c>
      <c r="B110" s="43" t="n">
        <v>93</v>
      </c>
      <c r="C110" s="1" t="n">
        <v>4</v>
      </c>
      <c r="D110" s="1" t="n">
        <v>3</v>
      </c>
      <c r="E110" s="1" t="n">
        <v>106</v>
      </c>
      <c r="F110" s="1" t="n">
        <v>302</v>
      </c>
      <c r="G110" s="1" t="n">
        <f aca="false">F110/H110</f>
        <v>424</v>
      </c>
      <c r="H110" s="44" t="n">
        <v>0.712264150943396</v>
      </c>
      <c r="I110" s="6" t="s">
        <v>433</v>
      </c>
      <c r="J110" s="45" t="n">
        <v>38621</v>
      </c>
      <c r="K110" s="56" t="s">
        <v>77</v>
      </c>
      <c r="L110" s="56" t="s">
        <v>186</v>
      </c>
      <c r="M110" s="43" t="n">
        <v>19</v>
      </c>
      <c r="N110" s="1" t="n">
        <v>0</v>
      </c>
      <c r="O110" s="1" t="n">
        <v>1</v>
      </c>
      <c r="P110" s="1" t="n">
        <v>17</v>
      </c>
      <c r="Q110" s="1" t="n">
        <v>63</v>
      </c>
      <c r="R110" s="1" t="n">
        <v>100</v>
      </c>
      <c r="S110" s="47" t="n">
        <f aca="false">Q110/R110</f>
        <v>0.63</v>
      </c>
      <c r="T110" s="43" t="n">
        <f aca="false">B110+M110</f>
        <v>112</v>
      </c>
      <c r="U110" s="48" t="n">
        <f aca="false">C110+N110</f>
        <v>4</v>
      </c>
      <c r="V110" s="48" t="n">
        <f aca="false">D110+O110</f>
        <v>4</v>
      </c>
      <c r="W110" s="48" t="n">
        <f aca="false">E110+P110</f>
        <v>123</v>
      </c>
      <c r="X110" s="48" t="n">
        <f aca="false">F110+Q110</f>
        <v>365</v>
      </c>
      <c r="Y110" s="49" t="n">
        <f aca="false">G110+R110</f>
        <v>524</v>
      </c>
      <c r="Z110" s="47" t="n">
        <f aca="false">X110/Y110</f>
        <v>0.696564885496183</v>
      </c>
      <c r="AA110" s="50" t="n">
        <f aca="false">T110/3+U110+V110+W110+(X110-U110-V110)/3+AB110+25</f>
        <v>442.333333333333</v>
      </c>
      <c r="AB110" s="51" t="n">
        <v>130</v>
      </c>
      <c r="AC110" s="52"/>
      <c r="AJ110" s="52"/>
      <c r="AK110" s="52"/>
      <c r="AL110" s="10"/>
      <c r="AM110" s="10"/>
      <c r="AN110" s="10"/>
      <c r="AO110" s="52"/>
      <c r="AP110" s="52"/>
      <c r="AQ110" s="0"/>
      <c r="AR110" s="0"/>
      <c r="AS110" s="0"/>
      <c r="AT110" s="52"/>
      <c r="AU110" s="52"/>
      <c r="AV110" s="10"/>
      <c r="AW110" s="10"/>
      <c r="AX110" s="10"/>
      <c r="AY110" s="52"/>
      <c r="AZ110" s="52"/>
      <c r="BA110" s="0"/>
      <c r="BB110" s="0"/>
      <c r="BC110" s="0"/>
      <c r="BD110" s="0"/>
      <c r="BE110" s="0"/>
      <c r="BF110" s="0"/>
      <c r="BG110" s="0"/>
      <c r="BH110" s="52"/>
      <c r="BI110" s="52"/>
      <c r="BJ110" s="10"/>
      <c r="BK110" s="10"/>
      <c r="BL110" s="10"/>
      <c r="BM110" s="52"/>
      <c r="BN110" s="52"/>
      <c r="BO110" s="10"/>
      <c r="BP110" s="10"/>
      <c r="BQ110" s="10"/>
      <c r="BR110" s="10"/>
      <c r="BS110" s="10"/>
      <c r="BT110" s="10"/>
      <c r="BU110" s="10"/>
      <c r="BV110" s="52"/>
      <c r="BW110" s="52"/>
      <c r="BX110" s="10"/>
      <c r="BY110" s="10"/>
      <c r="BZ110" s="10"/>
    </row>
    <row r="111" customFormat="false" ht="15" hidden="false" customHeight="true" outlineLevel="0" collapsed="false">
      <c r="B111" s="43" t="n">
        <v>115</v>
      </c>
      <c r="C111" s="1" t="n">
        <v>3</v>
      </c>
      <c r="D111" s="1" t="n">
        <v>13</v>
      </c>
      <c r="E111" s="1" t="n">
        <v>52</v>
      </c>
      <c r="F111" s="1" t="n">
        <v>271</v>
      </c>
      <c r="G111" s="1" t="n">
        <f aca="false">F111/H111</f>
        <v>479</v>
      </c>
      <c r="H111" s="44" t="n">
        <v>0.565762004175365</v>
      </c>
      <c r="I111" s="56" t="s">
        <v>434</v>
      </c>
      <c r="J111" s="45" t="s">
        <v>435</v>
      </c>
      <c r="K111" s="56" t="s">
        <v>431</v>
      </c>
      <c r="L111" s="56" t="s">
        <v>436</v>
      </c>
      <c r="M111" s="43" t="n">
        <v>24</v>
      </c>
      <c r="N111" s="1" t="n">
        <v>0</v>
      </c>
      <c r="O111" s="1" t="n">
        <v>3</v>
      </c>
      <c r="P111" s="1" t="n">
        <v>11</v>
      </c>
      <c r="Q111" s="1" t="n">
        <v>46</v>
      </c>
      <c r="R111" s="1" t="n">
        <v>103</v>
      </c>
      <c r="S111" s="47" t="n">
        <f aca="false">Q111/R111</f>
        <v>0.446601941747573</v>
      </c>
      <c r="T111" s="43" t="n">
        <f aca="false">B111+M111</f>
        <v>139</v>
      </c>
      <c r="U111" s="48" t="n">
        <f aca="false">C111+N111</f>
        <v>3</v>
      </c>
      <c r="V111" s="48" t="n">
        <f aca="false">D111+O111</f>
        <v>16</v>
      </c>
      <c r="W111" s="48" t="n">
        <f aca="false">E111+P111</f>
        <v>63</v>
      </c>
      <c r="X111" s="48" t="n">
        <f aca="false">F111+Q111</f>
        <v>317</v>
      </c>
      <c r="Y111" s="49" t="n">
        <f aca="false">G111+R111</f>
        <v>582</v>
      </c>
      <c r="Z111" s="47" t="n">
        <f aca="false">X111/Y111</f>
        <v>0.5446735395189</v>
      </c>
      <c r="AA111" s="50" t="n">
        <f aca="false">T111/3+U111+V111+W111+(X111-U111-V111)/3+AB111</f>
        <v>377.666666666667</v>
      </c>
      <c r="AB111" s="51" t="n">
        <v>150</v>
      </c>
      <c r="AC111" s="52"/>
      <c r="AJ111" s="52"/>
      <c r="AK111" s="52"/>
      <c r="AL111" s="10"/>
      <c r="AM111" s="10"/>
      <c r="AN111" s="10"/>
      <c r="AO111" s="52"/>
      <c r="AP111" s="52"/>
      <c r="AQ111" s="0"/>
      <c r="AR111" s="0"/>
      <c r="AS111" s="0"/>
      <c r="AT111" s="52"/>
      <c r="AU111" s="52"/>
      <c r="AV111" s="10"/>
      <c r="AW111" s="10"/>
      <c r="AX111" s="10"/>
      <c r="AY111" s="52"/>
      <c r="AZ111" s="52"/>
      <c r="BA111" s="0"/>
      <c r="BB111" s="0"/>
      <c r="BC111" s="0"/>
      <c r="BD111" s="0"/>
      <c r="BE111" s="0"/>
      <c r="BF111" s="0"/>
      <c r="BG111" s="0"/>
      <c r="BH111" s="52"/>
      <c r="BI111" s="52"/>
      <c r="BJ111" s="10"/>
      <c r="BK111" s="10"/>
      <c r="BL111" s="10"/>
      <c r="BM111" s="52"/>
      <c r="BN111" s="52"/>
      <c r="BO111" s="10"/>
      <c r="BP111" s="10"/>
      <c r="BQ111" s="10"/>
      <c r="BR111" s="10"/>
      <c r="BS111" s="10"/>
      <c r="BT111" s="10"/>
      <c r="BU111" s="10"/>
      <c r="BV111" s="52"/>
      <c r="BW111" s="52"/>
      <c r="BX111" s="10"/>
      <c r="BY111" s="10"/>
      <c r="BZ111" s="10"/>
    </row>
    <row r="112" customFormat="false" ht="15" hidden="false" customHeight="true" outlineLevel="0" collapsed="false">
      <c r="B112" s="43" t="n">
        <v>158</v>
      </c>
      <c r="C112" s="1" t="n">
        <v>3</v>
      </c>
      <c r="D112" s="1" t="n">
        <v>11</v>
      </c>
      <c r="E112" s="1" t="n">
        <v>45</v>
      </c>
      <c r="F112" s="1" t="n">
        <v>249</v>
      </c>
      <c r="G112" s="1" t="n">
        <v>610</v>
      </c>
      <c r="H112" s="44" t="n">
        <v>0.408196721311475</v>
      </c>
      <c r="I112" s="70" t="s">
        <v>437</v>
      </c>
      <c r="J112" s="68" t="n">
        <v>35670</v>
      </c>
      <c r="K112" s="69" t="s">
        <v>53</v>
      </c>
      <c r="L112" s="69" t="s">
        <v>14</v>
      </c>
      <c r="M112" s="43" t="n">
        <v>23</v>
      </c>
      <c r="N112" s="1" t="n">
        <v>0</v>
      </c>
      <c r="O112" s="1" t="n">
        <v>1</v>
      </c>
      <c r="P112" s="1" t="n">
        <v>0</v>
      </c>
      <c r="Q112" s="1" t="n">
        <v>12</v>
      </c>
      <c r="R112" s="1" t="n">
        <v>22</v>
      </c>
      <c r="S112" s="47" t="n">
        <f aca="false">Q112/R112</f>
        <v>0.545454545454545</v>
      </c>
      <c r="T112" s="43" t="n">
        <f aca="false">B112+M112</f>
        <v>181</v>
      </c>
      <c r="U112" s="48" t="n">
        <f aca="false">C112+N112</f>
        <v>3</v>
      </c>
      <c r="V112" s="48" t="n">
        <f aca="false">D112+O112</f>
        <v>12</v>
      </c>
      <c r="W112" s="48" t="n">
        <f aca="false">E112+P112</f>
        <v>45</v>
      </c>
      <c r="X112" s="48" t="n">
        <f aca="false">F112+Q112</f>
        <v>261</v>
      </c>
      <c r="Y112" s="49" t="n">
        <f aca="false">G112+R112</f>
        <v>632</v>
      </c>
      <c r="Z112" s="47" t="n">
        <f aca="false">X112/Y112</f>
        <v>0.412974683544304</v>
      </c>
      <c r="AA112" s="50" t="n">
        <f aca="false">T112/3+U112+V112+W112+(X112-U112-V112)/3+AB112</f>
        <v>332.333333333333</v>
      </c>
      <c r="AB112" s="51" t="n">
        <v>130</v>
      </c>
      <c r="AC112" s="52"/>
      <c r="AJ112" s="52"/>
      <c r="AK112" s="52"/>
      <c r="AL112" s="10"/>
      <c r="AM112" s="10"/>
      <c r="AN112" s="10"/>
      <c r="AO112" s="52"/>
      <c r="AP112" s="52"/>
      <c r="AQ112" s="0"/>
      <c r="AR112" s="0"/>
      <c r="AS112" s="0"/>
      <c r="AT112" s="52"/>
      <c r="AU112" s="52"/>
      <c r="AV112" s="10"/>
      <c r="AW112" s="10"/>
      <c r="AX112" s="10"/>
      <c r="AY112" s="52"/>
      <c r="AZ112" s="52"/>
      <c r="BA112" s="0"/>
      <c r="BB112" s="0"/>
      <c r="BC112" s="0"/>
      <c r="BD112" s="0"/>
      <c r="BE112" s="0"/>
      <c r="BF112" s="0"/>
      <c r="BG112" s="0"/>
      <c r="BH112" s="52"/>
      <c r="BI112" s="52"/>
      <c r="BJ112" s="10"/>
      <c r="BK112" s="10"/>
      <c r="BL112" s="10"/>
      <c r="BM112" s="52"/>
      <c r="BN112" s="52"/>
      <c r="BO112" s="10"/>
      <c r="BP112" s="10"/>
      <c r="BQ112" s="10"/>
      <c r="BR112" s="10"/>
      <c r="BS112" s="10"/>
      <c r="BT112" s="10"/>
      <c r="BU112" s="10"/>
      <c r="BV112" s="52"/>
      <c r="BW112" s="52"/>
      <c r="BX112" s="10"/>
      <c r="BY112" s="10"/>
      <c r="BZ112" s="10"/>
    </row>
    <row r="113" customFormat="false" ht="15" hidden="false" customHeight="true" outlineLevel="0" collapsed="false">
      <c r="B113" s="43" t="n">
        <v>161</v>
      </c>
      <c r="C113" s="1" t="n">
        <v>6</v>
      </c>
      <c r="D113" s="1" t="n">
        <v>34</v>
      </c>
      <c r="E113" s="1" t="n">
        <v>47</v>
      </c>
      <c r="F113" s="1" t="n">
        <v>350</v>
      </c>
      <c r="G113" s="1" t="n">
        <f aca="false">F113/H113</f>
        <v>734</v>
      </c>
      <c r="H113" s="44" t="n">
        <v>0.476839237057221</v>
      </c>
      <c r="I113" s="6" t="s">
        <v>438</v>
      </c>
      <c r="J113" s="71" t="n">
        <v>37386</v>
      </c>
      <c r="K113" s="56" t="s">
        <v>421</v>
      </c>
      <c r="L113" s="56" t="s">
        <v>427</v>
      </c>
      <c r="M113" s="43" t="n">
        <v>24</v>
      </c>
      <c r="N113" s="1" t="n">
        <v>1</v>
      </c>
      <c r="O113" s="1" t="n">
        <v>6</v>
      </c>
      <c r="P113" s="1" t="n">
        <v>4</v>
      </c>
      <c r="Q113" s="1" t="n">
        <v>40</v>
      </c>
      <c r="R113" s="1" t="n">
        <v>71</v>
      </c>
      <c r="S113" s="47" t="n">
        <f aca="false">Q113/R113</f>
        <v>0.563380281690141</v>
      </c>
      <c r="T113" s="43" t="n">
        <f aca="false">B113+M113</f>
        <v>185</v>
      </c>
      <c r="U113" s="48" t="n">
        <f aca="false">C113+N113</f>
        <v>7</v>
      </c>
      <c r="V113" s="48" t="n">
        <f aca="false">D113+O113</f>
        <v>40</v>
      </c>
      <c r="W113" s="48" t="n">
        <f aca="false">E113+P113</f>
        <v>51</v>
      </c>
      <c r="X113" s="48" t="n">
        <f aca="false">F113+Q113</f>
        <v>390</v>
      </c>
      <c r="Y113" s="49" t="n">
        <f aca="false">G113+R113</f>
        <v>805</v>
      </c>
      <c r="Z113" s="47" t="n">
        <f aca="false">X113/Y113</f>
        <v>0.484472049689441</v>
      </c>
      <c r="AA113" s="50" t="n">
        <f aca="false">T113/3+U113+V113+W113+(X113-U113-V113)/3+AB113</f>
        <v>349</v>
      </c>
      <c r="AB113" s="51" t="n">
        <v>75</v>
      </c>
      <c r="AC113" s="52"/>
      <c r="AJ113" s="52"/>
      <c r="AK113" s="52"/>
      <c r="AL113" s="10"/>
      <c r="AM113" s="10"/>
      <c r="AN113" s="10"/>
      <c r="AO113" s="52"/>
      <c r="AP113" s="52"/>
      <c r="AQ113" s="0"/>
      <c r="AR113" s="0"/>
      <c r="AS113" s="0"/>
      <c r="AT113" s="52"/>
      <c r="AU113" s="52"/>
      <c r="AV113" s="10"/>
      <c r="AW113" s="10"/>
      <c r="AX113" s="10"/>
      <c r="AY113" s="52"/>
      <c r="AZ113" s="52"/>
      <c r="BA113" s="0"/>
      <c r="BB113" s="0"/>
      <c r="BC113" s="0"/>
      <c r="BD113" s="0"/>
      <c r="BE113" s="0"/>
      <c r="BF113" s="0"/>
      <c r="BG113" s="0"/>
      <c r="BH113" s="52"/>
      <c r="BI113" s="52"/>
      <c r="BJ113" s="10"/>
      <c r="BK113" s="10"/>
      <c r="BL113" s="10"/>
      <c r="BM113" s="52"/>
      <c r="BN113" s="52"/>
      <c r="BO113" s="10"/>
      <c r="BP113" s="10"/>
      <c r="BQ113" s="10"/>
      <c r="BR113" s="10"/>
      <c r="BS113" s="10"/>
      <c r="BT113" s="10"/>
      <c r="BU113" s="10"/>
      <c r="BV113" s="52"/>
      <c r="BW113" s="52"/>
      <c r="BX113" s="10"/>
      <c r="BY113" s="10"/>
      <c r="BZ113" s="10"/>
    </row>
    <row r="114" customFormat="false" ht="15" hidden="false" customHeight="true" outlineLevel="0" collapsed="false">
      <c r="B114" s="43" t="n">
        <v>67</v>
      </c>
      <c r="C114" s="1" t="n">
        <v>8</v>
      </c>
      <c r="D114" s="1" t="n">
        <v>105</v>
      </c>
      <c r="E114" s="1" t="n">
        <v>12</v>
      </c>
      <c r="F114" s="1" t="n">
        <v>212</v>
      </c>
      <c r="G114" s="1" t="n">
        <f aca="false">F114/H114</f>
        <v>402</v>
      </c>
      <c r="H114" s="44" t="n">
        <v>0.527363184079602</v>
      </c>
      <c r="I114" s="56" t="s">
        <v>439</v>
      </c>
      <c r="J114" s="45" t="n">
        <v>37739</v>
      </c>
      <c r="K114" s="56" t="s">
        <v>33</v>
      </c>
      <c r="L114" s="56" t="s">
        <v>34</v>
      </c>
      <c r="M114" s="43" t="n">
        <v>24</v>
      </c>
      <c r="N114" s="1" t="n">
        <v>2</v>
      </c>
      <c r="O114" s="1" t="n">
        <v>48</v>
      </c>
      <c r="P114" s="1" t="n">
        <v>4</v>
      </c>
      <c r="Q114" s="1" t="n">
        <v>94</v>
      </c>
      <c r="R114" s="1" t="n">
        <v>177</v>
      </c>
      <c r="S114" s="47" t="n">
        <f aca="false">Q114/R114</f>
        <v>0.531073446327684</v>
      </c>
      <c r="T114" s="43" t="n">
        <f aca="false">B114+M114</f>
        <v>91</v>
      </c>
      <c r="U114" s="48" t="n">
        <f aca="false">C114+N114</f>
        <v>10</v>
      </c>
      <c r="V114" s="48" t="n">
        <f aca="false">D114+O114</f>
        <v>153</v>
      </c>
      <c r="W114" s="48" t="n">
        <f aca="false">E114+P114</f>
        <v>16</v>
      </c>
      <c r="X114" s="48" t="n">
        <f aca="false">F114+Q114</f>
        <v>306</v>
      </c>
      <c r="Y114" s="49" t="n">
        <f aca="false">G114+R114</f>
        <v>579</v>
      </c>
      <c r="Z114" s="47" t="n">
        <f aca="false">X114/Y114</f>
        <v>0.528497409326425</v>
      </c>
      <c r="AA114" s="50" t="n">
        <f aca="false">T114/3+U114+V114+W114+(X114-U114-V114)/3+AB114</f>
        <v>337</v>
      </c>
      <c r="AB114" s="51" t="n">
        <v>80</v>
      </c>
      <c r="AC114" s="52"/>
      <c r="AJ114" s="52"/>
      <c r="AK114" s="52"/>
      <c r="AL114" s="10"/>
      <c r="AM114" s="10"/>
      <c r="AN114" s="10"/>
      <c r="AO114" s="52"/>
      <c r="AP114" s="52"/>
      <c r="AQ114" s="0"/>
      <c r="AR114" s="0"/>
      <c r="AS114" s="0"/>
      <c r="AT114" s="52"/>
      <c r="AU114" s="52"/>
      <c r="AV114" s="10"/>
      <c r="AW114" s="10"/>
      <c r="AX114" s="10"/>
      <c r="AY114" s="52"/>
      <c r="AZ114" s="52"/>
      <c r="BA114" s="0"/>
      <c r="BB114" s="0"/>
      <c r="BC114" s="0"/>
      <c r="BD114" s="0"/>
      <c r="BE114" s="0"/>
      <c r="BF114" s="0"/>
      <c r="BG114" s="0"/>
      <c r="BH114" s="52"/>
      <c r="BI114" s="52"/>
      <c r="BJ114" s="10"/>
      <c r="BK114" s="10"/>
      <c r="BL114" s="10"/>
      <c r="BM114" s="52"/>
      <c r="BN114" s="52"/>
      <c r="BO114" s="10"/>
      <c r="BP114" s="10"/>
      <c r="BQ114" s="10"/>
      <c r="BR114" s="10"/>
      <c r="BS114" s="10"/>
      <c r="BT114" s="10"/>
      <c r="BU114" s="10"/>
      <c r="BV114" s="52"/>
      <c r="BW114" s="52"/>
      <c r="BX114" s="10"/>
      <c r="BY114" s="10"/>
      <c r="BZ114" s="10"/>
    </row>
    <row r="115" customFormat="false" ht="15" hidden="false" customHeight="true" outlineLevel="0" collapsed="false">
      <c r="A115" s="1" t="n">
        <v>25</v>
      </c>
      <c r="B115" s="43" t="n">
        <v>69</v>
      </c>
      <c r="C115" s="1" t="n">
        <v>2</v>
      </c>
      <c r="D115" s="1" t="n">
        <v>3</v>
      </c>
      <c r="E115" s="1" t="n">
        <v>29</v>
      </c>
      <c r="F115" s="1" t="n">
        <v>188</v>
      </c>
      <c r="G115" s="1" t="n">
        <f aca="false">F115/H115</f>
        <v>312</v>
      </c>
      <c r="H115" s="44" t="n">
        <v>0.602564102564103</v>
      </c>
      <c r="I115" s="56" t="s">
        <v>440</v>
      </c>
      <c r="J115" s="45" t="n">
        <v>38638</v>
      </c>
      <c r="K115" s="56" t="s">
        <v>428</v>
      </c>
      <c r="L115" s="56" t="s">
        <v>429</v>
      </c>
      <c r="M115" s="43" t="n">
        <v>24</v>
      </c>
      <c r="N115" s="1" t="n">
        <v>0</v>
      </c>
      <c r="O115" s="1" t="n">
        <v>1</v>
      </c>
      <c r="P115" s="1" t="n">
        <v>2</v>
      </c>
      <c r="Q115" s="1" t="n">
        <v>64</v>
      </c>
      <c r="R115" s="1" t="n">
        <v>101</v>
      </c>
      <c r="S115" s="47" t="n">
        <f aca="false">Q115/R115</f>
        <v>0.633663366336634</v>
      </c>
      <c r="T115" s="43" t="n">
        <f aca="false">B115+M115</f>
        <v>93</v>
      </c>
      <c r="U115" s="48" t="n">
        <f aca="false">C115+N115</f>
        <v>2</v>
      </c>
      <c r="V115" s="48" t="n">
        <f aca="false">D115+O115</f>
        <v>4</v>
      </c>
      <c r="W115" s="48" t="n">
        <f aca="false">E115+P115</f>
        <v>31</v>
      </c>
      <c r="X115" s="48" t="n">
        <f aca="false">F115+Q115</f>
        <v>252</v>
      </c>
      <c r="Y115" s="49" t="n">
        <f aca="false">G115+R115</f>
        <v>413</v>
      </c>
      <c r="Z115" s="47" t="n">
        <f aca="false">X115/Y115</f>
        <v>0.610169491525424</v>
      </c>
      <c r="AA115" s="50" t="n">
        <f aca="false">T115/3+U115+V115+W115+(X115-U115-V115)/3+AB115+25</f>
        <v>200</v>
      </c>
      <c r="AB115" s="51" t="n">
        <v>25</v>
      </c>
      <c r="AC115" s="52"/>
      <c r="AK115" s="10"/>
      <c r="AL115" s="10"/>
      <c r="AM115" s="10"/>
      <c r="AN115" s="10"/>
      <c r="AO115" s="10"/>
      <c r="AP115" s="52"/>
      <c r="AQ115" s="0"/>
      <c r="AR115" s="0"/>
      <c r="AS115" s="0"/>
      <c r="AT115" s="52"/>
      <c r="AU115" s="52"/>
      <c r="AV115" s="10"/>
      <c r="AW115" s="10"/>
      <c r="AX115" s="10"/>
      <c r="AY115" s="52"/>
      <c r="AZ115" s="52"/>
      <c r="BA115" s="0"/>
      <c r="BB115" s="0"/>
      <c r="BC115" s="0"/>
      <c r="BD115" s="0"/>
      <c r="BE115" s="0"/>
      <c r="BF115" s="0"/>
      <c r="BG115" s="0"/>
      <c r="BH115" s="52"/>
      <c r="BI115" s="52"/>
      <c r="BJ115" s="10"/>
      <c r="BK115" s="10"/>
      <c r="BL115" s="10"/>
      <c r="BM115" s="52"/>
      <c r="BN115" s="52"/>
      <c r="BO115" s="10"/>
      <c r="BP115" s="10"/>
      <c r="BQ115" s="10"/>
      <c r="BR115" s="10"/>
      <c r="BS115" s="10"/>
      <c r="BT115" s="10"/>
      <c r="BU115" s="10"/>
      <c r="BV115" s="52"/>
      <c r="BW115" s="52"/>
      <c r="BX115" s="10"/>
      <c r="BY115" s="10"/>
      <c r="BZ115" s="10"/>
    </row>
    <row r="116" customFormat="false" ht="15" hidden="false" customHeight="true" outlineLevel="0" collapsed="false">
      <c r="B116" s="43" t="n">
        <v>13</v>
      </c>
      <c r="C116" s="1" t="n">
        <v>1</v>
      </c>
      <c r="D116" s="1" t="n">
        <v>4</v>
      </c>
      <c r="E116" s="1" t="n">
        <v>2</v>
      </c>
      <c r="F116" s="1" t="n">
        <v>20</v>
      </c>
      <c r="G116" s="1" t="n">
        <v>45</v>
      </c>
      <c r="H116" s="44" t="n">
        <v>0.444444444444444</v>
      </c>
      <c r="I116" s="56" t="s">
        <v>441</v>
      </c>
      <c r="J116" s="45" t="n">
        <v>39253</v>
      </c>
      <c r="K116" s="56" t="s">
        <v>61</v>
      </c>
      <c r="L116" s="56" t="s">
        <v>204</v>
      </c>
      <c r="M116" s="43" t="n">
        <v>9</v>
      </c>
      <c r="N116" s="1" t="n">
        <v>0</v>
      </c>
      <c r="O116" s="1" t="n">
        <v>0</v>
      </c>
      <c r="P116" s="1" t="n">
        <v>4</v>
      </c>
      <c r="Q116" s="1" t="n">
        <v>8</v>
      </c>
      <c r="R116" s="1" t="n">
        <v>19</v>
      </c>
      <c r="S116" s="47" t="n">
        <f aca="false">Q116/R116</f>
        <v>0.421052631578947</v>
      </c>
      <c r="T116" s="43" t="n">
        <f aca="false">B116+M116</f>
        <v>22</v>
      </c>
      <c r="U116" s="48" t="n">
        <f aca="false">C116+N116</f>
        <v>1</v>
      </c>
      <c r="V116" s="48" t="n">
        <f aca="false">D116+O116</f>
        <v>4</v>
      </c>
      <c r="W116" s="48" t="n">
        <f aca="false">E116+P116</f>
        <v>6</v>
      </c>
      <c r="X116" s="48" t="n">
        <f aca="false">F116+Q116</f>
        <v>28</v>
      </c>
      <c r="Y116" s="49" t="n">
        <f aca="false">G116+R116</f>
        <v>64</v>
      </c>
      <c r="Z116" s="47" t="n">
        <f aca="false">X116/Y116</f>
        <v>0.4375</v>
      </c>
      <c r="AA116" s="50" t="n">
        <f aca="false">T116/3+U116+V116+W116+(X116-U116-V116)/3+AB116</f>
        <v>26</v>
      </c>
      <c r="AB116" s="51" t="n">
        <v>0</v>
      </c>
      <c r="AC116" s="52"/>
      <c r="AK116" s="10"/>
      <c r="AL116" s="10"/>
      <c r="AM116" s="10"/>
      <c r="AN116" s="10"/>
      <c r="AO116" s="10"/>
      <c r="AP116" s="10"/>
      <c r="AQ116" s="0"/>
      <c r="AR116" s="0"/>
      <c r="AS116" s="0"/>
      <c r="AT116" s="10"/>
      <c r="AU116" s="10"/>
      <c r="AV116" s="10"/>
      <c r="AW116" s="10"/>
      <c r="AX116" s="10"/>
      <c r="AY116" s="10"/>
      <c r="AZ116" s="10"/>
      <c r="BA116" s="0"/>
      <c r="BB116" s="0"/>
      <c r="BC116" s="0"/>
      <c r="BD116" s="0"/>
      <c r="BE116" s="0"/>
      <c r="BF116" s="0"/>
      <c r="BG116" s="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</row>
    <row r="117" customFormat="false" ht="15" hidden="false" customHeight="true" outlineLevel="0" collapsed="false">
      <c r="B117" s="43"/>
      <c r="C117" s="1"/>
      <c r="D117" s="1"/>
      <c r="E117" s="1"/>
      <c r="F117" s="1"/>
      <c r="G117" s="1"/>
      <c r="H117" s="44"/>
      <c r="I117" s="6" t="s">
        <v>442</v>
      </c>
      <c r="J117" s="45" t="n">
        <v>39469</v>
      </c>
      <c r="K117" s="46" t="s">
        <v>278</v>
      </c>
      <c r="L117" s="46" t="s">
        <v>279</v>
      </c>
      <c r="M117" s="43" t="n">
        <v>2</v>
      </c>
      <c r="N117" s="1" t="n">
        <v>0</v>
      </c>
      <c r="O117" s="1" t="n">
        <v>0</v>
      </c>
      <c r="P117" s="1" t="n">
        <v>1</v>
      </c>
      <c r="Q117" s="1" t="n">
        <v>3</v>
      </c>
      <c r="R117" s="1" t="n">
        <v>3</v>
      </c>
      <c r="S117" s="47" t="n">
        <f aca="false">Q117/R117</f>
        <v>1</v>
      </c>
      <c r="T117" s="43" t="n">
        <f aca="false">B117+M117</f>
        <v>2</v>
      </c>
      <c r="U117" s="48" t="n">
        <f aca="false">C117+N117</f>
        <v>0</v>
      </c>
      <c r="V117" s="48" t="n">
        <f aca="false">D117+O117</f>
        <v>0</v>
      </c>
      <c r="W117" s="48" t="n">
        <f aca="false">E117+P117</f>
        <v>1</v>
      </c>
      <c r="X117" s="48" t="n">
        <f aca="false">F117+Q117</f>
        <v>3</v>
      </c>
      <c r="Y117" s="49" t="n">
        <f aca="false">G117+R117</f>
        <v>3</v>
      </c>
      <c r="Z117" s="47" t="n">
        <f aca="false">X117/Y117</f>
        <v>1</v>
      </c>
      <c r="AA117" s="50" t="n">
        <f aca="false">T117/3+U117+V117+W117+(X117-U117-V117)/3+AB117</f>
        <v>2.66666666666667</v>
      </c>
      <c r="AB117" s="51" t="n">
        <v>0</v>
      </c>
      <c r="AC117" s="52"/>
      <c r="AD117" s="10"/>
      <c r="AE117" s="10"/>
      <c r="AF117" s="10"/>
      <c r="AG117" s="10"/>
      <c r="AH117" s="10"/>
      <c r="AI117" s="10"/>
      <c r="AJ117" s="10"/>
      <c r="AK117" s="52"/>
      <c r="AL117" s="52"/>
      <c r="AM117" s="52"/>
      <c r="AN117" s="52"/>
      <c r="AO117" s="52"/>
      <c r="AP117" s="10"/>
      <c r="AQ117" s="0"/>
      <c r="AR117" s="0"/>
      <c r="AS117" s="0"/>
      <c r="AT117" s="10"/>
      <c r="AU117" s="10"/>
      <c r="AV117" s="10"/>
      <c r="AW117" s="10"/>
      <c r="AX117" s="10"/>
      <c r="AY117" s="10"/>
      <c r="AZ117" s="10"/>
      <c r="BA117" s="0"/>
      <c r="BB117" s="0"/>
      <c r="BC117" s="0"/>
      <c r="BD117" s="0"/>
      <c r="BE117" s="0"/>
      <c r="BF117" s="0"/>
      <c r="BG117" s="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</row>
    <row r="118" customFormat="false" ht="15" hidden="false" customHeight="true" outlineLevel="0" collapsed="false">
      <c r="B118" s="43"/>
      <c r="C118" s="1"/>
      <c r="D118" s="1"/>
      <c r="E118" s="1"/>
      <c r="F118" s="1"/>
      <c r="G118" s="1"/>
      <c r="H118" s="44"/>
      <c r="I118" s="6"/>
      <c r="J118" s="45"/>
      <c r="K118" s="46"/>
      <c r="L118" s="46"/>
      <c r="M118" s="43" t="n">
        <f aca="false">SUM(M104:M117)</f>
        <v>288</v>
      </c>
      <c r="N118" s="1" t="n">
        <f aca="false">SUM(N104:N117)</f>
        <v>13</v>
      </c>
      <c r="O118" s="1" t="n">
        <f aca="false">SUM(O104:O117)</f>
        <v>170</v>
      </c>
      <c r="P118" s="1" t="n">
        <f aca="false">SUM(P104:P117)</f>
        <v>196</v>
      </c>
      <c r="Q118" s="1" t="n">
        <f aca="false">SUM(Q104:Q117)</f>
        <v>874</v>
      </c>
      <c r="R118" s="1" t="n">
        <f aca="false">SUM(R104:R117)</f>
        <v>1446</v>
      </c>
      <c r="S118" s="47" t="n">
        <f aca="false">Q118/R118</f>
        <v>0.604426002766252</v>
      </c>
      <c r="T118" s="43" t="n">
        <f aca="false">SUM(T104:T117)</f>
        <v>2117</v>
      </c>
      <c r="U118" s="1" t="n">
        <f aca="false">SUM(U104:U117)</f>
        <v>158</v>
      </c>
      <c r="V118" s="1" t="n">
        <f aca="false">SUM(V104:V117)</f>
        <v>1370</v>
      </c>
      <c r="W118" s="1" t="n">
        <f aca="false">SUM(W104:W117)</f>
        <v>1952</v>
      </c>
      <c r="X118" s="1" t="n">
        <f aca="false">SUM(X104:X117)</f>
        <v>7793</v>
      </c>
      <c r="Y118" s="1" t="n">
        <f aca="false">SUM(Y104:Y117)</f>
        <v>12765</v>
      </c>
      <c r="Z118" s="47" t="n">
        <f aca="false">X118/Y118</f>
        <v>0.610497453975715</v>
      </c>
      <c r="AA118" s="50"/>
      <c r="AB118" s="51"/>
      <c r="AC118" s="52"/>
      <c r="AD118" s="10"/>
      <c r="AE118" s="10"/>
      <c r="AF118" s="10"/>
      <c r="AG118" s="10"/>
      <c r="AH118" s="10"/>
      <c r="AI118" s="10"/>
      <c r="AJ118" s="10"/>
      <c r="AK118" s="52"/>
      <c r="AL118" s="52"/>
      <c r="AM118" s="52"/>
      <c r="AN118" s="52"/>
      <c r="AO118" s="52"/>
      <c r="AP118" s="52"/>
      <c r="AQ118" s="0"/>
      <c r="AR118" s="0"/>
      <c r="AS118" s="0"/>
      <c r="AT118" s="52"/>
      <c r="AU118" s="52"/>
      <c r="AV118" s="10"/>
      <c r="AW118" s="10"/>
      <c r="AX118" s="10"/>
      <c r="AY118" s="52"/>
      <c r="AZ118" s="52"/>
      <c r="BA118" s="0"/>
      <c r="BB118" s="0"/>
      <c r="BC118" s="0"/>
      <c r="BD118" s="0"/>
      <c r="BE118" s="0"/>
      <c r="BF118" s="0"/>
      <c r="BG118" s="0"/>
      <c r="BH118" s="52"/>
      <c r="BI118" s="52"/>
      <c r="BJ118" s="10"/>
      <c r="BK118" s="10"/>
      <c r="BL118" s="10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</row>
    <row r="119" customFormat="false" ht="15" hidden="false" customHeight="true" outlineLevel="0" collapsed="false">
      <c r="B119" s="48"/>
      <c r="C119" s="1"/>
      <c r="D119" s="1"/>
      <c r="E119" s="1"/>
      <c r="F119" s="1"/>
      <c r="G119" s="1"/>
      <c r="H119" s="59"/>
      <c r="I119" s="56"/>
      <c r="J119" s="45"/>
      <c r="K119" s="56"/>
      <c r="L119" s="56"/>
      <c r="M119" s="43"/>
      <c r="N119" s="1"/>
      <c r="O119" s="1"/>
      <c r="P119" s="1"/>
      <c r="Q119" s="1"/>
      <c r="R119" s="1"/>
      <c r="S119" s="47"/>
      <c r="T119" s="43"/>
      <c r="U119" s="1"/>
      <c r="Z119" s="47"/>
      <c r="AA119" s="50"/>
      <c r="AB119" s="51" t="n">
        <v>0</v>
      </c>
      <c r="AC119" s="52"/>
      <c r="AD119" s="10"/>
      <c r="AE119" s="10"/>
      <c r="AF119" s="10"/>
      <c r="AG119" s="10"/>
      <c r="AH119" s="10"/>
      <c r="AI119" s="10"/>
      <c r="AJ119" s="10"/>
      <c r="AK119" s="52"/>
      <c r="AL119" s="52"/>
      <c r="AM119" s="52"/>
      <c r="AN119" s="52"/>
      <c r="AO119" s="52"/>
      <c r="AP119" s="52"/>
      <c r="AQ119" s="0"/>
      <c r="AR119" s="0"/>
      <c r="AS119" s="0"/>
      <c r="AT119" s="52"/>
      <c r="AU119" s="52"/>
      <c r="AV119" s="10"/>
      <c r="AW119" s="10"/>
      <c r="AX119" s="10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10"/>
      <c r="BK119" s="10"/>
      <c r="BL119" s="10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</row>
    <row r="120" customFormat="false" ht="15" hidden="false" customHeight="true" outlineLevel="0" collapsed="false">
      <c r="B120" s="48"/>
      <c r="C120" s="1"/>
      <c r="D120" s="1"/>
      <c r="E120" s="1"/>
      <c r="F120" s="1"/>
      <c r="G120" s="1"/>
      <c r="H120" s="59"/>
      <c r="I120" s="14" t="s">
        <v>1</v>
      </c>
      <c r="J120" s="15"/>
      <c r="K120" s="16"/>
      <c r="L120" s="16"/>
      <c r="M120" s="60" t="s">
        <v>2</v>
      </c>
      <c r="N120" s="12"/>
      <c r="O120" s="12"/>
      <c r="P120" s="12"/>
      <c r="Q120" s="12"/>
      <c r="R120" s="12"/>
      <c r="S120" s="61"/>
      <c r="T120" s="60" t="s">
        <v>3</v>
      </c>
      <c r="U120" s="12"/>
      <c r="V120" s="26"/>
      <c r="W120" s="26"/>
      <c r="X120" s="26"/>
      <c r="Y120" s="26"/>
      <c r="Z120" s="62"/>
      <c r="AA120" s="63"/>
      <c r="AB120" s="23" t="n">
        <v>0</v>
      </c>
      <c r="AC120" s="52"/>
      <c r="AK120" s="52"/>
      <c r="AL120" s="52"/>
      <c r="AM120" s="52"/>
      <c r="AN120" s="52"/>
      <c r="AO120" s="52"/>
      <c r="AP120" s="52"/>
      <c r="AQ120" s="0"/>
      <c r="AR120" s="0"/>
      <c r="AS120" s="0"/>
      <c r="AT120" s="52"/>
      <c r="AU120" s="52"/>
      <c r="AV120" s="10"/>
      <c r="AW120" s="10"/>
      <c r="AX120" s="10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10"/>
      <c r="BK120" s="10"/>
      <c r="BL120" s="10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</row>
    <row r="121" customFormat="false" ht="15" hidden="false" customHeight="true" outlineLevel="0" collapsed="false">
      <c r="B121" s="35" t="s">
        <v>7</v>
      </c>
      <c r="C121" s="31" t="s">
        <v>8</v>
      </c>
      <c r="D121" s="31" t="s">
        <v>9</v>
      </c>
      <c r="E121" s="31" t="s">
        <v>10</v>
      </c>
      <c r="F121" s="31" t="s">
        <v>11</v>
      </c>
      <c r="G121" s="31" t="s">
        <v>12</v>
      </c>
      <c r="H121" s="36" t="s">
        <v>13</v>
      </c>
      <c r="I121" s="33" t="s">
        <v>443</v>
      </c>
      <c r="J121" s="31" t="s">
        <v>15</v>
      </c>
      <c r="K121" s="34" t="s">
        <v>16</v>
      </c>
      <c r="L121" s="34" t="s">
        <v>17</v>
      </c>
      <c r="M121" s="35" t="s">
        <v>7</v>
      </c>
      <c r="N121" s="31" t="s">
        <v>8</v>
      </c>
      <c r="O121" s="31" t="s">
        <v>9</v>
      </c>
      <c r="P121" s="31" t="s">
        <v>10</v>
      </c>
      <c r="Q121" s="31" t="s">
        <v>11</v>
      </c>
      <c r="R121" s="31" t="s">
        <v>12</v>
      </c>
      <c r="S121" s="36" t="s">
        <v>13</v>
      </c>
      <c r="T121" s="35" t="s">
        <v>7</v>
      </c>
      <c r="U121" s="31" t="s">
        <v>8</v>
      </c>
      <c r="V121" s="31" t="s">
        <v>9</v>
      </c>
      <c r="W121" s="31" t="s">
        <v>10</v>
      </c>
      <c r="X121" s="31" t="s">
        <v>11</v>
      </c>
      <c r="Y121" s="31" t="s">
        <v>12</v>
      </c>
      <c r="Z121" s="36" t="s">
        <v>13</v>
      </c>
      <c r="AA121" s="37" t="s">
        <v>18</v>
      </c>
      <c r="AB121" s="38" t="e">
        <f aca="false">#VALUE!</f>
        <v>#VALUE!</v>
      </c>
      <c r="AC121" s="52"/>
      <c r="AK121" s="52"/>
      <c r="AL121" s="52"/>
      <c r="AM121" s="52"/>
      <c r="AN121" s="52"/>
      <c r="AO121" s="52"/>
      <c r="AP121" s="52"/>
      <c r="AQ121" s="0"/>
      <c r="AR121" s="0"/>
      <c r="AS121" s="0"/>
      <c r="AT121" s="52"/>
      <c r="AU121" s="52"/>
      <c r="AV121" s="10"/>
      <c r="AW121" s="10"/>
      <c r="AX121" s="10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10"/>
      <c r="BK121" s="10"/>
      <c r="BL121" s="10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</row>
    <row r="122" customFormat="false" ht="15" hidden="false" customHeight="true" outlineLevel="0" collapsed="false">
      <c r="B122" s="43" t="n">
        <v>113</v>
      </c>
      <c r="C122" s="1" t="n">
        <v>1</v>
      </c>
      <c r="D122" s="1" t="n">
        <v>34</v>
      </c>
      <c r="E122" s="1" t="n">
        <v>35</v>
      </c>
      <c r="F122" s="1" t="n">
        <v>255</v>
      </c>
      <c r="G122" s="1" t="n">
        <f aca="false">F122/H122</f>
        <v>485</v>
      </c>
      <c r="H122" s="44" t="n">
        <v>0.525773195876289</v>
      </c>
      <c r="I122" s="6" t="s">
        <v>444</v>
      </c>
      <c r="J122" s="45" t="n">
        <v>37885</v>
      </c>
      <c r="K122" s="56" t="s">
        <v>445</v>
      </c>
      <c r="L122" s="56" t="s">
        <v>89</v>
      </c>
      <c r="M122" s="43" t="n">
        <v>23</v>
      </c>
      <c r="N122" s="1" t="n">
        <v>1</v>
      </c>
      <c r="O122" s="1" t="n">
        <v>19</v>
      </c>
      <c r="P122" s="1" t="n">
        <v>4</v>
      </c>
      <c r="Q122" s="1" t="n">
        <v>66</v>
      </c>
      <c r="R122" s="1" t="n">
        <v>148</v>
      </c>
      <c r="S122" s="47" t="n">
        <f aca="false">Q122/R122</f>
        <v>0.445945945945946</v>
      </c>
      <c r="T122" s="43" t="n">
        <f aca="false">B122+M122</f>
        <v>136</v>
      </c>
      <c r="U122" s="48" t="n">
        <f aca="false">C122+N122</f>
        <v>2</v>
      </c>
      <c r="V122" s="48" t="n">
        <f aca="false">D122+O122</f>
        <v>53</v>
      </c>
      <c r="W122" s="48" t="n">
        <f aca="false">E122+P122</f>
        <v>39</v>
      </c>
      <c r="X122" s="48" t="n">
        <f aca="false">F122+Q122</f>
        <v>321</v>
      </c>
      <c r="Y122" s="49" t="n">
        <f aca="false">G122+R122</f>
        <v>633</v>
      </c>
      <c r="Z122" s="47" t="n">
        <f aca="false">X122/Y122</f>
        <v>0.507109004739337</v>
      </c>
      <c r="AA122" s="50" t="n">
        <f aca="false">T122/3+U122+V122+W122+(X122-U122-V122)/3+AB122</f>
        <v>258</v>
      </c>
      <c r="AB122" s="51" t="n">
        <v>30</v>
      </c>
      <c r="AC122" s="52"/>
      <c r="AK122" s="10"/>
      <c r="AL122" s="10"/>
      <c r="AM122" s="10"/>
      <c r="AN122" s="10"/>
      <c r="AO122" s="10"/>
      <c r="AP122" s="52"/>
      <c r="AQ122" s="0"/>
      <c r="AR122" s="0"/>
      <c r="AS122" s="0"/>
      <c r="AT122" s="52"/>
      <c r="AU122" s="52"/>
      <c r="AV122" s="10"/>
      <c r="AW122" s="10"/>
      <c r="AX122" s="10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10"/>
      <c r="BK122" s="10"/>
      <c r="BL122" s="10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</row>
    <row r="123" customFormat="false" ht="15" hidden="false" customHeight="true" outlineLevel="0" collapsed="false">
      <c r="B123" s="43" t="n">
        <v>58</v>
      </c>
      <c r="C123" s="1" t="n">
        <v>1</v>
      </c>
      <c r="D123" s="1" t="n">
        <v>12</v>
      </c>
      <c r="E123" s="1" t="n">
        <v>34</v>
      </c>
      <c r="F123" s="1" t="n">
        <v>139</v>
      </c>
      <c r="G123" s="1" t="n">
        <f aca="false">F123/H123</f>
        <v>281</v>
      </c>
      <c r="H123" s="44" t="n">
        <v>0.494661921708185</v>
      </c>
      <c r="I123" s="56" t="s">
        <v>446</v>
      </c>
      <c r="J123" s="45" t="n">
        <v>38574</v>
      </c>
      <c r="K123" s="56" t="s">
        <v>445</v>
      </c>
      <c r="L123" s="56" t="s">
        <v>447</v>
      </c>
      <c r="M123" s="43" t="n">
        <v>21</v>
      </c>
      <c r="N123" s="1" t="n">
        <v>0</v>
      </c>
      <c r="O123" s="1" t="n">
        <v>5</v>
      </c>
      <c r="P123" s="1" t="n">
        <v>2</v>
      </c>
      <c r="Q123" s="1" t="n">
        <v>53</v>
      </c>
      <c r="R123" s="1" t="n">
        <v>108</v>
      </c>
      <c r="S123" s="47" t="n">
        <f aca="false">Q123/R123</f>
        <v>0.490740740740741</v>
      </c>
      <c r="T123" s="43" t="n">
        <f aca="false">B123+M123</f>
        <v>79</v>
      </c>
      <c r="U123" s="48" t="n">
        <f aca="false">C123+N123</f>
        <v>1</v>
      </c>
      <c r="V123" s="48" t="n">
        <f aca="false">D123+O123</f>
        <v>17</v>
      </c>
      <c r="W123" s="48" t="n">
        <f aca="false">E123+P123</f>
        <v>36</v>
      </c>
      <c r="X123" s="48" t="n">
        <f aca="false">F123+Q123</f>
        <v>192</v>
      </c>
      <c r="Y123" s="49" t="n">
        <f aca="false">G123+R123</f>
        <v>389</v>
      </c>
      <c r="Z123" s="47" t="n">
        <f aca="false">X123/Y123</f>
        <v>0.493573264781491</v>
      </c>
      <c r="AA123" s="50" t="n">
        <f aca="false">T123/3+U123+V123+W123+(X123-U123-V123)/3+AB123</f>
        <v>168.333333333333</v>
      </c>
      <c r="AB123" s="51" t="n">
        <v>30</v>
      </c>
      <c r="AC123" s="52"/>
      <c r="AK123" s="10"/>
      <c r="AL123" s="10"/>
      <c r="AM123" s="10"/>
      <c r="AN123" s="10"/>
      <c r="AO123" s="10"/>
      <c r="AP123" s="10"/>
      <c r="AQ123" s="0"/>
      <c r="AR123" s="0"/>
      <c r="AS123" s="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</row>
    <row r="124" customFormat="false" ht="15" hidden="false" customHeight="true" outlineLevel="0" collapsed="false">
      <c r="B124" s="43" t="n">
        <v>60</v>
      </c>
      <c r="C124" s="1" t="n">
        <v>0</v>
      </c>
      <c r="D124" s="1" t="n">
        <v>3</v>
      </c>
      <c r="E124" s="1" t="n">
        <v>18</v>
      </c>
      <c r="F124" s="1" t="n">
        <v>129</v>
      </c>
      <c r="G124" s="1" t="n">
        <f aca="false">F124/H124</f>
        <v>273</v>
      </c>
      <c r="H124" s="44" t="n">
        <v>0.472527472527473</v>
      </c>
      <c r="I124" s="6" t="s">
        <v>448</v>
      </c>
      <c r="J124" s="45" t="n">
        <v>36656</v>
      </c>
      <c r="K124" s="56" t="s">
        <v>449</v>
      </c>
      <c r="L124" s="56" t="s">
        <v>450</v>
      </c>
      <c r="M124" s="43" t="n">
        <v>23</v>
      </c>
      <c r="N124" s="1" t="n">
        <v>1</v>
      </c>
      <c r="O124" s="1" t="n">
        <v>4</v>
      </c>
      <c r="P124" s="1" t="n">
        <v>6</v>
      </c>
      <c r="Q124" s="1" t="n">
        <v>35</v>
      </c>
      <c r="R124" s="1" t="n">
        <v>89</v>
      </c>
      <c r="S124" s="47" t="n">
        <f aca="false">Q124/R124</f>
        <v>0.393258426966292</v>
      </c>
      <c r="T124" s="43" t="n">
        <f aca="false">B124+M124</f>
        <v>83</v>
      </c>
      <c r="U124" s="48" t="n">
        <f aca="false">C124+N124</f>
        <v>1</v>
      </c>
      <c r="V124" s="48" t="n">
        <f aca="false">D124+O124</f>
        <v>7</v>
      </c>
      <c r="W124" s="48" t="n">
        <f aca="false">E124+P124</f>
        <v>24</v>
      </c>
      <c r="X124" s="48" t="n">
        <f aca="false">F124+Q124</f>
        <v>164</v>
      </c>
      <c r="Y124" s="49" t="n">
        <f aca="false">G124+R124</f>
        <v>362</v>
      </c>
      <c r="Z124" s="47" t="n">
        <f aca="false">X124/Y124</f>
        <v>0.45303867403315</v>
      </c>
      <c r="AA124" s="50" t="n">
        <f aca="false">T124/3+U124+V124+W124+(X124-U124-V124)/3+AB124</f>
        <v>111.666666666667</v>
      </c>
      <c r="AB124" s="51" t="n">
        <v>0</v>
      </c>
      <c r="AC124" s="52"/>
      <c r="AK124" s="10"/>
      <c r="AL124" s="10"/>
      <c r="AM124" s="10"/>
      <c r="AN124" s="10"/>
      <c r="AO124" s="10"/>
      <c r="AP124" s="10"/>
      <c r="AQ124" s="0"/>
      <c r="AR124" s="0"/>
      <c r="AS124" s="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</row>
    <row r="125" customFormat="false" ht="15" hidden="false" customHeight="true" outlineLevel="0" collapsed="false">
      <c r="B125" s="43" t="n">
        <v>48</v>
      </c>
      <c r="C125" s="1" t="n">
        <v>2</v>
      </c>
      <c r="D125" s="1" t="n">
        <v>7</v>
      </c>
      <c r="E125" s="1" t="n">
        <v>16</v>
      </c>
      <c r="F125" s="1" t="n">
        <v>96</v>
      </c>
      <c r="G125" s="1" t="n">
        <f aca="false">F125/H125</f>
        <v>227</v>
      </c>
      <c r="H125" s="44" t="n">
        <v>0.422907488986784</v>
      </c>
      <c r="I125" s="56" t="s">
        <v>451</v>
      </c>
      <c r="J125" s="45" t="n">
        <v>38616</v>
      </c>
      <c r="K125" s="56" t="s">
        <v>452</v>
      </c>
      <c r="L125" s="56" t="s">
        <v>453</v>
      </c>
      <c r="M125" s="43" t="n">
        <v>18</v>
      </c>
      <c r="N125" s="1" t="n">
        <v>1</v>
      </c>
      <c r="O125" s="1" t="n">
        <v>0</v>
      </c>
      <c r="P125" s="1" t="n">
        <v>7</v>
      </c>
      <c r="Q125" s="1" t="n">
        <v>44</v>
      </c>
      <c r="R125" s="1" t="n">
        <v>106</v>
      </c>
      <c r="S125" s="47" t="n">
        <f aca="false">Q125/R125</f>
        <v>0.415094339622642</v>
      </c>
      <c r="T125" s="43" t="n">
        <f aca="false">B125+M125</f>
        <v>66</v>
      </c>
      <c r="U125" s="48" t="n">
        <f aca="false">C125+N125</f>
        <v>3</v>
      </c>
      <c r="V125" s="48" t="n">
        <f aca="false">D125+O125</f>
        <v>7</v>
      </c>
      <c r="W125" s="48" t="n">
        <f aca="false">E125+P125</f>
        <v>23</v>
      </c>
      <c r="X125" s="48" t="n">
        <f aca="false">F125+Q125</f>
        <v>140</v>
      </c>
      <c r="Y125" s="49" t="n">
        <f aca="false">G125+R125</f>
        <v>333</v>
      </c>
      <c r="Z125" s="47" t="n">
        <f aca="false">X125/Y125</f>
        <v>0.42042042042042</v>
      </c>
      <c r="AA125" s="50" t="n">
        <f aca="false">T125/3+U125+V125+W125+(X125-U125-V125)/3+AB125</f>
        <v>98.3333333333333</v>
      </c>
      <c r="AB125" s="51" t="n">
        <v>0</v>
      </c>
      <c r="AC125" s="52"/>
      <c r="AK125" s="52"/>
      <c r="AL125" s="52"/>
      <c r="AM125" s="52"/>
      <c r="AN125" s="52"/>
      <c r="AO125" s="52"/>
      <c r="AP125" s="10"/>
      <c r="AQ125" s="0"/>
      <c r="AR125" s="0"/>
      <c r="AS125" s="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</row>
    <row r="126" customFormat="false" ht="15" hidden="false" customHeight="true" outlineLevel="0" collapsed="false">
      <c r="B126" s="43" t="n">
        <v>21</v>
      </c>
      <c r="C126" s="1" t="n">
        <v>0</v>
      </c>
      <c r="D126" s="1" t="n">
        <v>1</v>
      </c>
      <c r="E126" s="1" t="n">
        <v>17</v>
      </c>
      <c r="F126" s="1" t="n">
        <v>72</v>
      </c>
      <c r="G126" s="1" t="n">
        <f aca="false">F126/H126</f>
        <v>132</v>
      </c>
      <c r="H126" s="44" t="n">
        <v>0.545454545454545</v>
      </c>
      <c r="I126" s="6" t="s">
        <v>454</v>
      </c>
      <c r="J126" s="45" t="n">
        <v>39436</v>
      </c>
      <c r="K126" s="56" t="s">
        <v>421</v>
      </c>
      <c r="L126" s="56" t="s">
        <v>427</v>
      </c>
      <c r="M126" s="43" t="n">
        <v>23</v>
      </c>
      <c r="N126" s="1" t="n">
        <v>1</v>
      </c>
      <c r="O126" s="1" t="n">
        <v>3</v>
      </c>
      <c r="P126" s="1" t="n">
        <v>14</v>
      </c>
      <c r="Q126" s="1" t="n">
        <v>87</v>
      </c>
      <c r="R126" s="1" t="n">
        <v>155</v>
      </c>
      <c r="S126" s="47" t="n">
        <f aca="false">Q126/R126</f>
        <v>0.561290322580645</v>
      </c>
      <c r="T126" s="43" t="n">
        <f aca="false">B126+M126</f>
        <v>44</v>
      </c>
      <c r="U126" s="48" t="n">
        <f aca="false">C126+N126</f>
        <v>1</v>
      </c>
      <c r="V126" s="48" t="n">
        <f aca="false">D126+O126</f>
        <v>4</v>
      </c>
      <c r="W126" s="48" t="n">
        <f aca="false">E126+P126</f>
        <v>31</v>
      </c>
      <c r="X126" s="48" t="n">
        <f aca="false">F126+Q126</f>
        <v>159</v>
      </c>
      <c r="Y126" s="49" t="n">
        <f aca="false">G126+R126</f>
        <v>287</v>
      </c>
      <c r="Z126" s="47" t="n">
        <f aca="false">X126/Y126</f>
        <v>0.554006968641115</v>
      </c>
      <c r="AA126" s="50" t="n">
        <f aca="false">T126/3+U126+V126+W126+(X126-U126-V126)/3+AB126</f>
        <v>102</v>
      </c>
      <c r="AB126" s="51" t="n">
        <v>0</v>
      </c>
      <c r="AC126" s="52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52"/>
      <c r="AQ126" s="0"/>
      <c r="AR126" s="0"/>
      <c r="AS126" s="0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</row>
    <row r="127" customFormat="false" ht="15" hidden="false" customHeight="true" outlineLevel="0" collapsed="false">
      <c r="B127" s="43" t="n">
        <v>39</v>
      </c>
      <c r="C127" s="1" t="n">
        <v>0</v>
      </c>
      <c r="D127" s="1" t="n">
        <v>0</v>
      </c>
      <c r="E127" s="1" t="n">
        <v>9</v>
      </c>
      <c r="F127" s="1" t="n">
        <v>66</v>
      </c>
      <c r="G127" s="1" t="n">
        <f aca="false">F127/H127</f>
        <v>162</v>
      </c>
      <c r="H127" s="44" t="n">
        <v>0.407407407407407</v>
      </c>
      <c r="I127" s="56" t="s">
        <v>455</v>
      </c>
      <c r="J127" s="45" t="n">
        <v>35461</v>
      </c>
      <c r="K127" s="56" t="s">
        <v>143</v>
      </c>
      <c r="L127" s="56" t="s">
        <v>427</v>
      </c>
      <c r="M127" s="43" t="n">
        <v>20</v>
      </c>
      <c r="N127" s="1" t="n">
        <v>0</v>
      </c>
      <c r="O127" s="1" t="n">
        <v>1</v>
      </c>
      <c r="P127" s="1" t="n">
        <v>1</v>
      </c>
      <c r="Q127" s="1" t="n">
        <v>41</v>
      </c>
      <c r="R127" s="1" t="n">
        <v>96</v>
      </c>
      <c r="S127" s="47" t="n">
        <f aca="false">Q127/R127</f>
        <v>0.427083333333333</v>
      </c>
      <c r="T127" s="43" t="n">
        <f aca="false">B127+M127</f>
        <v>59</v>
      </c>
      <c r="U127" s="48" t="n">
        <f aca="false">C127+N127</f>
        <v>0</v>
      </c>
      <c r="V127" s="48" t="n">
        <f aca="false">D127+O127</f>
        <v>1</v>
      </c>
      <c r="W127" s="48" t="n">
        <f aca="false">E127+P127</f>
        <v>10</v>
      </c>
      <c r="X127" s="48" t="n">
        <f aca="false">F127+Q127</f>
        <v>107</v>
      </c>
      <c r="Y127" s="49" t="n">
        <f aca="false">G127+R127</f>
        <v>258</v>
      </c>
      <c r="Z127" s="47" t="n">
        <f aca="false">X127/Y127</f>
        <v>0.414728682170542</v>
      </c>
      <c r="AA127" s="50" t="n">
        <f aca="false">T127/3+U127+V127+W127+(X127-U127-V127)/3+AB127</f>
        <v>66</v>
      </c>
      <c r="AB127" s="51" t="n">
        <v>0</v>
      </c>
      <c r="AC127" s="52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0"/>
      <c r="AR127" s="0"/>
      <c r="AS127" s="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</row>
    <row r="128" customFormat="false" ht="15" hidden="false" customHeight="true" outlineLevel="0" collapsed="false">
      <c r="B128" s="43" t="n">
        <v>22</v>
      </c>
      <c r="C128" s="1" t="n">
        <v>0</v>
      </c>
      <c r="D128" s="1" t="n">
        <v>0</v>
      </c>
      <c r="E128" s="1" t="n">
        <v>7</v>
      </c>
      <c r="F128" s="1" t="n">
        <v>48</v>
      </c>
      <c r="G128" s="1" t="n">
        <f aca="false">F128/H128</f>
        <v>113</v>
      </c>
      <c r="H128" s="44" t="n">
        <v>0.424778761061947</v>
      </c>
      <c r="I128" s="56" t="s">
        <v>456</v>
      </c>
      <c r="J128" s="45" t="n">
        <v>39214</v>
      </c>
      <c r="K128" s="56" t="s">
        <v>457</v>
      </c>
      <c r="L128" s="56" t="s">
        <v>458</v>
      </c>
      <c r="M128" s="43" t="n">
        <v>23</v>
      </c>
      <c r="N128" s="1" t="n">
        <v>0</v>
      </c>
      <c r="O128" s="1" t="n">
        <v>2</v>
      </c>
      <c r="P128" s="1" t="n">
        <v>14</v>
      </c>
      <c r="Q128" s="1" t="n">
        <v>73</v>
      </c>
      <c r="R128" s="1" t="n">
        <v>143</v>
      </c>
      <c r="S128" s="47" t="n">
        <f aca="false">Q128/R128</f>
        <v>0.510489510489511</v>
      </c>
      <c r="T128" s="43" t="n">
        <f aca="false">B128+M128</f>
        <v>45</v>
      </c>
      <c r="U128" s="48" t="n">
        <f aca="false">C128+N128</f>
        <v>0</v>
      </c>
      <c r="V128" s="48" t="n">
        <f aca="false">D128+O128</f>
        <v>2</v>
      </c>
      <c r="W128" s="48" t="n">
        <f aca="false">E128+P128</f>
        <v>21</v>
      </c>
      <c r="X128" s="48" t="n">
        <f aca="false">F128+Q128</f>
        <v>121</v>
      </c>
      <c r="Y128" s="49" t="n">
        <f aca="false">G128+R128</f>
        <v>256</v>
      </c>
      <c r="Z128" s="47" t="n">
        <f aca="false">X128/Y128</f>
        <v>0.47265625</v>
      </c>
      <c r="AA128" s="50" t="n">
        <f aca="false">T128/3+U128+V128+W128+(X128-U128-V128)/3+AB128</f>
        <v>77.6666666666667</v>
      </c>
      <c r="AB128" s="51" t="n">
        <v>0</v>
      </c>
      <c r="AC128" s="52"/>
      <c r="AK128" s="52"/>
      <c r="AL128" s="52"/>
      <c r="AM128" s="52"/>
      <c r="AN128" s="52"/>
      <c r="AO128" s="52"/>
      <c r="AP128" s="10"/>
      <c r="AQ128" s="0"/>
      <c r="AR128" s="0"/>
      <c r="AS128" s="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</row>
    <row r="129" customFormat="false" ht="15" hidden="false" customHeight="true" outlineLevel="0" collapsed="false">
      <c r="B129" s="43" t="n">
        <v>21</v>
      </c>
      <c r="C129" s="1" t="n">
        <v>1</v>
      </c>
      <c r="D129" s="1" t="n">
        <v>2</v>
      </c>
      <c r="E129" s="1" t="n">
        <v>11</v>
      </c>
      <c r="F129" s="1" t="n">
        <v>73</v>
      </c>
      <c r="G129" s="1" t="n">
        <v>118</v>
      </c>
      <c r="H129" s="44" t="n">
        <v>0.619</v>
      </c>
      <c r="I129" s="6" t="s">
        <v>459</v>
      </c>
      <c r="J129" s="45" t="n">
        <v>36278</v>
      </c>
      <c r="K129" s="46" t="s">
        <v>460</v>
      </c>
      <c r="L129" s="46" t="s">
        <v>461</v>
      </c>
      <c r="M129" s="43" t="n">
        <v>10</v>
      </c>
      <c r="N129" s="1" t="n">
        <v>0</v>
      </c>
      <c r="O129" s="1" t="n">
        <v>0</v>
      </c>
      <c r="P129" s="1" t="n">
        <v>2</v>
      </c>
      <c r="Q129" s="1" t="n">
        <v>20</v>
      </c>
      <c r="R129" s="1" t="n">
        <v>56</v>
      </c>
      <c r="S129" s="47" t="n">
        <f aca="false">Q129/R129</f>
        <v>0.357142857142857</v>
      </c>
      <c r="T129" s="43" t="n">
        <f aca="false">B129+M129</f>
        <v>31</v>
      </c>
      <c r="U129" s="48" t="n">
        <f aca="false">C129+N129</f>
        <v>1</v>
      </c>
      <c r="V129" s="48" t="n">
        <f aca="false">D129+O129</f>
        <v>2</v>
      </c>
      <c r="W129" s="48" t="n">
        <f aca="false">E129+P129</f>
        <v>13</v>
      </c>
      <c r="X129" s="48" t="n">
        <f aca="false">F129+Q129</f>
        <v>93</v>
      </c>
      <c r="Y129" s="49" t="n">
        <f aca="false">G129+R129</f>
        <v>174</v>
      </c>
      <c r="Z129" s="47" t="n">
        <f aca="false">X129/Y129</f>
        <v>0.53448275862069</v>
      </c>
      <c r="AA129" s="50" t="n">
        <f aca="false">T129/3+U129+V129+W129+(X129-U129-V129)/3+AB129</f>
        <v>56.3333333333333</v>
      </c>
      <c r="AB129" s="51" t="n">
        <v>0</v>
      </c>
      <c r="AC129" s="52"/>
      <c r="AK129" s="52"/>
      <c r="AL129" s="52"/>
      <c r="AM129" s="52"/>
      <c r="AN129" s="52"/>
      <c r="AO129" s="52"/>
      <c r="AP129" s="52"/>
      <c r="AQ129" s="0"/>
      <c r="AR129" s="0"/>
      <c r="AS129" s="0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</row>
    <row r="130" customFormat="false" ht="15" hidden="false" customHeight="true" outlineLevel="0" collapsed="false">
      <c r="B130" s="43" t="n">
        <v>42</v>
      </c>
      <c r="C130" s="1" t="n">
        <v>0</v>
      </c>
      <c r="D130" s="1" t="n">
        <v>13</v>
      </c>
      <c r="E130" s="1" t="n">
        <v>4</v>
      </c>
      <c r="F130" s="1" t="n">
        <v>53</v>
      </c>
      <c r="G130" s="1" t="n">
        <f aca="false">F130/H130</f>
        <v>105</v>
      </c>
      <c r="H130" s="44" t="n">
        <v>0.504761904761905</v>
      </c>
      <c r="I130" s="56" t="s">
        <v>462</v>
      </c>
      <c r="J130" s="45" t="n">
        <v>37291</v>
      </c>
      <c r="K130" s="56" t="s">
        <v>463</v>
      </c>
      <c r="L130" s="56" t="s">
        <v>464</v>
      </c>
      <c r="M130" s="43" t="n">
        <v>21</v>
      </c>
      <c r="N130" s="1" t="n">
        <v>0</v>
      </c>
      <c r="O130" s="1" t="n">
        <v>3</v>
      </c>
      <c r="P130" s="1" t="n">
        <v>1</v>
      </c>
      <c r="Q130" s="1" t="n">
        <v>16</v>
      </c>
      <c r="R130" s="1" t="n">
        <v>40</v>
      </c>
      <c r="S130" s="47" t="n">
        <f aca="false">Q130/R130</f>
        <v>0.4</v>
      </c>
      <c r="T130" s="43" t="n">
        <f aca="false">B130+M130</f>
        <v>63</v>
      </c>
      <c r="U130" s="48" t="n">
        <f aca="false">C130+N130</f>
        <v>0</v>
      </c>
      <c r="V130" s="48" t="n">
        <f aca="false">D130+O130</f>
        <v>16</v>
      </c>
      <c r="W130" s="48" t="n">
        <f aca="false">E130+P130</f>
        <v>5</v>
      </c>
      <c r="X130" s="48" t="n">
        <f aca="false">F130+Q130</f>
        <v>69</v>
      </c>
      <c r="Y130" s="49" t="n">
        <f aca="false">G130+R130</f>
        <v>145</v>
      </c>
      <c r="Z130" s="47" t="n">
        <f aca="false">X130/Y130</f>
        <v>0.475862068965517</v>
      </c>
      <c r="AA130" s="50" t="n">
        <f aca="false">T130/3+U130+V130+W130+(X130-U130-V130)/3+AB130</f>
        <v>59.6666666666667</v>
      </c>
      <c r="AB130" s="51" t="n">
        <v>0</v>
      </c>
      <c r="AC130" s="52"/>
      <c r="AK130" s="52"/>
      <c r="AL130" s="52"/>
      <c r="AM130" s="52"/>
      <c r="AN130" s="52"/>
      <c r="AO130" s="52"/>
      <c r="AP130" s="52"/>
      <c r="AQ130" s="0"/>
      <c r="AR130" s="0"/>
      <c r="AS130" s="0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</row>
    <row r="131" customFormat="false" ht="15" hidden="false" customHeight="true" outlineLevel="0" collapsed="false">
      <c r="B131" s="43" t="n">
        <v>37</v>
      </c>
      <c r="C131" s="1" t="n">
        <v>2</v>
      </c>
      <c r="D131" s="1" t="n">
        <v>14</v>
      </c>
      <c r="E131" s="1" t="n">
        <v>4</v>
      </c>
      <c r="F131" s="1" t="n">
        <v>43</v>
      </c>
      <c r="G131" s="1" t="n">
        <f aca="false">F131/H131</f>
        <v>86</v>
      </c>
      <c r="H131" s="44" t="n">
        <v>0.5</v>
      </c>
      <c r="I131" s="6" t="s">
        <v>465</v>
      </c>
      <c r="J131" s="45" t="n">
        <v>37993</v>
      </c>
      <c r="K131" s="56" t="s">
        <v>268</v>
      </c>
      <c r="L131" s="56" t="s">
        <v>466</v>
      </c>
      <c r="M131" s="43" t="n">
        <v>22</v>
      </c>
      <c r="N131" s="1" t="n">
        <v>0</v>
      </c>
      <c r="O131" s="1" t="n">
        <v>5</v>
      </c>
      <c r="P131" s="1" t="n">
        <v>1</v>
      </c>
      <c r="Q131" s="1" t="n">
        <v>23</v>
      </c>
      <c r="R131" s="1" t="n">
        <v>73</v>
      </c>
      <c r="S131" s="47" t="n">
        <f aca="false">Q131/R131</f>
        <v>0.315068493150685</v>
      </c>
      <c r="T131" s="43" t="n">
        <f aca="false">B131+M131</f>
        <v>59</v>
      </c>
      <c r="U131" s="48" t="n">
        <f aca="false">C131+N131</f>
        <v>2</v>
      </c>
      <c r="V131" s="48" t="n">
        <f aca="false">D131+O131</f>
        <v>19</v>
      </c>
      <c r="W131" s="48" t="n">
        <f aca="false">E131+P131</f>
        <v>5</v>
      </c>
      <c r="X131" s="48" t="n">
        <f aca="false">F131+Q131</f>
        <v>66</v>
      </c>
      <c r="Y131" s="49" t="n">
        <f aca="false">G131+R131</f>
        <v>159</v>
      </c>
      <c r="Z131" s="47" t="n">
        <f aca="false">X131/Y131</f>
        <v>0.415094339622642</v>
      </c>
      <c r="AA131" s="50" t="n">
        <f aca="false">T131/3+U131+V131+W131+(X131-U131-V131)/3+AB131</f>
        <v>60.6666666666667</v>
      </c>
      <c r="AB131" s="51" t="n">
        <v>0</v>
      </c>
      <c r="AC131" s="52"/>
      <c r="AK131" s="52"/>
      <c r="AL131" s="52"/>
      <c r="AM131" s="52"/>
      <c r="AN131" s="52"/>
      <c r="AO131" s="52"/>
      <c r="AP131" s="52"/>
      <c r="AQ131" s="0"/>
      <c r="AR131" s="0"/>
      <c r="AS131" s="0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</row>
    <row r="132" customFormat="false" ht="15" hidden="false" customHeight="true" outlineLevel="0" collapsed="false">
      <c r="B132" s="43" t="n">
        <v>21</v>
      </c>
      <c r="C132" s="1" t="n">
        <v>0</v>
      </c>
      <c r="D132" s="1" t="n">
        <v>2</v>
      </c>
      <c r="E132" s="1" t="n">
        <v>1</v>
      </c>
      <c r="F132" s="1" t="n">
        <v>18</v>
      </c>
      <c r="G132" s="1" t="n">
        <f aca="false">F132/H132</f>
        <v>52</v>
      </c>
      <c r="H132" s="44" t="n">
        <v>0.346153846153846</v>
      </c>
      <c r="I132" s="56" t="s">
        <v>467</v>
      </c>
      <c r="J132" s="45" t="n">
        <v>37448</v>
      </c>
      <c r="K132" s="56" t="s">
        <v>366</v>
      </c>
      <c r="L132" s="56" t="s">
        <v>62</v>
      </c>
      <c r="M132" s="43" t="n">
        <v>23</v>
      </c>
      <c r="N132" s="1" t="n">
        <v>0</v>
      </c>
      <c r="O132" s="1" t="n">
        <v>10</v>
      </c>
      <c r="P132" s="1" t="n">
        <v>2</v>
      </c>
      <c r="Q132" s="1" t="n">
        <v>47</v>
      </c>
      <c r="R132" s="1" t="n">
        <v>116</v>
      </c>
      <c r="S132" s="47" t="n">
        <f aca="false">Q132/R132</f>
        <v>0.405172413793103</v>
      </c>
      <c r="T132" s="43" t="n">
        <f aca="false">B132+M132</f>
        <v>44</v>
      </c>
      <c r="U132" s="48" t="n">
        <f aca="false">C132+N132</f>
        <v>0</v>
      </c>
      <c r="V132" s="48" t="n">
        <f aca="false">D132+O132</f>
        <v>12</v>
      </c>
      <c r="W132" s="48" t="n">
        <f aca="false">E132+P132</f>
        <v>3</v>
      </c>
      <c r="X132" s="48" t="n">
        <f aca="false">F132+Q132</f>
        <v>65</v>
      </c>
      <c r="Y132" s="49" t="n">
        <f aca="false">G132+R132</f>
        <v>168</v>
      </c>
      <c r="Z132" s="47" t="n">
        <f aca="false">X132/Y132</f>
        <v>0.386904761904762</v>
      </c>
      <c r="AA132" s="50" t="n">
        <f aca="false">T132/3+U132+V132+W132+(X132-U132-V132)/3+AB132</f>
        <v>47.3333333333333</v>
      </c>
      <c r="AB132" s="51" t="n">
        <v>0</v>
      </c>
      <c r="AC132" s="52"/>
      <c r="AE132" s="4"/>
      <c r="AF132" s="4"/>
      <c r="AG132" s="4"/>
      <c r="AH132" s="4"/>
      <c r="AK132" s="52"/>
      <c r="AL132" s="52"/>
      <c r="AM132" s="52"/>
      <c r="AN132" s="52"/>
      <c r="AO132" s="52"/>
      <c r="AP132" s="52"/>
      <c r="AQ132" s="0"/>
      <c r="AR132" s="0"/>
      <c r="AS132" s="0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</row>
    <row r="133" customFormat="false" ht="15" hidden="false" customHeight="true" outlineLevel="0" collapsed="false">
      <c r="B133" s="43"/>
      <c r="C133" s="1"/>
      <c r="D133" s="1"/>
      <c r="E133" s="1"/>
      <c r="F133" s="1"/>
      <c r="G133" s="1"/>
      <c r="H133" s="44"/>
      <c r="I133" s="6" t="s">
        <v>468</v>
      </c>
      <c r="J133" s="45" t="n">
        <v>37253</v>
      </c>
      <c r="K133" s="56" t="s">
        <v>366</v>
      </c>
      <c r="L133" s="56" t="s">
        <v>62</v>
      </c>
      <c r="M133" s="43" t="n">
        <v>21</v>
      </c>
      <c r="N133" s="1" t="n">
        <v>0</v>
      </c>
      <c r="O133" s="1" t="n">
        <v>0</v>
      </c>
      <c r="P133" s="1" t="n">
        <v>7</v>
      </c>
      <c r="Q133" s="1" t="n">
        <v>46</v>
      </c>
      <c r="R133" s="1" t="n">
        <v>103</v>
      </c>
      <c r="S133" s="47" t="n">
        <f aca="false">Q133/R133</f>
        <v>0.446601941747573</v>
      </c>
      <c r="T133" s="43" t="n">
        <f aca="false">B133+M133</f>
        <v>21</v>
      </c>
      <c r="U133" s="48" t="n">
        <f aca="false">C133+N133</f>
        <v>0</v>
      </c>
      <c r="V133" s="48" t="n">
        <f aca="false">D133+O133</f>
        <v>0</v>
      </c>
      <c r="W133" s="48" t="n">
        <f aca="false">E133+P133</f>
        <v>7</v>
      </c>
      <c r="X133" s="48" t="n">
        <f aca="false">F133+Q133</f>
        <v>46</v>
      </c>
      <c r="Y133" s="49" t="n">
        <f aca="false">G133+R133</f>
        <v>103</v>
      </c>
      <c r="Z133" s="47" t="n">
        <f aca="false">X133/Y133</f>
        <v>0.446601941747573</v>
      </c>
      <c r="AA133" s="50" t="n">
        <f aca="false">T133/3+U133+V133+W133+(X133-U133-V133)/3+AB133</f>
        <v>29.3333333333333</v>
      </c>
      <c r="AB133" s="51" t="n">
        <v>0</v>
      </c>
      <c r="AC133" s="52"/>
      <c r="AE133" s="4"/>
      <c r="AF133" s="4"/>
      <c r="AG133" s="4"/>
      <c r="AH133" s="4"/>
      <c r="AK133" s="52"/>
      <c r="AL133" s="52"/>
      <c r="AM133" s="52"/>
      <c r="AN133" s="52"/>
      <c r="AO133" s="52"/>
      <c r="AP133" s="52"/>
      <c r="AQ133" s="0"/>
      <c r="AR133" s="0"/>
      <c r="AS133" s="0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</row>
    <row r="134" customFormat="false" ht="15" hidden="false" customHeight="true" outlineLevel="0" collapsed="false">
      <c r="B134" s="43"/>
      <c r="C134" s="1"/>
      <c r="D134" s="1"/>
      <c r="E134" s="1"/>
      <c r="F134" s="1"/>
      <c r="G134" s="1"/>
      <c r="H134" s="44"/>
      <c r="I134" s="56" t="s">
        <v>469</v>
      </c>
      <c r="J134" s="45" t="n">
        <v>38502</v>
      </c>
      <c r="K134" s="56" t="s">
        <v>254</v>
      </c>
      <c r="L134" s="56" t="s">
        <v>255</v>
      </c>
      <c r="M134" s="43" t="n">
        <v>22</v>
      </c>
      <c r="N134" s="1" t="n">
        <v>0</v>
      </c>
      <c r="O134" s="1" t="n">
        <v>1</v>
      </c>
      <c r="P134" s="1" t="n">
        <v>3</v>
      </c>
      <c r="Q134" s="1" t="n">
        <v>50</v>
      </c>
      <c r="R134" s="1" t="n">
        <v>127</v>
      </c>
      <c r="S134" s="47" t="n">
        <f aca="false">Q134/R134</f>
        <v>0.393700787401575</v>
      </c>
      <c r="T134" s="43" t="n">
        <f aca="false">B134+M134</f>
        <v>22</v>
      </c>
      <c r="U134" s="48" t="n">
        <f aca="false">C134+N134</f>
        <v>0</v>
      </c>
      <c r="V134" s="48" t="n">
        <f aca="false">D134+O134</f>
        <v>1</v>
      </c>
      <c r="W134" s="48" t="n">
        <f aca="false">E134+P134</f>
        <v>3</v>
      </c>
      <c r="X134" s="48" t="n">
        <f aca="false">F134+Q134</f>
        <v>50</v>
      </c>
      <c r="Y134" s="49" t="n">
        <f aca="false">G134+R134</f>
        <v>127</v>
      </c>
      <c r="Z134" s="47" t="n">
        <f aca="false">X134/Y134</f>
        <v>0.393700787401575</v>
      </c>
      <c r="AA134" s="50" t="n">
        <f aca="false">T134/3+U134+V134+W134+(X134-U134-V134)/3+AB134</f>
        <v>27.6666666666667</v>
      </c>
      <c r="AB134" s="51" t="n">
        <v>0</v>
      </c>
      <c r="AC134" s="52"/>
      <c r="AE134" s="4"/>
      <c r="AF134" s="4"/>
      <c r="AG134" s="4"/>
      <c r="AH134" s="4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</row>
    <row r="135" customFormat="false" ht="15" hidden="false" customHeight="true" outlineLevel="0" collapsed="false">
      <c r="B135" s="43"/>
      <c r="C135" s="1"/>
      <c r="D135" s="1"/>
      <c r="E135" s="1"/>
      <c r="F135" s="1"/>
      <c r="G135" s="1"/>
      <c r="H135" s="44"/>
      <c r="I135" s="6" t="s">
        <v>470</v>
      </c>
      <c r="J135" s="45" t="n">
        <v>39695</v>
      </c>
      <c r="K135" s="56"/>
      <c r="L135" s="56" t="s">
        <v>471</v>
      </c>
      <c r="M135" s="43" t="n">
        <v>6</v>
      </c>
      <c r="N135" s="1" t="n">
        <v>0</v>
      </c>
      <c r="O135" s="1" t="n">
        <v>0</v>
      </c>
      <c r="P135" s="1" t="n">
        <v>1</v>
      </c>
      <c r="Q135" s="1" t="n">
        <v>11</v>
      </c>
      <c r="R135" s="1" t="n">
        <v>20</v>
      </c>
      <c r="S135" s="47" t="n">
        <f aca="false">Q135/R135</f>
        <v>0.55</v>
      </c>
      <c r="T135" s="43" t="n">
        <f aca="false">B135+M135</f>
        <v>6</v>
      </c>
      <c r="U135" s="48" t="n">
        <f aca="false">C135+N135</f>
        <v>0</v>
      </c>
      <c r="V135" s="48" t="n">
        <f aca="false">D135+O135</f>
        <v>0</v>
      </c>
      <c r="W135" s="48" t="n">
        <f aca="false">E135+P135</f>
        <v>1</v>
      </c>
      <c r="X135" s="48" t="n">
        <f aca="false">F135+Q135</f>
        <v>11</v>
      </c>
      <c r="Y135" s="49" t="n">
        <f aca="false">G135+R135</f>
        <v>20</v>
      </c>
      <c r="Z135" s="47" t="n">
        <f aca="false">X135/Y135</f>
        <v>0.55</v>
      </c>
      <c r="AA135" s="50" t="n">
        <f aca="false">T135/3+U135+V135+W135+(X135-U135-V135)/3+AB135</f>
        <v>6.66666666666667</v>
      </c>
      <c r="AB135" s="51"/>
      <c r="AC135" s="52" t="s">
        <v>472</v>
      </c>
      <c r="AE135" s="4"/>
      <c r="AF135" s="4"/>
      <c r="AG135" s="4"/>
      <c r="AH135" s="4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</row>
    <row r="136" customFormat="false" ht="15" hidden="false" customHeight="true" outlineLevel="0" collapsed="false">
      <c r="B136" s="43"/>
      <c r="C136" s="1"/>
      <c r="D136" s="1"/>
      <c r="E136" s="1"/>
      <c r="F136" s="1"/>
      <c r="G136" s="1"/>
      <c r="H136" s="44"/>
      <c r="I136" s="56" t="s">
        <v>473</v>
      </c>
      <c r="J136" s="45" t="n">
        <v>37178</v>
      </c>
      <c r="K136" s="56" t="s">
        <v>474</v>
      </c>
      <c r="L136" s="56" t="s">
        <v>461</v>
      </c>
      <c r="M136" s="43" t="n">
        <v>4</v>
      </c>
      <c r="N136" s="1" t="n">
        <v>0</v>
      </c>
      <c r="O136" s="1" t="n">
        <v>2</v>
      </c>
      <c r="P136" s="1" t="n">
        <v>0</v>
      </c>
      <c r="Q136" s="1" t="n">
        <v>6</v>
      </c>
      <c r="R136" s="1" t="n">
        <v>22</v>
      </c>
      <c r="S136" s="47" t="n">
        <f aca="false">Q136/R136</f>
        <v>0.272727272727273</v>
      </c>
      <c r="T136" s="43" t="n">
        <f aca="false">B136+M136</f>
        <v>4</v>
      </c>
      <c r="U136" s="48" t="n">
        <f aca="false">C136+N136</f>
        <v>0</v>
      </c>
      <c r="V136" s="48" t="n">
        <f aca="false">D136+O136</f>
        <v>2</v>
      </c>
      <c r="W136" s="48" t="n">
        <f aca="false">E136+P136</f>
        <v>0</v>
      </c>
      <c r="X136" s="48" t="n">
        <f aca="false">F136+Q136</f>
        <v>6</v>
      </c>
      <c r="Y136" s="49" t="n">
        <f aca="false">G136+R136</f>
        <v>22</v>
      </c>
      <c r="Z136" s="47" t="n">
        <f aca="false">X136/Y136</f>
        <v>0.272727272727273</v>
      </c>
      <c r="AA136" s="50" t="n">
        <f aca="false">T136/3+U136+V136+W136+(X136-U136-V136)/3+AB136</f>
        <v>4.66666666666667</v>
      </c>
      <c r="AB136" s="51"/>
      <c r="AC136" s="52"/>
      <c r="AE136" s="4"/>
      <c r="AF136" s="4"/>
      <c r="AG136" s="4"/>
      <c r="AH136" s="4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</row>
    <row r="137" customFormat="false" ht="15" hidden="false" customHeight="true" outlineLevel="0" collapsed="false">
      <c r="B137" s="43"/>
      <c r="C137" s="1"/>
      <c r="D137" s="1"/>
      <c r="E137" s="1"/>
      <c r="F137" s="1"/>
      <c r="G137" s="1"/>
      <c r="H137" s="44"/>
      <c r="I137" s="6"/>
      <c r="J137" s="45"/>
      <c r="K137" s="56"/>
      <c r="L137" s="56"/>
      <c r="M137" s="43" t="n">
        <f aca="false">SUM(M122:M136)</f>
        <v>280</v>
      </c>
      <c r="N137" s="1" t="n">
        <f aca="false">SUM(N122:N136)</f>
        <v>4</v>
      </c>
      <c r="O137" s="1" t="n">
        <f aca="false">SUM(O122:O136)</f>
        <v>55</v>
      </c>
      <c r="P137" s="1" t="n">
        <f aca="false">SUM(P122:P136)</f>
        <v>65</v>
      </c>
      <c r="Q137" s="1" t="n">
        <f aca="false">SUM(Q122:Q136)</f>
        <v>618</v>
      </c>
      <c r="R137" s="1" t="n">
        <f aca="false">SUM(R122:R136)</f>
        <v>1402</v>
      </c>
      <c r="S137" s="47" t="n">
        <f aca="false">Q137/R137</f>
        <v>0.440798858773181</v>
      </c>
      <c r="T137" s="43" t="n">
        <f aca="false">SUM(T122:T136)</f>
        <v>762</v>
      </c>
      <c r="U137" s="1" t="n">
        <f aca="false">SUM(U122:U136)</f>
        <v>11</v>
      </c>
      <c r="V137" s="1" t="n">
        <f aca="false">SUM(V122:V136)</f>
        <v>143</v>
      </c>
      <c r="W137" s="1" t="n">
        <f aca="false">SUM(W122:W136)</f>
        <v>221</v>
      </c>
      <c r="X137" s="1" t="n">
        <f aca="false">SUM(X122:X136)</f>
        <v>1610</v>
      </c>
      <c r="Y137" s="1" t="n">
        <f aca="false">SUM(Y122:Y136)</f>
        <v>3436</v>
      </c>
      <c r="Z137" s="47" t="n">
        <f aca="false">X137/Y137</f>
        <v>0.468568102444703</v>
      </c>
      <c r="AA137" s="50"/>
      <c r="AB137" s="51"/>
      <c r="AC137" s="52"/>
      <c r="AE137" s="4"/>
      <c r="AF137" s="4"/>
      <c r="AG137" s="4"/>
      <c r="AH137" s="4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</row>
    <row r="138" customFormat="false" ht="15" hidden="false" customHeight="true" outlineLevel="0" collapsed="false">
      <c r="B138" s="48"/>
      <c r="C138" s="1"/>
      <c r="D138" s="1"/>
      <c r="E138" s="1"/>
      <c r="F138" s="1"/>
      <c r="G138" s="1"/>
      <c r="H138" s="59"/>
      <c r="I138" s="56"/>
      <c r="J138" s="45"/>
      <c r="K138" s="56"/>
      <c r="L138" s="56"/>
      <c r="M138" s="43"/>
      <c r="N138" s="1"/>
      <c r="O138" s="1"/>
      <c r="P138" s="1"/>
      <c r="Q138" s="1"/>
      <c r="R138" s="1"/>
      <c r="S138" s="47"/>
      <c r="T138" s="43"/>
      <c r="U138" s="1"/>
      <c r="Z138" s="47"/>
      <c r="AA138" s="50"/>
      <c r="AB138" s="51" t="n">
        <v>0</v>
      </c>
      <c r="AC138" s="52"/>
      <c r="AE138" s="4"/>
      <c r="AF138" s="4"/>
      <c r="AG138" s="4"/>
      <c r="AH138" s="4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</row>
    <row r="139" customFormat="false" ht="15" hidden="false" customHeight="true" outlineLevel="0" collapsed="false">
      <c r="B139" s="48"/>
      <c r="C139" s="1"/>
      <c r="D139" s="1"/>
      <c r="E139" s="1"/>
      <c r="F139" s="1"/>
      <c r="G139" s="1"/>
      <c r="H139" s="59"/>
      <c r="I139" s="14" t="s">
        <v>1</v>
      </c>
      <c r="J139" s="15"/>
      <c r="K139" s="16"/>
      <c r="L139" s="16"/>
      <c r="M139" s="60" t="s">
        <v>2</v>
      </c>
      <c r="N139" s="12"/>
      <c r="O139" s="12"/>
      <c r="P139" s="12"/>
      <c r="Q139" s="12"/>
      <c r="R139" s="12"/>
      <c r="S139" s="61"/>
      <c r="T139" s="60" t="s">
        <v>3</v>
      </c>
      <c r="U139" s="12"/>
      <c r="V139" s="26"/>
      <c r="W139" s="26"/>
      <c r="X139" s="26"/>
      <c r="Y139" s="26"/>
      <c r="Z139" s="62"/>
      <c r="AA139" s="63"/>
      <c r="AB139" s="23" t="n">
        <v>0</v>
      </c>
      <c r="AC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</row>
    <row r="140" customFormat="false" ht="15" hidden="false" customHeight="true" outlineLevel="0" collapsed="false">
      <c r="B140" s="35" t="s">
        <v>7</v>
      </c>
      <c r="C140" s="31" t="s">
        <v>8</v>
      </c>
      <c r="D140" s="31" t="s">
        <v>9</v>
      </c>
      <c r="E140" s="31" t="s">
        <v>10</v>
      </c>
      <c r="F140" s="31" t="s">
        <v>11</v>
      </c>
      <c r="G140" s="31" t="s">
        <v>12</v>
      </c>
      <c r="H140" s="36" t="s">
        <v>13</v>
      </c>
      <c r="I140" s="33" t="s">
        <v>186</v>
      </c>
      <c r="J140" s="31" t="s">
        <v>15</v>
      </c>
      <c r="K140" s="34" t="s">
        <v>16</v>
      </c>
      <c r="L140" s="34" t="s">
        <v>17</v>
      </c>
      <c r="M140" s="35" t="s">
        <v>7</v>
      </c>
      <c r="N140" s="31" t="s">
        <v>8</v>
      </c>
      <c r="O140" s="31" t="s">
        <v>9</v>
      </c>
      <c r="P140" s="31" t="s">
        <v>10</v>
      </c>
      <c r="Q140" s="31" t="s">
        <v>11</v>
      </c>
      <c r="R140" s="31" t="s">
        <v>12</v>
      </c>
      <c r="S140" s="36" t="s">
        <v>13</v>
      </c>
      <c r="T140" s="35" t="s">
        <v>7</v>
      </c>
      <c r="U140" s="31" t="s">
        <v>8</v>
      </c>
      <c r="V140" s="31" t="s">
        <v>9</v>
      </c>
      <c r="W140" s="31" t="s">
        <v>10</v>
      </c>
      <c r="X140" s="31" t="s">
        <v>11</v>
      </c>
      <c r="Y140" s="31" t="s">
        <v>12</v>
      </c>
      <c r="Z140" s="36" t="s">
        <v>13</v>
      </c>
      <c r="AA140" s="37" t="s">
        <v>18</v>
      </c>
      <c r="AB140" s="38" t="e">
        <f aca="false">#VALUE!</f>
        <v>#VALUE!</v>
      </c>
      <c r="AC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</row>
    <row r="141" customFormat="false" ht="15" hidden="false" customHeight="true" outlineLevel="0" collapsed="false">
      <c r="B141" s="43" t="n">
        <v>201</v>
      </c>
      <c r="C141" s="1" t="n">
        <v>4</v>
      </c>
      <c r="D141" s="1" t="n">
        <v>67</v>
      </c>
      <c r="E141" s="1" t="n">
        <v>162</v>
      </c>
      <c r="F141" s="1" t="n">
        <v>744</v>
      </c>
      <c r="G141" s="1" t="n">
        <f aca="false">F141/H141</f>
        <v>1294</v>
      </c>
      <c r="H141" s="44" t="n">
        <v>0.574961360123648</v>
      </c>
      <c r="I141" s="6" t="s">
        <v>475</v>
      </c>
      <c r="J141" s="45" t="n">
        <v>35534</v>
      </c>
      <c r="K141" s="46" t="s">
        <v>423</v>
      </c>
      <c r="L141" s="46" t="s">
        <v>144</v>
      </c>
      <c r="M141" s="43" t="n">
        <v>24</v>
      </c>
      <c r="N141" s="1" t="n">
        <v>2</v>
      </c>
      <c r="O141" s="1" t="n">
        <v>1</v>
      </c>
      <c r="P141" s="1" t="n">
        <v>12</v>
      </c>
      <c r="Q141" s="1" t="n">
        <v>64</v>
      </c>
      <c r="R141" s="1" t="n">
        <v>138</v>
      </c>
      <c r="S141" s="47" t="n">
        <f aca="false">Q141/R141</f>
        <v>0.463768115942029</v>
      </c>
      <c r="T141" s="43" t="n">
        <f aca="false">B141+M141</f>
        <v>225</v>
      </c>
      <c r="U141" s="48" t="n">
        <f aca="false">C141+N141</f>
        <v>6</v>
      </c>
      <c r="V141" s="48" t="n">
        <f aca="false">D141+O141</f>
        <v>68</v>
      </c>
      <c r="W141" s="48" t="n">
        <f aca="false">E141+P141</f>
        <v>174</v>
      </c>
      <c r="X141" s="48" t="n">
        <f aca="false">F141+Q141</f>
        <v>808</v>
      </c>
      <c r="Y141" s="49" t="n">
        <f aca="false">G141+R141</f>
        <v>1432</v>
      </c>
      <c r="Z141" s="47" t="n">
        <f aca="false">X141/Y141</f>
        <v>0.564245810055866</v>
      </c>
      <c r="AA141" s="50" t="n">
        <f aca="false">T141/3+U141+V141+W141+(X141-U141-V141)/3+AB141</f>
        <v>682.666666666667</v>
      </c>
      <c r="AB141" s="51" t="n">
        <v>115</v>
      </c>
      <c r="AC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</row>
    <row r="142" customFormat="false" ht="15" hidden="false" customHeight="true" outlineLevel="0" collapsed="false">
      <c r="B142" s="43" t="n">
        <v>220</v>
      </c>
      <c r="C142" s="1" t="n">
        <v>1</v>
      </c>
      <c r="D142" s="1" t="n">
        <v>70</v>
      </c>
      <c r="E142" s="1" t="n">
        <v>22</v>
      </c>
      <c r="F142" s="1" t="n">
        <v>372</v>
      </c>
      <c r="G142" s="1" t="n">
        <v>738</v>
      </c>
      <c r="H142" s="44" t="n">
        <v>0.504065040650407</v>
      </c>
      <c r="I142" s="6" t="s">
        <v>371</v>
      </c>
      <c r="J142" s="45" t="n">
        <v>35871</v>
      </c>
      <c r="K142" s="46" t="s">
        <v>77</v>
      </c>
      <c r="L142" s="46" t="s">
        <v>186</v>
      </c>
      <c r="M142" s="43" t="n">
        <v>24</v>
      </c>
      <c r="N142" s="1" t="n">
        <v>0</v>
      </c>
      <c r="O142" s="1" t="n">
        <v>5</v>
      </c>
      <c r="P142" s="1" t="n">
        <v>1</v>
      </c>
      <c r="Q142" s="1" t="n">
        <v>20</v>
      </c>
      <c r="R142" s="1" t="n">
        <v>39</v>
      </c>
      <c r="S142" s="47" t="n">
        <f aca="false">Q142/R142</f>
        <v>0.512820512820513</v>
      </c>
      <c r="T142" s="43" t="n">
        <f aca="false">B142+M142</f>
        <v>244</v>
      </c>
      <c r="U142" s="48" t="n">
        <f aca="false">C142+N142</f>
        <v>1</v>
      </c>
      <c r="V142" s="48" t="n">
        <f aca="false">D142+O142</f>
        <v>75</v>
      </c>
      <c r="W142" s="48" t="n">
        <f aca="false">E142+P142</f>
        <v>23</v>
      </c>
      <c r="X142" s="48" t="n">
        <f aca="false">F142+Q142</f>
        <v>392</v>
      </c>
      <c r="Y142" s="49" t="n">
        <f aca="false">G142+R142</f>
        <v>777</v>
      </c>
      <c r="Z142" s="47" t="n">
        <f aca="false">X142/Y142</f>
        <v>0.504504504504505</v>
      </c>
      <c r="AA142" s="50" t="n">
        <f aca="false">T142/3+U142+V142+W142+(X142-U142-V142)/3+AB142</f>
        <v>515.666666666667</v>
      </c>
      <c r="AB142" s="51" t="n">
        <v>230</v>
      </c>
      <c r="AC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</row>
    <row r="143" customFormat="false" ht="15" hidden="false" customHeight="true" outlineLevel="0" collapsed="false">
      <c r="A143" s="1" t="n">
        <v>25</v>
      </c>
      <c r="B143" s="43" t="n">
        <v>169</v>
      </c>
      <c r="C143" s="1" t="n">
        <v>8</v>
      </c>
      <c r="D143" s="1" t="n">
        <v>70</v>
      </c>
      <c r="E143" s="1" t="n">
        <v>91</v>
      </c>
      <c r="F143" s="1" t="n">
        <v>535</v>
      </c>
      <c r="G143" s="1" t="n">
        <f aca="false">F143/H143</f>
        <v>977</v>
      </c>
      <c r="H143" s="44" t="n">
        <v>0.547594677584442</v>
      </c>
      <c r="I143" s="6" t="s">
        <v>476</v>
      </c>
      <c r="J143" s="45" t="s">
        <v>477</v>
      </c>
      <c r="K143" s="72" t="s">
        <v>143</v>
      </c>
      <c r="L143" s="72" t="s">
        <v>46</v>
      </c>
      <c r="M143" s="43" t="n">
        <v>23</v>
      </c>
      <c r="N143" s="1" t="n">
        <v>4</v>
      </c>
      <c r="O143" s="1" t="n">
        <v>5</v>
      </c>
      <c r="P143" s="1" t="n">
        <v>33</v>
      </c>
      <c r="Q143" s="1" t="n">
        <v>123</v>
      </c>
      <c r="R143" s="1" t="n">
        <v>164</v>
      </c>
      <c r="S143" s="47" t="n">
        <f aca="false">Q143/R143</f>
        <v>0.75</v>
      </c>
      <c r="T143" s="43" t="n">
        <f aca="false">B143+M143</f>
        <v>192</v>
      </c>
      <c r="U143" s="48" t="n">
        <f aca="false">C143+N143</f>
        <v>12</v>
      </c>
      <c r="V143" s="48" t="n">
        <f aca="false">D143+O143</f>
        <v>75</v>
      </c>
      <c r="W143" s="48" t="n">
        <f aca="false">E143+P143</f>
        <v>124</v>
      </c>
      <c r="X143" s="48" t="n">
        <f aca="false">F143+Q143</f>
        <v>658</v>
      </c>
      <c r="Y143" s="49" t="n">
        <f aca="false">G143+R143</f>
        <v>1141</v>
      </c>
      <c r="Z143" s="47" t="n">
        <f aca="false">X143/Y143</f>
        <v>0.576687116564417</v>
      </c>
      <c r="AA143" s="50" t="n">
        <f aca="false">T143/3+U143+V143+W143+(X143-U143-V143)/3+AB143+25</f>
        <v>560.333333333333</v>
      </c>
      <c r="AB143" s="51" t="n">
        <v>70</v>
      </c>
      <c r="AC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</row>
    <row r="144" customFormat="false" ht="15" hidden="false" customHeight="true" outlineLevel="0" collapsed="false">
      <c r="A144" s="1" t="n">
        <v>25</v>
      </c>
      <c r="B144" s="43" t="n">
        <v>147</v>
      </c>
      <c r="C144" s="1" t="n">
        <v>8</v>
      </c>
      <c r="D144" s="1" t="n">
        <v>30</v>
      </c>
      <c r="E144" s="1" t="n">
        <v>99</v>
      </c>
      <c r="F144" s="1" t="n">
        <v>404</v>
      </c>
      <c r="G144" s="1" t="n">
        <v>807</v>
      </c>
      <c r="H144" s="44" t="n">
        <v>0.500622506030615</v>
      </c>
      <c r="I144" s="6" t="s">
        <v>478</v>
      </c>
      <c r="J144" s="45" t="n">
        <v>36985</v>
      </c>
      <c r="K144" s="56" t="s">
        <v>77</v>
      </c>
      <c r="L144" s="56" t="s">
        <v>186</v>
      </c>
      <c r="M144" s="43" t="n">
        <v>24</v>
      </c>
      <c r="N144" s="1" t="n">
        <v>1</v>
      </c>
      <c r="O144" s="1" t="n">
        <v>3</v>
      </c>
      <c r="P144" s="1" t="n">
        <v>13</v>
      </c>
      <c r="Q144" s="1" t="n">
        <v>66</v>
      </c>
      <c r="R144" s="1" t="n">
        <v>140</v>
      </c>
      <c r="S144" s="47" t="n">
        <f aca="false">Q144/R144</f>
        <v>0.471428571428571</v>
      </c>
      <c r="T144" s="43" t="n">
        <f aca="false">B144+M144</f>
        <v>171</v>
      </c>
      <c r="U144" s="48" t="n">
        <f aca="false">C144+N144</f>
        <v>9</v>
      </c>
      <c r="V144" s="48" t="n">
        <f aca="false">D144+O144</f>
        <v>33</v>
      </c>
      <c r="W144" s="48" t="n">
        <f aca="false">E144+P144</f>
        <v>112</v>
      </c>
      <c r="X144" s="48" t="n">
        <f aca="false">F144+Q144</f>
        <v>470</v>
      </c>
      <c r="Y144" s="49" t="n">
        <f aca="false">G144+R144</f>
        <v>947</v>
      </c>
      <c r="Z144" s="47" t="n">
        <f aca="false">X144/Y144</f>
        <v>0.496304118268215</v>
      </c>
      <c r="AA144" s="50" t="n">
        <f aca="false">T144/3+U144+V144+W144+(X144-U144-V144)/3+AB144+25</f>
        <v>443.666666666667</v>
      </c>
      <c r="AB144" s="51" t="n">
        <v>65</v>
      </c>
      <c r="AC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</row>
    <row r="145" customFormat="false" ht="15" hidden="false" customHeight="true" outlineLevel="0" collapsed="false">
      <c r="A145" s="1" t="n">
        <v>25</v>
      </c>
      <c r="B145" s="43" t="n">
        <v>114</v>
      </c>
      <c r="C145" s="1" t="n">
        <v>9</v>
      </c>
      <c r="D145" s="1" t="n">
        <v>8</v>
      </c>
      <c r="E145" s="1" t="n">
        <v>128</v>
      </c>
      <c r="F145" s="1" t="n">
        <v>463</v>
      </c>
      <c r="G145" s="1" t="n">
        <v>720</v>
      </c>
      <c r="H145" s="44" t="n">
        <v>0.643055555555556</v>
      </c>
      <c r="I145" s="6" t="s">
        <v>479</v>
      </c>
      <c r="J145" s="45" t="n">
        <v>36536</v>
      </c>
      <c r="K145" s="56" t="s">
        <v>480</v>
      </c>
      <c r="L145" s="56" t="s">
        <v>481</v>
      </c>
      <c r="M145" s="43" t="n">
        <v>24</v>
      </c>
      <c r="N145" s="1" t="n">
        <v>3</v>
      </c>
      <c r="O145" s="1" t="n">
        <v>1</v>
      </c>
      <c r="P145" s="1" t="n">
        <v>35</v>
      </c>
      <c r="Q145" s="1" t="n">
        <v>110</v>
      </c>
      <c r="R145" s="1" t="n">
        <v>170</v>
      </c>
      <c r="S145" s="47" t="n">
        <f aca="false">Q145/R145</f>
        <v>0.647058823529412</v>
      </c>
      <c r="T145" s="43" t="n">
        <f aca="false">B145+M145</f>
        <v>138</v>
      </c>
      <c r="U145" s="48" t="n">
        <f aca="false">C145+N145</f>
        <v>12</v>
      </c>
      <c r="V145" s="48" t="n">
        <f aca="false">D145+O145</f>
        <v>9</v>
      </c>
      <c r="W145" s="48" t="n">
        <f aca="false">E145+P145</f>
        <v>163</v>
      </c>
      <c r="X145" s="48" t="n">
        <f aca="false">F145+Q145</f>
        <v>573</v>
      </c>
      <c r="Y145" s="49" t="n">
        <f aca="false">G145+R145</f>
        <v>890</v>
      </c>
      <c r="Z145" s="47" t="n">
        <f aca="false">X145/Y145</f>
        <v>0.643820224719101</v>
      </c>
      <c r="AA145" s="50" t="n">
        <f aca="false">T145/3+U145+V145+W145+(X145-U145-V145)/3+AB145+25</f>
        <v>464</v>
      </c>
      <c r="AB145" s="51" t="n">
        <v>25</v>
      </c>
      <c r="AC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</row>
    <row r="146" customFormat="false" ht="15" hidden="false" customHeight="true" outlineLevel="0" collapsed="false">
      <c r="B146" s="43" t="n">
        <v>122</v>
      </c>
      <c r="C146" s="1" t="n">
        <v>8</v>
      </c>
      <c r="D146" s="1" t="n">
        <v>134</v>
      </c>
      <c r="E146" s="1" t="n">
        <v>22</v>
      </c>
      <c r="F146" s="1" t="n">
        <v>364</v>
      </c>
      <c r="G146" s="1" t="n">
        <f aca="false">F146/H146</f>
        <v>740</v>
      </c>
      <c r="H146" s="44" t="n">
        <v>0.491891891891892</v>
      </c>
      <c r="I146" s="6" t="s">
        <v>482</v>
      </c>
      <c r="J146" s="45" t="n">
        <v>37586</v>
      </c>
      <c r="K146" s="56" t="s">
        <v>483</v>
      </c>
      <c r="L146" s="56" t="s">
        <v>186</v>
      </c>
      <c r="M146" s="43" t="n">
        <v>24</v>
      </c>
      <c r="N146" s="1" t="n">
        <v>1</v>
      </c>
      <c r="O146" s="1" t="n">
        <v>35</v>
      </c>
      <c r="P146" s="1" t="n">
        <v>7</v>
      </c>
      <c r="Q146" s="1" t="n">
        <v>93</v>
      </c>
      <c r="R146" s="1" t="n">
        <v>179</v>
      </c>
      <c r="S146" s="47" t="n">
        <f aca="false">Q146/R146</f>
        <v>0.519553072625698</v>
      </c>
      <c r="T146" s="43" t="n">
        <f aca="false">B146+M146</f>
        <v>146</v>
      </c>
      <c r="U146" s="48" t="n">
        <f aca="false">C146+N146</f>
        <v>9</v>
      </c>
      <c r="V146" s="48" t="n">
        <f aca="false">D146+O146</f>
        <v>169</v>
      </c>
      <c r="W146" s="48" t="n">
        <f aca="false">E146+P146</f>
        <v>29</v>
      </c>
      <c r="X146" s="48" t="n">
        <f aca="false">F146+Q146</f>
        <v>457</v>
      </c>
      <c r="Y146" s="49" t="n">
        <f aca="false">G146+R146</f>
        <v>919</v>
      </c>
      <c r="Z146" s="47" t="n">
        <f aca="false">X146/Y146</f>
        <v>0.49727965179543</v>
      </c>
      <c r="AA146" s="50" t="n">
        <f aca="false">T146/3+U146+V146+W146+(X146-U146-V146)/3+AB146</f>
        <v>418.666666666667</v>
      </c>
      <c r="AB146" s="51" t="n">
        <v>70</v>
      </c>
      <c r="AC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</row>
    <row r="147" customFormat="false" ht="15" hidden="false" customHeight="true" outlineLevel="0" collapsed="false">
      <c r="B147" s="43" t="n">
        <v>116</v>
      </c>
      <c r="C147" s="1" t="n">
        <v>6</v>
      </c>
      <c r="D147" s="1" t="n">
        <v>25</v>
      </c>
      <c r="E147" s="1" t="n">
        <v>95</v>
      </c>
      <c r="F147" s="1" t="n">
        <v>295</v>
      </c>
      <c r="G147" s="1" t="n">
        <f aca="false">F147/H147</f>
        <v>545</v>
      </c>
      <c r="H147" s="44" t="n">
        <v>0.541284403669725</v>
      </c>
      <c r="I147" s="6" t="s">
        <v>484</v>
      </c>
      <c r="J147" s="45" t="n">
        <v>36875.9166666667</v>
      </c>
      <c r="K147" s="56" t="s">
        <v>431</v>
      </c>
      <c r="L147" s="56" t="s">
        <v>436</v>
      </c>
      <c r="M147" s="43" t="n">
        <v>19</v>
      </c>
      <c r="N147" s="1" t="n">
        <v>0</v>
      </c>
      <c r="O147" s="1" t="n">
        <v>3</v>
      </c>
      <c r="P147" s="1" t="n">
        <v>9</v>
      </c>
      <c r="Q147" s="1" t="n">
        <v>48</v>
      </c>
      <c r="R147" s="1" t="n">
        <v>93</v>
      </c>
      <c r="S147" s="47" t="n">
        <f aca="false">Q147/R147</f>
        <v>0.516129032258065</v>
      </c>
      <c r="T147" s="43" t="n">
        <f aca="false">B147+M147</f>
        <v>135</v>
      </c>
      <c r="U147" s="48" t="n">
        <f aca="false">C147+N147</f>
        <v>6</v>
      </c>
      <c r="V147" s="48" t="n">
        <f aca="false">D147+O147</f>
        <v>28</v>
      </c>
      <c r="W147" s="48" t="n">
        <f aca="false">E147+P147</f>
        <v>104</v>
      </c>
      <c r="X147" s="48" t="n">
        <f aca="false">F147+Q147</f>
        <v>343</v>
      </c>
      <c r="Y147" s="49" t="n">
        <f aca="false">G147+R147</f>
        <v>638</v>
      </c>
      <c r="Z147" s="47" t="n">
        <f aca="false">X147/Y147</f>
        <v>0.537617554858934</v>
      </c>
      <c r="AA147" s="50" t="n">
        <f aca="false">T147/3+U147+V147+W147+(X147-U147-V147)/3+AB147</f>
        <v>356</v>
      </c>
      <c r="AB147" s="51" t="n">
        <v>70</v>
      </c>
      <c r="AC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</row>
    <row r="148" customFormat="false" ht="15" hidden="false" customHeight="true" outlineLevel="0" collapsed="false">
      <c r="B148" s="43" t="n">
        <v>123</v>
      </c>
      <c r="C148" s="1" t="n">
        <v>5</v>
      </c>
      <c r="D148" s="1" t="n">
        <v>12</v>
      </c>
      <c r="E148" s="1" t="n">
        <v>70</v>
      </c>
      <c r="F148" s="1" t="n">
        <v>327</v>
      </c>
      <c r="G148" s="1" t="n">
        <v>605</v>
      </c>
      <c r="H148" s="44" t="n">
        <v>0.540500043329565</v>
      </c>
      <c r="I148" s="6" t="s">
        <v>485</v>
      </c>
      <c r="J148" s="45" t="n">
        <v>36656</v>
      </c>
      <c r="K148" s="56" t="s">
        <v>449</v>
      </c>
      <c r="L148" s="56" t="s">
        <v>450</v>
      </c>
      <c r="M148" s="43" t="n">
        <v>24</v>
      </c>
      <c r="N148" s="1" t="n">
        <v>0</v>
      </c>
      <c r="O148" s="1" t="n">
        <v>1</v>
      </c>
      <c r="P148" s="1" t="n">
        <v>9</v>
      </c>
      <c r="Q148" s="1" t="n">
        <v>52</v>
      </c>
      <c r="R148" s="1" t="n">
        <v>106</v>
      </c>
      <c r="S148" s="47" t="n">
        <f aca="false">Q148/R148</f>
        <v>0.490566037735849</v>
      </c>
      <c r="T148" s="43" t="n">
        <f aca="false">B148+M148</f>
        <v>147</v>
      </c>
      <c r="U148" s="48" t="n">
        <f aca="false">C148+N148</f>
        <v>5</v>
      </c>
      <c r="V148" s="48" t="n">
        <f aca="false">D148+O148</f>
        <v>13</v>
      </c>
      <c r="W148" s="48" t="n">
        <f aca="false">E148+P148</f>
        <v>79</v>
      </c>
      <c r="X148" s="48" t="n">
        <f aca="false">F148+Q148</f>
        <v>379</v>
      </c>
      <c r="Y148" s="49" t="n">
        <f aca="false">G148+R148</f>
        <v>711</v>
      </c>
      <c r="Z148" s="47" t="n">
        <f aca="false">X148/Y148</f>
        <v>0.533052039381153</v>
      </c>
      <c r="AA148" s="50" t="n">
        <f aca="false">T148/3+U148+V148+W148+(X148-U148-V148)/3+AB148</f>
        <v>281.333333333333</v>
      </c>
      <c r="AB148" s="51" t="n">
        <v>15</v>
      </c>
      <c r="AC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</row>
    <row r="149" customFormat="false" ht="15" hidden="false" customHeight="true" outlineLevel="0" collapsed="false">
      <c r="B149" s="43" t="n">
        <v>68</v>
      </c>
      <c r="C149" s="1" t="n">
        <v>4</v>
      </c>
      <c r="D149" s="1" t="n">
        <v>106</v>
      </c>
      <c r="E149" s="1" t="n">
        <v>5</v>
      </c>
      <c r="F149" s="1" t="n">
        <v>154</v>
      </c>
      <c r="G149" s="1" t="n">
        <f aca="false">F149/H149</f>
        <v>371</v>
      </c>
      <c r="H149" s="44" t="n">
        <v>0.415094339622642</v>
      </c>
      <c r="I149" s="56" t="s">
        <v>486</v>
      </c>
      <c r="J149" s="45" t="n">
        <v>37199</v>
      </c>
      <c r="K149" s="56" t="s">
        <v>114</v>
      </c>
      <c r="L149" s="56" t="s">
        <v>115</v>
      </c>
      <c r="M149" s="43" t="n">
        <v>24</v>
      </c>
      <c r="N149" s="1" t="n">
        <v>0</v>
      </c>
      <c r="O149" s="1" t="n">
        <v>37</v>
      </c>
      <c r="P149" s="1" t="n">
        <v>0</v>
      </c>
      <c r="Q149" s="1" t="n">
        <v>54</v>
      </c>
      <c r="R149" s="1" t="n">
        <v>126</v>
      </c>
      <c r="S149" s="47" t="n">
        <f aca="false">Q149/R149</f>
        <v>0.428571428571429</v>
      </c>
      <c r="T149" s="43" t="n">
        <f aca="false">B149+M149</f>
        <v>92</v>
      </c>
      <c r="U149" s="48" t="n">
        <f aca="false">C149+N149</f>
        <v>4</v>
      </c>
      <c r="V149" s="48" t="n">
        <f aca="false">D149+O149</f>
        <v>143</v>
      </c>
      <c r="W149" s="48" t="n">
        <f aca="false">E149+P149</f>
        <v>5</v>
      </c>
      <c r="X149" s="48" t="n">
        <f aca="false">F149+Q149</f>
        <v>208</v>
      </c>
      <c r="Y149" s="49" t="n">
        <f aca="false">G149+R149</f>
        <v>497</v>
      </c>
      <c r="Z149" s="47" t="n">
        <f aca="false">X149/Y149</f>
        <v>0.418511066398391</v>
      </c>
      <c r="AA149" s="50" t="n">
        <f aca="false">T149/3+U149+V149+W149+(X149-U149-V149)/3+AB149</f>
        <v>203</v>
      </c>
      <c r="AB149" s="51" t="n">
        <v>0</v>
      </c>
      <c r="AC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</row>
    <row r="150" customFormat="false" ht="15" hidden="false" customHeight="true" outlineLevel="0" collapsed="false">
      <c r="B150" s="43" t="n">
        <v>68</v>
      </c>
      <c r="C150" s="1" t="n">
        <v>0</v>
      </c>
      <c r="D150" s="1" t="n">
        <v>13</v>
      </c>
      <c r="E150" s="1" t="n">
        <v>10</v>
      </c>
      <c r="F150" s="1" t="n">
        <v>121</v>
      </c>
      <c r="G150" s="1" t="n">
        <f aca="false">F150/H150</f>
        <v>206</v>
      </c>
      <c r="H150" s="44" t="n">
        <v>0.587378640776699</v>
      </c>
      <c r="I150" s="6" t="s">
        <v>487</v>
      </c>
      <c r="J150" s="45" t="n">
        <v>37774</v>
      </c>
      <c r="K150" s="56" t="s">
        <v>77</v>
      </c>
      <c r="L150" s="56" t="s">
        <v>186</v>
      </c>
      <c r="M150" s="43" t="n">
        <v>23</v>
      </c>
      <c r="N150" s="1" t="n">
        <v>0</v>
      </c>
      <c r="O150" s="1" t="n">
        <v>21</v>
      </c>
      <c r="P150" s="1" t="n">
        <v>7</v>
      </c>
      <c r="Q150" s="1" t="n">
        <v>63</v>
      </c>
      <c r="R150" s="1" t="n">
        <v>138</v>
      </c>
      <c r="S150" s="47" t="n">
        <f aca="false">Q150/R150</f>
        <v>0.456521739130435</v>
      </c>
      <c r="T150" s="43" t="n">
        <f aca="false">B150+M150</f>
        <v>91</v>
      </c>
      <c r="U150" s="48" t="n">
        <f aca="false">C150+N150</f>
        <v>0</v>
      </c>
      <c r="V150" s="48" t="n">
        <f aca="false">D150+O150</f>
        <v>34</v>
      </c>
      <c r="W150" s="48" t="n">
        <f aca="false">E150+P150</f>
        <v>17</v>
      </c>
      <c r="X150" s="48" t="n">
        <f aca="false">F150+Q150</f>
        <v>184</v>
      </c>
      <c r="Y150" s="49" t="n">
        <f aca="false">G150+R150</f>
        <v>344</v>
      </c>
      <c r="Z150" s="47" t="n">
        <f aca="false">X150/Y150</f>
        <v>0.534883720930233</v>
      </c>
      <c r="AA150" s="50" t="n">
        <f aca="false">T150/3+U150+V150+W150+(X150-U150-V150)/3+AB150</f>
        <v>151.333333333333</v>
      </c>
      <c r="AB150" s="51" t="n">
        <v>20</v>
      </c>
      <c r="AC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</row>
    <row r="151" customFormat="false" ht="15" hidden="false" customHeight="true" outlineLevel="0" collapsed="false">
      <c r="B151" s="43" t="n">
        <v>23</v>
      </c>
      <c r="C151" s="1" t="n">
        <v>0</v>
      </c>
      <c r="D151" s="1" t="n">
        <v>3</v>
      </c>
      <c r="E151" s="1" t="n">
        <v>10</v>
      </c>
      <c r="F151" s="1" t="n">
        <v>65</v>
      </c>
      <c r="G151" s="1" t="n">
        <f aca="false">F151/H151</f>
        <v>116</v>
      </c>
      <c r="H151" s="44" t="n">
        <v>0.560344827586207</v>
      </c>
      <c r="I151" s="56" t="s">
        <v>488</v>
      </c>
      <c r="J151" s="45" t="n">
        <v>38727</v>
      </c>
      <c r="K151" s="56" t="s">
        <v>77</v>
      </c>
      <c r="L151" s="56" t="s">
        <v>186</v>
      </c>
      <c r="M151" s="43" t="n">
        <v>17</v>
      </c>
      <c r="N151" s="1" t="n">
        <v>0</v>
      </c>
      <c r="O151" s="1" t="n">
        <v>1</v>
      </c>
      <c r="P151" s="1" t="n">
        <v>1</v>
      </c>
      <c r="Q151" s="1" t="n">
        <v>27</v>
      </c>
      <c r="R151" s="1" t="n">
        <v>67</v>
      </c>
      <c r="S151" s="47" t="n">
        <f aca="false">Q151/R151</f>
        <v>0.402985074626866</v>
      </c>
      <c r="T151" s="43" t="n">
        <f aca="false">B151+M151</f>
        <v>40</v>
      </c>
      <c r="U151" s="48" t="n">
        <f aca="false">C151+N151</f>
        <v>0</v>
      </c>
      <c r="V151" s="48" t="n">
        <f aca="false">D151+O151</f>
        <v>4</v>
      </c>
      <c r="W151" s="48" t="n">
        <f aca="false">E151+P151</f>
        <v>11</v>
      </c>
      <c r="X151" s="48" t="n">
        <f aca="false">F151+Q151</f>
        <v>92</v>
      </c>
      <c r="Y151" s="49" t="n">
        <f aca="false">G151+R151</f>
        <v>183</v>
      </c>
      <c r="Z151" s="47" t="n">
        <f aca="false">X151/Y151</f>
        <v>0.502732240437159</v>
      </c>
      <c r="AA151" s="50" t="n">
        <f aca="false">T151/3+U151+V151+W151+(X151-U151-V151)/3+AB151</f>
        <v>57.6666666666667</v>
      </c>
      <c r="AB151" s="51" t="n">
        <v>0</v>
      </c>
      <c r="AC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</row>
    <row r="152" customFormat="false" ht="15" hidden="false" customHeight="true" outlineLevel="0" collapsed="false">
      <c r="B152" s="43" t="n">
        <v>7</v>
      </c>
      <c r="C152" s="1" t="n">
        <v>0</v>
      </c>
      <c r="D152" s="1" t="n">
        <v>1</v>
      </c>
      <c r="E152" s="1" t="n">
        <v>3</v>
      </c>
      <c r="F152" s="1" t="n">
        <v>12</v>
      </c>
      <c r="G152" s="1" t="n">
        <f aca="false">F152/H152</f>
        <v>31</v>
      </c>
      <c r="H152" s="44" t="n">
        <v>0.387096774193548</v>
      </c>
      <c r="I152" s="6" t="s">
        <v>489</v>
      </c>
      <c r="J152" s="45" t="n">
        <v>39230</v>
      </c>
      <c r="K152" s="56" t="s">
        <v>77</v>
      </c>
      <c r="L152" s="56" t="s">
        <v>186</v>
      </c>
      <c r="M152" s="43" t="n">
        <v>23</v>
      </c>
      <c r="N152" s="1" t="n">
        <v>1</v>
      </c>
      <c r="O152" s="1" t="n">
        <v>1</v>
      </c>
      <c r="P152" s="1" t="n">
        <v>18</v>
      </c>
      <c r="Q152" s="1" t="n">
        <v>69</v>
      </c>
      <c r="R152" s="1" t="n">
        <v>112</v>
      </c>
      <c r="S152" s="47" t="n">
        <f aca="false">Q152/R152</f>
        <v>0.616071428571429</v>
      </c>
      <c r="T152" s="43" t="n">
        <f aca="false">B152+M152</f>
        <v>30</v>
      </c>
      <c r="U152" s="48" t="n">
        <f aca="false">C152+N152</f>
        <v>1</v>
      </c>
      <c r="V152" s="48" t="n">
        <f aca="false">D152+O152</f>
        <v>2</v>
      </c>
      <c r="W152" s="48" t="n">
        <f aca="false">E152+P152</f>
        <v>21</v>
      </c>
      <c r="X152" s="48" t="n">
        <f aca="false">F152+Q152</f>
        <v>81</v>
      </c>
      <c r="Y152" s="49" t="n">
        <f aca="false">G152+R152</f>
        <v>143</v>
      </c>
      <c r="Z152" s="47" t="n">
        <f aca="false">X152/Y152</f>
        <v>0.566433566433566</v>
      </c>
      <c r="AA152" s="50" t="n">
        <f aca="false">T152/3+U152+V152+W152+(X152-U152-V152)/3+AB152</f>
        <v>60</v>
      </c>
      <c r="AB152" s="51" t="n">
        <v>0</v>
      </c>
      <c r="AC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</row>
    <row r="153" customFormat="false" ht="15" hidden="false" customHeight="true" outlineLevel="0" collapsed="false">
      <c r="B153" s="43"/>
      <c r="C153" s="1"/>
      <c r="D153" s="1"/>
      <c r="E153" s="1"/>
      <c r="F153" s="1"/>
      <c r="G153" s="1"/>
      <c r="H153" s="44"/>
      <c r="I153" s="6" t="s">
        <v>490</v>
      </c>
      <c r="J153" s="45" t="n">
        <v>38493</v>
      </c>
      <c r="K153" s="72" t="s">
        <v>491</v>
      </c>
      <c r="L153" s="72" t="s">
        <v>89</v>
      </c>
      <c r="M153" s="43" t="n">
        <v>16</v>
      </c>
      <c r="N153" s="1" t="n">
        <v>0</v>
      </c>
      <c r="O153" s="1" t="n">
        <v>2</v>
      </c>
      <c r="P153" s="1" t="n">
        <v>2</v>
      </c>
      <c r="Q153" s="1" t="n">
        <v>17</v>
      </c>
      <c r="R153" s="1" t="n">
        <v>38</v>
      </c>
      <c r="S153" s="47" t="n">
        <f aca="false">Q153/R153</f>
        <v>0.447368421052632</v>
      </c>
      <c r="T153" s="43" t="n">
        <f aca="false">B153+M153</f>
        <v>16</v>
      </c>
      <c r="U153" s="48" t="n">
        <f aca="false">C153+N153</f>
        <v>0</v>
      </c>
      <c r="V153" s="48" t="n">
        <f aca="false">D153+O153</f>
        <v>2</v>
      </c>
      <c r="W153" s="48" t="n">
        <f aca="false">E153+P153</f>
        <v>2</v>
      </c>
      <c r="X153" s="48" t="n">
        <f aca="false">F153+Q153</f>
        <v>17</v>
      </c>
      <c r="Y153" s="49" t="n">
        <f aca="false">G153+R153</f>
        <v>38</v>
      </c>
      <c r="Z153" s="47" t="n">
        <f aca="false">X153/Y153</f>
        <v>0.447368421052632</v>
      </c>
      <c r="AA153" s="50" t="n">
        <f aca="false">T153/3+U153+V153+W153+(X153-U153-V153)/3+AB153</f>
        <v>14.3333333333333</v>
      </c>
      <c r="AB153" s="51" t="n">
        <v>0</v>
      </c>
      <c r="AC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</row>
    <row r="154" customFormat="false" ht="15" hidden="false" customHeight="true" outlineLevel="0" collapsed="false">
      <c r="B154" s="43" t="n">
        <v>48</v>
      </c>
      <c r="C154" s="1" t="n">
        <v>3</v>
      </c>
      <c r="D154" s="1" t="n">
        <v>56</v>
      </c>
      <c r="E154" s="1" t="n">
        <v>6</v>
      </c>
      <c r="F154" s="1" t="n">
        <v>104</v>
      </c>
      <c r="G154" s="1" t="n">
        <f aca="false">F154/H154</f>
        <v>235</v>
      </c>
      <c r="H154" s="44" t="n">
        <v>0.442553191489362</v>
      </c>
      <c r="I154" s="6" t="s">
        <v>492</v>
      </c>
      <c r="J154" s="45" t="n">
        <v>37632</v>
      </c>
      <c r="K154" s="56" t="s">
        <v>77</v>
      </c>
      <c r="L154" s="56" t="s">
        <v>186</v>
      </c>
      <c r="M154" s="43" t="n">
        <v>14</v>
      </c>
      <c r="N154" s="1" t="n">
        <v>0</v>
      </c>
      <c r="O154" s="1" t="n">
        <v>16</v>
      </c>
      <c r="P154" s="1" t="n">
        <v>0</v>
      </c>
      <c r="Q154" s="1" t="n">
        <v>39</v>
      </c>
      <c r="R154" s="1" t="n">
        <v>81</v>
      </c>
      <c r="S154" s="47" t="n">
        <f aca="false">Q154/R154</f>
        <v>0.481481481481481</v>
      </c>
      <c r="T154" s="43" t="n">
        <f aca="false">B154+M154</f>
        <v>62</v>
      </c>
      <c r="U154" s="48" t="n">
        <f aca="false">C154+N154</f>
        <v>3</v>
      </c>
      <c r="V154" s="48" t="n">
        <f aca="false">D154+O154</f>
        <v>72</v>
      </c>
      <c r="W154" s="48" t="n">
        <f aca="false">E154+P154</f>
        <v>6</v>
      </c>
      <c r="X154" s="48" t="n">
        <f aca="false">F154+Q154</f>
        <v>143</v>
      </c>
      <c r="Y154" s="49" t="n">
        <f aca="false">G154+R154</f>
        <v>316</v>
      </c>
      <c r="Z154" s="47" t="n">
        <f aca="false">X154/Y154</f>
        <v>0.452531645569621</v>
      </c>
      <c r="AA154" s="50" t="n">
        <f aca="false">T154/3+U154+V154+W154+(X154-U154-V154)/3+AB154</f>
        <v>124.333333333333</v>
      </c>
      <c r="AB154" s="51" t="n">
        <v>0</v>
      </c>
      <c r="AC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</row>
    <row r="155" customFormat="false" ht="15" hidden="false" customHeight="true" outlineLevel="0" collapsed="false">
      <c r="B155" s="43"/>
      <c r="C155" s="1"/>
      <c r="D155" s="1"/>
      <c r="E155" s="1"/>
      <c r="F155" s="1"/>
      <c r="G155" s="1"/>
      <c r="H155" s="44"/>
      <c r="I155" s="6"/>
      <c r="J155" s="45"/>
      <c r="K155" s="56"/>
      <c r="L155" s="56"/>
      <c r="M155" s="43"/>
      <c r="N155" s="1"/>
      <c r="O155" s="1"/>
      <c r="P155" s="1"/>
      <c r="Q155" s="1"/>
      <c r="R155" s="1"/>
      <c r="S155" s="47"/>
      <c r="T155" s="43"/>
      <c r="U155" s="1"/>
      <c r="Z155" s="47"/>
      <c r="AA155" s="50"/>
      <c r="AB155" s="51" t="n">
        <v>0</v>
      </c>
      <c r="AC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</row>
    <row r="156" customFormat="false" ht="15" hidden="false" customHeight="true" outlineLevel="0" collapsed="false">
      <c r="B156" s="43"/>
      <c r="C156" s="1"/>
      <c r="D156" s="1"/>
      <c r="E156" s="1"/>
      <c r="F156" s="1"/>
      <c r="G156" s="1"/>
      <c r="H156" s="44"/>
      <c r="I156" s="6"/>
      <c r="J156" s="45"/>
      <c r="K156" s="72"/>
      <c r="L156" s="72"/>
      <c r="M156" s="43" t="n">
        <f aca="false">SUM(M141:M155)</f>
        <v>303</v>
      </c>
      <c r="N156" s="1" t="n">
        <f aca="false">SUM(N141:N155)</f>
        <v>12</v>
      </c>
      <c r="O156" s="1" t="n">
        <f aca="false">SUM(O141:O155)</f>
        <v>132</v>
      </c>
      <c r="P156" s="1" t="n">
        <f aca="false">SUM(P141:P155)</f>
        <v>147</v>
      </c>
      <c r="Q156" s="1" t="n">
        <f aca="false">SUM(Q141:Q155)</f>
        <v>845</v>
      </c>
      <c r="R156" s="1" t="n">
        <f aca="false">SUM(R141:R155)</f>
        <v>1591</v>
      </c>
      <c r="S156" s="47" t="n">
        <f aca="false">Q156/R156</f>
        <v>0.531112507856694</v>
      </c>
      <c r="T156" s="43" t="n">
        <f aca="false">SUM(T141:T155)</f>
        <v>1729</v>
      </c>
      <c r="U156" s="1" t="n">
        <f aca="false">SUM(U141:U155)</f>
        <v>68</v>
      </c>
      <c r="V156" s="1" t="n">
        <f aca="false">SUM(V141:V155)</f>
        <v>727</v>
      </c>
      <c r="W156" s="1" t="n">
        <f aca="false">SUM(W141:W155)</f>
        <v>870</v>
      </c>
      <c r="X156" s="1" t="n">
        <f aca="false">SUM(X141:X155)</f>
        <v>4805</v>
      </c>
      <c r="Y156" s="1" t="n">
        <f aca="false">SUM(Y141:Y155)</f>
        <v>8976</v>
      </c>
      <c r="Z156" s="47" t="n">
        <f aca="false">X156/Y156</f>
        <v>0.535316399286988</v>
      </c>
      <c r="AA156" s="50"/>
      <c r="AB156" s="51"/>
      <c r="AC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</row>
    <row r="157" customFormat="false" ht="15" hidden="false" customHeight="true" outlineLevel="0" collapsed="false">
      <c r="B157" s="43"/>
      <c r="C157" s="1"/>
      <c r="D157" s="1"/>
      <c r="E157" s="1"/>
      <c r="F157" s="1"/>
      <c r="G157" s="1"/>
      <c r="H157" s="44"/>
      <c r="I157" s="6"/>
      <c r="J157" s="45"/>
      <c r="K157" s="46"/>
      <c r="L157" s="46"/>
      <c r="M157" s="43"/>
      <c r="N157" s="1"/>
      <c r="O157" s="1"/>
      <c r="P157" s="1"/>
      <c r="Q157" s="1"/>
      <c r="R157" s="1"/>
      <c r="S157" s="47"/>
      <c r="T157" s="43"/>
      <c r="U157" s="1"/>
      <c r="Z157" s="47"/>
      <c r="AA157" s="50"/>
      <c r="AB157" s="51" t="n">
        <v>0</v>
      </c>
      <c r="AC157" s="52"/>
      <c r="AE157" s="4"/>
      <c r="AF157" s="4"/>
      <c r="AG157" s="4"/>
      <c r="AH157" s="4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</row>
    <row r="158" customFormat="false" ht="15" hidden="false" customHeight="true" outlineLevel="0" collapsed="false">
      <c r="B158" s="43"/>
      <c r="C158" s="1"/>
      <c r="D158" s="1"/>
      <c r="E158" s="1"/>
      <c r="F158" s="1"/>
      <c r="G158" s="1"/>
      <c r="H158" s="44"/>
      <c r="I158" s="14" t="s">
        <v>1</v>
      </c>
      <c r="J158" s="15"/>
      <c r="K158" s="16"/>
      <c r="L158" s="16"/>
      <c r="M158" s="60" t="s">
        <v>2</v>
      </c>
      <c r="N158" s="12"/>
      <c r="O158" s="12"/>
      <c r="P158" s="12"/>
      <c r="Q158" s="12"/>
      <c r="R158" s="12"/>
      <c r="S158" s="61"/>
      <c r="T158" s="60" t="s">
        <v>3</v>
      </c>
      <c r="U158" s="12"/>
      <c r="V158" s="26"/>
      <c r="W158" s="26"/>
      <c r="X158" s="26"/>
      <c r="Y158" s="26"/>
      <c r="Z158" s="62"/>
      <c r="AA158" s="63"/>
      <c r="AB158" s="23" t="n">
        <v>0</v>
      </c>
      <c r="AC158" s="52"/>
      <c r="AE158" s="4"/>
      <c r="AF158" s="4"/>
      <c r="AG158" s="4"/>
      <c r="AH158" s="4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</row>
    <row r="159" customFormat="false" ht="15" hidden="false" customHeight="true" outlineLevel="0" collapsed="false">
      <c r="B159" s="35" t="s">
        <v>7</v>
      </c>
      <c r="C159" s="31" t="s">
        <v>8</v>
      </c>
      <c r="D159" s="31" t="s">
        <v>9</v>
      </c>
      <c r="E159" s="31" t="s">
        <v>10</v>
      </c>
      <c r="F159" s="31" t="s">
        <v>11</v>
      </c>
      <c r="G159" s="31" t="s">
        <v>12</v>
      </c>
      <c r="H159" s="36" t="s">
        <v>13</v>
      </c>
      <c r="I159" s="33" t="s">
        <v>436</v>
      </c>
      <c r="J159" s="31" t="s">
        <v>15</v>
      </c>
      <c r="K159" s="34" t="s">
        <v>16</v>
      </c>
      <c r="L159" s="34" t="s">
        <v>17</v>
      </c>
      <c r="M159" s="35" t="s">
        <v>7</v>
      </c>
      <c r="N159" s="31" t="s">
        <v>8</v>
      </c>
      <c r="O159" s="31" t="s">
        <v>9</v>
      </c>
      <c r="P159" s="31" t="s">
        <v>10</v>
      </c>
      <c r="Q159" s="31" t="s">
        <v>11</v>
      </c>
      <c r="R159" s="31" t="s">
        <v>12</v>
      </c>
      <c r="S159" s="36" t="s">
        <v>13</v>
      </c>
      <c r="T159" s="35" t="s">
        <v>7</v>
      </c>
      <c r="U159" s="31" t="s">
        <v>8</v>
      </c>
      <c r="V159" s="31" t="s">
        <v>9</v>
      </c>
      <c r="W159" s="31" t="s">
        <v>10</v>
      </c>
      <c r="X159" s="31" t="s">
        <v>11</v>
      </c>
      <c r="Y159" s="31" t="s">
        <v>12</v>
      </c>
      <c r="Z159" s="36" t="s">
        <v>13</v>
      </c>
      <c r="AA159" s="37" t="s">
        <v>18</v>
      </c>
      <c r="AB159" s="38" t="e">
        <f aca="false">#VALUE!</f>
        <v>#VALUE!</v>
      </c>
      <c r="AC159" s="52"/>
      <c r="AE159" s="4"/>
      <c r="AF159" s="4"/>
      <c r="AG159" s="4"/>
      <c r="AH159" s="4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</row>
    <row r="160" customFormat="false" ht="15" hidden="false" customHeight="true" outlineLevel="0" collapsed="false">
      <c r="B160" s="43" t="n">
        <v>132</v>
      </c>
      <c r="C160" s="1" t="n">
        <v>7</v>
      </c>
      <c r="D160" s="1" t="n">
        <v>16</v>
      </c>
      <c r="E160" s="1" t="n">
        <v>68</v>
      </c>
      <c r="F160" s="1" t="n">
        <v>376</v>
      </c>
      <c r="G160" s="1" t="n">
        <f aca="false">F160/H160</f>
        <v>716</v>
      </c>
      <c r="H160" s="44" t="n">
        <v>0.525139664804469</v>
      </c>
      <c r="I160" s="6" t="s">
        <v>493</v>
      </c>
      <c r="J160" s="45" t="n">
        <v>36074</v>
      </c>
      <c r="K160" s="56" t="s">
        <v>494</v>
      </c>
      <c r="L160" s="56" t="s">
        <v>495</v>
      </c>
      <c r="M160" s="43" t="n">
        <v>18</v>
      </c>
      <c r="N160" s="1" t="n">
        <v>0</v>
      </c>
      <c r="O160" s="1" t="n">
        <v>0</v>
      </c>
      <c r="P160" s="1" t="n">
        <v>16</v>
      </c>
      <c r="Q160" s="1" t="n">
        <v>66</v>
      </c>
      <c r="R160" s="1" t="n">
        <v>115</v>
      </c>
      <c r="S160" s="47" t="n">
        <f aca="false">Q160/R160</f>
        <v>0.573913043478261</v>
      </c>
      <c r="T160" s="43" t="n">
        <f aca="false">B160+M160</f>
        <v>150</v>
      </c>
      <c r="U160" s="48" t="n">
        <f aca="false">C160+N160</f>
        <v>7</v>
      </c>
      <c r="V160" s="48" t="n">
        <f aca="false">D160+O160</f>
        <v>16</v>
      </c>
      <c r="W160" s="48" t="n">
        <f aca="false">E160+P160</f>
        <v>84</v>
      </c>
      <c r="X160" s="48" t="n">
        <f aca="false">F160+Q160</f>
        <v>442</v>
      </c>
      <c r="Y160" s="49" t="n">
        <f aca="false">G160+R160</f>
        <v>831</v>
      </c>
      <c r="Z160" s="47" t="n">
        <f aca="false">X160/Y160</f>
        <v>0.531889290012033</v>
      </c>
      <c r="AA160" s="50" t="n">
        <f aca="false">T160/3+U160+V160+W160+(X160-U160-V160)/3+AB160</f>
        <v>296.666666666667</v>
      </c>
      <c r="AB160" s="51" t="n">
        <v>0</v>
      </c>
      <c r="AC160" s="52"/>
      <c r="AE160" s="4"/>
      <c r="AF160" s="4"/>
      <c r="AG160" s="4"/>
      <c r="AH160" s="4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</row>
    <row r="161" customFormat="false" ht="15" hidden="false" customHeight="true" outlineLevel="0" collapsed="false">
      <c r="B161" s="43" t="n">
        <v>125</v>
      </c>
      <c r="C161" s="1" t="n">
        <v>4</v>
      </c>
      <c r="D161" s="1" t="n">
        <v>43</v>
      </c>
      <c r="E161" s="1" t="n">
        <v>34</v>
      </c>
      <c r="F161" s="1" t="n">
        <v>246</v>
      </c>
      <c r="G161" s="1" t="n">
        <f aca="false">F161/H161</f>
        <v>493</v>
      </c>
      <c r="H161" s="44" t="n">
        <v>0.498985801217039</v>
      </c>
      <c r="I161" s="6" t="s">
        <v>496</v>
      </c>
      <c r="J161" s="45" t="n">
        <v>37523</v>
      </c>
      <c r="K161" s="56" t="s">
        <v>497</v>
      </c>
      <c r="L161" s="56" t="s">
        <v>14</v>
      </c>
      <c r="M161" s="43" t="n">
        <v>22</v>
      </c>
      <c r="N161" s="1" t="n">
        <v>0</v>
      </c>
      <c r="O161" s="1" t="n">
        <v>6</v>
      </c>
      <c r="P161" s="1" t="n">
        <v>0</v>
      </c>
      <c r="Q161" s="1" t="n">
        <v>27</v>
      </c>
      <c r="R161" s="1" t="n">
        <v>53</v>
      </c>
      <c r="S161" s="47" t="n">
        <f aca="false">Q161/R161</f>
        <v>0.509433962264151</v>
      </c>
      <c r="T161" s="43" t="n">
        <f aca="false">B161+M161</f>
        <v>147</v>
      </c>
      <c r="U161" s="48" t="n">
        <f aca="false">C161+N161</f>
        <v>4</v>
      </c>
      <c r="V161" s="48" t="n">
        <f aca="false">D161+O161</f>
        <v>49</v>
      </c>
      <c r="W161" s="48" t="n">
        <f aca="false">E161+P161</f>
        <v>34</v>
      </c>
      <c r="X161" s="48" t="n">
        <f aca="false">F161+Q161</f>
        <v>273</v>
      </c>
      <c r="Y161" s="49" t="n">
        <f aca="false">G161+R161</f>
        <v>546</v>
      </c>
      <c r="Z161" s="47" t="n">
        <f aca="false">X161/Y161</f>
        <v>0.5</v>
      </c>
      <c r="AA161" s="50" t="n">
        <f aca="false">T161/3+U161+V161+W161+(X161-U161-V161)/3+AB161</f>
        <v>209.333333333333</v>
      </c>
      <c r="AB161" s="51" t="n">
        <v>0</v>
      </c>
      <c r="AC161" s="52"/>
      <c r="AE161" s="4"/>
      <c r="AF161" s="4"/>
      <c r="AG161" s="4"/>
      <c r="AH161" s="4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</row>
    <row r="162" customFormat="false" ht="15" hidden="false" customHeight="true" outlineLevel="0" collapsed="false">
      <c r="B162" s="43" t="n">
        <v>65</v>
      </c>
      <c r="C162" s="1" t="n">
        <v>5</v>
      </c>
      <c r="D162" s="1" t="n">
        <v>70</v>
      </c>
      <c r="E162" s="1" t="n">
        <v>19</v>
      </c>
      <c r="F162" s="1" t="n">
        <v>176</v>
      </c>
      <c r="G162" s="1" t="n">
        <f aca="false">F162/H162</f>
        <v>376</v>
      </c>
      <c r="H162" s="44" t="n">
        <v>0.468085106382979</v>
      </c>
      <c r="I162" s="56" t="s">
        <v>498</v>
      </c>
      <c r="J162" s="45" t="n">
        <v>36010</v>
      </c>
      <c r="K162" s="56" t="s">
        <v>499</v>
      </c>
      <c r="L162" s="56" t="s">
        <v>436</v>
      </c>
      <c r="M162" s="43" t="n">
        <v>23</v>
      </c>
      <c r="N162" s="1" t="n">
        <v>0</v>
      </c>
      <c r="O162" s="1" t="n">
        <v>24</v>
      </c>
      <c r="P162" s="1" t="n">
        <v>1</v>
      </c>
      <c r="Q162" s="1" t="n">
        <v>41</v>
      </c>
      <c r="R162" s="1" t="n">
        <v>129</v>
      </c>
      <c r="S162" s="47" t="n">
        <f aca="false">Q162/R162</f>
        <v>0.317829457364341</v>
      </c>
      <c r="T162" s="43" t="n">
        <f aca="false">B162+M162</f>
        <v>88</v>
      </c>
      <c r="U162" s="48" t="n">
        <f aca="false">C162+N162</f>
        <v>5</v>
      </c>
      <c r="V162" s="48" t="n">
        <f aca="false">D162+O162</f>
        <v>94</v>
      </c>
      <c r="W162" s="48" t="n">
        <f aca="false">E162+P162</f>
        <v>20</v>
      </c>
      <c r="X162" s="48" t="n">
        <f aca="false">F162+Q162</f>
        <v>217</v>
      </c>
      <c r="Y162" s="49" t="n">
        <f aca="false">G162+R162</f>
        <v>505</v>
      </c>
      <c r="Z162" s="47" t="n">
        <f aca="false">X162/Y162</f>
        <v>0.42970297029703</v>
      </c>
      <c r="AA162" s="50" t="n">
        <f aca="false">T162/3+U162+V162+W162+(X162-U162-V162)/3+AB162</f>
        <v>187.666666666667</v>
      </c>
      <c r="AB162" s="51" t="n">
        <v>0</v>
      </c>
      <c r="AC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</row>
    <row r="163" customFormat="false" ht="15" hidden="false" customHeight="true" outlineLevel="0" collapsed="false">
      <c r="B163" s="43" t="n">
        <v>78</v>
      </c>
      <c r="C163" s="1" t="n">
        <v>1</v>
      </c>
      <c r="D163" s="1" t="n">
        <v>30</v>
      </c>
      <c r="E163" s="1" t="n">
        <v>7</v>
      </c>
      <c r="F163" s="1" t="n">
        <v>122</v>
      </c>
      <c r="G163" s="1" t="n">
        <f aca="false">F163/H163</f>
        <v>293</v>
      </c>
      <c r="H163" s="44" t="n">
        <v>0.416382252559727</v>
      </c>
      <c r="I163" s="6" t="s">
        <v>500</v>
      </c>
      <c r="J163" s="45" t="n">
        <v>37638</v>
      </c>
      <c r="K163" s="56" t="s">
        <v>501</v>
      </c>
      <c r="L163" s="56" t="s">
        <v>14</v>
      </c>
      <c r="M163" s="43" t="n">
        <v>23</v>
      </c>
      <c r="N163" s="1" t="n">
        <v>3</v>
      </c>
      <c r="O163" s="1" t="n">
        <v>11</v>
      </c>
      <c r="P163" s="1" t="n">
        <v>5</v>
      </c>
      <c r="Q163" s="1" t="n">
        <v>53</v>
      </c>
      <c r="R163" s="1" t="n">
        <v>118</v>
      </c>
      <c r="S163" s="47" t="n">
        <f aca="false">Q163/R163</f>
        <v>0.449152542372881</v>
      </c>
      <c r="T163" s="43" t="n">
        <f aca="false">B163+M163</f>
        <v>101</v>
      </c>
      <c r="U163" s="48" t="n">
        <f aca="false">C163+N163</f>
        <v>4</v>
      </c>
      <c r="V163" s="48" t="n">
        <f aca="false">D163+O163</f>
        <v>41</v>
      </c>
      <c r="W163" s="48" t="n">
        <f aca="false">E163+P163</f>
        <v>12</v>
      </c>
      <c r="X163" s="48" t="n">
        <f aca="false">F163+Q163</f>
        <v>175</v>
      </c>
      <c r="Y163" s="49" t="n">
        <f aca="false">G163+R163</f>
        <v>411</v>
      </c>
      <c r="Z163" s="47" t="n">
        <f aca="false">X163/Y163</f>
        <v>0.425790754257908</v>
      </c>
      <c r="AA163" s="50" t="n">
        <f aca="false">T163/3+U163+V163+W163+(X163-U163-V163)/3+AB163</f>
        <v>179</v>
      </c>
      <c r="AB163" s="51" t="n">
        <v>45</v>
      </c>
      <c r="AC163" s="52"/>
      <c r="AD163" s="6"/>
      <c r="AE163" s="6"/>
      <c r="AF163" s="6"/>
      <c r="AG163" s="6"/>
      <c r="AH163" s="6"/>
      <c r="AI163" s="6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</row>
    <row r="164" customFormat="false" ht="15" hidden="false" customHeight="true" outlineLevel="0" collapsed="false">
      <c r="B164" s="43" t="n">
        <v>48</v>
      </c>
      <c r="C164" s="1" t="n">
        <v>2</v>
      </c>
      <c r="D164" s="1" t="n">
        <v>2</v>
      </c>
      <c r="E164" s="1" t="n">
        <v>43</v>
      </c>
      <c r="F164" s="1" t="n">
        <v>189</v>
      </c>
      <c r="G164" s="1" t="n">
        <f aca="false">F164/H164</f>
        <v>332</v>
      </c>
      <c r="H164" s="44" t="n">
        <v>0.569277108433735</v>
      </c>
      <c r="I164" s="56" t="s">
        <v>502</v>
      </c>
      <c r="J164" s="45" t="n">
        <v>35769</v>
      </c>
      <c r="K164" s="56" t="s">
        <v>503</v>
      </c>
      <c r="L164" s="56" t="s">
        <v>458</v>
      </c>
      <c r="M164" s="43" t="n">
        <v>22</v>
      </c>
      <c r="N164" s="1" t="n">
        <v>1</v>
      </c>
      <c r="O164" s="1" t="n">
        <v>4</v>
      </c>
      <c r="P164" s="1" t="n">
        <v>4</v>
      </c>
      <c r="Q164" s="1" t="n">
        <v>64</v>
      </c>
      <c r="R164" s="1" t="n">
        <v>118</v>
      </c>
      <c r="S164" s="47" t="n">
        <f aca="false">Q164/R164</f>
        <v>0.542372881355932</v>
      </c>
      <c r="T164" s="43" t="n">
        <f aca="false">B164+M164</f>
        <v>70</v>
      </c>
      <c r="U164" s="48" t="n">
        <f aca="false">C164+N164</f>
        <v>3</v>
      </c>
      <c r="V164" s="48" t="n">
        <f aca="false">D164+O164</f>
        <v>6</v>
      </c>
      <c r="W164" s="48" t="n">
        <f aca="false">E164+P164</f>
        <v>47</v>
      </c>
      <c r="X164" s="48" t="n">
        <f aca="false">F164+Q164</f>
        <v>253</v>
      </c>
      <c r="Y164" s="49" t="n">
        <f aca="false">G164+R164</f>
        <v>450</v>
      </c>
      <c r="Z164" s="47" t="n">
        <f aca="false">X164/Y164</f>
        <v>0.562222222222222</v>
      </c>
      <c r="AA164" s="50" t="n">
        <f aca="false">T164/3+U164+V164+W164+(X164-U164-V164)/3+AB164</f>
        <v>160.666666666667</v>
      </c>
      <c r="AB164" s="51" t="n">
        <v>0</v>
      </c>
      <c r="AC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</row>
    <row r="165" customFormat="false" ht="15" hidden="false" customHeight="true" outlineLevel="0" collapsed="false">
      <c r="B165" s="43" t="n">
        <v>48</v>
      </c>
      <c r="C165" s="1" t="n">
        <v>0</v>
      </c>
      <c r="D165" s="1" t="n">
        <v>2</v>
      </c>
      <c r="E165" s="1" t="n">
        <v>38</v>
      </c>
      <c r="F165" s="1" t="n">
        <v>179</v>
      </c>
      <c r="G165" s="1" t="n">
        <f aca="false">F165/H165</f>
        <v>319</v>
      </c>
      <c r="H165" s="44" t="n">
        <v>0.561128526645768</v>
      </c>
      <c r="I165" s="56" t="s">
        <v>504</v>
      </c>
      <c r="J165" s="45" t="n">
        <v>36968</v>
      </c>
      <c r="K165" s="56" t="s">
        <v>181</v>
      </c>
      <c r="L165" s="56" t="s">
        <v>505</v>
      </c>
      <c r="M165" s="43" t="n">
        <v>23</v>
      </c>
      <c r="N165" s="1" t="n">
        <v>0</v>
      </c>
      <c r="O165" s="1" t="n">
        <v>0</v>
      </c>
      <c r="P165" s="1" t="n">
        <v>16</v>
      </c>
      <c r="Q165" s="1" t="n">
        <v>78</v>
      </c>
      <c r="R165" s="1" t="n">
        <v>143</v>
      </c>
      <c r="S165" s="47" t="n">
        <f aca="false">Q165/R165</f>
        <v>0.545454545454545</v>
      </c>
      <c r="T165" s="43" t="n">
        <f aca="false">B165+M165</f>
        <v>71</v>
      </c>
      <c r="U165" s="48" t="n">
        <f aca="false">C165+N165</f>
        <v>0</v>
      </c>
      <c r="V165" s="48" t="n">
        <f aca="false">D165+O165</f>
        <v>2</v>
      </c>
      <c r="W165" s="48" t="n">
        <f aca="false">E165+P165</f>
        <v>54</v>
      </c>
      <c r="X165" s="48" t="n">
        <f aca="false">F165+Q165</f>
        <v>257</v>
      </c>
      <c r="Y165" s="49" t="n">
        <f aca="false">G165+R165</f>
        <v>462</v>
      </c>
      <c r="Z165" s="47" t="n">
        <f aca="false">X165/Y165</f>
        <v>0.556277056277056</v>
      </c>
      <c r="AA165" s="50" t="n">
        <f aca="false">T165/3+U165+V165+W165+(X165-U165-V165)/3+AB165</f>
        <v>164.666666666667</v>
      </c>
      <c r="AB165" s="51" t="n">
        <v>0</v>
      </c>
      <c r="AC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</row>
    <row r="166" customFormat="false" ht="15" hidden="false" customHeight="true" outlineLevel="0" collapsed="false">
      <c r="B166" s="43" t="n">
        <v>48</v>
      </c>
      <c r="C166" s="1" t="n">
        <v>1</v>
      </c>
      <c r="D166" s="1" t="n">
        <v>7</v>
      </c>
      <c r="E166" s="1" t="n">
        <v>32</v>
      </c>
      <c r="F166" s="1" t="n">
        <v>169</v>
      </c>
      <c r="G166" s="1" t="n">
        <f aca="false">F166/H166</f>
        <v>278</v>
      </c>
      <c r="H166" s="44" t="n">
        <v>0.607913669064748</v>
      </c>
      <c r="I166" s="56" t="s">
        <v>506</v>
      </c>
      <c r="J166" s="45" t="n">
        <v>38412</v>
      </c>
      <c r="K166" s="56" t="s">
        <v>474</v>
      </c>
      <c r="L166" s="56" t="s">
        <v>507</v>
      </c>
      <c r="M166" s="43" t="n">
        <v>1</v>
      </c>
      <c r="N166" s="1" t="n">
        <v>0</v>
      </c>
      <c r="O166" s="1" t="n">
        <v>0</v>
      </c>
      <c r="P166" s="1" t="n">
        <v>0</v>
      </c>
      <c r="Q166" s="1" t="n">
        <v>0</v>
      </c>
      <c r="R166" s="1" t="n">
        <v>1</v>
      </c>
      <c r="S166" s="47" t="n">
        <f aca="false">Q166/R166</f>
        <v>0</v>
      </c>
      <c r="T166" s="43" t="n">
        <f aca="false">B166+M166</f>
        <v>49</v>
      </c>
      <c r="U166" s="48" t="n">
        <f aca="false">C166+N166</f>
        <v>1</v>
      </c>
      <c r="V166" s="48" t="n">
        <f aca="false">D166+O166</f>
        <v>7</v>
      </c>
      <c r="W166" s="48" t="n">
        <f aca="false">E166+P166</f>
        <v>32</v>
      </c>
      <c r="X166" s="48" t="n">
        <f aca="false">F166+Q166</f>
        <v>169</v>
      </c>
      <c r="Y166" s="49" t="n">
        <f aca="false">G166+R166</f>
        <v>279</v>
      </c>
      <c r="Z166" s="47" t="n">
        <f aca="false">X166/Y166</f>
        <v>0.605734767025089</v>
      </c>
      <c r="AA166" s="50" t="n">
        <f aca="false">T166/3+U166+V166+W166+(X166-U166-V166)/3+AB166</f>
        <v>110</v>
      </c>
      <c r="AB166" s="51" t="n">
        <v>0</v>
      </c>
      <c r="AC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</row>
    <row r="167" customFormat="false" ht="15" hidden="false" customHeight="true" outlineLevel="0" collapsed="false">
      <c r="B167" s="43" t="n">
        <v>83</v>
      </c>
      <c r="C167" s="1" t="n">
        <v>0</v>
      </c>
      <c r="D167" s="1" t="n">
        <v>9</v>
      </c>
      <c r="E167" s="1" t="n">
        <v>24</v>
      </c>
      <c r="F167" s="1" t="n">
        <v>153</v>
      </c>
      <c r="G167" s="1" t="n">
        <f aca="false">F167/H167</f>
        <v>291</v>
      </c>
      <c r="H167" s="44" t="n">
        <v>0.525773195876289</v>
      </c>
      <c r="I167" s="6" t="s">
        <v>508</v>
      </c>
      <c r="J167" s="45" t="n">
        <v>37926</v>
      </c>
      <c r="K167" s="56" t="s">
        <v>497</v>
      </c>
      <c r="L167" s="56" t="s">
        <v>14</v>
      </c>
      <c r="M167" s="43" t="n">
        <v>23</v>
      </c>
      <c r="N167" s="1" t="n">
        <v>0</v>
      </c>
      <c r="O167" s="1" t="n">
        <v>3</v>
      </c>
      <c r="P167" s="1" t="n">
        <v>3</v>
      </c>
      <c r="Q167" s="1" t="n">
        <v>53</v>
      </c>
      <c r="R167" s="1" t="n">
        <v>120</v>
      </c>
      <c r="S167" s="47" t="n">
        <f aca="false">Q167/R167</f>
        <v>0.441666666666667</v>
      </c>
      <c r="T167" s="43" t="n">
        <f aca="false">B167+M167</f>
        <v>106</v>
      </c>
      <c r="U167" s="48" t="n">
        <f aca="false">C167+N167</f>
        <v>0</v>
      </c>
      <c r="V167" s="48" t="n">
        <f aca="false">D167+O167</f>
        <v>12</v>
      </c>
      <c r="W167" s="48" t="n">
        <f aca="false">E167+P167</f>
        <v>27</v>
      </c>
      <c r="X167" s="48" t="n">
        <f aca="false">F167+Q167</f>
        <v>206</v>
      </c>
      <c r="Y167" s="49" t="n">
        <f aca="false">G167+R167</f>
        <v>411</v>
      </c>
      <c r="Z167" s="47" t="n">
        <f aca="false">X167/Y167</f>
        <v>0.501216545012166</v>
      </c>
      <c r="AA167" s="50" t="n">
        <f aca="false">T167/3+U167+V167+W167+(X167-U167-V167)/3+AB167</f>
        <v>139</v>
      </c>
      <c r="AB167" s="51" t="n">
        <v>0</v>
      </c>
      <c r="AC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</row>
    <row r="168" customFormat="false" ht="15" hidden="false" customHeight="true" outlineLevel="0" collapsed="false">
      <c r="B168" s="43" t="n">
        <v>48</v>
      </c>
      <c r="C168" s="1" t="n">
        <v>4</v>
      </c>
      <c r="D168" s="1" t="n">
        <v>8</v>
      </c>
      <c r="E168" s="1" t="n">
        <v>12</v>
      </c>
      <c r="F168" s="1" t="n">
        <v>97</v>
      </c>
      <c r="G168" s="1" t="n">
        <f aca="false">F168/H168</f>
        <v>202</v>
      </c>
      <c r="H168" s="44" t="n">
        <v>0.48019801980198</v>
      </c>
      <c r="I168" s="56" t="s">
        <v>509</v>
      </c>
      <c r="J168" s="45" t="n">
        <v>38538</v>
      </c>
      <c r="K168" s="56" t="s">
        <v>510</v>
      </c>
      <c r="L168" s="56" t="s">
        <v>436</v>
      </c>
      <c r="M168" s="43" t="n">
        <v>23</v>
      </c>
      <c r="N168" s="1" t="n">
        <v>0</v>
      </c>
      <c r="O168" s="1" t="n">
        <v>10</v>
      </c>
      <c r="P168" s="1" t="n">
        <v>8</v>
      </c>
      <c r="Q168" s="1" t="n">
        <v>84</v>
      </c>
      <c r="R168" s="1" t="n">
        <v>164</v>
      </c>
      <c r="S168" s="47" t="n">
        <f aca="false">Q168/R168</f>
        <v>0.51219512195122</v>
      </c>
      <c r="T168" s="43" t="n">
        <f aca="false">B168+M168</f>
        <v>71</v>
      </c>
      <c r="U168" s="48" t="n">
        <f aca="false">C168+N168</f>
        <v>4</v>
      </c>
      <c r="V168" s="48" t="n">
        <f aca="false">D168+O168</f>
        <v>18</v>
      </c>
      <c r="W168" s="48" t="n">
        <f aca="false">E168+P168</f>
        <v>20</v>
      </c>
      <c r="X168" s="48" t="n">
        <f aca="false">F168+Q168</f>
        <v>181</v>
      </c>
      <c r="Y168" s="49" t="n">
        <f aca="false">G168+R168</f>
        <v>366</v>
      </c>
      <c r="Z168" s="47" t="n">
        <f aca="false">X168/Y168</f>
        <v>0.494535519125683</v>
      </c>
      <c r="AA168" s="50" t="n">
        <f aca="false">T168/3+U168+V168+W168+(X168-U168-V168)/3+AB168</f>
        <v>118.666666666667</v>
      </c>
      <c r="AB168" s="51" t="n">
        <v>0</v>
      </c>
      <c r="AC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</row>
    <row r="169" customFormat="false" ht="15" hidden="false" customHeight="true" outlineLevel="0" collapsed="false">
      <c r="B169" s="43" t="n">
        <v>18</v>
      </c>
      <c r="C169" s="1" t="n">
        <v>2</v>
      </c>
      <c r="D169" s="1" t="n">
        <v>2</v>
      </c>
      <c r="E169" s="1" t="n">
        <v>8</v>
      </c>
      <c r="F169" s="1" t="n">
        <v>51</v>
      </c>
      <c r="G169" s="1" t="n">
        <v>91</v>
      </c>
      <c r="H169" s="44" t="n">
        <v>0.56043956043956</v>
      </c>
      <c r="I169" s="6" t="s">
        <v>511</v>
      </c>
      <c r="J169" s="45" t="n">
        <v>38427</v>
      </c>
      <c r="K169" s="56" t="s">
        <v>77</v>
      </c>
      <c r="L169" s="56" t="s">
        <v>186</v>
      </c>
      <c r="M169" s="43" t="n">
        <v>17</v>
      </c>
      <c r="N169" s="1" t="n">
        <v>1</v>
      </c>
      <c r="O169" s="1" t="n">
        <v>0</v>
      </c>
      <c r="P169" s="1" t="n">
        <v>5</v>
      </c>
      <c r="Q169" s="1" t="n">
        <v>30</v>
      </c>
      <c r="R169" s="1" t="n">
        <v>89</v>
      </c>
      <c r="S169" s="47" t="n">
        <f aca="false">Q169/R169</f>
        <v>0.337078651685393</v>
      </c>
      <c r="T169" s="43" t="n">
        <f aca="false">B169+M169</f>
        <v>35</v>
      </c>
      <c r="U169" s="48" t="n">
        <f aca="false">C169+N169</f>
        <v>3</v>
      </c>
      <c r="V169" s="48" t="n">
        <f aca="false">D169+O169</f>
        <v>2</v>
      </c>
      <c r="W169" s="48" t="n">
        <f aca="false">E169+P169</f>
        <v>13</v>
      </c>
      <c r="X169" s="48" t="n">
        <f aca="false">F169+Q169</f>
        <v>81</v>
      </c>
      <c r="Y169" s="49" t="n">
        <f aca="false">G169+R169</f>
        <v>180</v>
      </c>
      <c r="Z169" s="47" t="n">
        <f aca="false">X169/Y169</f>
        <v>0.45</v>
      </c>
      <c r="AA169" s="50" t="n">
        <f aca="false">T169/3+U169+V169+W169+(X169-U169-V169)/3+AB169</f>
        <v>55</v>
      </c>
      <c r="AB169" s="51" t="n">
        <v>0</v>
      </c>
      <c r="AC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</row>
    <row r="170" customFormat="false" ht="15" hidden="false" customHeight="true" outlineLevel="0" collapsed="false">
      <c r="B170" s="43" t="n">
        <v>19</v>
      </c>
      <c r="C170" s="1" t="n">
        <v>0</v>
      </c>
      <c r="D170" s="1" t="n">
        <v>18</v>
      </c>
      <c r="E170" s="1" t="n">
        <v>1</v>
      </c>
      <c r="F170" s="1" t="n">
        <v>38</v>
      </c>
      <c r="G170" s="1" t="n">
        <v>98</v>
      </c>
      <c r="H170" s="44" t="n">
        <v>0.387755102040816</v>
      </c>
      <c r="I170" s="6" t="s">
        <v>512</v>
      </c>
      <c r="J170" s="45" t="n">
        <v>37145</v>
      </c>
      <c r="K170" s="56" t="s">
        <v>513</v>
      </c>
      <c r="L170" s="56" t="s">
        <v>505</v>
      </c>
      <c r="M170" s="43" t="n">
        <v>17</v>
      </c>
      <c r="N170" s="1" t="n">
        <v>0</v>
      </c>
      <c r="O170" s="1" t="n">
        <v>27</v>
      </c>
      <c r="P170" s="1" t="n">
        <v>6</v>
      </c>
      <c r="Q170" s="1" t="n">
        <v>63</v>
      </c>
      <c r="R170" s="1" t="n">
        <v>114</v>
      </c>
      <c r="S170" s="47" t="n">
        <f aca="false">Q170/R170</f>
        <v>0.552631578947369</v>
      </c>
      <c r="T170" s="43" t="n">
        <f aca="false">B170+M170</f>
        <v>36</v>
      </c>
      <c r="U170" s="48" t="n">
        <f aca="false">C170+N170</f>
        <v>0</v>
      </c>
      <c r="V170" s="48" t="n">
        <f aca="false">D170+O170</f>
        <v>45</v>
      </c>
      <c r="W170" s="48" t="n">
        <f aca="false">E170+P170</f>
        <v>7</v>
      </c>
      <c r="X170" s="48" t="n">
        <f aca="false">F170+Q170</f>
        <v>101</v>
      </c>
      <c r="Y170" s="49" t="n">
        <f aca="false">G170+R170</f>
        <v>212</v>
      </c>
      <c r="Z170" s="47" t="n">
        <f aca="false">X170/Y170</f>
        <v>0.476415094339623</v>
      </c>
      <c r="AA170" s="50" t="n">
        <f aca="false">T170/3+U170+V170+W170+(X170-U170-V170)/3+AB170</f>
        <v>82.6666666666667</v>
      </c>
      <c r="AB170" s="51" t="n">
        <v>0</v>
      </c>
      <c r="AC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</row>
    <row r="171" customFormat="false" ht="15" hidden="false" customHeight="true" outlineLevel="0" collapsed="false">
      <c r="B171" s="43" t="n">
        <v>14</v>
      </c>
      <c r="C171" s="1" t="n">
        <v>0</v>
      </c>
      <c r="D171" s="1" t="n">
        <v>0</v>
      </c>
      <c r="E171" s="1" t="n">
        <v>8</v>
      </c>
      <c r="F171" s="1" t="n">
        <v>49</v>
      </c>
      <c r="G171" s="1" t="n">
        <f aca="false">F171/H171</f>
        <v>100</v>
      </c>
      <c r="H171" s="44" t="n">
        <v>0.49</v>
      </c>
      <c r="I171" s="56" t="s">
        <v>514</v>
      </c>
      <c r="J171" s="45" t="n">
        <v>39180</v>
      </c>
      <c r="K171" s="56" t="s">
        <v>114</v>
      </c>
      <c r="L171" s="56" t="s">
        <v>115</v>
      </c>
      <c r="M171" s="43" t="n">
        <v>21</v>
      </c>
      <c r="N171" s="1" t="n">
        <v>0</v>
      </c>
      <c r="O171" s="1" t="n">
        <v>0</v>
      </c>
      <c r="P171" s="1" t="n">
        <v>14</v>
      </c>
      <c r="Q171" s="1" t="n">
        <v>71</v>
      </c>
      <c r="R171" s="1" t="n">
        <v>143</v>
      </c>
      <c r="S171" s="47" t="n">
        <f aca="false">Q171/R171</f>
        <v>0.496503496503497</v>
      </c>
      <c r="T171" s="43" t="n">
        <f aca="false">B171+M171</f>
        <v>35</v>
      </c>
      <c r="U171" s="48" t="n">
        <f aca="false">C171+N171</f>
        <v>0</v>
      </c>
      <c r="V171" s="48" t="n">
        <f aca="false">D171+O171</f>
        <v>0</v>
      </c>
      <c r="W171" s="48" t="n">
        <f aca="false">E171+P171</f>
        <v>22</v>
      </c>
      <c r="X171" s="48" t="n">
        <f aca="false">F171+Q171</f>
        <v>120</v>
      </c>
      <c r="Y171" s="49" t="n">
        <f aca="false">G171+R171</f>
        <v>243</v>
      </c>
      <c r="Z171" s="47" t="n">
        <f aca="false">X171/Y171</f>
        <v>0.493827160493827</v>
      </c>
      <c r="AA171" s="50" t="n">
        <f aca="false">T171/3+U171+V171+W171+(X171-U171-V171)/3+AB171</f>
        <v>73.6666666666667</v>
      </c>
      <c r="AB171" s="51" t="n">
        <v>0</v>
      </c>
      <c r="AC171" s="52"/>
      <c r="AJ171" s="6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/>
      <c r="BU171" s="52"/>
      <c r="BV171" s="52"/>
      <c r="BW171" s="52"/>
      <c r="BX171" s="52"/>
      <c r="BY171" s="52"/>
      <c r="BZ171" s="52"/>
    </row>
    <row r="172" customFormat="false" ht="15" hidden="false" customHeight="true" outlineLevel="0" collapsed="false">
      <c r="B172" s="43" t="n">
        <v>12</v>
      </c>
      <c r="C172" s="1" t="n">
        <v>0</v>
      </c>
      <c r="D172" s="1" t="n">
        <v>6</v>
      </c>
      <c r="E172" s="1" t="n">
        <v>0</v>
      </c>
      <c r="F172" s="1" t="n">
        <v>26</v>
      </c>
      <c r="G172" s="1" t="n">
        <v>51</v>
      </c>
      <c r="H172" s="44" t="n">
        <v>0.509803921568627</v>
      </c>
      <c r="I172" s="6" t="s">
        <v>515</v>
      </c>
      <c r="J172" s="45" t="n">
        <v>39160</v>
      </c>
      <c r="K172" s="46" t="s">
        <v>516</v>
      </c>
      <c r="L172" s="46" t="s">
        <v>517</v>
      </c>
      <c r="M172" s="43" t="n">
        <v>23</v>
      </c>
      <c r="N172" s="1" t="n">
        <v>0</v>
      </c>
      <c r="O172" s="1" t="n">
        <v>22</v>
      </c>
      <c r="P172" s="1" t="n">
        <v>1</v>
      </c>
      <c r="Q172" s="1" t="n">
        <v>63</v>
      </c>
      <c r="R172" s="1" t="n">
        <v>129</v>
      </c>
      <c r="S172" s="47" t="n">
        <f aca="false">Q172/R172</f>
        <v>0.488372093023256</v>
      </c>
      <c r="T172" s="43" t="n">
        <f aca="false">B172+M172</f>
        <v>35</v>
      </c>
      <c r="U172" s="48" t="n">
        <f aca="false">C172+N172</f>
        <v>0</v>
      </c>
      <c r="V172" s="48" t="n">
        <f aca="false">D172+O172</f>
        <v>28</v>
      </c>
      <c r="W172" s="48" t="n">
        <f aca="false">E172+P172</f>
        <v>1</v>
      </c>
      <c r="X172" s="48" t="n">
        <f aca="false">F172+Q172</f>
        <v>89</v>
      </c>
      <c r="Y172" s="49" t="n">
        <f aca="false">G172+R172</f>
        <v>180</v>
      </c>
      <c r="Z172" s="47" t="n">
        <f aca="false">X172/Y172</f>
        <v>0.494444444444444</v>
      </c>
      <c r="AA172" s="50" t="n">
        <f aca="false">T172/3+U172+V172+W172+(X172-U172-V172)/3+AB172</f>
        <v>61</v>
      </c>
      <c r="AB172" s="51" t="n">
        <v>0</v>
      </c>
      <c r="AC172" s="52"/>
      <c r="AJ172" s="6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</row>
    <row r="173" customFormat="false" ht="15" hidden="false" customHeight="true" outlineLevel="0" collapsed="false">
      <c r="B173" s="43"/>
      <c r="C173" s="1"/>
      <c r="D173" s="1"/>
      <c r="E173" s="1"/>
      <c r="F173" s="1"/>
      <c r="G173" s="1"/>
      <c r="H173" s="44"/>
      <c r="I173" s="56" t="s">
        <v>518</v>
      </c>
      <c r="J173" s="45" t="n">
        <v>39014</v>
      </c>
      <c r="K173" s="56" t="s">
        <v>181</v>
      </c>
      <c r="L173" s="56" t="s">
        <v>182</v>
      </c>
      <c r="M173" s="43" t="n">
        <v>21</v>
      </c>
      <c r="N173" s="1" t="n">
        <v>0</v>
      </c>
      <c r="O173" s="1" t="n">
        <v>0</v>
      </c>
      <c r="P173" s="1" t="n">
        <v>8</v>
      </c>
      <c r="Q173" s="1" t="n">
        <v>65</v>
      </c>
      <c r="R173" s="1" t="n">
        <v>110</v>
      </c>
      <c r="S173" s="47" t="n">
        <f aca="false">Q173/R173</f>
        <v>0.590909090909091</v>
      </c>
      <c r="T173" s="43" t="n">
        <f aca="false">B173+M173</f>
        <v>21</v>
      </c>
      <c r="U173" s="48" t="n">
        <f aca="false">C173+N173</f>
        <v>0</v>
      </c>
      <c r="V173" s="48" t="n">
        <f aca="false">D173+O173</f>
        <v>0</v>
      </c>
      <c r="W173" s="48" t="n">
        <f aca="false">E173+P173</f>
        <v>8</v>
      </c>
      <c r="X173" s="48" t="n">
        <f aca="false">F173+Q173</f>
        <v>65</v>
      </c>
      <c r="Y173" s="49" t="n">
        <f aca="false">G173+R173</f>
        <v>110</v>
      </c>
      <c r="Z173" s="47" t="n">
        <f aca="false">X173/Y173</f>
        <v>0.590909090909091</v>
      </c>
      <c r="AA173" s="50" t="n">
        <f aca="false">T173/3+U173+V173+W173+(X173-U173-V173)/3+AB173</f>
        <v>36.6666666666667</v>
      </c>
      <c r="AB173" s="51" t="n">
        <v>0</v>
      </c>
      <c r="AC173" s="52"/>
      <c r="AJ173" s="6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  <c r="BM173" s="52"/>
      <c r="BN173" s="52"/>
      <c r="BO173" s="52"/>
      <c r="BP173" s="52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</row>
    <row r="174" customFormat="false" ht="15" hidden="false" customHeight="true" outlineLevel="0" collapsed="false">
      <c r="B174" s="43" t="n">
        <v>26</v>
      </c>
      <c r="C174" s="1" t="n">
        <v>0</v>
      </c>
      <c r="D174" s="1" t="n">
        <v>6</v>
      </c>
      <c r="E174" s="1" t="n">
        <v>2</v>
      </c>
      <c r="F174" s="1" t="n">
        <v>30</v>
      </c>
      <c r="G174" s="1" t="n">
        <v>72</v>
      </c>
      <c r="H174" s="44" t="n">
        <v>0.417</v>
      </c>
      <c r="I174" s="56" t="s">
        <v>519</v>
      </c>
      <c r="J174" s="45" t="n">
        <v>36969</v>
      </c>
      <c r="K174" s="56" t="s">
        <v>83</v>
      </c>
      <c r="L174" s="56" t="s">
        <v>84</v>
      </c>
      <c r="M174" s="43" t="n">
        <v>1</v>
      </c>
      <c r="N174" s="1" t="n">
        <v>0</v>
      </c>
      <c r="O174" s="1" t="n">
        <v>0</v>
      </c>
      <c r="P174" s="1" t="n">
        <v>0</v>
      </c>
      <c r="Q174" s="1" t="n">
        <v>1</v>
      </c>
      <c r="R174" s="1" t="n">
        <v>2</v>
      </c>
      <c r="S174" s="47" t="n">
        <f aca="false">Q174/R174</f>
        <v>0.5</v>
      </c>
      <c r="T174" s="43" t="n">
        <f aca="false">B174+M174</f>
        <v>27</v>
      </c>
      <c r="U174" s="48" t="n">
        <f aca="false">C174+N174</f>
        <v>0</v>
      </c>
      <c r="V174" s="48" t="n">
        <f aca="false">D174+O174</f>
        <v>6</v>
      </c>
      <c r="W174" s="48" t="n">
        <f aca="false">E174+P174</f>
        <v>2</v>
      </c>
      <c r="X174" s="48" t="n">
        <f aca="false">F174+Q174</f>
        <v>31</v>
      </c>
      <c r="Y174" s="49" t="n">
        <f aca="false">G174+R174</f>
        <v>74</v>
      </c>
      <c r="Z174" s="47" t="n">
        <f aca="false">X174/Y174</f>
        <v>0.418918918918919</v>
      </c>
      <c r="AA174" s="50" t="n">
        <f aca="false">T174/3+U174+V174+W174+(X174-U174-V174)/3+AB174</f>
        <v>25.3333333333333</v>
      </c>
      <c r="AB174" s="51"/>
      <c r="AC174" s="52"/>
      <c r="AJ174" s="6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</row>
    <row r="175" customFormat="false" ht="15" hidden="false" customHeight="true" outlineLevel="0" collapsed="false">
      <c r="B175" s="43"/>
      <c r="C175" s="1"/>
      <c r="D175" s="1"/>
      <c r="E175" s="1"/>
      <c r="F175" s="1"/>
      <c r="G175" s="1"/>
      <c r="H175" s="44"/>
      <c r="I175" s="6" t="s">
        <v>520</v>
      </c>
      <c r="J175" s="45" t="n">
        <v>39089</v>
      </c>
      <c r="K175" s="56" t="s">
        <v>521</v>
      </c>
      <c r="L175" s="56" t="s">
        <v>522</v>
      </c>
      <c r="M175" s="43" t="n">
        <v>1</v>
      </c>
      <c r="N175" s="1" t="n">
        <v>0</v>
      </c>
      <c r="O175" s="1" t="n">
        <v>0</v>
      </c>
      <c r="P175" s="1" t="n">
        <v>0</v>
      </c>
      <c r="Q175" s="1" t="n">
        <v>0</v>
      </c>
      <c r="R175" s="1" t="n">
        <v>2</v>
      </c>
      <c r="S175" s="47" t="n">
        <f aca="false">Q175/R175</f>
        <v>0</v>
      </c>
      <c r="T175" s="43" t="n">
        <f aca="false">B175+M175</f>
        <v>1</v>
      </c>
      <c r="U175" s="48" t="n">
        <f aca="false">C175+N175</f>
        <v>0</v>
      </c>
      <c r="V175" s="48" t="n">
        <f aca="false">D175+O175</f>
        <v>0</v>
      </c>
      <c r="W175" s="48" t="n">
        <f aca="false">E175+P175</f>
        <v>0</v>
      </c>
      <c r="X175" s="48" t="n">
        <f aca="false">F175+Q175</f>
        <v>0</v>
      </c>
      <c r="Y175" s="49" t="n">
        <f aca="false">G175+R175</f>
        <v>2</v>
      </c>
      <c r="Z175" s="47" t="n">
        <f aca="false">X175/Y175</f>
        <v>0</v>
      </c>
      <c r="AA175" s="50" t="n">
        <f aca="false">T175/3+U175+V175+W175+(X175-U175-V175)/3+AB175</f>
        <v>0.333333333333333</v>
      </c>
      <c r="AB175" s="51" t="n">
        <v>0</v>
      </c>
      <c r="AC175" s="52"/>
      <c r="AJ175" s="6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  <c r="BK175" s="52"/>
      <c r="BL175" s="52"/>
      <c r="BM175" s="52"/>
      <c r="BN175" s="52"/>
      <c r="BO175" s="52"/>
      <c r="BP175" s="52"/>
      <c r="BQ175" s="52"/>
      <c r="BR175" s="52"/>
      <c r="BS175" s="52"/>
      <c r="BT175" s="52"/>
      <c r="BU175" s="52"/>
      <c r="BV175" s="52"/>
      <c r="BW175" s="52"/>
      <c r="BX175" s="52"/>
      <c r="BY175" s="52"/>
      <c r="BZ175" s="52"/>
    </row>
    <row r="176" customFormat="false" ht="15" hidden="false" customHeight="true" outlineLevel="0" collapsed="false">
      <c r="B176" s="43"/>
      <c r="C176" s="1"/>
      <c r="D176" s="1"/>
      <c r="E176" s="1"/>
      <c r="F176" s="1"/>
      <c r="G176" s="1"/>
      <c r="H176" s="44"/>
      <c r="I176" s="56"/>
      <c r="J176" s="45"/>
      <c r="K176" s="56"/>
      <c r="L176" s="56"/>
      <c r="M176" s="43" t="n">
        <f aca="false">SUM(M160:M175)</f>
        <v>279</v>
      </c>
      <c r="N176" s="1" t="n">
        <f aca="false">SUM(N160:N175)</f>
        <v>5</v>
      </c>
      <c r="O176" s="1" t="n">
        <f aca="false">SUM(O160:O175)</f>
        <v>107</v>
      </c>
      <c r="P176" s="1" t="n">
        <f aca="false">SUM(P160:P175)</f>
        <v>87</v>
      </c>
      <c r="Q176" s="1" t="n">
        <f aca="false">SUM(Q160:Q175)</f>
        <v>759</v>
      </c>
      <c r="R176" s="1" t="n">
        <f aca="false">SUM(R160:R175)</f>
        <v>1550</v>
      </c>
      <c r="S176" s="47" t="n">
        <f aca="false">Q176/R176</f>
        <v>0.489677419354839</v>
      </c>
      <c r="T176" s="43" t="n">
        <f aca="false">SUM(T160:T175)</f>
        <v>1043</v>
      </c>
      <c r="U176" s="1" t="n">
        <f aca="false">SUM(U160:U175)</f>
        <v>31</v>
      </c>
      <c r="V176" s="1" t="n">
        <f aca="false">SUM(V160:V175)</f>
        <v>326</v>
      </c>
      <c r="W176" s="1" t="n">
        <f aca="false">SUM(W160:W175)</f>
        <v>383</v>
      </c>
      <c r="X176" s="1" t="n">
        <f aca="false">SUM(X160:X175)</f>
        <v>2660</v>
      </c>
      <c r="Y176" s="1" t="n">
        <f aca="false">SUM(Y160:Y175)</f>
        <v>5262</v>
      </c>
      <c r="Z176" s="47" t="n">
        <f aca="false">X176/Y176</f>
        <v>0.505511212466743</v>
      </c>
      <c r="AA176" s="50"/>
      <c r="AB176" s="51"/>
      <c r="AC176" s="52"/>
      <c r="AJ176" s="6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  <c r="BK176" s="52"/>
      <c r="BL176" s="52"/>
      <c r="BM176" s="52"/>
      <c r="BN176" s="52"/>
      <c r="BO176" s="52"/>
      <c r="BP176" s="52"/>
      <c r="BQ176" s="52"/>
      <c r="BR176" s="52"/>
      <c r="BS176" s="52"/>
      <c r="BT176" s="52"/>
      <c r="BU176" s="52"/>
      <c r="BV176" s="52"/>
      <c r="BW176" s="52"/>
      <c r="BX176" s="52"/>
      <c r="BY176" s="52"/>
      <c r="BZ176" s="52"/>
    </row>
    <row r="177" customFormat="false" ht="15" hidden="false" customHeight="true" outlineLevel="0" collapsed="false">
      <c r="B177" s="48"/>
      <c r="C177" s="1"/>
      <c r="D177" s="1"/>
      <c r="E177" s="1"/>
      <c r="F177" s="1"/>
      <c r="G177" s="1"/>
      <c r="H177" s="59"/>
      <c r="I177" s="56"/>
      <c r="J177" s="45"/>
      <c r="K177" s="56"/>
      <c r="L177" s="56"/>
      <c r="M177" s="43"/>
      <c r="N177" s="1"/>
      <c r="O177" s="1"/>
      <c r="P177" s="1"/>
      <c r="Q177" s="1"/>
      <c r="R177" s="1"/>
      <c r="S177" s="47"/>
      <c r="T177" s="43"/>
      <c r="U177" s="1"/>
      <c r="Z177" s="47"/>
      <c r="AA177" s="50"/>
      <c r="AB177" s="51" t="n">
        <v>0</v>
      </c>
      <c r="AC177" s="52"/>
      <c r="AJ177" s="6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2"/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</row>
    <row r="178" customFormat="false" ht="15" hidden="false" customHeight="true" outlineLevel="0" collapsed="false">
      <c r="B178" s="48"/>
      <c r="C178" s="1"/>
      <c r="D178" s="1"/>
      <c r="E178" s="1"/>
      <c r="F178" s="1"/>
      <c r="G178" s="1"/>
      <c r="H178" s="59"/>
      <c r="I178" s="14" t="s">
        <v>1</v>
      </c>
      <c r="J178" s="15"/>
      <c r="K178" s="16"/>
      <c r="L178" s="16"/>
      <c r="M178" s="60" t="s">
        <v>2</v>
      </c>
      <c r="N178" s="12"/>
      <c r="O178" s="12"/>
      <c r="P178" s="12"/>
      <c r="Q178" s="12"/>
      <c r="R178" s="12"/>
      <c r="S178" s="61"/>
      <c r="T178" s="60" t="s">
        <v>3</v>
      </c>
      <c r="U178" s="12"/>
      <c r="V178" s="26"/>
      <c r="W178" s="26"/>
      <c r="X178" s="26"/>
      <c r="Y178" s="26"/>
      <c r="Z178" s="62"/>
      <c r="AA178" s="63"/>
      <c r="AB178" s="23" t="n">
        <v>0</v>
      </c>
      <c r="AC178" s="52"/>
      <c r="AJ178" s="6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</row>
    <row r="179" customFormat="false" ht="15" hidden="false" customHeight="true" outlineLevel="0" collapsed="false">
      <c r="B179" s="35" t="s">
        <v>7</v>
      </c>
      <c r="C179" s="31" t="s">
        <v>8</v>
      </c>
      <c r="D179" s="31" t="s">
        <v>9</v>
      </c>
      <c r="E179" s="31" t="s">
        <v>10</v>
      </c>
      <c r="F179" s="31" t="s">
        <v>11</v>
      </c>
      <c r="G179" s="31" t="s">
        <v>12</v>
      </c>
      <c r="H179" s="36" t="s">
        <v>13</v>
      </c>
      <c r="I179" s="33" t="s">
        <v>523</v>
      </c>
      <c r="J179" s="31" t="s">
        <v>15</v>
      </c>
      <c r="K179" s="34" t="s">
        <v>16</v>
      </c>
      <c r="L179" s="34" t="s">
        <v>17</v>
      </c>
      <c r="M179" s="35" t="s">
        <v>7</v>
      </c>
      <c r="N179" s="31" t="s">
        <v>8</v>
      </c>
      <c r="O179" s="31" t="s">
        <v>9</v>
      </c>
      <c r="P179" s="31" t="s">
        <v>10</v>
      </c>
      <c r="Q179" s="31" t="s">
        <v>11</v>
      </c>
      <c r="R179" s="31" t="s">
        <v>12</v>
      </c>
      <c r="S179" s="36" t="s">
        <v>13</v>
      </c>
      <c r="T179" s="35" t="s">
        <v>7</v>
      </c>
      <c r="U179" s="31" t="s">
        <v>8</v>
      </c>
      <c r="V179" s="31" t="s">
        <v>9</v>
      </c>
      <c r="W179" s="31" t="s">
        <v>10</v>
      </c>
      <c r="X179" s="31" t="s">
        <v>11</v>
      </c>
      <c r="Y179" s="31" t="s">
        <v>12</v>
      </c>
      <c r="Z179" s="36" t="s">
        <v>13</v>
      </c>
      <c r="AA179" s="37" t="s">
        <v>18</v>
      </c>
      <c r="AB179" s="38" t="e">
        <f aca="false">#VALUE!</f>
        <v>#VALUE!</v>
      </c>
      <c r="AC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  <c r="BM179" s="52"/>
      <c r="BN179" s="52"/>
      <c r="BO179" s="52"/>
      <c r="BP179" s="52"/>
      <c r="BQ179" s="52"/>
      <c r="BR179" s="52"/>
      <c r="BS179" s="52"/>
      <c r="BT179" s="52"/>
      <c r="BU179" s="52"/>
      <c r="BV179" s="52"/>
      <c r="BW179" s="52"/>
      <c r="BX179" s="52"/>
      <c r="BY179" s="52"/>
      <c r="BZ179" s="52"/>
    </row>
    <row r="180" customFormat="false" ht="15" hidden="false" customHeight="true" outlineLevel="0" collapsed="false">
      <c r="B180" s="43" t="n">
        <v>73</v>
      </c>
      <c r="C180" s="1" t="n">
        <v>4</v>
      </c>
      <c r="D180" s="1" t="n">
        <v>4</v>
      </c>
      <c r="E180" s="1" t="n">
        <v>58</v>
      </c>
      <c r="F180" s="1" t="n">
        <v>248</v>
      </c>
      <c r="G180" s="1" t="n">
        <f aca="false">F180/H180</f>
        <v>441</v>
      </c>
      <c r="H180" s="44" t="n">
        <v>0.562358276643991</v>
      </c>
      <c r="I180" s="6" t="s">
        <v>524</v>
      </c>
      <c r="J180" s="45" t="n">
        <v>37101</v>
      </c>
      <c r="K180" s="46" t="s">
        <v>423</v>
      </c>
      <c r="L180" s="46" t="s">
        <v>144</v>
      </c>
      <c r="M180" s="43" t="n">
        <v>7</v>
      </c>
      <c r="N180" s="1" t="n">
        <v>0</v>
      </c>
      <c r="O180" s="1" t="n">
        <v>0</v>
      </c>
      <c r="P180" s="1" t="n">
        <v>2</v>
      </c>
      <c r="Q180" s="1" t="n">
        <v>17</v>
      </c>
      <c r="R180" s="1" t="n">
        <v>24</v>
      </c>
      <c r="S180" s="47" t="n">
        <f aca="false">Q180/R180</f>
        <v>0.708333333333333</v>
      </c>
      <c r="T180" s="43" t="n">
        <f aca="false">B180+M180</f>
        <v>80</v>
      </c>
      <c r="U180" s="48" t="n">
        <f aca="false">C180+N180</f>
        <v>4</v>
      </c>
      <c r="V180" s="48" t="n">
        <f aca="false">D180+O180</f>
        <v>4</v>
      </c>
      <c r="W180" s="48" t="n">
        <f aca="false">E180+P180</f>
        <v>60</v>
      </c>
      <c r="X180" s="48" t="n">
        <f aca="false">F180+Q180</f>
        <v>265</v>
      </c>
      <c r="Y180" s="49" t="n">
        <f aca="false">G180+R180</f>
        <v>465</v>
      </c>
      <c r="Z180" s="47" t="n">
        <f aca="false">X180/Y180</f>
        <v>0.56989247311828</v>
      </c>
      <c r="AA180" s="50" t="n">
        <f aca="false">T180/3+U180+V180+W180+(X180-U180-V180)/3+AB180</f>
        <v>180.333333333333</v>
      </c>
      <c r="AB180" s="51" t="n">
        <v>0</v>
      </c>
      <c r="AC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2"/>
      <c r="BQ180" s="52"/>
      <c r="BR180" s="52"/>
      <c r="BS180" s="52"/>
      <c r="BT180" s="52"/>
      <c r="BU180" s="52"/>
      <c r="BV180" s="52"/>
      <c r="BW180" s="52"/>
      <c r="BX180" s="52"/>
      <c r="BY180" s="52"/>
      <c r="BZ180" s="52"/>
    </row>
    <row r="181" customFormat="false" ht="15" hidden="false" customHeight="true" outlineLevel="0" collapsed="false">
      <c r="B181" s="43" t="n">
        <v>79</v>
      </c>
      <c r="C181" s="1" t="n">
        <v>5</v>
      </c>
      <c r="D181" s="1" t="n">
        <v>18</v>
      </c>
      <c r="E181" s="1" t="n">
        <v>48</v>
      </c>
      <c r="F181" s="1" t="n">
        <v>215</v>
      </c>
      <c r="G181" s="1" t="n">
        <f aca="false">F181/H181</f>
        <v>454</v>
      </c>
      <c r="H181" s="44" t="n">
        <v>0.473568281938326</v>
      </c>
      <c r="I181" s="6" t="s">
        <v>525</v>
      </c>
      <c r="J181" s="45" t="n">
        <v>36462</v>
      </c>
      <c r="K181" s="56" t="s">
        <v>526</v>
      </c>
      <c r="L181" s="56" t="s">
        <v>527</v>
      </c>
      <c r="M181" s="43" t="n">
        <v>23</v>
      </c>
      <c r="N181" s="1" t="n">
        <v>0</v>
      </c>
      <c r="O181" s="1" t="n">
        <v>2</v>
      </c>
      <c r="P181" s="1" t="n">
        <v>1</v>
      </c>
      <c r="Q181" s="1" t="n">
        <v>28</v>
      </c>
      <c r="R181" s="1" t="n">
        <v>69</v>
      </c>
      <c r="S181" s="47" t="n">
        <f aca="false">Q181/R181</f>
        <v>0.405797101449275</v>
      </c>
      <c r="T181" s="43" t="n">
        <f aca="false">B181+M181</f>
        <v>102</v>
      </c>
      <c r="U181" s="48" t="n">
        <f aca="false">C181+N181</f>
        <v>5</v>
      </c>
      <c r="V181" s="48" t="n">
        <f aca="false">D181+O181</f>
        <v>20</v>
      </c>
      <c r="W181" s="48" t="n">
        <f aca="false">E181+P181</f>
        <v>49</v>
      </c>
      <c r="X181" s="48" t="n">
        <f aca="false">F181+Q181</f>
        <v>243</v>
      </c>
      <c r="Y181" s="49" t="n">
        <f aca="false">G181+R181</f>
        <v>523</v>
      </c>
      <c r="Z181" s="47" t="n">
        <f aca="false">X181/Y181</f>
        <v>0.464627151051625</v>
      </c>
      <c r="AA181" s="50" t="n">
        <f aca="false">T181/3+U181+V181+W181+(X181-U181-V181)/3+AB181</f>
        <v>180.666666666667</v>
      </c>
      <c r="AB181" s="51" t="n">
        <v>0</v>
      </c>
      <c r="AC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  <c r="BI181" s="52"/>
      <c r="BJ181" s="52"/>
      <c r="BK181" s="52"/>
      <c r="BL181" s="52"/>
      <c r="BM181" s="52"/>
      <c r="BN181" s="52"/>
      <c r="BO181" s="52"/>
      <c r="BP181" s="52"/>
      <c r="BQ181" s="52"/>
      <c r="BR181" s="52"/>
      <c r="BS181" s="52"/>
      <c r="BT181" s="52"/>
      <c r="BU181" s="52"/>
      <c r="BV181" s="52"/>
      <c r="BW181" s="52"/>
      <c r="BX181" s="52"/>
      <c r="BY181" s="52"/>
      <c r="BZ181" s="52"/>
    </row>
    <row r="182" customFormat="false" ht="15" hidden="false" customHeight="true" outlineLevel="0" collapsed="false">
      <c r="B182" s="43" t="n">
        <v>33</v>
      </c>
      <c r="C182" s="1" t="n">
        <v>0</v>
      </c>
      <c r="D182" s="1" t="n">
        <v>2</v>
      </c>
      <c r="E182" s="1" t="n">
        <v>18</v>
      </c>
      <c r="F182" s="1" t="n">
        <v>54</v>
      </c>
      <c r="G182" s="1" t="n">
        <f aca="false">F182/H182</f>
        <v>108</v>
      </c>
      <c r="H182" s="44" t="n">
        <v>0.5</v>
      </c>
      <c r="I182" s="56" t="s">
        <v>528</v>
      </c>
      <c r="J182" s="45" t="n">
        <v>37828</v>
      </c>
      <c r="K182" s="56" t="s">
        <v>529</v>
      </c>
      <c r="L182" s="56" t="s">
        <v>530</v>
      </c>
      <c r="M182" s="43" t="n">
        <v>20</v>
      </c>
      <c r="N182" s="1" t="n">
        <v>0</v>
      </c>
      <c r="O182" s="1" t="n">
        <v>5</v>
      </c>
      <c r="P182" s="1" t="n">
        <v>6</v>
      </c>
      <c r="Q182" s="1" t="n">
        <v>42</v>
      </c>
      <c r="R182" s="1" t="n">
        <v>83</v>
      </c>
      <c r="S182" s="47" t="n">
        <f aca="false">Q182/R182</f>
        <v>0.506024096385542</v>
      </c>
      <c r="T182" s="43" t="n">
        <f aca="false">B182+M182</f>
        <v>53</v>
      </c>
      <c r="U182" s="48" t="n">
        <f aca="false">C182+N182</f>
        <v>0</v>
      </c>
      <c r="V182" s="48" t="n">
        <f aca="false">D182+O182</f>
        <v>7</v>
      </c>
      <c r="W182" s="48" t="n">
        <f aca="false">E182+P182</f>
        <v>24</v>
      </c>
      <c r="X182" s="48" t="n">
        <f aca="false">F182+Q182</f>
        <v>96</v>
      </c>
      <c r="Y182" s="49" t="n">
        <f aca="false">G182+R182</f>
        <v>191</v>
      </c>
      <c r="Z182" s="47" t="n">
        <f aca="false">X182/Y182</f>
        <v>0.50261780104712</v>
      </c>
      <c r="AA182" s="50" t="n">
        <f aca="false">T182/3+U182+V182+W182+(X182-U182-V182)/3+AB182</f>
        <v>133.333333333333</v>
      </c>
      <c r="AB182" s="51" t="n">
        <v>55</v>
      </c>
      <c r="AC182" s="52"/>
      <c r="AD182" s="6"/>
      <c r="AE182" s="6"/>
      <c r="AF182" s="6"/>
      <c r="AG182" s="6"/>
      <c r="AH182" s="6"/>
      <c r="AI182" s="6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  <c r="BI182" s="52"/>
      <c r="BJ182" s="52"/>
      <c r="BK182" s="52"/>
      <c r="BL182" s="52"/>
      <c r="BM182" s="52"/>
      <c r="BN182" s="52"/>
      <c r="BO182" s="52"/>
      <c r="BP182" s="52"/>
      <c r="BQ182" s="52"/>
      <c r="BR182" s="52"/>
      <c r="BS182" s="52"/>
      <c r="BT182" s="52"/>
      <c r="BU182" s="52"/>
      <c r="BV182" s="52"/>
      <c r="BW182" s="52"/>
      <c r="BX182" s="52"/>
      <c r="BY182" s="52"/>
      <c r="BZ182" s="52"/>
    </row>
    <row r="183" customFormat="false" ht="15" hidden="false" customHeight="true" outlineLevel="0" collapsed="false">
      <c r="B183" s="43" t="n">
        <v>21</v>
      </c>
      <c r="C183" s="1" t="n">
        <v>1</v>
      </c>
      <c r="D183" s="1" t="n">
        <v>26</v>
      </c>
      <c r="E183" s="1" t="n">
        <v>1</v>
      </c>
      <c r="F183" s="1" t="n">
        <v>52</v>
      </c>
      <c r="G183" s="1" t="n">
        <v>142</v>
      </c>
      <c r="H183" s="44" t="n">
        <v>0.366</v>
      </c>
      <c r="I183" s="56" t="s">
        <v>531</v>
      </c>
      <c r="J183" s="45" t="n">
        <v>38081</v>
      </c>
      <c r="K183" s="56" t="s">
        <v>532</v>
      </c>
      <c r="L183" s="56" t="s">
        <v>182</v>
      </c>
      <c r="M183" s="43" t="n">
        <v>23</v>
      </c>
      <c r="N183" s="1" t="n">
        <v>0</v>
      </c>
      <c r="O183" s="1" t="n">
        <v>39</v>
      </c>
      <c r="P183" s="1" t="n">
        <v>0</v>
      </c>
      <c r="Q183" s="1" t="n">
        <v>65</v>
      </c>
      <c r="R183" s="1" t="n">
        <v>144</v>
      </c>
      <c r="S183" s="47" t="n">
        <f aca="false">Q183/R183</f>
        <v>0.451388888888889</v>
      </c>
      <c r="T183" s="43" t="n">
        <f aca="false">B183+M183</f>
        <v>44</v>
      </c>
      <c r="U183" s="48" t="n">
        <f aca="false">C183+N183</f>
        <v>1</v>
      </c>
      <c r="V183" s="48" t="n">
        <f aca="false">D183+O183</f>
        <v>65</v>
      </c>
      <c r="W183" s="48" t="n">
        <f aca="false">E183+P183</f>
        <v>1</v>
      </c>
      <c r="X183" s="48" t="n">
        <f aca="false">F183+Q183</f>
        <v>117</v>
      </c>
      <c r="Y183" s="49" t="n">
        <f aca="false">G183+R183</f>
        <v>286</v>
      </c>
      <c r="Z183" s="47" t="n">
        <f aca="false">X183/Y183</f>
        <v>0.409090909090909</v>
      </c>
      <c r="AA183" s="50" t="n">
        <f aca="false">T183/3+U183+V183+W183+(X183-U183-V183)/3+AB183</f>
        <v>133.666666666667</v>
      </c>
      <c r="AB183" s="51" t="n">
        <v>35</v>
      </c>
      <c r="AC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  <c r="BI183" s="52"/>
      <c r="BJ183" s="52"/>
      <c r="BK183" s="52"/>
      <c r="BL183" s="52"/>
      <c r="BM183" s="52"/>
      <c r="BN183" s="52"/>
      <c r="BO183" s="52"/>
      <c r="BP183" s="52"/>
      <c r="BQ183" s="52"/>
      <c r="BR183" s="52"/>
      <c r="BS183" s="52"/>
      <c r="BT183" s="52"/>
      <c r="BU183" s="52"/>
      <c r="BV183" s="52"/>
      <c r="BW183" s="52"/>
      <c r="BX183" s="52"/>
      <c r="BY183" s="52"/>
      <c r="BZ183" s="52"/>
    </row>
    <row r="184" customFormat="false" ht="15" hidden="false" customHeight="true" outlineLevel="0" collapsed="false">
      <c r="B184" s="43" t="n">
        <v>30</v>
      </c>
      <c r="C184" s="1" t="n">
        <v>1</v>
      </c>
      <c r="D184" s="1" t="n">
        <v>1</v>
      </c>
      <c r="E184" s="1" t="n">
        <v>13</v>
      </c>
      <c r="F184" s="1" t="n">
        <v>68</v>
      </c>
      <c r="G184" s="1" t="n">
        <f aca="false">F184/H184</f>
        <v>136</v>
      </c>
      <c r="H184" s="44" t="n">
        <v>0.5</v>
      </c>
      <c r="I184" s="6" t="s">
        <v>533</v>
      </c>
      <c r="J184" s="45" t="n">
        <v>38387</v>
      </c>
      <c r="K184" s="56" t="s">
        <v>45</v>
      </c>
      <c r="L184" s="56" t="s">
        <v>46</v>
      </c>
      <c r="M184" s="43" t="n">
        <v>22</v>
      </c>
      <c r="N184" s="1" t="n">
        <v>0</v>
      </c>
      <c r="O184" s="1" t="n">
        <v>4</v>
      </c>
      <c r="P184" s="1" t="n">
        <v>13</v>
      </c>
      <c r="Q184" s="1" t="n">
        <v>53</v>
      </c>
      <c r="R184" s="1" t="n">
        <v>99</v>
      </c>
      <c r="S184" s="47" t="n">
        <f aca="false">Q184/R184</f>
        <v>0.535353535353535</v>
      </c>
      <c r="T184" s="43" t="n">
        <f aca="false">B184+M184</f>
        <v>52</v>
      </c>
      <c r="U184" s="48" t="n">
        <f aca="false">C184+N184</f>
        <v>1</v>
      </c>
      <c r="V184" s="48" t="n">
        <f aca="false">D184+O184</f>
        <v>5</v>
      </c>
      <c r="W184" s="48" t="n">
        <f aca="false">E184+P184</f>
        <v>26</v>
      </c>
      <c r="X184" s="48" t="n">
        <f aca="false">F184+Q184</f>
        <v>121</v>
      </c>
      <c r="Y184" s="49" t="n">
        <f aca="false">G184+R184</f>
        <v>235</v>
      </c>
      <c r="Z184" s="47" t="n">
        <f aca="false">X184/Y184</f>
        <v>0.514893617021277</v>
      </c>
      <c r="AA184" s="50" t="n">
        <f aca="false">T184/3+U184+V184+W184+(X184-U184-V184)/3+AB184</f>
        <v>87.6666666666667</v>
      </c>
      <c r="AB184" s="51" t="n">
        <v>0</v>
      </c>
      <c r="AC184" s="52"/>
      <c r="AJ184" s="52"/>
      <c r="AK184" s="54"/>
      <c r="AL184" s="54"/>
      <c r="AM184" s="52"/>
      <c r="AN184" s="52"/>
      <c r="AO184" s="52"/>
      <c r="AP184" s="54"/>
      <c r="AQ184" s="54"/>
      <c r="AR184" s="54"/>
      <c r="AS184" s="54"/>
      <c r="AT184" s="52"/>
      <c r="AU184" s="54"/>
      <c r="AV184" s="54"/>
      <c r="AW184" s="52"/>
      <c r="AX184" s="52"/>
      <c r="AY184" s="52"/>
      <c r="AZ184" s="54"/>
      <c r="BA184" s="54"/>
      <c r="BB184" s="52"/>
      <c r="BC184" s="52"/>
      <c r="BD184" s="52"/>
      <c r="BE184" s="52"/>
      <c r="BF184" s="52"/>
      <c r="BG184" s="52"/>
      <c r="BH184" s="52"/>
      <c r="BI184" s="54"/>
      <c r="BJ184" s="54"/>
      <c r="BK184" s="52"/>
      <c r="BL184" s="52"/>
      <c r="BM184" s="52"/>
      <c r="BN184" s="54"/>
      <c r="BO184" s="54"/>
      <c r="BP184" s="52"/>
      <c r="BQ184" s="52"/>
      <c r="BR184" s="52"/>
      <c r="BS184" s="52"/>
      <c r="BT184" s="52"/>
      <c r="BU184" s="52"/>
      <c r="BV184" s="52"/>
      <c r="BW184" s="54"/>
      <c r="BX184" s="54"/>
      <c r="BY184" s="52"/>
      <c r="BZ184" s="52"/>
    </row>
    <row r="185" customFormat="false" ht="15" hidden="false" customHeight="true" outlineLevel="0" collapsed="false">
      <c r="A185" s="1" t="n">
        <v>25</v>
      </c>
      <c r="B185" s="43" t="n">
        <v>23</v>
      </c>
      <c r="C185" s="1" t="n">
        <v>0</v>
      </c>
      <c r="D185" s="1" t="n">
        <v>5</v>
      </c>
      <c r="E185" s="1" t="n">
        <v>5</v>
      </c>
      <c r="F185" s="1" t="n">
        <v>67</v>
      </c>
      <c r="G185" s="1" t="n">
        <f aca="false">F185/H185</f>
        <v>123</v>
      </c>
      <c r="H185" s="44" t="n">
        <v>0.544715447154472</v>
      </c>
      <c r="I185" s="56" t="s">
        <v>534</v>
      </c>
      <c r="J185" s="45" t="n">
        <v>37133</v>
      </c>
      <c r="K185" s="56" t="s">
        <v>254</v>
      </c>
      <c r="L185" s="56" t="s">
        <v>255</v>
      </c>
      <c r="M185" s="43" t="n">
        <v>23</v>
      </c>
      <c r="N185" s="1" t="n">
        <v>3</v>
      </c>
      <c r="O185" s="1" t="n">
        <v>3</v>
      </c>
      <c r="P185" s="1" t="n">
        <v>15</v>
      </c>
      <c r="Q185" s="1" t="n">
        <v>73</v>
      </c>
      <c r="R185" s="1" t="n">
        <v>147</v>
      </c>
      <c r="S185" s="47" t="n">
        <f aca="false">Q185/R185</f>
        <v>0.496598639455782</v>
      </c>
      <c r="T185" s="43" t="n">
        <f aca="false">B185+M185</f>
        <v>46</v>
      </c>
      <c r="U185" s="48" t="n">
        <f aca="false">C185+N185</f>
        <v>3</v>
      </c>
      <c r="V185" s="48" t="n">
        <f aca="false">D185+O185</f>
        <v>8</v>
      </c>
      <c r="W185" s="48" t="n">
        <f aca="false">E185+P185</f>
        <v>20</v>
      </c>
      <c r="X185" s="48" t="n">
        <f aca="false">F185+Q185</f>
        <v>140</v>
      </c>
      <c r="Y185" s="49" t="n">
        <f aca="false">G185+R185</f>
        <v>270</v>
      </c>
      <c r="Z185" s="47" t="n">
        <f aca="false">X185/Y185</f>
        <v>0.518518518518519</v>
      </c>
      <c r="AA185" s="50" t="n">
        <f aca="false">T185/3+U185+V185+W185+(X185-U185-V185)/3+AB185+25</f>
        <v>114.333333333333</v>
      </c>
      <c r="AB185" s="51" t="n">
        <v>0</v>
      </c>
      <c r="AC185" s="52"/>
      <c r="AJ185" s="52"/>
      <c r="AK185" s="54"/>
      <c r="AL185" s="54"/>
      <c r="AM185" s="52"/>
      <c r="AN185" s="52"/>
      <c r="AO185" s="52"/>
      <c r="AP185" s="54"/>
      <c r="AQ185" s="54"/>
      <c r="AR185" s="54"/>
      <c r="AS185" s="54"/>
      <c r="AT185" s="52"/>
      <c r="AU185" s="54"/>
      <c r="AV185" s="54"/>
      <c r="AW185" s="52"/>
      <c r="AX185" s="52"/>
      <c r="AY185" s="52"/>
      <c r="AZ185" s="54"/>
      <c r="BA185" s="54"/>
      <c r="BB185" s="52"/>
      <c r="BC185" s="52"/>
      <c r="BD185" s="52"/>
      <c r="BE185" s="52"/>
      <c r="BF185" s="52"/>
      <c r="BG185" s="52"/>
      <c r="BH185" s="52"/>
      <c r="BI185" s="54"/>
      <c r="BJ185" s="54"/>
      <c r="BK185" s="52"/>
      <c r="BL185" s="52"/>
      <c r="BM185" s="52"/>
      <c r="BN185" s="54"/>
      <c r="BO185" s="54"/>
      <c r="BP185" s="52"/>
      <c r="BQ185" s="52"/>
      <c r="BR185" s="52"/>
      <c r="BS185" s="52"/>
      <c r="BT185" s="52"/>
      <c r="BU185" s="52"/>
      <c r="BV185" s="52"/>
      <c r="BW185" s="54"/>
      <c r="BX185" s="54"/>
      <c r="BY185" s="52"/>
      <c r="BZ185" s="52"/>
    </row>
    <row r="186" customFormat="false" ht="15" hidden="false" customHeight="true" outlineLevel="0" collapsed="false">
      <c r="B186" s="43" t="n">
        <v>7</v>
      </c>
      <c r="C186" s="1" t="n">
        <v>1</v>
      </c>
      <c r="D186" s="1" t="n">
        <v>1</v>
      </c>
      <c r="E186" s="1" t="n">
        <v>2</v>
      </c>
      <c r="F186" s="1" t="n">
        <v>29</v>
      </c>
      <c r="G186" s="1" t="n">
        <f aca="false">F186/H186</f>
        <v>42</v>
      </c>
      <c r="H186" s="44" t="n">
        <v>0.690476190476191</v>
      </c>
      <c r="I186" s="6" t="s">
        <v>535</v>
      </c>
      <c r="J186" s="45" t="n">
        <v>38004</v>
      </c>
      <c r="K186" s="46" t="s">
        <v>428</v>
      </c>
      <c r="L186" s="46" t="s">
        <v>429</v>
      </c>
      <c r="M186" s="43" t="n">
        <v>23</v>
      </c>
      <c r="N186" s="1" t="n">
        <v>0</v>
      </c>
      <c r="O186" s="1" t="n">
        <v>3</v>
      </c>
      <c r="P186" s="1" t="n">
        <v>2</v>
      </c>
      <c r="Q186" s="1" t="n">
        <v>33</v>
      </c>
      <c r="R186" s="1" t="n">
        <v>70</v>
      </c>
      <c r="S186" s="47" t="n">
        <f aca="false">Q186/R186</f>
        <v>0.471428571428571</v>
      </c>
      <c r="T186" s="43" t="n">
        <f aca="false">B186+M186</f>
        <v>30</v>
      </c>
      <c r="U186" s="48" t="n">
        <f aca="false">C186+N186</f>
        <v>1</v>
      </c>
      <c r="V186" s="48" t="n">
        <f aca="false">D186+O186</f>
        <v>4</v>
      </c>
      <c r="W186" s="48" t="n">
        <f aca="false">E186+P186</f>
        <v>4</v>
      </c>
      <c r="X186" s="48" t="n">
        <f aca="false">F186+Q186</f>
        <v>62</v>
      </c>
      <c r="Y186" s="49" t="n">
        <f aca="false">G186+R186</f>
        <v>112</v>
      </c>
      <c r="Z186" s="47" t="n">
        <f aca="false">X186/Y186</f>
        <v>0.553571428571429</v>
      </c>
      <c r="AA186" s="50" t="n">
        <f aca="false">T186/3+U186+V186+W186+(X186-U186-V186)/3+AB186</f>
        <v>38</v>
      </c>
      <c r="AB186" s="51" t="n">
        <v>0</v>
      </c>
      <c r="AC186" s="52"/>
      <c r="AJ186" s="52"/>
      <c r="AK186" s="54"/>
      <c r="AL186" s="54"/>
      <c r="AM186" s="52"/>
      <c r="AN186" s="52"/>
      <c r="AO186" s="52"/>
      <c r="AP186" s="54"/>
      <c r="AQ186" s="54"/>
      <c r="AR186" s="54"/>
      <c r="AS186" s="54"/>
      <c r="AT186" s="52"/>
      <c r="AU186" s="54"/>
      <c r="AV186" s="54"/>
      <c r="AW186" s="52"/>
      <c r="AX186" s="52"/>
      <c r="AY186" s="52"/>
      <c r="AZ186" s="54"/>
      <c r="BA186" s="54"/>
      <c r="BB186" s="52"/>
      <c r="BC186" s="52"/>
      <c r="BD186" s="52"/>
      <c r="BE186" s="52"/>
      <c r="BF186" s="52"/>
      <c r="BG186" s="52"/>
      <c r="BH186" s="52"/>
      <c r="BI186" s="54"/>
      <c r="BJ186" s="54"/>
      <c r="BK186" s="52"/>
      <c r="BL186" s="52"/>
      <c r="BM186" s="52"/>
      <c r="BN186" s="54"/>
      <c r="BO186" s="54"/>
      <c r="BP186" s="52"/>
      <c r="BQ186" s="52"/>
      <c r="BR186" s="52"/>
      <c r="BS186" s="52"/>
      <c r="BT186" s="52"/>
      <c r="BU186" s="52"/>
      <c r="BV186" s="52"/>
      <c r="BW186" s="54"/>
      <c r="BX186" s="54"/>
      <c r="BY186" s="52"/>
      <c r="BZ186" s="52"/>
    </row>
    <row r="187" customFormat="false" ht="15" hidden="false" customHeight="true" outlineLevel="0" collapsed="false">
      <c r="B187" s="43" t="n">
        <v>4</v>
      </c>
      <c r="C187" s="1" t="n">
        <v>0</v>
      </c>
      <c r="D187" s="1" t="n">
        <v>4</v>
      </c>
      <c r="E187" s="1" t="n">
        <v>6</v>
      </c>
      <c r="F187" s="1" t="n">
        <v>13</v>
      </c>
      <c r="G187" s="1" t="n">
        <f aca="false">F187/H187</f>
        <v>20</v>
      </c>
      <c r="H187" s="44" t="n">
        <v>0.65</v>
      </c>
      <c r="I187" s="6" t="s">
        <v>536</v>
      </c>
      <c r="J187" s="45" t="n">
        <v>38660</v>
      </c>
      <c r="K187" s="56" t="s">
        <v>537</v>
      </c>
      <c r="L187" s="56" t="s">
        <v>538</v>
      </c>
      <c r="M187" s="43" t="n">
        <v>23</v>
      </c>
      <c r="N187" s="1" t="n">
        <v>0</v>
      </c>
      <c r="O187" s="1" t="n">
        <v>3</v>
      </c>
      <c r="P187" s="1" t="n">
        <v>18</v>
      </c>
      <c r="Q187" s="1" t="n">
        <v>64</v>
      </c>
      <c r="R187" s="1" t="n">
        <v>141</v>
      </c>
      <c r="S187" s="47" t="n">
        <f aca="false">Q187/R187</f>
        <v>0.453900709219858</v>
      </c>
      <c r="T187" s="43" t="n">
        <f aca="false">B187+M187</f>
        <v>27</v>
      </c>
      <c r="U187" s="48" t="n">
        <f aca="false">C187+N187</f>
        <v>0</v>
      </c>
      <c r="V187" s="48" t="n">
        <f aca="false">D187+O187</f>
        <v>7</v>
      </c>
      <c r="W187" s="48" t="n">
        <f aca="false">E187+P187</f>
        <v>24</v>
      </c>
      <c r="X187" s="48" t="n">
        <f aca="false">F187+Q187</f>
        <v>77</v>
      </c>
      <c r="Y187" s="49" t="n">
        <f aca="false">G187+R187</f>
        <v>161</v>
      </c>
      <c r="Z187" s="47" t="n">
        <f aca="false">X187/Y187</f>
        <v>0.478260869565217</v>
      </c>
      <c r="AA187" s="50" t="n">
        <f aca="false">T187/3+U187+V187+W187+(X187-U187-V187)/3+AB187</f>
        <v>63.3333333333333</v>
      </c>
      <c r="AB187" s="51" t="n">
        <v>0</v>
      </c>
      <c r="AC187" s="52"/>
      <c r="AJ187" s="52"/>
      <c r="AK187" s="54"/>
      <c r="AL187" s="54"/>
      <c r="AM187" s="52"/>
      <c r="AN187" s="52"/>
      <c r="AO187" s="52"/>
      <c r="AP187" s="54"/>
      <c r="AQ187" s="54"/>
      <c r="AR187" s="54"/>
      <c r="AS187" s="54"/>
      <c r="AT187" s="52"/>
      <c r="AU187" s="54"/>
      <c r="AV187" s="54"/>
      <c r="AW187" s="52"/>
      <c r="AX187" s="52"/>
      <c r="AY187" s="52"/>
      <c r="AZ187" s="54"/>
      <c r="BA187" s="54"/>
      <c r="BB187" s="52"/>
      <c r="BC187" s="52"/>
      <c r="BD187" s="52"/>
      <c r="BE187" s="52"/>
      <c r="BF187" s="52"/>
      <c r="BG187" s="52"/>
      <c r="BH187" s="52"/>
      <c r="BI187" s="54"/>
      <c r="BJ187" s="54"/>
      <c r="BK187" s="52"/>
      <c r="BL187" s="52"/>
      <c r="BM187" s="52"/>
      <c r="BN187" s="54"/>
      <c r="BO187" s="54"/>
      <c r="BP187" s="52"/>
      <c r="BQ187" s="52"/>
      <c r="BR187" s="52"/>
      <c r="BS187" s="52"/>
      <c r="BT187" s="52"/>
      <c r="BU187" s="52"/>
      <c r="BV187" s="52"/>
      <c r="BW187" s="54"/>
      <c r="BX187" s="54"/>
      <c r="BY187" s="52"/>
      <c r="BZ187" s="52"/>
    </row>
    <row r="188" customFormat="false" ht="15" hidden="false" customHeight="true" outlineLevel="0" collapsed="false">
      <c r="B188" s="43" t="n">
        <v>14</v>
      </c>
      <c r="C188" s="1" t="n">
        <v>0</v>
      </c>
      <c r="D188" s="1" t="n">
        <v>2</v>
      </c>
      <c r="E188" s="1" t="n">
        <v>0</v>
      </c>
      <c r="F188" s="1" t="n">
        <v>10</v>
      </c>
      <c r="G188" s="1" t="n">
        <f aca="false">F188/H188</f>
        <v>29</v>
      </c>
      <c r="H188" s="44" t="n">
        <v>0.344827586206897</v>
      </c>
      <c r="I188" s="56" t="s">
        <v>539</v>
      </c>
      <c r="J188" s="45" t="n">
        <v>37895</v>
      </c>
      <c r="K188" s="56" t="s">
        <v>33</v>
      </c>
      <c r="L188" s="56" t="s">
        <v>34</v>
      </c>
      <c r="M188" s="43" t="n">
        <v>12</v>
      </c>
      <c r="N188" s="1" t="n">
        <v>0</v>
      </c>
      <c r="O188" s="1" t="n">
        <v>3</v>
      </c>
      <c r="P188" s="1" t="n">
        <v>1</v>
      </c>
      <c r="Q188" s="1" t="n">
        <v>18</v>
      </c>
      <c r="R188" s="1" t="n">
        <v>30</v>
      </c>
      <c r="S188" s="47" t="n">
        <f aca="false">Q188/R188</f>
        <v>0.6</v>
      </c>
      <c r="T188" s="43" t="n">
        <f aca="false">B188+M188</f>
        <v>26</v>
      </c>
      <c r="U188" s="48" t="n">
        <f aca="false">C188+N188</f>
        <v>0</v>
      </c>
      <c r="V188" s="48" t="n">
        <f aca="false">D188+O188</f>
        <v>5</v>
      </c>
      <c r="W188" s="48" t="n">
        <f aca="false">E188+P188</f>
        <v>1</v>
      </c>
      <c r="X188" s="48" t="n">
        <f aca="false">F188+Q188</f>
        <v>28</v>
      </c>
      <c r="Y188" s="49" t="n">
        <f aca="false">G188+R188</f>
        <v>59</v>
      </c>
      <c r="Z188" s="47" t="n">
        <f aca="false">X188/Y188</f>
        <v>0.474576271186441</v>
      </c>
      <c r="AA188" s="50" t="n">
        <f aca="false">T188/3+U188+V188+W188+(X188-U188-V188)/3+AB188</f>
        <v>22.3333333333333</v>
      </c>
      <c r="AB188" s="51" t="n">
        <v>0</v>
      </c>
      <c r="AC188" s="52"/>
      <c r="AJ188" s="52"/>
      <c r="AK188" s="54"/>
      <c r="AL188" s="54"/>
      <c r="AM188" s="52"/>
      <c r="AN188" s="52"/>
      <c r="AO188" s="52"/>
      <c r="AP188" s="54"/>
      <c r="AQ188" s="54"/>
      <c r="AR188" s="54"/>
      <c r="AS188" s="54"/>
      <c r="AT188" s="52"/>
      <c r="AU188" s="54"/>
      <c r="AV188" s="54"/>
      <c r="AW188" s="52"/>
      <c r="AX188" s="52"/>
      <c r="AY188" s="52"/>
      <c r="AZ188" s="54"/>
      <c r="BA188" s="54"/>
      <c r="BB188" s="52"/>
      <c r="BC188" s="52"/>
      <c r="BD188" s="52"/>
      <c r="BE188" s="52"/>
      <c r="BF188" s="52"/>
      <c r="BG188" s="52"/>
      <c r="BH188" s="52"/>
      <c r="BI188" s="54"/>
      <c r="BJ188" s="54"/>
      <c r="BK188" s="52"/>
      <c r="BL188" s="52"/>
      <c r="BM188" s="52"/>
      <c r="BN188" s="54"/>
      <c r="BO188" s="54"/>
      <c r="BP188" s="52"/>
      <c r="BQ188" s="52"/>
      <c r="BR188" s="52"/>
      <c r="BS188" s="52"/>
      <c r="BT188" s="52"/>
      <c r="BU188" s="52"/>
      <c r="BV188" s="52"/>
      <c r="BW188" s="54"/>
      <c r="BX188" s="54"/>
      <c r="BY188" s="52"/>
      <c r="BZ188" s="52"/>
    </row>
    <row r="189" customFormat="false" ht="15" hidden="false" customHeight="true" outlineLevel="0" collapsed="false">
      <c r="B189" s="43"/>
      <c r="C189" s="1"/>
      <c r="D189" s="1"/>
      <c r="E189" s="1"/>
      <c r="F189" s="1"/>
      <c r="G189" s="1"/>
      <c r="H189" s="44"/>
      <c r="I189" s="56" t="s">
        <v>540</v>
      </c>
      <c r="J189" s="45" t="n">
        <v>39224</v>
      </c>
      <c r="K189" s="56" t="s">
        <v>143</v>
      </c>
      <c r="L189" s="56" t="s">
        <v>427</v>
      </c>
      <c r="M189" s="43" t="n">
        <v>23</v>
      </c>
      <c r="N189" s="1" t="n">
        <v>2</v>
      </c>
      <c r="O189" s="1" t="n">
        <v>1</v>
      </c>
      <c r="P189" s="1" t="n">
        <v>36</v>
      </c>
      <c r="Q189" s="1" t="n">
        <v>97</v>
      </c>
      <c r="R189" s="1" t="n">
        <v>168</v>
      </c>
      <c r="S189" s="47" t="n">
        <f aca="false">Q189/R189</f>
        <v>0.577380952380952</v>
      </c>
      <c r="T189" s="43" t="n">
        <f aca="false">B189+M189</f>
        <v>23</v>
      </c>
      <c r="U189" s="48" t="n">
        <f aca="false">C189+N189</f>
        <v>2</v>
      </c>
      <c r="V189" s="48" t="n">
        <f aca="false">D189+O189</f>
        <v>1</v>
      </c>
      <c r="W189" s="48" t="n">
        <f aca="false">E189+P189</f>
        <v>36</v>
      </c>
      <c r="X189" s="48" t="n">
        <f aca="false">F189+Q189</f>
        <v>97</v>
      </c>
      <c r="Y189" s="49" t="n">
        <f aca="false">G189+R189</f>
        <v>168</v>
      </c>
      <c r="Z189" s="47" t="n">
        <f aca="false">X189/Y189</f>
        <v>0.577380952380952</v>
      </c>
      <c r="AA189" s="50" t="n">
        <f aca="false">T189/3+U189+V189+W189+(X189-U189-V189)/3+AB189</f>
        <v>78</v>
      </c>
      <c r="AB189" s="51" t="n">
        <v>0</v>
      </c>
      <c r="AC189" s="52"/>
      <c r="AJ189" s="52"/>
      <c r="AK189" s="54"/>
      <c r="AL189" s="54"/>
      <c r="AM189" s="52"/>
      <c r="AN189" s="52"/>
      <c r="AO189" s="52"/>
      <c r="AP189" s="54"/>
      <c r="AQ189" s="54"/>
      <c r="AR189" s="54"/>
      <c r="AS189" s="54"/>
      <c r="AT189" s="52"/>
      <c r="AU189" s="54"/>
      <c r="AV189" s="54"/>
      <c r="AW189" s="52"/>
      <c r="AX189" s="52"/>
      <c r="AY189" s="52"/>
      <c r="AZ189" s="54"/>
      <c r="BA189" s="54"/>
      <c r="BB189" s="52"/>
      <c r="BC189" s="52"/>
      <c r="BD189" s="52"/>
      <c r="BE189" s="52"/>
      <c r="BF189" s="52"/>
      <c r="BG189" s="52"/>
      <c r="BH189" s="52"/>
      <c r="BI189" s="54"/>
      <c r="BJ189" s="54"/>
      <c r="BK189" s="52"/>
      <c r="BL189" s="52"/>
      <c r="BM189" s="52"/>
      <c r="BN189" s="54"/>
      <c r="BO189" s="54"/>
      <c r="BP189" s="52"/>
      <c r="BQ189" s="52"/>
      <c r="BR189" s="52"/>
      <c r="BS189" s="52"/>
      <c r="BT189" s="52"/>
      <c r="BU189" s="52"/>
      <c r="BV189" s="52"/>
      <c r="BW189" s="54"/>
      <c r="BX189" s="54"/>
      <c r="BY189" s="52"/>
      <c r="BZ189" s="52"/>
    </row>
    <row r="190" customFormat="false" ht="15" hidden="false" customHeight="true" outlineLevel="0" collapsed="false">
      <c r="B190" s="43"/>
      <c r="C190" s="1"/>
      <c r="D190" s="1"/>
      <c r="E190" s="1"/>
      <c r="F190" s="1"/>
      <c r="G190" s="1"/>
      <c r="H190" s="44"/>
      <c r="I190" s="56" t="s">
        <v>541</v>
      </c>
      <c r="J190" s="45" t="n">
        <v>39039</v>
      </c>
      <c r="K190" s="56" t="s">
        <v>154</v>
      </c>
      <c r="L190" s="56" t="s">
        <v>155</v>
      </c>
      <c r="M190" s="43" t="n">
        <v>23</v>
      </c>
      <c r="N190" s="1" t="n">
        <v>2</v>
      </c>
      <c r="O190" s="1" t="n">
        <v>8</v>
      </c>
      <c r="P190" s="1" t="n">
        <v>26</v>
      </c>
      <c r="Q190" s="1" t="n">
        <v>94</v>
      </c>
      <c r="R190" s="1" t="n">
        <v>169</v>
      </c>
      <c r="S190" s="47" t="n">
        <f aca="false">Q190/R190</f>
        <v>0.556213017751479</v>
      </c>
      <c r="T190" s="43" t="n">
        <f aca="false">B190+M190</f>
        <v>23</v>
      </c>
      <c r="U190" s="48" t="n">
        <f aca="false">C190+N190</f>
        <v>2</v>
      </c>
      <c r="V190" s="48" t="n">
        <f aca="false">D190+O190</f>
        <v>8</v>
      </c>
      <c r="W190" s="48" t="n">
        <f aca="false">E190+P190</f>
        <v>26</v>
      </c>
      <c r="X190" s="48" t="n">
        <f aca="false">F190+Q190</f>
        <v>94</v>
      </c>
      <c r="Y190" s="49" t="n">
        <f aca="false">G190+R190</f>
        <v>169</v>
      </c>
      <c r="Z190" s="47" t="n">
        <f aca="false">X190/Y190</f>
        <v>0.556213017751479</v>
      </c>
      <c r="AA190" s="50" t="n">
        <f aca="false">T190/3+U190+V190+W190+(X190-U190-V190)/3+AB190</f>
        <v>71.6666666666667</v>
      </c>
      <c r="AB190" s="51" t="n">
        <v>0</v>
      </c>
      <c r="AC190" s="52"/>
      <c r="AJ190" s="52"/>
      <c r="AK190" s="54"/>
      <c r="AL190" s="54"/>
      <c r="AM190" s="52"/>
      <c r="AN190" s="52"/>
      <c r="AO190" s="52"/>
      <c r="AP190" s="54"/>
      <c r="AQ190" s="54"/>
      <c r="AR190" s="54"/>
      <c r="AS190" s="54"/>
      <c r="AT190" s="52"/>
      <c r="AU190" s="54"/>
      <c r="AV190" s="54"/>
      <c r="AW190" s="52"/>
      <c r="AX190" s="52"/>
      <c r="AY190" s="52"/>
      <c r="AZ190" s="54"/>
      <c r="BA190" s="54"/>
      <c r="BB190" s="52"/>
      <c r="BC190" s="52"/>
      <c r="BD190" s="52"/>
      <c r="BE190" s="52"/>
      <c r="BF190" s="52"/>
      <c r="BG190" s="52"/>
      <c r="BH190" s="52"/>
      <c r="BI190" s="54"/>
      <c r="BJ190" s="54"/>
      <c r="BK190" s="52"/>
      <c r="BL190" s="52"/>
      <c r="BM190" s="52"/>
      <c r="BN190" s="54"/>
      <c r="BO190" s="54"/>
      <c r="BP190" s="52"/>
      <c r="BQ190" s="52"/>
      <c r="BR190" s="52"/>
      <c r="BS190" s="52"/>
      <c r="BT190" s="52"/>
      <c r="BU190" s="52"/>
      <c r="BV190" s="52"/>
      <c r="BW190" s="54"/>
      <c r="BX190" s="54"/>
      <c r="BY190" s="52"/>
      <c r="BZ190" s="52"/>
    </row>
    <row r="191" customFormat="false" ht="15" hidden="false" customHeight="true" outlineLevel="0" collapsed="false">
      <c r="B191" s="43"/>
      <c r="C191" s="1"/>
      <c r="D191" s="1"/>
      <c r="E191" s="1"/>
      <c r="F191" s="1"/>
      <c r="G191" s="1"/>
      <c r="H191" s="44"/>
      <c r="I191" s="6" t="s">
        <v>542</v>
      </c>
      <c r="J191" s="45" t="n">
        <v>40276</v>
      </c>
      <c r="K191" s="56" t="s">
        <v>254</v>
      </c>
      <c r="L191" s="56" t="s">
        <v>255</v>
      </c>
      <c r="M191" s="43" t="n">
        <v>19</v>
      </c>
      <c r="N191" s="1" t="n">
        <v>0</v>
      </c>
      <c r="O191" s="1" t="n">
        <v>21</v>
      </c>
      <c r="P191" s="1" t="n">
        <v>0</v>
      </c>
      <c r="Q191" s="1" t="n">
        <v>40</v>
      </c>
      <c r="R191" s="1" t="n">
        <v>85</v>
      </c>
      <c r="S191" s="47" t="n">
        <f aca="false">Q191/R191</f>
        <v>0.470588235294118</v>
      </c>
      <c r="T191" s="43" t="n">
        <f aca="false">B191+M191</f>
        <v>19</v>
      </c>
      <c r="U191" s="48" t="n">
        <f aca="false">C191+N191</f>
        <v>0</v>
      </c>
      <c r="V191" s="48" t="n">
        <f aca="false">D191+O191</f>
        <v>21</v>
      </c>
      <c r="W191" s="48" t="n">
        <f aca="false">E191+P191</f>
        <v>0</v>
      </c>
      <c r="X191" s="48" t="n">
        <f aca="false">F191+Q191</f>
        <v>40</v>
      </c>
      <c r="Y191" s="49" t="n">
        <f aca="false">G191+R191</f>
        <v>85</v>
      </c>
      <c r="Z191" s="47" t="n">
        <f aca="false">X191/Y191</f>
        <v>0.470588235294118</v>
      </c>
      <c r="AA191" s="50" t="n">
        <f aca="false">T191/3+U191+V191+W191+(X191-U191-V191)/3+AB191</f>
        <v>33.6666666666667</v>
      </c>
      <c r="AB191" s="51" t="n">
        <v>0</v>
      </c>
      <c r="AC191" s="52"/>
      <c r="AJ191" s="52"/>
      <c r="AK191" s="54"/>
      <c r="AL191" s="54"/>
      <c r="AM191" s="52"/>
      <c r="AN191" s="52"/>
      <c r="AO191" s="52"/>
      <c r="AP191" s="54"/>
      <c r="AQ191" s="54"/>
      <c r="AR191" s="54"/>
      <c r="AS191" s="54"/>
      <c r="AT191" s="52"/>
      <c r="AU191" s="54"/>
      <c r="AV191" s="54"/>
      <c r="AW191" s="52"/>
      <c r="AX191" s="52"/>
      <c r="AY191" s="52"/>
      <c r="AZ191" s="54"/>
      <c r="BA191" s="54"/>
      <c r="BB191" s="52"/>
      <c r="BC191" s="52"/>
      <c r="BD191" s="52"/>
      <c r="BE191" s="52"/>
      <c r="BF191" s="52"/>
      <c r="BG191" s="52"/>
      <c r="BH191" s="52"/>
      <c r="BI191" s="54"/>
      <c r="BJ191" s="54"/>
      <c r="BK191" s="52"/>
      <c r="BL191" s="52"/>
      <c r="BM191" s="52"/>
      <c r="BN191" s="54"/>
      <c r="BO191" s="54"/>
      <c r="BP191" s="52"/>
      <c r="BQ191" s="52"/>
      <c r="BR191" s="52"/>
      <c r="BS191" s="52"/>
      <c r="BT191" s="52"/>
      <c r="BU191" s="52"/>
      <c r="BV191" s="52"/>
      <c r="BW191" s="54"/>
      <c r="BX191" s="54"/>
      <c r="BY191" s="52"/>
      <c r="BZ191" s="52"/>
    </row>
    <row r="192" customFormat="false" ht="15" hidden="false" customHeight="true" outlineLevel="0" collapsed="false">
      <c r="B192" s="43"/>
      <c r="C192" s="1"/>
      <c r="D192" s="1"/>
      <c r="E192" s="1"/>
      <c r="F192" s="1"/>
      <c r="G192" s="1"/>
      <c r="H192" s="44"/>
      <c r="I192" s="56" t="s">
        <v>543</v>
      </c>
      <c r="J192" s="45" t="n">
        <v>37746</v>
      </c>
      <c r="K192" s="56" t="s">
        <v>143</v>
      </c>
      <c r="L192" s="56" t="s">
        <v>424</v>
      </c>
      <c r="M192" s="43" t="n">
        <v>10</v>
      </c>
      <c r="N192" s="1" t="n">
        <v>0</v>
      </c>
      <c r="O192" s="1" t="n">
        <v>0</v>
      </c>
      <c r="P192" s="1" t="n">
        <v>4</v>
      </c>
      <c r="Q192" s="1" t="n">
        <v>19</v>
      </c>
      <c r="R192" s="1" t="n">
        <v>38</v>
      </c>
      <c r="S192" s="47" t="n">
        <f aca="false">Q192/R192</f>
        <v>0.5</v>
      </c>
      <c r="T192" s="43" t="n">
        <f aca="false">B192+M192</f>
        <v>10</v>
      </c>
      <c r="U192" s="48" t="n">
        <f aca="false">C192+N192</f>
        <v>0</v>
      </c>
      <c r="V192" s="48" t="n">
        <f aca="false">D192+O192</f>
        <v>0</v>
      </c>
      <c r="W192" s="48" t="n">
        <f aca="false">E192+P192</f>
        <v>4</v>
      </c>
      <c r="X192" s="48" t="n">
        <f aca="false">F192+Q192</f>
        <v>19</v>
      </c>
      <c r="Y192" s="49" t="n">
        <f aca="false">G192+R192</f>
        <v>38</v>
      </c>
      <c r="Z192" s="47" t="n">
        <f aca="false">X192/Y192</f>
        <v>0.5</v>
      </c>
      <c r="AA192" s="50" t="n">
        <f aca="false">T192/3+U192+V192+W192+(X192-U192-V192)/3+AB192</f>
        <v>13.6666666666667</v>
      </c>
      <c r="AB192" s="51" t="n">
        <v>0</v>
      </c>
      <c r="AC192" s="52"/>
      <c r="AD192" s="6"/>
      <c r="AE192" s="6"/>
      <c r="AF192" s="6"/>
      <c r="AG192" s="6"/>
      <c r="AH192" s="6"/>
      <c r="AI192" s="6"/>
      <c r="AJ192" s="52"/>
      <c r="AK192" s="54"/>
      <c r="AL192" s="54"/>
      <c r="AM192" s="52"/>
      <c r="AN192" s="52"/>
      <c r="AO192" s="52"/>
      <c r="AP192" s="54"/>
      <c r="AQ192" s="54"/>
      <c r="AR192" s="54"/>
      <c r="AS192" s="54"/>
      <c r="AT192" s="52"/>
      <c r="AU192" s="54"/>
      <c r="AV192" s="54"/>
      <c r="AW192" s="52"/>
      <c r="AX192" s="52"/>
      <c r="AY192" s="52"/>
      <c r="AZ192" s="54"/>
      <c r="BA192" s="54"/>
      <c r="BB192" s="52"/>
      <c r="BC192" s="52"/>
      <c r="BD192" s="52"/>
      <c r="BE192" s="52"/>
      <c r="BF192" s="52"/>
      <c r="BG192" s="52"/>
      <c r="BH192" s="52"/>
      <c r="BI192" s="54"/>
      <c r="BJ192" s="54"/>
      <c r="BK192" s="52"/>
      <c r="BL192" s="52"/>
      <c r="BM192" s="52"/>
      <c r="BN192" s="54"/>
      <c r="BO192" s="54"/>
      <c r="BP192" s="52"/>
      <c r="BQ192" s="52"/>
      <c r="BR192" s="52"/>
      <c r="BS192" s="52"/>
      <c r="BT192" s="52"/>
      <c r="BU192" s="52"/>
      <c r="BV192" s="52"/>
      <c r="BW192" s="54"/>
      <c r="BX192" s="54"/>
      <c r="BY192" s="52"/>
      <c r="BZ192" s="52"/>
    </row>
    <row r="193" customFormat="false" ht="15" hidden="false" customHeight="true" outlineLevel="0" collapsed="false">
      <c r="B193" s="43"/>
      <c r="C193" s="1"/>
      <c r="D193" s="1"/>
      <c r="E193" s="1"/>
      <c r="F193" s="1"/>
      <c r="G193" s="1"/>
      <c r="H193" s="44"/>
      <c r="I193" s="6" t="s">
        <v>544</v>
      </c>
      <c r="J193" s="45" t="n">
        <v>37246</v>
      </c>
      <c r="K193" s="56" t="s">
        <v>545</v>
      </c>
      <c r="L193" s="56" t="s">
        <v>546</v>
      </c>
      <c r="M193" s="43" t="n">
        <v>10</v>
      </c>
      <c r="N193" s="1" t="n">
        <v>0</v>
      </c>
      <c r="O193" s="1" t="n">
        <v>0</v>
      </c>
      <c r="P193" s="1" t="n">
        <v>5</v>
      </c>
      <c r="Q193" s="1" t="n">
        <v>16</v>
      </c>
      <c r="R193" s="1" t="n">
        <v>32</v>
      </c>
      <c r="S193" s="47" t="n">
        <f aca="false">Q193/R193</f>
        <v>0.5</v>
      </c>
      <c r="T193" s="43" t="n">
        <f aca="false">B193+M193</f>
        <v>10</v>
      </c>
      <c r="U193" s="48" t="n">
        <f aca="false">C193+N193</f>
        <v>0</v>
      </c>
      <c r="V193" s="48" t="n">
        <f aca="false">D193+O193</f>
        <v>0</v>
      </c>
      <c r="W193" s="48" t="n">
        <f aca="false">E193+P193</f>
        <v>5</v>
      </c>
      <c r="X193" s="48" t="n">
        <f aca="false">F193+Q193</f>
        <v>16</v>
      </c>
      <c r="Y193" s="49" t="n">
        <f aca="false">G193+R193</f>
        <v>32</v>
      </c>
      <c r="Z193" s="47" t="n">
        <f aca="false">X193/Y193</f>
        <v>0.5</v>
      </c>
      <c r="AA193" s="50" t="n">
        <f aca="false">T193/3+U193+V193+W193+(X193-U193-V193)/3+AB193</f>
        <v>13.6666666666667</v>
      </c>
      <c r="AB193" s="51" t="n">
        <v>0</v>
      </c>
      <c r="AC193" s="52" t="s">
        <v>547</v>
      </c>
      <c r="AJ193" s="52"/>
      <c r="AK193" s="54"/>
      <c r="AL193" s="54"/>
      <c r="AM193" s="52"/>
      <c r="AN193" s="52"/>
      <c r="AO193" s="52"/>
      <c r="AP193" s="54"/>
      <c r="AQ193" s="54"/>
      <c r="AR193" s="54"/>
      <c r="AS193" s="54"/>
      <c r="AT193" s="52"/>
      <c r="AU193" s="54"/>
      <c r="AV193" s="54"/>
      <c r="AW193" s="52"/>
      <c r="AX193" s="52"/>
      <c r="AY193" s="52"/>
      <c r="AZ193" s="54"/>
      <c r="BA193" s="54"/>
      <c r="BB193" s="52"/>
      <c r="BC193" s="52"/>
      <c r="BD193" s="52"/>
      <c r="BE193" s="52"/>
      <c r="BF193" s="52"/>
      <c r="BG193" s="52"/>
      <c r="BH193" s="52"/>
      <c r="BI193" s="54"/>
      <c r="BJ193" s="54"/>
      <c r="BK193" s="52"/>
      <c r="BL193" s="52"/>
      <c r="BM193" s="52"/>
      <c r="BN193" s="54"/>
      <c r="BO193" s="54"/>
      <c r="BP193" s="52"/>
      <c r="BQ193" s="52"/>
      <c r="BR193" s="52"/>
      <c r="BS193" s="52"/>
      <c r="BT193" s="52"/>
      <c r="BU193" s="52"/>
      <c r="BV193" s="52"/>
      <c r="BW193" s="54"/>
      <c r="BX193" s="54"/>
      <c r="BY193" s="52"/>
      <c r="BZ193" s="52"/>
    </row>
    <row r="194" customFormat="false" ht="15" hidden="false" customHeight="true" outlineLevel="0" collapsed="false">
      <c r="B194" s="43"/>
      <c r="C194" s="1"/>
      <c r="D194" s="1"/>
      <c r="E194" s="1"/>
      <c r="F194" s="1"/>
      <c r="G194" s="1"/>
      <c r="H194" s="44"/>
      <c r="I194" s="56"/>
      <c r="J194" s="45"/>
      <c r="K194" s="56"/>
      <c r="L194" s="56"/>
      <c r="M194" s="43"/>
      <c r="N194" s="1"/>
      <c r="O194" s="1"/>
      <c r="P194" s="1"/>
      <c r="Q194" s="1"/>
      <c r="R194" s="1"/>
      <c r="S194" s="47"/>
      <c r="T194" s="43"/>
      <c r="U194" s="48"/>
      <c r="V194" s="48"/>
      <c r="W194" s="48"/>
      <c r="X194" s="48"/>
      <c r="Y194" s="49"/>
      <c r="Z194" s="47"/>
      <c r="AA194" s="50"/>
      <c r="AB194" s="51" t="n">
        <v>0</v>
      </c>
      <c r="AC194" s="52"/>
      <c r="AJ194" s="52"/>
      <c r="AK194" s="54"/>
      <c r="AL194" s="54"/>
      <c r="AM194" s="52"/>
      <c r="AN194" s="52"/>
      <c r="AO194" s="52"/>
      <c r="AP194" s="54"/>
      <c r="AQ194" s="54"/>
      <c r="AR194" s="54"/>
      <c r="AS194" s="54"/>
      <c r="AT194" s="52"/>
      <c r="AU194" s="54"/>
      <c r="AV194" s="54"/>
      <c r="AW194" s="52"/>
      <c r="AX194" s="52"/>
      <c r="AY194" s="52"/>
      <c r="AZ194" s="54"/>
      <c r="BA194" s="54"/>
      <c r="BB194" s="52"/>
      <c r="BC194" s="52"/>
      <c r="BD194" s="52"/>
      <c r="BE194" s="52"/>
      <c r="BF194" s="52"/>
      <c r="BG194" s="52"/>
      <c r="BH194" s="52"/>
      <c r="BI194" s="54"/>
      <c r="BJ194" s="54"/>
      <c r="BK194" s="52"/>
      <c r="BL194" s="52"/>
      <c r="BM194" s="52"/>
      <c r="BN194" s="54"/>
      <c r="BO194" s="54"/>
      <c r="BP194" s="52"/>
      <c r="BQ194" s="52"/>
      <c r="BR194" s="52"/>
      <c r="BS194" s="52"/>
      <c r="BT194" s="52"/>
      <c r="BU194" s="52"/>
      <c r="BV194" s="52"/>
      <c r="BW194" s="54"/>
      <c r="BX194" s="54"/>
      <c r="BY194" s="52"/>
      <c r="BZ194" s="52"/>
    </row>
    <row r="195" customFormat="false" ht="15" hidden="false" customHeight="true" outlineLevel="0" collapsed="false">
      <c r="B195" s="43"/>
      <c r="C195" s="1"/>
      <c r="D195" s="1"/>
      <c r="E195" s="1"/>
      <c r="F195" s="1"/>
      <c r="G195" s="1"/>
      <c r="H195" s="44"/>
      <c r="I195" s="6"/>
      <c r="J195" s="45"/>
      <c r="K195" s="56"/>
      <c r="L195" s="56"/>
      <c r="M195" s="43" t="n">
        <f aca="false">SUM(M180:M194)</f>
        <v>261</v>
      </c>
      <c r="N195" s="1" t="n">
        <f aca="false">SUM(N180:N194)</f>
        <v>7</v>
      </c>
      <c r="O195" s="1" t="n">
        <f aca="false">SUM(O180:O194)</f>
        <v>92</v>
      </c>
      <c r="P195" s="1" t="n">
        <f aca="false">SUM(P180:P194)</f>
        <v>129</v>
      </c>
      <c r="Q195" s="1" t="n">
        <f aca="false">SUM(Q180:Q194)</f>
        <v>659</v>
      </c>
      <c r="R195" s="1" t="n">
        <f aca="false">SUM(R180:R194)</f>
        <v>1299</v>
      </c>
      <c r="S195" s="47" t="n">
        <f aca="false">Q195/R195</f>
        <v>0.507313317936875</v>
      </c>
      <c r="T195" s="43" t="n">
        <f aca="false">SUM(T180:T194)</f>
        <v>545</v>
      </c>
      <c r="U195" s="1" t="n">
        <f aca="false">SUM(U180:U194)</f>
        <v>19</v>
      </c>
      <c r="V195" s="1" t="n">
        <f aca="false">SUM(V180:V194)</f>
        <v>155</v>
      </c>
      <c r="W195" s="1" t="n">
        <f aca="false">SUM(W180:W194)</f>
        <v>280</v>
      </c>
      <c r="X195" s="1" t="n">
        <f aca="false">SUM(X180:X194)</f>
        <v>1415</v>
      </c>
      <c r="Y195" s="1" t="n">
        <f aca="false">SUM(Y180:Y194)</f>
        <v>2794</v>
      </c>
      <c r="Z195" s="47" t="n">
        <f aca="false">X195/Y195</f>
        <v>0.506442376521117</v>
      </c>
      <c r="AA195" s="50"/>
      <c r="AB195" s="51"/>
      <c r="AC195" s="52"/>
      <c r="AJ195" s="52"/>
      <c r="AK195" s="54"/>
      <c r="AL195" s="54"/>
      <c r="AM195" s="52"/>
      <c r="AN195" s="52"/>
      <c r="AO195" s="52"/>
      <c r="AP195" s="54"/>
      <c r="AQ195" s="54"/>
      <c r="AR195" s="54"/>
      <c r="AS195" s="54"/>
      <c r="AT195" s="52"/>
      <c r="AU195" s="54"/>
      <c r="AV195" s="54"/>
      <c r="AW195" s="52"/>
      <c r="AX195" s="52"/>
      <c r="AY195" s="52"/>
      <c r="AZ195" s="54"/>
      <c r="BA195" s="54"/>
      <c r="BB195" s="52"/>
      <c r="BC195" s="52"/>
      <c r="BD195" s="52"/>
      <c r="BE195" s="52"/>
      <c r="BF195" s="52"/>
      <c r="BG195" s="52"/>
      <c r="BH195" s="52"/>
      <c r="BI195" s="54"/>
      <c r="BJ195" s="54"/>
      <c r="BK195" s="52"/>
      <c r="BL195" s="52"/>
      <c r="BM195" s="52"/>
      <c r="BN195" s="54"/>
      <c r="BO195" s="54"/>
      <c r="BP195" s="52"/>
      <c r="BQ195" s="52"/>
      <c r="BR195" s="52"/>
      <c r="BS195" s="52"/>
      <c r="BT195" s="52"/>
      <c r="BU195" s="52"/>
      <c r="BV195" s="52"/>
      <c r="BW195" s="54"/>
      <c r="BX195" s="54"/>
      <c r="BY195" s="52"/>
      <c r="BZ195" s="52"/>
    </row>
    <row r="196" customFormat="false" ht="15" hidden="false" customHeight="true" outlineLevel="0" collapsed="false">
      <c r="B196" s="48"/>
      <c r="C196" s="1"/>
      <c r="D196" s="1"/>
      <c r="E196" s="1"/>
      <c r="F196" s="1"/>
      <c r="G196" s="1"/>
      <c r="H196" s="59"/>
      <c r="I196" s="56"/>
      <c r="J196" s="45"/>
      <c r="K196" s="56"/>
      <c r="L196" s="56"/>
      <c r="M196" s="43"/>
      <c r="N196" s="1"/>
      <c r="O196" s="1"/>
      <c r="P196" s="1"/>
      <c r="Q196" s="1"/>
      <c r="R196" s="1"/>
      <c r="S196" s="47"/>
      <c r="T196" s="43"/>
      <c r="U196" s="1"/>
      <c r="Z196" s="47"/>
      <c r="AA196" s="50"/>
      <c r="AB196" s="51"/>
      <c r="AC196" s="52"/>
      <c r="AJ196" s="52"/>
      <c r="AK196" s="54"/>
      <c r="AL196" s="54"/>
      <c r="AM196" s="52"/>
      <c r="AN196" s="52"/>
      <c r="AO196" s="52"/>
      <c r="AP196" s="54"/>
      <c r="AQ196" s="54"/>
      <c r="AR196" s="54"/>
      <c r="AS196" s="54"/>
      <c r="AT196" s="52"/>
      <c r="AU196" s="54"/>
      <c r="AV196" s="54"/>
      <c r="AW196" s="52"/>
      <c r="AX196" s="52"/>
      <c r="AY196" s="52"/>
      <c r="AZ196" s="54"/>
      <c r="BA196" s="54"/>
      <c r="BB196" s="52"/>
      <c r="BC196" s="52"/>
      <c r="BD196" s="52"/>
      <c r="BE196" s="52"/>
      <c r="BF196" s="52"/>
      <c r="BG196" s="52"/>
      <c r="BH196" s="52"/>
      <c r="BI196" s="54"/>
      <c r="BJ196" s="54"/>
      <c r="BK196" s="52"/>
      <c r="BL196" s="52"/>
      <c r="BM196" s="52"/>
      <c r="BN196" s="54"/>
      <c r="BO196" s="54"/>
      <c r="BP196" s="52"/>
      <c r="BQ196" s="52"/>
      <c r="BR196" s="52"/>
      <c r="BS196" s="52"/>
      <c r="BT196" s="52"/>
      <c r="BU196" s="52"/>
      <c r="BV196" s="52"/>
      <c r="BW196" s="54"/>
      <c r="BX196" s="54"/>
      <c r="BY196" s="52"/>
      <c r="BZ196" s="52"/>
    </row>
    <row r="197" customFormat="false" ht="15" hidden="false" customHeight="true" outlineLevel="0" collapsed="false">
      <c r="B197" s="48"/>
      <c r="C197" s="1"/>
      <c r="D197" s="1"/>
      <c r="E197" s="1"/>
      <c r="F197" s="1"/>
      <c r="G197" s="1"/>
      <c r="H197" s="59"/>
      <c r="I197" s="14" t="s">
        <v>1</v>
      </c>
      <c r="J197" s="15"/>
      <c r="K197" s="16"/>
      <c r="L197" s="16"/>
      <c r="M197" s="60" t="s">
        <v>2</v>
      </c>
      <c r="N197" s="12"/>
      <c r="O197" s="12"/>
      <c r="P197" s="12"/>
      <c r="Q197" s="12"/>
      <c r="R197" s="12"/>
      <c r="S197" s="61"/>
      <c r="T197" s="60" t="s">
        <v>3</v>
      </c>
      <c r="U197" s="12"/>
      <c r="V197" s="26"/>
      <c r="W197" s="26"/>
      <c r="X197" s="26"/>
      <c r="Y197" s="26"/>
      <c r="Z197" s="62"/>
      <c r="AA197" s="63"/>
      <c r="AB197" s="23"/>
      <c r="AC197" s="52"/>
      <c r="AE197" s="4"/>
      <c r="AF197" s="4"/>
      <c r="AG197" s="4"/>
      <c r="AH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</row>
    <row r="198" customFormat="false" ht="15" hidden="false" customHeight="true" outlineLevel="0" collapsed="false">
      <c r="B198" s="35" t="s">
        <v>7</v>
      </c>
      <c r="C198" s="31" t="s">
        <v>8</v>
      </c>
      <c r="D198" s="31" t="s">
        <v>9</v>
      </c>
      <c r="E198" s="31" t="s">
        <v>10</v>
      </c>
      <c r="F198" s="31" t="s">
        <v>11</v>
      </c>
      <c r="G198" s="31" t="s">
        <v>12</v>
      </c>
      <c r="H198" s="36" t="s">
        <v>13</v>
      </c>
      <c r="I198" s="33" t="s">
        <v>281</v>
      </c>
      <c r="J198" s="31" t="s">
        <v>15</v>
      </c>
      <c r="K198" s="34" t="s">
        <v>16</v>
      </c>
      <c r="L198" s="34" t="s">
        <v>17</v>
      </c>
      <c r="M198" s="35" t="s">
        <v>7</v>
      </c>
      <c r="N198" s="31" t="s">
        <v>8</v>
      </c>
      <c r="O198" s="31" t="s">
        <v>9</v>
      </c>
      <c r="P198" s="31" t="s">
        <v>10</v>
      </c>
      <c r="Q198" s="31" t="s">
        <v>11</v>
      </c>
      <c r="R198" s="31" t="s">
        <v>12</v>
      </c>
      <c r="S198" s="36" t="s">
        <v>13</v>
      </c>
      <c r="T198" s="35" t="s">
        <v>7</v>
      </c>
      <c r="U198" s="31" t="s">
        <v>8</v>
      </c>
      <c r="V198" s="31" t="s">
        <v>9</v>
      </c>
      <c r="W198" s="31" t="s">
        <v>10</v>
      </c>
      <c r="X198" s="31" t="s">
        <v>11</v>
      </c>
      <c r="Y198" s="31" t="s">
        <v>12</v>
      </c>
      <c r="Z198" s="36" t="s">
        <v>13</v>
      </c>
      <c r="AA198" s="37" t="s">
        <v>18</v>
      </c>
      <c r="AB198" s="38"/>
      <c r="AC198" s="52"/>
      <c r="AE198" s="4"/>
      <c r="AF198" s="4"/>
      <c r="AG198" s="4"/>
      <c r="AH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</row>
    <row r="199" customFormat="false" ht="15" hidden="false" customHeight="true" outlineLevel="0" collapsed="false">
      <c r="B199" s="43" t="n">
        <v>230</v>
      </c>
      <c r="C199" s="1" t="n">
        <v>10</v>
      </c>
      <c r="D199" s="1" t="n">
        <v>153</v>
      </c>
      <c r="E199" s="1" t="n">
        <v>160</v>
      </c>
      <c r="F199" s="1" t="n">
        <v>934</v>
      </c>
      <c r="G199" s="1" t="n">
        <f aca="false">F199/H199</f>
        <v>1566</v>
      </c>
      <c r="H199" s="44" t="n">
        <v>0.596424010217114</v>
      </c>
      <c r="I199" s="6" t="s">
        <v>356</v>
      </c>
      <c r="J199" s="45" t="n">
        <v>35444</v>
      </c>
      <c r="K199" s="46" t="s">
        <v>421</v>
      </c>
      <c r="L199" s="46" t="s">
        <v>427</v>
      </c>
      <c r="M199" s="43" t="n">
        <v>21</v>
      </c>
      <c r="N199" s="1" t="n">
        <v>1</v>
      </c>
      <c r="O199" s="1" t="n">
        <v>5</v>
      </c>
      <c r="P199" s="1" t="n">
        <v>11</v>
      </c>
      <c r="Q199" s="1" t="n">
        <v>65</v>
      </c>
      <c r="R199" s="1" t="n">
        <v>129</v>
      </c>
      <c r="S199" s="47" t="n">
        <f aca="false">Q199/R199</f>
        <v>0.503875968992248</v>
      </c>
      <c r="T199" s="43" t="n">
        <f aca="false">B199+M199</f>
        <v>251</v>
      </c>
      <c r="U199" s="48" t="n">
        <f aca="false">C199+N199</f>
        <v>11</v>
      </c>
      <c r="V199" s="48" t="n">
        <f aca="false">D199+O199</f>
        <v>158</v>
      </c>
      <c r="W199" s="48" t="n">
        <f aca="false">E199+P199</f>
        <v>171</v>
      </c>
      <c r="X199" s="48" t="n">
        <f aca="false">F199+Q199</f>
        <v>999</v>
      </c>
      <c r="Y199" s="49" t="n">
        <f aca="false">G199+R199</f>
        <v>1695</v>
      </c>
      <c r="Z199" s="47" t="n">
        <f aca="false">X199/Y199</f>
        <v>0.589380530973452</v>
      </c>
      <c r="AA199" s="50" t="n">
        <f aca="false">T199/3+U199+V199+W199+(X199-U199-V199)/3+AB199</f>
        <v>855.333333333333</v>
      </c>
      <c r="AB199" s="51" t="n">
        <v>155</v>
      </c>
      <c r="AC199" s="52"/>
      <c r="AE199" s="4"/>
      <c r="AF199" s="4"/>
      <c r="AG199" s="4"/>
      <c r="AH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</row>
    <row r="200" customFormat="false" ht="15" hidden="false" customHeight="true" outlineLevel="0" collapsed="false">
      <c r="B200" s="43" t="n">
        <v>96</v>
      </c>
      <c r="C200" s="1" t="n">
        <v>1</v>
      </c>
      <c r="D200" s="1" t="n">
        <v>25</v>
      </c>
      <c r="E200" s="1" t="n">
        <v>52</v>
      </c>
      <c r="F200" s="1" t="n">
        <v>412</v>
      </c>
      <c r="G200" s="1" t="n">
        <f aca="false">F200/H200</f>
        <v>686</v>
      </c>
      <c r="H200" s="44" t="n">
        <v>0.600583090379009</v>
      </c>
      <c r="I200" s="56" t="s">
        <v>548</v>
      </c>
      <c r="J200" s="45" t="n">
        <v>36921</v>
      </c>
      <c r="K200" s="56" t="s">
        <v>549</v>
      </c>
      <c r="L200" s="56" t="s">
        <v>550</v>
      </c>
      <c r="M200" s="43" t="n">
        <v>23</v>
      </c>
      <c r="N200" s="1" t="n">
        <v>0</v>
      </c>
      <c r="O200" s="1" t="n">
        <v>1</v>
      </c>
      <c r="P200" s="1" t="n">
        <v>12</v>
      </c>
      <c r="Q200" s="1" t="n">
        <v>79</v>
      </c>
      <c r="R200" s="1" t="n">
        <v>146</v>
      </c>
      <c r="S200" s="47" t="n">
        <f aca="false">Q200/R200</f>
        <v>0.541095890410959</v>
      </c>
      <c r="T200" s="43" t="n">
        <f aca="false">B200+M200</f>
        <v>119</v>
      </c>
      <c r="U200" s="48" t="n">
        <f aca="false">C200+N200</f>
        <v>1</v>
      </c>
      <c r="V200" s="48" t="n">
        <f aca="false">D200+O200</f>
        <v>26</v>
      </c>
      <c r="W200" s="48" t="n">
        <f aca="false">E200+P200</f>
        <v>64</v>
      </c>
      <c r="X200" s="48" t="n">
        <f aca="false">F200+Q200</f>
        <v>491</v>
      </c>
      <c r="Y200" s="49" t="n">
        <f aca="false">G200+R200</f>
        <v>832</v>
      </c>
      <c r="Z200" s="47" t="n">
        <f aca="false">X200/Y200</f>
        <v>0.590144230769231</v>
      </c>
      <c r="AA200" s="50" t="n">
        <f aca="false">T200/3+U200+V200+W200+(X200-U200-V200)/3+AB200</f>
        <v>285.333333333333</v>
      </c>
      <c r="AB200" s="51" t="n">
        <v>0</v>
      </c>
      <c r="AC200" s="52"/>
      <c r="AE200" s="4"/>
      <c r="AF200" s="4"/>
      <c r="AG200" s="4"/>
      <c r="AH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</row>
    <row r="201" customFormat="false" ht="15" hidden="false" customHeight="true" outlineLevel="0" collapsed="false">
      <c r="B201" s="43" t="n">
        <v>124</v>
      </c>
      <c r="C201" s="1" t="n">
        <v>6</v>
      </c>
      <c r="D201" s="1" t="n">
        <v>73</v>
      </c>
      <c r="E201" s="1" t="n">
        <v>21</v>
      </c>
      <c r="F201" s="1" t="n">
        <v>302</v>
      </c>
      <c r="G201" s="1" t="n">
        <f aca="false">F201/H201</f>
        <v>714</v>
      </c>
      <c r="H201" s="44" t="n">
        <v>0.42296918767507</v>
      </c>
      <c r="I201" s="6" t="s">
        <v>551</v>
      </c>
      <c r="J201" s="45" t="n">
        <v>36863</v>
      </c>
      <c r="K201" s="56" t="s">
        <v>428</v>
      </c>
      <c r="L201" s="56" t="s">
        <v>429</v>
      </c>
      <c r="M201" s="43" t="n">
        <v>23</v>
      </c>
      <c r="N201" s="1" t="n">
        <v>2</v>
      </c>
      <c r="O201" s="1" t="n">
        <v>39</v>
      </c>
      <c r="P201" s="1" t="n">
        <v>3</v>
      </c>
      <c r="Q201" s="1" t="n">
        <v>67</v>
      </c>
      <c r="R201" s="1" t="n">
        <v>167</v>
      </c>
      <c r="S201" s="47" t="n">
        <f aca="false">Q201/R201</f>
        <v>0.401197604790419</v>
      </c>
      <c r="T201" s="43" t="n">
        <f aca="false">B201+M201</f>
        <v>147</v>
      </c>
      <c r="U201" s="48" t="n">
        <f aca="false">C201+N201</f>
        <v>8</v>
      </c>
      <c r="V201" s="48" t="n">
        <f aca="false">D201+O201</f>
        <v>112</v>
      </c>
      <c r="W201" s="48" t="n">
        <f aca="false">E201+P201</f>
        <v>24</v>
      </c>
      <c r="X201" s="48" t="n">
        <f aca="false">F201+Q201</f>
        <v>369</v>
      </c>
      <c r="Y201" s="49" t="n">
        <f aca="false">G201+R201</f>
        <v>881</v>
      </c>
      <c r="Z201" s="47" t="n">
        <f aca="false">X201/Y201</f>
        <v>0.418842224744608</v>
      </c>
      <c r="AA201" s="50" t="n">
        <f aca="false">T201/3+U201+V201+W201+(X201-U201-V201)/3+AB201</f>
        <v>276</v>
      </c>
      <c r="AB201" s="51" t="n">
        <v>0</v>
      </c>
      <c r="AC201" s="52"/>
      <c r="AE201" s="4"/>
      <c r="AF201" s="4"/>
      <c r="AG201" s="4"/>
      <c r="AH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</row>
    <row r="202" customFormat="false" ht="15" hidden="false" customHeight="true" outlineLevel="0" collapsed="false">
      <c r="B202" s="43" t="n">
        <v>68</v>
      </c>
      <c r="C202" s="1" t="n">
        <v>3</v>
      </c>
      <c r="D202" s="1" t="n">
        <v>5</v>
      </c>
      <c r="E202" s="1" t="n">
        <v>79</v>
      </c>
      <c r="F202" s="1" t="n">
        <v>243</v>
      </c>
      <c r="G202" s="1" t="n">
        <f aca="false">F202/H202</f>
        <v>457</v>
      </c>
      <c r="H202" s="44" t="n">
        <v>0.531728665207877</v>
      </c>
      <c r="I202" s="56" t="s">
        <v>552</v>
      </c>
      <c r="J202" s="45" t="n">
        <v>37400</v>
      </c>
      <c r="K202" s="56" t="s">
        <v>245</v>
      </c>
      <c r="L202" s="56" t="s">
        <v>169</v>
      </c>
      <c r="M202" s="43" t="n">
        <v>21</v>
      </c>
      <c r="N202" s="1" t="n">
        <v>0</v>
      </c>
      <c r="O202" s="1" t="n">
        <v>0</v>
      </c>
      <c r="P202" s="1" t="n">
        <v>28</v>
      </c>
      <c r="Q202" s="1" t="n">
        <v>89</v>
      </c>
      <c r="R202" s="1" t="n">
        <v>150</v>
      </c>
      <c r="S202" s="47" t="n">
        <f aca="false">Q202/R202</f>
        <v>0.593333333333333</v>
      </c>
      <c r="T202" s="43" t="n">
        <f aca="false">B202+M202</f>
        <v>89</v>
      </c>
      <c r="U202" s="48" t="n">
        <f aca="false">C202+N202</f>
        <v>3</v>
      </c>
      <c r="V202" s="48" t="n">
        <f aca="false">D202+O202</f>
        <v>5</v>
      </c>
      <c r="W202" s="48" t="n">
        <f aca="false">E202+P202</f>
        <v>107</v>
      </c>
      <c r="X202" s="48" t="n">
        <f aca="false">F202+Q202</f>
        <v>332</v>
      </c>
      <c r="Y202" s="49" t="n">
        <f aca="false">G202+R202</f>
        <v>607.000000000001</v>
      </c>
      <c r="Z202" s="47" t="n">
        <f aca="false">X202/Y202</f>
        <v>0.546952224052718</v>
      </c>
      <c r="AA202" s="50" t="n">
        <f aca="false">T202/3+U202+V202+W202+(X202-U202-V202)/3+AB202</f>
        <v>252.666666666667</v>
      </c>
      <c r="AB202" s="51" t="n">
        <v>0</v>
      </c>
      <c r="AC202" s="52"/>
      <c r="AE202" s="4"/>
      <c r="AF202" s="4"/>
      <c r="AG202" s="4"/>
      <c r="AH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</row>
    <row r="203" customFormat="false" ht="15" hidden="false" customHeight="true" outlineLevel="0" collapsed="false">
      <c r="B203" s="43" t="n">
        <v>119</v>
      </c>
      <c r="C203" s="1" t="n">
        <v>1</v>
      </c>
      <c r="D203" s="1" t="n">
        <v>8</v>
      </c>
      <c r="E203" s="1" t="n">
        <v>27</v>
      </c>
      <c r="F203" s="1" t="n">
        <v>222</v>
      </c>
      <c r="G203" s="1" t="n">
        <f aca="false">F203/H203</f>
        <v>522</v>
      </c>
      <c r="H203" s="44" t="n">
        <v>0.425287356321839</v>
      </c>
      <c r="I203" s="56" t="s">
        <v>553</v>
      </c>
      <c r="J203" s="45" t="n">
        <v>37401</v>
      </c>
      <c r="K203" s="56" t="s">
        <v>95</v>
      </c>
      <c r="L203" s="56" t="s">
        <v>281</v>
      </c>
      <c r="M203" s="43" t="n">
        <v>23</v>
      </c>
      <c r="N203" s="1" t="n">
        <v>0</v>
      </c>
      <c r="O203" s="1" t="n">
        <v>2</v>
      </c>
      <c r="P203" s="1" t="n">
        <v>2</v>
      </c>
      <c r="Q203" s="1" t="n">
        <v>25</v>
      </c>
      <c r="R203" s="1" t="n">
        <v>58</v>
      </c>
      <c r="S203" s="47" t="n">
        <f aca="false">Q203/R203</f>
        <v>0.431034482758621</v>
      </c>
      <c r="T203" s="43" t="n">
        <f aca="false">B203+M203</f>
        <v>142</v>
      </c>
      <c r="U203" s="48" t="n">
        <f aca="false">C203+N203</f>
        <v>1</v>
      </c>
      <c r="V203" s="48" t="n">
        <f aca="false">D203+O203</f>
        <v>10</v>
      </c>
      <c r="W203" s="48" t="n">
        <f aca="false">E203+P203</f>
        <v>29</v>
      </c>
      <c r="X203" s="48" t="n">
        <f aca="false">F203+Q203</f>
        <v>247</v>
      </c>
      <c r="Y203" s="49" t="n">
        <f aca="false">G203+R203</f>
        <v>580</v>
      </c>
      <c r="Z203" s="47" t="n">
        <f aca="false">X203/Y203</f>
        <v>0.425862068965517</v>
      </c>
      <c r="AA203" s="50" t="n">
        <f aca="false">T203/3+U203+V203+W203+(X203-U203-V203)/3+AB203</f>
        <v>166</v>
      </c>
      <c r="AB203" s="51" t="n">
        <v>0</v>
      </c>
      <c r="AC203" s="52"/>
      <c r="AE203" s="4"/>
      <c r="AF203" s="4"/>
      <c r="AG203" s="4"/>
      <c r="AH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</row>
    <row r="204" customFormat="false" ht="15" hidden="false" customHeight="true" outlineLevel="0" collapsed="false">
      <c r="B204" s="43" t="n">
        <v>118</v>
      </c>
      <c r="C204" s="1" t="n">
        <v>1</v>
      </c>
      <c r="D204" s="1" t="n">
        <v>15</v>
      </c>
      <c r="E204" s="1" t="n">
        <v>20</v>
      </c>
      <c r="F204" s="1" t="n">
        <v>226</v>
      </c>
      <c r="G204" s="1" t="n">
        <f aca="false">F204/H204</f>
        <v>502</v>
      </c>
      <c r="H204" s="44" t="n">
        <v>0.450199203187251</v>
      </c>
      <c r="I204" s="56" t="s">
        <v>554</v>
      </c>
      <c r="J204" s="45" t="n">
        <v>37583</v>
      </c>
      <c r="K204" s="56" t="s">
        <v>95</v>
      </c>
      <c r="L204" s="56" t="s">
        <v>169</v>
      </c>
      <c r="M204" s="43" t="n">
        <v>22</v>
      </c>
      <c r="N204" s="1" t="n">
        <v>0</v>
      </c>
      <c r="O204" s="1" t="n">
        <v>4</v>
      </c>
      <c r="P204" s="1" t="n">
        <v>2</v>
      </c>
      <c r="Q204" s="1" t="n">
        <v>46</v>
      </c>
      <c r="R204" s="1" t="n">
        <v>114</v>
      </c>
      <c r="S204" s="47" t="n">
        <f aca="false">Q204/R204</f>
        <v>0.403508771929825</v>
      </c>
      <c r="T204" s="43" t="n">
        <f aca="false">B204+M204</f>
        <v>140</v>
      </c>
      <c r="U204" s="48" t="n">
        <f aca="false">C204+N204</f>
        <v>1</v>
      </c>
      <c r="V204" s="48" t="n">
        <f aca="false">D204+O204</f>
        <v>19</v>
      </c>
      <c r="W204" s="48" t="n">
        <f aca="false">E204+P204</f>
        <v>22</v>
      </c>
      <c r="X204" s="48" t="n">
        <f aca="false">F204+Q204</f>
        <v>272</v>
      </c>
      <c r="Y204" s="49" t="n">
        <f aca="false">G204+R204</f>
        <v>616</v>
      </c>
      <c r="Z204" s="47" t="n">
        <f aca="false">X204/Y204</f>
        <v>0.441558441558442</v>
      </c>
      <c r="AA204" s="50" t="n">
        <f aca="false">T204/3+U204+V204+W204+(X204-U204-V204)/3+AB204</f>
        <v>172.666666666667</v>
      </c>
      <c r="AB204" s="51" t="n">
        <v>0</v>
      </c>
      <c r="AC204" s="52"/>
      <c r="AE204" s="4"/>
      <c r="AF204" s="4"/>
      <c r="AG204" s="4"/>
      <c r="AH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</row>
    <row r="205" customFormat="false" ht="15" hidden="false" customHeight="true" outlineLevel="0" collapsed="false">
      <c r="A205" s="1" t="n">
        <v>25</v>
      </c>
      <c r="B205" s="43" t="n">
        <v>44</v>
      </c>
      <c r="C205" s="1" t="n">
        <v>3</v>
      </c>
      <c r="D205" s="1" t="n">
        <v>46</v>
      </c>
      <c r="E205" s="1" t="n">
        <v>14</v>
      </c>
      <c r="F205" s="1" t="n">
        <v>164</v>
      </c>
      <c r="G205" s="1" t="n">
        <v>287</v>
      </c>
      <c r="H205" s="44" t="n">
        <v>0.571</v>
      </c>
      <c r="I205" s="56" t="s">
        <v>555</v>
      </c>
      <c r="J205" s="45" t="n">
        <v>38876</v>
      </c>
      <c r="K205" s="56" t="s">
        <v>53</v>
      </c>
      <c r="L205" s="56" t="s">
        <v>14</v>
      </c>
      <c r="M205" s="43" t="n">
        <v>23</v>
      </c>
      <c r="N205" s="1" t="n">
        <v>2</v>
      </c>
      <c r="O205" s="1" t="n">
        <v>23</v>
      </c>
      <c r="P205" s="1" t="n">
        <v>9</v>
      </c>
      <c r="Q205" s="1" t="n">
        <v>97</v>
      </c>
      <c r="R205" s="1" t="n">
        <v>161</v>
      </c>
      <c r="S205" s="47" t="n">
        <f aca="false">Q205/R205</f>
        <v>0.60248447204969</v>
      </c>
      <c r="T205" s="43" t="n">
        <f aca="false">B205+M205</f>
        <v>67</v>
      </c>
      <c r="U205" s="48" t="n">
        <f aca="false">C205+N205</f>
        <v>5</v>
      </c>
      <c r="V205" s="48" t="n">
        <f aca="false">D205+O205</f>
        <v>69</v>
      </c>
      <c r="W205" s="48" t="n">
        <f aca="false">E205+P205</f>
        <v>23</v>
      </c>
      <c r="X205" s="48" t="n">
        <f aca="false">F205+Q205</f>
        <v>261</v>
      </c>
      <c r="Y205" s="49" t="n">
        <f aca="false">G205+R205</f>
        <v>448</v>
      </c>
      <c r="Z205" s="47" t="n">
        <f aca="false">X205/Y205</f>
        <v>0.582589285714286</v>
      </c>
      <c r="AA205" s="50" t="n">
        <f aca="false">T205/3+U205+V205+W205+(X205-U205-V205)/3+AB205+25</f>
        <v>231.666666666667</v>
      </c>
      <c r="AB205" s="51" t="n">
        <v>25</v>
      </c>
      <c r="AC205" s="52"/>
      <c r="AE205" s="4"/>
      <c r="AF205" s="4"/>
      <c r="AG205" s="4"/>
      <c r="AH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</row>
    <row r="206" customFormat="false" ht="15" hidden="false" customHeight="true" outlineLevel="0" collapsed="false">
      <c r="B206" s="43" t="n">
        <v>47</v>
      </c>
      <c r="C206" s="1" t="n">
        <v>6</v>
      </c>
      <c r="D206" s="1" t="n">
        <v>3</v>
      </c>
      <c r="E206" s="1" t="n">
        <v>36</v>
      </c>
      <c r="F206" s="1" t="n">
        <v>180</v>
      </c>
      <c r="G206" s="1" t="n">
        <f aca="false">F206/H206</f>
        <v>271</v>
      </c>
      <c r="H206" s="44" t="n">
        <v>0.664206642066421</v>
      </c>
      <c r="I206" s="56" t="s">
        <v>556</v>
      </c>
      <c r="J206" s="45" t="n">
        <v>35774</v>
      </c>
      <c r="K206" s="56" t="s">
        <v>557</v>
      </c>
      <c r="L206" s="56" t="s">
        <v>432</v>
      </c>
      <c r="M206" s="43" t="n">
        <v>23</v>
      </c>
      <c r="N206" s="1" t="n">
        <v>3</v>
      </c>
      <c r="O206" s="1" t="n">
        <v>1</v>
      </c>
      <c r="P206" s="1" t="n">
        <v>21</v>
      </c>
      <c r="Q206" s="1" t="n">
        <v>105</v>
      </c>
      <c r="R206" s="1" t="n">
        <v>146</v>
      </c>
      <c r="S206" s="47" t="n">
        <f aca="false">Q206/R206</f>
        <v>0.719178082191781</v>
      </c>
      <c r="T206" s="43" t="n">
        <f aca="false">B206+M206</f>
        <v>70</v>
      </c>
      <c r="U206" s="48" t="n">
        <f aca="false">C206+N206</f>
        <v>9</v>
      </c>
      <c r="V206" s="48" t="n">
        <f aca="false">D206+O206</f>
        <v>4</v>
      </c>
      <c r="W206" s="48" t="n">
        <f aca="false">E206+P206</f>
        <v>57</v>
      </c>
      <c r="X206" s="48" t="n">
        <f aca="false">F206+Q206</f>
        <v>285</v>
      </c>
      <c r="Y206" s="49" t="n">
        <f aca="false">G206+R206</f>
        <v>417</v>
      </c>
      <c r="Z206" s="47" t="n">
        <f aca="false">X206/Y206</f>
        <v>0.683453237410072</v>
      </c>
      <c r="AA206" s="50" t="n">
        <f aca="false">T206/3+U206+V206+W206+(X206-U206-V206)/3+AB206</f>
        <v>184</v>
      </c>
      <c r="AB206" s="51" t="n">
        <v>0</v>
      </c>
      <c r="AC206" s="52"/>
      <c r="AE206" s="4"/>
      <c r="AF206" s="4"/>
      <c r="AG206" s="4"/>
      <c r="AH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</row>
    <row r="207" customFormat="false" ht="15" hidden="false" customHeight="true" outlineLevel="0" collapsed="false">
      <c r="B207" s="43" t="n">
        <v>41</v>
      </c>
      <c r="C207" s="1" t="n">
        <v>0</v>
      </c>
      <c r="D207" s="1" t="n">
        <v>37</v>
      </c>
      <c r="E207" s="1" t="n">
        <v>3</v>
      </c>
      <c r="F207" s="1" t="n">
        <v>60</v>
      </c>
      <c r="G207" s="1" t="n">
        <f aca="false">F207/H207</f>
        <v>144</v>
      </c>
      <c r="H207" s="44" t="n">
        <v>0.416666666666667</v>
      </c>
      <c r="I207" s="56" t="s">
        <v>558</v>
      </c>
      <c r="J207" s="45" t="n">
        <v>38638</v>
      </c>
      <c r="K207" s="56" t="s">
        <v>559</v>
      </c>
      <c r="L207" s="56" t="s">
        <v>550</v>
      </c>
      <c r="M207" s="43" t="n">
        <v>22</v>
      </c>
      <c r="N207" s="1" t="n">
        <v>0</v>
      </c>
      <c r="O207" s="1" t="n">
        <v>14</v>
      </c>
      <c r="P207" s="1" t="n">
        <v>1</v>
      </c>
      <c r="Q207" s="1" t="n">
        <v>49</v>
      </c>
      <c r="R207" s="1" t="n">
        <v>124</v>
      </c>
      <c r="S207" s="47" t="n">
        <f aca="false">Q207/R207</f>
        <v>0.395161290322581</v>
      </c>
      <c r="T207" s="43" t="n">
        <f aca="false">B207+M207</f>
        <v>63</v>
      </c>
      <c r="U207" s="48" t="n">
        <f aca="false">C207+N207</f>
        <v>0</v>
      </c>
      <c r="V207" s="48" t="n">
        <f aca="false">D207+O207</f>
        <v>51</v>
      </c>
      <c r="W207" s="48" t="n">
        <f aca="false">E207+P207</f>
        <v>4</v>
      </c>
      <c r="X207" s="48" t="n">
        <f aca="false">F207+Q207</f>
        <v>109</v>
      </c>
      <c r="Y207" s="49" t="n">
        <f aca="false">G207+R207</f>
        <v>268</v>
      </c>
      <c r="Z207" s="47" t="n">
        <f aca="false">X207/Y207</f>
        <v>0.406716417910448</v>
      </c>
      <c r="AA207" s="50" t="n">
        <f aca="false">T207/3+U207+V207+W207+(X207-U207-V207)/3+AB207</f>
        <v>130.333333333333</v>
      </c>
      <c r="AB207" s="51" t="n">
        <v>35</v>
      </c>
      <c r="AC207" s="52"/>
      <c r="AE207" s="4"/>
      <c r="AF207" s="4"/>
      <c r="AG207" s="4"/>
      <c r="AH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</row>
    <row r="208" customFormat="false" ht="15" hidden="false" customHeight="true" outlineLevel="0" collapsed="false">
      <c r="B208" s="43" t="n">
        <v>54</v>
      </c>
      <c r="C208" s="1" t="n">
        <v>4</v>
      </c>
      <c r="D208" s="1" t="n">
        <v>26</v>
      </c>
      <c r="E208" s="1" t="n">
        <v>6</v>
      </c>
      <c r="F208" s="1" t="n">
        <v>74</v>
      </c>
      <c r="G208" s="1" t="n">
        <f aca="false">F208/H208</f>
        <v>183</v>
      </c>
      <c r="H208" s="44" t="n">
        <v>0.404371584699454</v>
      </c>
      <c r="I208" s="56" t="s">
        <v>560</v>
      </c>
      <c r="J208" s="45" t="n">
        <v>38102</v>
      </c>
      <c r="K208" s="56" t="s">
        <v>428</v>
      </c>
      <c r="L208" s="56" t="s">
        <v>429</v>
      </c>
      <c r="M208" s="43" t="n">
        <v>23</v>
      </c>
      <c r="N208" s="1" t="n">
        <v>1</v>
      </c>
      <c r="O208" s="1" t="n">
        <v>3</v>
      </c>
      <c r="P208" s="1" t="n">
        <v>3</v>
      </c>
      <c r="Q208" s="1" t="n">
        <v>39</v>
      </c>
      <c r="R208" s="1" t="n">
        <v>95</v>
      </c>
      <c r="S208" s="47" t="n">
        <f aca="false">Q208/R208</f>
        <v>0.410526315789474</v>
      </c>
      <c r="T208" s="43" t="n">
        <f aca="false">B208+M208</f>
        <v>77</v>
      </c>
      <c r="U208" s="48" t="n">
        <f aca="false">C208+N208</f>
        <v>5</v>
      </c>
      <c r="V208" s="48" t="n">
        <f aca="false">D208+O208</f>
        <v>29</v>
      </c>
      <c r="W208" s="48" t="n">
        <f aca="false">E208+P208</f>
        <v>9</v>
      </c>
      <c r="X208" s="48" t="n">
        <f aca="false">F208+Q208</f>
        <v>113</v>
      </c>
      <c r="Y208" s="49" t="n">
        <f aca="false">G208+R208</f>
        <v>278</v>
      </c>
      <c r="Z208" s="47" t="n">
        <f aca="false">X208/Y208</f>
        <v>0.406474820143885</v>
      </c>
      <c r="AA208" s="50" t="n">
        <f aca="false">T208/3+U208+V208+W208+(X208-U208-V208)/3+AB208</f>
        <v>95</v>
      </c>
      <c r="AB208" s="51" t="n">
        <v>0</v>
      </c>
      <c r="AC208" s="52"/>
      <c r="AE208" s="4"/>
      <c r="AF208" s="4"/>
      <c r="AG208" s="4"/>
      <c r="AH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</row>
    <row r="209" customFormat="false" ht="15" hidden="false" customHeight="true" outlineLevel="0" collapsed="false">
      <c r="B209" s="43" t="n">
        <v>51</v>
      </c>
      <c r="C209" s="1" t="n">
        <v>2</v>
      </c>
      <c r="D209" s="1" t="n">
        <v>1</v>
      </c>
      <c r="E209" s="1" t="n">
        <v>31</v>
      </c>
      <c r="F209" s="1" t="n">
        <v>168</v>
      </c>
      <c r="G209" s="1" t="n">
        <f aca="false">F209/H209</f>
        <v>297</v>
      </c>
      <c r="H209" s="44" t="n">
        <v>0.565656565656566</v>
      </c>
      <c r="I209" s="6" t="s">
        <v>561</v>
      </c>
      <c r="J209" s="45" t="n">
        <v>38886</v>
      </c>
      <c r="K209" s="56" t="s">
        <v>95</v>
      </c>
      <c r="L209" s="56" t="s">
        <v>281</v>
      </c>
      <c r="M209" s="43" t="n">
        <v>18</v>
      </c>
      <c r="N209" s="1" t="n">
        <v>0</v>
      </c>
      <c r="O209" s="1" t="n">
        <v>0</v>
      </c>
      <c r="P209" s="1" t="n">
        <v>8</v>
      </c>
      <c r="Q209" s="1" t="n">
        <v>63</v>
      </c>
      <c r="R209" s="1" t="n">
        <v>102</v>
      </c>
      <c r="S209" s="47" t="n">
        <f aca="false">Q209/R209</f>
        <v>0.617647058823529</v>
      </c>
      <c r="T209" s="43" t="n">
        <f aca="false">B209+M209</f>
        <v>69</v>
      </c>
      <c r="U209" s="48" t="n">
        <f aca="false">C209+N209</f>
        <v>2</v>
      </c>
      <c r="V209" s="48" t="n">
        <f aca="false">D209+O209</f>
        <v>1</v>
      </c>
      <c r="W209" s="48" t="n">
        <f aca="false">E209+P209</f>
        <v>39</v>
      </c>
      <c r="X209" s="48" t="n">
        <f aca="false">F209+Q209</f>
        <v>231</v>
      </c>
      <c r="Y209" s="49" t="n">
        <f aca="false">G209+R209</f>
        <v>399</v>
      </c>
      <c r="Z209" s="47" t="n">
        <f aca="false">X209/Y209</f>
        <v>0.578947368421053</v>
      </c>
      <c r="AA209" s="50" t="n">
        <f aca="false">T209/3+U209+V209+W209+(X209-U209-V209)/3+AB209</f>
        <v>181</v>
      </c>
      <c r="AB209" s="51" t="n">
        <v>40</v>
      </c>
      <c r="AC209" s="52"/>
      <c r="AE209" s="4"/>
      <c r="AF209" s="4"/>
      <c r="AG209" s="4"/>
      <c r="AH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</row>
    <row r="210" customFormat="false" ht="15" hidden="false" customHeight="true" outlineLevel="0" collapsed="false">
      <c r="B210" s="43" t="n">
        <v>28</v>
      </c>
      <c r="C210" s="1" t="n">
        <v>0</v>
      </c>
      <c r="D210" s="1" t="n">
        <v>1</v>
      </c>
      <c r="E210" s="1" t="n">
        <v>1</v>
      </c>
      <c r="F210" s="1" t="n">
        <v>27</v>
      </c>
      <c r="G210" s="1" t="n">
        <f aca="false">F210/H210</f>
        <v>80</v>
      </c>
      <c r="H210" s="44" t="n">
        <v>0.3375</v>
      </c>
      <c r="I210" s="6" t="s">
        <v>562</v>
      </c>
      <c r="J210" s="45" t="n">
        <v>37067</v>
      </c>
      <c r="K210" s="46" t="s">
        <v>563</v>
      </c>
      <c r="L210" s="46" t="s">
        <v>564</v>
      </c>
      <c r="M210" s="43" t="n">
        <v>19</v>
      </c>
      <c r="N210" s="1" t="n">
        <v>0</v>
      </c>
      <c r="O210" s="1" t="n">
        <v>1</v>
      </c>
      <c r="P210" s="1" t="n">
        <v>2</v>
      </c>
      <c r="Q210" s="1" t="n">
        <v>22</v>
      </c>
      <c r="R210" s="1" t="n">
        <v>59</v>
      </c>
      <c r="S210" s="47" t="n">
        <f aca="false">Q210/R210</f>
        <v>0.372881355932203</v>
      </c>
      <c r="T210" s="43" t="n">
        <f aca="false">B210+M210</f>
        <v>47</v>
      </c>
      <c r="U210" s="48" t="n">
        <f aca="false">C210+N210</f>
        <v>0</v>
      </c>
      <c r="V210" s="48" t="n">
        <f aca="false">D210+O210</f>
        <v>2</v>
      </c>
      <c r="W210" s="48" t="n">
        <f aca="false">E210+P210</f>
        <v>3</v>
      </c>
      <c r="X210" s="48" t="n">
        <f aca="false">F210+Q210</f>
        <v>49</v>
      </c>
      <c r="Y210" s="49" t="n">
        <f aca="false">G210+R210</f>
        <v>139</v>
      </c>
      <c r="Z210" s="47" t="n">
        <f aca="false">X210/Y210</f>
        <v>0.352517985611511</v>
      </c>
      <c r="AA210" s="50" t="n">
        <f aca="false">T210/3+U210+V210+W210+(X210-U210-V210)/3+AB210</f>
        <v>36.3333333333333</v>
      </c>
      <c r="AB210" s="51" t="n">
        <v>0</v>
      </c>
      <c r="AC210" s="52"/>
      <c r="AE210" s="4"/>
      <c r="AF210" s="4"/>
      <c r="AG210" s="4"/>
      <c r="AH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</row>
    <row r="211" customFormat="false" ht="15" hidden="false" customHeight="true" outlineLevel="0" collapsed="false">
      <c r="B211" s="43" t="n">
        <v>22</v>
      </c>
      <c r="C211" s="1" t="n">
        <v>2</v>
      </c>
      <c r="D211" s="1" t="n">
        <v>6</v>
      </c>
      <c r="E211" s="1" t="n">
        <v>8</v>
      </c>
      <c r="F211" s="1" t="n">
        <v>52</v>
      </c>
      <c r="G211" s="1" t="n">
        <v>106</v>
      </c>
      <c r="H211" s="44" t="n">
        <v>0.491</v>
      </c>
      <c r="I211" s="6" t="s">
        <v>565</v>
      </c>
      <c r="J211" s="45" t="n">
        <v>39172</v>
      </c>
      <c r="K211" s="46" t="s">
        <v>497</v>
      </c>
      <c r="L211" s="46" t="s">
        <v>566</v>
      </c>
      <c r="M211" s="43" t="n">
        <v>5</v>
      </c>
      <c r="N211" s="1" t="n">
        <v>0</v>
      </c>
      <c r="O211" s="1" t="n">
        <v>1</v>
      </c>
      <c r="P211" s="1" t="n">
        <v>0</v>
      </c>
      <c r="Q211" s="1" t="n">
        <v>6</v>
      </c>
      <c r="R211" s="1" t="n">
        <v>24</v>
      </c>
      <c r="S211" s="47" t="n">
        <f aca="false">Q211/R211</f>
        <v>0.25</v>
      </c>
      <c r="T211" s="43" t="n">
        <f aca="false">B211+M211</f>
        <v>27</v>
      </c>
      <c r="U211" s="48" t="n">
        <f aca="false">C211+N211</f>
        <v>2</v>
      </c>
      <c r="V211" s="48" t="n">
        <f aca="false">D211+O211</f>
        <v>7</v>
      </c>
      <c r="W211" s="48" t="n">
        <f aca="false">E211+P211</f>
        <v>8</v>
      </c>
      <c r="X211" s="48" t="n">
        <f aca="false">F211+Q211</f>
        <v>58</v>
      </c>
      <c r="Y211" s="49" t="n">
        <f aca="false">G211+R211</f>
        <v>130</v>
      </c>
      <c r="Z211" s="47" t="n">
        <f aca="false">X211/Y211</f>
        <v>0.446153846153846</v>
      </c>
      <c r="AA211" s="50" t="n">
        <f aca="false">T211/3+U211+V211+W211+(X211-U211-V211)/3+AB211</f>
        <v>42.3333333333333</v>
      </c>
      <c r="AB211" s="51" t="n">
        <v>0</v>
      </c>
      <c r="AC211" s="52"/>
      <c r="AE211" s="4"/>
      <c r="AF211" s="4"/>
      <c r="AG211" s="4"/>
      <c r="AH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</row>
    <row r="212" customFormat="false" ht="15" hidden="false" customHeight="true" outlineLevel="0" collapsed="false">
      <c r="B212" s="43" t="n">
        <v>7</v>
      </c>
      <c r="C212" s="1" t="n">
        <v>0</v>
      </c>
      <c r="D212" s="1" t="n">
        <v>0</v>
      </c>
      <c r="E212" s="1" t="n">
        <v>0</v>
      </c>
      <c r="F212" s="1" t="n">
        <v>7</v>
      </c>
      <c r="G212" s="1" t="n">
        <f aca="false">F212/H212</f>
        <v>27</v>
      </c>
      <c r="H212" s="44" t="n">
        <v>0.259259259259259</v>
      </c>
      <c r="I212" s="6" t="s">
        <v>567</v>
      </c>
      <c r="J212" s="45" t="n">
        <v>37788</v>
      </c>
      <c r="K212" s="56" t="s">
        <v>568</v>
      </c>
      <c r="L212" s="56" t="s">
        <v>569</v>
      </c>
      <c r="M212" s="43" t="n">
        <v>9</v>
      </c>
      <c r="N212" s="1" t="n">
        <v>0</v>
      </c>
      <c r="O212" s="1" t="n">
        <v>0</v>
      </c>
      <c r="P212" s="1" t="n">
        <v>2</v>
      </c>
      <c r="Q212" s="1" t="n">
        <v>21</v>
      </c>
      <c r="R212" s="1" t="n">
        <v>42</v>
      </c>
      <c r="S212" s="47" t="n">
        <f aca="false">Q212/R212</f>
        <v>0.5</v>
      </c>
      <c r="T212" s="43" t="n">
        <f aca="false">B212+M212</f>
        <v>16</v>
      </c>
      <c r="U212" s="48" t="n">
        <f aca="false">C212+N212</f>
        <v>0</v>
      </c>
      <c r="V212" s="48" t="n">
        <f aca="false">D212+O212</f>
        <v>0</v>
      </c>
      <c r="W212" s="48" t="n">
        <f aca="false">E212+P212</f>
        <v>2</v>
      </c>
      <c r="X212" s="48" t="n">
        <f aca="false">F212+Q212</f>
        <v>28</v>
      </c>
      <c r="Y212" s="49" t="n">
        <f aca="false">G212+R212</f>
        <v>69</v>
      </c>
      <c r="Z212" s="47" t="n">
        <f aca="false">X212/Y212</f>
        <v>0.405797101449275</v>
      </c>
      <c r="AA212" s="50" t="n">
        <f aca="false">T212/3+U212+V212+W212+(X212-U212-V212)/3+AB212</f>
        <v>16.6666666666667</v>
      </c>
      <c r="AB212" s="51" t="n">
        <v>0</v>
      </c>
      <c r="AC212" s="52"/>
      <c r="AE212" s="4"/>
      <c r="AF212" s="4"/>
      <c r="AG212" s="4"/>
      <c r="AH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</row>
    <row r="213" customFormat="false" ht="15" hidden="false" customHeight="true" outlineLevel="0" collapsed="false">
      <c r="B213" s="43" t="n">
        <v>78</v>
      </c>
      <c r="C213" s="1" t="n">
        <v>1</v>
      </c>
      <c r="D213" s="1" t="n">
        <v>8</v>
      </c>
      <c r="E213" s="1" t="n">
        <v>39</v>
      </c>
      <c r="F213" s="1" t="n">
        <v>202</v>
      </c>
      <c r="G213" s="1" t="n">
        <v>404</v>
      </c>
      <c r="H213" s="44" t="n">
        <v>0.383</v>
      </c>
      <c r="I213" s="6" t="s">
        <v>570</v>
      </c>
      <c r="J213" s="45" t="n">
        <v>35450</v>
      </c>
      <c r="K213" s="56" t="s">
        <v>143</v>
      </c>
      <c r="L213" s="56" t="s">
        <v>427</v>
      </c>
      <c r="M213" s="43" t="n">
        <v>1</v>
      </c>
      <c r="N213" s="1" t="n">
        <v>0</v>
      </c>
      <c r="O213" s="1" t="n">
        <v>0</v>
      </c>
      <c r="P213" s="1" t="n">
        <v>0</v>
      </c>
      <c r="Q213" s="1" t="n">
        <v>0</v>
      </c>
      <c r="R213" s="1" t="n">
        <v>0</v>
      </c>
      <c r="S213" s="47" t="n">
        <v>0</v>
      </c>
      <c r="T213" s="43" t="n">
        <f aca="false">B213+M213</f>
        <v>79</v>
      </c>
      <c r="U213" s="48" t="n">
        <f aca="false">C213+N213</f>
        <v>1</v>
      </c>
      <c r="V213" s="48" t="n">
        <f aca="false">D213+O213</f>
        <v>8</v>
      </c>
      <c r="W213" s="48" t="n">
        <f aca="false">E213+P213</f>
        <v>39</v>
      </c>
      <c r="X213" s="48" t="n">
        <f aca="false">F213+Q213</f>
        <v>202</v>
      </c>
      <c r="Y213" s="49" t="n">
        <f aca="false">G213+R213</f>
        <v>404</v>
      </c>
      <c r="Z213" s="47" t="n">
        <f aca="false">X213/Y213</f>
        <v>0.5</v>
      </c>
      <c r="AA213" s="50" t="n">
        <f aca="false">T213/3+U213+V213+W213+(X213-U213-V213)/3+AB213</f>
        <v>138.666666666667</v>
      </c>
      <c r="AB213" s="51" t="n">
        <v>0</v>
      </c>
      <c r="AC213" s="52"/>
      <c r="AE213" s="4"/>
      <c r="AF213" s="4"/>
      <c r="AG213" s="4"/>
      <c r="AH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</row>
    <row r="214" customFormat="false" ht="15" hidden="false" customHeight="true" outlineLevel="0" collapsed="false">
      <c r="B214" s="43"/>
      <c r="C214" s="1"/>
      <c r="D214" s="1"/>
      <c r="E214" s="1"/>
      <c r="F214" s="1"/>
      <c r="G214" s="1"/>
      <c r="H214" s="44"/>
      <c r="I214" s="6"/>
      <c r="J214" s="45"/>
      <c r="K214" s="56"/>
      <c r="L214" s="56"/>
      <c r="M214" s="43"/>
      <c r="N214" s="1"/>
      <c r="O214" s="1"/>
      <c r="P214" s="1"/>
      <c r="Q214" s="1"/>
      <c r="R214" s="1"/>
      <c r="S214" s="47"/>
      <c r="T214" s="43"/>
      <c r="U214" s="48"/>
      <c r="V214" s="48"/>
      <c r="W214" s="48"/>
      <c r="X214" s="48"/>
      <c r="Y214" s="49"/>
      <c r="Z214" s="47"/>
      <c r="AA214" s="50"/>
      <c r="AB214" s="51"/>
      <c r="AC214" s="52"/>
      <c r="AE214" s="4"/>
      <c r="AF214" s="4"/>
      <c r="AG214" s="4"/>
      <c r="AH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</row>
    <row r="215" customFormat="false" ht="15" hidden="false" customHeight="true" outlineLevel="0" collapsed="false">
      <c r="B215" s="43"/>
      <c r="C215" s="1"/>
      <c r="D215" s="1"/>
      <c r="E215" s="1"/>
      <c r="F215" s="1"/>
      <c r="G215" s="1"/>
      <c r="H215" s="44"/>
      <c r="I215" s="6"/>
      <c r="J215" s="45"/>
      <c r="K215" s="56"/>
      <c r="L215" s="56"/>
      <c r="M215" s="43" t="n">
        <f aca="false">SUM(M199:M214)</f>
        <v>276</v>
      </c>
      <c r="N215" s="1" t="n">
        <f aca="false">SUM(N199:N214)</f>
        <v>9</v>
      </c>
      <c r="O215" s="1" t="n">
        <f aca="false">SUM(O199:O214)</f>
        <v>94</v>
      </c>
      <c r="P215" s="1" t="n">
        <f aca="false">SUM(P199:P214)</f>
        <v>104</v>
      </c>
      <c r="Q215" s="1" t="n">
        <f aca="false">SUM(Q199:Q214)</f>
        <v>773</v>
      </c>
      <c r="R215" s="1" t="n">
        <f aca="false">SUM(R199:R214)</f>
        <v>1517</v>
      </c>
      <c r="S215" s="47" t="n">
        <f aca="false">Q215/R215</f>
        <v>0.509558338826632</v>
      </c>
      <c r="T215" s="43" t="n">
        <f aca="false">SUM(T199:T214)</f>
        <v>1403</v>
      </c>
      <c r="U215" s="1" t="n">
        <f aca="false">SUM(U199:U214)</f>
        <v>49</v>
      </c>
      <c r="V215" s="1" t="n">
        <f aca="false">SUM(V199:V214)</f>
        <v>501</v>
      </c>
      <c r="W215" s="1" t="n">
        <f aca="false">SUM(W199:W214)</f>
        <v>601</v>
      </c>
      <c r="X215" s="1" t="n">
        <f aca="false">SUM(X199:X214)</f>
        <v>4046</v>
      </c>
      <c r="Y215" s="1" t="n">
        <f aca="false">SUM(Y199:Y214)</f>
        <v>7763</v>
      </c>
      <c r="Z215" s="47" t="n">
        <f aca="false">X215/Y215</f>
        <v>0.521190261496844</v>
      </c>
      <c r="AA215" s="50"/>
      <c r="AB215" s="51"/>
      <c r="AC215" s="52"/>
      <c r="AE215" s="4"/>
      <c r="AF215" s="4"/>
      <c r="AG215" s="4"/>
      <c r="AH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</row>
    <row r="216" customFormat="false" ht="15" hidden="false" customHeight="true" outlineLevel="0" collapsed="false">
      <c r="B216" s="48"/>
      <c r="C216" s="1"/>
      <c r="D216" s="1"/>
      <c r="E216" s="1"/>
      <c r="F216" s="1"/>
      <c r="G216" s="1"/>
      <c r="H216" s="59"/>
      <c r="I216" s="56"/>
      <c r="J216" s="45"/>
      <c r="K216" s="56"/>
      <c r="L216" s="56"/>
      <c r="M216" s="43"/>
      <c r="N216" s="1"/>
      <c r="O216" s="1"/>
      <c r="P216" s="1"/>
      <c r="Q216" s="1"/>
      <c r="R216" s="1"/>
      <c r="S216" s="47"/>
      <c r="T216" s="43"/>
      <c r="U216" s="1"/>
      <c r="Z216" s="47"/>
      <c r="AA216" s="50"/>
      <c r="AB216" s="51"/>
      <c r="AC216" s="52"/>
      <c r="AE216" s="4"/>
      <c r="AF216" s="4"/>
      <c r="AG216" s="4"/>
      <c r="AH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</row>
    <row r="217" customFormat="false" ht="15" hidden="false" customHeight="true" outlineLevel="0" collapsed="false">
      <c r="B217" s="48"/>
      <c r="C217" s="1"/>
      <c r="D217" s="1"/>
      <c r="E217" s="1"/>
      <c r="F217" s="1"/>
      <c r="G217" s="1"/>
      <c r="H217" s="59"/>
      <c r="I217" s="14" t="s">
        <v>1</v>
      </c>
      <c r="J217" s="15"/>
      <c r="K217" s="16"/>
      <c r="L217" s="16"/>
      <c r="M217" s="60" t="s">
        <v>2</v>
      </c>
      <c r="N217" s="12"/>
      <c r="O217" s="12"/>
      <c r="P217" s="12"/>
      <c r="Q217" s="12"/>
      <c r="R217" s="12"/>
      <c r="S217" s="61"/>
      <c r="T217" s="60" t="s">
        <v>3</v>
      </c>
      <c r="U217" s="12"/>
      <c r="V217" s="26"/>
      <c r="W217" s="26"/>
      <c r="X217" s="26"/>
      <c r="Y217" s="26"/>
      <c r="Z217" s="62"/>
      <c r="AA217" s="63"/>
      <c r="AB217" s="23"/>
      <c r="AC217" s="52"/>
      <c r="AE217" s="4"/>
      <c r="AF217" s="4"/>
      <c r="AG217" s="4"/>
      <c r="AH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</row>
    <row r="218" customFormat="false" ht="15" hidden="false" customHeight="true" outlineLevel="0" collapsed="false">
      <c r="B218" s="35" t="s">
        <v>7</v>
      </c>
      <c r="C218" s="31" t="s">
        <v>8</v>
      </c>
      <c r="D218" s="31" t="s">
        <v>9</v>
      </c>
      <c r="E218" s="31" t="s">
        <v>10</v>
      </c>
      <c r="F218" s="31" t="s">
        <v>11</v>
      </c>
      <c r="G218" s="31" t="s">
        <v>12</v>
      </c>
      <c r="H218" s="36" t="s">
        <v>13</v>
      </c>
      <c r="I218" s="33" t="s">
        <v>447</v>
      </c>
      <c r="J218" s="31" t="s">
        <v>15</v>
      </c>
      <c r="K218" s="34" t="s">
        <v>16</v>
      </c>
      <c r="L218" s="34" t="s">
        <v>17</v>
      </c>
      <c r="M218" s="35" t="s">
        <v>7</v>
      </c>
      <c r="N218" s="31" t="s">
        <v>8</v>
      </c>
      <c r="O218" s="31" t="s">
        <v>9</v>
      </c>
      <c r="P218" s="31" t="s">
        <v>10</v>
      </c>
      <c r="Q218" s="31" t="s">
        <v>11</v>
      </c>
      <c r="R218" s="31" t="s">
        <v>12</v>
      </c>
      <c r="S218" s="36" t="s">
        <v>13</v>
      </c>
      <c r="T218" s="35" t="s">
        <v>7</v>
      </c>
      <c r="U218" s="31" t="s">
        <v>8</v>
      </c>
      <c r="V218" s="31" t="s">
        <v>9</v>
      </c>
      <c r="W218" s="31" t="s">
        <v>10</v>
      </c>
      <c r="X218" s="31" t="s">
        <v>11</v>
      </c>
      <c r="Y218" s="31" t="s">
        <v>12</v>
      </c>
      <c r="Z218" s="36" t="s">
        <v>13</v>
      </c>
      <c r="AA218" s="37" t="s">
        <v>18</v>
      </c>
      <c r="AB218" s="38"/>
      <c r="AC218" s="52"/>
      <c r="AE218" s="4"/>
      <c r="AF218" s="4"/>
      <c r="AG218" s="4"/>
      <c r="AH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</row>
    <row r="219" customFormat="false" ht="15" hidden="false" customHeight="true" outlineLevel="0" collapsed="false">
      <c r="A219" s="1" t="n">
        <v>25</v>
      </c>
      <c r="B219" s="43" t="n">
        <v>282</v>
      </c>
      <c r="C219" s="1" t="n">
        <v>20</v>
      </c>
      <c r="D219" s="1" t="n">
        <v>612</v>
      </c>
      <c r="E219" s="1" t="n">
        <v>62</v>
      </c>
      <c r="F219" s="1" t="n">
        <v>1188</v>
      </c>
      <c r="G219" s="1" t="n">
        <f aca="false">F219/H219</f>
        <v>2274</v>
      </c>
      <c r="H219" s="44" t="n">
        <v>0.522427440633245</v>
      </c>
      <c r="I219" s="6" t="s">
        <v>86</v>
      </c>
      <c r="J219" s="45" t="n">
        <v>34501</v>
      </c>
      <c r="K219" s="46" t="s">
        <v>474</v>
      </c>
      <c r="L219" s="46" t="s">
        <v>507</v>
      </c>
      <c r="M219" s="43" t="n">
        <v>23</v>
      </c>
      <c r="N219" s="1" t="n">
        <v>4</v>
      </c>
      <c r="O219" s="1" t="n">
        <v>61</v>
      </c>
      <c r="P219" s="1" t="n">
        <v>7</v>
      </c>
      <c r="Q219" s="1" t="n">
        <v>116</v>
      </c>
      <c r="R219" s="1" t="n">
        <v>215</v>
      </c>
      <c r="S219" s="47" t="n">
        <f aca="false">Q219/R219</f>
        <v>0.53953488372093</v>
      </c>
      <c r="T219" s="64" t="n">
        <f aca="false">B219+M219</f>
        <v>305</v>
      </c>
      <c r="U219" s="48" t="n">
        <f aca="false">C219+N219</f>
        <v>24</v>
      </c>
      <c r="V219" s="48" t="n">
        <f aca="false">D219+O219</f>
        <v>673</v>
      </c>
      <c r="W219" s="48" t="n">
        <f aca="false">E219+P219</f>
        <v>69</v>
      </c>
      <c r="X219" s="48" t="n">
        <f aca="false">F219+Q219</f>
        <v>1304</v>
      </c>
      <c r="Y219" s="49" t="n">
        <f aca="false">G219+R219</f>
        <v>2489</v>
      </c>
      <c r="Z219" s="47" t="n">
        <f aca="false">X219/Y219</f>
        <v>0.523905182804339</v>
      </c>
      <c r="AA219" s="22" t="n">
        <f aca="false">T219/3+U219+V219+W219+(X219-U219-V219)/3+AB219+25</f>
        <v>1365</v>
      </c>
      <c r="AB219" s="51" t="n">
        <v>270</v>
      </c>
      <c r="AC219" s="52" t="s">
        <v>571</v>
      </c>
      <c r="AE219" s="4"/>
      <c r="AF219" s="4"/>
      <c r="AG219" s="4"/>
      <c r="AH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</row>
    <row r="220" customFormat="false" ht="15" hidden="false" customHeight="true" outlineLevel="0" collapsed="false">
      <c r="B220" s="43" t="n">
        <v>155</v>
      </c>
      <c r="C220" s="1" t="n">
        <v>15</v>
      </c>
      <c r="D220" s="1" t="n">
        <v>26</v>
      </c>
      <c r="E220" s="1" t="n">
        <v>232</v>
      </c>
      <c r="F220" s="1" t="n">
        <v>680</v>
      </c>
      <c r="G220" s="1" t="n">
        <f aca="false">F220/H220</f>
        <v>1086</v>
      </c>
      <c r="H220" s="44" t="n">
        <v>0.626151012891344</v>
      </c>
      <c r="I220" s="6" t="s">
        <v>416</v>
      </c>
      <c r="J220" s="45" t="n">
        <v>36112</v>
      </c>
      <c r="K220" s="56" t="s">
        <v>445</v>
      </c>
      <c r="L220" s="56" t="s">
        <v>447</v>
      </c>
      <c r="M220" s="43" t="n">
        <v>23</v>
      </c>
      <c r="N220" s="1" t="n">
        <v>0</v>
      </c>
      <c r="O220" s="1" t="n">
        <v>7</v>
      </c>
      <c r="P220" s="1" t="n">
        <v>14</v>
      </c>
      <c r="Q220" s="1" t="n">
        <v>74</v>
      </c>
      <c r="R220" s="1" t="n">
        <v>135</v>
      </c>
      <c r="S220" s="47" t="n">
        <f aca="false">Q220/R220</f>
        <v>0.548148148148148</v>
      </c>
      <c r="T220" s="43" t="n">
        <f aca="false">B220+M220</f>
        <v>178</v>
      </c>
      <c r="U220" s="48" t="n">
        <f aca="false">C220+N220</f>
        <v>15</v>
      </c>
      <c r="V220" s="48" t="n">
        <f aca="false">D220+O220</f>
        <v>33</v>
      </c>
      <c r="W220" s="48" t="n">
        <f aca="false">E220+P220</f>
        <v>246</v>
      </c>
      <c r="X220" s="48" t="n">
        <f aca="false">F220+Q220</f>
        <v>754</v>
      </c>
      <c r="Y220" s="49" t="n">
        <f aca="false">G220+R220</f>
        <v>1221</v>
      </c>
      <c r="Z220" s="47" t="n">
        <f aca="false">X220/Y220</f>
        <v>0.617526617526617</v>
      </c>
      <c r="AA220" s="50" t="n">
        <f aca="false">T220/3+U220+V220+W220+(X220-U220-V220)/3+AB220</f>
        <v>668.666666666667</v>
      </c>
      <c r="AB220" s="51" t="n">
        <v>80</v>
      </c>
      <c r="AC220" s="52"/>
      <c r="AE220" s="4"/>
      <c r="AF220" s="4"/>
      <c r="AG220" s="4"/>
      <c r="AH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</row>
    <row r="221" customFormat="false" ht="15" hidden="false" customHeight="true" outlineLevel="0" collapsed="false">
      <c r="A221" s="1" t="n">
        <v>25</v>
      </c>
      <c r="B221" s="43" t="n">
        <v>123</v>
      </c>
      <c r="C221" s="1" t="n">
        <v>15</v>
      </c>
      <c r="D221" s="1" t="n">
        <v>136</v>
      </c>
      <c r="E221" s="1" t="n">
        <v>113</v>
      </c>
      <c r="F221" s="1" t="n">
        <v>541</v>
      </c>
      <c r="G221" s="1" t="n">
        <v>835</v>
      </c>
      <c r="H221" s="44" t="n">
        <v>0.647904191616767</v>
      </c>
      <c r="I221" s="6" t="s">
        <v>572</v>
      </c>
      <c r="J221" s="45" t="n">
        <v>37995</v>
      </c>
      <c r="K221" s="56" t="s">
        <v>573</v>
      </c>
      <c r="L221" s="56" t="s">
        <v>574</v>
      </c>
      <c r="M221" s="43" t="n">
        <v>23</v>
      </c>
      <c r="N221" s="1" t="n">
        <v>2</v>
      </c>
      <c r="O221" s="1" t="n">
        <v>32</v>
      </c>
      <c r="P221" s="1" t="n">
        <v>24</v>
      </c>
      <c r="Q221" s="1" t="n">
        <v>106</v>
      </c>
      <c r="R221" s="1" t="n">
        <v>180</v>
      </c>
      <c r="S221" s="47" t="n">
        <f aca="false">Q221/R221</f>
        <v>0.588888888888889</v>
      </c>
      <c r="T221" s="43" t="n">
        <f aca="false">B221+M221</f>
        <v>146</v>
      </c>
      <c r="U221" s="48" t="n">
        <f aca="false">C221+N221</f>
        <v>17</v>
      </c>
      <c r="V221" s="48" t="n">
        <f aca="false">D221+O221</f>
        <v>168</v>
      </c>
      <c r="W221" s="48" t="n">
        <f aca="false">E221+P221</f>
        <v>137</v>
      </c>
      <c r="X221" s="48" t="n">
        <f aca="false">F221+Q221</f>
        <v>647</v>
      </c>
      <c r="Y221" s="49" t="n">
        <f aca="false">G221+R221</f>
        <v>1015</v>
      </c>
      <c r="Z221" s="47" t="n">
        <f aca="false">X221/Y221</f>
        <v>0.63743842364532</v>
      </c>
      <c r="AA221" s="50" t="n">
        <f aca="false">T221/3+U221+V221+W221+(X221-U221-V221)/3+AB221+25</f>
        <v>719.666666666667</v>
      </c>
      <c r="AB221" s="51" t="n">
        <v>170</v>
      </c>
      <c r="AC221" s="52"/>
      <c r="AE221" s="4"/>
      <c r="AF221" s="4"/>
      <c r="AG221" s="4"/>
      <c r="AH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</row>
    <row r="222" customFormat="false" ht="15" hidden="false" customHeight="true" outlineLevel="0" collapsed="false">
      <c r="A222" s="1" t="n">
        <v>25</v>
      </c>
      <c r="B222" s="43" t="n">
        <v>163</v>
      </c>
      <c r="C222" s="1" t="n">
        <v>1</v>
      </c>
      <c r="D222" s="1" t="n">
        <v>14</v>
      </c>
      <c r="E222" s="1" t="n">
        <v>153</v>
      </c>
      <c r="F222" s="1" t="n">
        <v>466</v>
      </c>
      <c r="G222" s="1" t="n">
        <v>962</v>
      </c>
      <c r="H222" s="44" t="n">
        <v>0.484407484407484</v>
      </c>
      <c r="I222" s="6" t="s">
        <v>575</v>
      </c>
      <c r="J222" s="45" t="n">
        <v>37250.9166666667</v>
      </c>
      <c r="K222" s="46" t="s">
        <v>263</v>
      </c>
      <c r="L222" s="46" t="s">
        <v>576</v>
      </c>
      <c r="M222" s="43" t="n">
        <v>23</v>
      </c>
      <c r="N222" s="1" t="n">
        <v>1</v>
      </c>
      <c r="O222" s="1" t="n">
        <v>2</v>
      </c>
      <c r="P222" s="1" t="n">
        <v>20</v>
      </c>
      <c r="Q222" s="1" t="n">
        <v>61</v>
      </c>
      <c r="R222" s="1" t="n">
        <v>134</v>
      </c>
      <c r="S222" s="47" t="n">
        <f aca="false">Q222/R222</f>
        <v>0.455223880597015</v>
      </c>
      <c r="T222" s="43" t="n">
        <f aca="false">B222+M222</f>
        <v>186</v>
      </c>
      <c r="U222" s="48" t="n">
        <f aca="false">C222+N222</f>
        <v>2</v>
      </c>
      <c r="V222" s="48" t="n">
        <f aca="false">D222+O222</f>
        <v>16</v>
      </c>
      <c r="W222" s="48" t="n">
        <f aca="false">E222+P222</f>
        <v>173</v>
      </c>
      <c r="X222" s="48" t="n">
        <f aca="false">F222+Q222</f>
        <v>527</v>
      </c>
      <c r="Y222" s="49" t="n">
        <f aca="false">G222+R222</f>
        <v>1096</v>
      </c>
      <c r="Z222" s="47" t="n">
        <f aca="false">X222/Y222</f>
        <v>0.480839416058394</v>
      </c>
      <c r="AA222" s="50" t="n">
        <f aca="false">T222/3+U222+V222+W222+(X222-U222-V222)/3+AB222+25</f>
        <v>527.666666666667</v>
      </c>
      <c r="AB222" s="51" t="n">
        <v>80</v>
      </c>
      <c r="AC222" s="52"/>
      <c r="AE222" s="4"/>
      <c r="AF222" s="4"/>
      <c r="AG222" s="4"/>
      <c r="AH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</row>
    <row r="223" customFormat="false" ht="15" hidden="false" customHeight="true" outlineLevel="0" collapsed="false">
      <c r="B223" s="43" t="n">
        <v>121</v>
      </c>
      <c r="C223" s="1" t="n">
        <v>16</v>
      </c>
      <c r="D223" s="1" t="n">
        <v>130</v>
      </c>
      <c r="E223" s="1" t="n">
        <v>65</v>
      </c>
      <c r="F223" s="1" t="n">
        <v>368</v>
      </c>
      <c r="G223" s="1" t="n">
        <f aca="false">F223/H223</f>
        <v>683</v>
      </c>
      <c r="H223" s="44" t="n">
        <v>0.538799414348463</v>
      </c>
      <c r="I223" s="6" t="s">
        <v>577</v>
      </c>
      <c r="J223" s="45" t="n">
        <v>34542</v>
      </c>
      <c r="K223" s="46" t="s">
        <v>460</v>
      </c>
      <c r="L223" s="46" t="s">
        <v>461</v>
      </c>
      <c r="M223" s="43" t="n">
        <v>23</v>
      </c>
      <c r="N223" s="1" t="n">
        <v>0</v>
      </c>
      <c r="O223" s="1" t="n">
        <v>36</v>
      </c>
      <c r="P223" s="1" t="n">
        <v>0</v>
      </c>
      <c r="Q223" s="1" t="n">
        <v>53</v>
      </c>
      <c r="R223" s="1" t="n">
        <v>127</v>
      </c>
      <c r="S223" s="47" t="n">
        <f aca="false">Q223/R223</f>
        <v>0.417322834645669</v>
      </c>
      <c r="T223" s="43" t="n">
        <f aca="false">B223+M223</f>
        <v>144</v>
      </c>
      <c r="U223" s="48" t="n">
        <f aca="false">C223+N223</f>
        <v>16</v>
      </c>
      <c r="V223" s="48" t="n">
        <f aca="false">D223+O223</f>
        <v>166</v>
      </c>
      <c r="W223" s="48" t="n">
        <f aca="false">E223+P223</f>
        <v>65</v>
      </c>
      <c r="X223" s="48" t="n">
        <f aca="false">F223+Q223</f>
        <v>421</v>
      </c>
      <c r="Y223" s="49" t="n">
        <f aca="false">G223+R223</f>
        <v>810</v>
      </c>
      <c r="Z223" s="47" t="n">
        <f aca="false">X223/Y223</f>
        <v>0.519753086419753</v>
      </c>
      <c r="AA223" s="50" t="n">
        <f aca="false">T223/3+U223+V223+W223+(X223-U223-V223)/3+AB223</f>
        <v>439.666666666667</v>
      </c>
      <c r="AB223" s="51" t="n">
        <v>65</v>
      </c>
      <c r="AC223" s="52"/>
      <c r="AE223" s="4"/>
      <c r="AF223" s="4"/>
      <c r="AG223" s="4"/>
      <c r="AH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</row>
    <row r="224" customFormat="false" ht="15" hidden="false" customHeight="true" outlineLevel="0" collapsed="false">
      <c r="A224" s="1" t="n">
        <v>25</v>
      </c>
      <c r="B224" s="43" t="n">
        <v>96</v>
      </c>
      <c r="C224" s="1" t="n">
        <v>3</v>
      </c>
      <c r="D224" s="1" t="n">
        <v>6</v>
      </c>
      <c r="E224" s="1" t="n">
        <v>124</v>
      </c>
      <c r="F224" s="1" t="n">
        <v>396</v>
      </c>
      <c r="G224" s="1" t="n">
        <f aca="false">F224/H224</f>
        <v>656</v>
      </c>
      <c r="H224" s="44" t="n">
        <v>0.603658536585366</v>
      </c>
      <c r="I224" s="6" t="s">
        <v>578</v>
      </c>
      <c r="J224" s="45" t="n">
        <v>38063</v>
      </c>
      <c r="K224" s="56" t="s">
        <v>285</v>
      </c>
      <c r="L224" s="56" t="s">
        <v>286</v>
      </c>
      <c r="M224" s="43" t="n">
        <v>23</v>
      </c>
      <c r="N224" s="1" t="n">
        <v>0</v>
      </c>
      <c r="O224" s="1" t="n">
        <v>2</v>
      </c>
      <c r="P224" s="1" t="n">
        <v>30</v>
      </c>
      <c r="Q224" s="1" t="n">
        <v>110</v>
      </c>
      <c r="R224" s="1" t="n">
        <v>163</v>
      </c>
      <c r="S224" s="47" t="n">
        <f aca="false">Q224/R224</f>
        <v>0.674846625766871</v>
      </c>
      <c r="T224" s="43" t="n">
        <f aca="false">B224+M224</f>
        <v>119</v>
      </c>
      <c r="U224" s="48" t="n">
        <f aca="false">C224+N224</f>
        <v>3</v>
      </c>
      <c r="V224" s="48" t="n">
        <f aca="false">D224+O224</f>
        <v>8</v>
      </c>
      <c r="W224" s="48" t="n">
        <f aca="false">E224+P224</f>
        <v>154</v>
      </c>
      <c r="X224" s="48" t="n">
        <f aca="false">F224+Q224</f>
        <v>506</v>
      </c>
      <c r="Y224" s="49" t="n">
        <f aca="false">G224+R224</f>
        <v>819</v>
      </c>
      <c r="Z224" s="47" t="n">
        <f aca="false">X224/Y224</f>
        <v>0.617826617826618</v>
      </c>
      <c r="AA224" s="50" t="n">
        <f aca="false">T224/3+U224+V224+W224+(X224-U224-V224)/3+AB224+25</f>
        <v>484.666666666667</v>
      </c>
      <c r="AB224" s="51" t="n">
        <v>90</v>
      </c>
      <c r="AC224" s="52"/>
      <c r="AE224" s="4"/>
      <c r="AF224" s="4"/>
      <c r="AG224" s="4"/>
      <c r="AH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</row>
    <row r="225" customFormat="false" ht="15" hidden="false" customHeight="true" outlineLevel="0" collapsed="false">
      <c r="B225" s="43" t="n">
        <v>150</v>
      </c>
      <c r="C225" s="1" t="n">
        <v>5</v>
      </c>
      <c r="D225" s="1" t="n">
        <v>47</v>
      </c>
      <c r="E225" s="1" t="n">
        <v>69</v>
      </c>
      <c r="F225" s="1" t="n">
        <v>371</v>
      </c>
      <c r="G225" s="1" t="n">
        <v>725</v>
      </c>
      <c r="H225" s="44" t="n">
        <v>0.511724137931034</v>
      </c>
      <c r="I225" s="6" t="s">
        <v>579</v>
      </c>
      <c r="J225" s="45" t="n">
        <v>37067</v>
      </c>
      <c r="K225" s="56" t="s">
        <v>445</v>
      </c>
      <c r="L225" s="56" t="s">
        <v>461</v>
      </c>
      <c r="M225" s="43" t="n">
        <v>22</v>
      </c>
      <c r="N225" s="1" t="n">
        <v>2</v>
      </c>
      <c r="O225" s="1" t="n">
        <v>5</v>
      </c>
      <c r="P225" s="1" t="n">
        <v>8</v>
      </c>
      <c r="Q225" s="1" t="n">
        <v>56</v>
      </c>
      <c r="R225" s="1" t="n">
        <v>111</v>
      </c>
      <c r="S225" s="47" t="n">
        <f aca="false">Q225/R225</f>
        <v>0.504504504504505</v>
      </c>
      <c r="T225" s="43" t="n">
        <f aca="false">B225+M225</f>
        <v>172</v>
      </c>
      <c r="U225" s="48" t="n">
        <f aca="false">C225+N225</f>
        <v>7</v>
      </c>
      <c r="V225" s="48" t="n">
        <f aca="false">D225+O225</f>
        <v>52</v>
      </c>
      <c r="W225" s="48" t="n">
        <f aca="false">E225+P225</f>
        <v>77</v>
      </c>
      <c r="X225" s="48" t="n">
        <f aca="false">F225+Q225</f>
        <v>427</v>
      </c>
      <c r="Y225" s="49" t="n">
        <f aca="false">G225+R225</f>
        <v>836</v>
      </c>
      <c r="Z225" s="47" t="n">
        <f aca="false">X225/Y225</f>
        <v>0.510765550239234</v>
      </c>
      <c r="AA225" s="50" t="n">
        <f aca="false">T225/3+U225+V225+W225+(X225-U225-V225)/3+AB225</f>
        <v>361</v>
      </c>
      <c r="AB225" s="51" t="n">
        <v>45</v>
      </c>
      <c r="AC225" s="52"/>
      <c r="AE225" s="4"/>
      <c r="AF225" s="4"/>
      <c r="AG225" s="4"/>
      <c r="AH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</row>
    <row r="226" customFormat="false" ht="15" hidden="false" customHeight="true" outlineLevel="0" collapsed="false">
      <c r="A226" s="1" t="n">
        <v>25</v>
      </c>
      <c r="B226" s="43" t="n">
        <v>71</v>
      </c>
      <c r="C226" s="1" t="n">
        <v>5</v>
      </c>
      <c r="D226" s="1" t="n">
        <v>4</v>
      </c>
      <c r="E226" s="1" t="n">
        <v>106</v>
      </c>
      <c r="F226" s="1" t="n">
        <v>314</v>
      </c>
      <c r="G226" s="1" t="n">
        <f aca="false">F226/H226</f>
        <v>443</v>
      </c>
      <c r="H226" s="44" t="n">
        <v>0.708803611738149</v>
      </c>
      <c r="I226" s="56" t="s">
        <v>580</v>
      </c>
      <c r="J226" s="45" t="n">
        <v>38116</v>
      </c>
      <c r="K226" s="56" t="s">
        <v>491</v>
      </c>
      <c r="L226" s="56" t="s">
        <v>581</v>
      </c>
      <c r="M226" s="43" t="n">
        <v>23</v>
      </c>
      <c r="N226" s="1" t="n">
        <v>0</v>
      </c>
      <c r="O226" s="1" t="n">
        <v>2</v>
      </c>
      <c r="P226" s="1" t="n">
        <v>45</v>
      </c>
      <c r="Q226" s="1" t="n">
        <v>114</v>
      </c>
      <c r="R226" s="1" t="n">
        <v>167</v>
      </c>
      <c r="S226" s="47" t="n">
        <f aca="false">Q226/R226</f>
        <v>0.682634730538922</v>
      </c>
      <c r="T226" s="43" t="n">
        <f aca="false">B226+M226</f>
        <v>94</v>
      </c>
      <c r="U226" s="48" t="n">
        <f aca="false">C226+N226</f>
        <v>5</v>
      </c>
      <c r="V226" s="48" t="n">
        <f aca="false">D226+O226</f>
        <v>6</v>
      </c>
      <c r="W226" s="48" t="n">
        <f aca="false">E226+P226</f>
        <v>151</v>
      </c>
      <c r="X226" s="48" t="n">
        <f aca="false">F226+Q226</f>
        <v>428</v>
      </c>
      <c r="Y226" s="49" t="n">
        <f aca="false">G226+R226</f>
        <v>610</v>
      </c>
      <c r="Z226" s="47" t="n">
        <f aca="false">X226/Y226</f>
        <v>0.701639344262295</v>
      </c>
      <c r="AA226" s="50" t="n">
        <f aca="false">T226/3+U226+V226+W226+(X226-U226-V226)/3+AB226+25</f>
        <v>437.333333333333</v>
      </c>
      <c r="AB226" s="51" t="n">
        <v>80</v>
      </c>
      <c r="AC226" s="52"/>
      <c r="AE226" s="4"/>
      <c r="AF226" s="4"/>
      <c r="AG226" s="4"/>
      <c r="AH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</row>
    <row r="227" customFormat="false" ht="15" hidden="false" customHeight="true" outlineLevel="0" collapsed="false">
      <c r="B227" s="43" t="n">
        <v>47</v>
      </c>
      <c r="C227" s="1" t="n">
        <v>2</v>
      </c>
      <c r="D227" s="1" t="n">
        <v>51</v>
      </c>
      <c r="E227" s="1" t="n">
        <v>21</v>
      </c>
      <c r="F227" s="1" t="n">
        <v>154</v>
      </c>
      <c r="G227" s="1" t="n">
        <f aca="false">F227/H227</f>
        <v>276</v>
      </c>
      <c r="H227" s="44" t="n">
        <v>0.557971014492754</v>
      </c>
      <c r="I227" s="56" t="s">
        <v>582</v>
      </c>
      <c r="J227" s="45" t="n">
        <v>39633</v>
      </c>
      <c r="K227" s="56" t="s">
        <v>445</v>
      </c>
      <c r="L227" s="56" t="s">
        <v>447</v>
      </c>
      <c r="M227" s="43" t="n">
        <v>9</v>
      </c>
      <c r="N227" s="1" t="n">
        <v>0</v>
      </c>
      <c r="O227" s="1" t="n">
        <v>9</v>
      </c>
      <c r="P227" s="1" t="n">
        <v>2</v>
      </c>
      <c r="Q227" s="1" t="n">
        <v>27</v>
      </c>
      <c r="R227" s="1" t="n">
        <v>50</v>
      </c>
      <c r="S227" s="47" t="n">
        <f aca="false">Q227/R227</f>
        <v>0.54</v>
      </c>
      <c r="T227" s="43" t="n">
        <f aca="false">B227+M227</f>
        <v>56</v>
      </c>
      <c r="U227" s="48" t="n">
        <f aca="false">C227+N227</f>
        <v>2</v>
      </c>
      <c r="V227" s="48" t="n">
        <f aca="false">D227+O227</f>
        <v>60</v>
      </c>
      <c r="W227" s="48" t="n">
        <f aca="false">E227+P227</f>
        <v>23</v>
      </c>
      <c r="X227" s="48" t="n">
        <f aca="false">F227+Q227</f>
        <v>181</v>
      </c>
      <c r="Y227" s="49" t="n">
        <f aca="false">G227+R227</f>
        <v>326</v>
      </c>
      <c r="Z227" s="47" t="n">
        <f aca="false">X227/Y227</f>
        <v>0.555214723926381</v>
      </c>
      <c r="AA227" s="50" t="n">
        <f aca="false">T227/3+U227+V227+W227+(X227-U227-V227)/3+AB227</f>
        <v>173.333333333333</v>
      </c>
      <c r="AB227" s="51" t="n">
        <v>30</v>
      </c>
      <c r="AC227" s="52"/>
      <c r="AE227" s="4"/>
      <c r="AF227" s="4"/>
      <c r="AG227" s="4"/>
      <c r="AH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</row>
    <row r="228" customFormat="false" ht="15" hidden="false" customHeight="true" outlineLevel="0" collapsed="false">
      <c r="B228" s="43" t="n">
        <v>28</v>
      </c>
      <c r="C228" s="1" t="n">
        <v>1</v>
      </c>
      <c r="D228" s="1" t="n">
        <v>9</v>
      </c>
      <c r="E228" s="1" t="n">
        <v>3</v>
      </c>
      <c r="F228" s="1" t="n">
        <v>54</v>
      </c>
      <c r="G228" s="1" t="n">
        <f aca="false">F228/H228</f>
        <v>98</v>
      </c>
      <c r="H228" s="44" t="n">
        <v>0.551020408163265</v>
      </c>
      <c r="I228" s="56" t="s">
        <v>583</v>
      </c>
      <c r="J228" s="45" t="n">
        <v>38182</v>
      </c>
      <c r="K228" s="56" t="s">
        <v>529</v>
      </c>
      <c r="L228" s="56" t="s">
        <v>530</v>
      </c>
      <c r="M228" s="43" t="n">
        <v>23</v>
      </c>
      <c r="N228" s="1" t="n">
        <v>1</v>
      </c>
      <c r="O228" s="1" t="n">
        <v>7</v>
      </c>
      <c r="P228" s="1" t="n">
        <v>26</v>
      </c>
      <c r="Q228" s="1" t="n">
        <v>84</v>
      </c>
      <c r="R228" s="1" t="n">
        <v>148</v>
      </c>
      <c r="S228" s="47" t="n">
        <f aca="false">Q228/R228</f>
        <v>0.567567567567568</v>
      </c>
      <c r="T228" s="43" t="n">
        <f aca="false">B228+M228</f>
        <v>51</v>
      </c>
      <c r="U228" s="48" t="n">
        <f aca="false">C228+N228</f>
        <v>2</v>
      </c>
      <c r="V228" s="48" t="n">
        <f aca="false">D228+O228</f>
        <v>16</v>
      </c>
      <c r="W228" s="48" t="n">
        <f aca="false">E228+P228</f>
        <v>29</v>
      </c>
      <c r="X228" s="48" t="n">
        <f aca="false">F228+Q228</f>
        <v>138</v>
      </c>
      <c r="Y228" s="49" t="n">
        <f aca="false">G228+R228</f>
        <v>246</v>
      </c>
      <c r="Z228" s="47" t="n">
        <f aca="false">X228/Y228</f>
        <v>0.560975609756097</v>
      </c>
      <c r="AA228" s="50" t="n">
        <f aca="false">T228/3+U228+V228+W228+(X228-U228-V228)/3+AB228</f>
        <v>119</v>
      </c>
      <c r="AB228" s="51" t="n">
        <v>15</v>
      </c>
      <c r="AC228" s="52"/>
      <c r="AE228" s="4"/>
      <c r="AF228" s="4"/>
      <c r="AG228" s="4"/>
      <c r="AH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</row>
    <row r="229" customFormat="false" ht="15" hidden="false" customHeight="true" outlineLevel="0" collapsed="false">
      <c r="B229" s="43" t="n">
        <v>66</v>
      </c>
      <c r="C229" s="1" t="n">
        <v>1</v>
      </c>
      <c r="D229" s="1" t="n">
        <v>18</v>
      </c>
      <c r="E229" s="1" t="n">
        <v>4</v>
      </c>
      <c r="F229" s="1" t="n">
        <v>89</v>
      </c>
      <c r="G229" s="1" t="n">
        <f aca="false">F229/H229</f>
        <v>158</v>
      </c>
      <c r="H229" s="44" t="n">
        <v>0.563291139240506</v>
      </c>
      <c r="I229" s="6" t="s">
        <v>584</v>
      </c>
      <c r="J229" s="45" t="n">
        <v>37453</v>
      </c>
      <c r="K229" s="56" t="s">
        <v>573</v>
      </c>
      <c r="L229" s="56" t="s">
        <v>585</v>
      </c>
      <c r="M229" s="43" t="n">
        <v>14</v>
      </c>
      <c r="N229" s="1" t="n">
        <v>0</v>
      </c>
      <c r="O229" s="1" t="n">
        <v>2</v>
      </c>
      <c r="P229" s="1" t="n">
        <v>0</v>
      </c>
      <c r="Q229" s="1" t="n">
        <v>10</v>
      </c>
      <c r="R229" s="1" t="n">
        <v>21</v>
      </c>
      <c r="S229" s="47" t="n">
        <f aca="false">Q229/R229</f>
        <v>0.476190476190476</v>
      </c>
      <c r="T229" s="43" t="n">
        <f aca="false">B229+M229</f>
        <v>80</v>
      </c>
      <c r="U229" s="48" t="n">
        <f aca="false">C229+N229</f>
        <v>1</v>
      </c>
      <c r="V229" s="48" t="n">
        <f aca="false">D229+O229</f>
        <v>20</v>
      </c>
      <c r="W229" s="48" t="n">
        <f aca="false">E229+P229</f>
        <v>4</v>
      </c>
      <c r="X229" s="48" t="n">
        <f aca="false">F229+Q229</f>
        <v>99</v>
      </c>
      <c r="Y229" s="49" t="n">
        <f aca="false">G229+R229</f>
        <v>179</v>
      </c>
      <c r="Z229" s="47" t="n">
        <f aca="false">X229/Y229</f>
        <v>0.553072625698324</v>
      </c>
      <c r="AA229" s="50" t="n">
        <f aca="false">T229/3+U229+V229+W229+(X229-U229-V229)/3+AB229</f>
        <v>77.6666666666667</v>
      </c>
      <c r="AB229" s="51" t="n">
        <v>0</v>
      </c>
      <c r="AC229" s="52"/>
      <c r="AE229" s="4"/>
      <c r="AF229" s="4"/>
      <c r="AG229" s="4"/>
      <c r="AH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</row>
    <row r="230" customFormat="false" ht="15" hidden="false" customHeight="true" outlineLevel="0" collapsed="false">
      <c r="B230" s="43"/>
      <c r="C230" s="1"/>
      <c r="D230" s="1"/>
      <c r="E230" s="1"/>
      <c r="F230" s="1"/>
      <c r="G230" s="1"/>
      <c r="H230" s="44"/>
      <c r="I230" s="6" t="s">
        <v>586</v>
      </c>
      <c r="J230" s="45" t="n">
        <v>39406</v>
      </c>
      <c r="K230" s="46" t="s">
        <v>445</v>
      </c>
      <c r="L230" s="46" t="s">
        <v>447</v>
      </c>
      <c r="M230" s="43" t="n">
        <v>23</v>
      </c>
      <c r="N230" s="1" t="n">
        <v>0</v>
      </c>
      <c r="O230" s="1" t="n">
        <v>2</v>
      </c>
      <c r="P230" s="1" t="n">
        <v>3</v>
      </c>
      <c r="Q230" s="1" t="n">
        <v>26</v>
      </c>
      <c r="R230" s="1" t="n">
        <v>64</v>
      </c>
      <c r="S230" s="47" t="n">
        <f aca="false">Q230/R230</f>
        <v>0.40625</v>
      </c>
      <c r="T230" s="43" t="n">
        <f aca="false">B230+M230</f>
        <v>23</v>
      </c>
      <c r="U230" s="48" t="n">
        <f aca="false">C230+N230</f>
        <v>0</v>
      </c>
      <c r="V230" s="48" t="n">
        <f aca="false">D230+O230</f>
        <v>2</v>
      </c>
      <c r="W230" s="48" t="n">
        <f aca="false">E230+P230</f>
        <v>3</v>
      </c>
      <c r="X230" s="48" t="n">
        <f aca="false">F230+Q230</f>
        <v>26</v>
      </c>
      <c r="Y230" s="49" t="n">
        <f aca="false">G230+R230</f>
        <v>64</v>
      </c>
      <c r="Z230" s="47" t="n">
        <f aca="false">X230/Y230</f>
        <v>0.40625</v>
      </c>
      <c r="AA230" s="50" t="n">
        <f aca="false">T230/3+U230+V230+W230+(X230-U230-V230)/3+AB230</f>
        <v>20.6666666666667</v>
      </c>
      <c r="AB230" s="51"/>
      <c r="AC230" s="52"/>
      <c r="AE230" s="4"/>
      <c r="AF230" s="4"/>
      <c r="AG230" s="4"/>
      <c r="AH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</row>
    <row r="231" customFormat="false" ht="15" hidden="false" customHeight="true" outlineLevel="0" collapsed="false">
      <c r="B231" s="43"/>
      <c r="C231" s="1"/>
      <c r="D231" s="1"/>
      <c r="E231" s="1"/>
      <c r="F231" s="1"/>
      <c r="G231" s="1"/>
      <c r="H231" s="44"/>
      <c r="I231" s="56" t="s">
        <v>587</v>
      </c>
      <c r="J231" s="45" t="n">
        <v>39994</v>
      </c>
      <c r="K231" s="56" t="s">
        <v>445</v>
      </c>
      <c r="L231" s="56" t="s">
        <v>62</v>
      </c>
      <c r="M231" s="43" t="n">
        <v>23</v>
      </c>
      <c r="N231" s="1" t="n">
        <v>0</v>
      </c>
      <c r="O231" s="1" t="n">
        <v>1</v>
      </c>
      <c r="P231" s="1" t="n">
        <v>11</v>
      </c>
      <c r="Q231" s="1" t="n">
        <v>39</v>
      </c>
      <c r="R231" s="1" t="n">
        <v>88</v>
      </c>
      <c r="S231" s="47" t="n">
        <f aca="false">Q231/R231</f>
        <v>0.443181818181818</v>
      </c>
      <c r="T231" s="43" t="n">
        <f aca="false">B231+M231</f>
        <v>23</v>
      </c>
      <c r="U231" s="48" t="n">
        <f aca="false">C231+N231</f>
        <v>0</v>
      </c>
      <c r="V231" s="48" t="n">
        <f aca="false">D231+O231</f>
        <v>1</v>
      </c>
      <c r="W231" s="48" t="n">
        <f aca="false">E231+P231</f>
        <v>11</v>
      </c>
      <c r="X231" s="48" t="n">
        <f aca="false">F231+Q231</f>
        <v>39</v>
      </c>
      <c r="Y231" s="49" t="n">
        <f aca="false">G231+R231</f>
        <v>88</v>
      </c>
      <c r="Z231" s="47" t="n">
        <f aca="false">X231/Y231</f>
        <v>0.443181818181818</v>
      </c>
      <c r="AA231" s="50" t="n">
        <f aca="false">T231/3+U231+V231+W231+(X231-U231-V231)/3+AB231</f>
        <v>32.3333333333333</v>
      </c>
      <c r="AB231" s="51"/>
      <c r="AC231" s="52"/>
      <c r="AE231" s="4"/>
      <c r="AF231" s="4"/>
      <c r="AG231" s="4"/>
      <c r="AH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</row>
    <row r="232" customFormat="false" ht="15" hidden="false" customHeight="true" outlineLevel="0" collapsed="false">
      <c r="B232" s="48"/>
      <c r="C232" s="1"/>
      <c r="D232" s="1"/>
      <c r="E232" s="1"/>
      <c r="F232" s="1"/>
      <c r="G232" s="1"/>
      <c r="H232" s="59"/>
      <c r="I232" s="56"/>
      <c r="J232" s="45"/>
      <c r="K232" s="56"/>
      <c r="L232" s="56"/>
      <c r="M232" s="43"/>
      <c r="N232" s="1"/>
      <c r="O232" s="1"/>
      <c r="P232" s="1"/>
      <c r="Q232" s="1"/>
      <c r="R232" s="1"/>
      <c r="S232" s="47"/>
      <c r="T232" s="43"/>
      <c r="U232" s="1"/>
      <c r="Z232" s="47"/>
      <c r="AA232" s="50"/>
      <c r="AB232" s="51"/>
      <c r="AC232" s="52"/>
    </row>
    <row r="233" customFormat="false" ht="15" hidden="false" customHeight="true" outlineLevel="0" collapsed="false">
      <c r="M233" s="43" t="n">
        <f aca="false">SUM(M219:M232)</f>
        <v>275</v>
      </c>
      <c r="N233" s="1" t="n">
        <f aca="false">SUM(N219:N232)</f>
        <v>10</v>
      </c>
      <c r="O233" s="1" t="n">
        <f aca="false">SUM(O219:O232)</f>
        <v>168</v>
      </c>
      <c r="P233" s="1" t="n">
        <f aca="false">SUM(P219:P232)</f>
        <v>190</v>
      </c>
      <c r="Q233" s="1" t="n">
        <f aca="false">SUM(Q219:Q232)</f>
        <v>876</v>
      </c>
      <c r="R233" s="1" t="n">
        <f aca="false">SUM(R219:R232)</f>
        <v>1603</v>
      </c>
      <c r="S233" s="47" t="n">
        <f aca="false">Q233/R233</f>
        <v>0.546475358702433</v>
      </c>
      <c r="T233" s="43" t="n">
        <f aca="false">SUM(T219:T232)</f>
        <v>1577</v>
      </c>
      <c r="U233" s="1" t="n">
        <f aca="false">SUM(U219:U232)</f>
        <v>94</v>
      </c>
      <c r="V233" s="1" t="n">
        <f aca="false">SUM(V219:V232)</f>
        <v>1221</v>
      </c>
      <c r="W233" s="1" t="n">
        <f aca="false">SUM(W219:W232)</f>
        <v>1142</v>
      </c>
      <c r="X233" s="1" t="n">
        <f aca="false">SUM(X219:X232)</f>
        <v>5497</v>
      </c>
      <c r="Y233" s="1" t="n">
        <f aca="false">SUM(Y219:Y232)</f>
        <v>9799</v>
      </c>
      <c r="Z233" s="47" t="n">
        <f aca="false">X233/Y233</f>
        <v>0.560975609756098</v>
      </c>
      <c r="AA233" s="50"/>
      <c r="AB233" s="51"/>
      <c r="AC233" s="52"/>
    </row>
    <row r="234" customFormat="false" ht="15" hidden="false" customHeight="true" outlineLevel="0" collapsed="false">
      <c r="AC234" s="52"/>
    </row>
    <row r="235" customFormat="false" ht="15" hidden="false" customHeight="true" outlineLevel="0" collapsed="false">
      <c r="A235" s="73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74"/>
      <c r="W235" s="74"/>
      <c r="X235" s="74"/>
      <c r="Y235" s="74"/>
      <c r="Z235" s="74"/>
      <c r="AA235" s="74"/>
      <c r="AB235" s="10"/>
      <c r="AC235" s="10"/>
    </row>
    <row r="236" customFormat="false" ht="15" hidden="false" customHeight="true" outlineLevel="0" collapsed="false">
      <c r="AC236" s="52"/>
    </row>
    <row r="237" customFormat="false" ht="15" hidden="false" customHeight="true" outlineLevel="0" collapsed="false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4"/>
      <c r="P237" s="4"/>
      <c r="Q237" s="4"/>
      <c r="R237" s="4"/>
      <c r="S237" s="4"/>
      <c r="T237" s="4"/>
      <c r="U237" s="4"/>
      <c r="V237" s="2"/>
      <c r="W237" s="2"/>
      <c r="X237" s="2"/>
      <c r="Y237" s="2"/>
      <c r="Z237" s="2"/>
      <c r="AA237" s="2"/>
      <c r="AB237" s="4"/>
      <c r="AC237" s="4"/>
    </row>
    <row r="238" customFormat="false" ht="15" hidden="false" customHeight="true" outlineLevel="0" collapsed="false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4"/>
      <c r="P238" s="4"/>
      <c r="Q238" s="4"/>
      <c r="R238" s="4"/>
      <c r="S238" s="4"/>
      <c r="T238" s="4"/>
      <c r="U238" s="4"/>
      <c r="V238" s="2"/>
      <c r="W238" s="2"/>
      <c r="X238" s="2"/>
      <c r="Y238" s="2"/>
      <c r="Z238" s="2"/>
      <c r="AA238" s="2"/>
      <c r="AB238" s="75" t="n">
        <v>0.509</v>
      </c>
      <c r="AC238" s="4"/>
    </row>
    <row r="239" customFormat="false" ht="15" hidden="false" customHeight="true" outlineLevel="0" collapsed="false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4"/>
      <c r="P239" s="4"/>
      <c r="Q239" s="4"/>
      <c r="R239" s="4"/>
      <c r="S239" s="4"/>
      <c r="T239" s="4"/>
      <c r="U239" s="4"/>
      <c r="V239" s="2"/>
      <c r="W239" s="2"/>
      <c r="X239" s="2"/>
      <c r="Y239" s="2"/>
      <c r="Z239" s="2"/>
      <c r="AA239" s="2"/>
      <c r="AB239" s="75" t="n">
        <v>0.628</v>
      </c>
      <c r="AC239" s="4"/>
    </row>
    <row r="240" customFormat="false" ht="15" hidden="false" customHeight="true" outlineLevel="0" collapsed="false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4"/>
      <c r="P240" s="4"/>
      <c r="Q240" s="4"/>
      <c r="R240" s="4"/>
      <c r="S240" s="4"/>
      <c r="T240" s="4"/>
      <c r="U240" s="4"/>
      <c r="V240" s="2"/>
      <c r="W240" s="2"/>
      <c r="X240" s="2"/>
      <c r="Y240" s="2"/>
      <c r="Z240" s="2"/>
      <c r="AA240" s="2"/>
      <c r="AB240" s="75" t="n">
        <v>0.595</v>
      </c>
      <c r="AC240" s="4"/>
    </row>
    <row r="241" customFormat="false" ht="15" hidden="false" customHeight="true" outlineLevel="0" collapsed="false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4"/>
      <c r="P241" s="4"/>
      <c r="Q241" s="4"/>
      <c r="R241" s="4"/>
      <c r="S241" s="4"/>
      <c r="T241" s="4"/>
      <c r="U241" s="4"/>
      <c r="V241" s="2"/>
      <c r="W241" s="2"/>
      <c r="X241" s="2"/>
      <c r="Y241" s="2"/>
      <c r="Z241" s="2"/>
      <c r="AA241" s="2"/>
      <c r="AB241" s="75" t="n">
        <v>0.771</v>
      </c>
      <c r="AC241" s="4"/>
    </row>
    <row r="242" customFormat="false" ht="15" hidden="false" customHeight="true" outlineLevel="0" collapsed="false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4"/>
      <c r="P242" s="4"/>
      <c r="Q242" s="4"/>
      <c r="R242" s="4"/>
      <c r="S242" s="4"/>
      <c r="T242" s="4"/>
      <c r="U242" s="4"/>
      <c r="V242" s="2"/>
      <c r="W242" s="2"/>
      <c r="X242" s="2"/>
      <c r="Y242" s="2"/>
      <c r="Z242" s="2"/>
      <c r="AA242" s="2"/>
      <c r="AB242" s="75" t="n">
        <v>0.629</v>
      </c>
      <c r="AC242" s="4"/>
    </row>
    <row r="243" customFormat="false" ht="15" hidden="false" customHeight="true" outlineLevel="0" collapsed="false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4"/>
      <c r="P243" s="4"/>
      <c r="Q243" s="4"/>
      <c r="R243" s="4"/>
      <c r="S243" s="4"/>
      <c r="T243" s="4"/>
      <c r="U243" s="4"/>
      <c r="V243" s="2"/>
      <c r="W243" s="2"/>
      <c r="X243" s="2"/>
      <c r="Y243" s="2"/>
      <c r="Z243" s="2"/>
      <c r="AA243" s="2"/>
      <c r="AB243" s="75" t="n">
        <v>0.795</v>
      </c>
      <c r="AC243" s="4"/>
    </row>
    <row r="244" customFormat="false" ht="15" hidden="false" customHeight="true" outlineLevel="0" collapsed="false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4"/>
      <c r="P244" s="4"/>
      <c r="Q244" s="4"/>
      <c r="R244" s="4"/>
      <c r="S244" s="4"/>
      <c r="T244" s="4"/>
      <c r="U244" s="4"/>
      <c r="V244" s="2"/>
      <c r="W244" s="2"/>
      <c r="X244" s="2"/>
      <c r="Y244" s="2"/>
      <c r="Z244" s="2"/>
      <c r="AA244" s="2"/>
      <c r="AB244" s="75" t="n">
        <v>0.595</v>
      </c>
      <c r="AC244" s="4"/>
    </row>
    <row r="245" customFormat="false" ht="15" hidden="false" customHeight="true" outlineLevel="0" collapsed="false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4"/>
      <c r="P245" s="4"/>
      <c r="Q245" s="4"/>
      <c r="R245" s="4"/>
      <c r="S245" s="4"/>
      <c r="T245" s="4"/>
      <c r="U245" s="4"/>
      <c r="V245" s="2"/>
      <c r="W245" s="2"/>
      <c r="X245" s="2"/>
      <c r="Y245" s="2"/>
      <c r="Z245" s="2"/>
      <c r="AA245" s="2"/>
      <c r="AB245" s="75" t="n">
        <v>0.645</v>
      </c>
      <c r="AC245" s="4"/>
    </row>
    <row r="246" customFormat="false" ht="15" hidden="false" customHeight="true" outlineLevel="0" collapsed="false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4"/>
      <c r="P246" s="4"/>
      <c r="Q246" s="4"/>
      <c r="R246" s="4"/>
      <c r="S246" s="4"/>
      <c r="T246" s="4"/>
      <c r="U246" s="4"/>
      <c r="V246" s="2"/>
      <c r="W246" s="2"/>
      <c r="X246" s="2"/>
      <c r="Y246" s="2"/>
      <c r="Z246" s="2"/>
      <c r="AA246" s="2"/>
      <c r="AB246" s="75" t="n">
        <v>0.679</v>
      </c>
      <c r="AC246" s="4"/>
    </row>
    <row r="247" customFormat="false" ht="15" hidden="false" customHeight="true" outlineLevel="0" collapsed="false">
      <c r="B247" s="1"/>
      <c r="C247" s="1"/>
      <c r="D247" s="1"/>
      <c r="E247" s="1"/>
      <c r="F247" s="1"/>
      <c r="G247" s="1"/>
      <c r="H247" s="1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2"/>
      <c r="W247" s="2"/>
      <c r="X247" s="2"/>
      <c r="Y247" s="2"/>
      <c r="Z247" s="2"/>
      <c r="AA247" s="2"/>
      <c r="AB247" s="75" t="n">
        <v>0.521</v>
      </c>
      <c r="AC247" s="4"/>
    </row>
    <row r="248" customFormat="false" ht="15" hidden="false" customHeight="true" outlineLevel="0" collapsed="false">
      <c r="A248" s="1" t="n">
        <v>1</v>
      </c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2"/>
      <c r="W248" s="2"/>
      <c r="X248" s="2"/>
      <c r="Y248" s="2"/>
      <c r="Z248" s="2"/>
      <c r="AA248" s="2"/>
      <c r="AB248" s="76" t="n">
        <v>0.552</v>
      </c>
      <c r="AC248" s="4"/>
    </row>
    <row r="249" customFormat="false" ht="15" hidden="false" customHeight="true" outlineLevel="0" collapsed="false">
      <c r="A249" s="1" t="n">
        <v>2</v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2"/>
      <c r="W249" s="2"/>
      <c r="X249" s="2"/>
      <c r="Y249" s="2"/>
      <c r="Z249" s="2"/>
      <c r="AA249" s="2"/>
      <c r="AB249" s="76" t="n">
        <v>0.54</v>
      </c>
      <c r="AC249" s="4"/>
    </row>
    <row r="250" customFormat="false" ht="15" hidden="false" customHeight="true" outlineLevel="0" collapsed="false">
      <c r="A250" s="1" t="n">
        <v>3</v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2"/>
      <c r="W250" s="2"/>
      <c r="X250" s="2"/>
      <c r="Y250" s="2"/>
      <c r="Z250" s="2"/>
      <c r="AA250" s="2"/>
      <c r="AB250" s="76" t="n">
        <v>0.755</v>
      </c>
      <c r="AC250" s="4"/>
    </row>
    <row r="251" customFormat="false" ht="15" hidden="false" customHeight="true" outlineLevel="0" collapsed="false">
      <c r="A251" s="1" t="n">
        <v>4</v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2"/>
      <c r="W251" s="2"/>
      <c r="X251" s="2"/>
      <c r="Y251" s="2"/>
      <c r="Z251" s="2"/>
      <c r="AA251" s="2"/>
      <c r="AB251" s="76" t="n">
        <v>0.535</v>
      </c>
      <c r="AC251" s="4"/>
    </row>
    <row r="252" customFormat="false" ht="15" hidden="false" customHeight="true" outlineLevel="0" collapsed="false">
      <c r="A252" s="1" t="n">
        <v>5</v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2"/>
      <c r="W252" s="2"/>
      <c r="X252" s="2"/>
      <c r="Y252" s="2"/>
      <c r="Z252" s="2"/>
      <c r="AA252" s="2"/>
      <c r="AB252" s="76" t="n">
        <v>0.589</v>
      </c>
      <c r="AC252" s="4"/>
    </row>
    <row r="253" customFormat="false" ht="15" hidden="false" customHeight="true" outlineLevel="0" collapsed="false">
      <c r="A253" s="1" t="n">
        <v>6</v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2"/>
      <c r="W253" s="2"/>
      <c r="X253" s="2"/>
      <c r="Y253" s="2"/>
      <c r="Z253" s="2"/>
      <c r="AA253" s="2"/>
      <c r="AB253" s="76" t="n">
        <v>0.63</v>
      </c>
      <c r="AC253" s="4"/>
    </row>
    <row r="254" customFormat="false" ht="15" hidden="false" customHeight="true" outlineLevel="0" collapsed="false">
      <c r="A254" s="1" t="n">
        <v>7</v>
      </c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2"/>
      <c r="W254" s="2"/>
      <c r="X254" s="2"/>
      <c r="Y254" s="2"/>
      <c r="Z254" s="2"/>
      <c r="AA254" s="2"/>
      <c r="AB254" s="76" t="n">
        <v>0.588</v>
      </c>
      <c r="AC254" s="4"/>
    </row>
    <row r="255" customFormat="false" ht="15" hidden="false" customHeight="true" outlineLevel="0" collapsed="false">
      <c r="A255" s="1" t="n">
        <v>8</v>
      </c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2"/>
      <c r="W255" s="2"/>
      <c r="X255" s="2"/>
      <c r="Y255" s="2"/>
      <c r="Z255" s="2"/>
      <c r="AA255" s="2"/>
      <c r="AB255" s="76" t="n">
        <v>0.61</v>
      </c>
      <c r="AC255" s="4"/>
    </row>
    <row r="256" customFormat="false" ht="15" hidden="false" customHeight="true" outlineLevel="0" collapsed="false">
      <c r="A256" s="1" t="n">
        <v>9</v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2"/>
      <c r="W256" s="2"/>
      <c r="X256" s="2"/>
      <c r="Y256" s="2"/>
      <c r="Z256" s="2"/>
      <c r="AA256" s="2"/>
      <c r="AB256" s="76" t="n">
        <v>0.531</v>
      </c>
      <c r="AC256" s="4"/>
    </row>
    <row r="257" customFormat="false" ht="15" hidden="false" customHeight="true" outlineLevel="0" collapsed="false">
      <c r="A257" s="1" t="n">
        <v>10</v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2"/>
      <c r="W257" s="2"/>
      <c r="X257" s="2"/>
      <c r="Y257" s="2"/>
      <c r="Z257" s="2"/>
      <c r="AA257" s="2"/>
      <c r="AB257" s="76" t="n">
        <v>0.795</v>
      </c>
      <c r="AC257" s="4"/>
    </row>
    <row r="258" customFormat="false" ht="15" hidden="false" customHeight="true" outlineLevel="0" collapsed="false">
      <c r="A258" s="1" t="n">
        <v>11</v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2"/>
      <c r="W258" s="2"/>
      <c r="X258" s="2"/>
      <c r="Y258" s="2"/>
      <c r="Z258" s="2"/>
      <c r="AA258" s="2"/>
      <c r="AB258" s="76" t="n">
        <v>0.683</v>
      </c>
      <c r="AC258" s="4"/>
    </row>
    <row r="259" customFormat="false" ht="15" hidden="false" customHeight="true" outlineLevel="0" collapsed="false">
      <c r="A259" s="1" t="n">
        <v>12</v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2"/>
      <c r="W259" s="2"/>
      <c r="X259" s="2"/>
      <c r="Y259" s="2"/>
      <c r="Z259" s="2"/>
      <c r="AA259" s="2"/>
      <c r="AB259" s="76" t="n">
        <v>0.719</v>
      </c>
      <c r="AC259" s="4"/>
    </row>
    <row r="260" customFormat="false" ht="15" hidden="false" customHeight="true" outlineLevel="0" collapsed="false">
      <c r="A260" s="1" t="n">
        <v>13</v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2"/>
      <c r="W260" s="2"/>
      <c r="X260" s="2"/>
      <c r="Y260" s="2"/>
      <c r="Z260" s="2"/>
      <c r="AA260" s="2"/>
      <c r="AB260" s="76" t="n">
        <v>0.401</v>
      </c>
      <c r="AC260" s="4"/>
    </row>
    <row r="261" customFormat="false" ht="15" hidden="false" customHeight="true" outlineLevel="0" collapsed="false">
      <c r="A261" s="1" t="n">
        <v>14</v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2"/>
      <c r="W261" s="2"/>
      <c r="X261" s="2"/>
      <c r="Y261" s="2"/>
      <c r="Z261" s="2"/>
      <c r="AA261" s="2"/>
      <c r="AB261" s="76" t="n">
        <v>0.448</v>
      </c>
      <c r="AC261" s="4"/>
    </row>
    <row r="262" customFormat="false" ht="15" hidden="false" customHeight="true" outlineLevel="0" collapsed="false">
      <c r="A262" s="1" t="n">
        <v>15</v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2"/>
      <c r="W262" s="2"/>
      <c r="X262" s="2"/>
      <c r="Y262" s="2"/>
      <c r="Z262" s="2"/>
      <c r="AA262" s="2"/>
      <c r="AB262" s="76" t="n">
        <v>0.52</v>
      </c>
      <c r="AC262" s="4"/>
    </row>
    <row r="263" customFormat="false" ht="15" hidden="false" customHeight="true" outlineLevel="0" collapsed="false">
      <c r="A263" s="1" t="n">
        <v>16</v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2"/>
      <c r="W263" s="2"/>
      <c r="X263" s="2"/>
      <c r="Y263" s="2"/>
      <c r="Z263" s="2"/>
      <c r="AA263" s="2"/>
      <c r="AB263" s="76" t="n">
        <v>0.75</v>
      </c>
      <c r="AC263" s="4"/>
    </row>
    <row r="264" customFormat="false" ht="15" hidden="false" customHeight="true" outlineLevel="0" collapsed="false">
      <c r="A264" s="1" t="n">
        <v>17</v>
      </c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2"/>
      <c r="W264" s="2"/>
      <c r="X264" s="2"/>
      <c r="Y264" s="2"/>
      <c r="Z264" s="2"/>
      <c r="AA264" s="2"/>
      <c r="AB264" s="76" t="n">
        <v>0.601</v>
      </c>
      <c r="AC264" s="4"/>
    </row>
    <row r="265" customFormat="false" ht="15" hidden="false" customHeight="true" outlineLevel="0" collapsed="false">
      <c r="A265" s="1" t="n">
        <v>18</v>
      </c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2"/>
      <c r="W265" s="2"/>
      <c r="X265" s="2"/>
      <c r="Y265" s="2"/>
      <c r="Z265" s="2"/>
      <c r="AA265" s="2"/>
      <c r="AB265" s="76" t="n">
        <v>0.657</v>
      </c>
      <c r="AC265" s="4"/>
    </row>
    <row r="266" customFormat="false" ht="15" hidden="false" customHeight="true" outlineLevel="0" collapsed="false">
      <c r="A266" s="1" t="n">
        <v>19</v>
      </c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2"/>
      <c r="W266" s="2"/>
      <c r="X266" s="2"/>
      <c r="Y266" s="2"/>
      <c r="Z266" s="2"/>
      <c r="AA266" s="2"/>
      <c r="AB266" s="76" t="n">
        <v>0.442</v>
      </c>
      <c r="AC266" s="4"/>
    </row>
    <row r="267" customFormat="false" ht="15" hidden="false" customHeight="true" outlineLevel="0" collapsed="false">
      <c r="A267" s="1" t="n">
        <v>20</v>
      </c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2"/>
      <c r="W267" s="2"/>
      <c r="X267" s="2"/>
      <c r="Y267" s="2"/>
      <c r="Z267" s="2"/>
      <c r="AA267" s="2"/>
      <c r="AB267" s="76" t="n">
        <v>0.475</v>
      </c>
      <c r="AC267" s="4"/>
    </row>
    <row r="268" customFormat="false" ht="15" hidden="false" customHeight="true" outlineLevel="0" collapsed="false">
      <c r="A268" s="1" t="n">
        <v>21</v>
      </c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2"/>
      <c r="W268" s="2"/>
      <c r="X268" s="2"/>
      <c r="Y268" s="2"/>
      <c r="Z268" s="2"/>
      <c r="AA268" s="2"/>
      <c r="AB268" s="76" t="n">
        <v>0.417</v>
      </c>
      <c r="AC268" s="4"/>
    </row>
    <row r="269" customFormat="false" ht="15" hidden="false" customHeight="true" outlineLevel="0" collapsed="false">
      <c r="A269" s="1" t="n">
        <v>22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2"/>
      <c r="W269" s="2"/>
      <c r="X269" s="2"/>
      <c r="Y269" s="2"/>
      <c r="Z269" s="2"/>
      <c r="AA269" s="2"/>
      <c r="AB269" s="76" t="n">
        <v>0.577</v>
      </c>
      <c r="AC269" s="4"/>
    </row>
    <row r="270" customFormat="false" ht="15" hidden="false" customHeight="true" outlineLevel="0" collapsed="false">
      <c r="A270" s="1" t="n">
        <v>23</v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2"/>
      <c r="W270" s="2"/>
      <c r="X270" s="2"/>
      <c r="Y270" s="2"/>
      <c r="Z270" s="2"/>
      <c r="AA270" s="2"/>
      <c r="AB270" s="76" t="n">
        <v>0.451</v>
      </c>
      <c r="AC270" s="4"/>
    </row>
    <row r="271" customFormat="false" ht="15" hidden="false" customHeight="true" outlineLevel="0" collapsed="false">
      <c r="A271" s="1" t="n">
        <v>24</v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2"/>
      <c r="W271" s="2"/>
      <c r="X271" s="2"/>
      <c r="Y271" s="2"/>
      <c r="Z271" s="2"/>
      <c r="AA271" s="2"/>
      <c r="AB271" s="76" t="n">
        <v>0.538</v>
      </c>
      <c r="AC271" s="4"/>
    </row>
    <row r="272" customFormat="false" ht="15" hidden="false" customHeight="true" outlineLevel="0" collapsed="false">
      <c r="A272" s="1" t="n">
        <v>25</v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2"/>
      <c r="W272" s="2"/>
      <c r="X272" s="2"/>
      <c r="Y272" s="2"/>
      <c r="Z272" s="2"/>
      <c r="AA272" s="2"/>
      <c r="AB272" s="76" t="n">
        <v>0.647</v>
      </c>
      <c r="AC272" s="4"/>
    </row>
    <row r="273" customFormat="false" ht="15" hidden="false" customHeight="true" outlineLevel="0" collapsed="false">
      <c r="A273" s="1" t="n">
        <v>26</v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2"/>
      <c r="W273" s="2"/>
      <c r="X273" s="2"/>
      <c r="Y273" s="2"/>
      <c r="Z273" s="2"/>
      <c r="AA273" s="2"/>
      <c r="AB273" s="76" t="n">
        <v>0.663</v>
      </c>
      <c r="AC273" s="4"/>
    </row>
    <row r="274" customFormat="false" ht="15" hidden="false" customHeight="true" outlineLevel="0" collapsed="false">
      <c r="A274" s="1" t="n">
        <v>27</v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2"/>
      <c r="W274" s="2"/>
      <c r="X274" s="2"/>
      <c r="Y274" s="2"/>
      <c r="Z274" s="2"/>
      <c r="AA274" s="2"/>
      <c r="AB274" s="76" t="n">
        <v>0.819</v>
      </c>
      <c r="AC274" s="4"/>
    </row>
    <row r="275" customFormat="false" ht="15" hidden="false" customHeight="true" outlineLevel="0" collapsed="false">
      <c r="A275" s="1" t="n">
        <v>28</v>
      </c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2"/>
      <c r="W275" s="2"/>
      <c r="X275" s="2"/>
      <c r="Y275" s="2"/>
      <c r="Z275" s="2"/>
      <c r="AA275" s="2"/>
      <c r="AB275" s="76" t="n">
        <v>0.503</v>
      </c>
      <c r="AC275" s="4"/>
    </row>
    <row r="276" customFormat="false" ht="15" hidden="false" customHeight="true" outlineLevel="0" collapsed="false">
      <c r="A276" s="1" t="n">
        <v>29</v>
      </c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2"/>
      <c r="W276" s="2"/>
      <c r="X276" s="2"/>
      <c r="Y276" s="2"/>
      <c r="Z276" s="2"/>
      <c r="AA276" s="2"/>
      <c r="AB276" s="76" t="n">
        <v>0.597</v>
      </c>
      <c r="AC276" s="4"/>
    </row>
    <row r="277" customFormat="false" ht="15" hidden="false" customHeight="true" outlineLevel="0" collapsed="false">
      <c r="A277" s="1" t="n">
        <v>30</v>
      </c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2"/>
      <c r="W277" s="2"/>
      <c r="X277" s="2"/>
      <c r="Y277" s="2"/>
      <c r="Z277" s="2"/>
      <c r="AA277" s="2"/>
      <c r="AB277" s="76" t="n">
        <v>0.629</v>
      </c>
      <c r="AC277" s="4"/>
    </row>
    <row r="278" customFormat="false" ht="15" hidden="false" customHeight="true" outlineLevel="0" collapsed="false">
      <c r="A278" s="1" t="n">
        <v>31</v>
      </c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2"/>
      <c r="W278" s="2"/>
      <c r="X278" s="2"/>
      <c r="Y278" s="2"/>
      <c r="Z278" s="2"/>
      <c r="AA278" s="2"/>
      <c r="AB278" s="76" t="n">
        <v>0.429</v>
      </c>
      <c r="AC278" s="4"/>
    </row>
    <row r="279" customFormat="false" ht="15" hidden="false" customHeight="true" outlineLevel="0" collapsed="false">
      <c r="A279" s="1" t="n">
        <v>32</v>
      </c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2"/>
      <c r="W279" s="2"/>
      <c r="X279" s="2"/>
      <c r="Y279" s="2"/>
      <c r="Z279" s="2"/>
      <c r="AA279" s="2"/>
      <c r="AB279" s="76" t="n">
        <v>0.556</v>
      </c>
      <c r="AC279" s="4"/>
    </row>
    <row r="280" customFormat="false" ht="15" hidden="false" customHeight="true" outlineLevel="0" collapsed="false">
      <c r="A280" s="1" t="n">
        <v>33</v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2"/>
      <c r="W280" s="2"/>
      <c r="X280" s="2"/>
      <c r="Y280" s="2"/>
      <c r="Z280" s="2"/>
      <c r="AA280" s="2"/>
      <c r="AB280" s="76" t="n">
        <v>0.417</v>
      </c>
      <c r="AC280" s="4"/>
    </row>
    <row r="281" customFormat="false" ht="15" hidden="false" customHeight="true" outlineLevel="0" collapsed="false">
      <c r="A281" s="1" t="n">
        <v>34</v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2"/>
      <c r="W281" s="2"/>
      <c r="X281" s="2"/>
      <c r="Y281" s="2"/>
      <c r="Z281" s="2"/>
      <c r="AA281" s="2"/>
      <c r="AB281" s="76" t="n">
        <v>0.568</v>
      </c>
      <c r="AC281" s="4"/>
    </row>
    <row r="282" customFormat="false" ht="15" hidden="false" customHeight="true" outlineLevel="0" collapsed="false">
      <c r="A282" s="1" t="n">
        <v>35</v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2"/>
      <c r="W282" s="2"/>
      <c r="X282" s="2"/>
      <c r="Y282" s="2"/>
      <c r="Z282" s="2"/>
      <c r="AA282" s="2"/>
      <c r="AB282" s="76" t="n">
        <v>0.602</v>
      </c>
      <c r="AC282" s="4"/>
    </row>
    <row r="283" customFormat="false" ht="15" hidden="false" customHeight="true" outlineLevel="0" collapsed="false">
      <c r="A283" s="1" t="n">
        <v>36</v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2"/>
      <c r="W283" s="2"/>
      <c r="X283" s="2"/>
      <c r="Y283" s="2"/>
      <c r="Z283" s="2"/>
      <c r="AA283" s="2"/>
      <c r="AB283" s="76" t="n">
        <v>0.553</v>
      </c>
      <c r="AC283" s="4"/>
    </row>
    <row r="284" customFormat="false" ht="15" hidden="false" customHeight="true" outlineLevel="0" collapsed="false">
      <c r="A284" s="1" t="n">
        <v>37</v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2"/>
      <c r="W284" s="2"/>
      <c r="X284" s="2"/>
      <c r="Y284" s="2"/>
      <c r="Z284" s="2"/>
      <c r="AA284" s="2"/>
      <c r="AB284" s="76" t="n">
        <v>0.675</v>
      </c>
      <c r="AC284" s="4"/>
    </row>
    <row r="285" customFormat="false" ht="15" hidden="false" customHeight="true" outlineLevel="0" collapsed="false">
      <c r="A285" s="1" t="n">
        <v>38</v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2"/>
      <c r="W285" s="2"/>
      <c r="X285" s="2"/>
      <c r="Y285" s="2"/>
      <c r="Z285" s="2"/>
      <c r="AA285" s="2"/>
      <c r="AB285" s="76" t="n">
        <v>0.658</v>
      </c>
      <c r="AC285" s="4"/>
    </row>
    <row r="286" customFormat="false" ht="15" hidden="false" customHeight="true" outlineLevel="0" collapsed="false">
      <c r="A286" s="1" t="n">
        <v>39</v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2"/>
      <c r="W286" s="2"/>
      <c r="X286" s="2"/>
      <c r="Y286" s="2"/>
      <c r="Z286" s="2"/>
      <c r="AA286" s="2"/>
      <c r="AB286" s="76" t="n">
        <v>0.682</v>
      </c>
      <c r="AC286" s="4"/>
    </row>
    <row r="287" customFormat="false" ht="15" hidden="false" customHeight="true" outlineLevel="0" collapsed="false">
      <c r="A287" s="1" t="n">
        <v>40</v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2"/>
      <c r="W287" s="2"/>
      <c r="X287" s="2"/>
      <c r="Y287" s="2"/>
      <c r="Z287" s="2"/>
      <c r="AA287" s="2"/>
      <c r="AB287" s="76" t="n">
        <v>0.551</v>
      </c>
      <c r="AC287" s="4"/>
    </row>
    <row r="288" customFormat="false" ht="15" hidden="false" customHeight="true" outlineLevel="0" collapsed="false">
      <c r="A288" s="1" t="n">
        <v>41</v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2"/>
      <c r="W288" s="2"/>
      <c r="X288" s="2"/>
      <c r="Y288" s="2"/>
      <c r="Z288" s="2"/>
      <c r="AA288" s="2"/>
      <c r="AB288" s="76" t="n">
        <v>0.653</v>
      </c>
      <c r="AC288" s="4"/>
    </row>
    <row r="289" customFormat="false" ht="15" hidden="false" customHeight="true" outlineLevel="0" collapsed="false">
      <c r="A289" s="1" t="n">
        <v>42</v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2"/>
      <c r="W289" s="2"/>
      <c r="X289" s="2"/>
      <c r="Y289" s="2"/>
      <c r="Z289" s="2"/>
      <c r="AA289" s="2"/>
      <c r="AB289" s="76" t="n">
        <v>0.574</v>
      </c>
      <c r="AC289" s="4"/>
    </row>
    <row r="290" customFormat="false" ht="15" hidden="false" customHeight="true" outlineLevel="0" collapsed="false">
      <c r="A290" s="1" t="n">
        <v>43</v>
      </c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2"/>
      <c r="W290" s="2"/>
      <c r="X290" s="2"/>
      <c r="Y290" s="2"/>
      <c r="Z290" s="2"/>
      <c r="AA290" s="2"/>
      <c r="AB290" s="76" t="n">
        <v>0.593</v>
      </c>
      <c r="AC290" s="4"/>
    </row>
    <row r="291" customFormat="false" ht="15" hidden="false" customHeight="true" outlineLevel="0" collapsed="false">
      <c r="A291" s="1" t="n">
        <v>44</v>
      </c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2"/>
      <c r="W291" s="2"/>
      <c r="X291" s="2"/>
      <c r="Y291" s="2"/>
      <c r="Z291" s="2"/>
      <c r="AA291" s="2"/>
      <c r="AB291" s="76" t="n">
        <v>0.457</v>
      </c>
      <c r="AC291" s="4"/>
    </row>
    <row r="292" customFormat="false" ht="15" hidden="false" customHeight="true" outlineLevel="0" collapsed="false">
      <c r="A292" s="1" t="n">
        <v>45</v>
      </c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2"/>
      <c r="W292" s="2"/>
      <c r="X292" s="2"/>
      <c r="Y292" s="2"/>
      <c r="Z292" s="2"/>
      <c r="AA292" s="2"/>
      <c r="AB292" s="76" t="n">
        <v>0.387</v>
      </c>
      <c r="AC292" s="4"/>
    </row>
    <row r="293" customFormat="false" ht="15" hidden="false" customHeight="true" outlineLevel="0" collapsed="false">
      <c r="A293" s="1" t="n">
        <v>46</v>
      </c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2"/>
      <c r="W293" s="2"/>
      <c r="X293" s="2"/>
      <c r="Y293" s="2"/>
      <c r="Z293" s="2"/>
      <c r="AA293" s="2"/>
      <c r="AB293" s="76" t="n">
        <v>0.639</v>
      </c>
      <c r="AC293" s="4"/>
    </row>
    <row r="294" customFormat="false" ht="15" hidden="false" customHeight="true" outlineLevel="0" collapsed="false">
      <c r="A294" s="1" t="n">
        <v>47</v>
      </c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2"/>
      <c r="W294" s="2"/>
      <c r="X294" s="2"/>
      <c r="Y294" s="2"/>
      <c r="Z294" s="2"/>
      <c r="AA294" s="2"/>
      <c r="AB294" s="76" t="n">
        <v>0.719</v>
      </c>
      <c r="AC294" s="4"/>
    </row>
    <row r="295" customFormat="false" ht="15" hidden="false" customHeight="true" outlineLevel="0" collapsed="false">
      <c r="A295" s="1" t="n">
        <v>48</v>
      </c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2"/>
      <c r="W295" s="2"/>
      <c r="X295" s="2"/>
      <c r="Y295" s="2"/>
      <c r="Z295" s="2"/>
      <c r="AA295" s="2"/>
      <c r="AB295" s="76" t="n">
        <v>0.318</v>
      </c>
      <c r="AC295" s="4"/>
    </row>
    <row r="296" customFormat="false" ht="15" hidden="false" customHeight="true" outlineLevel="0" collapsed="false">
      <c r="A296" s="1" t="n">
        <v>49</v>
      </c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2"/>
      <c r="W296" s="2"/>
      <c r="X296" s="2"/>
      <c r="Y296" s="2"/>
      <c r="Z296" s="2"/>
      <c r="AA296" s="2"/>
      <c r="AB296" s="76" t="n">
        <v>0.446</v>
      </c>
      <c r="AC296" s="4"/>
    </row>
    <row r="297" customFormat="false" ht="15" hidden="false" customHeight="true" outlineLevel="0" collapsed="false">
      <c r="A297" s="1" t="n">
        <v>50</v>
      </c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2"/>
      <c r="W297" s="2"/>
      <c r="X297" s="2"/>
      <c r="Y297" s="2"/>
      <c r="Z297" s="2"/>
      <c r="AA297" s="2"/>
      <c r="AB297" s="76" t="n">
        <v>0.455</v>
      </c>
      <c r="AC297" s="4"/>
    </row>
    <row r="298" customFormat="false" ht="15" hidden="false" customHeight="true" outlineLevel="0" collapsed="false">
      <c r="A298" s="1" t="n">
        <v>51</v>
      </c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2"/>
      <c r="W298" s="2"/>
      <c r="X298" s="2"/>
      <c r="Y298" s="2"/>
      <c r="Z298" s="2"/>
      <c r="AA298" s="2"/>
      <c r="AB298" s="76" t="n">
        <v>0.488</v>
      </c>
      <c r="AC298" s="4"/>
    </row>
    <row r="299" customFormat="false" ht="15" hidden="false" customHeight="true" outlineLevel="0" collapsed="false">
      <c r="A299" s="1" t="n">
        <v>52</v>
      </c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2"/>
      <c r="W299" s="2"/>
      <c r="X299" s="2"/>
      <c r="Y299" s="2"/>
      <c r="Z299" s="2"/>
      <c r="AA299" s="2"/>
      <c r="AB299" s="76" t="n">
        <v>0.432</v>
      </c>
      <c r="AC299" s="4"/>
    </row>
    <row r="300" customFormat="false" ht="15" hidden="false" customHeight="true" outlineLevel="0" collapsed="false">
      <c r="A300" s="1" t="n">
        <v>53</v>
      </c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2"/>
      <c r="W300" s="2"/>
      <c r="X300" s="2"/>
      <c r="Y300" s="2"/>
      <c r="Z300" s="2"/>
      <c r="AA300" s="2"/>
      <c r="AB300" s="76" t="n">
        <v>0.421</v>
      </c>
      <c r="AC300" s="4"/>
    </row>
    <row r="301" customFormat="false" ht="15" hidden="false" customHeight="true" outlineLevel="0" collapsed="false">
      <c r="A301" s="1" t="n">
        <v>54</v>
      </c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2"/>
      <c r="W301" s="2"/>
      <c r="X301" s="2"/>
      <c r="Y301" s="2"/>
      <c r="Z301" s="2"/>
      <c r="AA301" s="2"/>
      <c r="AB301" s="76" t="n">
        <v>0.55</v>
      </c>
      <c r="AC301" s="4"/>
    </row>
    <row r="302" customFormat="false" ht="15" hidden="false" customHeight="true" outlineLevel="0" collapsed="false">
      <c r="A302" s="1" t="n">
        <v>55</v>
      </c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2"/>
      <c r="W302" s="2"/>
      <c r="X302" s="2"/>
      <c r="Y302" s="2"/>
      <c r="Z302" s="2"/>
      <c r="AA302" s="2"/>
      <c r="AB302" s="76" t="n">
        <v>0.64</v>
      </c>
      <c r="AC302" s="4"/>
    </row>
    <row r="303" customFormat="false" ht="15" hidden="false" customHeight="true" outlineLevel="0" collapsed="false">
      <c r="A303" s="1" t="n">
        <v>56</v>
      </c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2"/>
      <c r="W303" s="2"/>
      <c r="X303" s="2"/>
      <c r="Y303" s="2"/>
      <c r="Z303" s="2"/>
      <c r="AA303" s="2"/>
      <c r="AB303" s="76" t="n">
        <v>0.471</v>
      </c>
      <c r="AC303" s="4"/>
    </row>
    <row r="304" customFormat="false" ht="15" hidden="false" customHeight="true" outlineLevel="0" collapsed="false">
      <c r="A304" s="1" t="n">
        <v>57</v>
      </c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2"/>
      <c r="W304" s="2"/>
      <c r="X304" s="2"/>
      <c r="Y304" s="2"/>
      <c r="Z304" s="2"/>
      <c r="AA304" s="2"/>
      <c r="AB304" s="76" t="n">
        <v>0.454</v>
      </c>
      <c r="AC304" s="4"/>
    </row>
    <row r="305" customFormat="false" ht="15" hidden="false" customHeight="true" outlineLevel="0" collapsed="false">
      <c r="A305" s="1" t="n">
        <v>58</v>
      </c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2"/>
      <c r="W305" s="2"/>
      <c r="X305" s="2"/>
      <c r="Y305" s="2"/>
      <c r="Z305" s="2"/>
      <c r="AA305" s="2"/>
      <c r="AB305" s="76" t="n">
        <v>0.548</v>
      </c>
      <c r="AC305" s="4"/>
    </row>
    <row r="306" customFormat="false" ht="15" hidden="false" customHeight="true" outlineLevel="0" collapsed="false">
      <c r="A306" s="1" t="n">
        <v>59</v>
      </c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2"/>
      <c r="W306" s="2"/>
      <c r="X306" s="2"/>
      <c r="Y306" s="2"/>
      <c r="Z306" s="2"/>
      <c r="AA306" s="2"/>
      <c r="AB306" s="76" t="n">
        <v>0.497</v>
      </c>
      <c r="AC306" s="4"/>
    </row>
    <row r="307" customFormat="false" ht="15" hidden="false" customHeight="true" outlineLevel="0" collapsed="false">
      <c r="A307" s="1" t="n">
        <v>60</v>
      </c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2"/>
      <c r="W307" s="2"/>
      <c r="X307" s="2"/>
      <c r="Y307" s="2"/>
      <c r="Z307" s="2"/>
      <c r="AA307" s="2"/>
      <c r="AB307" s="76" t="n">
        <v>0.616</v>
      </c>
      <c r="AC307" s="4"/>
    </row>
    <row r="308" customFormat="false" ht="15" hidden="false" customHeight="true" outlineLevel="0" collapsed="false">
      <c r="A308" s="1" t="n">
        <v>61</v>
      </c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2"/>
      <c r="W308" s="2"/>
      <c r="X308" s="2"/>
      <c r="Y308" s="2"/>
      <c r="Z308" s="2"/>
      <c r="AA308" s="2"/>
      <c r="AB308" s="76" t="n">
        <v>0.576</v>
      </c>
      <c r="AC308" s="4"/>
    </row>
    <row r="309" customFormat="false" ht="15" hidden="false" customHeight="true" outlineLevel="0" collapsed="false">
      <c r="A309" s="1" t="n">
        <v>62</v>
      </c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2"/>
      <c r="W309" s="2"/>
      <c r="X309" s="2"/>
      <c r="Y309" s="2"/>
      <c r="Z309" s="2"/>
      <c r="AA309" s="2"/>
      <c r="AB309" s="76" t="n">
        <v>0.464</v>
      </c>
      <c r="AC309" s="4"/>
    </row>
    <row r="310" customFormat="false" ht="15" hidden="false" customHeight="true" outlineLevel="0" collapsed="false">
      <c r="A310" s="1" t="n">
        <v>63</v>
      </c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2"/>
      <c r="W310" s="2"/>
      <c r="X310" s="2"/>
      <c r="Y310" s="2"/>
      <c r="Z310" s="2"/>
      <c r="AA310" s="2"/>
      <c r="AB310" s="76" t="n">
        <v>0.449</v>
      </c>
      <c r="AC310" s="4"/>
    </row>
    <row r="311" customFormat="false" ht="15" hidden="false" customHeight="true" outlineLevel="0" collapsed="false">
      <c r="A311" s="1" t="n">
        <v>64</v>
      </c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2"/>
      <c r="W311" s="2"/>
      <c r="X311" s="2"/>
      <c r="Y311" s="2"/>
      <c r="Z311" s="2"/>
      <c r="AA311" s="2"/>
      <c r="AB311" s="76" t="n">
        <v>0.63</v>
      </c>
      <c r="AC311" s="4"/>
    </row>
    <row r="312" customFormat="false" ht="15" hidden="false" customHeight="true" outlineLevel="0" collapsed="false">
      <c r="A312" s="1" t="n">
        <v>65</v>
      </c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2"/>
      <c r="W312" s="2"/>
      <c r="X312" s="2"/>
      <c r="Y312" s="2"/>
      <c r="Z312" s="2"/>
      <c r="AA312" s="2"/>
      <c r="AB312" s="76" t="n">
        <v>0.602</v>
      </c>
      <c r="AC312" s="4"/>
    </row>
    <row r="313" customFormat="false" ht="15" hidden="false" customHeight="true" outlineLevel="0" collapsed="false">
      <c r="A313" s="1" t="n">
        <v>66</v>
      </c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2"/>
      <c r="W313" s="2"/>
      <c r="X313" s="2"/>
      <c r="Y313" s="2"/>
      <c r="Z313" s="2"/>
      <c r="AA313" s="2"/>
      <c r="AB313" s="76" t="n">
        <v>0.543</v>
      </c>
      <c r="AC313" s="4"/>
    </row>
    <row r="314" customFormat="false" ht="15" hidden="false" customHeight="true" outlineLevel="0" collapsed="false">
      <c r="A314" s="1" t="n">
        <v>67</v>
      </c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2"/>
      <c r="W314" s="2"/>
      <c r="X314" s="2"/>
      <c r="Y314" s="2"/>
      <c r="Z314" s="2"/>
      <c r="AA314" s="2"/>
      <c r="AB314" s="76" t="n">
        <v>0.561</v>
      </c>
      <c r="AC314" s="4"/>
    </row>
    <row r="315" customFormat="false" ht="15" hidden="false" customHeight="true" outlineLevel="0" collapsed="false">
      <c r="A315" s="1" t="n">
        <v>68</v>
      </c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2"/>
      <c r="W315" s="2"/>
      <c r="X315" s="2"/>
      <c r="Y315" s="2"/>
      <c r="Z315" s="2"/>
      <c r="AA315" s="2"/>
      <c r="AB315" s="76" t="n">
        <v>0.512</v>
      </c>
      <c r="AC315" s="4"/>
    </row>
    <row r="316" customFormat="false" ht="15" hidden="false" customHeight="true" outlineLevel="0" collapsed="false">
      <c r="A316" s="1" t="n">
        <v>69</v>
      </c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2"/>
      <c r="W316" s="2"/>
      <c r="X316" s="2"/>
      <c r="Y316" s="2"/>
      <c r="Z316" s="2"/>
      <c r="AA316" s="2"/>
      <c r="AB316" s="76" t="n">
        <v>0.5</v>
      </c>
      <c r="AC316" s="4"/>
    </row>
    <row r="317" customFormat="false" ht="15" hidden="false" customHeight="true" outlineLevel="0" collapsed="false">
      <c r="A317" s="1" t="n">
        <v>70</v>
      </c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2"/>
      <c r="W317" s="2"/>
      <c r="X317" s="2"/>
      <c r="Y317" s="2"/>
      <c r="Z317" s="2"/>
      <c r="AA317" s="2"/>
      <c r="AB317" s="76" t="n">
        <v>0.316</v>
      </c>
      <c r="AC317" s="4"/>
    </row>
    <row r="318" customFormat="false" ht="15" hidden="false" customHeight="true" outlineLevel="0" collapsed="false">
      <c r="A318" s="1" t="n">
        <v>71</v>
      </c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2"/>
      <c r="W318" s="2"/>
      <c r="X318" s="2"/>
      <c r="Y318" s="2"/>
      <c r="Z318" s="2"/>
      <c r="AA318" s="2"/>
      <c r="AB318" s="76" t="n">
        <v>0.504</v>
      </c>
      <c r="AC318" s="4"/>
    </row>
    <row r="319" customFormat="false" ht="15" hidden="false" customHeight="true" outlineLevel="0" collapsed="false">
      <c r="A319" s="1" t="n">
        <v>72</v>
      </c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2"/>
      <c r="W319" s="2"/>
      <c r="X319" s="2"/>
      <c r="Y319" s="2"/>
      <c r="Z319" s="2"/>
      <c r="AA319" s="2"/>
      <c r="AB319" s="76" t="n">
        <v>0.535</v>
      </c>
      <c r="AC319" s="4"/>
    </row>
    <row r="320" customFormat="false" ht="15" hidden="false" customHeight="true" outlineLevel="0" collapsed="false">
      <c r="A320" s="1" t="n">
        <v>73</v>
      </c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2"/>
      <c r="W320" s="2"/>
      <c r="X320" s="2"/>
      <c r="Y320" s="2"/>
      <c r="Z320" s="2"/>
      <c r="AA320" s="2"/>
      <c r="AB320" s="76" t="n">
        <v>0.471</v>
      </c>
      <c r="AC320" s="4"/>
    </row>
    <row r="321" customFormat="false" ht="15" hidden="false" customHeight="true" outlineLevel="0" collapsed="false">
      <c r="A321" s="1" t="n">
        <v>74</v>
      </c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2"/>
      <c r="W321" s="2"/>
      <c r="X321" s="2"/>
      <c r="Y321" s="2"/>
      <c r="Z321" s="2"/>
      <c r="AA321" s="2"/>
      <c r="AB321" s="76" t="n">
        <v>0.481</v>
      </c>
      <c r="AC321" s="4"/>
    </row>
    <row r="322" customFormat="false" ht="15" hidden="false" customHeight="true" outlineLevel="0" collapsed="false">
      <c r="A322" s="1" t="n">
        <v>75</v>
      </c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2"/>
      <c r="W322" s="2"/>
      <c r="X322" s="2"/>
      <c r="Y322" s="2"/>
      <c r="Z322" s="2"/>
      <c r="AA322" s="2"/>
      <c r="AB322" s="76" t="n">
        <v>0.516</v>
      </c>
      <c r="AC322" s="4"/>
    </row>
    <row r="323" customFormat="false" ht="15" hidden="false" customHeight="true" outlineLevel="0" collapsed="false">
      <c r="A323" s="1" t="n">
        <v>76</v>
      </c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2"/>
      <c r="W323" s="2"/>
      <c r="X323" s="2"/>
      <c r="Y323" s="2"/>
      <c r="Z323" s="2"/>
      <c r="AA323" s="2"/>
      <c r="AB323" s="76" t="n">
        <v>0.574</v>
      </c>
      <c r="AC323" s="4"/>
    </row>
    <row r="324" customFormat="false" ht="15" hidden="false" customHeight="true" outlineLevel="0" collapsed="false">
      <c r="A324" s="1" t="n">
        <v>77</v>
      </c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2"/>
      <c r="W324" s="2"/>
      <c r="X324" s="2"/>
      <c r="Y324" s="2"/>
      <c r="Z324" s="2"/>
      <c r="AA324" s="2"/>
      <c r="AB324" s="76" t="n">
        <v>0.545</v>
      </c>
      <c r="AC324" s="4"/>
    </row>
    <row r="325" customFormat="false" ht="15" hidden="false" customHeight="true" outlineLevel="0" collapsed="false">
      <c r="A325" s="1" t="n">
        <v>78</v>
      </c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2"/>
      <c r="W325" s="2"/>
      <c r="X325" s="2"/>
      <c r="Y325" s="2"/>
      <c r="Z325" s="2"/>
      <c r="AA325" s="2"/>
      <c r="AB325" s="76" t="n">
        <v>0.51</v>
      </c>
      <c r="AC325" s="4"/>
    </row>
    <row r="326" customFormat="false" ht="15" hidden="false" customHeight="true" outlineLevel="0" collapsed="false">
      <c r="A326" s="1" t="n">
        <v>79</v>
      </c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2"/>
      <c r="W326" s="2"/>
      <c r="X326" s="2"/>
      <c r="Y326" s="2"/>
      <c r="Z326" s="2"/>
      <c r="AA326" s="2"/>
      <c r="AB326" s="76" t="n">
        <v>0.505</v>
      </c>
      <c r="AC326" s="4"/>
    </row>
    <row r="327" customFormat="false" ht="15" hidden="false" customHeight="true" outlineLevel="0" collapsed="false">
      <c r="A327" s="1" t="n">
        <v>80</v>
      </c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2"/>
      <c r="W327" s="2"/>
      <c r="X327" s="2"/>
      <c r="Y327" s="2"/>
      <c r="Z327" s="2"/>
      <c r="AA327" s="2"/>
      <c r="AB327" s="76" t="n">
        <v>0.52</v>
      </c>
      <c r="AC327" s="4"/>
    </row>
    <row r="328" customFormat="false" ht="15" hidden="false" customHeight="true" outlineLevel="0" collapsed="false">
      <c r="A328" s="1" t="n">
        <v>81</v>
      </c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2"/>
      <c r="W328" s="2"/>
      <c r="X328" s="2"/>
      <c r="Y328" s="2"/>
      <c r="Z328" s="2"/>
      <c r="AA328" s="2"/>
      <c r="AB328" s="76" t="n">
        <v>0.395</v>
      </c>
      <c r="AC328" s="4"/>
    </row>
    <row r="329" customFormat="false" ht="15" hidden="false" customHeight="true" outlineLevel="0" collapsed="false">
      <c r="A329" s="1" t="n">
        <v>82</v>
      </c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2"/>
      <c r="W329" s="2"/>
      <c r="X329" s="2"/>
      <c r="Y329" s="2"/>
      <c r="Z329" s="2"/>
      <c r="AA329" s="2"/>
      <c r="AB329" s="76" t="n">
        <v>0.361</v>
      </c>
      <c r="AC329" s="4"/>
    </row>
    <row r="330" customFormat="false" ht="15" hidden="false" customHeight="true" outlineLevel="0" collapsed="false">
      <c r="A330" s="1" t="n">
        <v>83</v>
      </c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2"/>
      <c r="W330" s="2"/>
      <c r="X330" s="2"/>
      <c r="Y330" s="2"/>
      <c r="Z330" s="2"/>
      <c r="AA330" s="2"/>
      <c r="AB330" s="76" t="n">
        <v>0.464</v>
      </c>
      <c r="AC330" s="4"/>
    </row>
    <row r="331" customFormat="false" ht="15" hidden="false" customHeight="true" outlineLevel="0" collapsed="false">
      <c r="A331" s="1" t="n">
        <v>84</v>
      </c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2"/>
      <c r="W331" s="2"/>
      <c r="X331" s="2"/>
      <c r="Y331" s="2"/>
      <c r="Z331" s="2"/>
      <c r="AA331" s="2"/>
      <c r="AB331" s="76" t="n">
        <v>0.497</v>
      </c>
      <c r="AC331" s="4"/>
    </row>
    <row r="332" customFormat="false" ht="15" hidden="false" customHeight="true" outlineLevel="0" collapsed="false">
      <c r="A332" s="1" t="n">
        <v>85</v>
      </c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2"/>
      <c r="W332" s="2"/>
      <c r="X332" s="2"/>
      <c r="Y332" s="2"/>
      <c r="Z332" s="2"/>
      <c r="AA332" s="2"/>
      <c r="AB332" s="76" t="n">
        <v>0.447</v>
      </c>
      <c r="AC332" s="4"/>
    </row>
    <row r="333" customFormat="false" ht="15" hidden="false" customHeight="true" outlineLevel="0" collapsed="false">
      <c r="A333" s="1" t="n">
        <v>86</v>
      </c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2"/>
      <c r="W333" s="2"/>
      <c r="X333" s="2"/>
      <c r="Y333" s="2"/>
      <c r="Z333" s="2"/>
      <c r="AA333" s="2"/>
      <c r="AB333" s="76" t="n">
        <v>0.609</v>
      </c>
      <c r="AC333" s="4"/>
    </row>
    <row r="334" customFormat="false" ht="15" hidden="false" customHeight="true" outlineLevel="0" collapsed="false">
      <c r="A334" s="1" t="n">
        <v>87</v>
      </c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2"/>
      <c r="W334" s="2"/>
      <c r="X334" s="2"/>
      <c r="Y334" s="2"/>
      <c r="Z334" s="2"/>
      <c r="AA334" s="2"/>
      <c r="AB334" s="76" t="n">
        <v>0.541</v>
      </c>
      <c r="AC334" s="4"/>
    </row>
    <row r="335" customFormat="false" ht="15" hidden="false" customHeight="true" outlineLevel="0" collapsed="false">
      <c r="A335" s="1" t="n">
        <v>88</v>
      </c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2"/>
      <c r="W335" s="2"/>
      <c r="X335" s="2"/>
      <c r="Y335" s="2"/>
      <c r="Z335" s="2"/>
      <c r="AA335" s="2"/>
      <c r="AB335" s="76" t="n">
        <v>0.516</v>
      </c>
      <c r="AC335" s="4"/>
    </row>
    <row r="336" customFormat="false" ht="15" hidden="false" customHeight="true" outlineLevel="0" collapsed="false">
      <c r="A336" s="1" t="n">
        <v>89</v>
      </c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2"/>
      <c r="W336" s="2"/>
      <c r="X336" s="2"/>
      <c r="Y336" s="2"/>
      <c r="Z336" s="2"/>
      <c r="AA336" s="2"/>
      <c r="AB336" s="76" t="n">
        <v>0.443</v>
      </c>
      <c r="AC336" s="4"/>
    </row>
    <row r="337" customFormat="false" ht="15" hidden="false" customHeight="true" outlineLevel="0" collapsed="false">
      <c r="A337" s="1" t="n">
        <v>90</v>
      </c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2"/>
      <c r="W337" s="2"/>
      <c r="X337" s="2"/>
      <c r="Y337" s="2"/>
      <c r="Z337" s="2"/>
      <c r="AA337" s="2"/>
      <c r="AB337" s="76" t="n">
        <v>0.594</v>
      </c>
      <c r="AC337" s="4"/>
    </row>
    <row r="338" customFormat="false" ht="15" hidden="false" customHeight="true" outlineLevel="0" collapsed="false">
      <c r="A338" s="1" t="n">
        <v>91</v>
      </c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2"/>
      <c r="W338" s="2"/>
      <c r="X338" s="2"/>
      <c r="Y338" s="2"/>
      <c r="Z338" s="2"/>
      <c r="AA338" s="2"/>
      <c r="AB338" s="76" t="n">
        <v>0.585</v>
      </c>
      <c r="AC338" s="4"/>
    </row>
    <row r="339" customFormat="false" ht="15" hidden="false" customHeight="true" outlineLevel="0" collapsed="false">
      <c r="A339" s="1" t="n">
        <v>92</v>
      </c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2"/>
      <c r="W339" s="2"/>
      <c r="X339" s="2"/>
      <c r="Y339" s="2"/>
      <c r="Z339" s="2"/>
      <c r="AA339" s="2"/>
      <c r="AB339" s="76" t="n">
        <v>0.405</v>
      </c>
      <c r="AC339" s="4"/>
    </row>
    <row r="340" customFormat="false" ht="15" hidden="false" customHeight="true" outlineLevel="0" collapsed="false">
      <c r="A340" s="1" t="n">
        <v>93</v>
      </c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2"/>
      <c r="W340" s="2"/>
      <c r="X340" s="2"/>
      <c r="Y340" s="2"/>
      <c r="Z340" s="2"/>
      <c r="AA340" s="2"/>
      <c r="AB340" s="76" t="n">
        <v>0.404</v>
      </c>
      <c r="AC340" s="4"/>
    </row>
    <row r="341" customFormat="false" ht="15" hidden="false" customHeight="true" outlineLevel="0" collapsed="false">
      <c r="A341" s="1" t="n">
        <v>94</v>
      </c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2"/>
      <c r="W341" s="2"/>
      <c r="X341" s="2"/>
      <c r="Y341" s="2"/>
      <c r="Z341" s="2"/>
      <c r="AA341" s="2"/>
      <c r="AB341" s="76" t="n">
        <v>0.54</v>
      </c>
      <c r="AC341" s="4"/>
    </row>
    <row r="342" customFormat="false" ht="15" hidden="false" customHeight="true" outlineLevel="0" collapsed="false">
      <c r="A342" s="1" t="n">
        <v>95</v>
      </c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2"/>
      <c r="W342" s="2"/>
      <c r="X342" s="2"/>
      <c r="Y342" s="2"/>
      <c r="Z342" s="2"/>
      <c r="AA342" s="2"/>
      <c r="AB342" s="76" t="n">
        <v>0.259</v>
      </c>
      <c r="AC342" s="4"/>
    </row>
    <row r="343" customFormat="false" ht="15" hidden="false" customHeight="true" outlineLevel="0" collapsed="false">
      <c r="A343" s="1" t="n">
        <v>96</v>
      </c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2"/>
      <c r="W343" s="2"/>
      <c r="X343" s="2"/>
      <c r="Y343" s="2"/>
      <c r="Z343" s="2"/>
      <c r="AA343" s="2"/>
      <c r="AB343" s="76" t="n">
        <v>0.506</v>
      </c>
      <c r="AC343" s="4"/>
    </row>
    <row r="344" customFormat="false" ht="15" hidden="false" customHeight="true" outlineLevel="0" collapsed="false">
      <c r="A344" s="1" t="n">
        <v>97</v>
      </c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2"/>
      <c r="W344" s="2"/>
      <c r="X344" s="2"/>
      <c r="Y344" s="2"/>
      <c r="Z344" s="2"/>
      <c r="AA344" s="2"/>
      <c r="AB344" s="76" t="n">
        <v>0.562</v>
      </c>
      <c r="AC344" s="4"/>
    </row>
    <row r="345" customFormat="false" ht="15" hidden="false" customHeight="true" outlineLevel="0" collapsed="false">
      <c r="A345" s="1" t="n">
        <v>98</v>
      </c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2"/>
      <c r="W345" s="2"/>
      <c r="X345" s="2"/>
      <c r="Y345" s="2"/>
      <c r="Z345" s="2"/>
      <c r="AA345" s="2"/>
      <c r="AB345" s="76" t="n">
        <v>0.393</v>
      </c>
      <c r="AC345" s="4"/>
    </row>
    <row r="346" customFormat="false" ht="15" hidden="false" customHeight="true" outlineLevel="0" collapsed="false">
      <c r="A346" s="1" t="n">
        <v>99</v>
      </c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2"/>
      <c r="W346" s="2"/>
      <c r="X346" s="2"/>
      <c r="Y346" s="2"/>
      <c r="Z346" s="2"/>
      <c r="AA346" s="2"/>
      <c r="AB346" s="76" t="n">
        <v>0.611</v>
      </c>
      <c r="AC346" s="4"/>
    </row>
    <row r="347" customFormat="false" ht="15" hidden="false" customHeight="true" outlineLevel="0" collapsed="false">
      <c r="A347" s="1" t="n">
        <v>100</v>
      </c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2"/>
      <c r="W347" s="2"/>
      <c r="X347" s="2"/>
      <c r="Y347" s="2"/>
      <c r="Z347" s="2"/>
      <c r="AA347" s="2"/>
      <c r="AB347" s="76" t="n">
        <v>0.561</v>
      </c>
      <c r="AC347" s="4"/>
    </row>
    <row r="348" customFormat="false" ht="15" hidden="false" customHeight="true" outlineLevel="0" collapsed="false">
      <c r="A348" s="1" t="n">
        <v>101</v>
      </c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2"/>
      <c r="W348" s="2"/>
      <c r="X348" s="2"/>
      <c r="Y348" s="2"/>
      <c r="Z348" s="2"/>
      <c r="AA348" s="2"/>
      <c r="AB348" s="76" t="n">
        <v>0.563</v>
      </c>
      <c r="AC348" s="4"/>
    </row>
    <row r="349" customFormat="false" ht="15" hidden="false" customHeight="true" outlineLevel="0" collapsed="false">
      <c r="A349" s="1" t="n">
        <v>102</v>
      </c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2"/>
      <c r="W349" s="2"/>
      <c r="X349" s="2"/>
      <c r="Y349" s="2"/>
      <c r="Z349" s="2"/>
      <c r="AA349" s="2"/>
      <c r="AB349" s="76" t="n">
        <v>0.49</v>
      </c>
      <c r="AC349" s="4"/>
    </row>
    <row r="350" customFormat="false" ht="15" hidden="false" customHeight="true" outlineLevel="0" collapsed="false">
      <c r="A350" s="1" t="n">
        <v>103</v>
      </c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2"/>
      <c r="W350" s="2"/>
      <c r="X350" s="2"/>
      <c r="Y350" s="2"/>
      <c r="Z350" s="2"/>
      <c r="AA350" s="2"/>
      <c r="AB350" s="76" t="n">
        <v>0.491</v>
      </c>
      <c r="AC350" s="4"/>
    </row>
    <row r="351" customFormat="false" ht="15" hidden="false" customHeight="true" outlineLevel="0" collapsed="false">
      <c r="A351" s="1" t="n">
        <v>104</v>
      </c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2"/>
      <c r="W351" s="2"/>
      <c r="X351" s="2"/>
      <c r="Y351" s="2"/>
      <c r="Z351" s="2"/>
      <c r="AA351" s="2"/>
      <c r="AB351" s="76" t="n">
        <v>0.531</v>
      </c>
      <c r="AC351" s="4"/>
    </row>
    <row r="352" customFormat="false" ht="15" hidden="false" customHeight="true" outlineLevel="0" collapsed="false">
      <c r="A352" s="1" t="n">
        <v>105</v>
      </c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2"/>
      <c r="W352" s="2"/>
      <c r="X352" s="2"/>
      <c r="Y352" s="2"/>
      <c r="Z352" s="2"/>
      <c r="AA352" s="2"/>
      <c r="AB352" s="76" t="n">
        <v>0.542</v>
      </c>
      <c r="AC352" s="4"/>
    </row>
    <row r="353" customFormat="false" ht="15" hidden="false" customHeight="true" outlineLevel="0" collapsed="false">
      <c r="A353" s="1" t="n">
        <v>106</v>
      </c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2"/>
      <c r="W353" s="2"/>
      <c r="X353" s="2"/>
      <c r="Y353" s="2"/>
      <c r="Z353" s="2"/>
      <c r="AA353" s="2"/>
      <c r="AB353" s="76" t="n">
        <v>0.477</v>
      </c>
      <c r="AC353" s="4"/>
    </row>
    <row r="354" customFormat="false" ht="15" hidden="false" customHeight="true" outlineLevel="0" collapsed="false">
      <c r="A354" s="1" t="n">
        <v>107</v>
      </c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2"/>
      <c r="W354" s="2"/>
      <c r="X354" s="2"/>
      <c r="Y354" s="2"/>
      <c r="Z354" s="2"/>
      <c r="AA354" s="2"/>
      <c r="AB354" s="76" t="n">
        <v>0.43</v>
      </c>
      <c r="AC354" s="4"/>
    </row>
    <row r="355" customFormat="false" ht="15" hidden="false" customHeight="true" outlineLevel="0" collapsed="false">
      <c r="A355" s="1" t="n">
        <v>108</v>
      </c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2"/>
      <c r="W355" s="2"/>
      <c r="X355" s="2"/>
      <c r="Y355" s="2"/>
      <c r="Z355" s="2"/>
      <c r="AA355" s="2"/>
      <c r="AB355" s="76" t="n">
        <v>0.525</v>
      </c>
      <c r="AC355" s="4"/>
    </row>
    <row r="356" customFormat="false" ht="15" hidden="false" customHeight="true" outlineLevel="0" collapsed="false">
      <c r="A356" s="1" t="n">
        <v>109</v>
      </c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2"/>
      <c r="W356" s="2"/>
      <c r="X356" s="2"/>
      <c r="Y356" s="2"/>
      <c r="Z356" s="2"/>
      <c r="AA356" s="2"/>
      <c r="AB356" s="76" t="n">
        <v>0.404</v>
      </c>
      <c r="AC356" s="4"/>
    </row>
    <row r="357" customFormat="false" ht="15" hidden="false" customHeight="true" outlineLevel="0" collapsed="false">
      <c r="A357" s="1" t="n">
        <v>110</v>
      </c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2"/>
      <c r="W357" s="2"/>
      <c r="X357" s="2"/>
      <c r="Y357" s="2"/>
      <c r="Z357" s="2"/>
      <c r="AA357" s="2"/>
      <c r="AB357" s="76" t="n">
        <v>0.415</v>
      </c>
      <c r="AC357" s="4"/>
    </row>
    <row r="358" customFormat="false" ht="15" hidden="false" customHeight="true" outlineLevel="0" collapsed="false">
      <c r="A358" s="1" t="n">
        <v>111</v>
      </c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2"/>
      <c r="W358" s="2"/>
      <c r="X358" s="2"/>
      <c r="Y358" s="2"/>
      <c r="Z358" s="2"/>
      <c r="AA358" s="2"/>
      <c r="AB358" s="76" t="n">
        <v>0.618</v>
      </c>
      <c r="AC358" s="4"/>
    </row>
    <row r="359" customFormat="false" ht="15" hidden="false" customHeight="true" outlineLevel="0" collapsed="false">
      <c r="A359" s="1" t="n">
        <v>112</v>
      </c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2"/>
      <c r="W359" s="2"/>
      <c r="X359" s="2"/>
      <c r="Y359" s="2"/>
      <c r="Z359" s="2"/>
      <c r="AA359" s="2"/>
      <c r="AB359" s="76" t="n">
        <v>0.395</v>
      </c>
      <c r="AC359" s="4"/>
    </row>
    <row r="360" customFormat="false" ht="15" hidden="false" customHeight="true" outlineLevel="0" collapsed="false">
      <c r="A360" s="1" t="n">
        <v>113</v>
      </c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2"/>
      <c r="W360" s="2"/>
      <c r="X360" s="2"/>
      <c r="Y360" s="2"/>
      <c r="Z360" s="2"/>
      <c r="AA360" s="2"/>
      <c r="AB360" s="76" t="n">
        <v>0.591</v>
      </c>
      <c r="AC360" s="4"/>
    </row>
    <row r="361" customFormat="false" ht="15" hidden="false" customHeight="true" outlineLevel="0" collapsed="false">
      <c r="A361" s="1" t="n">
        <v>114</v>
      </c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2"/>
      <c r="W361" s="2"/>
      <c r="X361" s="2"/>
      <c r="Y361" s="2"/>
      <c r="Z361" s="2"/>
      <c r="AA361" s="2"/>
      <c r="AB361" s="76" t="n">
        <v>0.329</v>
      </c>
      <c r="AC361" s="4"/>
    </row>
    <row r="362" customFormat="false" ht="15" hidden="false" customHeight="true" outlineLevel="0" collapsed="false">
      <c r="A362" s="1" t="n">
        <v>115</v>
      </c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2"/>
      <c r="W362" s="2"/>
      <c r="X362" s="2"/>
      <c r="Y362" s="2"/>
      <c r="Z362" s="2"/>
      <c r="AA362" s="2"/>
      <c r="AB362" s="76" t="n">
        <v>0.714</v>
      </c>
      <c r="AC362" s="4"/>
    </row>
    <row r="363" customFormat="false" ht="15" hidden="false" customHeight="true" outlineLevel="0" collapsed="false">
      <c r="A363" s="1" t="n">
        <v>116</v>
      </c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2"/>
      <c r="W363" s="2"/>
      <c r="X363" s="2"/>
      <c r="Y363" s="2"/>
      <c r="Z363" s="2"/>
      <c r="AA363" s="2"/>
      <c r="AB363" s="76" t="n">
        <v>0.491</v>
      </c>
      <c r="AC363" s="4"/>
    </row>
    <row r="364" customFormat="false" ht="15" hidden="false" customHeight="true" outlineLevel="0" collapsed="false">
      <c r="A364" s="1" t="n">
        <v>117</v>
      </c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2"/>
      <c r="W364" s="2"/>
      <c r="X364" s="2"/>
      <c r="Y364" s="2"/>
      <c r="Z364" s="2"/>
      <c r="AA364" s="2"/>
      <c r="AB364" s="76" t="n">
        <v>0.447</v>
      </c>
      <c r="AC364" s="4"/>
    </row>
    <row r="365" customFormat="false" ht="15" hidden="false" customHeight="true" outlineLevel="0" collapsed="false">
      <c r="A365" s="1" t="n">
        <v>118</v>
      </c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2"/>
      <c r="W365" s="2"/>
      <c r="X365" s="2"/>
      <c r="Y365" s="2"/>
      <c r="Z365" s="2"/>
      <c r="AA365" s="2"/>
      <c r="AB365" s="76" t="n">
        <v>0.411</v>
      </c>
      <c r="AC365" s="4"/>
    </row>
    <row r="366" customFormat="false" ht="15" hidden="false" customHeight="true" outlineLevel="0" collapsed="false">
      <c r="A366" s="1" t="n">
        <v>119</v>
      </c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2"/>
      <c r="W366" s="2"/>
      <c r="X366" s="2"/>
      <c r="Y366" s="2"/>
      <c r="Z366" s="2"/>
      <c r="AA366" s="2"/>
      <c r="AB366" s="76" t="n">
        <v>0.466</v>
      </c>
      <c r="AC366" s="4"/>
    </row>
    <row r="367" customFormat="false" ht="15" hidden="false" customHeight="true" outlineLevel="0" collapsed="false">
      <c r="A367" s="1" t="n">
        <v>120</v>
      </c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2"/>
      <c r="W367" s="2"/>
      <c r="X367" s="2"/>
      <c r="Y367" s="2"/>
      <c r="Z367" s="2"/>
      <c r="AA367" s="2"/>
      <c r="AB367" s="76" t="n">
        <v>0.529</v>
      </c>
      <c r="AC367" s="4"/>
    </row>
    <row r="368" customFormat="false" ht="15" hidden="false" customHeight="true" outlineLevel="0" collapsed="false">
      <c r="A368" s="1" t="n">
        <v>121</v>
      </c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2"/>
      <c r="W368" s="2"/>
      <c r="X368" s="2"/>
      <c r="Y368" s="2"/>
      <c r="Z368" s="2"/>
      <c r="AA368" s="2"/>
      <c r="AB368" s="76" t="n">
        <v>0.337</v>
      </c>
      <c r="AC368" s="4"/>
    </row>
    <row r="369" customFormat="false" ht="15" hidden="false" customHeight="true" outlineLevel="0" collapsed="false">
      <c r="A369" s="1" t="n">
        <v>122</v>
      </c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2"/>
      <c r="W369" s="2"/>
      <c r="X369" s="2"/>
      <c r="Y369" s="2"/>
      <c r="Z369" s="2"/>
      <c r="AA369" s="2"/>
      <c r="AB369" s="76" t="n">
        <v>0.468</v>
      </c>
      <c r="AC369" s="4"/>
    </row>
    <row r="370" customFormat="false" ht="15" hidden="false" customHeight="true" outlineLevel="0" collapsed="false">
      <c r="A370" s="1" t="n">
        <v>123</v>
      </c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2"/>
      <c r="W370" s="2"/>
      <c r="X370" s="2"/>
      <c r="Y370" s="2"/>
      <c r="Z370" s="2"/>
      <c r="AA370" s="2"/>
      <c r="AB370" s="76" t="n">
        <v>0.404</v>
      </c>
      <c r="AC370" s="4"/>
    </row>
    <row r="371" customFormat="false" ht="15" hidden="false" customHeight="true" outlineLevel="0" collapsed="false">
      <c r="A371" s="1" t="n">
        <v>124</v>
      </c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2"/>
      <c r="W371" s="2"/>
      <c r="X371" s="2"/>
      <c r="Y371" s="2"/>
      <c r="Z371" s="2"/>
      <c r="AA371" s="2"/>
      <c r="AB371" s="76" t="n">
        <v>0.509</v>
      </c>
      <c r="AC371" s="4"/>
    </row>
    <row r="372" customFormat="false" ht="15" hidden="false" customHeight="true" outlineLevel="0" collapsed="false">
      <c r="A372" s="1" t="n">
        <v>125</v>
      </c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2"/>
      <c r="W372" s="2"/>
      <c r="X372" s="2"/>
      <c r="Y372" s="2"/>
      <c r="Z372" s="2"/>
      <c r="AA372" s="2"/>
      <c r="AB372" s="76" t="n">
        <v>0.315</v>
      </c>
      <c r="AC372" s="4"/>
    </row>
    <row r="373" customFormat="false" ht="15" hidden="false" customHeight="true" outlineLevel="0" collapsed="false">
      <c r="A373" s="1" t="n">
        <v>126</v>
      </c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2"/>
      <c r="W373" s="2"/>
      <c r="X373" s="2"/>
      <c r="Y373" s="2"/>
      <c r="Z373" s="2"/>
      <c r="AA373" s="2"/>
      <c r="AB373" s="76" t="n">
        <v>0.5</v>
      </c>
      <c r="AC373" s="4"/>
    </row>
    <row r="374" customFormat="false" ht="15" hidden="false" customHeight="true" outlineLevel="0" collapsed="false">
      <c r="A374" s="1" t="n">
        <v>127</v>
      </c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2"/>
      <c r="W374" s="2"/>
      <c r="X374" s="2"/>
      <c r="Y374" s="2"/>
      <c r="Z374" s="2"/>
      <c r="AA374" s="2"/>
      <c r="AB374" s="76" t="n">
        <v>0.442</v>
      </c>
      <c r="AC374" s="4"/>
    </row>
    <row r="375" customFormat="false" ht="15" hidden="false" customHeight="true" outlineLevel="0" collapsed="false">
      <c r="A375" s="1" t="n">
        <v>128</v>
      </c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2"/>
      <c r="W375" s="2"/>
      <c r="X375" s="2"/>
      <c r="Y375" s="2"/>
      <c r="Z375" s="2"/>
      <c r="AA375" s="2"/>
      <c r="AB375" s="76" t="n">
        <v>0.513</v>
      </c>
      <c r="AC375" s="4"/>
    </row>
    <row r="376" customFormat="false" ht="15" hidden="false" customHeight="true" outlineLevel="0" collapsed="false">
      <c r="A376" s="1" t="n">
        <v>129</v>
      </c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2"/>
      <c r="W376" s="2"/>
      <c r="X376" s="2"/>
      <c r="Y376" s="2"/>
      <c r="Z376" s="2"/>
      <c r="AA376" s="2"/>
      <c r="AB376" s="76" t="n">
        <v>0.5</v>
      </c>
      <c r="AC376" s="4"/>
    </row>
    <row r="377" customFormat="false" ht="15" hidden="false" customHeight="true" outlineLevel="0" collapsed="false">
      <c r="A377" s="1" t="n">
        <v>130</v>
      </c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2"/>
      <c r="W377" s="2"/>
      <c r="X377" s="2"/>
      <c r="Y377" s="2"/>
      <c r="Z377" s="2"/>
      <c r="AA377" s="2"/>
      <c r="AB377" s="76" t="n">
        <v>0.538</v>
      </c>
      <c r="AC377" s="4"/>
    </row>
    <row r="378" customFormat="false" ht="15" hidden="false" customHeight="true" outlineLevel="0" collapsed="false">
      <c r="A378" s="1" t="n">
        <v>131</v>
      </c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2"/>
      <c r="W378" s="2"/>
      <c r="X378" s="2"/>
      <c r="Y378" s="2"/>
      <c r="Z378" s="2"/>
      <c r="AA378" s="2"/>
      <c r="AB378" s="76" t="n">
        <v>0.471</v>
      </c>
      <c r="AC378" s="4"/>
    </row>
    <row r="379" customFormat="false" ht="15" hidden="false" customHeight="true" outlineLevel="0" collapsed="false">
      <c r="A379" s="1" t="n">
        <v>132</v>
      </c>
      <c r="B379" s="10"/>
      <c r="C379" s="10"/>
      <c r="D379" s="10"/>
      <c r="E379" s="10"/>
      <c r="F379" s="10"/>
      <c r="G379" s="10"/>
      <c r="H379" s="10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2"/>
      <c r="W379" s="2"/>
      <c r="X379" s="2"/>
      <c r="Y379" s="2"/>
      <c r="Z379" s="2"/>
      <c r="AA379" s="2"/>
      <c r="AB379" s="76" t="n">
        <v>0.406</v>
      </c>
      <c r="AC379" s="4"/>
    </row>
    <row r="380" customFormat="false" ht="15" hidden="false" customHeight="true" outlineLevel="0" collapsed="false">
      <c r="A380" s="1" t="n">
        <v>133</v>
      </c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2"/>
      <c r="W380" s="2"/>
      <c r="X380" s="2"/>
      <c r="Y380" s="2"/>
      <c r="Z380" s="2"/>
      <c r="AA380" s="2"/>
      <c r="AB380" s="76" t="n">
        <v>0.633</v>
      </c>
      <c r="AC380" s="4"/>
    </row>
    <row r="381" customFormat="false" ht="15" hidden="false" customHeight="true" outlineLevel="0" collapsed="false">
      <c r="A381" s="1" t="n">
        <v>134</v>
      </c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2"/>
      <c r="W381" s="2"/>
      <c r="X381" s="2"/>
      <c r="Y381" s="2"/>
      <c r="Z381" s="2"/>
      <c r="AA381" s="2"/>
      <c r="AB381" s="76" t="n">
        <v>0.5</v>
      </c>
      <c r="AC381" s="4"/>
    </row>
    <row r="382" customFormat="false" ht="15" hidden="false" customHeight="true" outlineLevel="0" collapsed="false">
      <c r="A382" s="1" t="n">
        <v>135</v>
      </c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2"/>
      <c r="W382" s="2"/>
      <c r="X382" s="2"/>
      <c r="Y382" s="2"/>
      <c r="Z382" s="2"/>
      <c r="AA382" s="2"/>
      <c r="AB382" s="76" t="n">
        <v>0.421</v>
      </c>
      <c r="AC382" s="4"/>
    </row>
    <row r="383" customFormat="false" ht="15" hidden="false" customHeight="true" outlineLevel="0" collapsed="false">
      <c r="A383" s="1" t="n">
        <v>136</v>
      </c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2"/>
      <c r="W383" s="2"/>
      <c r="X383" s="2"/>
      <c r="Y383" s="2"/>
      <c r="Z383" s="2"/>
      <c r="AA383" s="2"/>
      <c r="AB383" s="76" t="n">
        <v>0.5</v>
      </c>
      <c r="AC383" s="4"/>
    </row>
    <row r="384" customFormat="false" ht="15" hidden="false" customHeight="true" outlineLevel="0" collapsed="false">
      <c r="A384" s="1" t="n">
        <v>137</v>
      </c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2"/>
      <c r="W384" s="2"/>
      <c r="X384" s="2"/>
      <c r="Y384" s="2"/>
      <c r="Z384" s="2"/>
      <c r="AA384" s="2"/>
      <c r="AB384" s="76" t="n">
        <v>0.6</v>
      </c>
      <c r="AC384" s="4"/>
    </row>
    <row r="385" customFormat="false" ht="15" hidden="false" customHeight="true" outlineLevel="0" collapsed="false">
      <c r="A385" s="1" t="n">
        <v>138</v>
      </c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2"/>
      <c r="W385" s="2"/>
      <c r="X385" s="2"/>
      <c r="Y385" s="2"/>
      <c r="Z385" s="2"/>
      <c r="AA385" s="2"/>
      <c r="AB385" s="76" t="n">
        <v>0.447</v>
      </c>
      <c r="AC385" s="4"/>
    </row>
    <row r="386" customFormat="false" ht="15" hidden="false" customHeight="true" outlineLevel="0" collapsed="false">
      <c r="A386" s="1" t="n">
        <v>139</v>
      </c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2"/>
      <c r="W386" s="2"/>
      <c r="X386" s="2"/>
      <c r="Y386" s="2"/>
      <c r="Z386" s="2"/>
      <c r="AA386" s="2"/>
      <c r="AB386" s="76" t="n">
        <v>0.394</v>
      </c>
      <c r="AC386" s="4"/>
    </row>
    <row r="387" customFormat="false" ht="15" hidden="false" customHeight="true" outlineLevel="0" collapsed="false">
      <c r="A387" s="1" t="n">
        <v>140</v>
      </c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2"/>
      <c r="W387" s="2"/>
      <c r="X387" s="2"/>
      <c r="Y387" s="2"/>
      <c r="Z387" s="2"/>
      <c r="AA387" s="2"/>
      <c r="AB387" s="76" t="n">
        <v>0.463</v>
      </c>
      <c r="AC387" s="4"/>
    </row>
    <row r="388" customFormat="false" ht="15" hidden="false" customHeight="true" outlineLevel="0" collapsed="false">
      <c r="A388" s="1" t="n">
        <v>141</v>
      </c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2"/>
      <c r="W388" s="2"/>
      <c r="X388" s="2"/>
      <c r="Y388" s="2"/>
      <c r="Z388" s="2"/>
      <c r="AA388" s="2"/>
      <c r="AB388" s="76" t="n">
        <v>0.303</v>
      </c>
      <c r="AC388" s="4"/>
    </row>
    <row r="389" customFormat="false" ht="15" hidden="false" customHeight="true" outlineLevel="0" collapsed="false">
      <c r="A389" s="1" t="n">
        <v>142</v>
      </c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2"/>
      <c r="W389" s="2"/>
      <c r="X389" s="2"/>
      <c r="Y389" s="2"/>
      <c r="Z389" s="2"/>
      <c r="AA389" s="2"/>
      <c r="AB389" s="76" t="n">
        <v>0.4</v>
      </c>
      <c r="AC389" s="4"/>
    </row>
    <row r="390" customFormat="false" ht="15" hidden="false" customHeight="true" outlineLevel="0" collapsed="false">
      <c r="A390" s="1" t="n">
        <v>143</v>
      </c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2"/>
      <c r="W390" s="2"/>
      <c r="X390" s="2"/>
      <c r="Y390" s="2"/>
      <c r="Z390" s="2"/>
      <c r="AA390" s="2"/>
      <c r="AB390" s="76" t="n">
        <v>0.394</v>
      </c>
      <c r="AC390" s="4"/>
    </row>
    <row r="391" customFormat="false" ht="15" hidden="false" customHeight="true" outlineLevel="0" collapsed="false">
      <c r="A391" s="1" t="n">
        <v>144</v>
      </c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2"/>
      <c r="W391" s="2"/>
      <c r="X391" s="2"/>
      <c r="Y391" s="2"/>
      <c r="Z391" s="2"/>
      <c r="AA391" s="2"/>
      <c r="AB391" s="76" t="n">
        <v>0.431</v>
      </c>
      <c r="AC391" s="4"/>
    </row>
    <row r="392" customFormat="false" ht="15" hidden="false" customHeight="true" outlineLevel="0" collapsed="false">
      <c r="A392" s="1" t="n">
        <v>145</v>
      </c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2"/>
      <c r="W392" s="2"/>
      <c r="X392" s="2"/>
      <c r="Y392" s="2"/>
      <c r="Z392" s="2"/>
      <c r="AA392" s="2"/>
      <c r="AB392" s="76" t="n">
        <v>0.462</v>
      </c>
      <c r="AC392" s="4"/>
    </row>
    <row r="393" customFormat="false" ht="15" hidden="false" customHeight="true" outlineLevel="0" collapsed="false">
      <c r="A393" s="1" t="n">
        <v>146</v>
      </c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2"/>
      <c r="W393" s="2"/>
      <c r="X393" s="2"/>
      <c r="Y393" s="2"/>
      <c r="Z393" s="2"/>
      <c r="AA393" s="2"/>
      <c r="AB393" s="76" t="n">
        <v>0.538</v>
      </c>
      <c r="AC393" s="4"/>
    </row>
    <row r="394" customFormat="false" ht="15" hidden="false" customHeight="true" outlineLevel="0" collapsed="false">
      <c r="A394" s="1" t="n">
        <v>147</v>
      </c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2"/>
      <c r="W394" s="2"/>
      <c r="X394" s="2"/>
      <c r="Y394" s="2"/>
      <c r="Z394" s="2"/>
      <c r="AA394" s="2"/>
      <c r="AB394" s="76" t="n">
        <v>0.373</v>
      </c>
      <c r="AC394" s="4"/>
    </row>
    <row r="395" customFormat="false" ht="15" hidden="false" customHeight="true" outlineLevel="0" collapsed="false">
      <c r="A395" s="1" t="n">
        <v>148</v>
      </c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2"/>
      <c r="W395" s="2"/>
      <c r="X395" s="2"/>
      <c r="Y395" s="2"/>
      <c r="Z395" s="2"/>
      <c r="AA395" s="2"/>
      <c r="AB395" s="76" t="n">
        <v>0.406</v>
      </c>
      <c r="AC395" s="4"/>
    </row>
    <row r="396" customFormat="false" ht="15" hidden="false" customHeight="true" outlineLevel="0" collapsed="false">
      <c r="A396" s="1" t="n">
        <v>149</v>
      </c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2"/>
      <c r="W396" s="2"/>
      <c r="X396" s="2"/>
      <c r="Y396" s="2"/>
      <c r="Z396" s="2"/>
      <c r="AA396" s="2"/>
      <c r="AB396" s="76" t="n">
        <v>0.393</v>
      </c>
      <c r="AC396" s="4"/>
    </row>
    <row r="397" customFormat="false" ht="15" hidden="false" customHeight="true" outlineLevel="0" collapsed="false">
      <c r="A397" s="1" t="n">
        <v>150</v>
      </c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2"/>
      <c r="W397" s="2"/>
      <c r="X397" s="2"/>
      <c r="Y397" s="2"/>
      <c r="Z397" s="2"/>
      <c r="AA397" s="2"/>
      <c r="AB397" s="76" t="n">
        <v>0.634</v>
      </c>
      <c r="AC397" s="4"/>
    </row>
    <row r="398" customFormat="false" ht="15" hidden="false" customHeight="true" outlineLevel="0" collapsed="false">
      <c r="A398" s="1" t="n">
        <v>151</v>
      </c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2"/>
      <c r="W398" s="2"/>
      <c r="X398" s="2"/>
      <c r="Y398" s="2"/>
      <c r="Z398" s="2"/>
      <c r="AA398" s="2"/>
      <c r="AB398" s="76" t="n">
        <v>0.273</v>
      </c>
      <c r="AC398" s="4"/>
    </row>
    <row r="399" customFormat="false" ht="15" hidden="false" customHeight="true" outlineLevel="0" collapsed="false">
      <c r="A399" s="1" t="n">
        <v>152</v>
      </c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2"/>
      <c r="W399" s="2"/>
      <c r="X399" s="2"/>
      <c r="Y399" s="2"/>
      <c r="Z399" s="2"/>
      <c r="AA399" s="2"/>
      <c r="AB399" s="76" t="n">
        <v>0.708</v>
      </c>
      <c r="AC399" s="4"/>
    </row>
    <row r="400" customFormat="false" ht="15" hidden="false" customHeight="true" outlineLevel="0" collapsed="false">
      <c r="A400" s="1" t="n">
        <v>153</v>
      </c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2"/>
      <c r="W400" s="2"/>
      <c r="X400" s="2"/>
      <c r="Y400" s="2"/>
      <c r="Z400" s="2"/>
      <c r="AA400" s="2"/>
      <c r="AB400" s="76" t="n">
        <v>0.6</v>
      </c>
      <c r="AC400" s="4"/>
    </row>
    <row r="401" customFormat="false" ht="15" hidden="false" customHeight="true" outlineLevel="0" collapsed="false">
      <c r="A401" s="1" t="n">
        <v>154</v>
      </c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2"/>
      <c r="W401" s="2"/>
      <c r="X401" s="2"/>
      <c r="Y401" s="2"/>
      <c r="Z401" s="2"/>
      <c r="AA401" s="2"/>
      <c r="AB401" s="76" t="n">
        <v>0.5</v>
      </c>
      <c r="AC401" s="4"/>
    </row>
    <row r="402" customFormat="false" ht="15" hidden="false" customHeight="true" outlineLevel="0" collapsed="false">
      <c r="A402" s="1" t="n">
        <v>155</v>
      </c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2"/>
      <c r="W402" s="2"/>
      <c r="X402" s="2"/>
      <c r="Y402" s="2"/>
      <c r="Z402" s="2"/>
      <c r="AA402" s="2"/>
      <c r="AB402" s="76" t="n">
        <v>0.357</v>
      </c>
      <c r="AC402" s="4"/>
    </row>
    <row r="403" customFormat="false" ht="15" hidden="false" customHeight="true" outlineLevel="0" collapsed="false">
      <c r="A403" s="1" t="n">
        <v>156</v>
      </c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2"/>
      <c r="W403" s="2"/>
      <c r="X403" s="2"/>
      <c r="Y403" s="2"/>
      <c r="Z403" s="2"/>
      <c r="AA403" s="2"/>
      <c r="AB403" s="76" t="n">
        <v>0.476</v>
      </c>
      <c r="AC403" s="4"/>
    </row>
    <row r="404" customFormat="false" ht="15" hidden="false" customHeight="true" outlineLevel="0" collapsed="false">
      <c r="A404" s="1" t="n">
        <v>157</v>
      </c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2"/>
      <c r="W404" s="2"/>
      <c r="X404" s="2"/>
      <c r="Y404" s="2"/>
      <c r="Z404" s="2"/>
      <c r="AA404" s="2"/>
      <c r="AB404" s="76" t="n">
        <v>0.5</v>
      </c>
      <c r="AC404" s="4"/>
    </row>
    <row r="405" customFormat="false" ht="15" hidden="false" customHeight="true" outlineLevel="0" collapsed="false">
      <c r="A405" s="1" t="n">
        <v>158</v>
      </c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2"/>
      <c r="W405" s="2"/>
      <c r="X405" s="2"/>
      <c r="Y405" s="2"/>
      <c r="Z405" s="2"/>
      <c r="AA405" s="2"/>
      <c r="AB405" s="76" t="n">
        <v>0.375</v>
      </c>
      <c r="AC405" s="4"/>
    </row>
    <row r="406" customFormat="false" ht="15" hidden="false" customHeight="true" outlineLevel="0" collapsed="false">
      <c r="A406" s="1" t="n">
        <v>159</v>
      </c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2"/>
      <c r="W406" s="2"/>
      <c r="X406" s="2"/>
      <c r="Y406" s="2"/>
      <c r="Z406" s="2"/>
      <c r="AA406" s="2"/>
      <c r="AB406" s="76" t="n">
        <v>0.403</v>
      </c>
      <c r="AC406" s="4"/>
    </row>
    <row r="407" customFormat="false" ht="15" hidden="false" customHeight="true" outlineLevel="0" collapsed="false">
      <c r="A407" s="1" t="n">
        <v>160</v>
      </c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2"/>
      <c r="W407" s="2"/>
      <c r="X407" s="2"/>
      <c r="Y407" s="2"/>
      <c r="Z407" s="2"/>
      <c r="AA407" s="2"/>
      <c r="AB407" s="76" t="n">
        <v>0.427</v>
      </c>
      <c r="AC407" s="4"/>
    </row>
    <row r="408" customFormat="false" ht="15" hidden="false" customHeight="true" outlineLevel="0" collapsed="false">
      <c r="A408" s="1" t="n">
        <v>161</v>
      </c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2"/>
      <c r="W408" s="2"/>
      <c r="X408" s="2"/>
      <c r="Y408" s="2"/>
      <c r="Z408" s="2"/>
      <c r="AA408" s="2"/>
      <c r="AB408" s="76" t="n">
        <v>1</v>
      </c>
      <c r="AC408" s="4"/>
    </row>
    <row r="409" customFormat="false" ht="15" hidden="false" customHeight="true" outlineLevel="0" collapsed="false">
      <c r="A409" s="1" t="n">
        <v>162</v>
      </c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2"/>
      <c r="W409" s="2"/>
      <c r="X409" s="2"/>
      <c r="Y409" s="2"/>
      <c r="Z409" s="2"/>
      <c r="AA409" s="2"/>
      <c r="AB409" s="76" t="n">
        <v>1</v>
      </c>
      <c r="AC409" s="4"/>
    </row>
    <row r="410" customFormat="false" ht="15" hidden="false" customHeight="true" outlineLevel="0" collapsed="false">
      <c r="A410" s="1" t="n">
        <v>163</v>
      </c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2"/>
      <c r="W410" s="2"/>
      <c r="X410" s="2"/>
      <c r="Y410" s="2"/>
      <c r="Z410" s="2"/>
      <c r="AA410" s="2"/>
      <c r="AB410" s="76" t="n">
        <v>0.25</v>
      </c>
      <c r="AC410" s="4"/>
    </row>
    <row r="411" customFormat="false" ht="15" hidden="false" customHeight="true" outlineLevel="0" collapsed="false">
      <c r="A411" s="1" t="n">
        <v>164</v>
      </c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2"/>
      <c r="W411" s="2"/>
      <c r="X411" s="2"/>
      <c r="Y411" s="2"/>
      <c r="Z411" s="2"/>
      <c r="AA411" s="2"/>
      <c r="AB411" s="76" t="n">
        <v>0.55</v>
      </c>
      <c r="AC411" s="4"/>
    </row>
    <row r="412" customFormat="false" ht="15" hidden="false" customHeight="true" outlineLevel="0" collapsed="false">
      <c r="A412" s="1" t="n">
        <v>165</v>
      </c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2"/>
      <c r="W412" s="2"/>
      <c r="X412" s="2"/>
      <c r="Y412" s="2"/>
      <c r="Z412" s="2"/>
      <c r="AA412" s="2"/>
      <c r="AB412" s="76" t="n">
        <v>0.545</v>
      </c>
      <c r="AC412" s="4"/>
    </row>
    <row r="413" customFormat="false" ht="15" hidden="false" customHeight="true" outlineLevel="0" collapsed="false">
      <c r="A413" s="1" t="n">
        <v>166</v>
      </c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2"/>
      <c r="W413" s="2"/>
      <c r="X413" s="2"/>
      <c r="Y413" s="2"/>
      <c r="Z413" s="2"/>
      <c r="AA413" s="2"/>
      <c r="AB413" s="76" t="n">
        <v>0.364</v>
      </c>
      <c r="AC413" s="4"/>
    </row>
    <row r="414" customFormat="false" ht="15" hidden="false" customHeight="true" outlineLevel="0" collapsed="false">
      <c r="A414" s="1" t="n">
        <v>167</v>
      </c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2"/>
      <c r="W414" s="2"/>
      <c r="X414" s="2"/>
      <c r="Y414" s="2"/>
      <c r="Z414" s="2"/>
      <c r="AA414" s="2"/>
      <c r="AB414" s="76" t="n">
        <v>0.5</v>
      </c>
      <c r="AC414" s="4"/>
    </row>
    <row r="415" customFormat="false" ht="15" hidden="false" customHeight="true" outlineLevel="0" collapsed="false">
      <c r="A415" s="1" t="n">
        <v>168</v>
      </c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2"/>
      <c r="W415" s="2"/>
      <c r="X415" s="2"/>
      <c r="Y415" s="2"/>
      <c r="Z415" s="2"/>
      <c r="AA415" s="2"/>
      <c r="AB415" s="76" t="n">
        <v>0</v>
      </c>
      <c r="AC415" s="4"/>
    </row>
    <row r="416" customFormat="false" ht="15" hidden="false" customHeight="true" outlineLevel="0" collapsed="false">
      <c r="A416" s="1" t="n">
        <v>169</v>
      </c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2"/>
      <c r="W416" s="2"/>
      <c r="X416" s="2"/>
      <c r="Y416" s="2"/>
      <c r="Z416" s="2"/>
      <c r="AA416" s="2"/>
      <c r="AB416" s="76" t="n">
        <v>0</v>
      </c>
      <c r="AC416" s="4"/>
    </row>
    <row r="417" customFormat="false" ht="15" hidden="false" customHeight="true" outlineLevel="0" collapsed="false">
      <c r="A417" s="1" t="n">
        <v>170</v>
      </c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2"/>
      <c r="W417" s="2"/>
      <c r="X417" s="2"/>
      <c r="Y417" s="2"/>
      <c r="Z417" s="2"/>
      <c r="AA417" s="2"/>
      <c r="AB417" s="76" t="n">
        <v>0</v>
      </c>
      <c r="AC417" s="4"/>
    </row>
    <row r="418" customFormat="false" ht="15" hidden="false" customHeight="true" outlineLevel="0" collapsed="false">
      <c r="A418" s="1" t="n">
        <v>171</v>
      </c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2"/>
      <c r="W418" s="2"/>
      <c r="X418" s="2"/>
      <c r="Y418" s="2"/>
      <c r="Z418" s="2"/>
      <c r="AA418" s="2"/>
      <c r="AB418" s="76" t="n">
        <v>0.4</v>
      </c>
      <c r="AC418" s="4"/>
    </row>
    <row r="419" customFormat="false" ht="15" hidden="false" customHeight="true" outlineLevel="0" collapsed="false">
      <c r="A419" s="1" t="n">
        <v>172</v>
      </c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2"/>
      <c r="W419" s="2"/>
      <c r="X419" s="2"/>
      <c r="Y419" s="2"/>
      <c r="Z419" s="2"/>
      <c r="AA419" s="2"/>
      <c r="AB419" s="76" t="n">
        <v>0.25</v>
      </c>
      <c r="AC419" s="4"/>
    </row>
    <row r="420" customFormat="false" ht="15" hidden="false" customHeight="true" outlineLevel="0" collapsed="false">
      <c r="A420" s="1" t="n">
        <v>173</v>
      </c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2"/>
      <c r="W420" s="2"/>
      <c r="X420" s="2"/>
      <c r="Y420" s="2"/>
      <c r="Z420" s="2"/>
      <c r="AA420" s="2"/>
      <c r="AB420" s="76" t="n">
        <v>0</v>
      </c>
      <c r="AC420" s="4"/>
    </row>
    <row r="421" customFormat="false" ht="15" hidden="false" customHeight="true" outlineLevel="0" collapsed="false">
      <c r="A421" s="1" t="n">
        <v>174</v>
      </c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2"/>
      <c r="W421" s="2"/>
      <c r="X421" s="2"/>
      <c r="Y421" s="2"/>
      <c r="Z421" s="2"/>
      <c r="AA421" s="2"/>
      <c r="AB421" s="76" t="n">
        <v>0.6</v>
      </c>
      <c r="AC421" s="4"/>
    </row>
    <row r="422" customFormat="false" ht="15" hidden="false" customHeight="true" outlineLevel="0" collapsed="false">
      <c r="A422" s="1" t="n">
        <v>175</v>
      </c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2"/>
      <c r="W422" s="2"/>
      <c r="X422" s="2"/>
      <c r="Y422" s="2"/>
      <c r="Z422" s="2"/>
      <c r="AA422" s="2"/>
      <c r="AB422" s="76" t="n">
        <v>0.5</v>
      </c>
      <c r="AC422" s="4"/>
    </row>
    <row r="423" customFormat="false" ht="15" hidden="false" customHeight="true" outlineLevel="0" collapsed="false">
      <c r="A423" s="1" t="n">
        <v>176</v>
      </c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2"/>
      <c r="W423" s="2"/>
      <c r="X423" s="2"/>
      <c r="Y423" s="2"/>
      <c r="Z423" s="2"/>
      <c r="AA423" s="2"/>
      <c r="AB423" s="76" t="n">
        <v>0.6</v>
      </c>
      <c r="AC423" s="4"/>
    </row>
    <row r="424" customFormat="false" ht="15" hidden="false" customHeight="true" outlineLevel="0" collapsed="false">
      <c r="A424" s="1" t="n">
        <v>177</v>
      </c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2"/>
      <c r="W424" s="2"/>
      <c r="X424" s="2"/>
      <c r="Y424" s="2"/>
      <c r="Z424" s="2"/>
      <c r="AA424" s="2"/>
      <c r="AB424" s="76" t="n">
        <v>0.563</v>
      </c>
      <c r="AC424" s="4"/>
    </row>
    <row r="425" customFormat="false" ht="15" hidden="false" customHeight="true" outlineLevel="0" collapsed="false">
      <c r="A425" s="1" t="n">
        <v>178</v>
      </c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2"/>
      <c r="W425" s="2"/>
      <c r="X425" s="2"/>
      <c r="Y425" s="2"/>
      <c r="Z425" s="2"/>
      <c r="AA425" s="2"/>
      <c r="AB425" s="76" t="n">
        <v>0</v>
      </c>
      <c r="AC425" s="4"/>
    </row>
    <row r="426" customFormat="false" ht="15" hidden="false" customHeight="true" outlineLevel="0" collapsed="false">
      <c r="A426" s="1" t="n">
        <v>179</v>
      </c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2"/>
      <c r="W426" s="2"/>
      <c r="X426" s="2"/>
      <c r="Y426" s="2"/>
      <c r="Z426" s="2"/>
      <c r="AA426" s="2"/>
      <c r="AB426" s="76" t="n">
        <v>0.167</v>
      </c>
      <c r="AC426" s="4"/>
    </row>
    <row r="427" customFormat="false" ht="15" hidden="false" customHeight="true" outlineLevel="0" collapsed="false">
      <c r="A427" s="1" t="n">
        <v>180</v>
      </c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2"/>
      <c r="W427" s="2"/>
      <c r="X427" s="2"/>
      <c r="Y427" s="2"/>
      <c r="Z427" s="2"/>
      <c r="AA427" s="2"/>
      <c r="AB427" s="4"/>
      <c r="AC427" s="4"/>
    </row>
    <row r="428" customFormat="false" ht="15" hidden="false" customHeight="true" outlineLevel="0" collapsed="false">
      <c r="A428" s="1" t="n">
        <v>181</v>
      </c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2"/>
      <c r="W428" s="2"/>
      <c r="X428" s="2"/>
      <c r="Y428" s="2"/>
      <c r="Z428" s="2"/>
      <c r="AA428" s="2"/>
      <c r="AB428" s="4"/>
      <c r="AC428" s="4"/>
    </row>
    <row r="429" customFormat="false" ht="15" hidden="false" customHeight="true" outlineLevel="0" collapsed="false">
      <c r="A429" s="1" t="n">
        <v>182</v>
      </c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2"/>
      <c r="W429" s="2"/>
      <c r="X429" s="2"/>
      <c r="Y429" s="2"/>
      <c r="Z429" s="2"/>
      <c r="AA429" s="2"/>
      <c r="AB429" s="4"/>
      <c r="AC429" s="4"/>
    </row>
    <row r="430" customFormat="false" ht="15" hidden="false" customHeight="true" outlineLevel="0" collapsed="false">
      <c r="A430" s="1" t="n">
        <v>183</v>
      </c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2"/>
      <c r="W430" s="2"/>
      <c r="X430" s="2"/>
      <c r="Y430" s="2"/>
      <c r="Z430" s="2"/>
      <c r="AA430" s="2"/>
      <c r="AB430" s="4"/>
      <c r="AC430" s="4"/>
    </row>
    <row r="431" customFormat="false" ht="15" hidden="false" customHeight="true" outlineLevel="0" collapsed="false">
      <c r="A431" s="1" t="n">
        <v>184</v>
      </c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2"/>
      <c r="W431" s="2"/>
      <c r="X431" s="2"/>
      <c r="Y431" s="2"/>
      <c r="Z431" s="2"/>
      <c r="AA431" s="2"/>
      <c r="AB431" s="4"/>
      <c r="AC431" s="4"/>
    </row>
    <row r="432" customFormat="false" ht="15" hidden="false" customHeight="true" outlineLevel="0" collapsed="false">
      <c r="A432" s="1" t="n">
        <v>185</v>
      </c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2"/>
      <c r="W432" s="2"/>
      <c r="X432" s="2"/>
      <c r="Y432" s="2"/>
      <c r="Z432" s="2"/>
      <c r="AA432" s="2"/>
      <c r="AB432" s="4"/>
      <c r="AC432" s="4"/>
    </row>
    <row r="433" customFormat="false" ht="15" hidden="false" customHeight="true" outlineLevel="0" collapsed="false">
      <c r="A433" s="1" t="n">
        <v>186</v>
      </c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2"/>
      <c r="W433" s="2"/>
      <c r="X433" s="2"/>
      <c r="Y433" s="2"/>
      <c r="Z433" s="2"/>
      <c r="AA433" s="2"/>
      <c r="AB433" s="4"/>
      <c r="AC433" s="4"/>
    </row>
    <row r="434" customFormat="false" ht="15" hidden="false" customHeight="true" outlineLevel="0" collapsed="false">
      <c r="A434" s="1" t="n">
        <v>187</v>
      </c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2"/>
      <c r="W434" s="2"/>
      <c r="X434" s="2"/>
      <c r="Y434" s="2"/>
      <c r="Z434" s="2"/>
      <c r="AA434" s="2"/>
      <c r="AB434" s="4"/>
      <c r="AC434" s="4"/>
    </row>
    <row r="435" customFormat="false" ht="15" hidden="false" customHeight="true" outlineLevel="0" collapsed="false">
      <c r="A435" s="1" t="n">
        <v>188</v>
      </c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2"/>
      <c r="W435" s="2"/>
      <c r="X435" s="2"/>
      <c r="Y435" s="2"/>
      <c r="Z435" s="2"/>
      <c r="AA435" s="2"/>
      <c r="AB435" s="4"/>
      <c r="AC435" s="4"/>
    </row>
    <row r="436" customFormat="false" ht="15" hidden="false" customHeight="true" outlineLevel="0" collapsed="false">
      <c r="A436" s="1" t="n">
        <v>189</v>
      </c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2"/>
      <c r="W436" s="2"/>
      <c r="X436" s="2"/>
      <c r="Y436" s="2"/>
      <c r="Z436" s="2"/>
      <c r="AA436" s="2"/>
      <c r="AB436" s="4"/>
      <c r="AC436" s="4"/>
    </row>
    <row r="437" customFormat="false" ht="15" hidden="false" customHeight="true" outlineLevel="0" collapsed="false">
      <c r="A437" s="1" t="n">
        <v>190</v>
      </c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2"/>
      <c r="W437" s="2"/>
      <c r="X437" s="2"/>
      <c r="Y437" s="2"/>
      <c r="Z437" s="2"/>
      <c r="AA437" s="2"/>
      <c r="AB437" s="4"/>
      <c r="AC437" s="4"/>
    </row>
    <row r="438" customFormat="false" ht="15" hidden="false" customHeight="true" outlineLevel="0" collapsed="false">
      <c r="A438" s="1" t="n">
        <v>191</v>
      </c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2"/>
      <c r="W438" s="2"/>
      <c r="X438" s="2"/>
      <c r="Y438" s="2"/>
      <c r="Z438" s="2"/>
      <c r="AA438" s="2"/>
      <c r="AB438" s="4"/>
      <c r="AC438" s="4"/>
    </row>
    <row r="439" customFormat="false" ht="15" hidden="false" customHeight="true" outlineLevel="0" collapsed="false">
      <c r="A439" s="1" t="n">
        <v>192</v>
      </c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2"/>
      <c r="W439" s="2"/>
      <c r="X439" s="2"/>
      <c r="Y439" s="2"/>
      <c r="Z439" s="2"/>
      <c r="AA439" s="2"/>
      <c r="AB439" s="4"/>
      <c r="AC439" s="4"/>
    </row>
    <row r="440" customFormat="false" ht="15" hidden="false" customHeight="true" outlineLevel="0" collapsed="false">
      <c r="A440" s="1" t="n">
        <v>193</v>
      </c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2"/>
      <c r="W440" s="2"/>
      <c r="X440" s="2"/>
      <c r="Y440" s="2"/>
      <c r="Z440" s="2"/>
      <c r="AA440" s="2"/>
      <c r="AB440" s="4"/>
      <c r="AC440" s="4"/>
    </row>
    <row r="441" customFormat="false" ht="15" hidden="false" customHeight="true" outlineLevel="0" collapsed="false">
      <c r="A441" s="1" t="n">
        <v>194</v>
      </c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2"/>
      <c r="W441" s="2"/>
      <c r="X441" s="2"/>
      <c r="Y441" s="2"/>
      <c r="Z441" s="2"/>
      <c r="AA441" s="2"/>
      <c r="AB441" s="4"/>
      <c r="AC441" s="4"/>
    </row>
    <row r="442" customFormat="false" ht="15" hidden="false" customHeight="true" outlineLevel="0" collapsed="false">
      <c r="A442" s="1" t="n">
        <v>195</v>
      </c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2"/>
      <c r="W442" s="2"/>
      <c r="X442" s="2"/>
      <c r="Y442" s="2"/>
      <c r="Z442" s="2"/>
      <c r="AA442" s="2"/>
      <c r="AB442" s="4"/>
      <c r="AC442" s="4"/>
    </row>
    <row r="443" customFormat="false" ht="15" hidden="false" customHeight="true" outlineLevel="0" collapsed="false">
      <c r="A443" s="1" t="n">
        <v>196</v>
      </c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2"/>
      <c r="W443" s="2"/>
      <c r="X443" s="2"/>
      <c r="Y443" s="2"/>
      <c r="Z443" s="2"/>
      <c r="AA443" s="2"/>
      <c r="AB443" s="4"/>
      <c r="AC443" s="4"/>
    </row>
    <row r="444" customFormat="false" ht="15" hidden="false" customHeight="true" outlineLevel="0" collapsed="false">
      <c r="A444" s="1" t="n">
        <v>197</v>
      </c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2"/>
      <c r="W444" s="2"/>
      <c r="X444" s="2"/>
      <c r="Y444" s="2"/>
      <c r="Z444" s="2"/>
      <c r="AA444" s="2"/>
      <c r="AB444" s="4"/>
      <c r="AC444" s="4"/>
    </row>
    <row r="445" customFormat="false" ht="15" hidden="false" customHeight="true" outlineLevel="0" collapsed="false">
      <c r="A445" s="1" t="n">
        <v>198</v>
      </c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2"/>
      <c r="W445" s="2"/>
      <c r="X445" s="2"/>
      <c r="Y445" s="2"/>
      <c r="Z445" s="2"/>
      <c r="AA445" s="2"/>
      <c r="AB445" s="4"/>
      <c r="AC445" s="4"/>
    </row>
    <row r="446" customFormat="false" ht="15" hidden="false" customHeight="true" outlineLevel="0" collapsed="false">
      <c r="A446" s="1" t="n">
        <v>199</v>
      </c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2"/>
      <c r="W446" s="2"/>
      <c r="X446" s="2"/>
      <c r="Y446" s="2"/>
      <c r="Z446" s="2"/>
      <c r="AA446" s="2"/>
      <c r="AB446" s="4"/>
      <c r="AC446" s="4"/>
    </row>
    <row r="447" customFormat="false" ht="15" hidden="false" customHeight="true" outlineLevel="0" collapsed="false">
      <c r="A447" s="1" t="n">
        <v>200</v>
      </c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2"/>
      <c r="W447" s="2"/>
      <c r="X447" s="2"/>
      <c r="Y447" s="2"/>
      <c r="Z447" s="2"/>
      <c r="AA447" s="2"/>
      <c r="AB447" s="4"/>
      <c r="AC447" s="4"/>
    </row>
    <row r="448" customFormat="false" ht="15" hidden="false" customHeight="true" outlineLevel="0" collapsed="false">
      <c r="A448" s="1" t="n">
        <v>201</v>
      </c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2"/>
      <c r="W448" s="2"/>
      <c r="X448" s="2"/>
      <c r="Y448" s="2"/>
      <c r="Z448" s="2"/>
      <c r="AA448" s="2"/>
      <c r="AB448" s="4"/>
      <c r="AC448" s="4"/>
    </row>
    <row r="449" customFormat="false" ht="15" hidden="false" customHeight="true" outlineLevel="0" collapsed="false">
      <c r="A449" s="1" t="n">
        <v>202</v>
      </c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2"/>
      <c r="W449" s="2"/>
      <c r="X449" s="2"/>
      <c r="Y449" s="2"/>
      <c r="Z449" s="2"/>
      <c r="AA449" s="2"/>
      <c r="AB449" s="4"/>
      <c r="AC449" s="4"/>
    </row>
    <row r="450" customFormat="false" ht="15" hidden="false" customHeight="true" outlineLevel="0" collapsed="false">
      <c r="A450" s="1" t="n">
        <v>203</v>
      </c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2"/>
      <c r="W450" s="2"/>
      <c r="X450" s="2"/>
      <c r="Y450" s="2"/>
      <c r="Z450" s="2"/>
      <c r="AA450" s="2"/>
      <c r="AB450" s="4"/>
      <c r="AC450" s="4"/>
    </row>
    <row r="451" customFormat="false" ht="15" hidden="false" customHeight="true" outlineLevel="0" collapsed="false">
      <c r="A451" s="1" t="n">
        <v>204</v>
      </c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2"/>
      <c r="W451" s="2"/>
      <c r="X451" s="2"/>
      <c r="Y451" s="2"/>
      <c r="Z451" s="2"/>
      <c r="AA451" s="2"/>
      <c r="AB451" s="4"/>
      <c r="AC451" s="4"/>
    </row>
    <row r="452" customFormat="false" ht="15" hidden="false" customHeight="true" outlineLevel="0" collapsed="false">
      <c r="A452" s="1" t="n">
        <v>205</v>
      </c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2"/>
      <c r="W452" s="2"/>
      <c r="X452" s="2"/>
      <c r="Y452" s="2"/>
      <c r="Z452" s="2"/>
      <c r="AA452" s="2"/>
      <c r="AB452" s="4"/>
      <c r="AC452" s="4"/>
    </row>
    <row r="453" customFormat="false" ht="15" hidden="false" customHeight="true" outlineLevel="0" collapsed="false">
      <c r="A453" s="1" t="n">
        <v>206</v>
      </c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2"/>
      <c r="W453" s="2"/>
      <c r="X453" s="2"/>
      <c r="Y453" s="2"/>
      <c r="Z453" s="2"/>
      <c r="AA453" s="2"/>
      <c r="AB453" s="4"/>
      <c r="AC453" s="4"/>
    </row>
    <row r="454" customFormat="false" ht="15" hidden="false" customHeight="true" outlineLevel="0" collapsed="false">
      <c r="A454" s="1" t="n">
        <v>207</v>
      </c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2"/>
      <c r="W454" s="2"/>
      <c r="X454" s="2"/>
      <c r="Y454" s="2"/>
      <c r="Z454" s="2"/>
      <c r="AA454" s="2"/>
      <c r="AB454" s="4"/>
      <c r="AC454" s="4"/>
    </row>
    <row r="455" customFormat="false" ht="15" hidden="false" customHeight="true" outlineLevel="0" collapsed="false">
      <c r="A455" s="1" t="n">
        <v>208</v>
      </c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2"/>
      <c r="W455" s="2"/>
      <c r="X455" s="2"/>
      <c r="Y455" s="2"/>
      <c r="Z455" s="2"/>
      <c r="AA455" s="2"/>
      <c r="AB455" s="4"/>
      <c r="AC455" s="4"/>
    </row>
    <row r="456" customFormat="false" ht="15" hidden="false" customHeight="true" outlineLevel="0" collapsed="false">
      <c r="A456" s="1" t="n">
        <v>209</v>
      </c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2"/>
      <c r="W456" s="2"/>
      <c r="X456" s="2"/>
      <c r="Y456" s="2"/>
      <c r="Z456" s="2"/>
      <c r="AA456" s="2"/>
      <c r="AB456" s="4"/>
      <c r="AC456" s="4"/>
    </row>
    <row r="457" customFormat="false" ht="15" hidden="false" customHeight="true" outlineLevel="0" collapsed="false">
      <c r="A457" s="1" t="n">
        <v>210</v>
      </c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2"/>
      <c r="W457" s="2"/>
      <c r="X457" s="2"/>
      <c r="Y457" s="2"/>
      <c r="Z457" s="2"/>
      <c r="AA457" s="2"/>
      <c r="AB457" s="4"/>
      <c r="AC457" s="4"/>
    </row>
    <row r="458" customFormat="false" ht="15" hidden="false" customHeight="true" outlineLevel="0" collapsed="false">
      <c r="A458" s="1" t="n">
        <v>211</v>
      </c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2"/>
      <c r="W458" s="2"/>
      <c r="X458" s="2"/>
      <c r="Y458" s="2"/>
      <c r="Z458" s="2"/>
      <c r="AA458" s="2"/>
      <c r="AB458" s="4"/>
      <c r="AC458" s="4"/>
    </row>
    <row r="459" customFormat="false" ht="15" hidden="false" customHeight="true" outlineLevel="0" collapsed="false">
      <c r="A459" s="1" t="n">
        <v>212</v>
      </c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2"/>
      <c r="W459" s="2"/>
      <c r="X459" s="2"/>
      <c r="Y459" s="2"/>
      <c r="Z459" s="2"/>
      <c r="AA459" s="2"/>
      <c r="AB459" s="4"/>
      <c r="AC459" s="4"/>
    </row>
    <row r="460" customFormat="false" ht="15" hidden="false" customHeight="true" outlineLevel="0" collapsed="false">
      <c r="A460" s="1" t="n">
        <v>213</v>
      </c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2"/>
      <c r="W460" s="2"/>
      <c r="X460" s="2"/>
      <c r="Y460" s="2"/>
      <c r="Z460" s="2"/>
      <c r="AA460" s="2"/>
      <c r="AB460" s="4"/>
      <c r="AC460" s="4"/>
    </row>
    <row r="461" customFormat="false" ht="15" hidden="false" customHeight="true" outlineLevel="0" collapsed="false">
      <c r="A461" s="1" t="n">
        <v>214</v>
      </c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2"/>
      <c r="W461" s="2"/>
      <c r="X461" s="2"/>
      <c r="Y461" s="2"/>
      <c r="Z461" s="2"/>
      <c r="AA461" s="2"/>
      <c r="AB461" s="4"/>
      <c r="AC461" s="4"/>
    </row>
    <row r="462" customFormat="false" ht="15" hidden="false" customHeight="true" outlineLevel="0" collapsed="false">
      <c r="A462" s="1" t="n">
        <v>215</v>
      </c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2"/>
      <c r="W462" s="2"/>
      <c r="X462" s="2"/>
      <c r="Y462" s="2"/>
      <c r="Z462" s="2"/>
      <c r="AA462" s="2"/>
      <c r="AB462" s="4"/>
      <c r="AC462" s="4"/>
    </row>
    <row r="463" customFormat="false" ht="15" hidden="false" customHeight="true" outlineLevel="0" collapsed="false">
      <c r="A463" s="1" t="n">
        <v>216</v>
      </c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2"/>
      <c r="W463" s="2"/>
      <c r="X463" s="2"/>
      <c r="Y463" s="2"/>
      <c r="Z463" s="2"/>
      <c r="AA463" s="2"/>
      <c r="AB463" s="4"/>
      <c r="AC463" s="4"/>
    </row>
    <row r="464" customFormat="false" ht="15" hidden="false" customHeight="true" outlineLevel="0" collapsed="false">
      <c r="A464" s="1" t="n">
        <v>217</v>
      </c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2"/>
      <c r="W464" s="2"/>
      <c r="X464" s="2"/>
      <c r="Y464" s="2"/>
      <c r="Z464" s="2"/>
      <c r="AA464" s="2"/>
      <c r="AB464" s="4"/>
      <c r="AC464" s="4"/>
    </row>
    <row r="465" customFormat="false" ht="15" hidden="false" customHeight="true" outlineLevel="0" collapsed="false">
      <c r="A465" s="1" t="n">
        <v>218</v>
      </c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2"/>
      <c r="W465" s="2"/>
      <c r="X465" s="2"/>
      <c r="Y465" s="2"/>
      <c r="Z465" s="2"/>
      <c r="AA465" s="2"/>
      <c r="AB465" s="4"/>
      <c r="AC465" s="4"/>
    </row>
    <row r="466" customFormat="false" ht="15" hidden="false" customHeight="true" outlineLevel="0" collapsed="false">
      <c r="A466" s="1" t="n">
        <v>219</v>
      </c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2"/>
      <c r="W466" s="2"/>
      <c r="X466" s="2"/>
      <c r="Y466" s="2"/>
      <c r="Z466" s="2"/>
      <c r="AA466" s="2"/>
      <c r="AB466" s="4"/>
      <c r="AC466" s="4"/>
    </row>
    <row r="467" customFormat="false" ht="15" hidden="false" customHeight="true" outlineLevel="0" collapsed="false">
      <c r="A467" s="1" t="n">
        <v>220</v>
      </c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2"/>
      <c r="W467" s="2"/>
      <c r="X467" s="2"/>
      <c r="Y467" s="2"/>
      <c r="Z467" s="2"/>
      <c r="AA467" s="2"/>
      <c r="AB467" s="4"/>
      <c r="AC467" s="4"/>
    </row>
    <row r="468" customFormat="false" ht="15" hidden="false" customHeight="true" outlineLevel="0" collapsed="false">
      <c r="A468" s="1" t="n">
        <v>221</v>
      </c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2"/>
      <c r="W468" s="2"/>
      <c r="X468" s="2"/>
      <c r="Y468" s="2"/>
      <c r="Z468" s="2"/>
      <c r="AA468" s="2"/>
      <c r="AB468" s="4"/>
      <c r="AC468" s="4"/>
    </row>
    <row r="469" customFormat="false" ht="15" hidden="false" customHeight="true" outlineLevel="0" collapsed="false">
      <c r="A469" s="1" t="n">
        <v>222</v>
      </c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2"/>
      <c r="W469" s="2"/>
      <c r="X469" s="2"/>
      <c r="Y469" s="2"/>
      <c r="Z469" s="2"/>
      <c r="AA469" s="2"/>
      <c r="AB469" s="4"/>
      <c r="AC469" s="4"/>
    </row>
    <row r="470" customFormat="false" ht="15" hidden="false" customHeight="true" outlineLevel="0" collapsed="false">
      <c r="A470" s="1" t="n">
        <v>223</v>
      </c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2"/>
      <c r="W470" s="2"/>
      <c r="X470" s="2"/>
      <c r="Y470" s="2"/>
      <c r="Z470" s="2"/>
      <c r="AA470" s="2"/>
      <c r="AB470" s="4"/>
      <c r="AC470" s="4"/>
    </row>
    <row r="471" customFormat="false" ht="15" hidden="false" customHeight="true" outlineLevel="0" collapsed="false">
      <c r="A471" s="1" t="n">
        <v>224</v>
      </c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2"/>
      <c r="W471" s="2"/>
      <c r="X471" s="2"/>
      <c r="Y471" s="2"/>
      <c r="Z471" s="2"/>
      <c r="AA471" s="2"/>
      <c r="AB471" s="4"/>
      <c r="AC471" s="4"/>
    </row>
    <row r="472" customFormat="false" ht="15" hidden="false" customHeight="true" outlineLevel="0" collapsed="false">
      <c r="A472" s="1" t="n">
        <v>225</v>
      </c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2"/>
      <c r="W472" s="2"/>
      <c r="X472" s="2"/>
      <c r="Y472" s="2"/>
      <c r="Z472" s="2"/>
      <c r="AA472" s="2"/>
      <c r="AB472" s="4"/>
      <c r="AC472" s="4"/>
    </row>
    <row r="473" customFormat="false" ht="15" hidden="false" customHeight="true" outlineLevel="0" collapsed="false">
      <c r="A473" s="1" t="n">
        <v>226</v>
      </c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2"/>
      <c r="W473" s="2"/>
      <c r="X473" s="2"/>
      <c r="Y473" s="2"/>
      <c r="Z473" s="2"/>
      <c r="AA473" s="2"/>
      <c r="AB473" s="4"/>
      <c r="AC473" s="4"/>
    </row>
    <row r="474" customFormat="false" ht="15" hidden="false" customHeight="true" outlineLevel="0" collapsed="false">
      <c r="A474" s="1" t="n">
        <v>227</v>
      </c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2"/>
      <c r="W474" s="2"/>
      <c r="X474" s="2"/>
      <c r="Y474" s="2"/>
      <c r="Z474" s="2"/>
      <c r="AA474" s="2"/>
      <c r="AB474" s="4"/>
      <c r="AC474" s="4"/>
    </row>
    <row r="475" customFormat="false" ht="15" hidden="false" customHeight="true" outlineLevel="0" collapsed="false">
      <c r="A475" s="1" t="n">
        <v>228</v>
      </c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2"/>
      <c r="W475" s="2"/>
      <c r="X475" s="2"/>
      <c r="Y475" s="2"/>
      <c r="Z475" s="2"/>
      <c r="AA475" s="2"/>
      <c r="AB475" s="4"/>
      <c r="AC475" s="4"/>
    </row>
    <row r="476" customFormat="false" ht="15" hidden="false" customHeight="true" outlineLevel="0" collapsed="false">
      <c r="A476" s="1" t="n">
        <v>229</v>
      </c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2"/>
      <c r="W476" s="2"/>
      <c r="X476" s="2"/>
      <c r="Y476" s="2"/>
      <c r="Z476" s="2"/>
      <c r="AA476" s="2"/>
      <c r="AB476" s="4"/>
      <c r="AC476" s="4"/>
    </row>
    <row r="477" customFormat="false" ht="15" hidden="false" customHeight="true" outlineLevel="0" collapsed="false">
      <c r="A477" s="1" t="n">
        <v>230</v>
      </c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2"/>
      <c r="W477" s="2"/>
      <c r="X477" s="2"/>
      <c r="Y477" s="2"/>
      <c r="Z477" s="2"/>
      <c r="AA477" s="2"/>
      <c r="AB477" s="4"/>
      <c r="AC477" s="4"/>
    </row>
    <row r="478" customFormat="false" ht="15" hidden="false" customHeight="true" outlineLevel="0" collapsed="false">
      <c r="A478" s="1" t="n">
        <v>231</v>
      </c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2"/>
      <c r="W478" s="2"/>
      <c r="X478" s="2"/>
      <c r="Y478" s="2"/>
      <c r="Z478" s="2"/>
      <c r="AA478" s="2"/>
      <c r="AB478" s="4"/>
      <c r="AC478" s="4"/>
    </row>
    <row r="479" customFormat="false" ht="15" hidden="false" customHeight="true" outlineLevel="0" collapsed="false">
      <c r="A479" s="1" t="n">
        <v>232</v>
      </c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2"/>
      <c r="W479" s="2"/>
      <c r="X479" s="2"/>
      <c r="Y479" s="2"/>
      <c r="Z479" s="2"/>
      <c r="AA479" s="2"/>
      <c r="AB479" s="4"/>
      <c r="AC479" s="4"/>
    </row>
    <row r="480" customFormat="false" ht="15" hidden="false" customHeight="true" outlineLevel="0" collapsed="false">
      <c r="A480" s="1" t="n">
        <v>233</v>
      </c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2"/>
      <c r="W480" s="2"/>
      <c r="X480" s="2"/>
      <c r="Y480" s="2"/>
      <c r="Z480" s="2"/>
      <c r="AA480" s="2"/>
      <c r="AB480" s="4"/>
      <c r="AC480" s="4"/>
    </row>
    <row r="481" customFormat="false" ht="15" hidden="false" customHeight="true" outlineLevel="0" collapsed="false">
      <c r="A481" s="1" t="n">
        <v>234</v>
      </c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2"/>
      <c r="W481" s="2"/>
      <c r="X481" s="2"/>
      <c r="Y481" s="2"/>
      <c r="Z481" s="2"/>
      <c r="AA481" s="2"/>
      <c r="AB481" s="4"/>
      <c r="AC481" s="4"/>
    </row>
    <row r="482" customFormat="false" ht="15" hidden="false" customHeight="true" outlineLevel="0" collapsed="false">
      <c r="A482" s="1" t="n">
        <v>235</v>
      </c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2"/>
      <c r="W482" s="2"/>
      <c r="X482" s="2"/>
      <c r="Y482" s="2"/>
      <c r="Z482" s="2"/>
      <c r="AA482" s="2"/>
      <c r="AB482" s="4"/>
      <c r="AC482" s="4"/>
    </row>
    <row r="483" customFormat="false" ht="15" hidden="false" customHeight="true" outlineLevel="0" collapsed="false">
      <c r="A483" s="1" t="n">
        <v>236</v>
      </c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2"/>
      <c r="W483" s="2"/>
      <c r="X483" s="2"/>
      <c r="Y483" s="2"/>
      <c r="Z483" s="2"/>
      <c r="AA483" s="2"/>
      <c r="AB483" s="4"/>
      <c r="AC483" s="4"/>
    </row>
    <row r="484" customFormat="false" ht="15" hidden="false" customHeight="true" outlineLevel="0" collapsed="false">
      <c r="A484" s="1" t="n">
        <v>237</v>
      </c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2"/>
      <c r="W484" s="2"/>
      <c r="X484" s="2"/>
      <c r="Y484" s="2"/>
      <c r="Z484" s="2"/>
      <c r="AA484" s="2"/>
      <c r="AB484" s="4"/>
      <c r="AC484" s="4"/>
    </row>
    <row r="485" customFormat="false" ht="15" hidden="false" customHeight="true" outlineLevel="0" collapsed="false">
      <c r="A485" s="1" t="n">
        <v>238</v>
      </c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2"/>
      <c r="W485" s="2"/>
      <c r="X485" s="2"/>
      <c r="Y485" s="2"/>
      <c r="Z485" s="2"/>
      <c r="AA485" s="2"/>
      <c r="AB485" s="4"/>
      <c r="AC485" s="4"/>
    </row>
    <row r="486" customFormat="false" ht="15" hidden="false" customHeight="true" outlineLevel="0" collapsed="false">
      <c r="A486" s="1" t="n">
        <v>239</v>
      </c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2"/>
      <c r="W486" s="2"/>
      <c r="X486" s="2"/>
      <c r="Y486" s="2"/>
      <c r="Z486" s="2"/>
      <c r="AA486" s="2"/>
      <c r="AB486" s="4"/>
      <c r="AC486" s="4"/>
    </row>
    <row r="487" customFormat="false" ht="15" hidden="false" customHeight="true" outlineLevel="0" collapsed="false">
      <c r="A487" s="1" t="n">
        <v>240</v>
      </c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2"/>
      <c r="W487" s="2"/>
      <c r="X487" s="2"/>
      <c r="Y487" s="2"/>
      <c r="Z487" s="2"/>
      <c r="AA487" s="2"/>
      <c r="AB487" s="4"/>
      <c r="AC487" s="4"/>
    </row>
    <row r="488" customFormat="false" ht="15" hidden="false" customHeight="true" outlineLevel="0" collapsed="false">
      <c r="A488" s="1" t="n">
        <v>241</v>
      </c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2"/>
      <c r="W488" s="2"/>
      <c r="X488" s="2"/>
      <c r="Y488" s="2"/>
      <c r="Z488" s="2"/>
      <c r="AA488" s="2"/>
      <c r="AB488" s="4"/>
      <c r="AC488" s="4"/>
    </row>
    <row r="489" customFormat="false" ht="15" hidden="false" customHeight="true" outlineLevel="0" collapsed="false">
      <c r="A489" s="1" t="n">
        <v>242</v>
      </c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2"/>
      <c r="W489" s="2"/>
      <c r="X489" s="2"/>
      <c r="Y489" s="2"/>
      <c r="Z489" s="2"/>
      <c r="AA489" s="2"/>
      <c r="AB489" s="4"/>
      <c r="AC489" s="4"/>
    </row>
    <row r="490" customFormat="false" ht="15" hidden="false" customHeight="true" outlineLevel="0" collapsed="false">
      <c r="A490" s="1" t="n">
        <v>243</v>
      </c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2"/>
      <c r="W490" s="2"/>
      <c r="X490" s="2"/>
      <c r="Y490" s="2"/>
      <c r="Z490" s="2"/>
      <c r="AA490" s="2"/>
      <c r="AB490" s="4"/>
      <c r="AC490" s="4"/>
    </row>
    <row r="491" customFormat="false" ht="15" hidden="false" customHeight="true" outlineLevel="0" collapsed="false">
      <c r="A491" s="1" t="n">
        <v>244</v>
      </c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2"/>
      <c r="W491" s="2"/>
      <c r="X491" s="2"/>
      <c r="Y491" s="2"/>
      <c r="Z491" s="2"/>
      <c r="AA491" s="2"/>
      <c r="AB491" s="4"/>
      <c r="AC491" s="4"/>
    </row>
    <row r="492" customFormat="false" ht="15" hidden="false" customHeight="true" outlineLevel="0" collapsed="false">
      <c r="A492" s="1" t="n">
        <v>245</v>
      </c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2"/>
      <c r="W492" s="2"/>
      <c r="X492" s="2"/>
      <c r="Y492" s="2"/>
      <c r="Z492" s="2"/>
      <c r="AA492" s="2"/>
      <c r="AB492" s="4"/>
      <c r="AC492" s="4"/>
    </row>
    <row r="493" customFormat="false" ht="15" hidden="false" customHeight="true" outlineLevel="0" collapsed="false">
      <c r="A493" s="1" t="n">
        <v>246</v>
      </c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2"/>
      <c r="W493" s="2"/>
      <c r="X493" s="2"/>
      <c r="Y493" s="2"/>
      <c r="Z493" s="2"/>
      <c r="AA493" s="2"/>
      <c r="AB493" s="4"/>
      <c r="AC493" s="4"/>
    </row>
    <row r="494" customFormat="false" ht="15" hidden="false" customHeight="true" outlineLevel="0" collapsed="false">
      <c r="A494" s="1" t="n">
        <v>247</v>
      </c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2"/>
      <c r="W494" s="2"/>
      <c r="X494" s="2"/>
      <c r="Y494" s="2"/>
      <c r="Z494" s="2"/>
      <c r="AA494" s="2"/>
      <c r="AB494" s="4"/>
      <c r="AC494" s="4"/>
    </row>
    <row r="495" customFormat="false" ht="15" hidden="false" customHeight="true" outlineLevel="0" collapsed="false">
      <c r="A495" s="1" t="n">
        <v>248</v>
      </c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2"/>
      <c r="W495" s="2"/>
      <c r="X495" s="2"/>
      <c r="Y495" s="2"/>
      <c r="Z495" s="2"/>
      <c r="AA495" s="2"/>
      <c r="AB495" s="4"/>
      <c r="AC495" s="4"/>
    </row>
    <row r="496" customFormat="false" ht="15" hidden="false" customHeight="true" outlineLevel="0" collapsed="false"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2"/>
      <c r="W496" s="2"/>
      <c r="X496" s="2"/>
      <c r="Y496" s="2"/>
      <c r="Z496" s="2"/>
      <c r="AA496" s="2"/>
      <c r="AB496" s="4"/>
      <c r="AC496" s="4"/>
    </row>
    <row r="497" customFormat="false" ht="15" hidden="false" customHeight="true" outlineLevel="0" collapsed="false"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2"/>
      <c r="W497" s="2"/>
      <c r="X497" s="2"/>
      <c r="Y497" s="2"/>
      <c r="Z497" s="2"/>
      <c r="AA497" s="2"/>
      <c r="AB497" s="4"/>
      <c r="AC497" s="4"/>
    </row>
    <row r="498" customFormat="false" ht="15" hidden="false" customHeight="true" outlineLevel="0" collapsed="false">
      <c r="I498" s="56"/>
      <c r="J498" s="45"/>
      <c r="K498" s="56"/>
      <c r="L498" s="56"/>
      <c r="M498" s="4"/>
      <c r="N498" s="4"/>
      <c r="O498" s="4"/>
      <c r="P498" s="4"/>
      <c r="Q498" s="4"/>
      <c r="R498" s="4"/>
      <c r="S498" s="4"/>
      <c r="T498" s="4"/>
      <c r="U498" s="4"/>
      <c r="V498" s="2"/>
      <c r="W498" s="2"/>
      <c r="X498" s="2"/>
      <c r="Y498" s="2"/>
      <c r="Z498" s="2"/>
      <c r="AA498" s="2"/>
      <c r="AB498" s="4"/>
      <c r="AC498" s="4"/>
    </row>
    <row r="499" customFormat="false" ht="15" hidden="false" customHeight="true" outlineLevel="0" collapsed="false"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2"/>
      <c r="W499" s="2"/>
      <c r="X499" s="2"/>
      <c r="Y499" s="2"/>
      <c r="Z499" s="2"/>
      <c r="AA499" s="2"/>
      <c r="AB499" s="4"/>
      <c r="AC499" s="4"/>
    </row>
    <row r="500" customFormat="false" ht="15" hidden="false" customHeight="true" outlineLevel="0" collapsed="false"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2"/>
      <c r="W500" s="2"/>
      <c r="X500" s="2"/>
      <c r="Y500" s="2"/>
      <c r="Z500" s="2"/>
      <c r="AA500" s="2"/>
      <c r="AB500" s="4"/>
      <c r="AC500" s="4"/>
    </row>
    <row r="501" customFormat="false" ht="15" hidden="false" customHeight="true" outlineLevel="0" collapsed="false"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2"/>
      <c r="W501" s="2"/>
      <c r="X501" s="2"/>
      <c r="Y501" s="2"/>
      <c r="Z501" s="2"/>
      <c r="AA501" s="2"/>
      <c r="AB501" s="4"/>
      <c r="AC501" s="4"/>
    </row>
    <row r="502" customFormat="false" ht="15" hidden="false" customHeight="true" outlineLevel="0" collapsed="false"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2"/>
      <c r="W502" s="2"/>
      <c r="X502" s="2"/>
      <c r="Y502" s="2"/>
      <c r="Z502" s="2"/>
      <c r="AA502" s="2"/>
      <c r="AB502" s="4"/>
      <c r="AC502" s="4"/>
    </row>
    <row r="503" customFormat="false" ht="15" hidden="false" customHeight="true" outlineLevel="0" collapsed="false"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2"/>
      <c r="W503" s="2"/>
      <c r="X503" s="2"/>
      <c r="Y503" s="2"/>
      <c r="Z503" s="2"/>
      <c r="AA503" s="2"/>
      <c r="AB503" s="4"/>
      <c r="AC503" s="4"/>
    </row>
    <row r="504" customFormat="false" ht="15" hidden="false" customHeight="true" outlineLevel="0" collapsed="false">
      <c r="J504" s="4"/>
      <c r="K504" s="4"/>
      <c r="L504" s="4"/>
      <c r="M504" s="4"/>
      <c r="N504" s="4"/>
    </row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A257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2" width="6.43"/>
    <col collapsed="false" customWidth="true" hidden="false" outlineLevel="0" max="2" min="2" style="53" width="7.71"/>
    <col collapsed="false" customWidth="true" hidden="false" outlineLevel="0" max="3" min="3" style="4" width="22.57"/>
    <col collapsed="false" customWidth="true" hidden="false" outlineLevel="0" max="4" min="4" style="4" width="24.65"/>
    <col collapsed="false" customWidth="true" hidden="false" outlineLevel="0" max="5" min="5" style="2" width="11.9"/>
    <col collapsed="false" customWidth="true" hidden="false" outlineLevel="0" max="6" min="6" style="2" width="12.92"/>
    <col collapsed="false" customWidth="true" hidden="false" outlineLevel="0" max="7" min="7" style="5" width="14.2"/>
    <col collapsed="false" customWidth="true" hidden="false" outlineLevel="0" max="8" min="8" style="4" width="61.63"/>
    <col collapsed="false" customWidth="true" hidden="false" outlineLevel="0" max="9" min="9" style="9" width="0.57"/>
    <col collapsed="false" customWidth="true" hidden="false" outlineLevel="0" max="10" min="10" style="9" width="11.71"/>
    <col collapsed="false" customWidth="true" hidden="false" outlineLevel="0" max="11" min="11" style="9" width="6.43"/>
    <col collapsed="false" customWidth="true" hidden="false" outlineLevel="0" max="12" min="12" style="9" width="25.29"/>
    <col collapsed="false" customWidth="true" hidden="false" outlineLevel="0" max="13" min="13" style="9" width="10"/>
    <col collapsed="false" customWidth="true" hidden="false" outlineLevel="0" max="14" min="14" style="9" width="0.57"/>
    <col collapsed="false" customWidth="true" hidden="false" outlineLevel="0" max="15" min="15" style="9" width="25.29"/>
    <col collapsed="false" customWidth="true" hidden="false" outlineLevel="0" max="21" min="16" style="9" width="7.57"/>
    <col collapsed="false" customWidth="true" hidden="false" outlineLevel="0" max="22" min="22" style="9" width="10"/>
    <col collapsed="false" customWidth="true" hidden="false" outlineLevel="0" max="23" min="23" style="9" width="0.57"/>
    <col collapsed="false" customWidth="true" hidden="false" outlineLevel="0" max="24" min="24" style="9" width="26.71"/>
    <col collapsed="false" customWidth="true" hidden="false" outlineLevel="0" max="27" min="25" style="9" width="4.42"/>
    <col collapsed="false" customWidth="true" hidden="false" outlineLevel="0" max="84" min="28" style="9" width="3.71"/>
    <col collapsed="false" customWidth="true" hidden="false" outlineLevel="0" max="85" min="85" style="9" width="2.29"/>
    <col collapsed="false" customWidth="true" hidden="false" outlineLevel="0" max="86" min="86" style="9" width="20.29"/>
    <col collapsed="false" customWidth="true" hidden="false" outlineLevel="0" max="87" min="87" style="9" width="14.86"/>
    <col collapsed="false" customWidth="true" hidden="false" outlineLevel="0" max="88" min="88" style="9" width="11.71"/>
    <col collapsed="false" customWidth="true" hidden="false" outlineLevel="0" max="93" min="89" style="77" width="8.71"/>
    <col collapsed="false" customWidth="true" hidden="false" outlineLevel="0" max="148" min="94" style="9" width="8.71"/>
    <col collapsed="false" customWidth="false" hidden="false" outlineLevel="0" max="16384" min="149" style="9" width="8.54"/>
  </cols>
  <sheetData>
    <row r="1" customFormat="false" ht="15" hidden="false" customHeight="false" outlineLevel="0" collapsed="false">
      <c r="A1" s="78"/>
      <c r="B1" s="40"/>
      <c r="C1" s="40"/>
      <c r="D1" s="40"/>
      <c r="E1" s="40"/>
      <c r="F1" s="40"/>
      <c r="G1" s="42"/>
      <c r="H1" s="40"/>
      <c r="I1" s="79"/>
      <c r="J1" s="5" t="s">
        <v>588</v>
      </c>
      <c r="K1" s="2" t="n">
        <v>2025</v>
      </c>
      <c r="L1" s="4" t="s">
        <v>589</v>
      </c>
      <c r="M1" s="1"/>
      <c r="N1" s="79"/>
      <c r="W1" s="79"/>
      <c r="X1" s="4" t="s">
        <v>590</v>
      </c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4" t="s">
        <v>591</v>
      </c>
      <c r="CI1" s="4" t="s">
        <v>591</v>
      </c>
      <c r="CJ1" s="4"/>
      <c r="CK1" s="1"/>
      <c r="CL1" s="1"/>
      <c r="CM1" s="1"/>
      <c r="CN1" s="1"/>
      <c r="CO1" s="1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</row>
    <row r="2" customFormat="false" ht="15" hidden="false" customHeight="false" outlineLevel="0" collapsed="false">
      <c r="A2" s="80"/>
      <c r="B2" s="81" t="s">
        <v>592</v>
      </c>
      <c r="C2" s="81"/>
      <c r="D2" s="82"/>
      <c r="E2" s="83"/>
      <c r="F2" s="83"/>
      <c r="G2" s="84"/>
      <c r="H2" s="82"/>
      <c r="I2" s="79"/>
      <c r="J2" s="5" t="s">
        <v>593</v>
      </c>
      <c r="K2" s="2" t="n">
        <v>1</v>
      </c>
      <c r="L2" s="6" t="s">
        <v>594</v>
      </c>
      <c r="M2" s="1"/>
      <c r="N2" s="79"/>
      <c r="W2" s="79"/>
      <c r="X2" s="4" t="s">
        <v>595</v>
      </c>
      <c r="Y2" s="2" t="n">
        <v>105</v>
      </c>
      <c r="Z2" s="2" t="n">
        <v>102</v>
      </c>
      <c r="AA2" s="2" t="n">
        <v>100</v>
      </c>
      <c r="AB2" s="2" t="n">
        <v>98</v>
      </c>
      <c r="AC2" s="2" t="n">
        <v>97</v>
      </c>
      <c r="AD2" s="2" t="n">
        <v>95</v>
      </c>
      <c r="AE2" s="2" t="n">
        <v>92</v>
      </c>
      <c r="AF2" s="2" t="n">
        <v>90</v>
      </c>
      <c r="AG2" s="2" t="n">
        <v>88</v>
      </c>
      <c r="AH2" s="2" t="n">
        <v>84</v>
      </c>
      <c r="AI2" s="2" t="n">
        <v>83</v>
      </c>
      <c r="AJ2" s="2" t="n">
        <v>83</v>
      </c>
      <c r="AK2" s="2" t="n">
        <v>80</v>
      </c>
      <c r="AL2" s="2" t="n">
        <v>77</v>
      </c>
      <c r="AM2" s="2" t="n">
        <v>76</v>
      </c>
      <c r="AN2" s="2" t="n">
        <v>74</v>
      </c>
      <c r="AO2" s="85" t="s">
        <v>596</v>
      </c>
      <c r="AP2" s="85" t="s">
        <v>597</v>
      </c>
      <c r="AQ2" s="85" t="s">
        <v>598</v>
      </c>
      <c r="AR2" s="85" t="s">
        <v>599</v>
      </c>
      <c r="AS2" s="85" t="s">
        <v>599</v>
      </c>
      <c r="AT2" s="85" t="s">
        <v>600</v>
      </c>
      <c r="AU2" s="85" t="s">
        <v>600</v>
      </c>
      <c r="AV2" s="85" t="s">
        <v>601</v>
      </c>
      <c r="AW2" s="85" t="s">
        <v>602</v>
      </c>
      <c r="AX2" s="85" t="s">
        <v>603</v>
      </c>
      <c r="AY2" s="85" t="s">
        <v>604</v>
      </c>
      <c r="AZ2" s="85" t="s">
        <v>605</v>
      </c>
      <c r="BA2" s="85" t="s">
        <v>606</v>
      </c>
      <c r="BB2" s="85" t="s">
        <v>607</v>
      </c>
      <c r="BC2" s="85" t="s">
        <v>607</v>
      </c>
      <c r="BD2" s="85" t="s">
        <v>608</v>
      </c>
      <c r="BE2" s="85" t="s">
        <v>609</v>
      </c>
      <c r="BF2" s="85" t="s">
        <v>610</v>
      </c>
      <c r="BG2" s="85" t="s">
        <v>611</v>
      </c>
      <c r="BH2" s="85" t="s">
        <v>612</v>
      </c>
      <c r="BI2" s="85" t="s">
        <v>613</v>
      </c>
      <c r="BJ2" s="85" t="s">
        <v>614</v>
      </c>
      <c r="BK2" s="85" t="s">
        <v>615</v>
      </c>
      <c r="BL2" s="85" t="s">
        <v>616</v>
      </c>
      <c r="BM2" s="85" t="s">
        <v>617</v>
      </c>
      <c r="BN2" s="85" t="s">
        <v>618</v>
      </c>
      <c r="BO2" s="85" t="s">
        <v>619</v>
      </c>
      <c r="BP2" s="85" t="s">
        <v>619</v>
      </c>
      <c r="BQ2" s="85" t="s">
        <v>619</v>
      </c>
      <c r="BR2" s="85" t="s">
        <v>620</v>
      </c>
      <c r="BS2" s="85" t="s">
        <v>620</v>
      </c>
      <c r="BT2" s="85" t="s">
        <v>620</v>
      </c>
      <c r="BU2" s="85" t="s">
        <v>620</v>
      </c>
      <c r="BV2" s="85" t="s">
        <v>620</v>
      </c>
      <c r="BW2" s="85" t="s">
        <v>620</v>
      </c>
      <c r="BX2" s="85" t="s">
        <v>621</v>
      </c>
      <c r="BY2" s="85" t="s">
        <v>622</v>
      </c>
      <c r="BZ2" s="85" t="s">
        <v>623</v>
      </c>
      <c r="CA2" s="85" t="s">
        <v>624</v>
      </c>
      <c r="CB2" s="85" t="s">
        <v>625</v>
      </c>
      <c r="CC2" s="85" t="s">
        <v>625</v>
      </c>
      <c r="CD2" s="85" t="s">
        <v>625</v>
      </c>
      <c r="CE2" s="85" t="s">
        <v>626</v>
      </c>
      <c r="CF2" s="85" t="s">
        <v>626</v>
      </c>
      <c r="CG2" s="6"/>
      <c r="CH2" s="4" t="s">
        <v>627</v>
      </c>
      <c r="CI2" s="2"/>
      <c r="CJ2" s="2"/>
      <c r="CK2" s="2" t="n">
        <v>104</v>
      </c>
      <c r="CL2" s="2" t="n">
        <v>102</v>
      </c>
      <c r="CM2" s="2" t="n">
        <v>101</v>
      </c>
      <c r="CN2" s="2" t="n">
        <v>98</v>
      </c>
      <c r="CO2" s="2" t="n">
        <v>97</v>
      </c>
      <c r="CP2" s="2" t="n">
        <v>95</v>
      </c>
      <c r="CQ2" s="2" t="n">
        <v>92</v>
      </c>
      <c r="CR2" s="2" t="n">
        <v>90</v>
      </c>
      <c r="CS2" s="2" t="n">
        <v>88</v>
      </c>
      <c r="CT2" s="2" t="n">
        <v>84</v>
      </c>
      <c r="CU2" s="2" t="n">
        <v>83</v>
      </c>
      <c r="CV2" s="2" t="n">
        <v>83</v>
      </c>
      <c r="CW2" s="2" t="n">
        <v>80</v>
      </c>
      <c r="CX2" s="2" t="n">
        <v>77</v>
      </c>
      <c r="CY2" s="2" t="n">
        <v>76</v>
      </c>
      <c r="CZ2" s="2" t="n">
        <v>74</v>
      </c>
      <c r="DA2" s="85" t="s">
        <v>596</v>
      </c>
      <c r="DB2" s="85" t="s">
        <v>597</v>
      </c>
      <c r="DC2" s="85" t="s">
        <v>598</v>
      </c>
      <c r="DD2" s="85" t="s">
        <v>599</v>
      </c>
      <c r="DE2" s="85" t="s">
        <v>599</v>
      </c>
      <c r="DF2" s="85" t="s">
        <v>600</v>
      </c>
      <c r="DG2" s="85" t="s">
        <v>600</v>
      </c>
      <c r="DH2" s="85" t="s">
        <v>601</v>
      </c>
      <c r="DI2" s="85" t="s">
        <v>602</v>
      </c>
      <c r="DJ2" s="85" t="s">
        <v>603</v>
      </c>
      <c r="DK2" s="85" t="s">
        <v>604</v>
      </c>
      <c r="DL2" s="85" t="s">
        <v>605</v>
      </c>
      <c r="DM2" s="85" t="s">
        <v>606</v>
      </c>
      <c r="DN2" s="85" t="s">
        <v>607</v>
      </c>
      <c r="DO2" s="85" t="s">
        <v>607</v>
      </c>
      <c r="DP2" s="85" t="s">
        <v>608</v>
      </c>
      <c r="DQ2" s="85" t="s">
        <v>609</v>
      </c>
      <c r="DR2" s="85" t="s">
        <v>610</v>
      </c>
      <c r="DS2" s="85" t="s">
        <v>611</v>
      </c>
      <c r="DT2" s="85" t="s">
        <v>612</v>
      </c>
      <c r="DU2" s="85" t="s">
        <v>613</v>
      </c>
      <c r="DV2" s="85" t="s">
        <v>614</v>
      </c>
      <c r="DW2" s="85" t="s">
        <v>615</v>
      </c>
      <c r="DX2" s="85" t="s">
        <v>616</v>
      </c>
      <c r="DY2" s="85" t="s">
        <v>617</v>
      </c>
      <c r="DZ2" s="85" t="s">
        <v>618</v>
      </c>
      <c r="EA2" s="85" t="s">
        <v>619</v>
      </c>
      <c r="EB2" s="85" t="s">
        <v>619</v>
      </c>
      <c r="EC2" s="85" t="s">
        <v>619</v>
      </c>
      <c r="ED2" s="85" t="s">
        <v>620</v>
      </c>
      <c r="EE2" s="85" t="s">
        <v>620</v>
      </c>
      <c r="EF2" s="85" t="s">
        <v>620</v>
      </c>
      <c r="EG2" s="85" t="s">
        <v>620</v>
      </c>
      <c r="EH2" s="85" t="s">
        <v>620</v>
      </c>
      <c r="EI2" s="85" t="s">
        <v>620</v>
      </c>
      <c r="EJ2" s="85" t="s">
        <v>621</v>
      </c>
      <c r="EK2" s="85" t="s">
        <v>622</v>
      </c>
      <c r="EL2" s="85" t="s">
        <v>623</v>
      </c>
      <c r="EM2" s="85" t="s">
        <v>624</v>
      </c>
      <c r="EN2" s="85" t="s">
        <v>625</v>
      </c>
      <c r="EO2" s="85" t="s">
        <v>625</v>
      </c>
      <c r="EP2" s="85" t="s">
        <v>625</v>
      </c>
      <c r="EQ2" s="85" t="s">
        <v>626</v>
      </c>
      <c r="ER2" s="85" t="s">
        <v>626</v>
      </c>
      <c r="ES2" s="6"/>
      <c r="ET2" s="6"/>
      <c r="EU2" s="6"/>
      <c r="EV2" s="6"/>
      <c r="EW2" s="6"/>
      <c r="EX2" s="6"/>
      <c r="EY2" s="6"/>
      <c r="EZ2" s="6"/>
    </row>
    <row r="3" customFormat="false" ht="15" hidden="false" customHeight="false" outlineLevel="0" collapsed="false">
      <c r="A3" s="86" t="s">
        <v>628</v>
      </c>
      <c r="B3" s="87" t="s">
        <v>629</v>
      </c>
      <c r="C3" s="88" t="s">
        <v>630</v>
      </c>
      <c r="D3" s="88" t="s">
        <v>631</v>
      </c>
      <c r="E3" s="86" t="s">
        <v>632</v>
      </c>
      <c r="F3" s="86" t="s">
        <v>15</v>
      </c>
      <c r="G3" s="89" t="s">
        <v>16</v>
      </c>
      <c r="H3" s="88" t="s">
        <v>633</v>
      </c>
      <c r="I3" s="79"/>
      <c r="J3" s="5" t="s">
        <v>634</v>
      </c>
      <c r="K3" s="2" t="n">
        <v>1</v>
      </c>
      <c r="L3" s="6" t="s">
        <v>635</v>
      </c>
      <c r="M3" s="1"/>
      <c r="N3" s="79"/>
      <c r="O3" s="5" t="s">
        <v>636</v>
      </c>
      <c r="P3" s="2" t="s">
        <v>637</v>
      </c>
      <c r="Q3" s="2" t="s">
        <v>638</v>
      </c>
      <c r="R3" s="2" t="s">
        <v>639</v>
      </c>
      <c r="S3" s="2" t="s">
        <v>640</v>
      </c>
      <c r="T3" s="2" t="s">
        <v>641</v>
      </c>
      <c r="U3" s="2" t="s">
        <v>642</v>
      </c>
      <c r="V3" s="2" t="s">
        <v>643</v>
      </c>
      <c r="W3" s="79"/>
      <c r="X3" s="4" t="s">
        <v>644</v>
      </c>
      <c r="Y3" s="2" t="n">
        <v>25</v>
      </c>
      <c r="Z3" s="2" t="n">
        <v>24</v>
      </c>
      <c r="AA3" s="2" t="n">
        <v>23</v>
      </c>
      <c r="AB3" s="2" t="n">
        <v>22</v>
      </c>
      <c r="AC3" s="2" t="n">
        <v>21</v>
      </c>
      <c r="AD3" s="2" t="n">
        <v>20</v>
      </c>
      <c r="AE3" s="2" t="n">
        <v>19</v>
      </c>
      <c r="AF3" s="2" t="n">
        <v>18</v>
      </c>
      <c r="AG3" s="2" t="n">
        <v>17</v>
      </c>
      <c r="AH3" s="2" t="n">
        <v>16</v>
      </c>
      <c r="AI3" s="2" t="n">
        <v>15</v>
      </c>
      <c r="AJ3" s="2" t="n">
        <v>14</v>
      </c>
      <c r="AK3" s="2" t="n">
        <v>13</v>
      </c>
      <c r="AL3" s="2" t="n">
        <v>12</v>
      </c>
      <c r="AM3" s="2" t="n">
        <v>11</v>
      </c>
      <c r="AN3" s="2" t="n">
        <v>10</v>
      </c>
      <c r="AO3" s="85" t="s">
        <v>645</v>
      </c>
      <c r="AP3" s="85" t="s">
        <v>646</v>
      </c>
      <c r="AQ3" s="85" t="s">
        <v>647</v>
      </c>
      <c r="AR3" s="85" t="s">
        <v>648</v>
      </c>
      <c r="AS3" s="85" t="s">
        <v>649</v>
      </c>
      <c r="AT3" s="85" t="s">
        <v>650</v>
      </c>
      <c r="AU3" s="85" t="s">
        <v>651</v>
      </c>
      <c r="AV3" s="85" t="s">
        <v>652</v>
      </c>
      <c r="AW3" s="85" t="s">
        <v>653</v>
      </c>
      <c r="AX3" s="85" t="s">
        <v>654</v>
      </c>
      <c r="AY3" s="85" t="s">
        <v>655</v>
      </c>
      <c r="AZ3" s="85" t="s">
        <v>656</v>
      </c>
      <c r="BA3" s="85" t="s">
        <v>657</v>
      </c>
      <c r="BB3" s="85" t="s">
        <v>658</v>
      </c>
      <c r="BC3" s="85" t="s">
        <v>659</v>
      </c>
      <c r="BD3" s="85" t="s">
        <v>660</v>
      </c>
      <c r="BE3" s="85" t="s">
        <v>661</v>
      </c>
      <c r="BF3" s="85" t="s">
        <v>662</v>
      </c>
      <c r="BG3" s="85" t="s">
        <v>663</v>
      </c>
      <c r="BH3" s="85" t="s">
        <v>664</v>
      </c>
      <c r="BI3" s="85" t="s">
        <v>665</v>
      </c>
      <c r="BJ3" s="85" t="s">
        <v>666</v>
      </c>
      <c r="BK3" s="85" t="s">
        <v>667</v>
      </c>
      <c r="BL3" s="85" t="s">
        <v>668</v>
      </c>
      <c r="BM3" s="85" t="s">
        <v>669</v>
      </c>
      <c r="BN3" s="85" t="s">
        <v>670</v>
      </c>
      <c r="BO3" s="85" t="s">
        <v>671</v>
      </c>
      <c r="BP3" s="85" t="s">
        <v>672</v>
      </c>
      <c r="BQ3" s="85" t="s">
        <v>673</v>
      </c>
      <c r="BR3" s="85" t="s">
        <v>674</v>
      </c>
      <c r="BS3" s="85" t="s">
        <v>675</v>
      </c>
      <c r="BT3" s="85" t="s">
        <v>676</v>
      </c>
      <c r="BU3" s="85" t="s">
        <v>677</v>
      </c>
      <c r="BV3" s="85" t="s">
        <v>678</v>
      </c>
      <c r="BW3" s="85" t="s">
        <v>679</v>
      </c>
      <c r="BX3" s="85" t="s">
        <v>680</v>
      </c>
      <c r="BY3" s="85" t="s">
        <v>681</v>
      </c>
      <c r="BZ3" s="85" t="s">
        <v>682</v>
      </c>
      <c r="CA3" s="85" t="s">
        <v>596</v>
      </c>
      <c r="CB3" s="85" t="s">
        <v>597</v>
      </c>
      <c r="CC3" s="85" t="s">
        <v>598</v>
      </c>
      <c r="CD3" s="85" t="s">
        <v>599</v>
      </c>
      <c r="CE3" s="85" t="s">
        <v>683</v>
      </c>
      <c r="CF3" s="85" t="s">
        <v>600</v>
      </c>
      <c r="CG3" s="6"/>
      <c r="CH3" s="4" t="s">
        <v>644</v>
      </c>
      <c r="CI3" s="2" t="s">
        <v>684</v>
      </c>
      <c r="CJ3" s="2" t="s">
        <v>685</v>
      </c>
      <c r="CK3" s="2" t="n">
        <v>25</v>
      </c>
      <c r="CL3" s="2" t="n">
        <v>24</v>
      </c>
      <c r="CM3" s="2" t="n">
        <v>23</v>
      </c>
      <c r="CN3" s="2" t="n">
        <v>22</v>
      </c>
      <c r="CO3" s="2" t="n">
        <v>21</v>
      </c>
      <c r="CP3" s="2" t="n">
        <v>20</v>
      </c>
      <c r="CQ3" s="2" t="n">
        <v>19</v>
      </c>
      <c r="CR3" s="2" t="n">
        <v>18</v>
      </c>
      <c r="CS3" s="2" t="n">
        <v>17</v>
      </c>
      <c r="CT3" s="2" t="n">
        <v>16</v>
      </c>
      <c r="CU3" s="2" t="n">
        <v>15</v>
      </c>
      <c r="CV3" s="2" t="n">
        <v>14</v>
      </c>
      <c r="CW3" s="2" t="n">
        <v>13</v>
      </c>
      <c r="CX3" s="2" t="n">
        <v>12</v>
      </c>
      <c r="CY3" s="2" t="n">
        <v>11</v>
      </c>
      <c r="CZ3" s="2" t="n">
        <v>10</v>
      </c>
      <c r="DA3" s="85" t="s">
        <v>645</v>
      </c>
      <c r="DB3" s="85" t="s">
        <v>646</v>
      </c>
      <c r="DC3" s="85" t="s">
        <v>647</v>
      </c>
      <c r="DD3" s="85" t="s">
        <v>648</v>
      </c>
      <c r="DE3" s="85" t="s">
        <v>649</v>
      </c>
      <c r="DF3" s="85" t="s">
        <v>650</v>
      </c>
      <c r="DG3" s="85" t="s">
        <v>651</v>
      </c>
      <c r="DH3" s="85" t="s">
        <v>652</v>
      </c>
      <c r="DI3" s="85" t="s">
        <v>653</v>
      </c>
      <c r="DJ3" s="85" t="s">
        <v>654</v>
      </c>
      <c r="DK3" s="85" t="s">
        <v>655</v>
      </c>
      <c r="DL3" s="85" t="s">
        <v>656</v>
      </c>
      <c r="DM3" s="85" t="s">
        <v>657</v>
      </c>
      <c r="DN3" s="85" t="s">
        <v>658</v>
      </c>
      <c r="DO3" s="85" t="s">
        <v>659</v>
      </c>
      <c r="DP3" s="85" t="s">
        <v>660</v>
      </c>
      <c r="DQ3" s="85" t="s">
        <v>661</v>
      </c>
      <c r="DR3" s="85" t="s">
        <v>662</v>
      </c>
      <c r="DS3" s="85" t="s">
        <v>663</v>
      </c>
      <c r="DT3" s="85" t="s">
        <v>664</v>
      </c>
      <c r="DU3" s="85" t="s">
        <v>665</v>
      </c>
      <c r="DV3" s="85" t="s">
        <v>666</v>
      </c>
      <c r="DW3" s="85" t="s">
        <v>667</v>
      </c>
      <c r="DX3" s="85" t="s">
        <v>668</v>
      </c>
      <c r="DY3" s="85" t="s">
        <v>669</v>
      </c>
      <c r="DZ3" s="85" t="s">
        <v>670</v>
      </c>
      <c r="EA3" s="85" t="s">
        <v>671</v>
      </c>
      <c r="EB3" s="85" t="s">
        <v>672</v>
      </c>
      <c r="EC3" s="85" t="s">
        <v>673</v>
      </c>
      <c r="ED3" s="85" t="s">
        <v>674</v>
      </c>
      <c r="EE3" s="85" t="s">
        <v>675</v>
      </c>
      <c r="EF3" s="85" t="s">
        <v>676</v>
      </c>
      <c r="EG3" s="85" t="s">
        <v>677</v>
      </c>
      <c r="EH3" s="85" t="s">
        <v>678</v>
      </c>
      <c r="EI3" s="85" t="s">
        <v>679</v>
      </c>
      <c r="EJ3" s="85" t="s">
        <v>680</v>
      </c>
      <c r="EK3" s="85" t="s">
        <v>681</v>
      </c>
      <c r="EL3" s="85" t="s">
        <v>682</v>
      </c>
      <c r="EM3" s="85" t="s">
        <v>596</v>
      </c>
      <c r="EN3" s="85" t="s">
        <v>597</v>
      </c>
      <c r="EO3" s="85" t="s">
        <v>598</v>
      </c>
      <c r="EP3" s="85" t="s">
        <v>599</v>
      </c>
      <c r="EQ3" s="85" t="s">
        <v>683</v>
      </c>
      <c r="ER3" s="85" t="s">
        <v>600</v>
      </c>
      <c r="ES3" s="6"/>
      <c r="ET3" s="6"/>
      <c r="EU3" s="6"/>
      <c r="EV3" s="6"/>
      <c r="EW3" s="6"/>
      <c r="EX3" s="6"/>
      <c r="EY3" s="6"/>
      <c r="EZ3" s="6"/>
    </row>
    <row r="4" customFormat="false" ht="15" hidden="false" customHeight="false" outlineLevel="0" collapsed="false">
      <c r="A4" s="54" t="n">
        <v>1</v>
      </c>
      <c r="B4" s="55" t="n">
        <v>2853.7</v>
      </c>
      <c r="C4" s="6" t="s">
        <v>37</v>
      </c>
      <c r="D4" s="6"/>
      <c r="E4" s="1" t="s">
        <v>686</v>
      </c>
      <c r="F4" s="45" t="n">
        <v>16653</v>
      </c>
      <c r="G4" s="46" t="s">
        <v>494</v>
      </c>
      <c r="H4" s="90" t="s">
        <v>687</v>
      </c>
      <c r="I4" s="79"/>
      <c r="J4" s="5" t="s">
        <v>688</v>
      </c>
      <c r="K4" s="2" t="n">
        <v>3</v>
      </c>
      <c r="L4" s="6" t="s">
        <v>689</v>
      </c>
      <c r="M4" s="55"/>
      <c r="N4" s="79"/>
      <c r="O4" s="6" t="s">
        <v>37</v>
      </c>
      <c r="P4" s="1" t="n">
        <v>1966</v>
      </c>
      <c r="Q4" s="1" t="n">
        <v>1967</v>
      </c>
      <c r="R4" s="1" t="n">
        <v>1969</v>
      </c>
      <c r="S4" s="1" t="n">
        <v>1971</v>
      </c>
      <c r="T4" s="1" t="n">
        <v>1973</v>
      </c>
      <c r="U4" s="1" t="n">
        <v>1975</v>
      </c>
      <c r="V4" s="1" t="n">
        <v>1977</v>
      </c>
      <c r="W4" s="79"/>
      <c r="X4" s="6" t="s">
        <v>37</v>
      </c>
      <c r="Y4" s="1" t="n">
        <v>1</v>
      </c>
      <c r="Z4" s="1" t="n">
        <v>1</v>
      </c>
      <c r="AA4" s="1" t="n">
        <v>1</v>
      </c>
      <c r="AB4" s="1" t="n">
        <v>1</v>
      </c>
      <c r="AC4" s="1" t="n">
        <v>1</v>
      </c>
      <c r="AD4" s="1" t="n">
        <v>1</v>
      </c>
      <c r="AE4" s="1" t="n">
        <v>1</v>
      </c>
      <c r="AF4" s="1" t="n">
        <v>1</v>
      </c>
      <c r="AG4" s="1" t="n">
        <v>1</v>
      </c>
      <c r="AH4" s="1" t="n">
        <v>1</v>
      </c>
      <c r="AI4" s="1" t="n">
        <v>1</v>
      </c>
      <c r="AJ4" s="1" t="n">
        <v>1</v>
      </c>
      <c r="AK4" s="1" t="n">
        <v>1</v>
      </c>
      <c r="AL4" s="1" t="n">
        <v>1</v>
      </c>
      <c r="AM4" s="1" t="n">
        <v>1</v>
      </c>
      <c r="AN4" s="1" t="n">
        <v>1</v>
      </c>
      <c r="AO4" s="1" t="n">
        <v>1</v>
      </c>
      <c r="AP4" s="1" t="n">
        <v>1</v>
      </c>
      <c r="AQ4" s="1" t="n">
        <v>1</v>
      </c>
      <c r="AR4" s="1" t="n">
        <v>1</v>
      </c>
      <c r="AS4" s="1" t="n">
        <v>1</v>
      </c>
      <c r="AT4" s="1" t="n">
        <v>1</v>
      </c>
      <c r="AU4" s="1" t="n">
        <v>1</v>
      </c>
      <c r="AV4" s="1" t="n">
        <v>1</v>
      </c>
      <c r="AW4" s="1" t="n">
        <v>1</v>
      </c>
      <c r="AX4" s="1" t="n">
        <v>1</v>
      </c>
      <c r="AY4" s="1" t="n">
        <v>1</v>
      </c>
      <c r="AZ4" s="1" t="n">
        <v>1</v>
      </c>
      <c r="BA4" s="1" t="n">
        <v>1</v>
      </c>
      <c r="BB4" s="1" t="n">
        <v>1</v>
      </c>
      <c r="BC4" s="1" t="n">
        <v>1</v>
      </c>
      <c r="BD4" s="1" t="n">
        <v>1</v>
      </c>
      <c r="BE4" s="1" t="n">
        <v>1</v>
      </c>
      <c r="BF4" s="1" t="n">
        <v>1</v>
      </c>
      <c r="BG4" s="1" t="n">
        <v>1</v>
      </c>
      <c r="BH4" s="1" t="n">
        <v>1</v>
      </c>
      <c r="BI4" s="1" t="n">
        <v>1</v>
      </c>
      <c r="BJ4" s="1" t="n">
        <v>1</v>
      </c>
      <c r="BK4" s="1" t="n">
        <v>1</v>
      </c>
      <c r="BL4" s="1" t="n">
        <v>1</v>
      </c>
      <c r="BM4" s="1" t="n">
        <v>1</v>
      </c>
      <c r="BN4" s="1" t="n">
        <v>1</v>
      </c>
      <c r="BO4" s="1" t="n">
        <v>1</v>
      </c>
      <c r="BP4" s="1" t="n">
        <v>1</v>
      </c>
      <c r="BQ4" s="1" t="n">
        <v>1</v>
      </c>
      <c r="BR4" s="1" t="n">
        <v>1</v>
      </c>
      <c r="BS4" s="1" t="n">
        <v>1</v>
      </c>
      <c r="BT4" s="1" t="n">
        <v>1</v>
      </c>
      <c r="BU4" s="1" t="n">
        <v>1</v>
      </c>
      <c r="BV4" s="1" t="n">
        <v>1</v>
      </c>
      <c r="BW4" s="1" t="n">
        <v>1</v>
      </c>
      <c r="BX4" s="1" t="n">
        <v>1</v>
      </c>
      <c r="BY4" s="1" t="n">
        <v>1</v>
      </c>
      <c r="BZ4" s="1" t="n">
        <v>1</v>
      </c>
      <c r="CA4" s="1" t="n">
        <v>1</v>
      </c>
      <c r="CB4" s="1" t="n">
        <v>1</v>
      </c>
      <c r="CC4" s="1" t="n">
        <v>1</v>
      </c>
      <c r="CD4" s="1" t="n">
        <v>1</v>
      </c>
      <c r="CE4" s="1" t="n">
        <v>1</v>
      </c>
      <c r="CF4" s="1" t="n">
        <v>1</v>
      </c>
      <c r="CG4" s="6"/>
      <c r="CH4" s="6" t="s">
        <v>37</v>
      </c>
      <c r="CI4" s="1" t="s">
        <v>686</v>
      </c>
      <c r="CJ4" s="1" t="n">
        <v>1966</v>
      </c>
      <c r="CK4" s="55" t="n">
        <v>2853.7</v>
      </c>
      <c r="CL4" s="55" t="n">
        <v>2853.7</v>
      </c>
      <c r="CM4" s="55" t="n">
        <v>2853.7</v>
      </c>
      <c r="CN4" s="55" t="n">
        <v>2853.7</v>
      </c>
      <c r="CO4" s="55" t="n">
        <v>2853.7</v>
      </c>
      <c r="CP4" s="55" t="n">
        <v>2853.7</v>
      </c>
      <c r="CQ4" s="55" t="n">
        <v>2853.7</v>
      </c>
      <c r="CR4" s="55" t="n">
        <v>2853.7</v>
      </c>
      <c r="CS4" s="55" t="n">
        <v>2853.7</v>
      </c>
      <c r="CT4" s="55" t="n">
        <v>2853.7</v>
      </c>
      <c r="CU4" s="55" t="n">
        <v>2853.7</v>
      </c>
      <c r="CV4" s="55" t="n">
        <v>2853.7</v>
      </c>
      <c r="CW4" s="55" t="n">
        <v>2853.7</v>
      </c>
      <c r="CX4" s="55" t="n">
        <v>2853.7</v>
      </c>
      <c r="CY4" s="55" t="n">
        <v>2853.7</v>
      </c>
      <c r="CZ4" s="55" t="n">
        <v>2853.7</v>
      </c>
      <c r="DA4" s="55" t="n">
        <v>2853.7</v>
      </c>
      <c r="DB4" s="55" t="n">
        <v>2853.7</v>
      </c>
      <c r="DC4" s="55" t="n">
        <v>2853.7</v>
      </c>
      <c r="DD4" s="55" t="n">
        <v>2853.7</v>
      </c>
      <c r="DE4" s="55" t="n">
        <v>2853.7</v>
      </c>
      <c r="DF4" s="55" t="n">
        <v>2853.7</v>
      </c>
      <c r="DG4" s="55" t="n">
        <v>2853.7</v>
      </c>
      <c r="DH4" s="55" t="n">
        <v>2853.7</v>
      </c>
      <c r="DI4" s="55" t="n">
        <v>2853.7</v>
      </c>
      <c r="DJ4" s="55" t="n">
        <v>2853.7</v>
      </c>
      <c r="DK4" s="55" t="n">
        <v>2853.7</v>
      </c>
      <c r="DL4" s="55" t="n">
        <v>2853.7</v>
      </c>
      <c r="DM4" s="55" t="n">
        <v>2853.7</v>
      </c>
      <c r="DN4" s="55" t="n">
        <v>2853.7</v>
      </c>
      <c r="DO4" s="55" t="n">
        <v>2853.7</v>
      </c>
      <c r="DP4" s="55" t="n">
        <v>2853.7</v>
      </c>
      <c r="DQ4" s="55" t="n">
        <v>2853.7</v>
      </c>
      <c r="DR4" s="55" t="n">
        <v>2853.7</v>
      </c>
      <c r="DS4" s="55" t="n">
        <v>2853.7</v>
      </c>
      <c r="DT4" s="55" t="n">
        <v>2853.7</v>
      </c>
      <c r="DU4" s="55" t="n">
        <v>2853.7</v>
      </c>
      <c r="DV4" s="55" t="n">
        <v>2853.7</v>
      </c>
      <c r="DW4" s="55" t="n">
        <v>2853.7</v>
      </c>
      <c r="DX4" s="55" t="n">
        <v>2853.7</v>
      </c>
      <c r="DY4" s="55" t="n">
        <v>2853.7</v>
      </c>
      <c r="DZ4" s="55" t="n">
        <v>2853.7</v>
      </c>
      <c r="EA4" s="55" t="n">
        <v>2853.7</v>
      </c>
      <c r="EB4" s="55" t="n">
        <v>2853.7</v>
      </c>
      <c r="EC4" s="55" t="n">
        <v>2853.7</v>
      </c>
      <c r="ED4" s="55" t="n">
        <v>2853.7</v>
      </c>
      <c r="EE4" s="55" t="n">
        <v>2853.7</v>
      </c>
      <c r="EF4" s="55" t="n">
        <v>2853.7</v>
      </c>
      <c r="EG4" s="55" t="n">
        <v>2842.7</v>
      </c>
      <c r="EH4" s="55" t="n">
        <v>2784</v>
      </c>
      <c r="EI4" s="55" t="n">
        <v>2671</v>
      </c>
      <c r="EJ4" s="55" t="n">
        <v>2544.3</v>
      </c>
      <c r="EK4" s="55" t="n">
        <v>2388</v>
      </c>
      <c r="EL4" s="55" t="n">
        <v>2184.7</v>
      </c>
      <c r="EM4" s="55" t="n">
        <v>2008</v>
      </c>
      <c r="EN4" s="55" t="n">
        <v>1843.3</v>
      </c>
      <c r="EO4" s="55" t="n">
        <v>1641.7</v>
      </c>
      <c r="EP4" s="55" t="n">
        <v>1473.3</v>
      </c>
      <c r="EQ4" s="55" t="n">
        <v>1300.7</v>
      </c>
      <c r="ER4" s="55" t="n">
        <v>1135.7</v>
      </c>
      <c r="ES4" s="6"/>
      <c r="ET4" s="6"/>
      <c r="EU4" s="6"/>
      <c r="EV4" s="6"/>
      <c r="EW4" s="6"/>
      <c r="EX4" s="6"/>
      <c r="EY4" s="6"/>
      <c r="EZ4" s="6"/>
    </row>
    <row r="5" customFormat="false" ht="15" hidden="false" customHeight="false" outlineLevel="0" collapsed="false">
      <c r="A5" s="54" t="n">
        <v>2</v>
      </c>
      <c r="B5" s="55" t="n">
        <v>2478.7</v>
      </c>
      <c r="C5" s="6" t="s">
        <v>43</v>
      </c>
      <c r="D5" s="6"/>
      <c r="E5" s="1" t="s">
        <v>690</v>
      </c>
      <c r="F5" s="45" t="n">
        <v>26289</v>
      </c>
      <c r="G5" s="46" t="s">
        <v>342</v>
      </c>
      <c r="H5" s="90" t="s">
        <v>691</v>
      </c>
      <c r="I5" s="79"/>
      <c r="J5" s="5" t="s">
        <v>692</v>
      </c>
      <c r="K5" s="2" t="n">
        <v>12</v>
      </c>
      <c r="L5" s="6" t="s">
        <v>693</v>
      </c>
      <c r="M5" s="55"/>
      <c r="N5" s="79"/>
      <c r="O5" s="6" t="s">
        <v>132</v>
      </c>
      <c r="P5" s="1" t="n">
        <v>1968</v>
      </c>
      <c r="Q5" s="1" t="n">
        <v>1970</v>
      </c>
      <c r="R5" s="1" t="n">
        <v>1974</v>
      </c>
      <c r="S5" s="1"/>
      <c r="T5" s="1"/>
      <c r="U5" s="1"/>
      <c r="V5" s="1"/>
      <c r="W5" s="79"/>
      <c r="X5" s="6" t="s">
        <v>43</v>
      </c>
      <c r="Y5" s="1" t="n">
        <v>2</v>
      </c>
      <c r="Z5" s="1" t="n">
        <v>2</v>
      </c>
      <c r="AA5" s="1" t="n">
        <v>2</v>
      </c>
      <c r="AB5" s="1" t="n">
        <v>2</v>
      </c>
      <c r="AC5" s="1" t="n">
        <v>2</v>
      </c>
      <c r="AD5" s="1" t="n">
        <v>2</v>
      </c>
      <c r="AE5" s="1" t="n">
        <v>2</v>
      </c>
      <c r="AF5" s="1" t="n">
        <v>2</v>
      </c>
      <c r="AG5" s="1" t="n">
        <v>2</v>
      </c>
      <c r="AH5" s="1" t="n">
        <v>2</v>
      </c>
      <c r="AI5" s="1" t="n">
        <v>2</v>
      </c>
      <c r="AJ5" s="1" t="n">
        <v>2</v>
      </c>
      <c r="AK5" s="1" t="n">
        <v>2</v>
      </c>
      <c r="AL5" s="1" t="n">
        <v>2</v>
      </c>
      <c r="AM5" s="1" t="n">
        <v>2</v>
      </c>
      <c r="AN5" s="1" t="n">
        <v>2</v>
      </c>
      <c r="AO5" s="1" t="n">
        <v>2</v>
      </c>
      <c r="AP5" s="1" t="n">
        <v>2</v>
      </c>
      <c r="AQ5" s="1" t="n">
        <v>2</v>
      </c>
      <c r="AR5" s="1" t="n">
        <v>2</v>
      </c>
      <c r="AS5" s="1" t="n">
        <v>2</v>
      </c>
      <c r="AT5" s="1" t="n">
        <v>2</v>
      </c>
      <c r="AU5" s="1" t="n">
        <v>3</v>
      </c>
      <c r="AV5" s="1" t="n">
        <v>6</v>
      </c>
      <c r="AW5" s="1" t="n">
        <v>7</v>
      </c>
      <c r="AX5" s="1" t="n">
        <v>12</v>
      </c>
      <c r="AY5" s="1" t="n">
        <v>15</v>
      </c>
      <c r="AZ5" s="1" t="n">
        <v>16</v>
      </c>
      <c r="BA5" s="1" t="n">
        <v>21</v>
      </c>
      <c r="BB5" s="1" t="n">
        <v>34</v>
      </c>
      <c r="BC5" s="1" t="n">
        <v>42</v>
      </c>
      <c r="BD5" s="1" t="n">
        <v>40</v>
      </c>
      <c r="BE5" s="1" t="n">
        <v>35</v>
      </c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6"/>
      <c r="CH5" s="6" t="s">
        <v>43</v>
      </c>
      <c r="CI5" s="1" t="s">
        <v>690</v>
      </c>
      <c r="CJ5" s="1" t="n">
        <v>1993</v>
      </c>
      <c r="CK5" s="55" t="n">
        <v>2478.7</v>
      </c>
      <c r="CL5" s="55" t="n">
        <v>2478.7</v>
      </c>
      <c r="CM5" s="55" t="n">
        <v>2478.7</v>
      </c>
      <c r="CN5" s="55" t="n">
        <v>2478.7</v>
      </c>
      <c r="CO5" s="55" t="n">
        <v>2478.7</v>
      </c>
      <c r="CP5" s="55" t="n">
        <v>2478.7</v>
      </c>
      <c r="CQ5" s="55" t="n">
        <v>2478.7</v>
      </c>
      <c r="CR5" s="55" t="n">
        <v>2478.7</v>
      </c>
      <c r="CS5" s="55" t="n">
        <v>2478.7</v>
      </c>
      <c r="CT5" s="55" t="n">
        <v>2478.7</v>
      </c>
      <c r="CU5" s="55" t="n">
        <v>2478.7</v>
      </c>
      <c r="CV5" s="55" t="n">
        <v>2478.7</v>
      </c>
      <c r="CW5" s="55" t="n">
        <v>2478.7</v>
      </c>
      <c r="CX5" s="55" t="n">
        <v>2478.7</v>
      </c>
      <c r="CY5" s="55" t="n">
        <v>2478.7</v>
      </c>
      <c r="CZ5" s="55" t="n">
        <v>2478.7</v>
      </c>
      <c r="DA5" s="55" t="n">
        <v>2478.7</v>
      </c>
      <c r="DB5" s="55" t="n">
        <v>2478.7</v>
      </c>
      <c r="DC5" s="55" t="n">
        <v>2478.7</v>
      </c>
      <c r="DD5" s="55" t="n">
        <v>2478.7</v>
      </c>
      <c r="DE5" s="55" t="n">
        <v>2478.7</v>
      </c>
      <c r="DF5" s="55" t="n">
        <v>2318</v>
      </c>
      <c r="DG5" s="55" t="n">
        <v>2169.7</v>
      </c>
      <c r="DH5" s="55" t="n">
        <v>2027</v>
      </c>
      <c r="DI5" s="55" t="n">
        <v>1887.3</v>
      </c>
      <c r="DJ5" s="55" t="n">
        <v>1770</v>
      </c>
      <c r="DK5" s="55" t="n">
        <v>1643.3</v>
      </c>
      <c r="DL5" s="55" t="n">
        <v>1546.3</v>
      </c>
      <c r="DM5" s="55" t="n">
        <v>1390.3</v>
      </c>
      <c r="DN5" s="55" t="n">
        <v>1234.7</v>
      </c>
      <c r="DO5" s="55" t="n">
        <v>1074</v>
      </c>
      <c r="DP5" s="55" t="n">
        <v>1074</v>
      </c>
      <c r="DQ5" s="55" t="n">
        <v>1074</v>
      </c>
      <c r="DR5" s="55" t="s">
        <v>694</v>
      </c>
      <c r="DS5" s="55" t="s">
        <v>694</v>
      </c>
      <c r="DT5" s="55" t="s">
        <v>694</v>
      </c>
      <c r="DU5" s="55" t="s">
        <v>694</v>
      </c>
      <c r="DV5" s="55" t="s">
        <v>694</v>
      </c>
      <c r="DW5" s="55" t="s">
        <v>694</v>
      </c>
      <c r="DX5" s="55" t="s">
        <v>694</v>
      </c>
      <c r="DY5" s="55" t="s">
        <v>694</v>
      </c>
      <c r="DZ5" s="55" t="s">
        <v>694</v>
      </c>
      <c r="EA5" s="55" t="s">
        <v>694</v>
      </c>
      <c r="EB5" s="55" t="s">
        <v>694</v>
      </c>
      <c r="EC5" s="55" t="s">
        <v>694</v>
      </c>
      <c r="ED5" s="55" t="s">
        <v>694</v>
      </c>
      <c r="EE5" s="55" t="s">
        <v>694</v>
      </c>
      <c r="EF5" s="55" t="s">
        <v>694</v>
      </c>
      <c r="EG5" s="55" t="s">
        <v>694</v>
      </c>
      <c r="EH5" s="55" t="s">
        <v>694</v>
      </c>
      <c r="EI5" s="55" t="s">
        <v>694</v>
      </c>
      <c r="EJ5" s="55" t="s">
        <v>694</v>
      </c>
      <c r="EK5" s="55" t="s">
        <v>694</v>
      </c>
      <c r="EL5" s="55" t="s">
        <v>694</v>
      </c>
      <c r="EM5" s="55" t="s">
        <v>694</v>
      </c>
      <c r="EN5" s="55" t="s">
        <v>694</v>
      </c>
      <c r="EO5" s="55" t="s">
        <v>694</v>
      </c>
      <c r="EP5" s="55" t="s">
        <v>694</v>
      </c>
      <c r="EQ5" s="55" t="s">
        <v>694</v>
      </c>
      <c r="ER5" s="55" t="s">
        <v>694</v>
      </c>
      <c r="ES5" s="6"/>
      <c r="ET5" s="6"/>
      <c r="EU5" s="6"/>
      <c r="EV5" s="6"/>
      <c r="EW5" s="6"/>
      <c r="EX5" s="6"/>
      <c r="EY5" s="6"/>
      <c r="EZ5" s="6"/>
    </row>
    <row r="6" customFormat="false" ht="15" hidden="false" customHeight="false" outlineLevel="0" collapsed="false">
      <c r="A6" s="54" t="n">
        <v>3</v>
      </c>
      <c r="B6" s="55" t="n">
        <v>2278.3</v>
      </c>
      <c r="C6" s="6" t="s">
        <v>38</v>
      </c>
      <c r="D6" s="6" t="s">
        <v>695</v>
      </c>
      <c r="E6" s="1" t="s">
        <v>696</v>
      </c>
      <c r="F6" s="45" t="n">
        <v>24281</v>
      </c>
      <c r="G6" s="46"/>
      <c r="H6" s="90" t="s">
        <v>697</v>
      </c>
      <c r="I6" s="79"/>
      <c r="J6" s="5" t="s">
        <v>698</v>
      </c>
      <c r="K6" s="2" t="n">
        <v>27</v>
      </c>
      <c r="L6" s="6" t="s">
        <v>699</v>
      </c>
      <c r="M6" s="55"/>
      <c r="N6" s="79"/>
      <c r="O6" s="6" t="s">
        <v>265</v>
      </c>
      <c r="P6" s="1" t="n">
        <v>1971</v>
      </c>
      <c r="Q6" s="1" t="n">
        <v>1974</v>
      </c>
      <c r="R6" s="1"/>
      <c r="S6" s="1"/>
      <c r="T6" s="1"/>
      <c r="U6" s="1"/>
      <c r="V6" s="1"/>
      <c r="W6" s="79"/>
      <c r="X6" s="6" t="s">
        <v>38</v>
      </c>
      <c r="Y6" s="1" t="n">
        <v>3</v>
      </c>
      <c r="Z6" s="1" t="n">
        <v>3</v>
      </c>
      <c r="AA6" s="1" t="n">
        <v>3</v>
      </c>
      <c r="AB6" s="1" t="n">
        <v>3</v>
      </c>
      <c r="AC6" s="1" t="n">
        <v>3</v>
      </c>
      <c r="AD6" s="1" t="n">
        <v>3</v>
      </c>
      <c r="AE6" s="1" t="n">
        <v>3</v>
      </c>
      <c r="AF6" s="1" t="n">
        <v>3</v>
      </c>
      <c r="AG6" s="1" t="n">
        <v>3</v>
      </c>
      <c r="AH6" s="1" t="n">
        <v>3</v>
      </c>
      <c r="AI6" s="1" t="n">
        <v>3</v>
      </c>
      <c r="AJ6" s="1" t="n">
        <v>3</v>
      </c>
      <c r="AK6" s="1" t="n">
        <v>3</v>
      </c>
      <c r="AL6" s="1" t="n">
        <v>3</v>
      </c>
      <c r="AM6" s="1" t="n">
        <v>3</v>
      </c>
      <c r="AN6" s="1" t="n">
        <v>3</v>
      </c>
      <c r="AO6" s="1" t="n">
        <v>3</v>
      </c>
      <c r="AP6" s="1" t="n">
        <v>3</v>
      </c>
      <c r="AQ6" s="1" t="n">
        <v>3</v>
      </c>
      <c r="AR6" s="1" t="n">
        <v>3</v>
      </c>
      <c r="AS6" s="1" t="n">
        <v>3</v>
      </c>
      <c r="AT6" s="1" t="n">
        <v>3</v>
      </c>
      <c r="AU6" s="1" t="n">
        <v>2</v>
      </c>
      <c r="AV6" s="1" t="n">
        <v>2</v>
      </c>
      <c r="AW6" s="1" t="n">
        <v>2</v>
      </c>
      <c r="AX6" s="1" t="n">
        <v>5</v>
      </c>
      <c r="AY6" s="1" t="n">
        <v>6</v>
      </c>
      <c r="AZ6" s="1" t="n">
        <v>8</v>
      </c>
      <c r="BA6" s="1" t="n">
        <v>9</v>
      </c>
      <c r="BB6" s="1" t="n">
        <v>11</v>
      </c>
      <c r="BC6" s="1" t="n">
        <v>11</v>
      </c>
      <c r="BD6" s="1" t="n">
        <v>10</v>
      </c>
      <c r="BE6" s="1" t="n">
        <v>15</v>
      </c>
      <c r="BF6" s="1" t="n">
        <v>20</v>
      </c>
      <c r="BG6" s="1" t="n">
        <v>25</v>
      </c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6"/>
      <c r="CH6" s="6" t="s">
        <v>38</v>
      </c>
      <c r="CI6" s="1" t="s">
        <v>696</v>
      </c>
      <c r="CJ6" s="1" t="n">
        <v>1991</v>
      </c>
      <c r="CK6" s="55" t="n">
        <v>2278.3</v>
      </c>
      <c r="CL6" s="55" t="n">
        <v>2278.3</v>
      </c>
      <c r="CM6" s="55" t="n">
        <v>2278.3</v>
      </c>
      <c r="CN6" s="55" t="n">
        <v>2278.3</v>
      </c>
      <c r="CO6" s="55" t="n">
        <v>2278.3</v>
      </c>
      <c r="CP6" s="55" t="n">
        <v>2278.3</v>
      </c>
      <c r="CQ6" s="55" t="n">
        <v>2278.3</v>
      </c>
      <c r="CR6" s="55" t="n">
        <v>2278.3</v>
      </c>
      <c r="CS6" s="55" t="n">
        <v>2278.3</v>
      </c>
      <c r="CT6" s="55" t="n">
        <v>2278.3</v>
      </c>
      <c r="CU6" s="55" t="n">
        <v>2278.3</v>
      </c>
      <c r="CV6" s="55" t="n">
        <v>2278.3</v>
      </c>
      <c r="CW6" s="55" t="n">
        <v>2278.3</v>
      </c>
      <c r="CX6" s="55" t="n">
        <v>2278.3</v>
      </c>
      <c r="CY6" s="55" t="n">
        <v>2278.3</v>
      </c>
      <c r="CZ6" s="55" t="n">
        <v>2278.3</v>
      </c>
      <c r="DA6" s="55" t="n">
        <v>2278.3</v>
      </c>
      <c r="DB6" s="55" t="n">
        <v>2278.3</v>
      </c>
      <c r="DC6" s="55" t="n">
        <v>2278.3</v>
      </c>
      <c r="DD6" s="55" t="n">
        <v>2278.3</v>
      </c>
      <c r="DE6" s="55" t="n">
        <v>2278.3</v>
      </c>
      <c r="DF6" s="55" t="n">
        <v>2278.3</v>
      </c>
      <c r="DG6" s="55" t="n">
        <v>2234</v>
      </c>
      <c r="DH6" s="55" t="n">
        <v>2186</v>
      </c>
      <c r="DI6" s="55" t="n">
        <v>2105</v>
      </c>
      <c r="DJ6" s="55" t="n">
        <v>1998.7</v>
      </c>
      <c r="DK6" s="55" t="n">
        <v>1881</v>
      </c>
      <c r="DL6" s="55" t="n">
        <v>1822.7</v>
      </c>
      <c r="DM6" s="55" t="n">
        <v>1750.7</v>
      </c>
      <c r="DN6" s="55" t="n">
        <v>1670.7</v>
      </c>
      <c r="DO6" s="55" t="n">
        <v>1602.7</v>
      </c>
      <c r="DP6" s="55" t="n">
        <v>1531</v>
      </c>
      <c r="DQ6" s="55" t="n">
        <v>1332</v>
      </c>
      <c r="DR6" s="55" t="n">
        <v>1239</v>
      </c>
      <c r="DS6" s="55" t="n">
        <v>1104.7</v>
      </c>
      <c r="DT6" s="55" t="s">
        <v>694</v>
      </c>
      <c r="DU6" s="55" t="s">
        <v>694</v>
      </c>
      <c r="DV6" s="55" t="s">
        <v>694</v>
      </c>
      <c r="DW6" s="55" t="s">
        <v>694</v>
      </c>
      <c r="DX6" s="55" t="s">
        <v>694</v>
      </c>
      <c r="DY6" s="55" t="s">
        <v>694</v>
      </c>
      <c r="DZ6" s="55" t="s">
        <v>694</v>
      </c>
      <c r="EA6" s="55" t="s">
        <v>694</v>
      </c>
      <c r="EB6" s="55" t="s">
        <v>694</v>
      </c>
      <c r="EC6" s="55" t="s">
        <v>694</v>
      </c>
      <c r="ED6" s="55" t="s">
        <v>694</v>
      </c>
      <c r="EE6" s="55" t="s">
        <v>694</v>
      </c>
      <c r="EF6" s="55" t="s">
        <v>694</v>
      </c>
      <c r="EG6" s="55" t="s">
        <v>694</v>
      </c>
      <c r="EH6" s="55" t="s">
        <v>694</v>
      </c>
      <c r="EI6" s="55" t="s">
        <v>694</v>
      </c>
      <c r="EJ6" s="55" t="s">
        <v>694</v>
      </c>
      <c r="EK6" s="55" t="s">
        <v>694</v>
      </c>
      <c r="EL6" s="55" t="s">
        <v>694</v>
      </c>
      <c r="EM6" s="55" t="s">
        <v>694</v>
      </c>
      <c r="EN6" s="55" t="s">
        <v>694</v>
      </c>
      <c r="EO6" s="55" t="s">
        <v>694</v>
      </c>
      <c r="EP6" s="55" t="s">
        <v>694</v>
      </c>
      <c r="EQ6" s="55" t="s">
        <v>694</v>
      </c>
      <c r="ER6" s="55" t="s">
        <v>694</v>
      </c>
      <c r="ES6" s="6"/>
      <c r="ET6" s="6"/>
      <c r="EU6" s="6"/>
      <c r="EV6" s="6"/>
      <c r="EW6" s="6"/>
      <c r="EX6" s="6"/>
      <c r="EY6" s="6"/>
      <c r="EZ6" s="6"/>
    </row>
    <row r="7" customFormat="false" ht="15" hidden="false" customHeight="true" outlineLevel="0" collapsed="false">
      <c r="A7" s="54" t="n">
        <v>4</v>
      </c>
      <c r="B7" s="55" t="n">
        <v>2104.3</v>
      </c>
      <c r="C7" s="6" t="s">
        <v>49</v>
      </c>
      <c r="D7" s="6" t="s">
        <v>700</v>
      </c>
      <c r="E7" s="1" t="s">
        <v>701</v>
      </c>
      <c r="F7" s="45" t="n">
        <v>21648</v>
      </c>
      <c r="G7" s="46" t="s">
        <v>537</v>
      </c>
      <c r="H7" s="90" t="s">
        <v>702</v>
      </c>
      <c r="I7" s="79"/>
      <c r="J7" s="5" t="s">
        <v>703</v>
      </c>
      <c r="K7" s="2" t="n">
        <v>54</v>
      </c>
      <c r="L7" s="6" t="s">
        <v>704</v>
      </c>
      <c r="M7" s="55"/>
      <c r="N7" s="79"/>
      <c r="O7" s="6" t="s">
        <v>271</v>
      </c>
      <c r="P7" s="1" t="n">
        <v>1972</v>
      </c>
      <c r="Q7" s="1" t="n">
        <v>1974</v>
      </c>
      <c r="R7" s="1"/>
      <c r="S7" s="1"/>
      <c r="T7" s="1"/>
      <c r="U7" s="1"/>
      <c r="V7" s="1"/>
      <c r="W7" s="79"/>
      <c r="X7" s="6" t="s">
        <v>49</v>
      </c>
      <c r="Y7" s="1" t="n">
        <v>4</v>
      </c>
      <c r="Z7" s="1" t="n">
        <v>4</v>
      </c>
      <c r="AA7" s="1" t="n">
        <v>4</v>
      </c>
      <c r="AB7" s="1" t="n">
        <v>4</v>
      </c>
      <c r="AC7" s="1" t="n">
        <v>4</v>
      </c>
      <c r="AD7" s="1" t="n">
        <v>4</v>
      </c>
      <c r="AE7" s="1" t="n">
        <v>4</v>
      </c>
      <c r="AF7" s="1" t="n">
        <v>4</v>
      </c>
      <c r="AG7" s="1" t="n">
        <v>4</v>
      </c>
      <c r="AH7" s="1" t="n">
        <v>4</v>
      </c>
      <c r="AI7" s="1" t="n">
        <v>4</v>
      </c>
      <c r="AJ7" s="1" t="n">
        <v>4</v>
      </c>
      <c r="AK7" s="1" t="n">
        <v>4</v>
      </c>
      <c r="AL7" s="1" t="n">
        <v>4</v>
      </c>
      <c r="AM7" s="1" t="n">
        <v>4</v>
      </c>
      <c r="AN7" s="1" t="n">
        <v>4</v>
      </c>
      <c r="AO7" s="1" t="n">
        <v>4</v>
      </c>
      <c r="AP7" s="1" t="n">
        <v>4</v>
      </c>
      <c r="AQ7" s="1" t="n">
        <v>4</v>
      </c>
      <c r="AR7" s="1" t="n">
        <v>4</v>
      </c>
      <c r="AS7" s="1" t="n">
        <v>4</v>
      </c>
      <c r="AT7" s="1" t="n">
        <v>4</v>
      </c>
      <c r="AU7" s="1" t="n">
        <v>4</v>
      </c>
      <c r="AV7" s="1" t="n">
        <v>3</v>
      </c>
      <c r="AW7" s="1" t="n">
        <v>3</v>
      </c>
      <c r="AX7" s="1" t="n">
        <v>2</v>
      </c>
      <c r="AY7" s="1" t="n">
        <v>2</v>
      </c>
      <c r="AZ7" s="1" t="n">
        <v>2</v>
      </c>
      <c r="BA7" s="1" t="n">
        <v>3</v>
      </c>
      <c r="BB7" s="1" t="n">
        <v>4</v>
      </c>
      <c r="BC7" s="1" t="n">
        <v>4</v>
      </c>
      <c r="BD7" s="1" t="n">
        <v>4</v>
      </c>
      <c r="BE7" s="1" t="n">
        <v>4</v>
      </c>
      <c r="BF7" s="1" t="n">
        <v>5</v>
      </c>
      <c r="BG7" s="1" t="n">
        <v>5</v>
      </c>
      <c r="BH7" s="1" t="n">
        <v>4</v>
      </c>
      <c r="BI7" s="1" t="n">
        <v>7</v>
      </c>
      <c r="BJ7" s="1" t="n">
        <v>9</v>
      </c>
      <c r="BK7" s="1" t="n">
        <v>13</v>
      </c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6"/>
      <c r="CH7" s="6" t="s">
        <v>49</v>
      </c>
      <c r="CI7" s="1" t="s">
        <v>701</v>
      </c>
      <c r="CJ7" s="1" t="n">
        <v>1987</v>
      </c>
      <c r="CK7" s="55" t="n">
        <v>2104.3</v>
      </c>
      <c r="CL7" s="55" t="n">
        <v>2104.3</v>
      </c>
      <c r="CM7" s="55" t="n">
        <v>2104.3</v>
      </c>
      <c r="CN7" s="55" t="n">
        <v>2104.3</v>
      </c>
      <c r="CO7" s="55" t="n">
        <v>2104.3</v>
      </c>
      <c r="CP7" s="55" t="n">
        <v>2104.3</v>
      </c>
      <c r="CQ7" s="55" t="n">
        <v>2104.3</v>
      </c>
      <c r="CR7" s="55" t="n">
        <v>2104.3</v>
      </c>
      <c r="CS7" s="55" t="n">
        <v>2104.3</v>
      </c>
      <c r="CT7" s="55" t="n">
        <v>2104.3</v>
      </c>
      <c r="CU7" s="55" t="n">
        <v>2104.3</v>
      </c>
      <c r="CV7" s="55" t="n">
        <v>2104.3</v>
      </c>
      <c r="CW7" s="55" t="n">
        <v>2104.3</v>
      </c>
      <c r="CX7" s="55" t="n">
        <v>2104.3</v>
      </c>
      <c r="CY7" s="55" t="n">
        <v>2104.3</v>
      </c>
      <c r="CZ7" s="55" t="n">
        <v>2104.3</v>
      </c>
      <c r="DA7" s="55" t="n">
        <v>2104.3</v>
      </c>
      <c r="DB7" s="55" t="n">
        <v>2104.3</v>
      </c>
      <c r="DC7" s="55" t="n">
        <v>2104.3</v>
      </c>
      <c r="DD7" s="55" t="n">
        <v>2104.3</v>
      </c>
      <c r="DE7" s="55" t="n">
        <v>2104.3</v>
      </c>
      <c r="DF7" s="55" t="n">
        <v>2104.3</v>
      </c>
      <c r="DG7" s="55" t="n">
        <v>2104.3</v>
      </c>
      <c r="DH7" s="55" t="n">
        <v>2104.3</v>
      </c>
      <c r="DI7" s="55" t="n">
        <v>2104.3</v>
      </c>
      <c r="DJ7" s="55" t="n">
        <v>2104.3</v>
      </c>
      <c r="DK7" s="55" t="n">
        <v>2104.3</v>
      </c>
      <c r="DL7" s="55" t="n">
        <v>2104.3</v>
      </c>
      <c r="DM7" s="55" t="n">
        <v>2072.3</v>
      </c>
      <c r="DN7" s="55" t="n">
        <v>1997.7</v>
      </c>
      <c r="DO7" s="55" t="n">
        <v>1930</v>
      </c>
      <c r="DP7" s="55" t="n">
        <v>1882</v>
      </c>
      <c r="DQ7" s="55" t="n">
        <v>1800</v>
      </c>
      <c r="DR7" s="55" t="n">
        <v>1691</v>
      </c>
      <c r="DS7" s="55" t="n">
        <v>1577.3</v>
      </c>
      <c r="DT7" s="55" t="n">
        <v>1468.3</v>
      </c>
      <c r="DU7" s="55" t="n">
        <v>1342.7</v>
      </c>
      <c r="DV7" s="55" t="n">
        <v>1238.7</v>
      </c>
      <c r="DW7" s="55" t="n">
        <v>1073.3</v>
      </c>
      <c r="DX7" s="55" t="s">
        <v>694</v>
      </c>
      <c r="DY7" s="55" t="s">
        <v>694</v>
      </c>
      <c r="DZ7" s="55" t="s">
        <v>694</v>
      </c>
      <c r="EA7" s="55" t="s">
        <v>694</v>
      </c>
      <c r="EB7" s="55" t="s">
        <v>694</v>
      </c>
      <c r="EC7" s="55" t="s">
        <v>694</v>
      </c>
      <c r="ED7" s="55" t="s">
        <v>694</v>
      </c>
      <c r="EE7" s="55" t="s">
        <v>694</v>
      </c>
      <c r="EF7" s="55" t="s">
        <v>694</v>
      </c>
      <c r="EG7" s="55" t="s">
        <v>694</v>
      </c>
      <c r="EH7" s="55" t="s">
        <v>694</v>
      </c>
      <c r="EI7" s="55" t="s">
        <v>694</v>
      </c>
      <c r="EJ7" s="55" t="s">
        <v>694</v>
      </c>
      <c r="EK7" s="55" t="s">
        <v>694</v>
      </c>
      <c r="EL7" s="55" t="s">
        <v>694</v>
      </c>
      <c r="EM7" s="55" t="s">
        <v>694</v>
      </c>
      <c r="EN7" s="55" t="s">
        <v>694</v>
      </c>
      <c r="EO7" s="55" t="s">
        <v>694</v>
      </c>
      <c r="EP7" s="55" t="s">
        <v>694</v>
      </c>
      <c r="EQ7" s="55" t="s">
        <v>694</v>
      </c>
      <c r="ER7" s="55" t="s">
        <v>694</v>
      </c>
      <c r="ES7" s="6"/>
      <c r="ET7" s="6"/>
      <c r="EU7" s="6"/>
      <c r="EV7" s="6"/>
      <c r="EW7" s="6"/>
      <c r="EX7" s="6"/>
      <c r="EY7" s="6"/>
      <c r="EZ7" s="6"/>
    </row>
    <row r="8" customFormat="false" ht="15" hidden="false" customHeight="false" outlineLevel="0" collapsed="false">
      <c r="A8" s="54" t="n">
        <v>5</v>
      </c>
      <c r="B8" s="55" t="n">
        <v>2080.7</v>
      </c>
      <c r="C8" s="6" t="s">
        <v>74</v>
      </c>
      <c r="D8" s="6" t="s">
        <v>705</v>
      </c>
      <c r="E8" s="1" t="s">
        <v>706</v>
      </c>
      <c r="F8" s="45" t="n">
        <v>23855</v>
      </c>
      <c r="G8" s="46" t="s">
        <v>707</v>
      </c>
      <c r="H8" s="90" t="s">
        <v>708</v>
      </c>
      <c r="I8" s="79"/>
      <c r="J8" s="5" t="s">
        <v>709</v>
      </c>
      <c r="K8" s="2" t="n">
        <v>104</v>
      </c>
      <c r="L8" s="6" t="s">
        <v>710</v>
      </c>
      <c r="M8" s="55"/>
      <c r="N8" s="79"/>
      <c r="O8" s="6" t="s">
        <v>403</v>
      </c>
      <c r="P8" s="1" t="n">
        <v>1972</v>
      </c>
      <c r="Q8" s="1"/>
      <c r="R8" s="1"/>
      <c r="S8" s="1"/>
      <c r="T8" s="1"/>
      <c r="U8" s="1"/>
      <c r="V8" s="1"/>
      <c r="W8" s="79"/>
      <c r="X8" s="6" t="s">
        <v>74</v>
      </c>
      <c r="Y8" s="1" t="n">
        <v>5</v>
      </c>
      <c r="Z8" s="1" t="n">
        <v>5</v>
      </c>
      <c r="AA8" s="1" t="n">
        <v>5</v>
      </c>
      <c r="AB8" s="1" t="n">
        <v>5</v>
      </c>
      <c r="AC8" s="1" t="n">
        <v>5</v>
      </c>
      <c r="AD8" s="1" t="n">
        <v>5</v>
      </c>
      <c r="AE8" s="1" t="n">
        <v>5</v>
      </c>
      <c r="AF8" s="1" t="n">
        <v>5</v>
      </c>
      <c r="AG8" s="1" t="n">
        <v>5</v>
      </c>
      <c r="AH8" s="1" t="n">
        <v>5</v>
      </c>
      <c r="AI8" s="1" t="n">
        <v>5</v>
      </c>
      <c r="AJ8" s="1" t="n">
        <v>5</v>
      </c>
      <c r="AK8" s="1" t="n">
        <v>5</v>
      </c>
      <c r="AL8" s="1" t="n">
        <v>5</v>
      </c>
      <c r="AM8" s="1" t="n">
        <v>5</v>
      </c>
      <c r="AN8" s="1" t="n">
        <v>5</v>
      </c>
      <c r="AO8" s="1" t="n">
        <v>5</v>
      </c>
      <c r="AP8" s="1" t="n">
        <v>5</v>
      </c>
      <c r="AQ8" s="1" t="n">
        <v>5</v>
      </c>
      <c r="AR8" s="1" t="n">
        <v>5</v>
      </c>
      <c r="AS8" s="1" t="n">
        <v>5</v>
      </c>
      <c r="AT8" s="1" t="n">
        <v>5</v>
      </c>
      <c r="AU8" s="1" t="n">
        <v>5</v>
      </c>
      <c r="AV8" s="1" t="n">
        <v>4</v>
      </c>
      <c r="AW8" s="1" t="n">
        <v>4</v>
      </c>
      <c r="AX8" s="1" t="n">
        <v>3</v>
      </c>
      <c r="AY8" s="1" t="n">
        <v>3</v>
      </c>
      <c r="AZ8" s="1" t="n">
        <v>3</v>
      </c>
      <c r="BA8" s="1" t="n">
        <v>2</v>
      </c>
      <c r="BB8" s="1" t="n">
        <v>2</v>
      </c>
      <c r="BC8" s="1" t="n">
        <v>2</v>
      </c>
      <c r="BD8" s="1" t="n">
        <v>2</v>
      </c>
      <c r="BE8" s="1" t="n">
        <v>3</v>
      </c>
      <c r="BF8" s="1" t="n">
        <v>3</v>
      </c>
      <c r="BG8" s="1" t="n">
        <v>4</v>
      </c>
      <c r="BH8" s="1" t="n">
        <v>5</v>
      </c>
      <c r="BI8" s="1" t="n">
        <v>14</v>
      </c>
      <c r="BJ8" s="1" t="n">
        <v>21</v>
      </c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6"/>
      <c r="CH8" s="6" t="s">
        <v>74</v>
      </c>
      <c r="CI8" s="1" t="s">
        <v>706</v>
      </c>
      <c r="CJ8" s="1" t="n">
        <v>1988</v>
      </c>
      <c r="CK8" s="55" t="n">
        <v>2080.7</v>
      </c>
      <c r="CL8" s="55" t="n">
        <v>2080.7</v>
      </c>
      <c r="CM8" s="55" t="n">
        <v>2080.7</v>
      </c>
      <c r="CN8" s="55" t="n">
        <v>2080.7</v>
      </c>
      <c r="CO8" s="55" t="n">
        <v>2080.7</v>
      </c>
      <c r="CP8" s="55" t="n">
        <v>2080.7</v>
      </c>
      <c r="CQ8" s="55" t="n">
        <v>2080.7</v>
      </c>
      <c r="CR8" s="55" t="n">
        <v>2080.7</v>
      </c>
      <c r="CS8" s="55" t="n">
        <v>2080.7</v>
      </c>
      <c r="CT8" s="55" t="n">
        <v>2080.7</v>
      </c>
      <c r="CU8" s="55" t="n">
        <v>2080.7</v>
      </c>
      <c r="CV8" s="55" t="n">
        <v>2080.7</v>
      </c>
      <c r="CW8" s="55" t="n">
        <v>2080.7</v>
      </c>
      <c r="CX8" s="55" t="n">
        <v>2080.7</v>
      </c>
      <c r="CY8" s="55" t="n">
        <v>2080.7</v>
      </c>
      <c r="CZ8" s="55" t="n">
        <v>2080.7</v>
      </c>
      <c r="DA8" s="55" t="n">
        <v>2080.7</v>
      </c>
      <c r="DB8" s="55" t="n">
        <v>2080.7</v>
      </c>
      <c r="DC8" s="55" t="n">
        <v>2080.7</v>
      </c>
      <c r="DD8" s="55" t="n">
        <v>2080.7</v>
      </c>
      <c r="DE8" s="55" t="n">
        <v>2080.7</v>
      </c>
      <c r="DF8" s="55" t="n">
        <v>2080.7</v>
      </c>
      <c r="DG8" s="55" t="n">
        <v>2080.7</v>
      </c>
      <c r="DH8" s="55" t="n">
        <v>2080.7</v>
      </c>
      <c r="DI8" s="55" t="n">
        <v>2080.7</v>
      </c>
      <c r="DJ8" s="55" t="n">
        <v>2080.7</v>
      </c>
      <c r="DK8" s="55" t="n">
        <v>2080.7</v>
      </c>
      <c r="DL8" s="55" t="n">
        <v>2080.7</v>
      </c>
      <c r="DM8" s="55" t="n">
        <v>2080.7</v>
      </c>
      <c r="DN8" s="55" t="n">
        <v>2080.7</v>
      </c>
      <c r="DO8" s="55" t="n">
        <v>2080.7</v>
      </c>
      <c r="DP8" s="55" t="n">
        <v>2080.7</v>
      </c>
      <c r="DQ8" s="55" t="n">
        <v>1975.7</v>
      </c>
      <c r="DR8" s="55" t="n">
        <v>1838.7</v>
      </c>
      <c r="DS8" s="55" t="n">
        <v>1681.3</v>
      </c>
      <c r="DT8" s="55" t="n">
        <v>1417</v>
      </c>
      <c r="DU8" s="55" t="n">
        <v>1183.3</v>
      </c>
      <c r="DV8" s="55" t="n">
        <v>1017.7</v>
      </c>
      <c r="DW8" s="55" t="s">
        <v>694</v>
      </c>
      <c r="DX8" s="55" t="s">
        <v>694</v>
      </c>
      <c r="DY8" s="55" t="s">
        <v>694</v>
      </c>
      <c r="DZ8" s="55" t="s">
        <v>694</v>
      </c>
      <c r="EA8" s="55" t="s">
        <v>694</v>
      </c>
      <c r="EB8" s="55" t="s">
        <v>694</v>
      </c>
      <c r="EC8" s="55" t="s">
        <v>694</v>
      </c>
      <c r="ED8" s="55" t="s">
        <v>694</v>
      </c>
      <c r="EE8" s="55" t="s">
        <v>694</v>
      </c>
      <c r="EF8" s="55" t="s">
        <v>694</v>
      </c>
      <c r="EG8" s="55" t="s">
        <v>694</v>
      </c>
      <c r="EH8" s="55" t="s">
        <v>694</v>
      </c>
      <c r="EI8" s="55" t="s">
        <v>694</v>
      </c>
      <c r="EJ8" s="55" t="s">
        <v>694</v>
      </c>
      <c r="EK8" s="55" t="s">
        <v>694</v>
      </c>
      <c r="EL8" s="55" t="s">
        <v>694</v>
      </c>
      <c r="EM8" s="55" t="s">
        <v>694</v>
      </c>
      <c r="EN8" s="55" t="s">
        <v>694</v>
      </c>
      <c r="EO8" s="55" t="s">
        <v>694</v>
      </c>
      <c r="EP8" s="55" t="s">
        <v>694</v>
      </c>
      <c r="EQ8" s="55" t="s">
        <v>694</v>
      </c>
      <c r="ER8" s="55" t="s">
        <v>694</v>
      </c>
      <c r="ES8" s="6"/>
      <c r="ET8" s="6"/>
      <c r="EU8" s="6"/>
      <c r="EV8" s="6"/>
      <c r="EW8" s="6"/>
      <c r="EX8" s="6"/>
      <c r="EY8" s="6"/>
      <c r="EZ8" s="6"/>
    </row>
    <row r="9" customFormat="false" ht="15" hidden="false" customHeight="false" outlineLevel="0" collapsed="false">
      <c r="A9" s="54" t="n">
        <v>6</v>
      </c>
      <c r="B9" s="55" t="n">
        <v>2047.3</v>
      </c>
      <c r="C9" s="6" t="s">
        <v>59</v>
      </c>
      <c r="D9" s="91" t="s">
        <v>711</v>
      </c>
      <c r="E9" s="1" t="s">
        <v>712</v>
      </c>
      <c r="F9" s="45" t="n">
        <v>25331</v>
      </c>
      <c r="G9" s="46"/>
      <c r="H9" s="92" t="s">
        <v>713</v>
      </c>
      <c r="I9" s="79"/>
      <c r="J9" s="1"/>
      <c r="K9" s="1"/>
      <c r="L9" s="1"/>
      <c r="M9" s="1"/>
      <c r="N9" s="79"/>
      <c r="O9" s="6" t="s">
        <v>307</v>
      </c>
      <c r="P9" s="1" t="n">
        <v>1972</v>
      </c>
      <c r="Q9" s="1"/>
      <c r="R9" s="1"/>
      <c r="S9" s="1"/>
      <c r="T9" s="1"/>
      <c r="U9" s="1"/>
      <c r="V9" s="1"/>
      <c r="W9" s="79"/>
      <c r="X9" s="6" t="s">
        <v>59</v>
      </c>
      <c r="Y9" s="1" t="n">
        <v>6</v>
      </c>
      <c r="Z9" s="1" t="n">
        <v>6</v>
      </c>
      <c r="AA9" s="1" t="n">
        <v>6</v>
      </c>
      <c r="AB9" s="1" t="n">
        <v>6</v>
      </c>
      <c r="AC9" s="1" t="n">
        <v>6</v>
      </c>
      <c r="AD9" s="1" t="n">
        <v>6</v>
      </c>
      <c r="AE9" s="1" t="n">
        <v>6</v>
      </c>
      <c r="AF9" s="1" t="n">
        <v>6</v>
      </c>
      <c r="AG9" s="1" t="n">
        <v>6</v>
      </c>
      <c r="AH9" s="1" t="n">
        <v>6</v>
      </c>
      <c r="AI9" s="1" t="n">
        <v>6</v>
      </c>
      <c r="AJ9" s="1" t="n">
        <v>6</v>
      </c>
      <c r="AK9" s="1" t="n">
        <v>6</v>
      </c>
      <c r="AL9" s="1" t="n">
        <v>6</v>
      </c>
      <c r="AM9" s="1" t="n">
        <v>6</v>
      </c>
      <c r="AN9" s="1" t="n">
        <v>6</v>
      </c>
      <c r="AO9" s="1" t="n">
        <v>6</v>
      </c>
      <c r="AP9" s="1" t="n">
        <v>6</v>
      </c>
      <c r="AQ9" s="1" t="n">
        <v>6</v>
      </c>
      <c r="AR9" s="1" t="n">
        <v>6</v>
      </c>
      <c r="AS9" s="1" t="n">
        <v>7</v>
      </c>
      <c r="AT9" s="1" t="n">
        <v>7</v>
      </c>
      <c r="AU9" s="1" t="n">
        <v>7</v>
      </c>
      <c r="AV9" s="1" t="n">
        <v>7</v>
      </c>
      <c r="AW9" s="1" t="n">
        <v>6</v>
      </c>
      <c r="AX9" s="1" t="n">
        <v>6</v>
      </c>
      <c r="AY9" s="1" t="n">
        <v>5</v>
      </c>
      <c r="AZ9" s="1" t="n">
        <v>5</v>
      </c>
      <c r="BA9" s="1" t="n">
        <v>5</v>
      </c>
      <c r="BB9" s="1" t="n">
        <v>8</v>
      </c>
      <c r="BC9" s="1" t="n">
        <v>9</v>
      </c>
      <c r="BD9" s="1" t="n">
        <v>9</v>
      </c>
      <c r="BE9" s="1" t="n">
        <v>9</v>
      </c>
      <c r="BF9" s="1" t="n">
        <v>8</v>
      </c>
      <c r="BG9" s="1" t="n">
        <v>11</v>
      </c>
      <c r="BH9" s="1" t="n">
        <v>17</v>
      </c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6"/>
      <c r="CH9" s="6" t="s">
        <v>59</v>
      </c>
      <c r="CI9" s="1" t="s">
        <v>712</v>
      </c>
      <c r="CJ9" s="1" t="n">
        <v>1990</v>
      </c>
      <c r="CK9" s="55" t="n">
        <v>2047.3</v>
      </c>
      <c r="CL9" s="55" t="n">
        <v>2047.3</v>
      </c>
      <c r="CM9" s="55" t="n">
        <v>2047.3</v>
      </c>
      <c r="CN9" s="55" t="n">
        <v>2047.3</v>
      </c>
      <c r="CO9" s="55" t="n">
        <v>2047.3</v>
      </c>
      <c r="CP9" s="55" t="n">
        <v>2047.3</v>
      </c>
      <c r="CQ9" s="55" t="n">
        <v>2047.3</v>
      </c>
      <c r="CR9" s="55" t="n">
        <v>2047.3</v>
      </c>
      <c r="CS9" s="55" t="n">
        <v>2047.3</v>
      </c>
      <c r="CT9" s="55" t="n">
        <v>2047.3</v>
      </c>
      <c r="CU9" s="55" t="n">
        <v>2047.3</v>
      </c>
      <c r="CV9" s="55" t="n">
        <v>2047.3</v>
      </c>
      <c r="CW9" s="55" t="n">
        <v>2047.3</v>
      </c>
      <c r="CX9" s="55" t="n">
        <v>2047.3</v>
      </c>
      <c r="CY9" s="55" t="n">
        <v>2047.3</v>
      </c>
      <c r="CZ9" s="55" t="n">
        <v>2047.3</v>
      </c>
      <c r="DA9" s="55" t="n">
        <v>2047.3</v>
      </c>
      <c r="DB9" s="55" t="n">
        <v>2047.3</v>
      </c>
      <c r="DC9" s="55" t="n">
        <v>2047.3</v>
      </c>
      <c r="DD9" s="55" t="n">
        <v>2047.3</v>
      </c>
      <c r="DE9" s="55" t="n">
        <v>1975</v>
      </c>
      <c r="DF9" s="55" t="n">
        <v>1975</v>
      </c>
      <c r="DG9" s="55" t="n">
        <v>1975</v>
      </c>
      <c r="DH9" s="55" t="n">
        <v>1975</v>
      </c>
      <c r="DI9" s="55" t="n">
        <v>1975</v>
      </c>
      <c r="DJ9" s="55" t="n">
        <v>1975</v>
      </c>
      <c r="DK9" s="55" t="n">
        <v>1975</v>
      </c>
      <c r="DL9" s="55" t="n">
        <v>1975</v>
      </c>
      <c r="DM9" s="55" t="n">
        <v>1897.7</v>
      </c>
      <c r="DN9" s="55" t="n">
        <v>1780.3</v>
      </c>
      <c r="DO9" s="55" t="n">
        <v>1719.3</v>
      </c>
      <c r="DP9" s="55" t="n">
        <v>1676.7</v>
      </c>
      <c r="DQ9" s="55" t="n">
        <v>1556.3</v>
      </c>
      <c r="DR9" s="55" t="n">
        <v>1423.7</v>
      </c>
      <c r="DS9" s="55" t="n">
        <v>1318.7</v>
      </c>
      <c r="DT9" s="55" t="n">
        <v>1207</v>
      </c>
      <c r="DU9" s="55" t="s">
        <v>694</v>
      </c>
      <c r="DV9" s="55" t="s">
        <v>694</v>
      </c>
      <c r="DW9" s="55" t="s">
        <v>694</v>
      </c>
      <c r="DX9" s="55" t="s">
        <v>694</v>
      </c>
      <c r="DY9" s="55" t="s">
        <v>694</v>
      </c>
      <c r="DZ9" s="55" t="s">
        <v>694</v>
      </c>
      <c r="EA9" s="55" t="s">
        <v>694</v>
      </c>
      <c r="EB9" s="55" t="s">
        <v>694</v>
      </c>
      <c r="EC9" s="55" t="s">
        <v>694</v>
      </c>
      <c r="ED9" s="55" t="s">
        <v>694</v>
      </c>
      <c r="EE9" s="55" t="s">
        <v>694</v>
      </c>
      <c r="EF9" s="55" t="s">
        <v>694</v>
      </c>
      <c r="EG9" s="55" t="s">
        <v>694</v>
      </c>
      <c r="EH9" s="55" t="s">
        <v>694</v>
      </c>
      <c r="EI9" s="55" t="s">
        <v>694</v>
      </c>
      <c r="EJ9" s="55" t="s">
        <v>694</v>
      </c>
      <c r="EK9" s="55" t="s">
        <v>694</v>
      </c>
      <c r="EL9" s="55" t="s">
        <v>694</v>
      </c>
      <c r="EM9" s="55" t="s">
        <v>694</v>
      </c>
      <c r="EN9" s="55" t="s">
        <v>694</v>
      </c>
      <c r="EO9" s="55" t="s">
        <v>694</v>
      </c>
      <c r="EP9" s="55" t="s">
        <v>694</v>
      </c>
      <c r="EQ9" s="55" t="s">
        <v>694</v>
      </c>
      <c r="ER9" s="55" t="s">
        <v>694</v>
      </c>
      <c r="ES9" s="6"/>
      <c r="ET9" s="6"/>
      <c r="EU9" s="6"/>
      <c r="EV9" s="6"/>
      <c r="EW9" s="6"/>
      <c r="EX9" s="6"/>
      <c r="EY9" s="6"/>
      <c r="EZ9" s="6"/>
    </row>
    <row r="10" customFormat="false" ht="15" hidden="false" customHeight="false" outlineLevel="0" collapsed="false">
      <c r="A10" s="54" t="n">
        <v>7</v>
      </c>
      <c r="B10" s="55" t="n">
        <v>2041.7</v>
      </c>
      <c r="C10" s="6" t="s">
        <v>64</v>
      </c>
      <c r="D10" s="6"/>
      <c r="E10" s="1" t="s">
        <v>714</v>
      </c>
      <c r="F10" s="45" t="n">
        <v>21241</v>
      </c>
      <c r="G10" s="46"/>
      <c r="H10" s="90" t="s">
        <v>715</v>
      </c>
      <c r="I10" s="79"/>
      <c r="J10" s="1"/>
      <c r="K10" s="1"/>
      <c r="L10" s="6"/>
      <c r="M10" s="1"/>
      <c r="N10" s="79"/>
      <c r="O10" s="6" t="s">
        <v>340</v>
      </c>
      <c r="P10" s="1" t="n">
        <v>1973</v>
      </c>
      <c r="Q10" s="1"/>
      <c r="R10" s="1"/>
      <c r="S10" s="1"/>
      <c r="T10" s="1"/>
      <c r="U10" s="1"/>
      <c r="V10" s="1"/>
      <c r="W10" s="79"/>
      <c r="X10" s="6" t="s">
        <v>64</v>
      </c>
      <c r="Y10" s="1" t="n">
        <v>7</v>
      </c>
      <c r="Z10" s="1" t="n">
        <v>7</v>
      </c>
      <c r="AA10" s="1" t="n">
        <v>7</v>
      </c>
      <c r="AB10" s="1" t="n">
        <v>7</v>
      </c>
      <c r="AC10" s="1" t="n">
        <v>7</v>
      </c>
      <c r="AD10" s="1" t="n">
        <v>7</v>
      </c>
      <c r="AE10" s="1" t="n">
        <v>7</v>
      </c>
      <c r="AF10" s="1" t="n">
        <v>7</v>
      </c>
      <c r="AG10" s="1" t="n">
        <v>7</v>
      </c>
      <c r="AH10" s="1" t="n">
        <v>7</v>
      </c>
      <c r="AI10" s="1" t="n">
        <v>7</v>
      </c>
      <c r="AJ10" s="1" t="n">
        <v>7</v>
      </c>
      <c r="AK10" s="1" t="n">
        <v>7</v>
      </c>
      <c r="AL10" s="1" t="n">
        <v>7</v>
      </c>
      <c r="AM10" s="1" t="n">
        <v>7</v>
      </c>
      <c r="AN10" s="1" t="n">
        <v>7</v>
      </c>
      <c r="AO10" s="1" t="n">
        <v>7</v>
      </c>
      <c r="AP10" s="1" t="n">
        <v>7</v>
      </c>
      <c r="AQ10" s="1" t="n">
        <v>7</v>
      </c>
      <c r="AR10" s="1" t="n">
        <v>7</v>
      </c>
      <c r="AS10" s="1" t="n">
        <v>6</v>
      </c>
      <c r="AT10" s="1" t="n">
        <v>6</v>
      </c>
      <c r="AU10" s="1" t="n">
        <v>6</v>
      </c>
      <c r="AV10" s="1" t="n">
        <v>5</v>
      </c>
      <c r="AW10" s="1" t="n">
        <v>5</v>
      </c>
      <c r="AX10" s="1" t="n">
        <v>4</v>
      </c>
      <c r="AY10" s="1" t="n">
        <v>4</v>
      </c>
      <c r="AZ10" s="1" t="n">
        <v>4</v>
      </c>
      <c r="BA10" s="1" t="n">
        <v>4</v>
      </c>
      <c r="BB10" s="1" t="n">
        <v>3</v>
      </c>
      <c r="BC10" s="1" t="n">
        <v>3</v>
      </c>
      <c r="BD10" s="1" t="n">
        <v>3</v>
      </c>
      <c r="BE10" s="1" t="n">
        <v>2</v>
      </c>
      <c r="BF10" s="1" t="n">
        <v>2</v>
      </c>
      <c r="BG10" s="1" t="n">
        <v>2</v>
      </c>
      <c r="BH10" s="1" t="n">
        <v>2</v>
      </c>
      <c r="BI10" s="1" t="n">
        <v>2</v>
      </c>
      <c r="BJ10" s="1" t="n">
        <v>3</v>
      </c>
      <c r="BK10" s="1" t="n">
        <v>3</v>
      </c>
      <c r="BL10" s="1" t="n">
        <v>3</v>
      </c>
      <c r="BM10" s="1" t="n">
        <v>6</v>
      </c>
      <c r="BN10" s="1" t="n">
        <v>8</v>
      </c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6"/>
      <c r="CH10" s="6" t="s">
        <v>64</v>
      </c>
      <c r="CI10" s="1" t="s">
        <v>714</v>
      </c>
      <c r="CJ10" s="1" t="n">
        <v>1984</v>
      </c>
      <c r="CK10" s="55" t="n">
        <v>2041.7</v>
      </c>
      <c r="CL10" s="55" t="n">
        <v>2041.7</v>
      </c>
      <c r="CM10" s="55" t="n">
        <v>2041.7</v>
      </c>
      <c r="CN10" s="55" t="n">
        <v>2041.7</v>
      </c>
      <c r="CO10" s="55" t="n">
        <v>2041.7</v>
      </c>
      <c r="CP10" s="55" t="n">
        <v>2041.7</v>
      </c>
      <c r="CQ10" s="55" t="n">
        <v>2041.7</v>
      </c>
      <c r="CR10" s="55" t="n">
        <v>2041.7</v>
      </c>
      <c r="CS10" s="55" t="n">
        <v>2041.7</v>
      </c>
      <c r="CT10" s="55" t="n">
        <v>2041.7</v>
      </c>
      <c r="CU10" s="55" t="n">
        <v>2041.7</v>
      </c>
      <c r="CV10" s="55" t="n">
        <v>2041.7</v>
      </c>
      <c r="CW10" s="55" t="n">
        <v>2041.7</v>
      </c>
      <c r="CX10" s="55" t="n">
        <v>2041.7</v>
      </c>
      <c r="CY10" s="55" t="n">
        <v>2041.7</v>
      </c>
      <c r="CZ10" s="55" t="n">
        <v>2041.7</v>
      </c>
      <c r="DA10" s="55" t="n">
        <v>2041.7</v>
      </c>
      <c r="DB10" s="55" t="n">
        <v>2041.7</v>
      </c>
      <c r="DC10" s="55" t="n">
        <v>2041.7</v>
      </c>
      <c r="DD10" s="55" t="n">
        <v>2041.7</v>
      </c>
      <c r="DE10" s="55" t="n">
        <v>2041.7</v>
      </c>
      <c r="DF10" s="55" t="n">
        <v>2041.7</v>
      </c>
      <c r="DG10" s="55" t="n">
        <v>2041.7</v>
      </c>
      <c r="DH10" s="55" t="n">
        <v>2041.7</v>
      </c>
      <c r="DI10" s="55" t="n">
        <v>2041.7</v>
      </c>
      <c r="DJ10" s="55" t="n">
        <v>2041.7</v>
      </c>
      <c r="DK10" s="55" t="n">
        <v>2041.7</v>
      </c>
      <c r="DL10" s="55" t="n">
        <v>2041.7</v>
      </c>
      <c r="DM10" s="55" t="n">
        <v>2041.7</v>
      </c>
      <c r="DN10" s="55" t="n">
        <v>2041.7</v>
      </c>
      <c r="DO10" s="55" t="n">
        <v>2041.7</v>
      </c>
      <c r="DP10" s="55" t="n">
        <v>2041.7</v>
      </c>
      <c r="DQ10" s="55" t="n">
        <v>2041.7</v>
      </c>
      <c r="DR10" s="55" t="n">
        <v>1985.3</v>
      </c>
      <c r="DS10" s="55" t="n">
        <v>1985.3</v>
      </c>
      <c r="DT10" s="55" t="n">
        <v>1889</v>
      </c>
      <c r="DU10" s="55" t="n">
        <v>1794.7</v>
      </c>
      <c r="DV10" s="55" t="n">
        <v>1706.3</v>
      </c>
      <c r="DW10" s="55" t="n">
        <v>1612</v>
      </c>
      <c r="DX10" s="55" t="n">
        <v>1478</v>
      </c>
      <c r="DY10" s="55" t="n">
        <v>1342.7</v>
      </c>
      <c r="DZ10" s="55" t="n">
        <v>1170.3</v>
      </c>
      <c r="EA10" s="55" t="s">
        <v>694</v>
      </c>
      <c r="EB10" s="55" t="s">
        <v>694</v>
      </c>
      <c r="EC10" s="55" t="s">
        <v>694</v>
      </c>
      <c r="ED10" s="55" t="s">
        <v>694</v>
      </c>
      <c r="EE10" s="55" t="s">
        <v>694</v>
      </c>
      <c r="EF10" s="55" t="s">
        <v>694</v>
      </c>
      <c r="EG10" s="55" t="s">
        <v>694</v>
      </c>
      <c r="EH10" s="55" t="s">
        <v>694</v>
      </c>
      <c r="EI10" s="55" t="s">
        <v>694</v>
      </c>
      <c r="EJ10" s="55" t="s">
        <v>694</v>
      </c>
      <c r="EK10" s="55" t="s">
        <v>694</v>
      </c>
      <c r="EL10" s="55" t="s">
        <v>694</v>
      </c>
      <c r="EM10" s="55" t="s">
        <v>694</v>
      </c>
      <c r="EN10" s="55" t="s">
        <v>694</v>
      </c>
      <c r="EO10" s="55" t="s">
        <v>694</v>
      </c>
      <c r="EP10" s="55" t="s">
        <v>694</v>
      </c>
      <c r="EQ10" s="55" t="s">
        <v>694</v>
      </c>
      <c r="ER10" s="55" t="s">
        <v>694</v>
      </c>
      <c r="ES10" s="6"/>
      <c r="ET10" s="6"/>
      <c r="EU10" s="6"/>
      <c r="EV10" s="6"/>
      <c r="EW10" s="6"/>
      <c r="EX10" s="6"/>
      <c r="EY10" s="6"/>
      <c r="EZ10" s="6"/>
    </row>
    <row r="11" customFormat="false" ht="15" hidden="false" customHeight="false" outlineLevel="0" collapsed="false">
      <c r="A11" s="54" t="n">
        <v>8</v>
      </c>
      <c r="B11" s="55" t="n">
        <v>2026.7</v>
      </c>
      <c r="C11" s="6" t="s">
        <v>58</v>
      </c>
      <c r="D11" s="6"/>
      <c r="E11" s="1" t="s">
        <v>716</v>
      </c>
      <c r="F11" s="45" t="n">
        <v>33369</v>
      </c>
      <c r="G11" s="46" t="s">
        <v>419</v>
      </c>
      <c r="H11" s="90" t="s">
        <v>717</v>
      </c>
      <c r="I11" s="79"/>
      <c r="J11" s="1"/>
      <c r="K11" s="1"/>
      <c r="L11" s="6"/>
      <c r="M11" s="1"/>
      <c r="N11" s="79"/>
      <c r="O11" s="6" t="s">
        <v>234</v>
      </c>
      <c r="P11" s="1" t="n">
        <v>1974</v>
      </c>
      <c r="Q11" s="1" t="n">
        <v>1977</v>
      </c>
      <c r="R11" s="1"/>
      <c r="S11" s="1"/>
      <c r="T11" s="1"/>
      <c r="U11" s="1"/>
      <c r="V11" s="1"/>
      <c r="W11" s="79"/>
      <c r="X11" s="6" t="s">
        <v>58</v>
      </c>
      <c r="Y11" s="1" t="n">
        <v>8</v>
      </c>
      <c r="Z11" s="1" t="n">
        <v>14</v>
      </c>
      <c r="AA11" s="1" t="n">
        <v>21</v>
      </c>
      <c r="AB11" s="1" t="n">
        <v>26</v>
      </c>
      <c r="AC11" s="1" t="n">
        <v>32</v>
      </c>
      <c r="AD11" s="1" t="n">
        <v>42</v>
      </c>
      <c r="AE11" s="1" t="n">
        <v>61</v>
      </c>
      <c r="AF11" s="1" t="n">
        <v>81</v>
      </c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6"/>
      <c r="CH11" s="6" t="s">
        <v>58</v>
      </c>
      <c r="CI11" s="1" t="s">
        <v>716</v>
      </c>
      <c r="CJ11" s="1" t="n">
        <v>2018</v>
      </c>
      <c r="CK11" s="55" t="n">
        <v>2026.7</v>
      </c>
      <c r="CL11" s="55" t="n">
        <v>1863</v>
      </c>
      <c r="CM11" s="55" t="n">
        <v>1765</v>
      </c>
      <c r="CN11" s="55" t="n">
        <v>1596.7</v>
      </c>
      <c r="CO11" s="55" t="n">
        <v>1507.3</v>
      </c>
      <c r="CP11" s="55" t="n">
        <v>1393</v>
      </c>
      <c r="CQ11" s="55" t="n">
        <v>1241</v>
      </c>
      <c r="CR11" s="55" t="n">
        <v>1067.7</v>
      </c>
      <c r="CS11" s="55" t="s">
        <v>694</v>
      </c>
      <c r="CT11" s="55" t="s">
        <v>694</v>
      </c>
      <c r="CU11" s="55" t="s">
        <v>694</v>
      </c>
      <c r="CV11" s="55" t="s">
        <v>694</v>
      </c>
      <c r="CW11" s="55" t="s">
        <v>694</v>
      </c>
      <c r="CX11" s="55" t="s">
        <v>694</v>
      </c>
      <c r="CY11" s="55" t="s">
        <v>694</v>
      </c>
      <c r="CZ11" s="55" t="s">
        <v>694</v>
      </c>
      <c r="DA11" s="55" t="s">
        <v>694</v>
      </c>
      <c r="DB11" s="55" t="s">
        <v>694</v>
      </c>
      <c r="DC11" s="55" t="s">
        <v>694</v>
      </c>
      <c r="DD11" s="55" t="s">
        <v>694</v>
      </c>
      <c r="DE11" s="55" t="s">
        <v>694</v>
      </c>
      <c r="DF11" s="55" t="s">
        <v>694</v>
      </c>
      <c r="DG11" s="55" t="s">
        <v>694</v>
      </c>
      <c r="DH11" s="55" t="s">
        <v>694</v>
      </c>
      <c r="DI11" s="55" t="s">
        <v>694</v>
      </c>
      <c r="DJ11" s="55" t="s">
        <v>694</v>
      </c>
      <c r="DK11" s="55" t="s">
        <v>694</v>
      </c>
      <c r="DL11" s="55" t="s">
        <v>694</v>
      </c>
      <c r="DM11" s="55" t="s">
        <v>694</v>
      </c>
      <c r="DN11" s="55" t="s">
        <v>694</v>
      </c>
      <c r="DO11" s="55" t="s">
        <v>694</v>
      </c>
      <c r="DP11" s="55" t="s">
        <v>694</v>
      </c>
      <c r="DQ11" s="55" t="s">
        <v>694</v>
      </c>
      <c r="DR11" s="55" t="s">
        <v>694</v>
      </c>
      <c r="DS11" s="55" t="s">
        <v>694</v>
      </c>
      <c r="DT11" s="55" t="s">
        <v>694</v>
      </c>
      <c r="DU11" s="55" t="s">
        <v>694</v>
      </c>
      <c r="DV11" s="55" t="s">
        <v>694</v>
      </c>
      <c r="DW11" s="55" t="s">
        <v>694</v>
      </c>
      <c r="DX11" s="55" t="s">
        <v>694</v>
      </c>
      <c r="DY11" s="55" t="s">
        <v>694</v>
      </c>
      <c r="DZ11" s="55" t="s">
        <v>694</v>
      </c>
      <c r="EA11" s="55" t="s">
        <v>694</v>
      </c>
      <c r="EB11" s="55" t="s">
        <v>694</v>
      </c>
      <c r="EC11" s="55" t="s">
        <v>694</v>
      </c>
      <c r="ED11" s="55" t="s">
        <v>694</v>
      </c>
      <c r="EE11" s="55" t="s">
        <v>694</v>
      </c>
      <c r="EF11" s="55" t="s">
        <v>694</v>
      </c>
      <c r="EG11" s="55" t="s">
        <v>694</v>
      </c>
      <c r="EH11" s="55" t="s">
        <v>694</v>
      </c>
      <c r="EI11" s="55" t="s">
        <v>694</v>
      </c>
      <c r="EJ11" s="55" t="s">
        <v>694</v>
      </c>
      <c r="EK11" s="55" t="s">
        <v>694</v>
      </c>
      <c r="EL11" s="55" t="s">
        <v>694</v>
      </c>
      <c r="EM11" s="55" t="s">
        <v>694</v>
      </c>
      <c r="EN11" s="55" t="s">
        <v>694</v>
      </c>
      <c r="EO11" s="55" t="s">
        <v>694</v>
      </c>
      <c r="EP11" s="55" t="s">
        <v>694</v>
      </c>
      <c r="EQ11" s="55" t="s">
        <v>694</v>
      </c>
      <c r="ER11" s="55" t="s">
        <v>694</v>
      </c>
      <c r="ES11" s="6"/>
      <c r="ET11" s="6"/>
      <c r="EU11" s="6"/>
      <c r="EV11" s="6"/>
      <c r="EW11" s="6"/>
      <c r="EX11" s="6"/>
      <c r="EY11" s="6"/>
      <c r="EZ11" s="6"/>
    </row>
    <row r="12" customFormat="false" ht="15" hidden="false" customHeight="false" outlineLevel="0" collapsed="false">
      <c r="A12" s="54" t="n">
        <v>9</v>
      </c>
      <c r="B12" s="55" t="n">
        <v>1973.7</v>
      </c>
      <c r="C12" s="6" t="s">
        <v>42</v>
      </c>
      <c r="D12" s="6"/>
      <c r="E12" s="1" t="s">
        <v>718</v>
      </c>
      <c r="F12" s="45" t="n">
        <v>25916</v>
      </c>
      <c r="G12" s="46"/>
      <c r="H12" s="6" t="s">
        <v>719</v>
      </c>
      <c r="I12" s="79"/>
      <c r="J12" s="1"/>
      <c r="K12" s="1"/>
      <c r="L12" s="6"/>
      <c r="M12" s="1"/>
      <c r="N12" s="79"/>
      <c r="O12" s="6" t="s">
        <v>316</v>
      </c>
      <c r="P12" s="1" t="n">
        <v>1974</v>
      </c>
      <c r="Q12" s="1"/>
      <c r="R12" s="1"/>
      <c r="S12" s="1"/>
      <c r="T12" s="1"/>
      <c r="U12" s="1"/>
      <c r="V12" s="1"/>
      <c r="W12" s="79"/>
      <c r="X12" s="6" t="s">
        <v>42</v>
      </c>
      <c r="Y12" s="1" t="n">
        <v>9</v>
      </c>
      <c r="Z12" s="1" t="n">
        <v>8</v>
      </c>
      <c r="AA12" s="1" t="n">
        <v>8</v>
      </c>
      <c r="AB12" s="1" t="n">
        <v>8</v>
      </c>
      <c r="AC12" s="1" t="n">
        <v>8</v>
      </c>
      <c r="AD12" s="1" t="n">
        <v>8</v>
      </c>
      <c r="AE12" s="1" t="n">
        <v>8</v>
      </c>
      <c r="AF12" s="1" t="n">
        <v>8</v>
      </c>
      <c r="AG12" s="1" t="n">
        <v>8</v>
      </c>
      <c r="AH12" s="1" t="n">
        <v>8</v>
      </c>
      <c r="AI12" s="1" t="n">
        <v>8</v>
      </c>
      <c r="AJ12" s="1" t="n">
        <v>8</v>
      </c>
      <c r="AK12" s="1" t="n">
        <v>8</v>
      </c>
      <c r="AL12" s="1" t="n">
        <v>8</v>
      </c>
      <c r="AM12" s="1" t="n">
        <v>8</v>
      </c>
      <c r="AN12" s="1" t="n">
        <v>8</v>
      </c>
      <c r="AO12" s="1" t="n">
        <v>8</v>
      </c>
      <c r="AP12" s="1" t="n">
        <v>8</v>
      </c>
      <c r="AQ12" s="1" t="n">
        <v>8</v>
      </c>
      <c r="AR12" s="1" t="n">
        <v>8</v>
      </c>
      <c r="AS12" s="1" t="n">
        <v>8</v>
      </c>
      <c r="AT12" s="1" t="n">
        <v>11</v>
      </c>
      <c r="AU12" s="1" t="n">
        <v>11</v>
      </c>
      <c r="AV12" s="1" t="n">
        <v>11</v>
      </c>
      <c r="AW12" s="1" t="n">
        <v>11</v>
      </c>
      <c r="AX12" s="1" t="n">
        <v>10</v>
      </c>
      <c r="AY12" s="1" t="n">
        <v>10</v>
      </c>
      <c r="AZ12" s="1" t="n">
        <v>11</v>
      </c>
      <c r="BA12" s="1" t="n">
        <v>13</v>
      </c>
      <c r="BB12" s="1" t="n">
        <v>22</v>
      </c>
      <c r="BC12" s="1" t="n">
        <v>38</v>
      </c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6"/>
      <c r="CH12" s="6" t="s">
        <v>42</v>
      </c>
      <c r="CI12" s="1" t="s">
        <v>718</v>
      </c>
      <c r="CJ12" s="1" t="n">
        <v>1995</v>
      </c>
      <c r="CK12" s="55" t="n">
        <v>1973.7</v>
      </c>
      <c r="CL12" s="55" t="n">
        <v>1973.7</v>
      </c>
      <c r="CM12" s="55" t="n">
        <v>1973.7</v>
      </c>
      <c r="CN12" s="55" t="n">
        <v>1973.7</v>
      </c>
      <c r="CO12" s="55" t="n">
        <v>1973.7</v>
      </c>
      <c r="CP12" s="55" t="n">
        <v>1973.7</v>
      </c>
      <c r="CQ12" s="55" t="n">
        <v>1973.7</v>
      </c>
      <c r="CR12" s="55" t="n">
        <v>1973.7</v>
      </c>
      <c r="CS12" s="55" t="n">
        <v>1973.7</v>
      </c>
      <c r="CT12" s="55" t="n">
        <v>1973.7</v>
      </c>
      <c r="CU12" s="55" t="n">
        <v>1973.7</v>
      </c>
      <c r="CV12" s="55" t="n">
        <v>1973.7</v>
      </c>
      <c r="CW12" s="55" t="n">
        <v>1973.7</v>
      </c>
      <c r="CX12" s="55" t="n">
        <v>1973.7</v>
      </c>
      <c r="CY12" s="55" t="n">
        <v>1973.7</v>
      </c>
      <c r="CZ12" s="55" t="n">
        <v>1973.7</v>
      </c>
      <c r="DA12" s="55" t="n">
        <v>1973.7</v>
      </c>
      <c r="DB12" s="55" t="n">
        <v>1973.7</v>
      </c>
      <c r="DC12" s="55" t="n">
        <v>1973.7</v>
      </c>
      <c r="DD12" s="55" t="n">
        <v>1973.7</v>
      </c>
      <c r="DE12" s="55" t="n">
        <v>1973.7</v>
      </c>
      <c r="DF12" s="55" t="n">
        <v>1843.3</v>
      </c>
      <c r="DG12" s="55" t="n">
        <v>1788</v>
      </c>
      <c r="DH12" s="55" t="n">
        <v>1788</v>
      </c>
      <c r="DI12" s="55" t="n">
        <v>1788</v>
      </c>
      <c r="DJ12" s="55" t="n">
        <v>1788</v>
      </c>
      <c r="DK12" s="55" t="n">
        <v>1788</v>
      </c>
      <c r="DL12" s="55" t="n">
        <v>1760</v>
      </c>
      <c r="DM12" s="55" t="n">
        <v>1560.3</v>
      </c>
      <c r="DN12" s="55" t="n">
        <v>1358</v>
      </c>
      <c r="DO12" s="55" t="n">
        <v>1133.7</v>
      </c>
      <c r="DP12" s="55" t="s">
        <v>694</v>
      </c>
      <c r="DQ12" s="55" t="s">
        <v>694</v>
      </c>
      <c r="DR12" s="55" t="s">
        <v>694</v>
      </c>
      <c r="DS12" s="55" t="s">
        <v>694</v>
      </c>
      <c r="DT12" s="55" t="s">
        <v>694</v>
      </c>
      <c r="DU12" s="55" t="s">
        <v>694</v>
      </c>
      <c r="DV12" s="55" t="s">
        <v>694</v>
      </c>
      <c r="DW12" s="55" t="s">
        <v>694</v>
      </c>
      <c r="DX12" s="55" t="s">
        <v>694</v>
      </c>
      <c r="DY12" s="55" t="s">
        <v>694</v>
      </c>
      <c r="DZ12" s="55" t="s">
        <v>694</v>
      </c>
      <c r="EA12" s="55" t="s">
        <v>694</v>
      </c>
      <c r="EB12" s="55" t="s">
        <v>694</v>
      </c>
      <c r="EC12" s="55" t="s">
        <v>694</v>
      </c>
      <c r="ED12" s="55" t="s">
        <v>694</v>
      </c>
      <c r="EE12" s="55" t="s">
        <v>694</v>
      </c>
      <c r="EF12" s="55" t="s">
        <v>694</v>
      </c>
      <c r="EG12" s="55" t="s">
        <v>694</v>
      </c>
      <c r="EH12" s="55" t="s">
        <v>694</v>
      </c>
      <c r="EI12" s="55" t="s">
        <v>694</v>
      </c>
      <c r="EJ12" s="55" t="s">
        <v>694</v>
      </c>
      <c r="EK12" s="55" t="s">
        <v>694</v>
      </c>
      <c r="EL12" s="55" t="s">
        <v>694</v>
      </c>
      <c r="EM12" s="55" t="s">
        <v>694</v>
      </c>
      <c r="EN12" s="55" t="s">
        <v>694</v>
      </c>
      <c r="EO12" s="55" t="s">
        <v>694</v>
      </c>
      <c r="EP12" s="55" t="s">
        <v>694</v>
      </c>
      <c r="EQ12" s="55" t="s">
        <v>694</v>
      </c>
      <c r="ER12" s="55" t="s">
        <v>694</v>
      </c>
      <c r="ES12" s="6"/>
      <c r="ET12" s="6"/>
      <c r="EU12" s="6"/>
      <c r="EV12" s="6"/>
      <c r="EW12" s="6"/>
      <c r="EX12" s="6"/>
      <c r="EY12" s="6"/>
      <c r="EZ12" s="6"/>
    </row>
    <row r="13" customFormat="false" ht="15" hidden="false" customHeight="false" outlineLevel="0" collapsed="false">
      <c r="A13" s="54" t="n">
        <v>10</v>
      </c>
      <c r="B13" s="55" t="n">
        <v>1966</v>
      </c>
      <c r="C13" s="6" t="s">
        <v>56</v>
      </c>
      <c r="D13" s="6"/>
      <c r="E13" s="1" t="s">
        <v>720</v>
      </c>
      <c r="F13" s="45" t="n">
        <v>28730</v>
      </c>
      <c r="G13" s="46" t="s">
        <v>366</v>
      </c>
      <c r="H13" s="90" t="s">
        <v>702</v>
      </c>
      <c r="I13" s="79"/>
      <c r="J13" s="1"/>
      <c r="K13" s="1"/>
      <c r="L13" s="6"/>
      <c r="M13" s="1"/>
      <c r="N13" s="79"/>
      <c r="O13" s="6" t="s">
        <v>360</v>
      </c>
      <c r="P13" s="1" t="n">
        <v>1975</v>
      </c>
      <c r="Q13" s="1"/>
      <c r="R13" s="1"/>
      <c r="S13" s="1"/>
      <c r="T13" s="1"/>
      <c r="U13" s="1"/>
      <c r="V13" s="1"/>
      <c r="W13" s="79"/>
      <c r="X13" s="6" t="s">
        <v>56</v>
      </c>
      <c r="Y13" s="1" t="n">
        <v>10</v>
      </c>
      <c r="Z13" s="1" t="n">
        <v>9</v>
      </c>
      <c r="AA13" s="1" t="n">
        <v>9</v>
      </c>
      <c r="AB13" s="1" t="n">
        <v>9</v>
      </c>
      <c r="AC13" s="1" t="n">
        <v>9</v>
      </c>
      <c r="AD13" s="1" t="n">
        <v>9</v>
      </c>
      <c r="AE13" s="1" t="n">
        <v>9</v>
      </c>
      <c r="AF13" s="1" t="n">
        <v>9</v>
      </c>
      <c r="AG13" s="1" t="n">
        <v>9</v>
      </c>
      <c r="AH13" s="1" t="n">
        <v>9</v>
      </c>
      <c r="AI13" s="1" t="n">
        <v>9</v>
      </c>
      <c r="AJ13" s="1" t="n">
        <v>9</v>
      </c>
      <c r="AK13" s="1" t="n">
        <v>9</v>
      </c>
      <c r="AL13" s="1" t="n">
        <v>9</v>
      </c>
      <c r="AM13" s="1" t="n">
        <v>9</v>
      </c>
      <c r="AN13" s="1" t="n">
        <v>12</v>
      </c>
      <c r="AO13" s="1" t="n">
        <v>19</v>
      </c>
      <c r="AP13" s="1" t="n">
        <v>20</v>
      </c>
      <c r="AQ13" s="1" t="n">
        <v>27</v>
      </c>
      <c r="AR13" s="1" t="n">
        <v>33</v>
      </c>
      <c r="AS13" s="1" t="n">
        <v>43</v>
      </c>
      <c r="AT13" s="1" t="n">
        <v>53</v>
      </c>
      <c r="AU13" s="1" t="n">
        <v>63</v>
      </c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6"/>
      <c r="CH13" s="6" t="s">
        <v>56</v>
      </c>
      <c r="CI13" s="1" t="s">
        <v>720</v>
      </c>
      <c r="CJ13" s="1" t="n">
        <v>2003</v>
      </c>
      <c r="CK13" s="55" t="n">
        <v>1966</v>
      </c>
      <c r="CL13" s="55" t="n">
        <v>1966</v>
      </c>
      <c r="CM13" s="55" t="n">
        <v>1966</v>
      </c>
      <c r="CN13" s="55" t="n">
        <v>1966</v>
      </c>
      <c r="CO13" s="55" t="n">
        <v>1966</v>
      </c>
      <c r="CP13" s="55" t="n">
        <v>1966</v>
      </c>
      <c r="CQ13" s="55" t="n">
        <v>1966</v>
      </c>
      <c r="CR13" s="55" t="n">
        <v>1966</v>
      </c>
      <c r="CS13" s="55" t="n">
        <v>1966</v>
      </c>
      <c r="CT13" s="55" t="n">
        <v>1966</v>
      </c>
      <c r="CU13" s="55" t="n">
        <v>1966</v>
      </c>
      <c r="CV13" s="55" t="n">
        <v>1966</v>
      </c>
      <c r="CW13" s="55" t="n">
        <v>1966</v>
      </c>
      <c r="CX13" s="55" t="n">
        <v>1966</v>
      </c>
      <c r="CY13" s="55" t="n">
        <v>1966</v>
      </c>
      <c r="CZ13" s="55" t="n">
        <v>1846</v>
      </c>
      <c r="DA13" s="55" t="n">
        <v>1715</v>
      </c>
      <c r="DB13" s="55" t="n">
        <v>1592.7</v>
      </c>
      <c r="DC13" s="55" t="n">
        <v>1474</v>
      </c>
      <c r="DD13" s="55" t="n">
        <v>1362</v>
      </c>
      <c r="DE13" s="55" t="n">
        <v>1263.7</v>
      </c>
      <c r="DF13" s="55" t="n">
        <v>1146.7</v>
      </c>
      <c r="DG13" s="55" t="n">
        <v>1031</v>
      </c>
      <c r="DH13" s="55" t="s">
        <v>694</v>
      </c>
      <c r="DI13" s="55" t="s">
        <v>694</v>
      </c>
      <c r="DJ13" s="55" t="s">
        <v>694</v>
      </c>
      <c r="DK13" s="55" t="s">
        <v>694</v>
      </c>
      <c r="DL13" s="55" t="s">
        <v>694</v>
      </c>
      <c r="DM13" s="55" t="s">
        <v>694</v>
      </c>
      <c r="DN13" s="55" t="s">
        <v>694</v>
      </c>
      <c r="DO13" s="55" t="s">
        <v>694</v>
      </c>
      <c r="DP13" s="55" t="s">
        <v>694</v>
      </c>
      <c r="DQ13" s="55" t="s">
        <v>694</v>
      </c>
      <c r="DR13" s="55" t="s">
        <v>694</v>
      </c>
      <c r="DS13" s="55" t="s">
        <v>694</v>
      </c>
      <c r="DT13" s="55" t="s">
        <v>694</v>
      </c>
      <c r="DU13" s="55" t="s">
        <v>694</v>
      </c>
      <c r="DV13" s="55" t="s">
        <v>694</v>
      </c>
      <c r="DW13" s="55" t="s">
        <v>694</v>
      </c>
      <c r="DX13" s="55" t="s">
        <v>694</v>
      </c>
      <c r="DY13" s="55" t="s">
        <v>694</v>
      </c>
      <c r="DZ13" s="55" t="s">
        <v>694</v>
      </c>
      <c r="EA13" s="55" t="s">
        <v>694</v>
      </c>
      <c r="EB13" s="55" t="s">
        <v>694</v>
      </c>
      <c r="EC13" s="55" t="s">
        <v>694</v>
      </c>
      <c r="ED13" s="55" t="s">
        <v>694</v>
      </c>
      <c r="EE13" s="55" t="s">
        <v>694</v>
      </c>
      <c r="EF13" s="55" t="s">
        <v>694</v>
      </c>
      <c r="EG13" s="55" t="s">
        <v>694</v>
      </c>
      <c r="EH13" s="55" t="s">
        <v>694</v>
      </c>
      <c r="EI13" s="55" t="s">
        <v>694</v>
      </c>
      <c r="EJ13" s="55" t="s">
        <v>694</v>
      </c>
      <c r="EK13" s="55" t="s">
        <v>694</v>
      </c>
      <c r="EL13" s="55" t="s">
        <v>694</v>
      </c>
      <c r="EM13" s="55" t="s">
        <v>694</v>
      </c>
      <c r="EN13" s="55" t="s">
        <v>694</v>
      </c>
      <c r="EO13" s="55" t="s">
        <v>694</v>
      </c>
      <c r="EP13" s="55" t="s">
        <v>694</v>
      </c>
      <c r="EQ13" s="55" t="s">
        <v>694</v>
      </c>
      <c r="ER13" s="55" t="s">
        <v>694</v>
      </c>
      <c r="ES13" s="6"/>
      <c r="ET13" s="6"/>
      <c r="EU13" s="6"/>
      <c r="EV13" s="6"/>
      <c r="EW13" s="6"/>
      <c r="EX13" s="6"/>
      <c r="EY13" s="6"/>
      <c r="EZ13" s="6"/>
    </row>
    <row r="14" customFormat="false" ht="15" hidden="false" customHeight="false" outlineLevel="0" collapsed="false">
      <c r="A14" s="54" t="n">
        <v>11</v>
      </c>
      <c r="B14" s="55" t="n">
        <v>1939.7</v>
      </c>
      <c r="C14" s="6" t="s">
        <v>104</v>
      </c>
      <c r="D14" s="6"/>
      <c r="E14" s="1" t="s">
        <v>721</v>
      </c>
      <c r="F14" s="45" t="n">
        <v>28738</v>
      </c>
      <c r="G14" s="46"/>
      <c r="H14" s="90" t="s">
        <v>722</v>
      </c>
      <c r="I14" s="79"/>
      <c r="J14" s="1"/>
      <c r="K14" s="1"/>
      <c r="L14" s="6"/>
      <c r="M14" s="1"/>
      <c r="N14" s="79"/>
      <c r="O14" s="6" t="s">
        <v>361</v>
      </c>
      <c r="P14" s="1" t="n">
        <v>1981</v>
      </c>
      <c r="Q14" s="1"/>
      <c r="R14" s="1"/>
      <c r="S14" s="1"/>
      <c r="T14" s="1"/>
      <c r="U14" s="1"/>
      <c r="V14" s="1"/>
      <c r="W14" s="79"/>
      <c r="X14" s="6" t="s">
        <v>104</v>
      </c>
      <c r="Y14" s="1" t="n">
        <v>11</v>
      </c>
      <c r="Z14" s="1" t="n">
        <v>10</v>
      </c>
      <c r="AA14" s="1" t="n">
        <v>10</v>
      </c>
      <c r="AB14" s="1" t="n">
        <v>10</v>
      </c>
      <c r="AC14" s="1" t="n">
        <v>10</v>
      </c>
      <c r="AD14" s="1" t="n">
        <v>10</v>
      </c>
      <c r="AE14" s="1" t="n">
        <v>10</v>
      </c>
      <c r="AF14" s="1" t="n">
        <v>10</v>
      </c>
      <c r="AG14" s="1" t="n">
        <v>10</v>
      </c>
      <c r="AH14" s="1" t="n">
        <v>10</v>
      </c>
      <c r="AI14" s="1" t="n">
        <v>10</v>
      </c>
      <c r="AJ14" s="1" t="n">
        <v>10</v>
      </c>
      <c r="AK14" s="1" t="n">
        <v>10</v>
      </c>
      <c r="AL14" s="1" t="n">
        <v>15</v>
      </c>
      <c r="AM14" s="1" t="n">
        <v>21</v>
      </c>
      <c r="AN14" s="1" t="n">
        <v>25</v>
      </c>
      <c r="AO14" s="1" t="n">
        <v>39</v>
      </c>
      <c r="AP14" s="1" t="n">
        <v>55</v>
      </c>
      <c r="AQ14" s="1" t="n">
        <v>62</v>
      </c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6"/>
      <c r="CH14" s="6" t="s">
        <v>104</v>
      </c>
      <c r="CI14" s="1" t="s">
        <v>721</v>
      </c>
      <c r="CJ14" s="1" t="n">
        <v>2007</v>
      </c>
      <c r="CK14" s="55" t="n">
        <v>1939.7</v>
      </c>
      <c r="CL14" s="55" t="n">
        <v>1939.7</v>
      </c>
      <c r="CM14" s="55" t="n">
        <v>1939.7</v>
      </c>
      <c r="CN14" s="55" t="n">
        <v>1939.7</v>
      </c>
      <c r="CO14" s="55" t="n">
        <v>1939.7</v>
      </c>
      <c r="CP14" s="55" t="n">
        <v>1939.7</v>
      </c>
      <c r="CQ14" s="55" t="n">
        <v>1939.7</v>
      </c>
      <c r="CR14" s="55" t="n">
        <v>1939.7</v>
      </c>
      <c r="CS14" s="55" t="n">
        <v>1939.7</v>
      </c>
      <c r="CT14" s="55" t="n">
        <v>1939.7</v>
      </c>
      <c r="CU14" s="55" t="n">
        <v>1939.7</v>
      </c>
      <c r="CV14" s="55" t="n">
        <v>1939.7</v>
      </c>
      <c r="CW14" s="55" t="n">
        <v>1934</v>
      </c>
      <c r="CX14" s="55" t="n">
        <v>1801</v>
      </c>
      <c r="CY14" s="55" t="n">
        <v>1637.7</v>
      </c>
      <c r="CZ14" s="55" t="n">
        <v>1484.7</v>
      </c>
      <c r="DA14" s="55" t="n">
        <v>1322</v>
      </c>
      <c r="DB14" s="55" t="n">
        <v>1177.3</v>
      </c>
      <c r="DC14" s="55" t="n">
        <v>1065</v>
      </c>
      <c r="DD14" s="55" t="s">
        <v>694</v>
      </c>
      <c r="DE14" s="55" t="s">
        <v>694</v>
      </c>
      <c r="DF14" s="55" t="s">
        <v>694</v>
      </c>
      <c r="DG14" s="55" t="s">
        <v>694</v>
      </c>
      <c r="DH14" s="55" t="s">
        <v>694</v>
      </c>
      <c r="DI14" s="55" t="s">
        <v>694</v>
      </c>
      <c r="DJ14" s="55" t="s">
        <v>694</v>
      </c>
      <c r="DK14" s="55" t="s">
        <v>694</v>
      </c>
      <c r="DL14" s="55" t="s">
        <v>694</v>
      </c>
      <c r="DM14" s="55" t="s">
        <v>694</v>
      </c>
      <c r="DN14" s="55" t="s">
        <v>694</v>
      </c>
      <c r="DO14" s="55" t="s">
        <v>694</v>
      </c>
      <c r="DP14" s="55" t="s">
        <v>694</v>
      </c>
      <c r="DQ14" s="55" t="s">
        <v>694</v>
      </c>
      <c r="DR14" s="55" t="s">
        <v>694</v>
      </c>
      <c r="DS14" s="55" t="s">
        <v>694</v>
      </c>
      <c r="DT14" s="55" t="s">
        <v>694</v>
      </c>
      <c r="DU14" s="55" t="s">
        <v>694</v>
      </c>
      <c r="DV14" s="55" t="s">
        <v>694</v>
      </c>
      <c r="DW14" s="55" t="s">
        <v>694</v>
      </c>
      <c r="DX14" s="55" t="s">
        <v>694</v>
      </c>
      <c r="DY14" s="55" t="s">
        <v>694</v>
      </c>
      <c r="DZ14" s="55" t="s">
        <v>694</v>
      </c>
      <c r="EA14" s="55" t="s">
        <v>694</v>
      </c>
      <c r="EB14" s="55" t="s">
        <v>694</v>
      </c>
      <c r="EC14" s="55" t="s">
        <v>694</v>
      </c>
      <c r="ED14" s="55" t="s">
        <v>694</v>
      </c>
      <c r="EE14" s="55" t="s">
        <v>694</v>
      </c>
      <c r="EF14" s="55" t="s">
        <v>694</v>
      </c>
      <c r="EG14" s="55" t="s">
        <v>694</v>
      </c>
      <c r="EH14" s="55" t="s">
        <v>694</v>
      </c>
      <c r="EI14" s="55" t="s">
        <v>694</v>
      </c>
      <c r="EJ14" s="55" t="s">
        <v>694</v>
      </c>
      <c r="EK14" s="55" t="s">
        <v>694</v>
      </c>
      <c r="EL14" s="55" t="s">
        <v>694</v>
      </c>
      <c r="EM14" s="55" t="s">
        <v>694</v>
      </c>
      <c r="EN14" s="55" t="s">
        <v>694</v>
      </c>
      <c r="EO14" s="55" t="s">
        <v>694</v>
      </c>
      <c r="EP14" s="55" t="s">
        <v>694</v>
      </c>
      <c r="EQ14" s="55" t="s">
        <v>694</v>
      </c>
      <c r="ER14" s="55" t="s">
        <v>694</v>
      </c>
      <c r="ES14" s="6"/>
      <c r="ET14" s="6"/>
      <c r="EU14" s="6"/>
      <c r="EV14" s="6"/>
      <c r="EW14" s="6"/>
      <c r="EX14" s="6"/>
      <c r="EY14" s="6"/>
      <c r="EZ14" s="6"/>
    </row>
    <row r="15" customFormat="false" ht="15" hidden="false" customHeight="false" outlineLevel="0" collapsed="false">
      <c r="A15" s="54" t="n">
        <v>12</v>
      </c>
      <c r="B15" s="55" t="n">
        <v>1928.3</v>
      </c>
      <c r="C15" s="6" t="s">
        <v>57</v>
      </c>
      <c r="D15" s="6"/>
      <c r="E15" s="1" t="s">
        <v>723</v>
      </c>
      <c r="F15" s="45" t="n">
        <v>26330</v>
      </c>
      <c r="G15" s="46" t="s">
        <v>724</v>
      </c>
      <c r="H15" s="90" t="s">
        <v>725</v>
      </c>
      <c r="I15" s="79"/>
      <c r="J15" s="1"/>
      <c r="K15" s="1"/>
      <c r="L15" s="6"/>
      <c r="M15" s="1"/>
      <c r="N15" s="79"/>
      <c r="O15" s="6" t="s">
        <v>64</v>
      </c>
      <c r="P15" s="1" t="n">
        <v>1984</v>
      </c>
      <c r="Q15" s="1" t="n">
        <v>1985</v>
      </c>
      <c r="R15" s="1" t="n">
        <v>1987</v>
      </c>
      <c r="S15" s="1" t="n">
        <v>1991</v>
      </c>
      <c r="T15" s="1"/>
      <c r="U15" s="1"/>
      <c r="V15" s="1"/>
      <c r="W15" s="79"/>
      <c r="X15" s="6" t="s">
        <v>57</v>
      </c>
      <c r="Y15" s="1" t="n">
        <v>12</v>
      </c>
      <c r="Z15" s="1" t="n">
        <v>11</v>
      </c>
      <c r="AA15" s="1" t="n">
        <v>11</v>
      </c>
      <c r="AB15" s="1" t="n">
        <v>11</v>
      </c>
      <c r="AC15" s="1" t="n">
        <v>11</v>
      </c>
      <c r="AD15" s="1" t="n">
        <v>11</v>
      </c>
      <c r="AE15" s="1" t="n">
        <v>11</v>
      </c>
      <c r="AF15" s="1" t="n">
        <v>11</v>
      </c>
      <c r="AG15" s="1" t="n">
        <v>11</v>
      </c>
      <c r="AH15" s="1" t="n">
        <v>11</v>
      </c>
      <c r="AI15" s="1" t="n">
        <v>11</v>
      </c>
      <c r="AJ15" s="1" t="n">
        <v>11</v>
      </c>
      <c r="AK15" s="1" t="n">
        <v>11</v>
      </c>
      <c r="AL15" s="1" t="n">
        <v>10</v>
      </c>
      <c r="AM15" s="1" t="n">
        <v>10</v>
      </c>
      <c r="AN15" s="1" t="n">
        <v>9</v>
      </c>
      <c r="AO15" s="1" t="n">
        <v>9</v>
      </c>
      <c r="AP15" s="1" t="n">
        <v>9</v>
      </c>
      <c r="AQ15" s="1" t="n">
        <v>9</v>
      </c>
      <c r="AR15" s="1" t="n">
        <v>9</v>
      </c>
      <c r="AS15" s="1" t="n">
        <v>9</v>
      </c>
      <c r="AT15" s="1" t="n">
        <v>9</v>
      </c>
      <c r="AU15" s="1" t="n">
        <v>14</v>
      </c>
      <c r="AV15" s="1" t="n">
        <v>17</v>
      </c>
      <c r="AW15" s="1" t="n">
        <v>20</v>
      </c>
      <c r="AX15" s="1" t="n">
        <v>31</v>
      </c>
      <c r="AY15" s="1" t="n">
        <v>40</v>
      </c>
      <c r="AZ15" s="1" t="n">
        <v>52</v>
      </c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6"/>
      <c r="CH15" s="6" t="s">
        <v>57</v>
      </c>
      <c r="CI15" s="1" t="s">
        <v>723</v>
      </c>
      <c r="CJ15" s="1" t="n">
        <v>1998</v>
      </c>
      <c r="CK15" s="55" t="n">
        <v>1928.3</v>
      </c>
      <c r="CL15" s="55" t="n">
        <v>1928.3</v>
      </c>
      <c r="CM15" s="55" t="n">
        <v>1928.3</v>
      </c>
      <c r="CN15" s="55" t="n">
        <v>1928.3</v>
      </c>
      <c r="CO15" s="55" t="n">
        <v>1928.3</v>
      </c>
      <c r="CP15" s="55" t="n">
        <v>1928.3</v>
      </c>
      <c r="CQ15" s="55" t="n">
        <v>1928.3</v>
      </c>
      <c r="CR15" s="55" t="n">
        <v>1928.3</v>
      </c>
      <c r="CS15" s="55" t="n">
        <v>1928.3</v>
      </c>
      <c r="CT15" s="55" t="n">
        <v>1928.3</v>
      </c>
      <c r="CU15" s="55" t="n">
        <v>1928.3</v>
      </c>
      <c r="CV15" s="55" t="n">
        <v>1928.3</v>
      </c>
      <c r="CW15" s="55" t="n">
        <v>1928.3</v>
      </c>
      <c r="CX15" s="55" t="n">
        <v>1928.3</v>
      </c>
      <c r="CY15" s="55" t="n">
        <v>1928.3</v>
      </c>
      <c r="CZ15" s="55" t="n">
        <v>1928.3</v>
      </c>
      <c r="DA15" s="55" t="n">
        <v>1928.3</v>
      </c>
      <c r="DB15" s="55" t="n">
        <v>1928.3</v>
      </c>
      <c r="DC15" s="55" t="n">
        <v>1928.3</v>
      </c>
      <c r="DD15" s="55" t="n">
        <v>1928.3</v>
      </c>
      <c r="DE15" s="55" t="n">
        <v>1928.3</v>
      </c>
      <c r="DF15" s="55" t="n">
        <v>1856.7</v>
      </c>
      <c r="DG15" s="55" t="n">
        <v>1764.7</v>
      </c>
      <c r="DH15" s="55" t="n">
        <v>1649.3</v>
      </c>
      <c r="DI15" s="55" t="n">
        <v>1501.3</v>
      </c>
      <c r="DJ15" s="55" t="n">
        <v>1351.7</v>
      </c>
      <c r="DK15" s="55" t="n">
        <v>1206</v>
      </c>
      <c r="DL15" s="55" t="n">
        <v>1038.7</v>
      </c>
      <c r="DM15" s="55" t="s">
        <v>694</v>
      </c>
      <c r="DN15" s="55" t="s">
        <v>694</v>
      </c>
      <c r="DO15" s="55" t="s">
        <v>694</v>
      </c>
      <c r="DP15" s="55" t="s">
        <v>694</v>
      </c>
      <c r="DQ15" s="55" t="s">
        <v>694</v>
      </c>
      <c r="DR15" s="55" t="s">
        <v>694</v>
      </c>
      <c r="DS15" s="55" t="s">
        <v>694</v>
      </c>
      <c r="DT15" s="55" t="s">
        <v>694</v>
      </c>
      <c r="DU15" s="55" t="s">
        <v>694</v>
      </c>
      <c r="DV15" s="55" t="s">
        <v>694</v>
      </c>
      <c r="DW15" s="55" t="s">
        <v>694</v>
      </c>
      <c r="DX15" s="55" t="s">
        <v>694</v>
      </c>
      <c r="DY15" s="55" t="s">
        <v>694</v>
      </c>
      <c r="DZ15" s="55" t="s">
        <v>694</v>
      </c>
      <c r="EA15" s="55" t="s">
        <v>694</v>
      </c>
      <c r="EB15" s="55" t="s">
        <v>694</v>
      </c>
      <c r="EC15" s="55" t="s">
        <v>694</v>
      </c>
      <c r="ED15" s="55" t="s">
        <v>694</v>
      </c>
      <c r="EE15" s="55" t="s">
        <v>694</v>
      </c>
      <c r="EF15" s="55" t="s">
        <v>694</v>
      </c>
      <c r="EG15" s="55" t="s">
        <v>694</v>
      </c>
      <c r="EH15" s="55" t="s">
        <v>694</v>
      </c>
      <c r="EI15" s="55" t="s">
        <v>694</v>
      </c>
      <c r="EJ15" s="55" t="s">
        <v>694</v>
      </c>
      <c r="EK15" s="55" t="s">
        <v>694</v>
      </c>
      <c r="EL15" s="55" t="s">
        <v>694</v>
      </c>
      <c r="EM15" s="55" t="s">
        <v>694</v>
      </c>
      <c r="EN15" s="55" t="s">
        <v>694</v>
      </c>
      <c r="EO15" s="55" t="s">
        <v>694</v>
      </c>
      <c r="EP15" s="55" t="s">
        <v>694</v>
      </c>
      <c r="EQ15" s="55" t="s">
        <v>694</v>
      </c>
      <c r="ER15" s="55" t="s">
        <v>694</v>
      </c>
      <c r="ES15" s="6"/>
      <c r="ET15" s="6"/>
      <c r="EU15" s="6"/>
      <c r="EV15" s="6"/>
      <c r="EW15" s="6"/>
      <c r="EX15" s="6"/>
      <c r="EY15" s="6"/>
      <c r="EZ15" s="6"/>
    </row>
    <row r="16" customFormat="false" ht="15" hidden="false" customHeight="false" outlineLevel="0" collapsed="false">
      <c r="A16" s="54" t="n">
        <v>13</v>
      </c>
      <c r="B16" s="55" t="n">
        <v>1888</v>
      </c>
      <c r="C16" s="6" t="s">
        <v>51</v>
      </c>
      <c r="D16" s="6"/>
      <c r="E16" s="1" t="s">
        <v>726</v>
      </c>
      <c r="F16" s="45" t="n">
        <v>27536</v>
      </c>
      <c r="G16" s="46"/>
      <c r="H16" s="90" t="s">
        <v>727</v>
      </c>
      <c r="I16" s="79"/>
      <c r="J16" s="1"/>
      <c r="K16" s="1"/>
      <c r="L16" s="6"/>
      <c r="M16" s="1"/>
      <c r="N16" s="79"/>
      <c r="O16" s="6" t="s">
        <v>296</v>
      </c>
      <c r="P16" s="1" t="n">
        <v>1984</v>
      </c>
      <c r="Q16" s="1" t="n">
        <v>1990</v>
      </c>
      <c r="R16" s="1"/>
      <c r="S16" s="1"/>
      <c r="T16" s="1"/>
      <c r="U16" s="1"/>
      <c r="V16" s="1"/>
      <c r="W16" s="79"/>
      <c r="X16" s="6" t="s">
        <v>51</v>
      </c>
      <c r="Y16" s="1" t="n">
        <v>13</v>
      </c>
      <c r="Z16" s="1" t="n">
        <v>12</v>
      </c>
      <c r="AA16" s="1" t="n">
        <v>12</v>
      </c>
      <c r="AB16" s="1" t="n">
        <v>12</v>
      </c>
      <c r="AC16" s="1" t="n">
        <v>12</v>
      </c>
      <c r="AD16" s="1" t="n">
        <v>12</v>
      </c>
      <c r="AE16" s="1" t="n">
        <v>12</v>
      </c>
      <c r="AF16" s="1" t="n">
        <v>12</v>
      </c>
      <c r="AG16" s="1" t="n">
        <v>12</v>
      </c>
      <c r="AH16" s="1" t="n">
        <v>12</v>
      </c>
      <c r="AI16" s="1" t="n">
        <v>12</v>
      </c>
      <c r="AJ16" s="1" t="n">
        <v>12</v>
      </c>
      <c r="AK16" s="1" t="n">
        <v>12</v>
      </c>
      <c r="AL16" s="1" t="n">
        <v>11</v>
      </c>
      <c r="AM16" s="1" t="n">
        <v>11</v>
      </c>
      <c r="AN16" s="1" t="n">
        <v>10</v>
      </c>
      <c r="AO16" s="1" t="n">
        <v>10</v>
      </c>
      <c r="AP16" s="1" t="n">
        <v>10</v>
      </c>
      <c r="AQ16" s="1" t="n">
        <v>10</v>
      </c>
      <c r="AR16" s="1" t="n">
        <v>10</v>
      </c>
      <c r="AS16" s="1" t="n">
        <v>10</v>
      </c>
      <c r="AT16" s="1" t="n">
        <v>8</v>
      </c>
      <c r="AU16" s="1" t="n">
        <v>18</v>
      </c>
      <c r="AV16" s="1" t="n">
        <v>19</v>
      </c>
      <c r="AW16" s="1" t="n">
        <v>29</v>
      </c>
      <c r="AX16" s="1" t="n">
        <v>45</v>
      </c>
      <c r="AY16" s="1" t="n">
        <v>51</v>
      </c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6"/>
      <c r="CH16" s="6" t="s">
        <v>51</v>
      </c>
      <c r="CI16" s="1" t="s">
        <v>726</v>
      </c>
      <c r="CJ16" s="1" t="n">
        <v>1999</v>
      </c>
      <c r="CK16" s="55" t="n">
        <v>1888</v>
      </c>
      <c r="CL16" s="55" t="n">
        <v>1888</v>
      </c>
      <c r="CM16" s="55" t="n">
        <v>1888</v>
      </c>
      <c r="CN16" s="55" t="n">
        <v>1888</v>
      </c>
      <c r="CO16" s="55" t="n">
        <v>1888</v>
      </c>
      <c r="CP16" s="55" t="n">
        <v>1888</v>
      </c>
      <c r="CQ16" s="55" t="n">
        <v>1888</v>
      </c>
      <c r="CR16" s="55" t="n">
        <v>1888</v>
      </c>
      <c r="CS16" s="55" t="n">
        <v>1888</v>
      </c>
      <c r="CT16" s="55" t="n">
        <v>1888</v>
      </c>
      <c r="CU16" s="55" t="n">
        <v>1888</v>
      </c>
      <c r="CV16" s="55" t="n">
        <v>1888</v>
      </c>
      <c r="CW16" s="55" t="n">
        <v>1888</v>
      </c>
      <c r="CX16" s="55" t="n">
        <v>1888</v>
      </c>
      <c r="CY16" s="55" t="n">
        <v>1888</v>
      </c>
      <c r="CZ16" s="55" t="n">
        <v>1888</v>
      </c>
      <c r="DA16" s="55" t="n">
        <v>1888</v>
      </c>
      <c r="DB16" s="55" t="n">
        <v>1888</v>
      </c>
      <c r="DC16" s="55" t="n">
        <v>1888</v>
      </c>
      <c r="DD16" s="55" t="n">
        <v>1888</v>
      </c>
      <c r="DE16" s="55" t="n">
        <v>1888</v>
      </c>
      <c r="DF16" s="55" t="n">
        <v>1888</v>
      </c>
      <c r="DG16" s="55" t="n">
        <v>1710</v>
      </c>
      <c r="DH16" s="55" t="n">
        <v>1553.7</v>
      </c>
      <c r="DI16" s="55" t="n">
        <v>1366.7</v>
      </c>
      <c r="DJ16" s="55" t="n">
        <v>1194.3</v>
      </c>
      <c r="DK16" s="55" t="n">
        <v>1063.7</v>
      </c>
      <c r="DL16" s="55" t="s">
        <v>694</v>
      </c>
      <c r="DM16" s="55" t="s">
        <v>694</v>
      </c>
      <c r="DN16" s="55" t="s">
        <v>694</v>
      </c>
      <c r="DO16" s="55" t="s">
        <v>694</v>
      </c>
      <c r="DP16" s="55" t="s">
        <v>694</v>
      </c>
      <c r="DQ16" s="55" t="s">
        <v>694</v>
      </c>
      <c r="DR16" s="55" t="s">
        <v>694</v>
      </c>
      <c r="DS16" s="55" t="s">
        <v>694</v>
      </c>
      <c r="DT16" s="55" t="s">
        <v>694</v>
      </c>
      <c r="DU16" s="55" t="s">
        <v>694</v>
      </c>
      <c r="DV16" s="55" t="s">
        <v>694</v>
      </c>
      <c r="DW16" s="55" t="s">
        <v>694</v>
      </c>
      <c r="DX16" s="55" t="s">
        <v>694</v>
      </c>
      <c r="DY16" s="55" t="s">
        <v>694</v>
      </c>
      <c r="DZ16" s="55" t="s">
        <v>694</v>
      </c>
      <c r="EA16" s="55" t="s">
        <v>694</v>
      </c>
      <c r="EB16" s="55" t="s">
        <v>694</v>
      </c>
      <c r="EC16" s="55" t="s">
        <v>694</v>
      </c>
      <c r="ED16" s="55" t="s">
        <v>694</v>
      </c>
      <c r="EE16" s="55" t="s">
        <v>694</v>
      </c>
      <c r="EF16" s="55" t="s">
        <v>694</v>
      </c>
      <c r="EG16" s="55" t="s">
        <v>694</v>
      </c>
      <c r="EH16" s="55" t="s">
        <v>694</v>
      </c>
      <c r="EI16" s="55" t="s">
        <v>694</v>
      </c>
      <c r="EJ16" s="55" t="s">
        <v>694</v>
      </c>
      <c r="EK16" s="55" t="s">
        <v>694</v>
      </c>
      <c r="EL16" s="55" t="s">
        <v>694</v>
      </c>
      <c r="EM16" s="55" t="s">
        <v>694</v>
      </c>
      <c r="EN16" s="55" t="s">
        <v>694</v>
      </c>
      <c r="EO16" s="55" t="s">
        <v>694</v>
      </c>
      <c r="EP16" s="55" t="s">
        <v>694</v>
      </c>
      <c r="EQ16" s="55" t="s">
        <v>694</v>
      </c>
      <c r="ER16" s="55" t="s">
        <v>694</v>
      </c>
      <c r="ES16" s="6"/>
      <c r="ET16" s="6"/>
      <c r="EU16" s="6"/>
      <c r="EV16" s="6"/>
      <c r="EW16" s="6"/>
      <c r="EX16" s="6"/>
      <c r="EY16" s="6"/>
      <c r="EZ16" s="6"/>
    </row>
    <row r="17" customFormat="false" ht="15" hidden="false" customHeight="false" outlineLevel="0" collapsed="false">
      <c r="A17" s="54" t="n">
        <v>14</v>
      </c>
      <c r="B17" s="55" t="n">
        <v>1872.3</v>
      </c>
      <c r="C17" s="6" t="s">
        <v>66</v>
      </c>
      <c r="D17" s="6"/>
      <c r="E17" s="1" t="s">
        <v>728</v>
      </c>
      <c r="F17" s="45" t="n">
        <v>26971</v>
      </c>
      <c r="G17" s="46"/>
      <c r="H17" s="90" t="s">
        <v>729</v>
      </c>
      <c r="I17" s="79"/>
      <c r="J17" s="1"/>
      <c r="K17" s="1"/>
      <c r="L17" s="6"/>
      <c r="M17" s="1"/>
      <c r="N17" s="79"/>
      <c r="O17" s="6" t="s">
        <v>198</v>
      </c>
      <c r="P17" s="1" t="n">
        <v>1985</v>
      </c>
      <c r="Q17" s="1"/>
      <c r="R17" s="1"/>
      <c r="S17" s="1"/>
      <c r="T17" s="1"/>
      <c r="U17" s="1"/>
      <c r="V17" s="1"/>
      <c r="W17" s="79"/>
      <c r="X17" s="6" t="s">
        <v>66</v>
      </c>
      <c r="Y17" s="1" t="n">
        <v>14</v>
      </c>
      <c r="Z17" s="1" t="n">
        <v>13</v>
      </c>
      <c r="AA17" s="1" t="n">
        <v>13</v>
      </c>
      <c r="AB17" s="1" t="n">
        <v>13</v>
      </c>
      <c r="AC17" s="1" t="n">
        <v>13</v>
      </c>
      <c r="AD17" s="1" t="n">
        <v>13</v>
      </c>
      <c r="AE17" s="1" t="n">
        <v>13</v>
      </c>
      <c r="AF17" s="1" t="n">
        <v>13</v>
      </c>
      <c r="AG17" s="1" t="n">
        <v>13</v>
      </c>
      <c r="AH17" s="1" t="n">
        <v>13</v>
      </c>
      <c r="AI17" s="1" t="n">
        <v>13</v>
      </c>
      <c r="AJ17" s="1" t="n">
        <v>13</v>
      </c>
      <c r="AK17" s="1" t="n">
        <v>13</v>
      </c>
      <c r="AL17" s="1" t="n">
        <v>12</v>
      </c>
      <c r="AM17" s="1" t="n">
        <v>12</v>
      </c>
      <c r="AN17" s="1" t="n">
        <v>11</v>
      </c>
      <c r="AO17" s="1" t="n">
        <v>11</v>
      </c>
      <c r="AP17" s="1" t="n">
        <v>11</v>
      </c>
      <c r="AQ17" s="1" t="n">
        <v>11</v>
      </c>
      <c r="AR17" s="1" t="n">
        <v>11</v>
      </c>
      <c r="AS17" s="1" t="n">
        <v>11</v>
      </c>
      <c r="AT17" s="1" t="n">
        <v>16</v>
      </c>
      <c r="AU17" s="1" t="n">
        <v>19</v>
      </c>
      <c r="AV17" s="1" t="n">
        <v>20</v>
      </c>
      <c r="AW17" s="1" t="n">
        <v>26</v>
      </c>
      <c r="AX17" s="1" t="n">
        <v>39</v>
      </c>
      <c r="AY17" s="1" t="n">
        <v>56</v>
      </c>
      <c r="AZ17" s="1" t="n">
        <v>55</v>
      </c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6"/>
      <c r="CH17" s="6" t="s">
        <v>66</v>
      </c>
      <c r="CI17" s="1" t="s">
        <v>728</v>
      </c>
      <c r="CJ17" s="1" t="n">
        <v>1998</v>
      </c>
      <c r="CK17" s="55" t="n">
        <v>1872.3</v>
      </c>
      <c r="CL17" s="55" t="n">
        <v>1872.3</v>
      </c>
      <c r="CM17" s="55" t="n">
        <v>1872.3</v>
      </c>
      <c r="CN17" s="55" t="n">
        <v>1872.3</v>
      </c>
      <c r="CO17" s="55" t="n">
        <v>1872.3</v>
      </c>
      <c r="CP17" s="55" t="n">
        <v>1872.3</v>
      </c>
      <c r="CQ17" s="55" t="n">
        <v>1872.3</v>
      </c>
      <c r="CR17" s="55" t="n">
        <v>1872.3</v>
      </c>
      <c r="CS17" s="55" t="n">
        <v>1872.3</v>
      </c>
      <c r="CT17" s="55" t="n">
        <v>1872.3</v>
      </c>
      <c r="CU17" s="55" t="n">
        <v>1872.3</v>
      </c>
      <c r="CV17" s="55" t="n">
        <v>1872.3</v>
      </c>
      <c r="CW17" s="55" t="n">
        <v>1872.3</v>
      </c>
      <c r="CX17" s="55" t="n">
        <v>1872.3</v>
      </c>
      <c r="CY17" s="55" t="n">
        <v>1872.3</v>
      </c>
      <c r="CZ17" s="55" t="n">
        <v>1872.3</v>
      </c>
      <c r="DA17" s="55" t="n">
        <v>1872.3</v>
      </c>
      <c r="DB17" s="55" t="n">
        <v>1872.3</v>
      </c>
      <c r="DC17" s="55" t="n">
        <v>1872.3</v>
      </c>
      <c r="DD17" s="55" t="n">
        <v>1872.3</v>
      </c>
      <c r="DE17" s="55" t="n">
        <v>1872.3</v>
      </c>
      <c r="DF17" s="55" t="n">
        <v>1751</v>
      </c>
      <c r="DG17" s="55" t="n">
        <v>1641.7</v>
      </c>
      <c r="DH17" s="55" t="n">
        <v>1541.7</v>
      </c>
      <c r="DI17" s="55" t="n">
        <v>1380.3</v>
      </c>
      <c r="DJ17" s="55" t="n">
        <v>1227</v>
      </c>
      <c r="DK17" s="55" t="n">
        <v>1022.7</v>
      </c>
      <c r="DL17" s="55" t="n">
        <v>1022.7</v>
      </c>
      <c r="DM17" s="55" t="s">
        <v>694</v>
      </c>
      <c r="DN17" s="55" t="s">
        <v>694</v>
      </c>
      <c r="DO17" s="55" t="s">
        <v>694</v>
      </c>
      <c r="DP17" s="55" t="s">
        <v>694</v>
      </c>
      <c r="DQ17" s="55" t="s">
        <v>694</v>
      </c>
      <c r="DR17" s="55" t="s">
        <v>694</v>
      </c>
      <c r="DS17" s="55" t="s">
        <v>694</v>
      </c>
      <c r="DT17" s="55" t="s">
        <v>694</v>
      </c>
      <c r="DU17" s="55" t="s">
        <v>694</v>
      </c>
      <c r="DV17" s="55" t="s">
        <v>694</v>
      </c>
      <c r="DW17" s="55" t="s">
        <v>694</v>
      </c>
      <c r="DX17" s="55" t="s">
        <v>694</v>
      </c>
      <c r="DY17" s="55" t="s">
        <v>694</v>
      </c>
      <c r="DZ17" s="55" t="s">
        <v>694</v>
      </c>
      <c r="EA17" s="55" t="s">
        <v>694</v>
      </c>
      <c r="EB17" s="55" t="s">
        <v>694</v>
      </c>
      <c r="EC17" s="55" t="s">
        <v>694</v>
      </c>
      <c r="ED17" s="55" t="s">
        <v>694</v>
      </c>
      <c r="EE17" s="55" t="s">
        <v>694</v>
      </c>
      <c r="EF17" s="55" t="s">
        <v>694</v>
      </c>
      <c r="EG17" s="55" t="s">
        <v>694</v>
      </c>
      <c r="EH17" s="55" t="s">
        <v>694</v>
      </c>
      <c r="EI17" s="55" t="s">
        <v>694</v>
      </c>
      <c r="EJ17" s="55" t="s">
        <v>694</v>
      </c>
      <c r="EK17" s="55" t="s">
        <v>694</v>
      </c>
      <c r="EL17" s="55" t="s">
        <v>694</v>
      </c>
      <c r="EM17" s="55" t="s">
        <v>694</v>
      </c>
      <c r="EN17" s="55" t="s">
        <v>694</v>
      </c>
      <c r="EO17" s="55" t="s">
        <v>694</v>
      </c>
      <c r="EP17" s="55" t="s">
        <v>694</v>
      </c>
      <c r="EQ17" s="55" t="s">
        <v>694</v>
      </c>
      <c r="ER17" s="55" t="s">
        <v>694</v>
      </c>
      <c r="ES17" s="6"/>
      <c r="ET17" s="6"/>
      <c r="EU17" s="6"/>
      <c r="EV17" s="6"/>
      <c r="EW17" s="6"/>
      <c r="EX17" s="6"/>
      <c r="EY17" s="6"/>
      <c r="EZ17" s="6"/>
    </row>
    <row r="18" customFormat="false" ht="15" hidden="false" customHeight="false" outlineLevel="0" collapsed="false">
      <c r="A18" s="54" t="n">
        <v>15</v>
      </c>
      <c r="B18" s="55" t="n">
        <v>1849</v>
      </c>
      <c r="C18" s="6" t="s">
        <v>93</v>
      </c>
      <c r="D18" s="6" t="s">
        <v>730</v>
      </c>
      <c r="E18" s="1" t="s">
        <v>731</v>
      </c>
      <c r="F18" s="45" t="n">
        <v>33716</v>
      </c>
      <c r="G18" s="46" t="s">
        <v>494</v>
      </c>
      <c r="H18" s="6" t="s">
        <v>732</v>
      </c>
      <c r="I18" s="79"/>
      <c r="J18" s="1"/>
      <c r="K18" s="1"/>
      <c r="L18" s="6"/>
      <c r="M18" s="1"/>
      <c r="N18" s="79"/>
      <c r="O18" s="6" t="s">
        <v>317</v>
      </c>
      <c r="P18" s="1" t="n">
        <v>1986</v>
      </c>
      <c r="Q18" s="1"/>
      <c r="R18" s="1"/>
      <c r="S18" s="1"/>
      <c r="T18" s="1"/>
      <c r="U18" s="1"/>
      <c r="V18" s="1"/>
      <c r="W18" s="79"/>
      <c r="X18" s="6" t="s">
        <v>93</v>
      </c>
      <c r="Y18" s="1" t="n">
        <v>15</v>
      </c>
      <c r="Z18" s="1" t="n">
        <v>15</v>
      </c>
      <c r="AA18" s="1" t="n">
        <v>14</v>
      </c>
      <c r="AB18" s="1" t="n">
        <v>14</v>
      </c>
      <c r="AC18" s="1" t="n">
        <v>23</v>
      </c>
      <c r="AD18" s="1" t="n">
        <v>26</v>
      </c>
      <c r="AE18" s="1" t="n">
        <v>40</v>
      </c>
      <c r="AF18" s="1" t="n">
        <v>65</v>
      </c>
      <c r="AG18" s="1" t="n">
        <v>85</v>
      </c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6"/>
      <c r="CH18" s="6" t="s">
        <v>93</v>
      </c>
      <c r="CI18" s="1" t="s">
        <v>731</v>
      </c>
      <c r="CJ18" s="1" t="n">
        <v>2017</v>
      </c>
      <c r="CK18" s="55" t="n">
        <v>1849</v>
      </c>
      <c r="CL18" s="55" t="n">
        <v>1849</v>
      </c>
      <c r="CM18" s="55" t="n">
        <v>1849</v>
      </c>
      <c r="CN18" s="55" t="n">
        <v>1849</v>
      </c>
      <c r="CO18" s="55" t="n">
        <v>1706.7</v>
      </c>
      <c r="CP18" s="55" t="n">
        <v>1550.7</v>
      </c>
      <c r="CQ18" s="55" t="n">
        <v>1382</v>
      </c>
      <c r="CR18" s="55" t="n">
        <v>1200.3</v>
      </c>
      <c r="CS18" s="55" t="n">
        <v>1021.3</v>
      </c>
      <c r="CT18" s="55" t="s">
        <v>694</v>
      </c>
      <c r="CU18" s="55" t="s">
        <v>694</v>
      </c>
      <c r="CV18" s="55" t="s">
        <v>694</v>
      </c>
      <c r="CW18" s="55" t="s">
        <v>694</v>
      </c>
      <c r="CX18" s="55" t="s">
        <v>694</v>
      </c>
      <c r="CY18" s="55" t="s">
        <v>694</v>
      </c>
      <c r="CZ18" s="55" t="s">
        <v>694</v>
      </c>
      <c r="DA18" s="55" t="s">
        <v>694</v>
      </c>
      <c r="DB18" s="55" t="s">
        <v>694</v>
      </c>
      <c r="DC18" s="55" t="s">
        <v>694</v>
      </c>
      <c r="DD18" s="55" t="s">
        <v>694</v>
      </c>
      <c r="DE18" s="55" t="s">
        <v>694</v>
      </c>
      <c r="DF18" s="55" t="s">
        <v>694</v>
      </c>
      <c r="DG18" s="55" t="s">
        <v>694</v>
      </c>
      <c r="DH18" s="55" t="s">
        <v>694</v>
      </c>
      <c r="DI18" s="55" t="s">
        <v>694</v>
      </c>
      <c r="DJ18" s="55" t="s">
        <v>694</v>
      </c>
      <c r="DK18" s="55" t="s">
        <v>694</v>
      </c>
      <c r="DL18" s="55" t="s">
        <v>694</v>
      </c>
      <c r="DM18" s="55" t="s">
        <v>694</v>
      </c>
      <c r="DN18" s="55" t="s">
        <v>694</v>
      </c>
      <c r="DO18" s="55" t="s">
        <v>694</v>
      </c>
      <c r="DP18" s="55" t="s">
        <v>694</v>
      </c>
      <c r="DQ18" s="55" t="s">
        <v>694</v>
      </c>
      <c r="DR18" s="55" t="s">
        <v>694</v>
      </c>
      <c r="DS18" s="55" t="s">
        <v>694</v>
      </c>
      <c r="DT18" s="55" t="s">
        <v>694</v>
      </c>
      <c r="DU18" s="55" t="s">
        <v>694</v>
      </c>
      <c r="DV18" s="55" t="s">
        <v>694</v>
      </c>
      <c r="DW18" s="55" t="s">
        <v>694</v>
      </c>
      <c r="DX18" s="55" t="s">
        <v>694</v>
      </c>
      <c r="DY18" s="55" t="s">
        <v>694</v>
      </c>
      <c r="DZ18" s="55" t="s">
        <v>694</v>
      </c>
      <c r="EA18" s="55" t="s">
        <v>694</v>
      </c>
      <c r="EB18" s="55" t="s">
        <v>694</v>
      </c>
      <c r="EC18" s="55" t="s">
        <v>694</v>
      </c>
      <c r="ED18" s="55" t="s">
        <v>694</v>
      </c>
      <c r="EE18" s="55" t="s">
        <v>694</v>
      </c>
      <c r="EF18" s="55" t="s">
        <v>694</v>
      </c>
      <c r="EG18" s="55" t="s">
        <v>694</v>
      </c>
      <c r="EH18" s="55" t="s">
        <v>694</v>
      </c>
      <c r="EI18" s="55" t="s">
        <v>694</v>
      </c>
      <c r="EJ18" s="55" t="s">
        <v>694</v>
      </c>
      <c r="EK18" s="55" t="s">
        <v>694</v>
      </c>
      <c r="EL18" s="55" t="s">
        <v>694</v>
      </c>
      <c r="EM18" s="55" t="s">
        <v>694</v>
      </c>
      <c r="EN18" s="55" t="s">
        <v>694</v>
      </c>
      <c r="EO18" s="55" t="s">
        <v>694</v>
      </c>
      <c r="EP18" s="55" t="s">
        <v>694</v>
      </c>
      <c r="EQ18" s="55" t="s">
        <v>694</v>
      </c>
      <c r="ER18" s="55" t="s">
        <v>694</v>
      </c>
      <c r="ES18" s="6"/>
      <c r="ET18" s="6"/>
      <c r="EU18" s="6"/>
      <c r="EV18" s="6"/>
      <c r="EW18" s="6"/>
      <c r="EX18" s="6"/>
      <c r="EY18" s="6"/>
      <c r="EZ18" s="6"/>
    </row>
    <row r="19" customFormat="false" ht="15" hidden="false" customHeight="false" outlineLevel="0" collapsed="false">
      <c r="A19" s="54" t="n">
        <v>16</v>
      </c>
      <c r="B19" s="55" t="n">
        <v>1844.3</v>
      </c>
      <c r="C19" s="6" t="s">
        <v>105</v>
      </c>
      <c r="D19" s="6" t="s">
        <v>733</v>
      </c>
      <c r="E19" s="1" t="s">
        <v>734</v>
      </c>
      <c r="F19" s="45" t="n">
        <v>23090</v>
      </c>
      <c r="G19" s="46"/>
      <c r="H19" s="90" t="s">
        <v>735</v>
      </c>
      <c r="I19" s="79"/>
      <c r="J19" s="1"/>
      <c r="K19" s="1"/>
      <c r="L19" s="6"/>
      <c r="M19" s="1"/>
      <c r="N19" s="79"/>
      <c r="O19" s="6" t="s">
        <v>189</v>
      </c>
      <c r="P19" s="1" t="n">
        <v>1986</v>
      </c>
      <c r="Q19" s="1" t="n">
        <v>1994</v>
      </c>
      <c r="R19" s="1"/>
      <c r="S19" s="1"/>
      <c r="T19" s="1"/>
      <c r="U19" s="1"/>
      <c r="V19" s="1"/>
      <c r="W19" s="79"/>
      <c r="X19" s="6" t="s">
        <v>105</v>
      </c>
      <c r="Y19" s="1" t="n">
        <v>16</v>
      </c>
      <c r="Z19" s="1" t="n">
        <v>16</v>
      </c>
      <c r="AA19" s="1" t="n">
        <v>15</v>
      </c>
      <c r="AB19" s="1" t="n">
        <v>15</v>
      </c>
      <c r="AC19" s="1" t="n">
        <v>14</v>
      </c>
      <c r="AD19" s="1" t="n">
        <v>14</v>
      </c>
      <c r="AE19" s="1" t="n">
        <v>14</v>
      </c>
      <c r="AF19" s="1" t="n">
        <v>14</v>
      </c>
      <c r="AG19" s="1" t="n">
        <v>14</v>
      </c>
      <c r="AH19" s="1" t="n">
        <v>14</v>
      </c>
      <c r="AI19" s="1" t="n">
        <v>14</v>
      </c>
      <c r="AJ19" s="1" t="n">
        <v>14</v>
      </c>
      <c r="AK19" s="1" t="n">
        <v>14</v>
      </c>
      <c r="AL19" s="1" t="n">
        <v>13</v>
      </c>
      <c r="AM19" s="1" t="n">
        <v>13</v>
      </c>
      <c r="AN19" s="1" t="n">
        <v>13</v>
      </c>
      <c r="AO19" s="1" t="n">
        <v>12</v>
      </c>
      <c r="AP19" s="1" t="n">
        <v>12</v>
      </c>
      <c r="AQ19" s="1" t="n">
        <v>12</v>
      </c>
      <c r="AR19" s="1" t="n">
        <v>12</v>
      </c>
      <c r="AS19" s="1" t="n">
        <v>12</v>
      </c>
      <c r="AT19" s="1" t="n">
        <v>10</v>
      </c>
      <c r="AU19" s="1" t="n">
        <v>8</v>
      </c>
      <c r="AV19" s="1" t="n">
        <v>8</v>
      </c>
      <c r="AW19" s="1" t="n">
        <v>8</v>
      </c>
      <c r="AX19" s="1" t="n">
        <v>7</v>
      </c>
      <c r="AY19" s="1" t="n">
        <v>7</v>
      </c>
      <c r="AZ19" s="1" t="n">
        <v>6</v>
      </c>
      <c r="BA19" s="1" t="n">
        <v>6</v>
      </c>
      <c r="BB19" s="1" t="n">
        <v>5</v>
      </c>
      <c r="BC19" s="1" t="n">
        <v>6</v>
      </c>
      <c r="BD19" s="1" t="n">
        <v>6</v>
      </c>
      <c r="BE19" s="1" t="n">
        <v>7</v>
      </c>
      <c r="BF19" s="1" t="n">
        <v>6</v>
      </c>
      <c r="BG19" s="1" t="n">
        <v>6</v>
      </c>
      <c r="BH19" s="1" t="n">
        <v>9</v>
      </c>
      <c r="BI19" s="1" t="n">
        <v>11</v>
      </c>
      <c r="BJ19" s="1" t="n">
        <v>16</v>
      </c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6"/>
      <c r="CH19" s="6" t="s">
        <v>105</v>
      </c>
      <c r="CI19" s="1" t="s">
        <v>734</v>
      </c>
      <c r="CJ19" s="1" t="n">
        <v>1988</v>
      </c>
      <c r="CK19" s="55" t="n">
        <v>1844.3</v>
      </c>
      <c r="CL19" s="55" t="n">
        <v>1844.3</v>
      </c>
      <c r="CM19" s="55" t="n">
        <v>1844.3</v>
      </c>
      <c r="CN19" s="55" t="n">
        <v>1844.3</v>
      </c>
      <c r="CO19" s="55" t="n">
        <v>1844.3</v>
      </c>
      <c r="CP19" s="55" t="n">
        <v>1844.3</v>
      </c>
      <c r="CQ19" s="55" t="n">
        <v>1844.3</v>
      </c>
      <c r="CR19" s="55" t="n">
        <v>1844.3</v>
      </c>
      <c r="CS19" s="55" t="n">
        <v>1844.3</v>
      </c>
      <c r="CT19" s="55" t="n">
        <v>1844.3</v>
      </c>
      <c r="CU19" s="55" t="n">
        <v>1844.3</v>
      </c>
      <c r="CV19" s="55" t="n">
        <v>1844.3</v>
      </c>
      <c r="CW19" s="55" t="n">
        <v>1844.3</v>
      </c>
      <c r="CX19" s="55" t="n">
        <v>1844.3</v>
      </c>
      <c r="CY19" s="55" t="n">
        <v>1844.3</v>
      </c>
      <c r="CZ19" s="55" t="n">
        <v>1844.3</v>
      </c>
      <c r="DA19" s="55" t="n">
        <v>1844.3</v>
      </c>
      <c r="DB19" s="55" t="n">
        <v>1844.3</v>
      </c>
      <c r="DC19" s="55" t="n">
        <v>1844.3</v>
      </c>
      <c r="DD19" s="55" t="n">
        <v>1844.3</v>
      </c>
      <c r="DE19" s="55" t="n">
        <v>1844.3</v>
      </c>
      <c r="DF19" s="55" t="n">
        <v>1844.3</v>
      </c>
      <c r="DG19" s="55" t="n">
        <v>1844.3</v>
      </c>
      <c r="DH19" s="55" t="n">
        <v>1844.3</v>
      </c>
      <c r="DI19" s="55" t="n">
        <v>1844.3</v>
      </c>
      <c r="DJ19" s="55" t="n">
        <v>1844.3</v>
      </c>
      <c r="DK19" s="55" t="n">
        <v>1844.3</v>
      </c>
      <c r="DL19" s="55" t="n">
        <v>1844.3</v>
      </c>
      <c r="DM19" s="55" t="n">
        <v>1844.3</v>
      </c>
      <c r="DN19" s="55" t="n">
        <v>1844.3</v>
      </c>
      <c r="DO19" s="55" t="n">
        <v>1795</v>
      </c>
      <c r="DP19" s="55" t="n">
        <v>1730.7</v>
      </c>
      <c r="DQ19" s="55" t="n">
        <v>1641.3</v>
      </c>
      <c r="DR19" s="55" t="n">
        <v>1556</v>
      </c>
      <c r="DS19" s="55" t="n">
        <v>1484.3</v>
      </c>
      <c r="DT19" s="55" t="n">
        <v>1347</v>
      </c>
      <c r="DU19" s="55" t="n">
        <v>1237.7</v>
      </c>
      <c r="DV19" s="55" t="n">
        <v>1112.7</v>
      </c>
      <c r="DW19" s="55" t="s">
        <v>694</v>
      </c>
      <c r="DX19" s="55" t="s">
        <v>694</v>
      </c>
      <c r="DY19" s="55" t="s">
        <v>694</v>
      </c>
      <c r="DZ19" s="55" t="s">
        <v>694</v>
      </c>
      <c r="EA19" s="55" t="s">
        <v>694</v>
      </c>
      <c r="EB19" s="55" t="s">
        <v>694</v>
      </c>
      <c r="EC19" s="55" t="s">
        <v>694</v>
      </c>
      <c r="ED19" s="55" t="s">
        <v>694</v>
      </c>
      <c r="EE19" s="55" t="s">
        <v>694</v>
      </c>
      <c r="EF19" s="55" t="s">
        <v>694</v>
      </c>
      <c r="EG19" s="55" t="s">
        <v>694</v>
      </c>
      <c r="EH19" s="55" t="s">
        <v>694</v>
      </c>
      <c r="EI19" s="55" t="s">
        <v>694</v>
      </c>
      <c r="EJ19" s="55" t="s">
        <v>694</v>
      </c>
      <c r="EK19" s="55" t="s">
        <v>694</v>
      </c>
      <c r="EL19" s="55" t="s">
        <v>694</v>
      </c>
      <c r="EM19" s="55" t="s">
        <v>694</v>
      </c>
      <c r="EN19" s="55" t="s">
        <v>694</v>
      </c>
      <c r="EO19" s="55" t="s">
        <v>694</v>
      </c>
      <c r="EP19" s="55" t="s">
        <v>694</v>
      </c>
      <c r="EQ19" s="55" t="s">
        <v>694</v>
      </c>
      <c r="ER19" s="55" t="s">
        <v>694</v>
      </c>
      <c r="ES19" s="6"/>
      <c r="ET19" s="6"/>
      <c r="EU19" s="6"/>
      <c r="EV19" s="6"/>
      <c r="EW19" s="6"/>
      <c r="EX19" s="6"/>
      <c r="EY19" s="6"/>
      <c r="EZ19" s="6"/>
    </row>
    <row r="20" customFormat="false" ht="15" hidden="false" customHeight="false" outlineLevel="0" collapsed="false">
      <c r="A20" s="54" t="n">
        <v>17</v>
      </c>
      <c r="B20" s="55" t="n">
        <v>1839.7</v>
      </c>
      <c r="C20" s="6" t="s">
        <v>121</v>
      </c>
      <c r="D20" s="6" t="s">
        <v>736</v>
      </c>
      <c r="E20" s="1" t="s">
        <v>737</v>
      </c>
      <c r="F20" s="45" t="n">
        <v>23498</v>
      </c>
      <c r="G20" s="46"/>
      <c r="H20" s="90" t="s">
        <v>738</v>
      </c>
      <c r="I20" s="79"/>
      <c r="J20" s="1"/>
      <c r="K20" s="1"/>
      <c r="L20" s="6"/>
      <c r="M20" s="1"/>
      <c r="N20" s="79"/>
      <c r="O20" s="6" t="s">
        <v>49</v>
      </c>
      <c r="P20" s="1" t="n">
        <v>1987</v>
      </c>
      <c r="Q20" s="1" t="n">
        <v>1989</v>
      </c>
      <c r="R20" s="1" t="n">
        <v>1992</v>
      </c>
      <c r="S20" s="1" t="n">
        <v>1995</v>
      </c>
      <c r="T20" s="1"/>
      <c r="U20" s="1"/>
      <c r="V20" s="1"/>
      <c r="W20" s="79"/>
      <c r="X20" s="6" t="s">
        <v>121</v>
      </c>
      <c r="Y20" s="1" t="n">
        <v>17</v>
      </c>
      <c r="Z20" s="1" t="n">
        <v>17</v>
      </c>
      <c r="AA20" s="1" t="n">
        <v>16</v>
      </c>
      <c r="AB20" s="1" t="n">
        <v>16</v>
      </c>
      <c r="AC20" s="1" t="n">
        <v>15</v>
      </c>
      <c r="AD20" s="1" t="n">
        <v>15</v>
      </c>
      <c r="AE20" s="1" t="n">
        <v>15</v>
      </c>
      <c r="AF20" s="1" t="n">
        <v>15</v>
      </c>
      <c r="AG20" s="1" t="n">
        <v>15</v>
      </c>
      <c r="AH20" s="1" t="n">
        <v>15</v>
      </c>
      <c r="AI20" s="1" t="n">
        <v>15</v>
      </c>
      <c r="AJ20" s="1" t="n">
        <v>15</v>
      </c>
      <c r="AK20" s="1" t="n">
        <v>15</v>
      </c>
      <c r="AL20" s="1" t="n">
        <v>14</v>
      </c>
      <c r="AM20" s="1" t="n">
        <v>14</v>
      </c>
      <c r="AN20" s="1" t="n">
        <v>14</v>
      </c>
      <c r="AO20" s="1" t="n">
        <v>13</v>
      </c>
      <c r="AP20" s="1" t="n">
        <v>13</v>
      </c>
      <c r="AQ20" s="1" t="n">
        <v>13</v>
      </c>
      <c r="AR20" s="1" t="n">
        <v>13</v>
      </c>
      <c r="AS20" s="1" t="n">
        <v>13</v>
      </c>
      <c r="AT20" s="1" t="n">
        <v>12</v>
      </c>
      <c r="AU20" s="1" t="n">
        <v>9</v>
      </c>
      <c r="AV20" s="1" t="n">
        <v>9</v>
      </c>
      <c r="AW20" s="1" t="n">
        <v>9</v>
      </c>
      <c r="AX20" s="1" t="n">
        <v>8</v>
      </c>
      <c r="AY20" s="1" t="n">
        <v>8</v>
      </c>
      <c r="AZ20" s="1" t="n">
        <v>7</v>
      </c>
      <c r="BA20" s="1" t="n">
        <v>7</v>
      </c>
      <c r="BB20" s="1" t="n">
        <v>6</v>
      </c>
      <c r="BC20" s="1" t="n">
        <v>5</v>
      </c>
      <c r="BD20" s="1" t="n">
        <v>8</v>
      </c>
      <c r="BE20" s="1" t="n">
        <v>8</v>
      </c>
      <c r="BF20" s="1" t="n">
        <v>9</v>
      </c>
      <c r="BG20" s="1" t="n">
        <v>14</v>
      </c>
      <c r="BH20" s="1" t="n">
        <v>23</v>
      </c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6"/>
      <c r="CH20" s="6" t="s">
        <v>121</v>
      </c>
      <c r="CI20" s="1" t="s">
        <v>737</v>
      </c>
      <c r="CJ20" s="1" t="n">
        <v>1990</v>
      </c>
      <c r="CK20" s="55" t="n">
        <v>1839.7</v>
      </c>
      <c r="CL20" s="55" t="n">
        <v>1839.7</v>
      </c>
      <c r="CM20" s="55" t="n">
        <v>1839.7</v>
      </c>
      <c r="CN20" s="55" t="n">
        <v>1839.7</v>
      </c>
      <c r="CO20" s="55" t="n">
        <v>1839.7</v>
      </c>
      <c r="CP20" s="55" t="n">
        <v>1839.7</v>
      </c>
      <c r="CQ20" s="55" t="n">
        <v>1839.7</v>
      </c>
      <c r="CR20" s="55" t="n">
        <v>1839.7</v>
      </c>
      <c r="CS20" s="55" t="n">
        <v>1839.7</v>
      </c>
      <c r="CT20" s="55" t="n">
        <v>1839.7</v>
      </c>
      <c r="CU20" s="55" t="n">
        <v>1839.7</v>
      </c>
      <c r="CV20" s="55" t="n">
        <v>1839.7</v>
      </c>
      <c r="CW20" s="55" t="n">
        <v>1839.7</v>
      </c>
      <c r="CX20" s="55" t="n">
        <v>1839.7</v>
      </c>
      <c r="CY20" s="55" t="n">
        <v>1839.7</v>
      </c>
      <c r="CZ20" s="55" t="n">
        <v>1839.7</v>
      </c>
      <c r="DA20" s="55" t="n">
        <v>1839.7</v>
      </c>
      <c r="DB20" s="55" t="n">
        <v>1839.7</v>
      </c>
      <c r="DC20" s="55" t="n">
        <v>1839.7</v>
      </c>
      <c r="DD20" s="55" t="n">
        <v>1839.7</v>
      </c>
      <c r="DE20" s="55" t="n">
        <v>1839.7</v>
      </c>
      <c r="DF20" s="55" t="n">
        <v>1839.7</v>
      </c>
      <c r="DG20" s="55" t="n">
        <v>1839.7</v>
      </c>
      <c r="DH20" s="55" t="n">
        <v>1839.7</v>
      </c>
      <c r="DI20" s="55" t="n">
        <v>1839.7</v>
      </c>
      <c r="DJ20" s="55" t="n">
        <v>1839.7</v>
      </c>
      <c r="DK20" s="55" t="n">
        <v>1839.7</v>
      </c>
      <c r="DL20" s="55" t="n">
        <v>1839.7</v>
      </c>
      <c r="DM20" s="55" t="n">
        <v>1839.7</v>
      </c>
      <c r="DN20" s="55" t="n">
        <v>1839.7</v>
      </c>
      <c r="DO20" s="55" t="n">
        <v>1839.7</v>
      </c>
      <c r="DP20" s="55" t="n">
        <v>1699.7</v>
      </c>
      <c r="DQ20" s="55" t="n">
        <v>1564</v>
      </c>
      <c r="DR20" s="55" t="n">
        <v>1407</v>
      </c>
      <c r="DS20" s="55" t="n">
        <v>1276</v>
      </c>
      <c r="DT20" s="55" t="n">
        <v>1101.3</v>
      </c>
      <c r="DU20" s="55" t="s">
        <v>694</v>
      </c>
      <c r="DV20" s="55" t="s">
        <v>694</v>
      </c>
      <c r="DW20" s="55" t="s">
        <v>694</v>
      </c>
      <c r="DX20" s="55" t="s">
        <v>694</v>
      </c>
      <c r="DY20" s="55" t="s">
        <v>694</v>
      </c>
      <c r="DZ20" s="55" t="s">
        <v>694</v>
      </c>
      <c r="EA20" s="55" t="s">
        <v>694</v>
      </c>
      <c r="EB20" s="55" t="s">
        <v>694</v>
      </c>
      <c r="EC20" s="55" t="s">
        <v>694</v>
      </c>
      <c r="ED20" s="55" t="s">
        <v>694</v>
      </c>
      <c r="EE20" s="55" t="s">
        <v>694</v>
      </c>
      <c r="EF20" s="55" t="s">
        <v>694</v>
      </c>
      <c r="EG20" s="55" t="s">
        <v>694</v>
      </c>
      <c r="EH20" s="55" t="s">
        <v>694</v>
      </c>
      <c r="EI20" s="55" t="s">
        <v>694</v>
      </c>
      <c r="EJ20" s="55" t="s">
        <v>694</v>
      </c>
      <c r="EK20" s="55" t="s">
        <v>694</v>
      </c>
      <c r="EL20" s="55" t="s">
        <v>694</v>
      </c>
      <c r="EM20" s="55" t="s">
        <v>694</v>
      </c>
      <c r="EN20" s="55" t="s">
        <v>694</v>
      </c>
      <c r="EO20" s="55" t="s">
        <v>694</v>
      </c>
      <c r="EP20" s="55" t="s">
        <v>694</v>
      </c>
      <c r="EQ20" s="55" t="s">
        <v>694</v>
      </c>
      <c r="ER20" s="55" t="s">
        <v>694</v>
      </c>
      <c r="ES20" s="6"/>
      <c r="ET20" s="6"/>
      <c r="EU20" s="6"/>
      <c r="EV20" s="6"/>
      <c r="EW20" s="6"/>
      <c r="EX20" s="6"/>
      <c r="EY20" s="6"/>
      <c r="EZ20" s="6"/>
    </row>
    <row r="21" customFormat="false" ht="15" hidden="false" customHeight="false" outlineLevel="0" collapsed="false">
      <c r="A21" s="54" t="n">
        <v>18</v>
      </c>
      <c r="B21" s="55" t="n">
        <v>1788.3</v>
      </c>
      <c r="C21" s="6" t="s">
        <v>100</v>
      </c>
      <c r="D21" s="6" t="s">
        <v>695</v>
      </c>
      <c r="E21" s="1" t="s">
        <v>739</v>
      </c>
      <c r="F21" s="45" t="n">
        <v>25170</v>
      </c>
      <c r="G21" s="46"/>
      <c r="H21" s="90" t="s">
        <v>740</v>
      </c>
      <c r="I21" s="79"/>
      <c r="J21" s="1"/>
      <c r="K21" s="1"/>
      <c r="L21" s="6"/>
      <c r="M21" s="1"/>
      <c r="N21" s="79"/>
      <c r="O21" s="6" t="s">
        <v>226</v>
      </c>
      <c r="P21" s="1" t="n">
        <v>1987</v>
      </c>
      <c r="Q21" s="1"/>
      <c r="R21" s="1"/>
      <c r="S21" s="1"/>
      <c r="T21" s="1"/>
      <c r="U21" s="1"/>
      <c r="V21" s="1"/>
      <c r="W21" s="79"/>
      <c r="X21" s="6" t="s">
        <v>100</v>
      </c>
      <c r="Y21" s="1" t="n">
        <v>18</v>
      </c>
      <c r="Z21" s="1" t="n">
        <v>18</v>
      </c>
      <c r="AA21" s="1" t="n">
        <v>17</v>
      </c>
      <c r="AB21" s="1" t="n">
        <v>17</v>
      </c>
      <c r="AC21" s="1" t="n">
        <v>16</v>
      </c>
      <c r="AD21" s="1" t="n">
        <v>16</v>
      </c>
      <c r="AE21" s="1" t="n">
        <v>16</v>
      </c>
      <c r="AF21" s="1" t="n">
        <v>16</v>
      </c>
      <c r="AG21" s="1" t="n">
        <v>16</v>
      </c>
      <c r="AH21" s="1" t="n">
        <v>16</v>
      </c>
      <c r="AI21" s="1" t="n">
        <v>16</v>
      </c>
      <c r="AJ21" s="1" t="n">
        <v>16</v>
      </c>
      <c r="AK21" s="1" t="n">
        <v>16</v>
      </c>
      <c r="AL21" s="1" t="n">
        <v>16</v>
      </c>
      <c r="AM21" s="1" t="n">
        <v>15</v>
      </c>
      <c r="AN21" s="1" t="n">
        <v>15</v>
      </c>
      <c r="AO21" s="1" t="n">
        <v>14</v>
      </c>
      <c r="AP21" s="1" t="n">
        <v>14</v>
      </c>
      <c r="AQ21" s="1" t="n">
        <v>14</v>
      </c>
      <c r="AR21" s="1" t="n">
        <v>14</v>
      </c>
      <c r="AS21" s="1" t="n">
        <v>14</v>
      </c>
      <c r="AT21" s="1" t="n">
        <v>13</v>
      </c>
      <c r="AU21" s="1" t="n">
        <v>10</v>
      </c>
      <c r="AV21" s="1" t="n">
        <v>10</v>
      </c>
      <c r="AW21" s="1" t="n">
        <v>10</v>
      </c>
      <c r="AX21" s="1" t="n">
        <v>9</v>
      </c>
      <c r="AY21" s="1" t="n">
        <v>9</v>
      </c>
      <c r="AZ21" s="1" t="n">
        <v>9</v>
      </c>
      <c r="BA21" s="1" t="n">
        <v>12</v>
      </c>
      <c r="BB21" s="1" t="n">
        <v>12</v>
      </c>
      <c r="BC21" s="1" t="n">
        <v>12</v>
      </c>
      <c r="BD21" s="1" t="n">
        <v>13</v>
      </c>
      <c r="BE21" s="1" t="n">
        <v>22</v>
      </c>
      <c r="BF21" s="1" t="n">
        <v>29</v>
      </c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6"/>
      <c r="CH21" s="6" t="s">
        <v>100</v>
      </c>
      <c r="CI21" s="1" t="s">
        <v>739</v>
      </c>
      <c r="CJ21" s="1" t="n">
        <v>1992</v>
      </c>
      <c r="CK21" s="55" t="n">
        <v>1788.3</v>
      </c>
      <c r="CL21" s="55" t="n">
        <v>1788.3</v>
      </c>
      <c r="CM21" s="55" t="n">
        <v>1788.3</v>
      </c>
      <c r="CN21" s="55" t="n">
        <v>1788.3</v>
      </c>
      <c r="CO21" s="55" t="n">
        <v>1788.3</v>
      </c>
      <c r="CP21" s="55" t="n">
        <v>1788.3</v>
      </c>
      <c r="CQ21" s="55" t="n">
        <v>1788.3</v>
      </c>
      <c r="CR21" s="55" t="n">
        <v>1788.3</v>
      </c>
      <c r="CS21" s="55" t="n">
        <v>1788.3</v>
      </c>
      <c r="CT21" s="55" t="n">
        <v>1788.3</v>
      </c>
      <c r="CU21" s="55" t="n">
        <v>1788.3</v>
      </c>
      <c r="CV21" s="55" t="n">
        <v>1788.3</v>
      </c>
      <c r="CW21" s="55" t="n">
        <v>1788.3</v>
      </c>
      <c r="CX21" s="55" t="n">
        <v>1788.3</v>
      </c>
      <c r="CY21" s="55" t="n">
        <v>1788.3</v>
      </c>
      <c r="CZ21" s="55" t="n">
        <v>1788.3</v>
      </c>
      <c r="DA21" s="55" t="n">
        <v>1788.3</v>
      </c>
      <c r="DB21" s="55" t="n">
        <v>1788.3</v>
      </c>
      <c r="DC21" s="55" t="n">
        <v>1788.3</v>
      </c>
      <c r="DD21" s="55" t="n">
        <v>1788.3</v>
      </c>
      <c r="DE21" s="55" t="n">
        <v>1788.3</v>
      </c>
      <c r="DF21" s="55" t="n">
        <v>1788.3</v>
      </c>
      <c r="DG21" s="55" t="n">
        <v>1788.3</v>
      </c>
      <c r="DH21" s="55" t="n">
        <v>1788.3</v>
      </c>
      <c r="DI21" s="55" t="n">
        <v>1788.3</v>
      </c>
      <c r="DJ21" s="55" t="n">
        <v>1788.3</v>
      </c>
      <c r="DK21" s="55" t="n">
        <v>1788.3</v>
      </c>
      <c r="DL21" s="55" t="n">
        <v>1788.3</v>
      </c>
      <c r="DM21" s="55" t="n">
        <v>1698</v>
      </c>
      <c r="DN21" s="55" t="n">
        <v>1591.3</v>
      </c>
      <c r="DO21" s="55" t="n">
        <v>1521</v>
      </c>
      <c r="DP21" s="55" t="n">
        <v>1401.3</v>
      </c>
      <c r="DQ21" s="55" t="n">
        <v>1233.3</v>
      </c>
      <c r="DR21" s="55" t="n">
        <v>1096</v>
      </c>
      <c r="DS21" s="55" t="s">
        <v>694</v>
      </c>
      <c r="DT21" s="55" t="s">
        <v>694</v>
      </c>
      <c r="DU21" s="55" t="s">
        <v>694</v>
      </c>
      <c r="DV21" s="55" t="s">
        <v>694</v>
      </c>
      <c r="DW21" s="55" t="s">
        <v>694</v>
      </c>
      <c r="DX21" s="55" t="s">
        <v>694</v>
      </c>
      <c r="DY21" s="55" t="s">
        <v>694</v>
      </c>
      <c r="DZ21" s="55" t="s">
        <v>694</v>
      </c>
      <c r="EA21" s="55" t="s">
        <v>694</v>
      </c>
      <c r="EB21" s="55" t="s">
        <v>694</v>
      </c>
      <c r="EC21" s="55" t="s">
        <v>694</v>
      </c>
      <c r="ED21" s="55" t="s">
        <v>694</v>
      </c>
      <c r="EE21" s="55" t="s">
        <v>694</v>
      </c>
      <c r="EF21" s="55" t="s">
        <v>694</v>
      </c>
      <c r="EG21" s="55" t="s">
        <v>694</v>
      </c>
      <c r="EH21" s="55" t="s">
        <v>694</v>
      </c>
      <c r="EI21" s="55" t="s">
        <v>694</v>
      </c>
      <c r="EJ21" s="55" t="s">
        <v>694</v>
      </c>
      <c r="EK21" s="55" t="s">
        <v>694</v>
      </c>
      <c r="EL21" s="55" t="s">
        <v>694</v>
      </c>
      <c r="EM21" s="55" t="s">
        <v>694</v>
      </c>
      <c r="EN21" s="55" t="s">
        <v>694</v>
      </c>
      <c r="EO21" s="55" t="s">
        <v>694</v>
      </c>
      <c r="EP21" s="55" t="s">
        <v>694</v>
      </c>
      <c r="EQ21" s="55" t="s">
        <v>694</v>
      </c>
      <c r="ER21" s="55" t="s">
        <v>694</v>
      </c>
      <c r="ES21" s="6"/>
      <c r="ET21" s="6"/>
      <c r="EU21" s="6"/>
      <c r="EV21" s="6"/>
      <c r="EW21" s="6"/>
      <c r="EX21" s="6"/>
      <c r="EY21" s="6"/>
      <c r="EZ21" s="6"/>
    </row>
    <row r="22" customFormat="false" ht="15" hidden="false" customHeight="false" outlineLevel="0" collapsed="false">
      <c r="A22" s="54" t="n">
        <v>19</v>
      </c>
      <c r="B22" s="55" t="n">
        <v>1787</v>
      </c>
      <c r="C22" s="6" t="s">
        <v>75</v>
      </c>
      <c r="D22" s="6" t="s">
        <v>695</v>
      </c>
      <c r="E22" s="1" t="s">
        <v>741</v>
      </c>
      <c r="F22" s="45" t="n">
        <v>27209</v>
      </c>
      <c r="G22" s="46" t="s">
        <v>559</v>
      </c>
      <c r="H22" s="90" t="s">
        <v>742</v>
      </c>
      <c r="I22" s="79"/>
      <c r="J22" s="1"/>
      <c r="K22" s="1"/>
      <c r="L22" s="6"/>
      <c r="M22" s="1"/>
      <c r="N22" s="79"/>
      <c r="O22" s="6" t="s">
        <v>261</v>
      </c>
      <c r="P22" s="1" t="n">
        <v>1988</v>
      </c>
      <c r="Q22" s="1" t="n">
        <v>1989</v>
      </c>
      <c r="R22" s="1"/>
      <c r="S22" s="1"/>
      <c r="T22" s="1"/>
      <c r="U22" s="1"/>
      <c r="V22" s="1"/>
      <c r="W22" s="79"/>
      <c r="X22" s="6" t="s">
        <v>75</v>
      </c>
      <c r="Y22" s="1" t="n">
        <v>19</v>
      </c>
      <c r="Z22" s="1" t="n">
        <v>19</v>
      </c>
      <c r="AA22" s="1" t="n">
        <v>18</v>
      </c>
      <c r="AB22" s="1" t="n">
        <v>18</v>
      </c>
      <c r="AC22" s="1" t="n">
        <v>17</v>
      </c>
      <c r="AD22" s="1" t="n">
        <v>17</v>
      </c>
      <c r="AE22" s="1" t="n">
        <v>17</v>
      </c>
      <c r="AF22" s="1" t="n">
        <v>17</v>
      </c>
      <c r="AG22" s="1" t="n">
        <v>17</v>
      </c>
      <c r="AH22" s="1" t="n">
        <v>17</v>
      </c>
      <c r="AI22" s="1" t="n">
        <v>17</v>
      </c>
      <c r="AJ22" s="1" t="n">
        <v>17</v>
      </c>
      <c r="AK22" s="1" t="n">
        <v>17</v>
      </c>
      <c r="AL22" s="1" t="n">
        <v>17</v>
      </c>
      <c r="AM22" s="1" t="n">
        <v>16</v>
      </c>
      <c r="AN22" s="1" t="n">
        <v>16</v>
      </c>
      <c r="AO22" s="1" t="n">
        <v>15</v>
      </c>
      <c r="AP22" s="1" t="n">
        <v>15</v>
      </c>
      <c r="AQ22" s="1" t="n">
        <v>15</v>
      </c>
      <c r="AR22" s="1" t="n">
        <v>15</v>
      </c>
      <c r="AS22" s="1" t="n">
        <v>15</v>
      </c>
      <c r="AT22" s="1" t="n">
        <v>14</v>
      </c>
      <c r="AU22" s="1" t="n">
        <v>12</v>
      </c>
      <c r="AV22" s="1" t="n">
        <v>16</v>
      </c>
      <c r="AW22" s="1" t="n">
        <v>18</v>
      </c>
      <c r="AX22" s="1" t="n">
        <v>25</v>
      </c>
      <c r="AY22" s="1" t="n">
        <v>36</v>
      </c>
      <c r="AZ22" s="1" t="n">
        <v>46</v>
      </c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6"/>
      <c r="CH22" s="6" t="s">
        <v>75</v>
      </c>
      <c r="CI22" s="1" t="s">
        <v>741</v>
      </c>
      <c r="CJ22" s="1" t="n">
        <v>1998</v>
      </c>
      <c r="CK22" s="55" t="n">
        <v>1787</v>
      </c>
      <c r="CL22" s="55" t="n">
        <v>1787</v>
      </c>
      <c r="CM22" s="55" t="n">
        <v>1787</v>
      </c>
      <c r="CN22" s="55" t="n">
        <v>1787</v>
      </c>
      <c r="CO22" s="55" t="n">
        <v>1787</v>
      </c>
      <c r="CP22" s="55" t="n">
        <v>1787</v>
      </c>
      <c r="CQ22" s="55" t="n">
        <v>1787</v>
      </c>
      <c r="CR22" s="55" t="n">
        <v>1787</v>
      </c>
      <c r="CS22" s="55" t="n">
        <v>1787</v>
      </c>
      <c r="CT22" s="55" t="n">
        <v>1787</v>
      </c>
      <c r="CU22" s="55" t="n">
        <v>1787</v>
      </c>
      <c r="CV22" s="55" t="n">
        <v>1787</v>
      </c>
      <c r="CW22" s="55" t="n">
        <v>1787</v>
      </c>
      <c r="CX22" s="55" t="n">
        <v>1787</v>
      </c>
      <c r="CY22" s="55" t="n">
        <v>1787</v>
      </c>
      <c r="CZ22" s="55" t="n">
        <v>1787</v>
      </c>
      <c r="DA22" s="55" t="n">
        <v>1787</v>
      </c>
      <c r="DB22" s="55" t="n">
        <v>1787</v>
      </c>
      <c r="DC22" s="55" t="n">
        <v>1787</v>
      </c>
      <c r="DD22" s="55" t="n">
        <v>1787</v>
      </c>
      <c r="DE22" s="55" t="n">
        <v>1787</v>
      </c>
      <c r="DF22" s="55" t="n">
        <v>1787</v>
      </c>
      <c r="DG22" s="55" t="n">
        <v>1787</v>
      </c>
      <c r="DH22" s="55" t="n">
        <v>1663</v>
      </c>
      <c r="DI22" s="55" t="n">
        <v>1512.3</v>
      </c>
      <c r="DJ22" s="55" t="n">
        <v>1369.7</v>
      </c>
      <c r="DK22" s="55" t="n">
        <v>1259.7</v>
      </c>
      <c r="DL22" s="55" t="n">
        <v>1110.3</v>
      </c>
      <c r="DM22" s="55" t="s">
        <v>694</v>
      </c>
      <c r="DN22" s="55" t="s">
        <v>694</v>
      </c>
      <c r="DO22" s="55" t="s">
        <v>694</v>
      </c>
      <c r="DP22" s="55" t="s">
        <v>694</v>
      </c>
      <c r="DQ22" s="55" t="s">
        <v>694</v>
      </c>
      <c r="DR22" s="55" t="s">
        <v>694</v>
      </c>
      <c r="DS22" s="55" t="s">
        <v>694</v>
      </c>
      <c r="DT22" s="55" t="s">
        <v>694</v>
      </c>
      <c r="DU22" s="55" t="s">
        <v>694</v>
      </c>
      <c r="DV22" s="55" t="s">
        <v>694</v>
      </c>
      <c r="DW22" s="55" t="s">
        <v>694</v>
      </c>
      <c r="DX22" s="55" t="s">
        <v>694</v>
      </c>
      <c r="DY22" s="55" t="s">
        <v>694</v>
      </c>
      <c r="DZ22" s="55" t="s">
        <v>694</v>
      </c>
      <c r="EA22" s="55" t="s">
        <v>694</v>
      </c>
      <c r="EB22" s="55" t="s">
        <v>694</v>
      </c>
      <c r="EC22" s="55" t="s">
        <v>694</v>
      </c>
      <c r="ED22" s="55" t="s">
        <v>694</v>
      </c>
      <c r="EE22" s="55" t="s">
        <v>694</v>
      </c>
      <c r="EF22" s="55" t="s">
        <v>694</v>
      </c>
      <c r="EG22" s="55" t="s">
        <v>694</v>
      </c>
      <c r="EH22" s="55" t="s">
        <v>694</v>
      </c>
      <c r="EI22" s="55" t="s">
        <v>694</v>
      </c>
      <c r="EJ22" s="55" t="s">
        <v>694</v>
      </c>
      <c r="EK22" s="55" t="s">
        <v>694</v>
      </c>
      <c r="EL22" s="55" t="s">
        <v>694</v>
      </c>
      <c r="EM22" s="55" t="s">
        <v>694</v>
      </c>
      <c r="EN22" s="55" t="s">
        <v>694</v>
      </c>
      <c r="EO22" s="55" t="s">
        <v>694</v>
      </c>
      <c r="EP22" s="55" t="s">
        <v>694</v>
      </c>
      <c r="EQ22" s="55" t="s">
        <v>694</v>
      </c>
      <c r="ER22" s="55" t="s">
        <v>694</v>
      </c>
      <c r="ES22" s="6"/>
      <c r="ET22" s="6"/>
      <c r="EU22" s="6"/>
      <c r="EV22" s="6"/>
      <c r="EW22" s="6"/>
      <c r="EX22" s="6"/>
      <c r="EY22" s="6"/>
      <c r="EZ22" s="6"/>
    </row>
    <row r="23" customFormat="false" ht="15" hidden="false" customHeight="false" outlineLevel="0" collapsed="false">
      <c r="A23" s="54" t="n">
        <v>20</v>
      </c>
      <c r="B23" s="55" t="n">
        <v>1785</v>
      </c>
      <c r="C23" s="6" t="s">
        <v>132</v>
      </c>
      <c r="D23" s="6"/>
      <c r="E23" s="1" t="s">
        <v>743</v>
      </c>
      <c r="F23" s="45" t="n">
        <v>14408</v>
      </c>
      <c r="G23" s="46" t="s">
        <v>744</v>
      </c>
      <c r="H23" s="90" t="s">
        <v>745</v>
      </c>
      <c r="I23" s="79"/>
      <c r="J23" s="1"/>
      <c r="K23" s="1"/>
      <c r="L23" s="6"/>
      <c r="M23" s="1"/>
      <c r="N23" s="79"/>
      <c r="O23" s="6" t="s">
        <v>74</v>
      </c>
      <c r="P23" s="1" t="n">
        <v>1988</v>
      </c>
      <c r="Q23" s="1" t="n">
        <v>1990</v>
      </c>
      <c r="R23" s="1" t="n">
        <v>1991</v>
      </c>
      <c r="S23" s="1" t="n">
        <v>1993</v>
      </c>
      <c r="T23" s="1"/>
      <c r="U23" s="1"/>
      <c r="V23" s="1"/>
      <c r="W23" s="79"/>
      <c r="X23" s="6" t="s">
        <v>132</v>
      </c>
      <c r="Y23" s="1" t="n">
        <v>20</v>
      </c>
      <c r="Z23" s="1" t="n">
        <v>20</v>
      </c>
      <c r="AA23" s="1" t="n">
        <v>19</v>
      </c>
      <c r="AB23" s="1" t="n">
        <v>19</v>
      </c>
      <c r="AC23" s="1" t="n">
        <v>18</v>
      </c>
      <c r="AD23" s="1" t="n">
        <v>18</v>
      </c>
      <c r="AE23" s="1" t="n">
        <v>18</v>
      </c>
      <c r="AF23" s="1" t="n">
        <v>18</v>
      </c>
      <c r="AG23" s="1" t="n">
        <v>18</v>
      </c>
      <c r="AH23" s="1" t="n">
        <v>18</v>
      </c>
      <c r="AI23" s="1" t="n">
        <v>18</v>
      </c>
      <c r="AJ23" s="1" t="n">
        <v>18</v>
      </c>
      <c r="AK23" s="1" t="n">
        <v>18</v>
      </c>
      <c r="AL23" s="1" t="n">
        <v>18</v>
      </c>
      <c r="AM23" s="1" t="n">
        <v>17</v>
      </c>
      <c r="AN23" s="1" t="n">
        <v>17</v>
      </c>
      <c r="AO23" s="1" t="n">
        <v>16</v>
      </c>
      <c r="AP23" s="1" t="n">
        <v>16</v>
      </c>
      <c r="AQ23" s="1" t="n">
        <v>16</v>
      </c>
      <c r="AR23" s="1" t="n">
        <v>16</v>
      </c>
      <c r="AS23" s="1" t="n">
        <v>16</v>
      </c>
      <c r="AT23" s="1" t="n">
        <v>15</v>
      </c>
      <c r="AU23" s="1" t="n">
        <v>13</v>
      </c>
      <c r="AV23" s="1" t="n">
        <v>12</v>
      </c>
      <c r="AW23" s="1" t="n">
        <v>12</v>
      </c>
      <c r="AX23" s="1" t="n">
        <v>11</v>
      </c>
      <c r="AY23" s="1" t="n">
        <v>11</v>
      </c>
      <c r="AZ23" s="1" t="n">
        <v>10</v>
      </c>
      <c r="BA23" s="1" t="n">
        <v>8</v>
      </c>
      <c r="BB23" s="1" t="n">
        <v>7</v>
      </c>
      <c r="BC23" s="1" t="n">
        <v>7</v>
      </c>
      <c r="BD23" s="1" t="n">
        <v>5</v>
      </c>
      <c r="BE23" s="1" t="n">
        <v>5</v>
      </c>
      <c r="BF23" s="1" t="n">
        <v>4</v>
      </c>
      <c r="BG23" s="1" t="n">
        <v>3</v>
      </c>
      <c r="BH23" s="1" t="n">
        <v>3</v>
      </c>
      <c r="BI23" s="1" t="n">
        <v>3</v>
      </c>
      <c r="BJ23" s="1" t="n">
        <v>2</v>
      </c>
      <c r="BK23" s="1" t="n">
        <v>2</v>
      </c>
      <c r="BL23" s="1" t="n">
        <v>2</v>
      </c>
      <c r="BM23" s="1" t="n">
        <v>2</v>
      </c>
      <c r="BN23" s="1" t="n">
        <v>2</v>
      </c>
      <c r="BO23" s="1" t="n">
        <v>2</v>
      </c>
      <c r="BP23" s="1" t="n">
        <v>2</v>
      </c>
      <c r="BQ23" s="1" t="n">
        <v>2</v>
      </c>
      <c r="BR23" s="1" t="n">
        <v>2</v>
      </c>
      <c r="BS23" s="1" t="n">
        <v>2</v>
      </c>
      <c r="BT23" s="1" t="n">
        <v>2</v>
      </c>
      <c r="BU23" s="1" t="n">
        <v>2</v>
      </c>
      <c r="BV23" s="1" t="n">
        <v>2</v>
      </c>
      <c r="BW23" s="1" t="n">
        <v>2</v>
      </c>
      <c r="BX23" s="1" t="n">
        <v>2</v>
      </c>
      <c r="BY23" s="1" t="n">
        <v>2</v>
      </c>
      <c r="BZ23" s="1" t="n">
        <v>2</v>
      </c>
      <c r="CA23" s="1" t="n">
        <v>2</v>
      </c>
      <c r="CB23" s="1" t="n">
        <v>2</v>
      </c>
      <c r="CC23" s="1" t="n">
        <v>2</v>
      </c>
      <c r="CD23" s="1" t="n">
        <v>2</v>
      </c>
      <c r="CE23" s="55"/>
      <c r="CF23" s="55"/>
      <c r="CG23" s="6"/>
      <c r="CH23" s="6" t="s">
        <v>132</v>
      </c>
      <c r="CI23" s="1" t="s">
        <v>743</v>
      </c>
      <c r="CJ23" s="1" t="n">
        <v>1968</v>
      </c>
      <c r="CK23" s="55" t="n">
        <v>1785</v>
      </c>
      <c r="CL23" s="55" t="n">
        <v>1785</v>
      </c>
      <c r="CM23" s="55" t="n">
        <v>1785</v>
      </c>
      <c r="CN23" s="55" t="n">
        <v>1785</v>
      </c>
      <c r="CO23" s="55" t="n">
        <v>1785</v>
      </c>
      <c r="CP23" s="55" t="n">
        <v>1785</v>
      </c>
      <c r="CQ23" s="55" t="n">
        <v>1785</v>
      </c>
      <c r="CR23" s="55" t="n">
        <v>1785</v>
      </c>
      <c r="CS23" s="55" t="n">
        <v>1785</v>
      </c>
      <c r="CT23" s="55" t="n">
        <v>1785</v>
      </c>
      <c r="CU23" s="55" t="n">
        <v>1785</v>
      </c>
      <c r="CV23" s="55" t="n">
        <v>1785</v>
      </c>
      <c r="CW23" s="55" t="n">
        <v>1785</v>
      </c>
      <c r="CX23" s="55" t="n">
        <v>1785</v>
      </c>
      <c r="CY23" s="55" t="n">
        <v>1785</v>
      </c>
      <c r="CZ23" s="55" t="n">
        <v>1785</v>
      </c>
      <c r="DA23" s="55" t="n">
        <v>1785</v>
      </c>
      <c r="DB23" s="55" t="n">
        <v>1785</v>
      </c>
      <c r="DC23" s="55" t="n">
        <v>1785</v>
      </c>
      <c r="DD23" s="55" t="n">
        <v>1785</v>
      </c>
      <c r="DE23" s="55" t="n">
        <v>1785</v>
      </c>
      <c r="DF23" s="55" t="n">
        <v>1785</v>
      </c>
      <c r="DG23" s="55" t="n">
        <v>1785</v>
      </c>
      <c r="DH23" s="55" t="n">
        <v>1785</v>
      </c>
      <c r="DI23" s="55" t="n">
        <v>1785</v>
      </c>
      <c r="DJ23" s="55" t="n">
        <v>1785</v>
      </c>
      <c r="DK23" s="55" t="n">
        <v>1785</v>
      </c>
      <c r="DL23" s="55" t="n">
        <v>1785</v>
      </c>
      <c r="DM23" s="55" t="n">
        <v>1785</v>
      </c>
      <c r="DN23" s="55" t="n">
        <v>1785</v>
      </c>
      <c r="DO23" s="55" t="n">
        <v>1785</v>
      </c>
      <c r="DP23" s="55" t="n">
        <v>1785</v>
      </c>
      <c r="DQ23" s="55" t="n">
        <v>1785</v>
      </c>
      <c r="DR23" s="55" t="n">
        <v>1785</v>
      </c>
      <c r="DS23" s="55" t="n">
        <v>1785</v>
      </c>
      <c r="DT23" s="55" t="n">
        <v>1785</v>
      </c>
      <c r="DU23" s="55" t="n">
        <v>1785</v>
      </c>
      <c r="DV23" s="55" t="n">
        <v>1785</v>
      </c>
      <c r="DW23" s="55" t="n">
        <v>1785</v>
      </c>
      <c r="DX23" s="55" t="n">
        <v>1785</v>
      </c>
      <c r="DY23" s="55" t="n">
        <v>1785</v>
      </c>
      <c r="DZ23" s="55" t="n">
        <v>1785</v>
      </c>
      <c r="EA23" s="55" t="n">
        <v>1785</v>
      </c>
      <c r="EB23" s="55" t="n">
        <v>1785</v>
      </c>
      <c r="EC23" s="55" t="n">
        <v>1785</v>
      </c>
      <c r="ED23" s="55" t="n">
        <v>1785</v>
      </c>
      <c r="EE23" s="55" t="n">
        <v>1785</v>
      </c>
      <c r="EF23" s="55" t="n">
        <v>1785</v>
      </c>
      <c r="EG23" s="55" t="n">
        <v>1774</v>
      </c>
      <c r="EH23" s="55" t="n">
        <v>1770.3</v>
      </c>
      <c r="EI23" s="55" t="n">
        <v>1716.3</v>
      </c>
      <c r="EJ23" s="55" t="n">
        <v>1676.7</v>
      </c>
      <c r="EK23" s="55" t="n">
        <v>1596.3</v>
      </c>
      <c r="EL23" s="55" t="n">
        <v>1558.3</v>
      </c>
      <c r="EM23" s="55" t="n">
        <v>1497</v>
      </c>
      <c r="EN23" s="55" t="n">
        <v>1389.3</v>
      </c>
      <c r="EO23" s="55" t="n">
        <v>1233</v>
      </c>
      <c r="EP23" s="55" t="n">
        <v>1088</v>
      </c>
      <c r="EQ23" s="55" t="s">
        <v>694</v>
      </c>
      <c r="ER23" s="55" t="s">
        <v>694</v>
      </c>
      <c r="ES23" s="6"/>
      <c r="ET23" s="6"/>
      <c r="EU23" s="6"/>
      <c r="EV23" s="6"/>
      <c r="EW23" s="6"/>
      <c r="EX23" s="6"/>
      <c r="EY23" s="6"/>
      <c r="EZ23" s="6"/>
    </row>
    <row r="24" customFormat="false" ht="15" hidden="false" customHeight="false" outlineLevel="0" collapsed="false">
      <c r="A24" s="54" t="n">
        <v>21</v>
      </c>
      <c r="B24" s="55" t="n">
        <v>1777</v>
      </c>
      <c r="C24" s="6" t="s">
        <v>69</v>
      </c>
      <c r="D24" s="6"/>
      <c r="E24" s="1" t="s">
        <v>746</v>
      </c>
      <c r="F24" s="45" t="n">
        <v>32685</v>
      </c>
      <c r="G24" s="46" t="s">
        <v>366</v>
      </c>
      <c r="H24" s="90" t="s">
        <v>747</v>
      </c>
      <c r="I24" s="79"/>
      <c r="J24" s="1"/>
      <c r="K24" s="1"/>
      <c r="L24" s="6"/>
      <c r="M24" s="1"/>
      <c r="N24" s="79"/>
      <c r="O24" s="6" t="s">
        <v>105</v>
      </c>
      <c r="P24" s="1" t="n">
        <v>1988</v>
      </c>
      <c r="Q24" s="1" t="n">
        <v>1990</v>
      </c>
      <c r="R24" s="1" t="n">
        <v>1993</v>
      </c>
      <c r="S24" s="1"/>
      <c r="T24" s="1"/>
      <c r="U24" s="1"/>
      <c r="V24" s="1"/>
      <c r="W24" s="79"/>
      <c r="X24" s="6" t="s">
        <v>69</v>
      </c>
      <c r="Y24" s="1" t="n">
        <v>21</v>
      </c>
      <c r="Z24" s="1" t="n">
        <v>21</v>
      </c>
      <c r="AA24" s="1" t="n">
        <v>20</v>
      </c>
      <c r="AB24" s="1" t="n">
        <v>20</v>
      </c>
      <c r="AC24" s="1" t="n">
        <v>19</v>
      </c>
      <c r="AD24" s="1" t="n">
        <v>19</v>
      </c>
      <c r="AE24" s="1" t="n">
        <v>19</v>
      </c>
      <c r="AF24" s="1" t="n">
        <v>22</v>
      </c>
      <c r="AG24" s="1" t="n">
        <v>26</v>
      </c>
      <c r="AH24" s="1" t="n">
        <v>42</v>
      </c>
      <c r="AI24" s="1" t="n">
        <v>62</v>
      </c>
      <c r="AJ24" s="1" t="n">
        <v>67</v>
      </c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6"/>
      <c r="CH24" s="6" t="s">
        <v>69</v>
      </c>
      <c r="CI24" s="1" t="s">
        <v>746</v>
      </c>
      <c r="CJ24" s="1" t="n">
        <v>2014</v>
      </c>
      <c r="CK24" s="55" t="n">
        <v>1777</v>
      </c>
      <c r="CL24" s="55" t="n">
        <v>1777</v>
      </c>
      <c r="CM24" s="55" t="n">
        <v>1777</v>
      </c>
      <c r="CN24" s="55" t="n">
        <v>1777</v>
      </c>
      <c r="CO24" s="55" t="n">
        <v>1777</v>
      </c>
      <c r="CP24" s="55" t="n">
        <v>1777</v>
      </c>
      <c r="CQ24" s="55" t="n">
        <v>1777</v>
      </c>
      <c r="CR24" s="55" t="n">
        <v>1644.7</v>
      </c>
      <c r="CS24" s="55" t="n">
        <v>1528.7</v>
      </c>
      <c r="CT24" s="55" t="n">
        <v>1361.3</v>
      </c>
      <c r="CU24" s="55" t="n">
        <v>1203.3</v>
      </c>
      <c r="CV24" s="55" t="n">
        <v>1132</v>
      </c>
      <c r="CW24" s="55" t="s">
        <v>694</v>
      </c>
      <c r="CX24" s="55" t="s">
        <v>694</v>
      </c>
      <c r="CY24" s="55" t="s">
        <v>694</v>
      </c>
      <c r="CZ24" s="55" t="s">
        <v>694</v>
      </c>
      <c r="DA24" s="55" t="s">
        <v>694</v>
      </c>
      <c r="DB24" s="55" t="s">
        <v>694</v>
      </c>
      <c r="DC24" s="55" t="s">
        <v>694</v>
      </c>
      <c r="DD24" s="55" t="s">
        <v>694</v>
      </c>
      <c r="DE24" s="55" t="s">
        <v>694</v>
      </c>
      <c r="DF24" s="55" t="s">
        <v>694</v>
      </c>
      <c r="DG24" s="55" t="s">
        <v>694</v>
      </c>
      <c r="DH24" s="55" t="s">
        <v>694</v>
      </c>
      <c r="DI24" s="55" t="s">
        <v>694</v>
      </c>
      <c r="DJ24" s="55" t="s">
        <v>694</v>
      </c>
      <c r="DK24" s="55" t="s">
        <v>694</v>
      </c>
      <c r="DL24" s="55" t="s">
        <v>694</v>
      </c>
      <c r="DM24" s="55" t="s">
        <v>694</v>
      </c>
      <c r="DN24" s="55" t="s">
        <v>694</v>
      </c>
      <c r="DO24" s="55" t="s">
        <v>694</v>
      </c>
      <c r="DP24" s="55" t="s">
        <v>694</v>
      </c>
      <c r="DQ24" s="55" t="s">
        <v>694</v>
      </c>
      <c r="DR24" s="55" t="s">
        <v>694</v>
      </c>
      <c r="DS24" s="55" t="s">
        <v>694</v>
      </c>
      <c r="DT24" s="55" t="s">
        <v>694</v>
      </c>
      <c r="DU24" s="55" t="s">
        <v>694</v>
      </c>
      <c r="DV24" s="55" t="s">
        <v>694</v>
      </c>
      <c r="DW24" s="55" t="s">
        <v>694</v>
      </c>
      <c r="DX24" s="55" t="s">
        <v>694</v>
      </c>
      <c r="DY24" s="55" t="s">
        <v>694</v>
      </c>
      <c r="DZ24" s="55" t="s">
        <v>694</v>
      </c>
      <c r="EA24" s="55" t="s">
        <v>694</v>
      </c>
      <c r="EB24" s="55" t="s">
        <v>694</v>
      </c>
      <c r="EC24" s="55" t="s">
        <v>694</v>
      </c>
      <c r="ED24" s="55" t="s">
        <v>694</v>
      </c>
      <c r="EE24" s="55" t="s">
        <v>694</v>
      </c>
      <c r="EF24" s="55" t="s">
        <v>694</v>
      </c>
      <c r="EG24" s="55" t="s">
        <v>694</v>
      </c>
      <c r="EH24" s="55" t="s">
        <v>694</v>
      </c>
      <c r="EI24" s="55" t="s">
        <v>694</v>
      </c>
      <c r="EJ24" s="55" t="s">
        <v>694</v>
      </c>
      <c r="EK24" s="55" t="s">
        <v>694</v>
      </c>
      <c r="EL24" s="55" t="s">
        <v>694</v>
      </c>
      <c r="EM24" s="55" t="s">
        <v>694</v>
      </c>
      <c r="EN24" s="55" t="s">
        <v>694</v>
      </c>
      <c r="EO24" s="55" t="s">
        <v>694</v>
      </c>
      <c r="EP24" s="55" t="s">
        <v>694</v>
      </c>
      <c r="EQ24" s="55" t="s">
        <v>694</v>
      </c>
      <c r="ER24" s="55" t="s">
        <v>694</v>
      </c>
      <c r="ES24" s="6"/>
      <c r="ET24" s="6"/>
      <c r="EU24" s="6"/>
      <c r="EV24" s="6"/>
      <c r="EW24" s="6"/>
      <c r="EX24" s="6"/>
      <c r="EY24" s="6"/>
      <c r="EZ24" s="6"/>
    </row>
    <row r="25" customFormat="false" ht="15" hidden="false" customHeight="false" outlineLevel="0" collapsed="false">
      <c r="A25" s="54" t="n">
        <v>22</v>
      </c>
      <c r="B25" s="55" t="n">
        <v>1723.3</v>
      </c>
      <c r="C25" s="6" t="s">
        <v>81</v>
      </c>
      <c r="D25" s="6" t="s">
        <v>748</v>
      </c>
      <c r="E25" s="1" t="s">
        <v>749</v>
      </c>
      <c r="F25" s="45" t="n">
        <v>23656</v>
      </c>
      <c r="G25" s="46"/>
      <c r="H25" s="90" t="s">
        <v>750</v>
      </c>
      <c r="I25" s="79"/>
      <c r="J25" s="6"/>
      <c r="K25" s="6"/>
      <c r="L25" s="6"/>
      <c r="M25" s="1"/>
      <c r="N25" s="79"/>
      <c r="O25" s="6" t="s">
        <v>81</v>
      </c>
      <c r="P25" s="1" t="n">
        <v>1989</v>
      </c>
      <c r="Q25" s="1" t="n">
        <v>1991</v>
      </c>
      <c r="R25" s="1" t="n">
        <v>1993</v>
      </c>
      <c r="S25" s="1"/>
      <c r="T25" s="1"/>
      <c r="U25" s="1"/>
      <c r="V25" s="1"/>
      <c r="W25" s="79"/>
      <c r="X25" s="6" t="s">
        <v>81</v>
      </c>
      <c r="Y25" s="1" t="n">
        <v>22</v>
      </c>
      <c r="Z25" s="1" t="n">
        <v>22</v>
      </c>
      <c r="AA25" s="1" t="n">
        <v>22</v>
      </c>
      <c r="AB25" s="1" t="n">
        <v>21</v>
      </c>
      <c r="AC25" s="1" t="n">
        <v>20</v>
      </c>
      <c r="AD25" s="1" t="n">
        <v>20</v>
      </c>
      <c r="AE25" s="1" t="n">
        <v>20</v>
      </c>
      <c r="AF25" s="1" t="n">
        <v>19</v>
      </c>
      <c r="AG25" s="1" t="n">
        <v>19</v>
      </c>
      <c r="AH25" s="1" t="n">
        <v>19</v>
      </c>
      <c r="AI25" s="1" t="n">
        <v>19</v>
      </c>
      <c r="AJ25" s="1" t="n">
        <v>19</v>
      </c>
      <c r="AK25" s="1" t="n">
        <v>19</v>
      </c>
      <c r="AL25" s="1" t="n">
        <v>19</v>
      </c>
      <c r="AM25" s="1" t="n">
        <v>18</v>
      </c>
      <c r="AN25" s="1" t="n">
        <v>18</v>
      </c>
      <c r="AO25" s="1" t="n">
        <v>17</v>
      </c>
      <c r="AP25" s="1" t="n">
        <v>17</v>
      </c>
      <c r="AQ25" s="1" t="n">
        <v>17</v>
      </c>
      <c r="AR25" s="1" t="n">
        <v>17</v>
      </c>
      <c r="AS25" s="1" t="n">
        <v>17</v>
      </c>
      <c r="AT25" s="1" t="n">
        <v>17</v>
      </c>
      <c r="AU25" s="1" t="n">
        <v>15</v>
      </c>
      <c r="AV25" s="1" t="n">
        <v>13</v>
      </c>
      <c r="AW25" s="1" t="n">
        <v>13</v>
      </c>
      <c r="AX25" s="1" t="n">
        <v>13</v>
      </c>
      <c r="AY25" s="1" t="n">
        <v>12</v>
      </c>
      <c r="AZ25" s="1" t="n">
        <v>12</v>
      </c>
      <c r="BA25" s="1" t="n">
        <v>10</v>
      </c>
      <c r="BB25" s="1" t="n">
        <v>9</v>
      </c>
      <c r="BC25" s="1" t="n">
        <v>8</v>
      </c>
      <c r="BD25" s="1" t="n">
        <v>7</v>
      </c>
      <c r="BE25" s="1" t="n">
        <v>6</v>
      </c>
      <c r="BF25" s="1" t="n">
        <v>7</v>
      </c>
      <c r="BG25" s="1" t="n">
        <v>7</v>
      </c>
      <c r="BH25" s="1" t="n">
        <v>13</v>
      </c>
      <c r="BI25" s="1" t="n">
        <v>18</v>
      </c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6"/>
      <c r="CH25" s="6" t="s">
        <v>81</v>
      </c>
      <c r="CI25" s="1" t="s">
        <v>749</v>
      </c>
      <c r="CJ25" s="1" t="n">
        <v>1989</v>
      </c>
      <c r="CK25" s="55" t="n">
        <v>1723.3</v>
      </c>
      <c r="CL25" s="55" t="n">
        <v>1723.3</v>
      </c>
      <c r="CM25" s="55" t="n">
        <v>1723.3</v>
      </c>
      <c r="CN25" s="55" t="n">
        <v>1723.3</v>
      </c>
      <c r="CO25" s="55" t="n">
        <v>1723.3</v>
      </c>
      <c r="CP25" s="55" t="n">
        <v>1723.3</v>
      </c>
      <c r="CQ25" s="55" t="n">
        <v>1723.3</v>
      </c>
      <c r="CR25" s="55" t="n">
        <v>1723.3</v>
      </c>
      <c r="CS25" s="55" t="n">
        <v>1723.3</v>
      </c>
      <c r="CT25" s="55" t="n">
        <v>1723.3</v>
      </c>
      <c r="CU25" s="55" t="n">
        <v>1723.3</v>
      </c>
      <c r="CV25" s="55" t="n">
        <v>1723.3</v>
      </c>
      <c r="CW25" s="55" t="n">
        <v>1723.3</v>
      </c>
      <c r="CX25" s="55" t="n">
        <v>1723.3</v>
      </c>
      <c r="CY25" s="55" t="n">
        <v>1723.3</v>
      </c>
      <c r="CZ25" s="55" t="n">
        <v>1723.3</v>
      </c>
      <c r="DA25" s="55" t="n">
        <v>1723.3</v>
      </c>
      <c r="DB25" s="55" t="n">
        <v>1723.3</v>
      </c>
      <c r="DC25" s="55" t="n">
        <v>1723.3</v>
      </c>
      <c r="DD25" s="55" t="n">
        <v>1723.3</v>
      </c>
      <c r="DE25" s="55" t="n">
        <v>1723.3</v>
      </c>
      <c r="DF25" s="55" t="n">
        <v>1723.3</v>
      </c>
      <c r="DG25" s="55" t="n">
        <v>1723.3</v>
      </c>
      <c r="DH25" s="55" t="n">
        <v>1723.3</v>
      </c>
      <c r="DI25" s="55" t="n">
        <v>1723.3</v>
      </c>
      <c r="DJ25" s="55" t="n">
        <v>1723.3</v>
      </c>
      <c r="DK25" s="55" t="n">
        <v>1723.3</v>
      </c>
      <c r="DL25" s="55" t="n">
        <v>1723.3</v>
      </c>
      <c r="DM25" s="55" t="n">
        <v>1723.3</v>
      </c>
      <c r="DN25" s="55" t="n">
        <v>1723.3</v>
      </c>
      <c r="DO25" s="55" t="n">
        <v>1723.3</v>
      </c>
      <c r="DP25" s="55" t="n">
        <v>1723.3</v>
      </c>
      <c r="DQ25" s="55" t="n">
        <v>1680.3</v>
      </c>
      <c r="DR25" s="55" t="n">
        <v>1544.3</v>
      </c>
      <c r="DS25" s="55" t="n">
        <v>1403.3</v>
      </c>
      <c r="DT25" s="55" t="n">
        <v>1220.7</v>
      </c>
      <c r="DU25" s="55" t="n">
        <v>1100.7</v>
      </c>
      <c r="DV25" s="55" t="s">
        <v>694</v>
      </c>
      <c r="DW25" s="55" t="s">
        <v>694</v>
      </c>
      <c r="DX25" s="55" t="s">
        <v>694</v>
      </c>
      <c r="DY25" s="55" t="s">
        <v>694</v>
      </c>
      <c r="DZ25" s="55" t="s">
        <v>694</v>
      </c>
      <c r="EA25" s="55" t="s">
        <v>694</v>
      </c>
      <c r="EB25" s="55" t="s">
        <v>694</v>
      </c>
      <c r="EC25" s="55" t="s">
        <v>694</v>
      </c>
      <c r="ED25" s="55" t="s">
        <v>694</v>
      </c>
      <c r="EE25" s="55" t="s">
        <v>694</v>
      </c>
      <c r="EF25" s="55" t="s">
        <v>694</v>
      </c>
      <c r="EG25" s="55" t="s">
        <v>694</v>
      </c>
      <c r="EH25" s="55" t="s">
        <v>694</v>
      </c>
      <c r="EI25" s="55" t="s">
        <v>694</v>
      </c>
      <c r="EJ25" s="55" t="s">
        <v>694</v>
      </c>
      <c r="EK25" s="55" t="s">
        <v>694</v>
      </c>
      <c r="EL25" s="55" t="s">
        <v>694</v>
      </c>
      <c r="EM25" s="55" t="s">
        <v>694</v>
      </c>
      <c r="EN25" s="55" t="s">
        <v>694</v>
      </c>
      <c r="EO25" s="55" t="s">
        <v>694</v>
      </c>
      <c r="EP25" s="55" t="s">
        <v>694</v>
      </c>
      <c r="EQ25" s="55" t="s">
        <v>694</v>
      </c>
      <c r="ER25" s="55" t="s">
        <v>694</v>
      </c>
      <c r="ES25" s="6"/>
      <c r="ET25" s="6"/>
      <c r="EU25" s="6"/>
      <c r="EV25" s="6"/>
      <c r="EW25" s="6"/>
      <c r="EX25" s="6"/>
      <c r="EY25" s="6"/>
      <c r="EZ25" s="6"/>
    </row>
    <row r="26" customFormat="false" ht="15" hidden="false" customHeight="false" outlineLevel="0" collapsed="false">
      <c r="A26" s="54" t="n">
        <v>23</v>
      </c>
      <c r="B26" s="55" t="n">
        <v>1720</v>
      </c>
      <c r="C26" s="6" t="s">
        <v>152</v>
      </c>
      <c r="D26" s="6"/>
      <c r="E26" s="1" t="s">
        <v>751</v>
      </c>
      <c r="F26" s="45" t="n">
        <v>23187</v>
      </c>
      <c r="G26" s="46"/>
      <c r="H26" s="90" t="s">
        <v>752</v>
      </c>
      <c r="I26" s="79"/>
      <c r="J26" s="6"/>
      <c r="K26" s="6"/>
      <c r="L26" s="6"/>
      <c r="M26" s="1"/>
      <c r="N26" s="79"/>
      <c r="O26" s="6" t="s">
        <v>266</v>
      </c>
      <c r="P26" s="1" t="n">
        <v>1989</v>
      </c>
      <c r="Q26" s="1"/>
      <c r="R26" s="1"/>
      <c r="S26" s="1"/>
      <c r="T26" s="1"/>
      <c r="U26" s="1"/>
      <c r="V26" s="1"/>
      <c r="W26" s="79"/>
      <c r="X26" s="6" t="s">
        <v>152</v>
      </c>
      <c r="Y26" s="1" t="n">
        <v>23</v>
      </c>
      <c r="Z26" s="1" t="n">
        <v>23</v>
      </c>
      <c r="AA26" s="1" t="n">
        <v>23</v>
      </c>
      <c r="AB26" s="1" t="n">
        <v>22</v>
      </c>
      <c r="AC26" s="1" t="n">
        <v>21</v>
      </c>
      <c r="AD26" s="1" t="n">
        <v>21</v>
      </c>
      <c r="AE26" s="1" t="n">
        <v>21</v>
      </c>
      <c r="AF26" s="1" t="n">
        <v>20</v>
      </c>
      <c r="AG26" s="1" t="n">
        <v>20</v>
      </c>
      <c r="AH26" s="1" t="n">
        <v>20</v>
      </c>
      <c r="AI26" s="1" t="n">
        <v>20</v>
      </c>
      <c r="AJ26" s="1" t="n">
        <v>20</v>
      </c>
      <c r="AK26" s="1" t="n">
        <v>20</v>
      </c>
      <c r="AL26" s="1" t="n">
        <v>20</v>
      </c>
      <c r="AM26" s="1" t="n">
        <v>19</v>
      </c>
      <c r="AN26" s="1" t="n">
        <v>19</v>
      </c>
      <c r="AO26" s="1" t="n">
        <v>18</v>
      </c>
      <c r="AP26" s="1" t="n">
        <v>18</v>
      </c>
      <c r="AQ26" s="1" t="n">
        <v>18</v>
      </c>
      <c r="AR26" s="1" t="n">
        <v>18</v>
      </c>
      <c r="AS26" s="1" t="n">
        <v>18</v>
      </c>
      <c r="AT26" s="1" t="n">
        <v>18</v>
      </c>
      <c r="AU26" s="1" t="n">
        <v>16</v>
      </c>
      <c r="AV26" s="1" t="n">
        <v>14</v>
      </c>
      <c r="AW26" s="1" t="n">
        <v>14</v>
      </c>
      <c r="AX26" s="1" t="n">
        <v>14</v>
      </c>
      <c r="AY26" s="1" t="n">
        <v>13</v>
      </c>
      <c r="AZ26" s="1" t="n">
        <v>13</v>
      </c>
      <c r="BA26" s="1" t="n">
        <v>11</v>
      </c>
      <c r="BB26" s="1" t="n">
        <v>10</v>
      </c>
      <c r="BC26" s="1" t="n">
        <v>10</v>
      </c>
      <c r="BD26" s="1" t="n">
        <v>12</v>
      </c>
      <c r="BE26" s="1" t="n">
        <v>11</v>
      </c>
      <c r="BF26" s="1" t="n">
        <v>17</v>
      </c>
      <c r="BG26" s="1" t="n">
        <v>26</v>
      </c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6"/>
      <c r="CH26" s="6" t="s">
        <v>152</v>
      </c>
      <c r="CI26" s="1" t="s">
        <v>751</v>
      </c>
      <c r="CJ26" s="1" t="n">
        <v>1991</v>
      </c>
      <c r="CK26" s="55" t="n">
        <v>1720</v>
      </c>
      <c r="CL26" s="55" t="n">
        <v>1720</v>
      </c>
      <c r="CM26" s="55" t="n">
        <v>1720</v>
      </c>
      <c r="CN26" s="55" t="n">
        <v>1720</v>
      </c>
      <c r="CO26" s="55" t="n">
        <v>1720</v>
      </c>
      <c r="CP26" s="55" t="n">
        <v>1720</v>
      </c>
      <c r="CQ26" s="55" t="n">
        <v>1720</v>
      </c>
      <c r="CR26" s="55" t="n">
        <v>1720</v>
      </c>
      <c r="CS26" s="55" t="n">
        <v>1720</v>
      </c>
      <c r="CT26" s="55" t="n">
        <v>1720</v>
      </c>
      <c r="CU26" s="55" t="n">
        <v>1720</v>
      </c>
      <c r="CV26" s="55" t="n">
        <v>1720</v>
      </c>
      <c r="CW26" s="55" t="n">
        <v>1720</v>
      </c>
      <c r="CX26" s="55" t="n">
        <v>1720</v>
      </c>
      <c r="CY26" s="55" t="n">
        <v>1720</v>
      </c>
      <c r="CZ26" s="55" t="n">
        <v>1720</v>
      </c>
      <c r="DA26" s="55" t="n">
        <v>1720</v>
      </c>
      <c r="DB26" s="55" t="n">
        <v>1720</v>
      </c>
      <c r="DC26" s="55" t="n">
        <v>1720</v>
      </c>
      <c r="DD26" s="55" t="n">
        <v>1720</v>
      </c>
      <c r="DE26" s="55" t="n">
        <v>1720</v>
      </c>
      <c r="DF26" s="55" t="n">
        <v>1720</v>
      </c>
      <c r="DG26" s="55" t="n">
        <v>1720</v>
      </c>
      <c r="DH26" s="55" t="n">
        <v>1720</v>
      </c>
      <c r="DI26" s="55" t="n">
        <v>1720</v>
      </c>
      <c r="DJ26" s="55" t="n">
        <v>1720</v>
      </c>
      <c r="DK26" s="55" t="n">
        <v>1720</v>
      </c>
      <c r="DL26" s="55" t="n">
        <v>1720</v>
      </c>
      <c r="DM26" s="55" t="n">
        <v>1720</v>
      </c>
      <c r="DN26" s="55" t="n">
        <v>1720</v>
      </c>
      <c r="DO26" s="55" t="n">
        <v>1621</v>
      </c>
      <c r="DP26" s="55" t="n">
        <v>1507.7</v>
      </c>
      <c r="DQ26" s="55" t="n">
        <v>1425.3</v>
      </c>
      <c r="DR26" s="55" t="n">
        <v>1283.7</v>
      </c>
      <c r="DS26" s="55" t="n">
        <v>1102.7</v>
      </c>
      <c r="DT26" s="55" t="s">
        <v>694</v>
      </c>
      <c r="DU26" s="55" t="s">
        <v>694</v>
      </c>
      <c r="DV26" s="55" t="s">
        <v>694</v>
      </c>
      <c r="DW26" s="55" t="s">
        <v>694</v>
      </c>
      <c r="DX26" s="55" t="s">
        <v>694</v>
      </c>
      <c r="DY26" s="55" t="s">
        <v>694</v>
      </c>
      <c r="DZ26" s="55" t="s">
        <v>694</v>
      </c>
      <c r="EA26" s="55" t="s">
        <v>694</v>
      </c>
      <c r="EB26" s="55" t="s">
        <v>694</v>
      </c>
      <c r="EC26" s="55" t="s">
        <v>694</v>
      </c>
      <c r="ED26" s="55" t="s">
        <v>694</v>
      </c>
      <c r="EE26" s="55" t="s">
        <v>694</v>
      </c>
      <c r="EF26" s="55" t="s">
        <v>694</v>
      </c>
      <c r="EG26" s="55" t="s">
        <v>694</v>
      </c>
      <c r="EH26" s="55" t="s">
        <v>694</v>
      </c>
      <c r="EI26" s="55" t="s">
        <v>694</v>
      </c>
      <c r="EJ26" s="55" t="s">
        <v>694</v>
      </c>
      <c r="EK26" s="55" t="s">
        <v>694</v>
      </c>
      <c r="EL26" s="55" t="s">
        <v>694</v>
      </c>
      <c r="EM26" s="55" t="s">
        <v>694</v>
      </c>
      <c r="EN26" s="55" t="s">
        <v>694</v>
      </c>
      <c r="EO26" s="55" t="s">
        <v>694</v>
      </c>
      <c r="EP26" s="55" t="s">
        <v>694</v>
      </c>
      <c r="EQ26" s="55" t="s">
        <v>694</v>
      </c>
      <c r="ER26" s="55" t="s">
        <v>694</v>
      </c>
      <c r="ES26" s="6"/>
      <c r="ET26" s="6"/>
      <c r="EU26" s="6"/>
      <c r="EV26" s="6"/>
      <c r="EW26" s="6"/>
      <c r="EX26" s="6"/>
      <c r="EY26" s="6"/>
      <c r="EZ26" s="6"/>
    </row>
    <row r="27" customFormat="false" ht="15" hidden="false" customHeight="false" outlineLevel="0" collapsed="false">
      <c r="A27" s="54" t="n">
        <v>24</v>
      </c>
      <c r="B27" s="55" t="n">
        <v>1712.7</v>
      </c>
      <c r="C27" s="6" t="s">
        <v>79</v>
      </c>
      <c r="D27" s="6"/>
      <c r="E27" s="1" t="s">
        <v>753</v>
      </c>
      <c r="F27" s="45" t="n">
        <v>24482</v>
      </c>
      <c r="G27" s="46"/>
      <c r="H27" s="90" t="s">
        <v>702</v>
      </c>
      <c r="I27" s="79"/>
      <c r="J27" s="6"/>
      <c r="K27" s="6"/>
      <c r="L27" s="6"/>
      <c r="M27" s="1"/>
      <c r="N27" s="79"/>
      <c r="O27" s="6" t="s">
        <v>224</v>
      </c>
      <c r="P27" s="1" t="n">
        <v>1989</v>
      </c>
      <c r="Q27" s="1"/>
      <c r="R27" s="1"/>
      <c r="S27" s="1"/>
      <c r="T27" s="1"/>
      <c r="U27" s="1"/>
      <c r="V27" s="1"/>
      <c r="W27" s="79"/>
      <c r="X27" s="6" t="s">
        <v>79</v>
      </c>
      <c r="Y27" s="1" t="n">
        <v>24</v>
      </c>
      <c r="Z27" s="1" t="n">
        <v>24</v>
      </c>
      <c r="AA27" s="1" t="n">
        <v>24</v>
      </c>
      <c r="AB27" s="1" t="n">
        <v>23</v>
      </c>
      <c r="AC27" s="1" t="n">
        <v>22</v>
      </c>
      <c r="AD27" s="1" t="n">
        <v>22</v>
      </c>
      <c r="AE27" s="1" t="n">
        <v>22</v>
      </c>
      <c r="AF27" s="1" t="n">
        <v>21</v>
      </c>
      <c r="AG27" s="1" t="n">
        <v>21</v>
      </c>
      <c r="AH27" s="1" t="n">
        <v>21</v>
      </c>
      <c r="AI27" s="1" t="n">
        <v>21</v>
      </c>
      <c r="AJ27" s="1" t="n">
        <v>21</v>
      </c>
      <c r="AK27" s="1" t="n">
        <v>21</v>
      </c>
      <c r="AL27" s="1" t="n">
        <v>21</v>
      </c>
      <c r="AM27" s="1" t="n">
        <v>20</v>
      </c>
      <c r="AN27" s="1" t="n">
        <v>20</v>
      </c>
      <c r="AO27" s="1" t="n">
        <v>20</v>
      </c>
      <c r="AP27" s="1" t="n">
        <v>19</v>
      </c>
      <c r="AQ27" s="1" t="n">
        <v>19</v>
      </c>
      <c r="AR27" s="1" t="n">
        <v>19</v>
      </c>
      <c r="AS27" s="1" t="n">
        <v>19</v>
      </c>
      <c r="AT27" s="1" t="n">
        <v>19</v>
      </c>
      <c r="AU27" s="1" t="n">
        <v>17</v>
      </c>
      <c r="AV27" s="1" t="n">
        <v>15</v>
      </c>
      <c r="AW27" s="1" t="n">
        <v>15</v>
      </c>
      <c r="AX27" s="1" t="n">
        <v>15</v>
      </c>
      <c r="AY27" s="1" t="n">
        <v>14</v>
      </c>
      <c r="AZ27" s="1" t="n">
        <v>14</v>
      </c>
      <c r="BA27" s="1" t="n">
        <v>14</v>
      </c>
      <c r="BB27" s="1" t="n">
        <v>17</v>
      </c>
      <c r="BC27" s="1" t="n">
        <v>28</v>
      </c>
      <c r="BD27" s="1" t="n">
        <v>29</v>
      </c>
      <c r="BE27" s="1" t="n">
        <v>34</v>
      </c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6"/>
      <c r="CH27" s="6" t="s">
        <v>79</v>
      </c>
      <c r="CI27" s="1" t="s">
        <v>753</v>
      </c>
      <c r="CJ27" s="1" t="n">
        <v>1993</v>
      </c>
      <c r="CK27" s="55" t="n">
        <v>1712.7</v>
      </c>
      <c r="CL27" s="55" t="n">
        <v>1712.7</v>
      </c>
      <c r="CM27" s="55" t="n">
        <v>1712.7</v>
      </c>
      <c r="CN27" s="55" t="n">
        <v>1712.7</v>
      </c>
      <c r="CO27" s="55" t="n">
        <v>1712.7</v>
      </c>
      <c r="CP27" s="55" t="n">
        <v>1712.7</v>
      </c>
      <c r="CQ27" s="55" t="n">
        <v>1712.7</v>
      </c>
      <c r="CR27" s="55" t="n">
        <v>1712.7</v>
      </c>
      <c r="CS27" s="55" t="n">
        <v>1712.7</v>
      </c>
      <c r="CT27" s="55" t="n">
        <v>1712.7</v>
      </c>
      <c r="CU27" s="55" t="n">
        <v>1712.7</v>
      </c>
      <c r="CV27" s="55" t="n">
        <v>1712.7</v>
      </c>
      <c r="CW27" s="55" t="n">
        <v>1712.7</v>
      </c>
      <c r="CX27" s="55" t="n">
        <v>1712.7</v>
      </c>
      <c r="CY27" s="55" t="n">
        <v>1712.7</v>
      </c>
      <c r="CZ27" s="55" t="n">
        <v>1712.7</v>
      </c>
      <c r="DA27" s="55" t="n">
        <v>1712.7</v>
      </c>
      <c r="DB27" s="55" t="n">
        <v>1712.7</v>
      </c>
      <c r="DC27" s="55" t="n">
        <v>1712.7</v>
      </c>
      <c r="DD27" s="55" t="n">
        <v>1712.7</v>
      </c>
      <c r="DE27" s="55" t="n">
        <v>1712.7</v>
      </c>
      <c r="DF27" s="55" t="n">
        <v>1712.7</v>
      </c>
      <c r="DG27" s="55" t="n">
        <v>1712.7</v>
      </c>
      <c r="DH27" s="55" t="n">
        <v>1712.7</v>
      </c>
      <c r="DI27" s="55" t="n">
        <v>1712.7</v>
      </c>
      <c r="DJ27" s="55" t="n">
        <v>1712.7</v>
      </c>
      <c r="DK27" s="55" t="n">
        <v>1712.7</v>
      </c>
      <c r="DL27" s="55" t="n">
        <v>1633.7</v>
      </c>
      <c r="DM27" s="55" t="n">
        <v>1533.7</v>
      </c>
      <c r="DN27" s="55" t="n">
        <v>1403.3</v>
      </c>
      <c r="DO27" s="55" t="n">
        <v>1264.7</v>
      </c>
      <c r="DP27" s="55" t="n">
        <v>1181</v>
      </c>
      <c r="DQ27" s="55" t="n">
        <v>1096.7</v>
      </c>
      <c r="DR27" s="55" t="s">
        <v>694</v>
      </c>
      <c r="DS27" s="55" t="s">
        <v>694</v>
      </c>
      <c r="DT27" s="55" t="s">
        <v>694</v>
      </c>
      <c r="DU27" s="55" t="s">
        <v>694</v>
      </c>
      <c r="DV27" s="55" t="s">
        <v>694</v>
      </c>
      <c r="DW27" s="55" t="s">
        <v>694</v>
      </c>
      <c r="DX27" s="55" t="s">
        <v>694</v>
      </c>
      <c r="DY27" s="55" t="s">
        <v>694</v>
      </c>
      <c r="DZ27" s="55" t="s">
        <v>694</v>
      </c>
      <c r="EA27" s="55" t="s">
        <v>694</v>
      </c>
      <c r="EB27" s="55" t="s">
        <v>694</v>
      </c>
      <c r="EC27" s="55" t="s">
        <v>694</v>
      </c>
      <c r="ED27" s="55" t="s">
        <v>694</v>
      </c>
      <c r="EE27" s="55" t="s">
        <v>694</v>
      </c>
      <c r="EF27" s="55" t="s">
        <v>694</v>
      </c>
      <c r="EG27" s="55" t="s">
        <v>694</v>
      </c>
      <c r="EH27" s="55" t="s">
        <v>694</v>
      </c>
      <c r="EI27" s="55" t="s">
        <v>694</v>
      </c>
      <c r="EJ27" s="55" t="s">
        <v>694</v>
      </c>
      <c r="EK27" s="55" t="s">
        <v>694</v>
      </c>
      <c r="EL27" s="55" t="s">
        <v>694</v>
      </c>
      <c r="EM27" s="55" t="s">
        <v>694</v>
      </c>
      <c r="EN27" s="55" t="s">
        <v>694</v>
      </c>
      <c r="EO27" s="55" t="s">
        <v>694</v>
      </c>
      <c r="EP27" s="55" t="s">
        <v>694</v>
      </c>
      <c r="EQ27" s="55" t="s">
        <v>694</v>
      </c>
      <c r="ER27" s="55" t="s">
        <v>694</v>
      </c>
      <c r="ES27" s="6"/>
      <c r="ET27" s="6"/>
      <c r="EU27" s="6"/>
      <c r="EV27" s="6"/>
      <c r="EW27" s="6"/>
      <c r="EX27" s="6"/>
      <c r="EY27" s="6"/>
      <c r="EZ27" s="6"/>
    </row>
    <row r="28" customFormat="false" ht="15" hidden="false" customHeight="false" outlineLevel="0" collapsed="false">
      <c r="A28" s="54" t="n">
        <v>25</v>
      </c>
      <c r="B28" s="55" t="n">
        <v>1689.7</v>
      </c>
      <c r="C28" s="6" t="s">
        <v>65</v>
      </c>
      <c r="D28" s="6"/>
      <c r="E28" s="1" t="s">
        <v>754</v>
      </c>
      <c r="F28" s="45" t="n">
        <v>32481</v>
      </c>
      <c r="G28" s="46" t="s">
        <v>77</v>
      </c>
      <c r="H28" s="90" t="s">
        <v>755</v>
      </c>
      <c r="I28" s="79"/>
      <c r="J28" s="6"/>
      <c r="K28" s="6"/>
      <c r="L28" s="6"/>
      <c r="M28" s="1"/>
      <c r="N28" s="79"/>
      <c r="O28" s="6" t="s">
        <v>59</v>
      </c>
      <c r="P28" s="1" t="n">
        <v>1990</v>
      </c>
      <c r="Q28" s="1" t="n">
        <v>1991</v>
      </c>
      <c r="R28" s="1" t="n">
        <v>1994</v>
      </c>
      <c r="S28" s="1" t="n">
        <v>1998</v>
      </c>
      <c r="T28" s="1"/>
      <c r="U28" s="1"/>
      <c r="V28" s="1"/>
      <c r="W28" s="79"/>
      <c r="X28" s="6" t="s">
        <v>65</v>
      </c>
      <c r="Y28" s="1" t="n">
        <v>25</v>
      </c>
      <c r="Z28" s="1" t="n">
        <v>25</v>
      </c>
      <c r="AA28" s="1" t="n">
        <v>25</v>
      </c>
      <c r="AB28" s="1" t="n">
        <v>24</v>
      </c>
      <c r="AC28" s="1" t="n">
        <v>27</v>
      </c>
      <c r="AD28" s="1" t="n">
        <v>37</v>
      </c>
      <c r="AE28" s="1" t="n">
        <v>50</v>
      </c>
      <c r="AF28" s="1" t="n">
        <v>69</v>
      </c>
      <c r="AG28" s="1" t="n">
        <v>82</v>
      </c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6"/>
      <c r="CH28" s="6" t="s">
        <v>65</v>
      </c>
      <c r="CI28" s="1" t="s">
        <v>754</v>
      </c>
      <c r="CJ28" s="1" t="n">
        <v>2017</v>
      </c>
      <c r="CK28" s="55" t="n">
        <v>1689.7</v>
      </c>
      <c r="CL28" s="55" t="n">
        <v>1689.7</v>
      </c>
      <c r="CM28" s="55" t="n">
        <v>1689.7</v>
      </c>
      <c r="CN28" s="55" t="n">
        <v>1689.7</v>
      </c>
      <c r="CO28" s="55" t="n">
        <v>1565</v>
      </c>
      <c r="CP28" s="55" t="n">
        <v>1421</v>
      </c>
      <c r="CQ28" s="55" t="n">
        <v>1316</v>
      </c>
      <c r="CR28" s="55" t="n">
        <v>1148.7</v>
      </c>
      <c r="CS28" s="55" t="n">
        <v>1038.7</v>
      </c>
      <c r="CT28" s="55" t="s">
        <v>694</v>
      </c>
      <c r="CU28" s="55" t="s">
        <v>694</v>
      </c>
      <c r="CV28" s="55" t="s">
        <v>694</v>
      </c>
      <c r="CW28" s="55" t="s">
        <v>694</v>
      </c>
      <c r="CX28" s="55" t="s">
        <v>694</v>
      </c>
      <c r="CY28" s="55" t="s">
        <v>694</v>
      </c>
      <c r="CZ28" s="55" t="s">
        <v>694</v>
      </c>
      <c r="DA28" s="55" t="s">
        <v>694</v>
      </c>
      <c r="DB28" s="55" t="s">
        <v>694</v>
      </c>
      <c r="DC28" s="55" t="s">
        <v>694</v>
      </c>
      <c r="DD28" s="55" t="s">
        <v>694</v>
      </c>
      <c r="DE28" s="55" t="s">
        <v>694</v>
      </c>
      <c r="DF28" s="55" t="s">
        <v>694</v>
      </c>
      <c r="DG28" s="55" t="s">
        <v>694</v>
      </c>
      <c r="DH28" s="55" t="s">
        <v>694</v>
      </c>
      <c r="DI28" s="55" t="s">
        <v>694</v>
      </c>
      <c r="DJ28" s="55" t="s">
        <v>694</v>
      </c>
      <c r="DK28" s="55" t="s">
        <v>694</v>
      </c>
      <c r="DL28" s="55" t="s">
        <v>694</v>
      </c>
      <c r="DM28" s="55" t="s">
        <v>694</v>
      </c>
      <c r="DN28" s="55" t="s">
        <v>694</v>
      </c>
      <c r="DO28" s="55" t="s">
        <v>694</v>
      </c>
      <c r="DP28" s="55" t="s">
        <v>694</v>
      </c>
      <c r="DQ28" s="55" t="s">
        <v>694</v>
      </c>
      <c r="DR28" s="55" t="s">
        <v>694</v>
      </c>
      <c r="DS28" s="55" t="s">
        <v>694</v>
      </c>
      <c r="DT28" s="55" t="s">
        <v>694</v>
      </c>
      <c r="DU28" s="55" t="s">
        <v>694</v>
      </c>
      <c r="DV28" s="55" t="s">
        <v>694</v>
      </c>
      <c r="DW28" s="55" t="s">
        <v>694</v>
      </c>
      <c r="DX28" s="55" t="s">
        <v>694</v>
      </c>
      <c r="DY28" s="55" t="s">
        <v>694</v>
      </c>
      <c r="DZ28" s="55" t="s">
        <v>694</v>
      </c>
      <c r="EA28" s="55" t="s">
        <v>694</v>
      </c>
      <c r="EB28" s="55" t="s">
        <v>694</v>
      </c>
      <c r="EC28" s="55" t="s">
        <v>694</v>
      </c>
      <c r="ED28" s="55" t="s">
        <v>694</v>
      </c>
      <c r="EE28" s="55" t="s">
        <v>694</v>
      </c>
      <c r="EF28" s="55" t="s">
        <v>694</v>
      </c>
      <c r="EG28" s="55" t="s">
        <v>694</v>
      </c>
      <c r="EH28" s="55" t="s">
        <v>694</v>
      </c>
      <c r="EI28" s="55" t="s">
        <v>694</v>
      </c>
      <c r="EJ28" s="55" t="s">
        <v>694</v>
      </c>
      <c r="EK28" s="55" t="s">
        <v>694</v>
      </c>
      <c r="EL28" s="55" t="s">
        <v>694</v>
      </c>
      <c r="EM28" s="55" t="s">
        <v>694</v>
      </c>
      <c r="EN28" s="55" t="s">
        <v>694</v>
      </c>
      <c r="EO28" s="55" t="s">
        <v>694</v>
      </c>
      <c r="EP28" s="55" t="s">
        <v>694</v>
      </c>
      <c r="EQ28" s="55" t="s">
        <v>694</v>
      </c>
      <c r="ER28" s="55" t="s">
        <v>694</v>
      </c>
      <c r="ES28" s="6"/>
      <c r="ET28" s="6"/>
      <c r="EU28" s="6"/>
      <c r="EV28" s="6"/>
      <c r="EW28" s="6"/>
      <c r="EX28" s="6"/>
      <c r="EY28" s="6"/>
      <c r="EZ28" s="6"/>
    </row>
    <row r="29" customFormat="false" ht="15" hidden="false" customHeight="false" outlineLevel="0" collapsed="false">
      <c r="A29" s="54" t="n">
        <v>26</v>
      </c>
      <c r="B29" s="55" t="n">
        <v>1621.3</v>
      </c>
      <c r="C29" s="6" t="s">
        <v>102</v>
      </c>
      <c r="D29" s="6"/>
      <c r="E29" s="1" t="s">
        <v>756</v>
      </c>
      <c r="F29" s="45" t="n">
        <v>32129</v>
      </c>
      <c r="G29" s="46" t="s">
        <v>77</v>
      </c>
      <c r="H29" s="6" t="s">
        <v>757</v>
      </c>
      <c r="I29" s="79"/>
      <c r="J29" s="6"/>
      <c r="K29" s="6"/>
      <c r="L29" s="6"/>
      <c r="M29" s="1"/>
      <c r="N29" s="79"/>
      <c r="O29" s="6" t="s">
        <v>121</v>
      </c>
      <c r="P29" s="1" t="n">
        <v>1990</v>
      </c>
      <c r="Q29" s="1" t="n">
        <v>1992</v>
      </c>
      <c r="R29" s="1" t="n">
        <v>1994</v>
      </c>
      <c r="S29" s="1"/>
      <c r="T29" s="1"/>
      <c r="U29" s="1"/>
      <c r="V29" s="1"/>
      <c r="W29" s="79"/>
      <c r="X29" s="6" t="s">
        <v>102</v>
      </c>
      <c r="Y29" s="1" t="n">
        <v>26</v>
      </c>
      <c r="Z29" s="1" t="n">
        <v>26</v>
      </c>
      <c r="AA29" s="1" t="n">
        <v>26</v>
      </c>
      <c r="AB29" s="1" t="n">
        <v>25</v>
      </c>
      <c r="AC29" s="1" t="n">
        <v>24</v>
      </c>
      <c r="AD29" s="1" t="n">
        <v>23</v>
      </c>
      <c r="AE29" s="1" t="n">
        <v>23</v>
      </c>
      <c r="AF29" s="1" t="n">
        <v>23</v>
      </c>
      <c r="AG29" s="1" t="n">
        <v>22</v>
      </c>
      <c r="AH29" s="1" t="n">
        <v>22</v>
      </c>
      <c r="AI29" s="1" t="n">
        <v>32</v>
      </c>
      <c r="AJ29" s="1" t="n">
        <v>45</v>
      </c>
      <c r="AK29" s="1" t="n">
        <v>63</v>
      </c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6"/>
      <c r="CH29" s="6" t="s">
        <v>102</v>
      </c>
      <c r="CI29" s="1" t="s">
        <v>756</v>
      </c>
      <c r="CJ29" s="1" t="n">
        <v>2013</v>
      </c>
      <c r="CK29" s="55" t="n">
        <v>1621.3</v>
      </c>
      <c r="CL29" s="55" t="n">
        <v>1621.3</v>
      </c>
      <c r="CM29" s="55" t="n">
        <v>1621.3</v>
      </c>
      <c r="CN29" s="55" t="n">
        <v>1621.3</v>
      </c>
      <c r="CO29" s="55" t="n">
        <v>1621.3</v>
      </c>
      <c r="CP29" s="55" t="n">
        <v>1621.3</v>
      </c>
      <c r="CQ29" s="55" t="n">
        <v>1621.3</v>
      </c>
      <c r="CR29" s="55" t="n">
        <v>1621.3</v>
      </c>
      <c r="CS29" s="55" t="n">
        <v>1621.3</v>
      </c>
      <c r="CT29" s="55" t="n">
        <v>1621.3</v>
      </c>
      <c r="CU29" s="55" t="n">
        <v>1450</v>
      </c>
      <c r="CV29" s="55" t="n">
        <v>1305.3</v>
      </c>
      <c r="CW29" s="55" t="n">
        <v>1142</v>
      </c>
      <c r="CX29" s="55" t="s">
        <v>694</v>
      </c>
      <c r="CY29" s="55" t="s">
        <v>694</v>
      </c>
      <c r="CZ29" s="55" t="s">
        <v>694</v>
      </c>
      <c r="DA29" s="55" t="s">
        <v>694</v>
      </c>
      <c r="DB29" s="55" t="s">
        <v>694</v>
      </c>
      <c r="DC29" s="55" t="s">
        <v>694</v>
      </c>
      <c r="DD29" s="55" t="s">
        <v>694</v>
      </c>
      <c r="DE29" s="55" t="s">
        <v>694</v>
      </c>
      <c r="DF29" s="55" t="s">
        <v>694</v>
      </c>
      <c r="DG29" s="55" t="s">
        <v>694</v>
      </c>
      <c r="DH29" s="55" t="s">
        <v>694</v>
      </c>
      <c r="DI29" s="55" t="s">
        <v>694</v>
      </c>
      <c r="DJ29" s="55" t="s">
        <v>694</v>
      </c>
      <c r="DK29" s="55" t="s">
        <v>694</v>
      </c>
      <c r="DL29" s="55" t="s">
        <v>694</v>
      </c>
      <c r="DM29" s="55" t="s">
        <v>694</v>
      </c>
      <c r="DN29" s="55" t="s">
        <v>694</v>
      </c>
      <c r="DO29" s="55" t="s">
        <v>694</v>
      </c>
      <c r="DP29" s="55" t="s">
        <v>694</v>
      </c>
      <c r="DQ29" s="55" t="s">
        <v>694</v>
      </c>
      <c r="DR29" s="55" t="s">
        <v>694</v>
      </c>
      <c r="DS29" s="55" t="s">
        <v>694</v>
      </c>
      <c r="DT29" s="55" t="s">
        <v>694</v>
      </c>
      <c r="DU29" s="55" t="s">
        <v>694</v>
      </c>
      <c r="DV29" s="55" t="s">
        <v>694</v>
      </c>
      <c r="DW29" s="55" t="s">
        <v>694</v>
      </c>
      <c r="DX29" s="55" t="s">
        <v>694</v>
      </c>
      <c r="DY29" s="55" t="s">
        <v>694</v>
      </c>
      <c r="DZ29" s="55" t="s">
        <v>694</v>
      </c>
      <c r="EA29" s="55" t="s">
        <v>694</v>
      </c>
      <c r="EB29" s="55" t="s">
        <v>694</v>
      </c>
      <c r="EC29" s="55" t="s">
        <v>694</v>
      </c>
      <c r="ED29" s="55" t="s">
        <v>694</v>
      </c>
      <c r="EE29" s="55" t="s">
        <v>694</v>
      </c>
      <c r="EF29" s="55" t="s">
        <v>694</v>
      </c>
      <c r="EG29" s="55" t="s">
        <v>694</v>
      </c>
      <c r="EH29" s="55" t="s">
        <v>694</v>
      </c>
      <c r="EI29" s="55" t="s">
        <v>694</v>
      </c>
      <c r="EJ29" s="55" t="s">
        <v>694</v>
      </c>
      <c r="EK29" s="55" t="s">
        <v>694</v>
      </c>
      <c r="EL29" s="55" t="s">
        <v>694</v>
      </c>
      <c r="EM29" s="55" t="s">
        <v>694</v>
      </c>
      <c r="EN29" s="55" t="s">
        <v>694</v>
      </c>
      <c r="EO29" s="55" t="s">
        <v>694</v>
      </c>
      <c r="EP29" s="55" t="s">
        <v>694</v>
      </c>
      <c r="EQ29" s="55" t="s">
        <v>694</v>
      </c>
      <c r="ER29" s="55" t="s">
        <v>694</v>
      </c>
      <c r="ES29" s="6"/>
      <c r="ET29" s="6"/>
      <c r="EU29" s="6"/>
      <c r="EV29" s="6"/>
      <c r="EW29" s="6"/>
      <c r="EX29" s="6"/>
      <c r="EY29" s="6"/>
      <c r="EZ29" s="6"/>
    </row>
    <row r="30" customFormat="false" ht="15" hidden="false" customHeight="false" outlineLevel="0" collapsed="false">
      <c r="A30" s="54" t="n">
        <v>27</v>
      </c>
      <c r="B30" s="55" t="n">
        <v>1609</v>
      </c>
      <c r="C30" s="6" t="s">
        <v>39</v>
      </c>
      <c r="D30" s="6"/>
      <c r="E30" s="1" t="s">
        <v>758</v>
      </c>
      <c r="F30" s="45" t="n">
        <v>35122</v>
      </c>
      <c r="G30" s="46" t="s">
        <v>366</v>
      </c>
      <c r="H30" s="90" t="s">
        <v>702</v>
      </c>
      <c r="I30" s="79"/>
      <c r="J30" s="6"/>
      <c r="K30" s="6"/>
      <c r="L30" s="6"/>
      <c r="M30" s="1"/>
      <c r="N30" s="79"/>
      <c r="O30" s="6" t="s">
        <v>129</v>
      </c>
      <c r="P30" s="1" t="n">
        <v>1990</v>
      </c>
      <c r="Q30" s="1" t="n">
        <v>1992</v>
      </c>
      <c r="R30" s="1"/>
      <c r="S30" s="1"/>
      <c r="T30" s="1"/>
      <c r="U30" s="1"/>
      <c r="V30" s="1"/>
      <c r="W30" s="79"/>
      <c r="X30" s="6" t="s">
        <v>39</v>
      </c>
      <c r="Y30" s="1" t="n">
        <v>27</v>
      </c>
      <c r="Z30" s="1" t="n">
        <v>33</v>
      </c>
      <c r="AA30" s="1" t="n">
        <v>43</v>
      </c>
      <c r="AB30" s="1" t="n">
        <v>52</v>
      </c>
      <c r="AC30" s="1" t="n">
        <v>68</v>
      </c>
      <c r="AD30" s="1" t="n">
        <v>81</v>
      </c>
      <c r="AE30" s="1" t="n">
        <v>91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6"/>
      <c r="CH30" s="6" t="s">
        <v>39</v>
      </c>
      <c r="CI30" s="1" t="s">
        <v>759</v>
      </c>
      <c r="CJ30" s="1" t="n">
        <v>2019</v>
      </c>
      <c r="CK30" s="55" t="n">
        <v>1609</v>
      </c>
      <c r="CL30" s="55" t="n">
        <v>1506.7</v>
      </c>
      <c r="CM30" s="55" t="n">
        <v>1382.3</v>
      </c>
      <c r="CN30" s="55" t="n">
        <v>1332.7</v>
      </c>
      <c r="CO30" s="55" t="n">
        <v>1083.3</v>
      </c>
      <c r="CP30" s="55" t="n">
        <v>1083.3</v>
      </c>
      <c r="CQ30" s="55" t="n">
        <v>1009.3</v>
      </c>
      <c r="CR30" s="55" t="s">
        <v>694</v>
      </c>
      <c r="CS30" s="55" t="s">
        <v>694</v>
      </c>
      <c r="CT30" s="55" t="s">
        <v>694</v>
      </c>
      <c r="CU30" s="55" t="s">
        <v>694</v>
      </c>
      <c r="CV30" s="55" t="s">
        <v>694</v>
      </c>
      <c r="CW30" s="55" t="s">
        <v>694</v>
      </c>
      <c r="CX30" s="55" t="s">
        <v>694</v>
      </c>
      <c r="CY30" s="55" t="s">
        <v>694</v>
      </c>
      <c r="CZ30" s="55" t="s">
        <v>694</v>
      </c>
      <c r="DA30" s="55" t="s">
        <v>694</v>
      </c>
      <c r="DB30" s="55" t="s">
        <v>694</v>
      </c>
      <c r="DC30" s="55" t="s">
        <v>694</v>
      </c>
      <c r="DD30" s="55" t="s">
        <v>694</v>
      </c>
      <c r="DE30" s="55" t="s">
        <v>694</v>
      </c>
      <c r="DF30" s="55" t="s">
        <v>694</v>
      </c>
      <c r="DG30" s="55" t="s">
        <v>694</v>
      </c>
      <c r="DH30" s="55" t="s">
        <v>694</v>
      </c>
      <c r="DI30" s="55" t="s">
        <v>694</v>
      </c>
      <c r="DJ30" s="55" t="s">
        <v>694</v>
      </c>
      <c r="DK30" s="55" t="s">
        <v>694</v>
      </c>
      <c r="DL30" s="55" t="s">
        <v>694</v>
      </c>
      <c r="DM30" s="55" t="s">
        <v>694</v>
      </c>
      <c r="DN30" s="55" t="s">
        <v>694</v>
      </c>
      <c r="DO30" s="55" t="s">
        <v>694</v>
      </c>
      <c r="DP30" s="55" t="s">
        <v>694</v>
      </c>
      <c r="DQ30" s="55" t="s">
        <v>694</v>
      </c>
      <c r="DR30" s="55" t="s">
        <v>694</v>
      </c>
      <c r="DS30" s="55" t="s">
        <v>694</v>
      </c>
      <c r="DT30" s="55" t="s">
        <v>694</v>
      </c>
      <c r="DU30" s="55" t="s">
        <v>694</v>
      </c>
      <c r="DV30" s="55" t="s">
        <v>694</v>
      </c>
      <c r="DW30" s="55" t="s">
        <v>694</v>
      </c>
      <c r="DX30" s="55" t="s">
        <v>694</v>
      </c>
      <c r="DY30" s="55" t="s">
        <v>694</v>
      </c>
      <c r="DZ30" s="55" t="s">
        <v>694</v>
      </c>
      <c r="EA30" s="55" t="s">
        <v>694</v>
      </c>
      <c r="EB30" s="55" t="s">
        <v>694</v>
      </c>
      <c r="EC30" s="55" t="s">
        <v>694</v>
      </c>
      <c r="ED30" s="55" t="s">
        <v>694</v>
      </c>
      <c r="EE30" s="55" t="s">
        <v>694</v>
      </c>
      <c r="EF30" s="55" t="s">
        <v>694</v>
      </c>
      <c r="EG30" s="55" t="s">
        <v>694</v>
      </c>
      <c r="EH30" s="55" t="s">
        <v>694</v>
      </c>
      <c r="EI30" s="55" t="s">
        <v>694</v>
      </c>
      <c r="EJ30" s="55" t="s">
        <v>694</v>
      </c>
      <c r="EK30" s="55" t="s">
        <v>694</v>
      </c>
      <c r="EL30" s="55" t="s">
        <v>694</v>
      </c>
      <c r="EM30" s="55" t="s">
        <v>694</v>
      </c>
      <c r="EN30" s="55" t="s">
        <v>694</v>
      </c>
      <c r="EO30" s="55" t="s">
        <v>694</v>
      </c>
      <c r="EP30" s="55" t="s">
        <v>694</v>
      </c>
      <c r="EQ30" s="55" t="s">
        <v>694</v>
      </c>
      <c r="ER30" s="55" t="s">
        <v>694</v>
      </c>
      <c r="ES30" s="6"/>
      <c r="ET30" s="6"/>
      <c r="EU30" s="6"/>
      <c r="EV30" s="6"/>
      <c r="EW30" s="6"/>
      <c r="EX30" s="6"/>
      <c r="EY30" s="6"/>
      <c r="EZ30" s="6"/>
    </row>
    <row r="31" customFormat="false" ht="15" hidden="false" customHeight="false" outlineLevel="0" collapsed="false">
      <c r="A31" s="54" t="n">
        <v>28</v>
      </c>
      <c r="B31" s="55" t="n">
        <v>1586.3</v>
      </c>
      <c r="C31" s="6" t="s">
        <v>50</v>
      </c>
      <c r="D31" s="6" t="s">
        <v>695</v>
      </c>
      <c r="E31" s="1" t="s">
        <v>760</v>
      </c>
      <c r="F31" s="45" t="n">
        <v>27787</v>
      </c>
      <c r="G31" s="46" t="s">
        <v>240</v>
      </c>
      <c r="H31" s="90" t="s">
        <v>761</v>
      </c>
      <c r="I31" s="79"/>
      <c r="J31" s="6"/>
      <c r="K31" s="6"/>
      <c r="L31" s="6"/>
      <c r="M31" s="1"/>
      <c r="N31" s="79"/>
      <c r="O31" s="6" t="s">
        <v>118</v>
      </c>
      <c r="P31" s="1" t="n">
        <v>1990</v>
      </c>
      <c r="Q31" s="1" t="n">
        <v>1992</v>
      </c>
      <c r="R31" s="1"/>
      <c r="S31" s="1"/>
      <c r="T31" s="1"/>
      <c r="U31" s="1"/>
      <c r="V31" s="1"/>
      <c r="W31" s="79"/>
      <c r="X31" s="6" t="s">
        <v>50</v>
      </c>
      <c r="Y31" s="1" t="n">
        <v>28</v>
      </c>
      <c r="Z31" s="1" t="n">
        <v>27</v>
      </c>
      <c r="AA31" s="1" t="n">
        <v>27</v>
      </c>
      <c r="AB31" s="1" t="n">
        <v>27</v>
      </c>
      <c r="AC31" s="1" t="n">
        <v>25</v>
      </c>
      <c r="AD31" s="1" t="n">
        <v>24</v>
      </c>
      <c r="AE31" s="1" t="n">
        <v>24</v>
      </c>
      <c r="AF31" s="1" t="n">
        <v>24</v>
      </c>
      <c r="AG31" s="1" t="n">
        <v>23</v>
      </c>
      <c r="AH31" s="1" t="n">
        <v>23</v>
      </c>
      <c r="AI31" s="1" t="n">
        <v>22</v>
      </c>
      <c r="AJ31" s="1" t="n">
        <v>22</v>
      </c>
      <c r="AK31" s="1" t="n">
        <v>22</v>
      </c>
      <c r="AL31" s="1" t="n">
        <v>30</v>
      </c>
      <c r="AM31" s="1" t="n">
        <v>50</v>
      </c>
      <c r="AN31" s="1" t="n">
        <v>64</v>
      </c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6"/>
      <c r="CH31" s="6" t="s">
        <v>50</v>
      </c>
      <c r="CI31" s="1" t="s">
        <v>760</v>
      </c>
      <c r="CJ31" s="1" t="n">
        <v>2010</v>
      </c>
      <c r="CK31" s="55" t="n">
        <v>1586.3</v>
      </c>
      <c r="CL31" s="55" t="n">
        <v>1586.3</v>
      </c>
      <c r="CM31" s="55" t="n">
        <v>1586.3</v>
      </c>
      <c r="CN31" s="55" t="n">
        <v>1586.3</v>
      </c>
      <c r="CO31" s="55" t="n">
        <v>1586.3</v>
      </c>
      <c r="CP31" s="55" t="n">
        <v>1586.3</v>
      </c>
      <c r="CQ31" s="55" t="n">
        <v>1586.3</v>
      </c>
      <c r="CR31" s="55" t="n">
        <v>1586.3</v>
      </c>
      <c r="CS31" s="55" t="n">
        <v>1586.3</v>
      </c>
      <c r="CT31" s="55" t="n">
        <v>1586.3</v>
      </c>
      <c r="CU31" s="55" t="n">
        <v>1586.3</v>
      </c>
      <c r="CV31" s="55" t="n">
        <v>1586.3</v>
      </c>
      <c r="CW31" s="55" t="n">
        <v>1586.3</v>
      </c>
      <c r="CX31" s="55" t="n">
        <v>1443.3</v>
      </c>
      <c r="CY31" s="55" t="n">
        <v>1251.7</v>
      </c>
      <c r="CZ31" s="55" t="n">
        <v>1109</v>
      </c>
      <c r="DA31" s="55" t="s">
        <v>694</v>
      </c>
      <c r="DB31" s="55" t="s">
        <v>694</v>
      </c>
      <c r="DC31" s="55" t="s">
        <v>694</v>
      </c>
      <c r="DD31" s="55" t="s">
        <v>694</v>
      </c>
      <c r="DE31" s="55" t="s">
        <v>694</v>
      </c>
      <c r="DF31" s="55" t="s">
        <v>694</v>
      </c>
      <c r="DG31" s="55" t="s">
        <v>694</v>
      </c>
      <c r="DH31" s="55" t="s">
        <v>694</v>
      </c>
      <c r="DI31" s="55" t="s">
        <v>694</v>
      </c>
      <c r="DJ31" s="55" t="s">
        <v>694</v>
      </c>
      <c r="DK31" s="55" t="s">
        <v>694</v>
      </c>
      <c r="DL31" s="55" t="s">
        <v>694</v>
      </c>
      <c r="DM31" s="55" t="s">
        <v>694</v>
      </c>
      <c r="DN31" s="55" t="s">
        <v>694</v>
      </c>
      <c r="DO31" s="55" t="s">
        <v>694</v>
      </c>
      <c r="DP31" s="55" t="s">
        <v>694</v>
      </c>
      <c r="DQ31" s="55" t="s">
        <v>694</v>
      </c>
      <c r="DR31" s="55" t="s">
        <v>694</v>
      </c>
      <c r="DS31" s="55" t="s">
        <v>694</v>
      </c>
      <c r="DT31" s="55" t="s">
        <v>694</v>
      </c>
      <c r="DU31" s="55" t="s">
        <v>694</v>
      </c>
      <c r="DV31" s="55" t="s">
        <v>694</v>
      </c>
      <c r="DW31" s="55" t="s">
        <v>694</v>
      </c>
      <c r="DX31" s="55" t="s">
        <v>694</v>
      </c>
      <c r="DY31" s="55" t="s">
        <v>694</v>
      </c>
      <c r="DZ31" s="55" t="s">
        <v>694</v>
      </c>
      <c r="EA31" s="55" t="s">
        <v>694</v>
      </c>
      <c r="EB31" s="55" t="s">
        <v>694</v>
      </c>
      <c r="EC31" s="55" t="s">
        <v>694</v>
      </c>
      <c r="ED31" s="55" t="s">
        <v>694</v>
      </c>
      <c r="EE31" s="55" t="s">
        <v>694</v>
      </c>
      <c r="EF31" s="55" t="s">
        <v>694</v>
      </c>
      <c r="EG31" s="55" t="s">
        <v>694</v>
      </c>
      <c r="EH31" s="55" t="s">
        <v>694</v>
      </c>
      <c r="EI31" s="55" t="s">
        <v>694</v>
      </c>
      <c r="EJ31" s="55" t="s">
        <v>694</v>
      </c>
      <c r="EK31" s="55" t="s">
        <v>694</v>
      </c>
      <c r="EL31" s="55" t="s">
        <v>694</v>
      </c>
      <c r="EM31" s="55" t="s">
        <v>694</v>
      </c>
      <c r="EN31" s="55" t="s">
        <v>694</v>
      </c>
      <c r="EO31" s="55" t="s">
        <v>694</v>
      </c>
      <c r="EP31" s="55" t="s">
        <v>694</v>
      </c>
      <c r="EQ31" s="55" t="s">
        <v>694</v>
      </c>
      <c r="ER31" s="55" t="s">
        <v>694</v>
      </c>
      <c r="ES31" s="6"/>
      <c r="ET31" s="6"/>
      <c r="EU31" s="6"/>
      <c r="EV31" s="6"/>
      <c r="EW31" s="6"/>
      <c r="EX31" s="6"/>
      <c r="EY31" s="6"/>
      <c r="EZ31" s="6"/>
    </row>
    <row r="32" customFormat="false" ht="15" hidden="false" customHeight="false" outlineLevel="0" collapsed="false">
      <c r="A32" s="54" t="n">
        <v>29</v>
      </c>
      <c r="B32" s="55" t="n">
        <v>1577</v>
      </c>
      <c r="C32" s="6" t="s">
        <v>101</v>
      </c>
      <c r="D32" s="6"/>
      <c r="E32" s="1" t="s">
        <v>762</v>
      </c>
      <c r="F32" s="45" t="n">
        <v>25082</v>
      </c>
      <c r="G32" s="46"/>
      <c r="H32" s="6" t="s">
        <v>763</v>
      </c>
      <c r="I32" s="79"/>
      <c r="J32" s="6"/>
      <c r="K32" s="6"/>
      <c r="L32" s="6"/>
      <c r="M32" s="1"/>
      <c r="N32" s="79"/>
      <c r="O32" s="6" t="s">
        <v>152</v>
      </c>
      <c r="P32" s="1" t="n">
        <v>1990</v>
      </c>
      <c r="Q32" s="1" t="n">
        <v>1993</v>
      </c>
      <c r="R32" s="1" t="n">
        <v>1995</v>
      </c>
      <c r="S32" s="1"/>
      <c r="T32" s="1"/>
      <c r="U32" s="1"/>
      <c r="V32" s="1"/>
      <c r="W32" s="79"/>
      <c r="X32" s="6" t="s">
        <v>101</v>
      </c>
      <c r="Y32" s="1" t="n">
        <v>29</v>
      </c>
      <c r="Z32" s="1" t="n">
        <v>28</v>
      </c>
      <c r="AA32" s="1" t="n">
        <v>28</v>
      </c>
      <c r="AB32" s="1" t="n">
        <v>28</v>
      </c>
      <c r="AC32" s="1" t="n">
        <v>26</v>
      </c>
      <c r="AD32" s="1" t="n">
        <v>25</v>
      </c>
      <c r="AE32" s="1" t="n">
        <v>25</v>
      </c>
      <c r="AF32" s="1" t="n">
        <v>25</v>
      </c>
      <c r="AG32" s="1" t="n">
        <v>24</v>
      </c>
      <c r="AH32" s="1" t="n">
        <v>24</v>
      </c>
      <c r="AI32" s="1" t="n">
        <v>23</v>
      </c>
      <c r="AJ32" s="1" t="n">
        <v>23</v>
      </c>
      <c r="AK32" s="1" t="n">
        <v>23</v>
      </c>
      <c r="AL32" s="1" t="n">
        <v>22</v>
      </c>
      <c r="AM32" s="1" t="n">
        <v>22</v>
      </c>
      <c r="AN32" s="1" t="n">
        <v>21</v>
      </c>
      <c r="AO32" s="1" t="n">
        <v>21</v>
      </c>
      <c r="AP32" s="1" t="n">
        <v>21</v>
      </c>
      <c r="AQ32" s="1" t="n">
        <v>20</v>
      </c>
      <c r="AR32" s="1" t="n">
        <v>20</v>
      </c>
      <c r="AS32" s="1" t="n">
        <v>20</v>
      </c>
      <c r="AT32" s="1" t="n">
        <v>20</v>
      </c>
      <c r="AU32" s="1" t="n">
        <v>20</v>
      </c>
      <c r="AV32" s="1" t="n">
        <v>18</v>
      </c>
      <c r="AW32" s="1" t="n">
        <v>16</v>
      </c>
      <c r="AX32" s="1" t="n">
        <v>16</v>
      </c>
      <c r="AY32" s="1" t="n">
        <v>16</v>
      </c>
      <c r="AZ32" s="1" t="n">
        <v>15</v>
      </c>
      <c r="BA32" s="1" t="n">
        <v>17</v>
      </c>
      <c r="BB32" s="1" t="n">
        <v>31</v>
      </c>
      <c r="BC32" s="1" t="n">
        <v>41</v>
      </c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6"/>
      <c r="CH32" s="6" t="s">
        <v>101</v>
      </c>
      <c r="CI32" s="1" t="s">
        <v>762</v>
      </c>
      <c r="CJ32" s="1" t="n">
        <v>1995</v>
      </c>
      <c r="CK32" s="55" t="n">
        <v>1577</v>
      </c>
      <c r="CL32" s="55" t="n">
        <v>1577</v>
      </c>
      <c r="CM32" s="55" t="n">
        <v>1577</v>
      </c>
      <c r="CN32" s="55" t="n">
        <v>1577</v>
      </c>
      <c r="CO32" s="55" t="n">
        <v>1577</v>
      </c>
      <c r="CP32" s="55" t="n">
        <v>1577</v>
      </c>
      <c r="CQ32" s="55" t="n">
        <v>1577</v>
      </c>
      <c r="CR32" s="55" t="n">
        <v>1577</v>
      </c>
      <c r="CS32" s="55" t="n">
        <v>1577</v>
      </c>
      <c r="CT32" s="55" t="n">
        <v>1577</v>
      </c>
      <c r="CU32" s="55" t="n">
        <v>1577</v>
      </c>
      <c r="CV32" s="55" t="n">
        <v>1577</v>
      </c>
      <c r="CW32" s="55" t="n">
        <v>1577</v>
      </c>
      <c r="CX32" s="55" t="n">
        <v>1577</v>
      </c>
      <c r="CY32" s="55" t="n">
        <v>1577</v>
      </c>
      <c r="CZ32" s="55" t="n">
        <v>1577</v>
      </c>
      <c r="DA32" s="55" t="n">
        <v>1577</v>
      </c>
      <c r="DB32" s="55" t="n">
        <v>1577</v>
      </c>
      <c r="DC32" s="55" t="n">
        <v>1577</v>
      </c>
      <c r="DD32" s="55" t="n">
        <v>1577</v>
      </c>
      <c r="DE32" s="55" t="n">
        <v>1577</v>
      </c>
      <c r="DF32" s="55" t="n">
        <v>1577</v>
      </c>
      <c r="DG32" s="55" t="n">
        <v>1577</v>
      </c>
      <c r="DH32" s="55" t="n">
        <v>1577</v>
      </c>
      <c r="DI32" s="55" t="n">
        <v>1577</v>
      </c>
      <c r="DJ32" s="55" t="n">
        <v>1577</v>
      </c>
      <c r="DK32" s="55" t="n">
        <v>1577</v>
      </c>
      <c r="DL32" s="55" t="n">
        <v>1577</v>
      </c>
      <c r="DM32" s="55" t="n">
        <v>1437.3</v>
      </c>
      <c r="DN32" s="55" t="n">
        <v>1266.3</v>
      </c>
      <c r="DO32" s="55" t="n">
        <v>1084</v>
      </c>
      <c r="DP32" s="55" t="s">
        <v>694</v>
      </c>
      <c r="DQ32" s="55" t="s">
        <v>694</v>
      </c>
      <c r="DR32" s="55" t="s">
        <v>694</v>
      </c>
      <c r="DS32" s="55" t="s">
        <v>694</v>
      </c>
      <c r="DT32" s="55" t="s">
        <v>694</v>
      </c>
      <c r="DU32" s="55" t="s">
        <v>694</v>
      </c>
      <c r="DV32" s="55" t="s">
        <v>694</v>
      </c>
      <c r="DW32" s="55" t="s">
        <v>694</v>
      </c>
      <c r="DX32" s="55" t="s">
        <v>694</v>
      </c>
      <c r="DY32" s="55" t="s">
        <v>694</v>
      </c>
      <c r="DZ32" s="55" t="s">
        <v>694</v>
      </c>
      <c r="EA32" s="55" t="s">
        <v>694</v>
      </c>
      <c r="EB32" s="55" t="s">
        <v>694</v>
      </c>
      <c r="EC32" s="55" t="s">
        <v>694</v>
      </c>
      <c r="ED32" s="55" t="s">
        <v>694</v>
      </c>
      <c r="EE32" s="55" t="s">
        <v>694</v>
      </c>
      <c r="EF32" s="55" t="s">
        <v>694</v>
      </c>
      <c r="EG32" s="55" t="s">
        <v>694</v>
      </c>
      <c r="EH32" s="55" t="s">
        <v>694</v>
      </c>
      <c r="EI32" s="55" t="s">
        <v>694</v>
      </c>
      <c r="EJ32" s="55" t="s">
        <v>694</v>
      </c>
      <c r="EK32" s="55" t="s">
        <v>694</v>
      </c>
      <c r="EL32" s="55" t="s">
        <v>694</v>
      </c>
      <c r="EM32" s="55" t="s">
        <v>694</v>
      </c>
      <c r="EN32" s="55" t="s">
        <v>694</v>
      </c>
      <c r="EO32" s="55" t="s">
        <v>694</v>
      </c>
      <c r="EP32" s="55" t="s">
        <v>694</v>
      </c>
      <c r="EQ32" s="55" t="s">
        <v>694</v>
      </c>
      <c r="ER32" s="55" t="s">
        <v>694</v>
      </c>
      <c r="ES32" s="6"/>
      <c r="ET32" s="6"/>
      <c r="EU32" s="6"/>
      <c r="EV32" s="6"/>
      <c r="EW32" s="6"/>
      <c r="EX32" s="6"/>
      <c r="EY32" s="6"/>
      <c r="EZ32" s="6"/>
    </row>
    <row r="33" customFormat="false" ht="15" hidden="false" customHeight="false" outlineLevel="0" collapsed="false">
      <c r="A33" s="54" t="n">
        <v>30</v>
      </c>
      <c r="B33" s="55" t="n">
        <v>1550</v>
      </c>
      <c r="C33" s="6" t="s">
        <v>190</v>
      </c>
      <c r="D33" s="6"/>
      <c r="E33" s="1" t="s">
        <v>764</v>
      </c>
      <c r="F33" s="45" t="n">
        <v>30365</v>
      </c>
      <c r="G33" s="46" t="s">
        <v>765</v>
      </c>
      <c r="H33" s="90" t="s">
        <v>766</v>
      </c>
      <c r="I33" s="79"/>
      <c r="J33" s="6"/>
      <c r="K33" s="6"/>
      <c r="L33" s="6"/>
      <c r="M33" s="1"/>
      <c r="N33" s="79"/>
      <c r="O33" s="6" t="s">
        <v>38</v>
      </c>
      <c r="P33" s="1" t="n">
        <v>1991</v>
      </c>
      <c r="Q33" s="1" t="n">
        <v>1992</v>
      </c>
      <c r="R33" s="1" t="n">
        <v>1995</v>
      </c>
      <c r="S33" s="1" t="n">
        <v>2000</v>
      </c>
      <c r="T33" s="1" t="n">
        <v>2003</v>
      </c>
      <c r="U33" s="1"/>
      <c r="V33" s="1"/>
      <c r="W33" s="79"/>
      <c r="X33" s="6" t="s">
        <v>190</v>
      </c>
      <c r="Y33" s="1" t="n">
        <v>30</v>
      </c>
      <c r="Z33" s="1" t="n">
        <v>29</v>
      </c>
      <c r="AA33" s="1" t="n">
        <v>29</v>
      </c>
      <c r="AB33" s="1" t="n">
        <v>29</v>
      </c>
      <c r="AC33" s="1" t="n">
        <v>28</v>
      </c>
      <c r="AD33" s="1" t="n">
        <v>27</v>
      </c>
      <c r="AE33" s="1" t="n">
        <v>26</v>
      </c>
      <c r="AF33" s="1" t="n">
        <v>26</v>
      </c>
      <c r="AG33" s="1" t="n">
        <v>25</v>
      </c>
      <c r="AH33" s="1" t="n">
        <v>25</v>
      </c>
      <c r="AI33" s="1" t="n">
        <v>24</v>
      </c>
      <c r="AJ33" s="1" t="n">
        <v>24</v>
      </c>
      <c r="AK33" s="1" t="n">
        <v>24</v>
      </c>
      <c r="AL33" s="1" t="n">
        <v>34</v>
      </c>
      <c r="AM33" s="1" t="n">
        <v>51</v>
      </c>
      <c r="AN33" s="1" t="n">
        <v>62</v>
      </c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6"/>
      <c r="CH33" s="6" t="s">
        <v>190</v>
      </c>
      <c r="CI33" s="1" t="s">
        <v>764</v>
      </c>
      <c r="CJ33" s="1" t="n">
        <v>2010</v>
      </c>
      <c r="CK33" s="55" t="n">
        <v>1550</v>
      </c>
      <c r="CL33" s="55" t="n">
        <v>1550</v>
      </c>
      <c r="CM33" s="55" t="n">
        <v>1550</v>
      </c>
      <c r="CN33" s="55" t="n">
        <v>1550</v>
      </c>
      <c r="CO33" s="55" t="n">
        <v>1550</v>
      </c>
      <c r="CP33" s="55" t="n">
        <v>1550</v>
      </c>
      <c r="CQ33" s="55" t="n">
        <v>1550</v>
      </c>
      <c r="CR33" s="55" t="n">
        <v>1550</v>
      </c>
      <c r="CS33" s="55" t="n">
        <v>1550</v>
      </c>
      <c r="CT33" s="55" t="n">
        <v>1550</v>
      </c>
      <c r="CU33" s="55" t="n">
        <v>1550</v>
      </c>
      <c r="CV33" s="55" t="n">
        <v>1550</v>
      </c>
      <c r="CW33" s="55" t="n">
        <v>1550</v>
      </c>
      <c r="CX33" s="55" t="n">
        <v>1405.7</v>
      </c>
      <c r="CY33" s="55" t="n">
        <v>1251</v>
      </c>
      <c r="CZ33" s="55" t="n">
        <v>1114.3</v>
      </c>
      <c r="DA33" s="55" t="s">
        <v>694</v>
      </c>
      <c r="DB33" s="55" t="s">
        <v>694</v>
      </c>
      <c r="DC33" s="55" t="s">
        <v>694</v>
      </c>
      <c r="DD33" s="55" t="s">
        <v>694</v>
      </c>
      <c r="DE33" s="55" t="s">
        <v>694</v>
      </c>
      <c r="DF33" s="55" t="s">
        <v>694</v>
      </c>
      <c r="DG33" s="55" t="s">
        <v>694</v>
      </c>
      <c r="DH33" s="55" t="s">
        <v>694</v>
      </c>
      <c r="DI33" s="55" t="s">
        <v>694</v>
      </c>
      <c r="DJ33" s="55" t="s">
        <v>694</v>
      </c>
      <c r="DK33" s="55" t="s">
        <v>694</v>
      </c>
      <c r="DL33" s="55" t="s">
        <v>694</v>
      </c>
      <c r="DM33" s="55" t="s">
        <v>694</v>
      </c>
      <c r="DN33" s="55" t="s">
        <v>694</v>
      </c>
      <c r="DO33" s="55" t="s">
        <v>694</v>
      </c>
      <c r="DP33" s="55" t="s">
        <v>694</v>
      </c>
      <c r="DQ33" s="55" t="s">
        <v>694</v>
      </c>
      <c r="DR33" s="55" t="s">
        <v>694</v>
      </c>
      <c r="DS33" s="55" t="s">
        <v>694</v>
      </c>
      <c r="DT33" s="55" t="s">
        <v>694</v>
      </c>
      <c r="DU33" s="55" t="s">
        <v>694</v>
      </c>
      <c r="DV33" s="55" t="s">
        <v>694</v>
      </c>
      <c r="DW33" s="55" t="s">
        <v>694</v>
      </c>
      <c r="DX33" s="55" t="s">
        <v>694</v>
      </c>
      <c r="DY33" s="55" t="s">
        <v>694</v>
      </c>
      <c r="DZ33" s="55" t="s">
        <v>694</v>
      </c>
      <c r="EA33" s="55" t="s">
        <v>694</v>
      </c>
      <c r="EB33" s="55" t="s">
        <v>694</v>
      </c>
      <c r="EC33" s="55" t="s">
        <v>694</v>
      </c>
      <c r="ED33" s="55" t="s">
        <v>694</v>
      </c>
      <c r="EE33" s="55" t="s">
        <v>694</v>
      </c>
      <c r="EF33" s="55" t="s">
        <v>694</v>
      </c>
      <c r="EG33" s="55" t="s">
        <v>694</v>
      </c>
      <c r="EH33" s="55" t="s">
        <v>694</v>
      </c>
      <c r="EI33" s="55" t="s">
        <v>694</v>
      </c>
      <c r="EJ33" s="55" t="s">
        <v>694</v>
      </c>
      <c r="EK33" s="55" t="s">
        <v>694</v>
      </c>
      <c r="EL33" s="55" t="s">
        <v>694</v>
      </c>
      <c r="EM33" s="55" t="s">
        <v>694</v>
      </c>
      <c r="EN33" s="55" t="s">
        <v>694</v>
      </c>
      <c r="EO33" s="55" t="s">
        <v>694</v>
      </c>
      <c r="EP33" s="55" t="s">
        <v>694</v>
      </c>
      <c r="EQ33" s="55" t="s">
        <v>694</v>
      </c>
      <c r="ER33" s="55" t="s">
        <v>694</v>
      </c>
      <c r="ES33" s="6"/>
      <c r="ET33" s="6"/>
      <c r="EU33" s="6"/>
      <c r="EV33" s="6"/>
      <c r="EW33" s="6"/>
      <c r="EX33" s="6"/>
      <c r="EY33" s="6"/>
      <c r="EZ33" s="6"/>
    </row>
    <row r="34" customFormat="false" ht="15" hidden="false" customHeight="false" outlineLevel="0" collapsed="false">
      <c r="A34" s="54" t="n">
        <v>31</v>
      </c>
      <c r="B34" s="55" t="n">
        <v>1525.7</v>
      </c>
      <c r="C34" s="6" t="s">
        <v>80</v>
      </c>
      <c r="D34" s="6"/>
      <c r="E34" s="1" t="s">
        <v>767</v>
      </c>
      <c r="F34" s="45" t="n">
        <v>28036</v>
      </c>
      <c r="G34" s="46" t="s">
        <v>268</v>
      </c>
      <c r="H34" s="90" t="s">
        <v>768</v>
      </c>
      <c r="I34" s="79"/>
      <c r="J34" s="6"/>
      <c r="K34" s="6"/>
      <c r="L34" s="6"/>
      <c r="M34" s="1"/>
      <c r="N34" s="79"/>
      <c r="O34" s="6" t="s">
        <v>166</v>
      </c>
      <c r="P34" s="1" t="n">
        <v>1991</v>
      </c>
      <c r="Q34" s="1" t="n">
        <v>1994</v>
      </c>
      <c r="R34" s="1"/>
      <c r="S34" s="1"/>
      <c r="T34" s="1"/>
      <c r="U34" s="1"/>
      <c r="V34" s="1"/>
      <c r="W34" s="79"/>
      <c r="X34" s="6" t="s">
        <v>80</v>
      </c>
      <c r="Y34" s="1" t="n">
        <v>31</v>
      </c>
      <c r="Z34" s="1" t="n">
        <v>30</v>
      </c>
      <c r="AA34" s="1" t="n">
        <v>30</v>
      </c>
      <c r="AB34" s="1" t="n">
        <v>30</v>
      </c>
      <c r="AC34" s="1" t="n">
        <v>29</v>
      </c>
      <c r="AD34" s="1" t="n">
        <v>28</v>
      </c>
      <c r="AE34" s="1" t="n">
        <v>27</v>
      </c>
      <c r="AF34" s="1" t="n">
        <v>27</v>
      </c>
      <c r="AG34" s="1" t="n">
        <v>27</v>
      </c>
      <c r="AH34" s="1" t="n">
        <v>26</v>
      </c>
      <c r="AI34" s="1" t="n">
        <v>25</v>
      </c>
      <c r="AJ34" s="1" t="n">
        <v>25</v>
      </c>
      <c r="AK34" s="1" t="n">
        <v>25</v>
      </c>
      <c r="AL34" s="1" t="n">
        <v>23</v>
      </c>
      <c r="AM34" s="1" t="n">
        <v>23</v>
      </c>
      <c r="AN34" s="1" t="n">
        <v>22</v>
      </c>
      <c r="AO34" s="1" t="n">
        <v>22</v>
      </c>
      <c r="AP34" s="1" t="n">
        <v>22</v>
      </c>
      <c r="AQ34" s="1" t="n">
        <v>21</v>
      </c>
      <c r="AR34" s="1" t="n">
        <v>21</v>
      </c>
      <c r="AS34" s="1" t="n">
        <v>21</v>
      </c>
      <c r="AT34" s="1" t="n">
        <v>27</v>
      </c>
      <c r="AU34" s="1" t="n">
        <v>41</v>
      </c>
      <c r="AV34" s="1" t="n">
        <v>40</v>
      </c>
      <c r="AW34" s="1" t="n">
        <v>47</v>
      </c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6"/>
      <c r="CH34" s="6" t="s">
        <v>80</v>
      </c>
      <c r="CI34" s="1" t="s">
        <v>767</v>
      </c>
      <c r="CJ34" s="1" t="n">
        <v>2001</v>
      </c>
      <c r="CK34" s="55" t="n">
        <v>1525.7</v>
      </c>
      <c r="CL34" s="55" t="n">
        <v>1525.7</v>
      </c>
      <c r="CM34" s="55" t="n">
        <v>1525.7</v>
      </c>
      <c r="CN34" s="55" t="n">
        <v>1525.7</v>
      </c>
      <c r="CO34" s="55" t="n">
        <v>1525.7</v>
      </c>
      <c r="CP34" s="55" t="n">
        <v>1525.7</v>
      </c>
      <c r="CQ34" s="55" t="n">
        <v>1525.7</v>
      </c>
      <c r="CR34" s="55" t="n">
        <v>1525.7</v>
      </c>
      <c r="CS34" s="55" t="n">
        <v>1525.7</v>
      </c>
      <c r="CT34" s="55" t="n">
        <v>1525.7</v>
      </c>
      <c r="CU34" s="55" t="n">
        <v>1525.7</v>
      </c>
      <c r="CV34" s="55" t="n">
        <v>1525.7</v>
      </c>
      <c r="CW34" s="55" t="n">
        <v>1525.7</v>
      </c>
      <c r="CX34" s="55" t="n">
        <v>1525.7</v>
      </c>
      <c r="CY34" s="55" t="n">
        <v>1525.7</v>
      </c>
      <c r="CZ34" s="55" t="n">
        <v>1525.7</v>
      </c>
      <c r="DA34" s="55" t="n">
        <v>1525.7</v>
      </c>
      <c r="DB34" s="55" t="n">
        <v>1525.7</v>
      </c>
      <c r="DC34" s="55" t="n">
        <v>1525.7</v>
      </c>
      <c r="DD34" s="55" t="n">
        <v>1525.7</v>
      </c>
      <c r="DE34" s="55" t="n">
        <v>1525.7</v>
      </c>
      <c r="DF34" s="55" t="n">
        <v>1427.3</v>
      </c>
      <c r="DG34" s="55" t="n">
        <v>1257.7</v>
      </c>
      <c r="DH34" s="55" t="n">
        <v>1257.7</v>
      </c>
      <c r="DI34" s="55" t="n">
        <v>1149</v>
      </c>
      <c r="DJ34" s="55" t="s">
        <v>694</v>
      </c>
      <c r="DK34" s="55" t="s">
        <v>694</v>
      </c>
      <c r="DL34" s="55" t="s">
        <v>694</v>
      </c>
      <c r="DM34" s="55" t="s">
        <v>694</v>
      </c>
      <c r="DN34" s="55" t="s">
        <v>694</v>
      </c>
      <c r="DO34" s="55" t="s">
        <v>694</v>
      </c>
      <c r="DP34" s="55" t="s">
        <v>694</v>
      </c>
      <c r="DQ34" s="55" t="s">
        <v>694</v>
      </c>
      <c r="DR34" s="55" t="s">
        <v>694</v>
      </c>
      <c r="DS34" s="55" t="s">
        <v>694</v>
      </c>
      <c r="DT34" s="55" t="s">
        <v>694</v>
      </c>
      <c r="DU34" s="55" t="s">
        <v>694</v>
      </c>
      <c r="DV34" s="55" t="s">
        <v>694</v>
      </c>
      <c r="DW34" s="55" t="s">
        <v>694</v>
      </c>
      <c r="DX34" s="55" t="s">
        <v>694</v>
      </c>
      <c r="DY34" s="55" t="s">
        <v>694</v>
      </c>
      <c r="DZ34" s="55" t="s">
        <v>694</v>
      </c>
      <c r="EA34" s="55" t="s">
        <v>694</v>
      </c>
      <c r="EB34" s="55" t="s">
        <v>694</v>
      </c>
      <c r="EC34" s="55" t="s">
        <v>694</v>
      </c>
      <c r="ED34" s="55" t="s">
        <v>694</v>
      </c>
      <c r="EE34" s="55" t="s">
        <v>694</v>
      </c>
      <c r="EF34" s="55" t="s">
        <v>694</v>
      </c>
      <c r="EG34" s="55" t="s">
        <v>694</v>
      </c>
      <c r="EH34" s="55" t="s">
        <v>694</v>
      </c>
      <c r="EI34" s="55" t="s">
        <v>694</v>
      </c>
      <c r="EJ34" s="55" t="s">
        <v>694</v>
      </c>
      <c r="EK34" s="55" t="s">
        <v>694</v>
      </c>
      <c r="EL34" s="55" t="s">
        <v>694</v>
      </c>
      <c r="EM34" s="55" t="s">
        <v>694</v>
      </c>
      <c r="EN34" s="55" t="s">
        <v>694</v>
      </c>
      <c r="EO34" s="55" t="s">
        <v>694</v>
      </c>
      <c r="EP34" s="55" t="s">
        <v>694</v>
      </c>
      <c r="EQ34" s="55" t="s">
        <v>694</v>
      </c>
      <c r="ER34" s="55" t="s">
        <v>694</v>
      </c>
      <c r="ES34" s="6"/>
      <c r="ET34" s="6"/>
      <c r="EU34" s="6"/>
      <c r="EV34" s="6"/>
      <c r="EW34" s="6"/>
      <c r="EX34" s="6"/>
      <c r="EY34" s="6"/>
      <c r="EZ34" s="6"/>
    </row>
    <row r="35" customFormat="false" ht="15" hidden="false" customHeight="false" outlineLevel="0" collapsed="false">
      <c r="A35" s="54" t="n">
        <v>32</v>
      </c>
      <c r="B35" s="55" t="n">
        <v>1513</v>
      </c>
      <c r="C35" s="6" t="s">
        <v>136</v>
      </c>
      <c r="D35" s="6"/>
      <c r="E35" s="1" t="s">
        <v>769</v>
      </c>
      <c r="F35" s="45" t="n">
        <v>26371</v>
      </c>
      <c r="G35" s="46"/>
      <c r="H35" s="90" t="s">
        <v>770</v>
      </c>
      <c r="I35" s="79"/>
      <c r="J35" s="6"/>
      <c r="K35" s="6"/>
      <c r="L35" s="6"/>
      <c r="M35" s="1"/>
      <c r="N35" s="79"/>
      <c r="O35" s="6" t="s">
        <v>311</v>
      </c>
      <c r="P35" s="1" t="n">
        <v>1991</v>
      </c>
      <c r="Q35" s="1"/>
      <c r="R35" s="1"/>
      <c r="S35" s="1"/>
      <c r="T35" s="1"/>
      <c r="U35" s="1"/>
      <c r="V35" s="1"/>
      <c r="W35" s="79"/>
      <c r="X35" s="6" t="s">
        <v>136</v>
      </c>
      <c r="Y35" s="1" t="n">
        <v>32</v>
      </c>
      <c r="Z35" s="1" t="n">
        <v>31</v>
      </c>
      <c r="AA35" s="1" t="n">
        <v>31</v>
      </c>
      <c r="AB35" s="1" t="n">
        <v>31</v>
      </c>
      <c r="AC35" s="1" t="n">
        <v>30</v>
      </c>
      <c r="AD35" s="1" t="n">
        <v>29</v>
      </c>
      <c r="AE35" s="1" t="n">
        <v>28</v>
      </c>
      <c r="AF35" s="1" t="n">
        <v>28</v>
      </c>
      <c r="AG35" s="1" t="n">
        <v>28</v>
      </c>
      <c r="AH35" s="1" t="n">
        <v>27</v>
      </c>
      <c r="AI35" s="1" t="n">
        <v>26</v>
      </c>
      <c r="AJ35" s="1" t="n">
        <v>26</v>
      </c>
      <c r="AK35" s="1" t="n">
        <v>26</v>
      </c>
      <c r="AL35" s="1" t="n">
        <v>24</v>
      </c>
      <c r="AM35" s="1" t="n">
        <v>24</v>
      </c>
      <c r="AN35" s="1" t="n">
        <v>23</v>
      </c>
      <c r="AO35" s="1" t="n">
        <v>23</v>
      </c>
      <c r="AP35" s="1" t="n">
        <v>23</v>
      </c>
      <c r="AQ35" s="1" t="n">
        <v>22</v>
      </c>
      <c r="AR35" s="1" t="n">
        <v>22</v>
      </c>
      <c r="AS35" s="1" t="n">
        <v>22</v>
      </c>
      <c r="AT35" s="1" t="n">
        <v>21</v>
      </c>
      <c r="AU35" s="1" t="n">
        <v>21</v>
      </c>
      <c r="AV35" s="1" t="n">
        <v>21</v>
      </c>
      <c r="AW35" s="1" t="n">
        <v>17</v>
      </c>
      <c r="AX35" s="1" t="n">
        <v>18</v>
      </c>
      <c r="AY35" s="1" t="n">
        <v>18</v>
      </c>
      <c r="AZ35" s="1" t="n">
        <v>19</v>
      </c>
      <c r="BA35" s="1" t="n">
        <v>22</v>
      </c>
      <c r="BB35" s="1" t="n">
        <v>28</v>
      </c>
      <c r="BC35" s="1" t="n">
        <v>31</v>
      </c>
      <c r="BD35" s="1" t="n">
        <v>34</v>
      </c>
      <c r="BE35" s="1" t="n">
        <v>41</v>
      </c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6"/>
      <c r="CH35" s="6" t="s">
        <v>136</v>
      </c>
      <c r="CI35" s="1" t="s">
        <v>769</v>
      </c>
      <c r="CJ35" s="1" t="n">
        <v>1993</v>
      </c>
      <c r="CK35" s="55" t="n">
        <v>1513</v>
      </c>
      <c r="CL35" s="55" t="n">
        <v>1513</v>
      </c>
      <c r="CM35" s="55" t="n">
        <v>1513</v>
      </c>
      <c r="CN35" s="55" t="n">
        <v>1513</v>
      </c>
      <c r="CO35" s="55" t="n">
        <v>1513</v>
      </c>
      <c r="CP35" s="55" t="n">
        <v>1513</v>
      </c>
      <c r="CQ35" s="55" t="n">
        <v>1513</v>
      </c>
      <c r="CR35" s="55" t="n">
        <v>1513</v>
      </c>
      <c r="CS35" s="55" t="n">
        <v>1513</v>
      </c>
      <c r="CT35" s="55" t="n">
        <v>1513</v>
      </c>
      <c r="CU35" s="55" t="n">
        <v>1513</v>
      </c>
      <c r="CV35" s="55" t="n">
        <v>1513</v>
      </c>
      <c r="CW35" s="55" t="n">
        <v>1513</v>
      </c>
      <c r="CX35" s="55" t="n">
        <v>1513</v>
      </c>
      <c r="CY35" s="55" t="n">
        <v>1513</v>
      </c>
      <c r="CZ35" s="55" t="n">
        <v>1513</v>
      </c>
      <c r="DA35" s="55" t="n">
        <v>1513</v>
      </c>
      <c r="DB35" s="55" t="n">
        <v>1513</v>
      </c>
      <c r="DC35" s="55" t="n">
        <v>1513</v>
      </c>
      <c r="DD35" s="55" t="n">
        <v>1513</v>
      </c>
      <c r="DE35" s="55" t="n">
        <v>1513</v>
      </c>
      <c r="DF35" s="55" t="n">
        <v>1513</v>
      </c>
      <c r="DG35" s="55" t="n">
        <v>1513</v>
      </c>
      <c r="DH35" s="55" t="n">
        <v>1513</v>
      </c>
      <c r="DI35" s="55" t="n">
        <v>1513</v>
      </c>
      <c r="DJ35" s="55" t="n">
        <v>1507.3</v>
      </c>
      <c r="DK35" s="55" t="n">
        <v>1507.3</v>
      </c>
      <c r="DL35" s="55" t="n">
        <v>1482</v>
      </c>
      <c r="DM35" s="55" t="n">
        <v>1388.7</v>
      </c>
      <c r="DN35" s="55" t="n">
        <v>1283</v>
      </c>
      <c r="DO35" s="55" t="n">
        <v>1209.3</v>
      </c>
      <c r="DP35" s="55" t="n">
        <v>1138.7</v>
      </c>
      <c r="DQ35" s="55" t="n">
        <v>1030.3</v>
      </c>
      <c r="DR35" s="55" t="s">
        <v>694</v>
      </c>
      <c r="DS35" s="55" t="s">
        <v>694</v>
      </c>
      <c r="DT35" s="55" t="s">
        <v>694</v>
      </c>
      <c r="DU35" s="55" t="s">
        <v>694</v>
      </c>
      <c r="DV35" s="55" t="s">
        <v>694</v>
      </c>
      <c r="DW35" s="55" t="s">
        <v>694</v>
      </c>
      <c r="DX35" s="55" t="s">
        <v>694</v>
      </c>
      <c r="DY35" s="55" t="s">
        <v>694</v>
      </c>
      <c r="DZ35" s="55" t="s">
        <v>694</v>
      </c>
      <c r="EA35" s="55" t="s">
        <v>694</v>
      </c>
      <c r="EB35" s="55" t="s">
        <v>694</v>
      </c>
      <c r="EC35" s="55" t="s">
        <v>694</v>
      </c>
      <c r="ED35" s="55" t="s">
        <v>694</v>
      </c>
      <c r="EE35" s="55" t="s">
        <v>694</v>
      </c>
      <c r="EF35" s="55" t="s">
        <v>694</v>
      </c>
      <c r="EG35" s="55" t="s">
        <v>694</v>
      </c>
      <c r="EH35" s="55" t="s">
        <v>694</v>
      </c>
      <c r="EI35" s="55" t="s">
        <v>694</v>
      </c>
      <c r="EJ35" s="55" t="s">
        <v>694</v>
      </c>
      <c r="EK35" s="55" t="s">
        <v>694</v>
      </c>
      <c r="EL35" s="55" t="s">
        <v>694</v>
      </c>
      <c r="EM35" s="55" t="s">
        <v>694</v>
      </c>
      <c r="EN35" s="55" t="s">
        <v>694</v>
      </c>
      <c r="EO35" s="55" t="s">
        <v>694</v>
      </c>
      <c r="EP35" s="55" t="s">
        <v>694</v>
      </c>
      <c r="EQ35" s="55" t="s">
        <v>694</v>
      </c>
      <c r="ER35" s="55" t="s">
        <v>694</v>
      </c>
      <c r="ES35" s="6"/>
      <c r="ET35" s="6"/>
      <c r="EU35" s="6"/>
      <c r="EV35" s="6"/>
      <c r="EW35" s="6"/>
      <c r="EX35" s="6"/>
      <c r="EY35" s="6"/>
      <c r="EZ35" s="6"/>
    </row>
    <row r="36" customFormat="false" ht="15" hidden="false" customHeight="false" outlineLevel="0" collapsed="false">
      <c r="A36" s="54" t="n">
        <v>33</v>
      </c>
      <c r="B36" s="55" t="n">
        <v>1510</v>
      </c>
      <c r="C36" s="6" t="s">
        <v>129</v>
      </c>
      <c r="D36" s="6"/>
      <c r="E36" s="1" t="s">
        <v>771</v>
      </c>
      <c r="F36" s="45" t="n">
        <v>22685</v>
      </c>
      <c r="G36" s="46"/>
      <c r="H36" s="90" t="s">
        <v>772</v>
      </c>
      <c r="I36" s="79"/>
      <c r="J36" s="6"/>
      <c r="K36" s="6"/>
      <c r="L36" s="6"/>
      <c r="M36" s="1"/>
      <c r="N36" s="79"/>
      <c r="O36" s="6" t="s">
        <v>100</v>
      </c>
      <c r="P36" s="1" t="n">
        <v>1992</v>
      </c>
      <c r="Q36" s="1" t="n">
        <v>1994</v>
      </c>
      <c r="R36" s="1" t="n">
        <v>1997</v>
      </c>
      <c r="S36" s="1"/>
      <c r="T36" s="1"/>
      <c r="U36" s="1"/>
      <c r="V36" s="1"/>
      <c r="W36" s="79"/>
      <c r="X36" s="6" t="s">
        <v>129</v>
      </c>
      <c r="Y36" s="1" t="n">
        <v>33</v>
      </c>
      <c r="Z36" s="1" t="n">
        <v>32</v>
      </c>
      <c r="AA36" s="1" t="n">
        <v>32</v>
      </c>
      <c r="AB36" s="1" t="n">
        <v>32</v>
      </c>
      <c r="AC36" s="1" t="n">
        <v>31</v>
      </c>
      <c r="AD36" s="1" t="n">
        <v>30</v>
      </c>
      <c r="AE36" s="1" t="n">
        <v>29</v>
      </c>
      <c r="AF36" s="1" t="n">
        <v>29</v>
      </c>
      <c r="AG36" s="1" t="n">
        <v>29</v>
      </c>
      <c r="AH36" s="1" t="n">
        <v>28</v>
      </c>
      <c r="AI36" s="1" t="n">
        <v>27</v>
      </c>
      <c r="AJ36" s="1" t="n">
        <v>27</v>
      </c>
      <c r="AK36" s="1" t="n">
        <v>27</v>
      </c>
      <c r="AL36" s="1" t="n">
        <v>25</v>
      </c>
      <c r="AM36" s="1" t="n">
        <v>25</v>
      </c>
      <c r="AN36" s="1" t="n">
        <v>24</v>
      </c>
      <c r="AO36" s="1" t="n">
        <v>24</v>
      </c>
      <c r="AP36" s="1" t="n">
        <v>24</v>
      </c>
      <c r="AQ36" s="1" t="n">
        <v>23</v>
      </c>
      <c r="AR36" s="1" t="n">
        <v>23</v>
      </c>
      <c r="AS36" s="1" t="n">
        <v>23</v>
      </c>
      <c r="AT36" s="1" t="n">
        <v>22</v>
      </c>
      <c r="AU36" s="1" t="n">
        <v>22</v>
      </c>
      <c r="AV36" s="1" t="n">
        <v>22</v>
      </c>
      <c r="AW36" s="1" t="n">
        <v>19</v>
      </c>
      <c r="AX36" s="1" t="n">
        <v>17</v>
      </c>
      <c r="AY36" s="1" t="n">
        <v>17</v>
      </c>
      <c r="AZ36" s="1" t="n">
        <v>17</v>
      </c>
      <c r="BA36" s="1" t="n">
        <v>15</v>
      </c>
      <c r="BB36" s="1" t="n">
        <v>13</v>
      </c>
      <c r="BC36" s="1" t="n">
        <v>13</v>
      </c>
      <c r="BD36" s="1" t="n">
        <v>11</v>
      </c>
      <c r="BE36" s="1" t="n">
        <v>10</v>
      </c>
      <c r="BF36" s="1" t="n">
        <v>10</v>
      </c>
      <c r="BG36" s="1" t="n">
        <v>16</v>
      </c>
      <c r="BH36" s="1" t="n">
        <v>24</v>
      </c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6"/>
      <c r="CH36" s="6" t="s">
        <v>129</v>
      </c>
      <c r="CI36" s="1" t="s">
        <v>771</v>
      </c>
      <c r="CJ36" s="1" t="n">
        <v>1990</v>
      </c>
      <c r="CK36" s="55" t="n">
        <v>1510</v>
      </c>
      <c r="CL36" s="55" t="n">
        <v>1510</v>
      </c>
      <c r="CM36" s="55" t="n">
        <v>1510</v>
      </c>
      <c r="CN36" s="55" t="n">
        <v>1510</v>
      </c>
      <c r="CO36" s="55" t="n">
        <v>1510</v>
      </c>
      <c r="CP36" s="55" t="n">
        <v>1510</v>
      </c>
      <c r="CQ36" s="55" t="n">
        <v>1510</v>
      </c>
      <c r="CR36" s="55" t="n">
        <v>1510</v>
      </c>
      <c r="CS36" s="55" t="n">
        <v>1510</v>
      </c>
      <c r="CT36" s="55" t="n">
        <v>1510</v>
      </c>
      <c r="CU36" s="55" t="n">
        <v>1510</v>
      </c>
      <c r="CV36" s="55" t="n">
        <v>1510</v>
      </c>
      <c r="CW36" s="55" t="n">
        <v>1510</v>
      </c>
      <c r="CX36" s="55" t="n">
        <v>1510</v>
      </c>
      <c r="CY36" s="55" t="n">
        <v>1510</v>
      </c>
      <c r="CZ36" s="55" t="n">
        <v>1510</v>
      </c>
      <c r="DA36" s="55" t="n">
        <v>1510</v>
      </c>
      <c r="DB36" s="55" t="n">
        <v>1510</v>
      </c>
      <c r="DC36" s="55" t="n">
        <v>1510</v>
      </c>
      <c r="DD36" s="55" t="n">
        <v>1510</v>
      </c>
      <c r="DE36" s="55" t="n">
        <v>1510</v>
      </c>
      <c r="DF36" s="55" t="n">
        <v>1510</v>
      </c>
      <c r="DG36" s="55" t="n">
        <v>1510</v>
      </c>
      <c r="DH36" s="55" t="n">
        <v>1510</v>
      </c>
      <c r="DI36" s="55" t="n">
        <v>1510</v>
      </c>
      <c r="DJ36" s="55" t="n">
        <v>1510</v>
      </c>
      <c r="DK36" s="55" t="n">
        <v>1510</v>
      </c>
      <c r="DL36" s="55" t="n">
        <v>1509.7</v>
      </c>
      <c r="DM36" s="55" t="n">
        <v>1509.7</v>
      </c>
      <c r="DN36" s="55" t="n">
        <v>1509.7</v>
      </c>
      <c r="DO36" s="55" t="n">
        <v>1509.7</v>
      </c>
      <c r="DP36" s="55" t="n">
        <v>1509.7</v>
      </c>
      <c r="DQ36" s="55" t="n">
        <v>1506.3</v>
      </c>
      <c r="DR36" s="55" t="n">
        <v>1376.7</v>
      </c>
      <c r="DS36" s="55" t="n">
        <v>1217.3</v>
      </c>
      <c r="DT36" s="55" t="n">
        <v>1055</v>
      </c>
      <c r="DU36" s="55" t="s">
        <v>694</v>
      </c>
      <c r="DV36" s="55" t="s">
        <v>694</v>
      </c>
      <c r="DW36" s="55" t="s">
        <v>694</v>
      </c>
      <c r="DX36" s="55" t="s">
        <v>694</v>
      </c>
      <c r="DY36" s="55" t="s">
        <v>694</v>
      </c>
      <c r="DZ36" s="55" t="s">
        <v>694</v>
      </c>
      <c r="EA36" s="55" t="s">
        <v>694</v>
      </c>
      <c r="EB36" s="55" t="s">
        <v>694</v>
      </c>
      <c r="EC36" s="55" t="s">
        <v>694</v>
      </c>
      <c r="ED36" s="55" t="s">
        <v>694</v>
      </c>
      <c r="EE36" s="55" t="s">
        <v>694</v>
      </c>
      <c r="EF36" s="55" t="s">
        <v>694</v>
      </c>
      <c r="EG36" s="55" t="s">
        <v>694</v>
      </c>
      <c r="EH36" s="55" t="s">
        <v>694</v>
      </c>
      <c r="EI36" s="55" t="s">
        <v>694</v>
      </c>
      <c r="EJ36" s="55" t="s">
        <v>694</v>
      </c>
      <c r="EK36" s="55" t="s">
        <v>694</v>
      </c>
      <c r="EL36" s="55" t="s">
        <v>694</v>
      </c>
      <c r="EM36" s="55" t="s">
        <v>694</v>
      </c>
      <c r="EN36" s="55" t="s">
        <v>694</v>
      </c>
      <c r="EO36" s="55" t="s">
        <v>694</v>
      </c>
      <c r="EP36" s="55" t="s">
        <v>694</v>
      </c>
      <c r="EQ36" s="55" t="s">
        <v>694</v>
      </c>
      <c r="ER36" s="55" t="s">
        <v>694</v>
      </c>
      <c r="ES36" s="6"/>
      <c r="ET36" s="6"/>
      <c r="EU36" s="6"/>
      <c r="EV36" s="6"/>
      <c r="EW36" s="6"/>
      <c r="EX36" s="6"/>
      <c r="EY36" s="6"/>
      <c r="EZ36" s="6"/>
    </row>
    <row r="37" customFormat="false" ht="15" hidden="false" customHeight="false" outlineLevel="0" collapsed="false">
      <c r="A37" s="54" t="n">
        <v>34</v>
      </c>
      <c r="B37" s="55" t="n">
        <v>1489.7</v>
      </c>
      <c r="C37" s="6" t="s">
        <v>108</v>
      </c>
      <c r="D37" s="6"/>
      <c r="E37" s="1" t="s">
        <v>773</v>
      </c>
      <c r="F37" s="45" t="n">
        <v>31858</v>
      </c>
      <c r="G37" s="46" t="s">
        <v>143</v>
      </c>
      <c r="H37" s="90" t="s">
        <v>774</v>
      </c>
      <c r="I37" s="79"/>
      <c r="J37" s="6"/>
      <c r="K37" s="6"/>
      <c r="L37" s="6"/>
      <c r="M37" s="1"/>
      <c r="N37" s="79"/>
      <c r="O37" s="6" t="s">
        <v>232</v>
      </c>
      <c r="P37" s="1" t="n">
        <v>1992</v>
      </c>
      <c r="Q37" s="1" t="n">
        <v>1994</v>
      </c>
      <c r="R37" s="1"/>
      <c r="S37" s="1"/>
      <c r="T37" s="1"/>
      <c r="U37" s="1"/>
      <c r="V37" s="1"/>
      <c r="W37" s="79"/>
      <c r="X37" s="6" t="s">
        <v>108</v>
      </c>
      <c r="Y37" s="1" t="n">
        <v>34</v>
      </c>
      <c r="Z37" s="1" t="n">
        <v>34</v>
      </c>
      <c r="AA37" s="1" t="n">
        <v>33</v>
      </c>
      <c r="AB37" s="1" t="n">
        <v>33</v>
      </c>
      <c r="AC37" s="1" t="n">
        <v>33</v>
      </c>
      <c r="AD37" s="1" t="n">
        <v>31</v>
      </c>
      <c r="AE37" s="1" t="n">
        <v>30</v>
      </c>
      <c r="AF37" s="1" t="n">
        <v>30</v>
      </c>
      <c r="AG37" s="1" t="n">
        <v>30</v>
      </c>
      <c r="AH37" s="1" t="n">
        <v>40</v>
      </c>
      <c r="AI37" s="1" t="n">
        <v>64</v>
      </c>
      <c r="AJ37" s="1" t="n">
        <v>74</v>
      </c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6"/>
      <c r="CH37" s="6" t="s">
        <v>108</v>
      </c>
      <c r="CI37" s="1" t="s">
        <v>773</v>
      </c>
      <c r="CJ37" s="1" t="n">
        <v>2014</v>
      </c>
      <c r="CK37" s="55" t="n">
        <v>1489.7</v>
      </c>
      <c r="CL37" s="55" t="n">
        <v>1489.7</v>
      </c>
      <c r="CM37" s="55" t="n">
        <v>1489.7</v>
      </c>
      <c r="CN37" s="55" t="n">
        <v>1489.7</v>
      </c>
      <c r="CO37" s="55" t="n">
        <v>1489.7</v>
      </c>
      <c r="CP37" s="55" t="n">
        <v>1489.7</v>
      </c>
      <c r="CQ37" s="55" t="n">
        <v>1489.7</v>
      </c>
      <c r="CR37" s="55" t="n">
        <v>1489.7</v>
      </c>
      <c r="CS37" s="55" t="n">
        <v>1489.7</v>
      </c>
      <c r="CT37" s="55" t="n">
        <v>1370</v>
      </c>
      <c r="CU37" s="55" t="n">
        <v>1196.3</v>
      </c>
      <c r="CV37" s="55" t="n">
        <v>1073.7</v>
      </c>
      <c r="CW37" s="55" t="s">
        <v>694</v>
      </c>
      <c r="CX37" s="55" t="s">
        <v>694</v>
      </c>
      <c r="CY37" s="55" t="s">
        <v>694</v>
      </c>
      <c r="CZ37" s="55" t="s">
        <v>694</v>
      </c>
      <c r="DA37" s="55" t="s">
        <v>694</v>
      </c>
      <c r="DB37" s="55" t="s">
        <v>694</v>
      </c>
      <c r="DC37" s="55" t="s">
        <v>694</v>
      </c>
      <c r="DD37" s="55" t="s">
        <v>694</v>
      </c>
      <c r="DE37" s="55" t="s">
        <v>694</v>
      </c>
      <c r="DF37" s="55" t="s">
        <v>694</v>
      </c>
      <c r="DG37" s="55" t="s">
        <v>694</v>
      </c>
      <c r="DH37" s="55" t="s">
        <v>694</v>
      </c>
      <c r="DI37" s="55" t="s">
        <v>694</v>
      </c>
      <c r="DJ37" s="55" t="s">
        <v>694</v>
      </c>
      <c r="DK37" s="55" t="s">
        <v>694</v>
      </c>
      <c r="DL37" s="55" t="s">
        <v>694</v>
      </c>
      <c r="DM37" s="55" t="s">
        <v>694</v>
      </c>
      <c r="DN37" s="55" t="s">
        <v>694</v>
      </c>
      <c r="DO37" s="55" t="s">
        <v>694</v>
      </c>
      <c r="DP37" s="55" t="s">
        <v>694</v>
      </c>
      <c r="DQ37" s="55" t="s">
        <v>694</v>
      </c>
      <c r="DR37" s="55" t="s">
        <v>694</v>
      </c>
      <c r="DS37" s="55" t="s">
        <v>694</v>
      </c>
      <c r="DT37" s="55" t="s">
        <v>694</v>
      </c>
      <c r="DU37" s="55" t="s">
        <v>694</v>
      </c>
      <c r="DV37" s="55" t="s">
        <v>694</v>
      </c>
      <c r="DW37" s="55" t="s">
        <v>694</v>
      </c>
      <c r="DX37" s="55" t="s">
        <v>694</v>
      </c>
      <c r="DY37" s="55" t="s">
        <v>694</v>
      </c>
      <c r="DZ37" s="55" t="s">
        <v>694</v>
      </c>
      <c r="EA37" s="55" t="s">
        <v>694</v>
      </c>
      <c r="EB37" s="55" t="s">
        <v>694</v>
      </c>
      <c r="EC37" s="55" t="s">
        <v>694</v>
      </c>
      <c r="ED37" s="55" t="s">
        <v>694</v>
      </c>
      <c r="EE37" s="55" t="s">
        <v>694</v>
      </c>
      <c r="EF37" s="55" t="s">
        <v>694</v>
      </c>
      <c r="EG37" s="55" t="s">
        <v>694</v>
      </c>
      <c r="EH37" s="55" t="s">
        <v>694</v>
      </c>
      <c r="EI37" s="55" t="s">
        <v>694</v>
      </c>
      <c r="EJ37" s="55" t="s">
        <v>694</v>
      </c>
      <c r="EK37" s="55" t="s">
        <v>694</v>
      </c>
      <c r="EL37" s="55" t="s">
        <v>694</v>
      </c>
      <c r="EM37" s="55" t="s">
        <v>694</v>
      </c>
      <c r="EN37" s="55" t="s">
        <v>694</v>
      </c>
      <c r="EO37" s="55" t="s">
        <v>694</v>
      </c>
      <c r="EP37" s="55" t="s">
        <v>694</v>
      </c>
      <c r="EQ37" s="55" t="s">
        <v>694</v>
      </c>
      <c r="ER37" s="55" t="s">
        <v>694</v>
      </c>
      <c r="ES37" s="6"/>
      <c r="ET37" s="6"/>
      <c r="EU37" s="6"/>
      <c r="EV37" s="6"/>
      <c r="EW37" s="6"/>
      <c r="EX37" s="6"/>
      <c r="EY37" s="6"/>
      <c r="EZ37" s="6"/>
    </row>
    <row r="38" customFormat="false" ht="15" hidden="false" customHeight="false" outlineLevel="0" collapsed="false">
      <c r="A38" s="54" t="n">
        <v>35</v>
      </c>
      <c r="B38" s="55" t="n">
        <v>1483</v>
      </c>
      <c r="C38" s="6" t="s">
        <v>173</v>
      </c>
      <c r="D38" s="6"/>
      <c r="E38" s="1" t="s">
        <v>775</v>
      </c>
      <c r="F38" s="45" t="n">
        <v>24624</v>
      </c>
      <c r="G38" s="46"/>
      <c r="H38" s="90" t="s">
        <v>776</v>
      </c>
      <c r="I38" s="79"/>
      <c r="J38" s="6"/>
      <c r="K38" s="6"/>
      <c r="L38" s="6"/>
      <c r="M38" s="1"/>
      <c r="N38" s="79"/>
      <c r="O38" s="6" t="s">
        <v>230</v>
      </c>
      <c r="P38" s="1" t="n">
        <v>1992</v>
      </c>
      <c r="Q38" s="1" t="n">
        <v>1995</v>
      </c>
      <c r="R38" s="1"/>
      <c r="S38" s="1"/>
      <c r="T38" s="1"/>
      <c r="U38" s="1"/>
      <c r="V38" s="1"/>
      <c r="W38" s="79"/>
      <c r="X38" s="6" t="s">
        <v>173</v>
      </c>
      <c r="Y38" s="1" t="n">
        <v>35</v>
      </c>
      <c r="Z38" s="1" t="n">
        <v>35</v>
      </c>
      <c r="AA38" s="1" t="n">
        <v>34</v>
      </c>
      <c r="AB38" s="1" t="n">
        <v>34</v>
      </c>
      <c r="AC38" s="1" t="n">
        <v>34</v>
      </c>
      <c r="AD38" s="1" t="n">
        <v>32</v>
      </c>
      <c r="AE38" s="1" t="n">
        <v>31</v>
      </c>
      <c r="AF38" s="1" t="n">
        <v>31</v>
      </c>
      <c r="AG38" s="1" t="n">
        <v>31</v>
      </c>
      <c r="AH38" s="1" t="n">
        <v>29</v>
      </c>
      <c r="AI38" s="1" t="n">
        <v>28</v>
      </c>
      <c r="AJ38" s="1" t="n">
        <v>28</v>
      </c>
      <c r="AK38" s="1" t="n">
        <v>28</v>
      </c>
      <c r="AL38" s="1" t="n">
        <v>26</v>
      </c>
      <c r="AM38" s="1" t="n">
        <v>26</v>
      </c>
      <c r="AN38" s="1" t="n">
        <v>26</v>
      </c>
      <c r="AO38" s="1" t="n">
        <v>25</v>
      </c>
      <c r="AP38" s="1" t="n">
        <v>25</v>
      </c>
      <c r="AQ38" s="1" t="n">
        <v>24</v>
      </c>
      <c r="AR38" s="1" t="n">
        <v>24</v>
      </c>
      <c r="AS38" s="1" t="n">
        <v>24</v>
      </c>
      <c r="AT38" s="1" t="n">
        <v>23</v>
      </c>
      <c r="AU38" s="1" t="n">
        <v>23</v>
      </c>
      <c r="AV38" s="1" t="n">
        <v>23</v>
      </c>
      <c r="AW38" s="1" t="n">
        <v>21</v>
      </c>
      <c r="AX38" s="1" t="n">
        <v>19</v>
      </c>
      <c r="AY38" s="1" t="n">
        <v>19</v>
      </c>
      <c r="AZ38" s="1" t="n">
        <v>18</v>
      </c>
      <c r="BA38" s="1" t="n">
        <v>16</v>
      </c>
      <c r="BB38" s="1" t="n">
        <v>15</v>
      </c>
      <c r="BC38" s="1" t="n">
        <v>25</v>
      </c>
      <c r="BD38" s="1" t="n">
        <v>32</v>
      </c>
      <c r="BE38" s="1" t="n">
        <v>37</v>
      </c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6"/>
      <c r="CH38" s="6" t="s">
        <v>173</v>
      </c>
      <c r="CI38" s="1" t="s">
        <v>775</v>
      </c>
      <c r="CJ38" s="1" t="n">
        <v>1993</v>
      </c>
      <c r="CK38" s="55" t="n">
        <v>1483</v>
      </c>
      <c r="CL38" s="55" t="n">
        <v>1483</v>
      </c>
      <c r="CM38" s="55" t="n">
        <v>1483</v>
      </c>
      <c r="CN38" s="55" t="n">
        <v>1483</v>
      </c>
      <c r="CO38" s="55" t="n">
        <v>1483</v>
      </c>
      <c r="CP38" s="55" t="n">
        <v>1483</v>
      </c>
      <c r="CQ38" s="55" t="n">
        <v>1483</v>
      </c>
      <c r="CR38" s="55" t="n">
        <v>1483</v>
      </c>
      <c r="CS38" s="55" t="n">
        <v>1483</v>
      </c>
      <c r="CT38" s="55" t="n">
        <v>1483</v>
      </c>
      <c r="CU38" s="55" t="n">
        <v>1483</v>
      </c>
      <c r="CV38" s="55" t="n">
        <v>1483</v>
      </c>
      <c r="CW38" s="55" t="n">
        <v>1483</v>
      </c>
      <c r="CX38" s="55" t="n">
        <v>1483</v>
      </c>
      <c r="CY38" s="55" t="n">
        <v>1483</v>
      </c>
      <c r="CZ38" s="55" t="n">
        <v>1483</v>
      </c>
      <c r="DA38" s="55" t="n">
        <v>1483</v>
      </c>
      <c r="DB38" s="55" t="n">
        <v>1483</v>
      </c>
      <c r="DC38" s="55" t="n">
        <v>1483</v>
      </c>
      <c r="DD38" s="55" t="n">
        <v>1483</v>
      </c>
      <c r="DE38" s="55" t="n">
        <v>1483</v>
      </c>
      <c r="DF38" s="55" t="n">
        <v>1483</v>
      </c>
      <c r="DG38" s="55" t="n">
        <v>1483</v>
      </c>
      <c r="DH38" s="55" t="n">
        <v>1483</v>
      </c>
      <c r="DI38" s="55" t="n">
        <v>1483</v>
      </c>
      <c r="DJ38" s="55" t="n">
        <v>1483</v>
      </c>
      <c r="DK38" s="55" t="n">
        <v>1483</v>
      </c>
      <c r="DL38" s="55" t="n">
        <v>1483</v>
      </c>
      <c r="DM38" s="55" t="n">
        <v>1483</v>
      </c>
      <c r="DN38" s="55" t="n">
        <v>1429</v>
      </c>
      <c r="DO38" s="55" t="n">
        <v>1281</v>
      </c>
      <c r="DP38" s="55" t="n">
        <v>1147</v>
      </c>
      <c r="DQ38" s="55" t="n">
        <v>1064</v>
      </c>
      <c r="DR38" s="55" t="s">
        <v>694</v>
      </c>
      <c r="DS38" s="55" t="s">
        <v>694</v>
      </c>
      <c r="DT38" s="55" t="s">
        <v>694</v>
      </c>
      <c r="DU38" s="55" t="s">
        <v>694</v>
      </c>
      <c r="DV38" s="55" t="s">
        <v>694</v>
      </c>
      <c r="DW38" s="55" t="s">
        <v>694</v>
      </c>
      <c r="DX38" s="55" t="s">
        <v>694</v>
      </c>
      <c r="DY38" s="55" t="s">
        <v>694</v>
      </c>
      <c r="DZ38" s="55" t="s">
        <v>694</v>
      </c>
      <c r="EA38" s="55" t="s">
        <v>694</v>
      </c>
      <c r="EB38" s="55" t="s">
        <v>694</v>
      </c>
      <c r="EC38" s="55" t="s">
        <v>694</v>
      </c>
      <c r="ED38" s="55" t="s">
        <v>694</v>
      </c>
      <c r="EE38" s="55" t="s">
        <v>694</v>
      </c>
      <c r="EF38" s="55" t="s">
        <v>694</v>
      </c>
      <c r="EG38" s="55" t="s">
        <v>694</v>
      </c>
      <c r="EH38" s="55" t="s">
        <v>694</v>
      </c>
      <c r="EI38" s="55" t="s">
        <v>694</v>
      </c>
      <c r="EJ38" s="55" t="s">
        <v>694</v>
      </c>
      <c r="EK38" s="55" t="s">
        <v>694</v>
      </c>
      <c r="EL38" s="55" t="s">
        <v>694</v>
      </c>
      <c r="EM38" s="55" t="s">
        <v>694</v>
      </c>
      <c r="EN38" s="55" t="s">
        <v>694</v>
      </c>
      <c r="EO38" s="55" t="s">
        <v>694</v>
      </c>
      <c r="EP38" s="55" t="s">
        <v>694</v>
      </c>
      <c r="EQ38" s="55" t="s">
        <v>694</v>
      </c>
      <c r="ER38" s="55" t="s">
        <v>694</v>
      </c>
      <c r="ES38" s="6"/>
      <c r="ET38" s="6"/>
      <c r="EU38" s="6"/>
      <c r="EV38" s="6"/>
      <c r="EW38" s="6"/>
      <c r="EX38" s="6"/>
      <c r="EY38" s="6"/>
      <c r="EZ38" s="6"/>
    </row>
    <row r="39" customFormat="false" ht="15" hidden="false" customHeight="false" outlineLevel="0" collapsed="false">
      <c r="A39" s="54" t="n">
        <v>36</v>
      </c>
      <c r="B39" s="55" t="n">
        <v>1480.7</v>
      </c>
      <c r="C39" s="6" t="s">
        <v>119</v>
      </c>
      <c r="D39" s="6"/>
      <c r="E39" s="1" t="s">
        <v>777</v>
      </c>
      <c r="F39" s="45" t="n">
        <v>25347</v>
      </c>
      <c r="G39" s="46"/>
      <c r="H39" s="90" t="s">
        <v>778</v>
      </c>
      <c r="I39" s="79"/>
      <c r="J39" s="6"/>
      <c r="K39" s="6"/>
      <c r="L39" s="6"/>
      <c r="M39" s="1"/>
      <c r="N39" s="79"/>
      <c r="O39" s="6" t="s">
        <v>242</v>
      </c>
      <c r="P39" s="1" t="n">
        <v>1992</v>
      </c>
      <c r="Q39" s="1"/>
      <c r="R39" s="1"/>
      <c r="S39" s="1"/>
      <c r="T39" s="1"/>
      <c r="U39" s="1"/>
      <c r="V39" s="1"/>
      <c r="W39" s="79"/>
      <c r="X39" s="6" t="s">
        <v>119</v>
      </c>
      <c r="Y39" s="1" t="n">
        <v>36</v>
      </c>
      <c r="Z39" s="1" t="n">
        <v>36</v>
      </c>
      <c r="AA39" s="1" t="n">
        <v>35</v>
      </c>
      <c r="AB39" s="1" t="n">
        <v>35</v>
      </c>
      <c r="AC39" s="1" t="n">
        <v>35</v>
      </c>
      <c r="AD39" s="1" t="n">
        <v>33</v>
      </c>
      <c r="AE39" s="1" t="n">
        <v>32</v>
      </c>
      <c r="AF39" s="1" t="n">
        <v>32</v>
      </c>
      <c r="AG39" s="1" t="n">
        <v>32</v>
      </c>
      <c r="AH39" s="1" t="n">
        <v>30</v>
      </c>
      <c r="AI39" s="1" t="n">
        <v>29</v>
      </c>
      <c r="AJ39" s="1" t="n">
        <v>29</v>
      </c>
      <c r="AK39" s="1" t="n">
        <v>29</v>
      </c>
      <c r="AL39" s="1" t="n">
        <v>27</v>
      </c>
      <c r="AM39" s="1" t="n">
        <v>27</v>
      </c>
      <c r="AN39" s="1" t="n">
        <v>27</v>
      </c>
      <c r="AO39" s="1" t="n">
        <v>26</v>
      </c>
      <c r="AP39" s="1" t="n">
        <v>26</v>
      </c>
      <c r="AQ39" s="1" t="n">
        <v>25</v>
      </c>
      <c r="AR39" s="1" t="n">
        <v>25</v>
      </c>
      <c r="AS39" s="1" t="n">
        <v>25</v>
      </c>
      <c r="AT39" s="1" t="n">
        <v>24</v>
      </c>
      <c r="AU39" s="1" t="n">
        <v>24</v>
      </c>
      <c r="AV39" s="1" t="n">
        <v>27</v>
      </c>
      <c r="AW39" s="1" t="n">
        <v>34</v>
      </c>
      <c r="AX39" s="1" t="n">
        <v>32</v>
      </c>
      <c r="AY39" s="1" t="n">
        <v>32</v>
      </c>
      <c r="AZ39" s="1" t="n">
        <v>40</v>
      </c>
      <c r="BA39" s="1" t="n">
        <v>45</v>
      </c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6"/>
      <c r="CH39" s="6" t="s">
        <v>119</v>
      </c>
      <c r="CI39" s="1" t="s">
        <v>777</v>
      </c>
      <c r="CJ39" s="1" t="n">
        <v>1997</v>
      </c>
      <c r="CK39" s="55" t="n">
        <v>1480.7</v>
      </c>
      <c r="CL39" s="55" t="n">
        <v>1480.7</v>
      </c>
      <c r="CM39" s="55" t="n">
        <v>1480.7</v>
      </c>
      <c r="CN39" s="55" t="n">
        <v>1480.7</v>
      </c>
      <c r="CO39" s="55" t="n">
        <v>1480.7</v>
      </c>
      <c r="CP39" s="55" t="n">
        <v>1480.7</v>
      </c>
      <c r="CQ39" s="55" t="n">
        <v>1480.7</v>
      </c>
      <c r="CR39" s="55" t="n">
        <v>1480.7</v>
      </c>
      <c r="CS39" s="55" t="n">
        <v>1480.7</v>
      </c>
      <c r="CT39" s="55" t="n">
        <v>1480.7</v>
      </c>
      <c r="CU39" s="55" t="n">
        <v>1480.7</v>
      </c>
      <c r="CV39" s="55" t="n">
        <v>1480.7</v>
      </c>
      <c r="CW39" s="55" t="n">
        <v>1480.7</v>
      </c>
      <c r="CX39" s="55" t="n">
        <v>1480.7</v>
      </c>
      <c r="CY39" s="55" t="n">
        <v>1480.7</v>
      </c>
      <c r="CZ39" s="55" t="n">
        <v>1480.7</v>
      </c>
      <c r="DA39" s="55" t="n">
        <v>1480.7</v>
      </c>
      <c r="DB39" s="55" t="n">
        <v>1480.7</v>
      </c>
      <c r="DC39" s="55" t="n">
        <v>1480.7</v>
      </c>
      <c r="DD39" s="55" t="n">
        <v>1480.7</v>
      </c>
      <c r="DE39" s="55" t="n">
        <v>1480.7</v>
      </c>
      <c r="DF39" s="55" t="n">
        <v>1480.7</v>
      </c>
      <c r="DG39" s="55" t="n">
        <v>1480.7</v>
      </c>
      <c r="DH39" s="55" t="n">
        <v>1408</v>
      </c>
      <c r="DI39" s="55" t="n">
        <v>1325.7</v>
      </c>
      <c r="DJ39" s="55" t="n">
        <v>1315.3</v>
      </c>
      <c r="DK39" s="55" t="n">
        <v>1279.3</v>
      </c>
      <c r="DL39" s="55" t="n">
        <v>1182.3</v>
      </c>
      <c r="DM39" s="55" t="n">
        <v>1108.3</v>
      </c>
      <c r="DN39" s="55" t="s">
        <v>694</v>
      </c>
      <c r="DO39" s="55" t="s">
        <v>694</v>
      </c>
      <c r="DP39" s="55" t="s">
        <v>694</v>
      </c>
      <c r="DQ39" s="55" t="s">
        <v>694</v>
      </c>
      <c r="DR39" s="55" t="s">
        <v>694</v>
      </c>
      <c r="DS39" s="55" t="s">
        <v>694</v>
      </c>
      <c r="DT39" s="55" t="s">
        <v>694</v>
      </c>
      <c r="DU39" s="55" t="s">
        <v>694</v>
      </c>
      <c r="DV39" s="55" t="s">
        <v>694</v>
      </c>
      <c r="DW39" s="55" t="s">
        <v>694</v>
      </c>
      <c r="DX39" s="55" t="s">
        <v>694</v>
      </c>
      <c r="DY39" s="55" t="s">
        <v>694</v>
      </c>
      <c r="DZ39" s="55" t="s">
        <v>694</v>
      </c>
      <c r="EA39" s="55" t="s">
        <v>694</v>
      </c>
      <c r="EB39" s="55" t="s">
        <v>694</v>
      </c>
      <c r="EC39" s="55" t="s">
        <v>694</v>
      </c>
      <c r="ED39" s="55" t="s">
        <v>694</v>
      </c>
      <c r="EE39" s="55" t="s">
        <v>694</v>
      </c>
      <c r="EF39" s="55" t="s">
        <v>694</v>
      </c>
      <c r="EG39" s="55" t="s">
        <v>694</v>
      </c>
      <c r="EH39" s="55" t="s">
        <v>694</v>
      </c>
      <c r="EI39" s="55" t="s">
        <v>694</v>
      </c>
      <c r="EJ39" s="55" t="s">
        <v>694</v>
      </c>
      <c r="EK39" s="55" t="s">
        <v>694</v>
      </c>
      <c r="EL39" s="55" t="s">
        <v>694</v>
      </c>
      <c r="EM39" s="55" t="s">
        <v>694</v>
      </c>
      <c r="EN39" s="55" t="s">
        <v>694</v>
      </c>
      <c r="EO39" s="55" t="s">
        <v>694</v>
      </c>
      <c r="EP39" s="55" t="s">
        <v>694</v>
      </c>
      <c r="EQ39" s="55" t="s">
        <v>694</v>
      </c>
      <c r="ER39" s="55" t="s">
        <v>694</v>
      </c>
      <c r="ES39" s="6"/>
      <c r="ET39" s="6"/>
      <c r="EU39" s="6"/>
      <c r="EV39" s="6"/>
      <c r="EW39" s="6"/>
      <c r="EX39" s="6"/>
      <c r="EY39" s="6"/>
      <c r="EZ39" s="6"/>
    </row>
    <row r="40" customFormat="false" ht="15" hidden="false" customHeight="false" outlineLevel="0" collapsed="false">
      <c r="A40" s="54" t="n">
        <v>37</v>
      </c>
      <c r="B40" s="55" t="n">
        <v>1475.7</v>
      </c>
      <c r="C40" s="6" t="s">
        <v>179</v>
      </c>
      <c r="D40" s="6" t="s">
        <v>779</v>
      </c>
      <c r="E40" s="45" t="s">
        <v>780</v>
      </c>
      <c r="F40" s="45" t="n">
        <v>29275</v>
      </c>
      <c r="G40" s="46"/>
      <c r="H40" s="90" t="s">
        <v>781</v>
      </c>
      <c r="I40" s="79"/>
      <c r="J40" s="6"/>
      <c r="K40" s="6"/>
      <c r="L40" s="6"/>
      <c r="M40" s="1"/>
      <c r="N40" s="79"/>
      <c r="O40" s="6" t="s">
        <v>300</v>
      </c>
      <c r="P40" s="1" t="n">
        <v>1993</v>
      </c>
      <c r="Q40" s="1" t="n">
        <v>1995</v>
      </c>
      <c r="R40" s="1"/>
      <c r="S40" s="1"/>
      <c r="T40" s="1"/>
      <c r="U40" s="1"/>
      <c r="V40" s="1"/>
      <c r="W40" s="79"/>
      <c r="X40" s="6" t="s">
        <v>179</v>
      </c>
      <c r="Y40" s="1" t="n">
        <v>37</v>
      </c>
      <c r="Z40" s="1" t="n">
        <v>37</v>
      </c>
      <c r="AA40" s="1" t="n">
        <v>36</v>
      </c>
      <c r="AB40" s="1" t="n">
        <v>36</v>
      </c>
      <c r="AC40" s="1" t="n">
        <v>36</v>
      </c>
      <c r="AD40" s="1" t="n">
        <v>34</v>
      </c>
      <c r="AE40" s="1" t="n">
        <v>33</v>
      </c>
      <c r="AF40" s="1" t="n">
        <v>33</v>
      </c>
      <c r="AG40" s="1" t="n">
        <v>33</v>
      </c>
      <c r="AH40" s="1" t="n">
        <v>31</v>
      </c>
      <c r="AI40" s="1" t="n">
        <v>30</v>
      </c>
      <c r="AJ40" s="1" t="n">
        <v>30</v>
      </c>
      <c r="AK40" s="1" t="n">
        <v>30</v>
      </c>
      <c r="AL40" s="1" t="n">
        <v>28</v>
      </c>
      <c r="AM40" s="1" t="n">
        <v>28</v>
      </c>
      <c r="AN40" s="1" t="n">
        <v>28</v>
      </c>
      <c r="AO40" s="1" t="n">
        <v>27</v>
      </c>
      <c r="AP40" s="1" t="n">
        <v>27</v>
      </c>
      <c r="AQ40" s="1" t="n">
        <v>26</v>
      </c>
      <c r="AR40" s="1" t="n">
        <v>38</v>
      </c>
      <c r="AS40" s="1" t="n">
        <v>55</v>
      </c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6"/>
      <c r="CH40" s="6" t="s">
        <v>179</v>
      </c>
      <c r="CI40" s="45" t="s">
        <v>780</v>
      </c>
      <c r="CJ40" s="1" t="n">
        <v>2005</v>
      </c>
      <c r="CK40" s="55" t="n">
        <v>1475.7</v>
      </c>
      <c r="CL40" s="55" t="n">
        <v>1475.7</v>
      </c>
      <c r="CM40" s="55" t="n">
        <v>1475.7</v>
      </c>
      <c r="CN40" s="55" t="n">
        <v>1475.7</v>
      </c>
      <c r="CO40" s="55" t="n">
        <v>1475.7</v>
      </c>
      <c r="CP40" s="55" t="n">
        <v>1475.7</v>
      </c>
      <c r="CQ40" s="55" t="n">
        <v>1475.7</v>
      </c>
      <c r="CR40" s="55" t="n">
        <v>1475.7</v>
      </c>
      <c r="CS40" s="55" t="n">
        <v>1475.7</v>
      </c>
      <c r="CT40" s="55" t="n">
        <v>1475.7</v>
      </c>
      <c r="CU40" s="55" t="n">
        <v>1475.7</v>
      </c>
      <c r="CV40" s="55" t="n">
        <v>1475.7</v>
      </c>
      <c r="CW40" s="55" t="n">
        <v>1475.7</v>
      </c>
      <c r="CX40" s="55" t="n">
        <v>1475.7</v>
      </c>
      <c r="CY40" s="55" t="n">
        <v>1475.7</v>
      </c>
      <c r="CZ40" s="55" t="n">
        <v>1475.7</v>
      </c>
      <c r="DA40" s="55" t="n">
        <v>1475.7</v>
      </c>
      <c r="DB40" s="55" t="n">
        <v>1475.7</v>
      </c>
      <c r="DC40" s="55" t="n">
        <v>1475.7</v>
      </c>
      <c r="DD40" s="55" t="n">
        <v>1317.3</v>
      </c>
      <c r="DE40" s="55" t="n">
        <v>1158</v>
      </c>
      <c r="DF40" s="55" t="s">
        <v>694</v>
      </c>
      <c r="DG40" s="55" t="s">
        <v>694</v>
      </c>
      <c r="DH40" s="55" t="s">
        <v>694</v>
      </c>
      <c r="DI40" s="55" t="s">
        <v>694</v>
      </c>
      <c r="DJ40" s="55" t="s">
        <v>694</v>
      </c>
      <c r="DK40" s="55" t="s">
        <v>694</v>
      </c>
      <c r="DL40" s="55" t="s">
        <v>694</v>
      </c>
      <c r="DM40" s="55" t="s">
        <v>694</v>
      </c>
      <c r="DN40" s="55" t="s">
        <v>694</v>
      </c>
      <c r="DO40" s="55" t="s">
        <v>694</v>
      </c>
      <c r="DP40" s="55" t="s">
        <v>694</v>
      </c>
      <c r="DQ40" s="55" t="s">
        <v>694</v>
      </c>
      <c r="DR40" s="55" t="s">
        <v>694</v>
      </c>
      <c r="DS40" s="55" t="s">
        <v>694</v>
      </c>
      <c r="DT40" s="55" t="s">
        <v>694</v>
      </c>
      <c r="DU40" s="55" t="s">
        <v>694</v>
      </c>
      <c r="DV40" s="55" t="s">
        <v>694</v>
      </c>
      <c r="DW40" s="55" t="s">
        <v>694</v>
      </c>
      <c r="DX40" s="55" t="s">
        <v>694</v>
      </c>
      <c r="DY40" s="55" t="s">
        <v>694</v>
      </c>
      <c r="DZ40" s="55" t="s">
        <v>694</v>
      </c>
      <c r="EA40" s="55" t="s">
        <v>694</v>
      </c>
      <c r="EB40" s="55" t="s">
        <v>694</v>
      </c>
      <c r="EC40" s="55" t="s">
        <v>694</v>
      </c>
      <c r="ED40" s="55" t="s">
        <v>694</v>
      </c>
      <c r="EE40" s="55" t="s">
        <v>694</v>
      </c>
      <c r="EF40" s="55" t="s">
        <v>694</v>
      </c>
      <c r="EG40" s="55" t="s">
        <v>694</v>
      </c>
      <c r="EH40" s="55" t="s">
        <v>694</v>
      </c>
      <c r="EI40" s="55" t="s">
        <v>694</v>
      </c>
      <c r="EJ40" s="55" t="s">
        <v>694</v>
      </c>
      <c r="EK40" s="55" t="s">
        <v>694</v>
      </c>
      <c r="EL40" s="55" t="s">
        <v>694</v>
      </c>
      <c r="EM40" s="55" t="s">
        <v>694</v>
      </c>
      <c r="EN40" s="55" t="s">
        <v>694</v>
      </c>
      <c r="EO40" s="55" t="s">
        <v>694</v>
      </c>
      <c r="EP40" s="55" t="s">
        <v>694</v>
      </c>
      <c r="EQ40" s="55" t="s">
        <v>694</v>
      </c>
      <c r="ER40" s="55" t="s">
        <v>694</v>
      </c>
      <c r="ES40" s="6"/>
      <c r="ET40" s="6"/>
      <c r="EU40" s="6"/>
      <c r="EV40" s="6"/>
      <c r="EW40" s="6"/>
      <c r="EX40" s="6"/>
      <c r="EY40" s="6"/>
      <c r="EZ40" s="6"/>
    </row>
    <row r="41" customFormat="false" ht="15" hidden="false" customHeight="false" outlineLevel="0" collapsed="false">
      <c r="A41" s="54" t="n">
        <v>38</v>
      </c>
      <c r="B41" s="55" t="n">
        <v>1459.7</v>
      </c>
      <c r="C41" s="6" t="s">
        <v>123</v>
      </c>
      <c r="D41" s="6"/>
      <c r="E41" s="1" t="s">
        <v>782</v>
      </c>
      <c r="F41" s="45" t="n">
        <v>26756</v>
      </c>
      <c r="G41" s="46"/>
      <c r="H41" s="6" t="s">
        <v>783</v>
      </c>
      <c r="I41" s="79"/>
      <c r="J41" s="6"/>
      <c r="K41" s="6"/>
      <c r="L41" s="6"/>
      <c r="M41" s="1"/>
      <c r="N41" s="79"/>
      <c r="O41" s="6" t="s">
        <v>79</v>
      </c>
      <c r="P41" s="1" t="n">
        <v>1993</v>
      </c>
      <c r="Q41" s="1" t="n">
        <v>1996</v>
      </c>
      <c r="R41" s="1" t="n">
        <v>1998</v>
      </c>
      <c r="S41" s="1"/>
      <c r="T41" s="1"/>
      <c r="U41" s="1"/>
      <c r="V41" s="1"/>
      <c r="W41" s="79"/>
      <c r="X41" s="6" t="s">
        <v>123</v>
      </c>
      <c r="Y41" s="1" t="n">
        <v>38</v>
      </c>
      <c r="Z41" s="1" t="n">
        <v>38</v>
      </c>
      <c r="AA41" s="1" t="n">
        <v>37</v>
      </c>
      <c r="AB41" s="1" t="n">
        <v>37</v>
      </c>
      <c r="AC41" s="1" t="n">
        <v>37</v>
      </c>
      <c r="AD41" s="1" t="n">
        <v>35</v>
      </c>
      <c r="AE41" s="1" t="n">
        <v>34</v>
      </c>
      <c r="AF41" s="1" t="n">
        <v>34</v>
      </c>
      <c r="AG41" s="1" t="n">
        <v>34</v>
      </c>
      <c r="AH41" s="1" t="n">
        <v>32</v>
      </c>
      <c r="AI41" s="1" t="n">
        <v>31</v>
      </c>
      <c r="AJ41" s="1" t="n">
        <v>31</v>
      </c>
      <c r="AK41" s="1" t="n">
        <v>31</v>
      </c>
      <c r="AL41" s="1" t="n">
        <v>29</v>
      </c>
      <c r="AM41" s="1" t="n">
        <v>29</v>
      </c>
      <c r="AN41" s="1" t="n">
        <v>29</v>
      </c>
      <c r="AO41" s="1" t="n">
        <v>28</v>
      </c>
      <c r="AP41" s="1" t="n">
        <v>28</v>
      </c>
      <c r="AQ41" s="1" t="n">
        <v>28</v>
      </c>
      <c r="AR41" s="1" t="n">
        <v>26</v>
      </c>
      <c r="AS41" s="1" t="n">
        <v>26</v>
      </c>
      <c r="AT41" s="1" t="n">
        <v>25</v>
      </c>
      <c r="AU41" s="1" t="n">
        <v>32</v>
      </c>
      <c r="AV41" s="1" t="n">
        <v>42</v>
      </c>
      <c r="AW41" s="1" t="n">
        <v>51</v>
      </c>
      <c r="AX41" s="1" t="n">
        <v>58</v>
      </c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6"/>
      <c r="CH41" s="6" t="s">
        <v>123</v>
      </c>
      <c r="CI41" s="1" t="s">
        <v>782</v>
      </c>
      <c r="CJ41" s="1" t="n">
        <v>2000</v>
      </c>
      <c r="CK41" s="55" t="n">
        <v>1459.7</v>
      </c>
      <c r="CL41" s="55" t="n">
        <v>1459.7</v>
      </c>
      <c r="CM41" s="55" t="n">
        <v>1459.7</v>
      </c>
      <c r="CN41" s="55" t="n">
        <v>1459.7</v>
      </c>
      <c r="CO41" s="55" t="n">
        <v>1459.7</v>
      </c>
      <c r="CP41" s="55" t="n">
        <v>1459.7</v>
      </c>
      <c r="CQ41" s="55" t="n">
        <v>1459.7</v>
      </c>
      <c r="CR41" s="55" t="n">
        <v>1459.7</v>
      </c>
      <c r="CS41" s="55" t="n">
        <v>1459.7</v>
      </c>
      <c r="CT41" s="55" t="n">
        <v>1459.7</v>
      </c>
      <c r="CU41" s="55" t="n">
        <v>1459.7</v>
      </c>
      <c r="CV41" s="55" t="n">
        <v>1459.7</v>
      </c>
      <c r="CW41" s="55" t="n">
        <v>1459.7</v>
      </c>
      <c r="CX41" s="55" t="n">
        <v>1459.7</v>
      </c>
      <c r="CY41" s="55" t="n">
        <v>1459.7</v>
      </c>
      <c r="CZ41" s="55" t="n">
        <v>1459.7</v>
      </c>
      <c r="DA41" s="55" t="n">
        <v>1459.7</v>
      </c>
      <c r="DB41" s="55" t="n">
        <v>1459.7</v>
      </c>
      <c r="DC41" s="55" t="n">
        <v>1459.7</v>
      </c>
      <c r="DD41" s="55" t="n">
        <v>1459.7</v>
      </c>
      <c r="DE41" s="55" t="n">
        <v>1459.7</v>
      </c>
      <c r="DF41" s="55" t="n">
        <v>1459.7</v>
      </c>
      <c r="DG41" s="55" t="n">
        <v>1358.7</v>
      </c>
      <c r="DH41" s="55" t="n">
        <v>1237.7</v>
      </c>
      <c r="DI41" s="55" t="n">
        <v>1116.3</v>
      </c>
      <c r="DJ41" s="55" t="n">
        <v>1005</v>
      </c>
      <c r="DK41" s="55" t="s">
        <v>694</v>
      </c>
      <c r="DL41" s="55" t="s">
        <v>694</v>
      </c>
      <c r="DM41" s="55" t="s">
        <v>694</v>
      </c>
      <c r="DN41" s="55" t="s">
        <v>694</v>
      </c>
      <c r="DO41" s="55" t="s">
        <v>694</v>
      </c>
      <c r="DP41" s="55" t="s">
        <v>694</v>
      </c>
      <c r="DQ41" s="55" t="s">
        <v>694</v>
      </c>
      <c r="DR41" s="55" t="s">
        <v>694</v>
      </c>
      <c r="DS41" s="55" t="s">
        <v>694</v>
      </c>
      <c r="DT41" s="55" t="s">
        <v>694</v>
      </c>
      <c r="DU41" s="55" t="s">
        <v>694</v>
      </c>
      <c r="DV41" s="55" t="s">
        <v>694</v>
      </c>
      <c r="DW41" s="55" t="s">
        <v>694</v>
      </c>
      <c r="DX41" s="55" t="s">
        <v>694</v>
      </c>
      <c r="DY41" s="55" t="s">
        <v>694</v>
      </c>
      <c r="DZ41" s="55" t="s">
        <v>694</v>
      </c>
      <c r="EA41" s="55" t="s">
        <v>694</v>
      </c>
      <c r="EB41" s="55" t="s">
        <v>694</v>
      </c>
      <c r="EC41" s="55" t="s">
        <v>694</v>
      </c>
      <c r="ED41" s="55" t="s">
        <v>694</v>
      </c>
      <c r="EE41" s="55" t="s">
        <v>694</v>
      </c>
      <c r="EF41" s="55" t="s">
        <v>694</v>
      </c>
      <c r="EG41" s="55" t="s">
        <v>694</v>
      </c>
      <c r="EH41" s="55" t="s">
        <v>694</v>
      </c>
      <c r="EI41" s="55" t="s">
        <v>694</v>
      </c>
      <c r="EJ41" s="55" t="s">
        <v>694</v>
      </c>
      <c r="EK41" s="55" t="s">
        <v>694</v>
      </c>
      <c r="EL41" s="55" t="s">
        <v>694</v>
      </c>
      <c r="EM41" s="55" t="s">
        <v>694</v>
      </c>
      <c r="EN41" s="55" t="s">
        <v>694</v>
      </c>
      <c r="EO41" s="55" t="s">
        <v>694</v>
      </c>
      <c r="EP41" s="55" t="s">
        <v>694</v>
      </c>
      <c r="EQ41" s="55" t="s">
        <v>694</v>
      </c>
      <c r="ER41" s="55" t="s">
        <v>694</v>
      </c>
      <c r="ES41" s="6"/>
      <c r="ET41" s="6"/>
      <c r="EU41" s="6"/>
      <c r="EV41" s="6"/>
      <c r="EW41" s="6"/>
      <c r="EX41" s="6"/>
      <c r="EY41" s="6"/>
      <c r="EZ41" s="6"/>
    </row>
    <row r="42" customFormat="false" ht="15" hidden="false" customHeight="false" outlineLevel="0" collapsed="false">
      <c r="A42" s="54" t="n">
        <v>39</v>
      </c>
      <c r="B42" s="55" t="n">
        <v>1434.3</v>
      </c>
      <c r="C42" s="6" t="s">
        <v>230</v>
      </c>
      <c r="D42" s="6"/>
      <c r="E42" s="1" t="s">
        <v>784</v>
      </c>
      <c r="F42" s="45" t="n">
        <v>24222</v>
      </c>
      <c r="G42" s="46"/>
      <c r="H42" s="90" t="s">
        <v>785</v>
      </c>
      <c r="I42" s="79"/>
      <c r="J42" s="6"/>
      <c r="K42" s="6"/>
      <c r="L42" s="6"/>
      <c r="M42" s="1"/>
      <c r="N42" s="79"/>
      <c r="O42" s="6" t="s">
        <v>173</v>
      </c>
      <c r="P42" s="1" t="n">
        <v>1993</v>
      </c>
      <c r="Q42" s="1" t="n">
        <v>1996</v>
      </c>
      <c r="R42" s="1"/>
      <c r="S42" s="1"/>
      <c r="T42" s="1"/>
      <c r="U42" s="1"/>
      <c r="V42" s="1"/>
      <c r="W42" s="79"/>
      <c r="X42" s="6" t="s">
        <v>230</v>
      </c>
      <c r="Y42" s="1" t="n">
        <v>39</v>
      </c>
      <c r="Z42" s="1" t="n">
        <v>39</v>
      </c>
      <c r="AA42" s="1" t="n">
        <v>38</v>
      </c>
      <c r="AB42" s="1" t="n">
        <v>38</v>
      </c>
      <c r="AC42" s="1" t="n">
        <v>38</v>
      </c>
      <c r="AD42" s="1" t="n">
        <v>36</v>
      </c>
      <c r="AE42" s="1" t="n">
        <v>35</v>
      </c>
      <c r="AF42" s="1" t="n">
        <v>35</v>
      </c>
      <c r="AG42" s="1" t="n">
        <v>35</v>
      </c>
      <c r="AH42" s="1" t="n">
        <v>33</v>
      </c>
      <c r="AI42" s="1" t="n">
        <v>33</v>
      </c>
      <c r="AJ42" s="1" t="n">
        <v>32</v>
      </c>
      <c r="AK42" s="1" t="n">
        <v>32</v>
      </c>
      <c r="AL42" s="1" t="n">
        <v>31</v>
      </c>
      <c r="AM42" s="1" t="n">
        <v>30</v>
      </c>
      <c r="AN42" s="1" t="n">
        <v>30</v>
      </c>
      <c r="AO42" s="1" t="n">
        <v>29</v>
      </c>
      <c r="AP42" s="1" t="n">
        <v>29</v>
      </c>
      <c r="AQ42" s="1" t="n">
        <v>29</v>
      </c>
      <c r="AR42" s="1" t="n">
        <v>27</v>
      </c>
      <c r="AS42" s="1" t="n">
        <v>27</v>
      </c>
      <c r="AT42" s="1" t="n">
        <v>26</v>
      </c>
      <c r="AU42" s="1" t="n">
        <v>25</v>
      </c>
      <c r="AV42" s="1" t="n">
        <v>24</v>
      </c>
      <c r="AW42" s="1" t="n">
        <v>22</v>
      </c>
      <c r="AX42" s="1" t="n">
        <v>20</v>
      </c>
      <c r="AY42" s="1" t="n">
        <v>20</v>
      </c>
      <c r="AZ42" s="1" t="n">
        <v>20</v>
      </c>
      <c r="BA42" s="1" t="n">
        <v>18</v>
      </c>
      <c r="BB42" s="1" t="n">
        <v>14</v>
      </c>
      <c r="BC42" s="1" t="n">
        <v>14</v>
      </c>
      <c r="BD42" s="1" t="n">
        <v>23</v>
      </c>
      <c r="BE42" s="1" t="n">
        <v>31</v>
      </c>
      <c r="BF42" s="1" t="n">
        <v>34</v>
      </c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6"/>
      <c r="CH42" s="6" t="s">
        <v>230</v>
      </c>
      <c r="CI42" s="1" t="s">
        <v>784</v>
      </c>
      <c r="CJ42" s="1" t="n">
        <v>1992</v>
      </c>
      <c r="CK42" s="55" t="n">
        <v>1434.3</v>
      </c>
      <c r="CL42" s="55" t="n">
        <v>1434.3</v>
      </c>
      <c r="CM42" s="55" t="n">
        <v>1434.3</v>
      </c>
      <c r="CN42" s="55" t="n">
        <v>1434.3</v>
      </c>
      <c r="CO42" s="55" t="n">
        <v>1434.3</v>
      </c>
      <c r="CP42" s="55" t="n">
        <v>1434.3</v>
      </c>
      <c r="CQ42" s="55" t="n">
        <v>1434.3</v>
      </c>
      <c r="CR42" s="55" t="n">
        <v>1434.3</v>
      </c>
      <c r="CS42" s="55" t="n">
        <v>1434.3</v>
      </c>
      <c r="CT42" s="55" t="n">
        <v>1434.3</v>
      </c>
      <c r="CU42" s="55" t="n">
        <v>1434.3</v>
      </c>
      <c r="CV42" s="55" t="n">
        <v>1434.3</v>
      </c>
      <c r="CW42" s="55" t="n">
        <v>1434.3</v>
      </c>
      <c r="CX42" s="55" t="n">
        <v>1434.3</v>
      </c>
      <c r="CY42" s="55" t="n">
        <v>1434.3</v>
      </c>
      <c r="CZ42" s="55" t="n">
        <v>1434.3</v>
      </c>
      <c r="DA42" s="55" t="n">
        <v>1434.3</v>
      </c>
      <c r="DB42" s="55" t="n">
        <v>1434.3</v>
      </c>
      <c r="DC42" s="55" t="n">
        <v>1434.3</v>
      </c>
      <c r="DD42" s="55" t="n">
        <v>1434.3</v>
      </c>
      <c r="DE42" s="55" t="n">
        <v>1434.3</v>
      </c>
      <c r="DF42" s="55" t="n">
        <v>1434.3</v>
      </c>
      <c r="DG42" s="55" t="n">
        <v>1434.3</v>
      </c>
      <c r="DH42" s="55" t="n">
        <v>1434.3</v>
      </c>
      <c r="DI42" s="55" t="n">
        <v>1434.3</v>
      </c>
      <c r="DJ42" s="55" t="n">
        <v>1434.3</v>
      </c>
      <c r="DK42" s="55" t="n">
        <v>1434.3</v>
      </c>
      <c r="DL42" s="55" t="n">
        <v>1434.3</v>
      </c>
      <c r="DM42" s="55" t="n">
        <v>1434.3</v>
      </c>
      <c r="DN42" s="55" t="n">
        <v>1434.3</v>
      </c>
      <c r="DO42" s="55" t="n">
        <v>1434.3</v>
      </c>
      <c r="DP42" s="55" t="n">
        <v>1278.7</v>
      </c>
      <c r="DQ42" s="55" t="n">
        <v>1128</v>
      </c>
      <c r="DR42" s="55" t="n">
        <v>1036</v>
      </c>
      <c r="DS42" s="55" t="s">
        <v>694</v>
      </c>
      <c r="DT42" s="55" t="s">
        <v>694</v>
      </c>
      <c r="DU42" s="55" t="s">
        <v>694</v>
      </c>
      <c r="DV42" s="55" t="s">
        <v>694</v>
      </c>
      <c r="DW42" s="55" t="s">
        <v>694</v>
      </c>
      <c r="DX42" s="55" t="s">
        <v>694</v>
      </c>
      <c r="DY42" s="55" t="s">
        <v>694</v>
      </c>
      <c r="DZ42" s="55" t="s">
        <v>694</v>
      </c>
      <c r="EA42" s="55" t="s">
        <v>694</v>
      </c>
      <c r="EB42" s="55" t="s">
        <v>694</v>
      </c>
      <c r="EC42" s="55" t="s">
        <v>694</v>
      </c>
      <c r="ED42" s="55" t="s">
        <v>694</v>
      </c>
      <c r="EE42" s="55" t="s">
        <v>694</v>
      </c>
      <c r="EF42" s="55" t="s">
        <v>694</v>
      </c>
      <c r="EG42" s="55" t="s">
        <v>694</v>
      </c>
      <c r="EH42" s="55" t="s">
        <v>694</v>
      </c>
      <c r="EI42" s="55" t="s">
        <v>694</v>
      </c>
      <c r="EJ42" s="55" t="s">
        <v>694</v>
      </c>
      <c r="EK42" s="55" t="s">
        <v>694</v>
      </c>
      <c r="EL42" s="55" t="s">
        <v>694</v>
      </c>
      <c r="EM42" s="55" t="s">
        <v>694</v>
      </c>
      <c r="EN42" s="55" t="s">
        <v>694</v>
      </c>
      <c r="EO42" s="55" t="s">
        <v>694</v>
      </c>
      <c r="EP42" s="55" t="s">
        <v>694</v>
      </c>
      <c r="EQ42" s="55" t="s">
        <v>694</v>
      </c>
      <c r="ER42" s="55" t="s">
        <v>694</v>
      </c>
      <c r="ES42" s="6"/>
      <c r="ET42" s="6"/>
      <c r="EU42" s="6"/>
      <c r="EV42" s="6"/>
      <c r="EW42" s="6"/>
      <c r="EX42" s="6"/>
      <c r="EY42" s="6"/>
      <c r="EZ42" s="6"/>
    </row>
    <row r="43" customFormat="false" ht="15" hidden="false" customHeight="false" outlineLevel="0" collapsed="false">
      <c r="A43" s="54" t="n">
        <v>40</v>
      </c>
      <c r="B43" s="55" t="n">
        <v>1412.7</v>
      </c>
      <c r="C43" s="6" t="s">
        <v>141</v>
      </c>
      <c r="D43" s="6"/>
      <c r="E43" s="1" t="s">
        <v>786</v>
      </c>
      <c r="F43" s="45" t="n">
        <v>32681</v>
      </c>
      <c r="G43" s="46" t="s">
        <v>532</v>
      </c>
      <c r="H43" s="90" t="s">
        <v>787</v>
      </c>
      <c r="I43" s="79"/>
      <c r="J43" s="6"/>
      <c r="K43" s="6"/>
      <c r="L43" s="6"/>
      <c r="M43" s="1"/>
      <c r="N43" s="79"/>
      <c r="O43" s="6" t="s">
        <v>43</v>
      </c>
      <c r="P43" s="1" t="n">
        <v>1993</v>
      </c>
      <c r="Q43" s="1" t="n">
        <v>1997</v>
      </c>
      <c r="R43" s="1" t="n">
        <v>1999</v>
      </c>
      <c r="S43" s="1" t="n">
        <v>2002</v>
      </c>
      <c r="T43" s="1" t="n">
        <v>2004</v>
      </c>
      <c r="U43" s="1"/>
      <c r="V43" s="1"/>
      <c r="W43" s="79"/>
      <c r="X43" s="6" t="s">
        <v>141</v>
      </c>
      <c r="Y43" s="1" t="n">
        <v>40</v>
      </c>
      <c r="Z43" s="1" t="n">
        <v>40</v>
      </c>
      <c r="AA43" s="1" t="n">
        <v>39</v>
      </c>
      <c r="AB43" s="1" t="n">
        <v>39</v>
      </c>
      <c r="AC43" s="1" t="n">
        <v>39</v>
      </c>
      <c r="AD43" s="1" t="n">
        <v>38</v>
      </c>
      <c r="AE43" s="1" t="n">
        <v>36</v>
      </c>
      <c r="AF43" s="1" t="n">
        <v>49</v>
      </c>
      <c r="AG43" s="1" t="n">
        <v>66</v>
      </c>
      <c r="AH43" s="1" t="n">
        <v>82</v>
      </c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6"/>
      <c r="CH43" s="6" t="s">
        <v>141</v>
      </c>
      <c r="CI43" s="1" t="s">
        <v>786</v>
      </c>
      <c r="CJ43" s="1" t="n">
        <v>2016</v>
      </c>
      <c r="CK43" s="55" t="n">
        <v>1412.7</v>
      </c>
      <c r="CL43" s="55" t="n">
        <v>1412.7</v>
      </c>
      <c r="CM43" s="55" t="n">
        <v>1412.7</v>
      </c>
      <c r="CN43" s="55" t="n">
        <v>1412.7</v>
      </c>
      <c r="CO43" s="55" t="n">
        <v>1412.7</v>
      </c>
      <c r="CP43" s="55" t="n">
        <v>1412.7</v>
      </c>
      <c r="CQ43" s="55" t="n">
        <v>1412.7</v>
      </c>
      <c r="CR43" s="55" t="n">
        <v>1313.3</v>
      </c>
      <c r="CS43" s="55" t="n">
        <v>1172</v>
      </c>
      <c r="CT43" s="55" t="n">
        <v>1026.3</v>
      </c>
      <c r="CU43" s="55" t="s">
        <v>694</v>
      </c>
      <c r="CV43" s="55" t="s">
        <v>694</v>
      </c>
      <c r="CW43" s="55" t="s">
        <v>694</v>
      </c>
      <c r="CX43" s="55" t="s">
        <v>694</v>
      </c>
      <c r="CY43" s="55" t="s">
        <v>694</v>
      </c>
      <c r="CZ43" s="55" t="s">
        <v>694</v>
      </c>
      <c r="DA43" s="55" t="s">
        <v>694</v>
      </c>
      <c r="DB43" s="55" t="s">
        <v>694</v>
      </c>
      <c r="DC43" s="55" t="s">
        <v>694</v>
      </c>
      <c r="DD43" s="55" t="s">
        <v>694</v>
      </c>
      <c r="DE43" s="55" t="s">
        <v>694</v>
      </c>
      <c r="DF43" s="55" t="s">
        <v>694</v>
      </c>
      <c r="DG43" s="55" t="s">
        <v>694</v>
      </c>
      <c r="DH43" s="55" t="s">
        <v>694</v>
      </c>
      <c r="DI43" s="55" t="s">
        <v>694</v>
      </c>
      <c r="DJ43" s="55" t="s">
        <v>694</v>
      </c>
      <c r="DK43" s="55" t="s">
        <v>694</v>
      </c>
      <c r="DL43" s="55" t="s">
        <v>694</v>
      </c>
      <c r="DM43" s="55" t="s">
        <v>694</v>
      </c>
      <c r="DN43" s="55" t="s">
        <v>694</v>
      </c>
      <c r="DO43" s="55" t="s">
        <v>694</v>
      </c>
      <c r="DP43" s="55" t="s">
        <v>694</v>
      </c>
      <c r="DQ43" s="55" t="s">
        <v>694</v>
      </c>
      <c r="DR43" s="55" t="s">
        <v>694</v>
      </c>
      <c r="DS43" s="55" t="s">
        <v>694</v>
      </c>
      <c r="DT43" s="55" t="s">
        <v>694</v>
      </c>
      <c r="DU43" s="55" t="s">
        <v>694</v>
      </c>
      <c r="DV43" s="55" t="s">
        <v>694</v>
      </c>
      <c r="DW43" s="55" t="s">
        <v>694</v>
      </c>
      <c r="DX43" s="55" t="s">
        <v>694</v>
      </c>
      <c r="DY43" s="55" t="s">
        <v>694</v>
      </c>
      <c r="DZ43" s="55" t="s">
        <v>694</v>
      </c>
      <c r="EA43" s="55" t="s">
        <v>694</v>
      </c>
      <c r="EB43" s="55" t="s">
        <v>694</v>
      </c>
      <c r="EC43" s="55" t="s">
        <v>694</v>
      </c>
      <c r="ED43" s="55" t="s">
        <v>694</v>
      </c>
      <c r="EE43" s="55" t="s">
        <v>694</v>
      </c>
      <c r="EF43" s="55" t="s">
        <v>694</v>
      </c>
      <c r="EG43" s="55" t="s">
        <v>694</v>
      </c>
      <c r="EH43" s="55" t="s">
        <v>694</v>
      </c>
      <c r="EI43" s="55" t="s">
        <v>694</v>
      </c>
      <c r="EJ43" s="55" t="s">
        <v>694</v>
      </c>
      <c r="EK43" s="55" t="s">
        <v>694</v>
      </c>
      <c r="EL43" s="55" t="s">
        <v>694</v>
      </c>
      <c r="EM43" s="55" t="s">
        <v>694</v>
      </c>
      <c r="EN43" s="55" t="s">
        <v>694</v>
      </c>
      <c r="EO43" s="55" t="s">
        <v>694</v>
      </c>
      <c r="EP43" s="55" t="s">
        <v>694</v>
      </c>
      <c r="EQ43" s="55" t="s">
        <v>694</v>
      </c>
      <c r="ER43" s="55" t="s">
        <v>694</v>
      </c>
      <c r="ES43" s="6"/>
      <c r="ET43" s="6"/>
      <c r="EU43" s="6"/>
      <c r="EV43" s="6"/>
      <c r="EW43" s="6"/>
      <c r="EX43" s="6"/>
      <c r="EY43" s="6"/>
      <c r="EZ43" s="6"/>
    </row>
    <row r="44" customFormat="false" ht="15" hidden="false" customHeight="false" outlineLevel="0" collapsed="false">
      <c r="A44" s="54" t="n">
        <v>41</v>
      </c>
      <c r="B44" s="55" t="n">
        <v>1411.7</v>
      </c>
      <c r="C44" s="6" t="s">
        <v>189</v>
      </c>
      <c r="D44" s="6"/>
      <c r="E44" s="1" t="s">
        <v>788</v>
      </c>
      <c r="F44" s="45" t="n">
        <v>21799</v>
      </c>
      <c r="G44" s="46"/>
      <c r="H44" s="90" t="s">
        <v>789</v>
      </c>
      <c r="I44" s="79"/>
      <c r="J44" s="6"/>
      <c r="K44" s="6"/>
      <c r="L44" s="6"/>
      <c r="M44" s="1"/>
      <c r="N44" s="79"/>
      <c r="O44" s="6" t="s">
        <v>136</v>
      </c>
      <c r="P44" s="1" t="n">
        <v>1993</v>
      </c>
      <c r="Q44" s="1" t="n">
        <v>1997</v>
      </c>
      <c r="R44" s="1"/>
      <c r="S44" s="1"/>
      <c r="T44" s="1"/>
      <c r="U44" s="1"/>
      <c r="V44" s="1"/>
      <c r="W44" s="79"/>
      <c r="X44" s="6" t="s">
        <v>189</v>
      </c>
      <c r="Y44" s="1" t="n">
        <v>41</v>
      </c>
      <c r="Z44" s="1" t="n">
        <v>41</v>
      </c>
      <c r="AA44" s="1" t="n">
        <v>40</v>
      </c>
      <c r="AB44" s="1" t="n">
        <v>40</v>
      </c>
      <c r="AC44" s="1" t="n">
        <v>40</v>
      </c>
      <c r="AD44" s="1" t="n">
        <v>39</v>
      </c>
      <c r="AE44" s="1" t="n">
        <v>37</v>
      </c>
      <c r="AF44" s="1" t="n">
        <v>36</v>
      </c>
      <c r="AG44" s="1" t="n">
        <v>36</v>
      </c>
      <c r="AH44" s="1" t="n">
        <v>34</v>
      </c>
      <c r="AI44" s="1" t="n">
        <v>34</v>
      </c>
      <c r="AJ44" s="1" t="n">
        <v>33</v>
      </c>
      <c r="AK44" s="1" t="n">
        <v>33</v>
      </c>
      <c r="AL44" s="1" t="n">
        <v>32</v>
      </c>
      <c r="AM44" s="1" t="n">
        <v>31</v>
      </c>
      <c r="AN44" s="1" t="n">
        <v>31</v>
      </c>
      <c r="AO44" s="1" t="n">
        <v>30</v>
      </c>
      <c r="AP44" s="1" t="n">
        <v>30</v>
      </c>
      <c r="AQ44" s="1" t="n">
        <v>30</v>
      </c>
      <c r="AR44" s="1" t="n">
        <v>28</v>
      </c>
      <c r="AS44" s="1" t="n">
        <v>28</v>
      </c>
      <c r="AT44" s="1" t="n">
        <v>28</v>
      </c>
      <c r="AU44" s="1" t="n">
        <v>26</v>
      </c>
      <c r="AV44" s="1" t="n">
        <v>25</v>
      </c>
      <c r="AW44" s="1" t="n">
        <v>23</v>
      </c>
      <c r="AX44" s="1" t="n">
        <v>21</v>
      </c>
      <c r="AY44" s="1" t="n">
        <v>21</v>
      </c>
      <c r="AZ44" s="1" t="n">
        <v>21</v>
      </c>
      <c r="BA44" s="1" t="n">
        <v>19</v>
      </c>
      <c r="BB44" s="1" t="n">
        <v>16</v>
      </c>
      <c r="BC44" s="1" t="n">
        <v>15</v>
      </c>
      <c r="BD44" s="1" t="n">
        <v>20</v>
      </c>
      <c r="BE44" s="1" t="n">
        <v>19</v>
      </c>
      <c r="BF44" s="1" t="n">
        <v>23</v>
      </c>
      <c r="BG44" s="1" t="n">
        <v>19</v>
      </c>
      <c r="BH44" s="1" t="n">
        <v>16</v>
      </c>
      <c r="BI44" s="1" t="n">
        <v>19</v>
      </c>
      <c r="BJ44" s="1" t="n">
        <v>17</v>
      </c>
      <c r="BK44" s="1" t="n">
        <v>18</v>
      </c>
      <c r="BL44" s="1" t="n">
        <v>16</v>
      </c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6"/>
      <c r="CH44" s="6" t="s">
        <v>189</v>
      </c>
      <c r="CI44" s="1" t="s">
        <v>788</v>
      </c>
      <c r="CJ44" s="1" t="n">
        <v>1986</v>
      </c>
      <c r="CK44" s="55" t="n">
        <v>1411.7</v>
      </c>
      <c r="CL44" s="55" t="n">
        <v>1411.7</v>
      </c>
      <c r="CM44" s="55" t="n">
        <v>1411.7</v>
      </c>
      <c r="CN44" s="55" t="n">
        <v>1411.7</v>
      </c>
      <c r="CO44" s="55" t="n">
        <v>1411.7</v>
      </c>
      <c r="CP44" s="55" t="n">
        <v>1411.7</v>
      </c>
      <c r="CQ44" s="55" t="n">
        <v>1411.7</v>
      </c>
      <c r="CR44" s="55" t="n">
        <v>1411.7</v>
      </c>
      <c r="CS44" s="55" t="n">
        <v>1411.7</v>
      </c>
      <c r="CT44" s="55" t="n">
        <v>1411.7</v>
      </c>
      <c r="CU44" s="55" t="n">
        <v>1412.3</v>
      </c>
      <c r="CV44" s="55" t="n">
        <v>1412.3</v>
      </c>
      <c r="CW44" s="55" t="n">
        <v>1412.3</v>
      </c>
      <c r="CX44" s="55" t="n">
        <v>1412.3</v>
      </c>
      <c r="CY44" s="55" t="n">
        <v>1412.3</v>
      </c>
      <c r="CZ44" s="55" t="n">
        <v>1412.3</v>
      </c>
      <c r="DA44" s="55" t="n">
        <v>1412.3</v>
      </c>
      <c r="DB44" s="55" t="n">
        <v>1412.3</v>
      </c>
      <c r="DC44" s="55" t="n">
        <v>1412.3</v>
      </c>
      <c r="DD44" s="55" t="n">
        <v>1412.3</v>
      </c>
      <c r="DE44" s="55" t="n">
        <v>1412.3</v>
      </c>
      <c r="DF44" s="55" t="n">
        <v>1412.3</v>
      </c>
      <c r="DG44" s="55" t="n">
        <v>1412.3</v>
      </c>
      <c r="DH44" s="55" t="n">
        <v>1412.3</v>
      </c>
      <c r="DI44" s="55" t="n">
        <v>1412.3</v>
      </c>
      <c r="DJ44" s="55" t="n">
        <v>1412.3</v>
      </c>
      <c r="DK44" s="55" t="n">
        <v>1412.3</v>
      </c>
      <c r="DL44" s="55" t="n">
        <v>1412.3</v>
      </c>
      <c r="DM44" s="55" t="n">
        <v>1412.3</v>
      </c>
      <c r="DN44" s="55" t="n">
        <v>1412.3</v>
      </c>
      <c r="DO44" s="55" t="n">
        <v>1398.7</v>
      </c>
      <c r="DP44" s="55" t="n">
        <v>1343.3</v>
      </c>
      <c r="DQ44" s="55" t="n">
        <v>1278</v>
      </c>
      <c r="DR44" s="55" t="n">
        <v>1207.7</v>
      </c>
      <c r="DS44" s="55" t="n">
        <v>1207.7</v>
      </c>
      <c r="DT44" s="55" t="n">
        <v>1207.7</v>
      </c>
      <c r="DU44" s="55" t="n">
        <v>1070.7</v>
      </c>
      <c r="DV44" s="55" t="n">
        <v>1070.7</v>
      </c>
      <c r="DW44" s="55" t="n">
        <v>1013.7</v>
      </c>
      <c r="DX44" s="55" t="n">
        <v>1013.7</v>
      </c>
      <c r="DY44" s="55" t="s">
        <v>694</v>
      </c>
      <c r="DZ44" s="55" t="s">
        <v>694</v>
      </c>
      <c r="EA44" s="55" t="s">
        <v>694</v>
      </c>
      <c r="EB44" s="55" t="s">
        <v>694</v>
      </c>
      <c r="EC44" s="55" t="s">
        <v>694</v>
      </c>
      <c r="ED44" s="55" t="s">
        <v>694</v>
      </c>
      <c r="EE44" s="55" t="s">
        <v>694</v>
      </c>
      <c r="EF44" s="55" t="s">
        <v>694</v>
      </c>
      <c r="EG44" s="55" t="s">
        <v>694</v>
      </c>
      <c r="EH44" s="55" t="s">
        <v>694</v>
      </c>
      <c r="EI44" s="55" t="s">
        <v>694</v>
      </c>
      <c r="EJ44" s="55" t="s">
        <v>694</v>
      </c>
      <c r="EK44" s="55" t="s">
        <v>694</v>
      </c>
      <c r="EL44" s="55" t="s">
        <v>694</v>
      </c>
      <c r="EM44" s="55" t="s">
        <v>694</v>
      </c>
      <c r="EN44" s="55" t="s">
        <v>694</v>
      </c>
      <c r="EO44" s="55" t="s">
        <v>694</v>
      </c>
      <c r="EP44" s="55" t="s">
        <v>694</v>
      </c>
      <c r="EQ44" s="55" t="s">
        <v>694</v>
      </c>
      <c r="ER44" s="55" t="s">
        <v>694</v>
      </c>
      <c r="ES44" s="6"/>
      <c r="ET44" s="6"/>
      <c r="EU44" s="6"/>
      <c r="EV44" s="6"/>
      <c r="EW44" s="6"/>
      <c r="EX44" s="6"/>
      <c r="EY44" s="6"/>
      <c r="EZ44" s="6"/>
    </row>
    <row r="45" customFormat="false" ht="15" hidden="false" customHeight="false" outlineLevel="0" collapsed="false">
      <c r="A45" s="54" t="n">
        <v>42</v>
      </c>
      <c r="B45" s="55" t="n">
        <v>1410</v>
      </c>
      <c r="C45" s="6" t="s">
        <v>217</v>
      </c>
      <c r="D45" s="6"/>
      <c r="E45" s="1" t="s">
        <v>790</v>
      </c>
      <c r="F45" s="45" t="n">
        <v>24913</v>
      </c>
      <c r="G45" s="46"/>
      <c r="H45" s="90" t="s">
        <v>702</v>
      </c>
      <c r="I45" s="79"/>
      <c r="J45" s="6"/>
      <c r="K45" s="6"/>
      <c r="L45" s="6"/>
      <c r="M45" s="1"/>
      <c r="N45" s="79"/>
      <c r="O45" s="6" t="s">
        <v>68</v>
      </c>
      <c r="P45" s="1" t="n">
        <v>1993</v>
      </c>
      <c r="Q45" s="1"/>
      <c r="R45" s="1"/>
      <c r="S45" s="1"/>
      <c r="T45" s="1"/>
      <c r="U45" s="1"/>
      <c r="V45" s="1"/>
      <c r="W45" s="79"/>
      <c r="X45" s="6" t="s">
        <v>217</v>
      </c>
      <c r="Y45" s="1" t="n">
        <v>42</v>
      </c>
      <c r="Z45" s="1" t="n">
        <v>42</v>
      </c>
      <c r="AA45" s="1" t="n">
        <v>41</v>
      </c>
      <c r="AB45" s="1" t="n">
        <v>41</v>
      </c>
      <c r="AC45" s="1" t="n">
        <v>41</v>
      </c>
      <c r="AD45" s="1" t="n">
        <v>40</v>
      </c>
      <c r="AE45" s="1" t="n">
        <v>38</v>
      </c>
      <c r="AF45" s="1" t="n">
        <v>37</v>
      </c>
      <c r="AG45" s="1" t="n">
        <v>37</v>
      </c>
      <c r="AH45" s="1" t="n">
        <v>35</v>
      </c>
      <c r="AI45" s="1" t="n">
        <v>35</v>
      </c>
      <c r="AJ45" s="1" t="n">
        <v>34</v>
      </c>
      <c r="AK45" s="1" t="n">
        <v>34</v>
      </c>
      <c r="AL45" s="1" t="n">
        <v>33</v>
      </c>
      <c r="AM45" s="1" t="n">
        <v>32</v>
      </c>
      <c r="AN45" s="1" t="n">
        <v>32</v>
      </c>
      <c r="AO45" s="1" t="n">
        <v>31</v>
      </c>
      <c r="AP45" s="1" t="n">
        <v>31</v>
      </c>
      <c r="AQ45" s="1" t="n">
        <v>31</v>
      </c>
      <c r="AR45" s="1" t="n">
        <v>29</v>
      </c>
      <c r="AS45" s="1" t="n">
        <v>29</v>
      </c>
      <c r="AT45" s="1" t="n">
        <v>29</v>
      </c>
      <c r="AU45" s="1" t="n">
        <v>27</v>
      </c>
      <c r="AV45" s="1" t="n">
        <v>26</v>
      </c>
      <c r="AW45" s="1" t="n">
        <v>24</v>
      </c>
      <c r="AX45" s="1" t="n">
        <v>22</v>
      </c>
      <c r="AY45" s="1" t="n">
        <v>22</v>
      </c>
      <c r="AZ45" s="1" t="n">
        <v>26</v>
      </c>
      <c r="BA45" s="1" t="n">
        <v>33</v>
      </c>
      <c r="BB45" s="1" t="n">
        <v>41</v>
      </c>
      <c r="BC45" s="1" t="n">
        <v>45</v>
      </c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6"/>
      <c r="CH45" s="6" t="s">
        <v>217</v>
      </c>
      <c r="CI45" s="1" t="s">
        <v>790</v>
      </c>
      <c r="CJ45" s="1" t="n">
        <v>1994</v>
      </c>
      <c r="CK45" s="55" t="n">
        <v>1410</v>
      </c>
      <c r="CL45" s="55" t="n">
        <v>1410</v>
      </c>
      <c r="CM45" s="55" t="n">
        <v>1410</v>
      </c>
      <c r="CN45" s="55" t="n">
        <v>1410</v>
      </c>
      <c r="CO45" s="55" t="n">
        <v>1410</v>
      </c>
      <c r="CP45" s="55" t="n">
        <v>1410</v>
      </c>
      <c r="CQ45" s="55" t="n">
        <v>1410</v>
      </c>
      <c r="CR45" s="55" t="n">
        <v>1410</v>
      </c>
      <c r="CS45" s="55" t="n">
        <v>1410</v>
      </c>
      <c r="CT45" s="55" t="n">
        <v>1410</v>
      </c>
      <c r="CU45" s="55" t="n">
        <v>1410</v>
      </c>
      <c r="CV45" s="55" t="n">
        <v>1410</v>
      </c>
      <c r="CW45" s="55" t="n">
        <v>1410</v>
      </c>
      <c r="CX45" s="55" t="n">
        <v>1410</v>
      </c>
      <c r="CY45" s="55" t="n">
        <v>1410</v>
      </c>
      <c r="CZ45" s="55" t="n">
        <v>1410</v>
      </c>
      <c r="DA45" s="55" t="n">
        <v>1410</v>
      </c>
      <c r="DB45" s="55" t="n">
        <v>1410</v>
      </c>
      <c r="DC45" s="55" t="n">
        <v>1410</v>
      </c>
      <c r="DD45" s="55" t="n">
        <v>1410</v>
      </c>
      <c r="DE45" s="55" t="n">
        <v>1410</v>
      </c>
      <c r="DF45" s="55" t="n">
        <v>1410</v>
      </c>
      <c r="DG45" s="55" t="n">
        <v>1410</v>
      </c>
      <c r="DH45" s="55" t="n">
        <v>1410</v>
      </c>
      <c r="DI45" s="55" t="n">
        <v>1410</v>
      </c>
      <c r="DJ45" s="55" t="n">
        <v>1410</v>
      </c>
      <c r="DK45" s="55" t="n">
        <v>1410</v>
      </c>
      <c r="DL45" s="55" t="n">
        <v>1357.7</v>
      </c>
      <c r="DM45" s="55" t="n">
        <v>1268</v>
      </c>
      <c r="DN45" s="55" t="n">
        <v>1139</v>
      </c>
      <c r="DO45" s="55" t="n">
        <v>1052</v>
      </c>
      <c r="DP45" s="55" t="s">
        <v>694</v>
      </c>
      <c r="DQ45" s="55" t="s">
        <v>694</v>
      </c>
      <c r="DR45" s="55" t="s">
        <v>694</v>
      </c>
      <c r="DS45" s="55" t="s">
        <v>694</v>
      </c>
      <c r="DT45" s="55" t="s">
        <v>694</v>
      </c>
      <c r="DU45" s="55" t="s">
        <v>694</v>
      </c>
      <c r="DV45" s="55" t="s">
        <v>694</v>
      </c>
      <c r="DW45" s="55" t="s">
        <v>694</v>
      </c>
      <c r="DX45" s="55" t="s">
        <v>694</v>
      </c>
      <c r="DY45" s="55" t="s">
        <v>694</v>
      </c>
      <c r="DZ45" s="55" t="s">
        <v>694</v>
      </c>
      <c r="EA45" s="55" t="s">
        <v>694</v>
      </c>
      <c r="EB45" s="55" t="s">
        <v>694</v>
      </c>
      <c r="EC45" s="55" t="s">
        <v>694</v>
      </c>
      <c r="ED45" s="55" t="s">
        <v>694</v>
      </c>
      <c r="EE45" s="55" t="s">
        <v>694</v>
      </c>
      <c r="EF45" s="55" t="s">
        <v>694</v>
      </c>
      <c r="EG45" s="55" t="s">
        <v>694</v>
      </c>
      <c r="EH45" s="55" t="s">
        <v>694</v>
      </c>
      <c r="EI45" s="55" t="s">
        <v>694</v>
      </c>
      <c r="EJ45" s="55" t="s">
        <v>694</v>
      </c>
      <c r="EK45" s="55" t="s">
        <v>694</v>
      </c>
      <c r="EL45" s="55" t="s">
        <v>694</v>
      </c>
      <c r="EM45" s="55" t="s">
        <v>694</v>
      </c>
      <c r="EN45" s="55" t="s">
        <v>694</v>
      </c>
      <c r="EO45" s="55" t="s">
        <v>694</v>
      </c>
      <c r="EP45" s="55" t="s">
        <v>694</v>
      </c>
      <c r="EQ45" s="55" t="s">
        <v>694</v>
      </c>
      <c r="ER45" s="55" t="s">
        <v>694</v>
      </c>
      <c r="ES45" s="6"/>
      <c r="ET45" s="6"/>
      <c r="EU45" s="6"/>
      <c r="EV45" s="6"/>
      <c r="EW45" s="6"/>
      <c r="EX45" s="6"/>
      <c r="EY45" s="6"/>
      <c r="EZ45" s="6"/>
    </row>
    <row r="46" customFormat="false" ht="15" hidden="false" customHeight="false" outlineLevel="0" collapsed="false">
      <c r="A46" s="54" t="n">
        <v>43</v>
      </c>
      <c r="B46" s="55" t="n">
        <v>1399.3</v>
      </c>
      <c r="C46" s="6" t="s">
        <v>232</v>
      </c>
      <c r="D46" s="6"/>
      <c r="E46" s="1" t="s">
        <v>791</v>
      </c>
      <c r="F46" s="45" t="n">
        <v>22120</v>
      </c>
      <c r="G46" s="46"/>
      <c r="H46" s="90" t="s">
        <v>792</v>
      </c>
      <c r="I46" s="79"/>
      <c r="J46" s="6"/>
      <c r="K46" s="6"/>
      <c r="L46" s="6"/>
      <c r="M46" s="1"/>
      <c r="N46" s="79"/>
      <c r="O46" s="6" t="s">
        <v>159</v>
      </c>
      <c r="P46" s="1" t="n">
        <v>1993</v>
      </c>
      <c r="Q46" s="1"/>
      <c r="R46" s="1"/>
      <c r="S46" s="1"/>
      <c r="T46" s="1"/>
      <c r="U46" s="1"/>
      <c r="V46" s="1"/>
      <c r="W46" s="79"/>
      <c r="X46" s="6" t="s">
        <v>232</v>
      </c>
      <c r="Y46" s="1" t="n">
        <v>43</v>
      </c>
      <c r="Z46" s="1" t="n">
        <v>43</v>
      </c>
      <c r="AA46" s="1" t="n">
        <v>42</v>
      </c>
      <c r="AB46" s="1" t="n">
        <v>42</v>
      </c>
      <c r="AC46" s="1" t="n">
        <v>42</v>
      </c>
      <c r="AD46" s="1" t="n">
        <v>41</v>
      </c>
      <c r="AE46" s="1" t="n">
        <v>39</v>
      </c>
      <c r="AF46" s="1" t="n">
        <v>38</v>
      </c>
      <c r="AG46" s="1" t="n">
        <v>38</v>
      </c>
      <c r="AH46" s="1" t="n">
        <v>36</v>
      </c>
      <c r="AI46" s="1" t="n">
        <v>36</v>
      </c>
      <c r="AJ46" s="1" t="n">
        <v>35</v>
      </c>
      <c r="AK46" s="1" t="n">
        <v>35</v>
      </c>
      <c r="AL46" s="1" t="n">
        <v>35</v>
      </c>
      <c r="AM46" s="1" t="n">
        <v>33</v>
      </c>
      <c r="AN46" s="1" t="n">
        <v>33</v>
      </c>
      <c r="AO46" s="1" t="n">
        <v>32</v>
      </c>
      <c r="AP46" s="1" t="n">
        <v>32</v>
      </c>
      <c r="AQ46" s="1" t="n">
        <v>32</v>
      </c>
      <c r="AR46" s="1" t="n">
        <v>30</v>
      </c>
      <c r="AS46" s="1" t="n">
        <v>30</v>
      </c>
      <c r="AT46" s="1" t="n">
        <v>30</v>
      </c>
      <c r="AU46" s="1" t="n">
        <v>28</v>
      </c>
      <c r="AV46" s="1" t="n">
        <v>28</v>
      </c>
      <c r="AW46" s="1" t="n">
        <v>25</v>
      </c>
      <c r="AX46" s="1" t="n">
        <v>23</v>
      </c>
      <c r="AY46" s="1" t="n">
        <v>23</v>
      </c>
      <c r="AZ46" s="1" t="n">
        <v>22</v>
      </c>
      <c r="BA46" s="1" t="n">
        <v>20</v>
      </c>
      <c r="BB46" s="1" t="n">
        <v>18</v>
      </c>
      <c r="BC46" s="1" t="n">
        <v>16</v>
      </c>
      <c r="BD46" s="1" t="n">
        <v>21</v>
      </c>
      <c r="BE46" s="1" t="n">
        <v>23</v>
      </c>
      <c r="BF46" s="1" t="n">
        <v>30</v>
      </c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6"/>
      <c r="CH46" s="6" t="s">
        <v>232</v>
      </c>
      <c r="CI46" s="1" t="s">
        <v>791</v>
      </c>
      <c r="CJ46" s="1" t="n">
        <v>1992</v>
      </c>
      <c r="CK46" s="55" t="n">
        <v>1399.3</v>
      </c>
      <c r="CL46" s="55" t="n">
        <v>1399.3</v>
      </c>
      <c r="CM46" s="55" t="n">
        <v>1399.3</v>
      </c>
      <c r="CN46" s="55" t="n">
        <v>1399.3</v>
      </c>
      <c r="CO46" s="55" t="n">
        <v>1399.3</v>
      </c>
      <c r="CP46" s="55" t="n">
        <v>1399.3</v>
      </c>
      <c r="CQ46" s="55" t="n">
        <v>1399.3</v>
      </c>
      <c r="CR46" s="55" t="n">
        <v>1399.3</v>
      </c>
      <c r="CS46" s="55" t="n">
        <v>1399.3</v>
      </c>
      <c r="CT46" s="55" t="n">
        <v>1399.3</v>
      </c>
      <c r="CU46" s="55" t="n">
        <v>1397.7</v>
      </c>
      <c r="CV46" s="55" t="n">
        <v>1397.7</v>
      </c>
      <c r="CW46" s="55" t="n">
        <v>1397.7</v>
      </c>
      <c r="CX46" s="55" t="n">
        <v>1397.7</v>
      </c>
      <c r="CY46" s="55" t="n">
        <v>1397.7</v>
      </c>
      <c r="CZ46" s="55" t="n">
        <v>1397.7</v>
      </c>
      <c r="DA46" s="55" t="n">
        <v>1397.7</v>
      </c>
      <c r="DB46" s="55" t="n">
        <v>1397.7</v>
      </c>
      <c r="DC46" s="55" t="n">
        <v>1397.7</v>
      </c>
      <c r="DD46" s="55" t="n">
        <v>1397.7</v>
      </c>
      <c r="DE46" s="55" t="n">
        <v>1397.7</v>
      </c>
      <c r="DF46" s="55" t="n">
        <v>1397.7</v>
      </c>
      <c r="DG46" s="55" t="n">
        <v>1397.7</v>
      </c>
      <c r="DH46" s="55" t="n">
        <v>1397.7</v>
      </c>
      <c r="DI46" s="55" t="n">
        <v>1397.7</v>
      </c>
      <c r="DJ46" s="55" t="n">
        <v>1397.7</v>
      </c>
      <c r="DK46" s="55" t="n">
        <v>1397.7</v>
      </c>
      <c r="DL46" s="55" t="n">
        <v>1397.7</v>
      </c>
      <c r="DM46" s="55" t="n">
        <v>1397.7</v>
      </c>
      <c r="DN46" s="55" t="n">
        <v>1397.7</v>
      </c>
      <c r="DO46" s="55" t="n">
        <v>1397.7</v>
      </c>
      <c r="DP46" s="55" t="n">
        <v>1316</v>
      </c>
      <c r="DQ46" s="55" t="n">
        <v>1209</v>
      </c>
      <c r="DR46" s="55" t="n">
        <v>1088</v>
      </c>
      <c r="DS46" s="55" t="s">
        <v>694</v>
      </c>
      <c r="DT46" s="55" t="s">
        <v>694</v>
      </c>
      <c r="DU46" s="55" t="s">
        <v>694</v>
      </c>
      <c r="DV46" s="55" t="s">
        <v>694</v>
      </c>
      <c r="DW46" s="55" t="s">
        <v>694</v>
      </c>
      <c r="DX46" s="55" t="s">
        <v>694</v>
      </c>
      <c r="DY46" s="55" t="s">
        <v>694</v>
      </c>
      <c r="DZ46" s="55" t="s">
        <v>694</v>
      </c>
      <c r="EA46" s="55" t="s">
        <v>694</v>
      </c>
      <c r="EB46" s="55" t="s">
        <v>694</v>
      </c>
      <c r="EC46" s="55" t="s">
        <v>694</v>
      </c>
      <c r="ED46" s="55" t="s">
        <v>694</v>
      </c>
      <c r="EE46" s="55" t="s">
        <v>694</v>
      </c>
      <c r="EF46" s="55" t="s">
        <v>694</v>
      </c>
      <c r="EG46" s="55" t="s">
        <v>694</v>
      </c>
      <c r="EH46" s="55" t="s">
        <v>694</v>
      </c>
      <c r="EI46" s="55" t="s">
        <v>694</v>
      </c>
      <c r="EJ46" s="55" t="s">
        <v>694</v>
      </c>
      <c r="EK46" s="55" t="s">
        <v>694</v>
      </c>
      <c r="EL46" s="55" t="s">
        <v>694</v>
      </c>
      <c r="EM46" s="55" t="s">
        <v>694</v>
      </c>
      <c r="EN46" s="55" t="s">
        <v>694</v>
      </c>
      <c r="EO46" s="55" t="s">
        <v>694</v>
      </c>
      <c r="EP46" s="55" t="s">
        <v>694</v>
      </c>
      <c r="EQ46" s="55" t="s">
        <v>694</v>
      </c>
      <c r="ER46" s="55" t="s">
        <v>694</v>
      </c>
      <c r="ES46" s="6"/>
      <c r="ET46" s="6"/>
      <c r="EU46" s="6"/>
      <c r="EV46" s="6"/>
      <c r="EW46" s="6"/>
      <c r="EX46" s="6"/>
      <c r="EY46" s="6"/>
      <c r="EZ46" s="6"/>
    </row>
    <row r="47" customFormat="false" ht="15" hidden="false" customHeight="false" outlineLevel="0" collapsed="false">
      <c r="A47" s="54" t="n">
        <v>44</v>
      </c>
      <c r="B47" s="55" t="n">
        <v>1377.3</v>
      </c>
      <c r="C47" s="6" t="s">
        <v>130</v>
      </c>
      <c r="D47" s="6"/>
      <c r="E47" s="1" t="s">
        <v>793</v>
      </c>
      <c r="F47" s="45" t="n">
        <v>31394</v>
      </c>
      <c r="G47" s="46" t="s">
        <v>259</v>
      </c>
      <c r="H47" s="90" t="s">
        <v>794</v>
      </c>
      <c r="I47" s="79"/>
      <c r="J47" s="6"/>
      <c r="K47" s="6"/>
      <c r="L47" s="6"/>
      <c r="M47" s="1"/>
      <c r="N47" s="79"/>
      <c r="O47" s="6" t="s">
        <v>217</v>
      </c>
      <c r="P47" s="1" t="n">
        <v>1994</v>
      </c>
      <c r="Q47" s="1" t="n">
        <v>1998</v>
      </c>
      <c r="R47" s="1"/>
      <c r="S47" s="1"/>
      <c r="T47" s="1"/>
      <c r="U47" s="1"/>
      <c r="V47" s="1"/>
      <c r="W47" s="79"/>
      <c r="X47" s="6" t="s">
        <v>130</v>
      </c>
      <c r="Y47" s="1" t="n">
        <v>44</v>
      </c>
      <c r="Z47" s="1" t="n">
        <v>44</v>
      </c>
      <c r="AA47" s="1" t="n">
        <v>44</v>
      </c>
      <c r="AB47" s="1" t="n">
        <v>43</v>
      </c>
      <c r="AC47" s="1" t="n">
        <v>43</v>
      </c>
      <c r="AD47" s="1" t="n">
        <v>43</v>
      </c>
      <c r="AE47" s="1" t="n">
        <v>41</v>
      </c>
      <c r="AF47" s="1" t="n">
        <v>39</v>
      </c>
      <c r="AG47" s="1" t="n">
        <v>39</v>
      </c>
      <c r="AH47" s="1" t="n">
        <v>37</v>
      </c>
      <c r="AI47" s="1" t="n">
        <v>37</v>
      </c>
      <c r="AJ47" s="1" t="n">
        <v>53</v>
      </c>
      <c r="AK47" s="1" t="n">
        <v>70</v>
      </c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6"/>
      <c r="CH47" s="6" t="s">
        <v>130</v>
      </c>
      <c r="CI47" s="1" t="s">
        <v>793</v>
      </c>
      <c r="CJ47" s="1" t="n">
        <v>2013</v>
      </c>
      <c r="CK47" s="55" t="n">
        <v>1377.3</v>
      </c>
      <c r="CL47" s="55" t="n">
        <v>1377.3</v>
      </c>
      <c r="CM47" s="55" t="n">
        <v>1377.3</v>
      </c>
      <c r="CN47" s="55" t="n">
        <v>1377.3</v>
      </c>
      <c r="CO47" s="55" t="n">
        <v>1377.3</v>
      </c>
      <c r="CP47" s="55" t="n">
        <v>1377.3</v>
      </c>
      <c r="CQ47" s="55" t="n">
        <v>1377.3</v>
      </c>
      <c r="CR47" s="55" t="n">
        <v>1377.3</v>
      </c>
      <c r="CS47" s="55" t="n">
        <v>1377.3</v>
      </c>
      <c r="CT47" s="55" t="n">
        <v>1377.3</v>
      </c>
      <c r="CU47" s="55" t="n">
        <v>1377.3</v>
      </c>
      <c r="CV47" s="55" t="n">
        <v>1254.3</v>
      </c>
      <c r="CW47" s="55" t="n">
        <v>1081.3</v>
      </c>
      <c r="CX47" s="55" t="s">
        <v>694</v>
      </c>
      <c r="CY47" s="55" t="s">
        <v>694</v>
      </c>
      <c r="CZ47" s="55" t="s">
        <v>694</v>
      </c>
      <c r="DA47" s="55" t="s">
        <v>694</v>
      </c>
      <c r="DB47" s="55" t="s">
        <v>694</v>
      </c>
      <c r="DC47" s="55" t="s">
        <v>694</v>
      </c>
      <c r="DD47" s="55" t="s">
        <v>694</v>
      </c>
      <c r="DE47" s="55" t="s">
        <v>694</v>
      </c>
      <c r="DF47" s="55" t="s">
        <v>694</v>
      </c>
      <c r="DG47" s="55" t="s">
        <v>694</v>
      </c>
      <c r="DH47" s="55" t="s">
        <v>694</v>
      </c>
      <c r="DI47" s="55" t="s">
        <v>694</v>
      </c>
      <c r="DJ47" s="55" t="s">
        <v>694</v>
      </c>
      <c r="DK47" s="55" t="s">
        <v>694</v>
      </c>
      <c r="DL47" s="55" t="s">
        <v>694</v>
      </c>
      <c r="DM47" s="55" t="s">
        <v>694</v>
      </c>
      <c r="DN47" s="55" t="s">
        <v>694</v>
      </c>
      <c r="DO47" s="55" t="s">
        <v>694</v>
      </c>
      <c r="DP47" s="55" t="s">
        <v>694</v>
      </c>
      <c r="DQ47" s="55" t="s">
        <v>694</v>
      </c>
      <c r="DR47" s="55" t="s">
        <v>694</v>
      </c>
      <c r="DS47" s="55" t="s">
        <v>694</v>
      </c>
      <c r="DT47" s="55" t="s">
        <v>694</v>
      </c>
      <c r="DU47" s="55" t="s">
        <v>694</v>
      </c>
      <c r="DV47" s="55" t="s">
        <v>694</v>
      </c>
      <c r="DW47" s="55" t="s">
        <v>694</v>
      </c>
      <c r="DX47" s="55" t="s">
        <v>694</v>
      </c>
      <c r="DY47" s="55" t="s">
        <v>694</v>
      </c>
      <c r="DZ47" s="55" t="s">
        <v>694</v>
      </c>
      <c r="EA47" s="55" t="s">
        <v>694</v>
      </c>
      <c r="EB47" s="55" t="s">
        <v>694</v>
      </c>
      <c r="EC47" s="55" t="s">
        <v>694</v>
      </c>
      <c r="ED47" s="55" t="s">
        <v>694</v>
      </c>
      <c r="EE47" s="55" t="s">
        <v>694</v>
      </c>
      <c r="EF47" s="55" t="s">
        <v>694</v>
      </c>
      <c r="EG47" s="55" t="s">
        <v>694</v>
      </c>
      <c r="EH47" s="55" t="s">
        <v>694</v>
      </c>
      <c r="EI47" s="55" t="s">
        <v>694</v>
      </c>
      <c r="EJ47" s="55" t="s">
        <v>694</v>
      </c>
      <c r="EK47" s="55" t="s">
        <v>694</v>
      </c>
      <c r="EL47" s="55" t="s">
        <v>694</v>
      </c>
      <c r="EM47" s="55" t="s">
        <v>694</v>
      </c>
      <c r="EN47" s="55" t="s">
        <v>694</v>
      </c>
      <c r="EO47" s="55" t="s">
        <v>694</v>
      </c>
      <c r="EP47" s="55" t="s">
        <v>694</v>
      </c>
      <c r="EQ47" s="55" t="s">
        <v>694</v>
      </c>
      <c r="ER47" s="55" t="s">
        <v>694</v>
      </c>
      <c r="ES47" s="6"/>
      <c r="ET47" s="6"/>
      <c r="EU47" s="6"/>
      <c r="EV47" s="6"/>
      <c r="EW47" s="6"/>
      <c r="EX47" s="6"/>
      <c r="EY47" s="6"/>
      <c r="EZ47" s="6"/>
    </row>
    <row r="48" customFormat="false" ht="15" hidden="false" customHeight="false" outlineLevel="0" collapsed="false">
      <c r="A48" s="54" t="n">
        <v>45</v>
      </c>
      <c r="B48" s="55" t="n">
        <v>1374</v>
      </c>
      <c r="C48" s="6" t="s">
        <v>261</v>
      </c>
      <c r="D48" s="6" t="s">
        <v>795</v>
      </c>
      <c r="E48" s="1" t="s">
        <v>796</v>
      </c>
      <c r="F48" s="45" t="n">
        <v>22225</v>
      </c>
      <c r="G48" s="46"/>
      <c r="H48" s="90" t="s">
        <v>281</v>
      </c>
      <c r="I48" s="79"/>
      <c r="J48" s="6"/>
      <c r="K48" s="6"/>
      <c r="L48" s="6"/>
      <c r="M48" s="1"/>
      <c r="N48" s="79"/>
      <c r="O48" s="6" t="s">
        <v>125</v>
      </c>
      <c r="P48" s="1" t="n">
        <v>1994</v>
      </c>
      <c r="Q48" s="1"/>
      <c r="R48" s="1"/>
      <c r="S48" s="1"/>
      <c r="T48" s="1"/>
      <c r="U48" s="1"/>
      <c r="V48" s="1"/>
      <c r="W48" s="79"/>
      <c r="X48" s="6" t="s">
        <v>261</v>
      </c>
      <c r="Y48" s="1" t="n">
        <v>45</v>
      </c>
      <c r="Z48" s="1" t="n">
        <v>45</v>
      </c>
      <c r="AA48" s="1" t="n">
        <v>45</v>
      </c>
      <c r="AB48" s="1" t="n">
        <v>44</v>
      </c>
      <c r="AC48" s="1" t="n">
        <v>44</v>
      </c>
      <c r="AD48" s="1" t="n">
        <v>44</v>
      </c>
      <c r="AE48" s="1" t="n">
        <v>42</v>
      </c>
      <c r="AF48" s="1" t="n">
        <v>40</v>
      </c>
      <c r="AG48" s="1" t="n">
        <v>40</v>
      </c>
      <c r="AH48" s="1" t="n">
        <v>38</v>
      </c>
      <c r="AI48" s="1" t="n">
        <v>38</v>
      </c>
      <c r="AJ48" s="1" t="n">
        <v>36</v>
      </c>
      <c r="AK48" s="1" t="n">
        <v>36</v>
      </c>
      <c r="AL48" s="1" t="n">
        <v>36</v>
      </c>
      <c r="AM48" s="1" t="n">
        <v>34</v>
      </c>
      <c r="AN48" s="1" t="n">
        <v>34</v>
      </c>
      <c r="AO48" s="1" t="n">
        <v>33</v>
      </c>
      <c r="AP48" s="1" t="n">
        <v>33</v>
      </c>
      <c r="AQ48" s="1" t="n">
        <v>33</v>
      </c>
      <c r="AR48" s="1" t="n">
        <v>31</v>
      </c>
      <c r="AS48" s="1" t="n">
        <v>31</v>
      </c>
      <c r="AT48" s="1" t="n">
        <v>31</v>
      </c>
      <c r="AU48" s="1" t="n">
        <v>29</v>
      </c>
      <c r="AV48" s="1" t="n">
        <v>29</v>
      </c>
      <c r="AW48" s="1" t="n">
        <v>27</v>
      </c>
      <c r="AX48" s="1" t="n">
        <v>24</v>
      </c>
      <c r="AY48" s="1" t="n">
        <v>24</v>
      </c>
      <c r="AZ48" s="1" t="n">
        <v>23</v>
      </c>
      <c r="BA48" s="1" t="n">
        <v>23</v>
      </c>
      <c r="BB48" s="1" t="n">
        <v>19</v>
      </c>
      <c r="BC48" s="1" t="n">
        <v>17</v>
      </c>
      <c r="BD48" s="1" t="n">
        <v>14</v>
      </c>
      <c r="BE48" s="1" t="n">
        <v>16</v>
      </c>
      <c r="BF48" s="1" t="n">
        <v>14</v>
      </c>
      <c r="BG48" s="1" t="n">
        <v>12</v>
      </c>
      <c r="BH48" s="1" t="n">
        <v>11</v>
      </c>
      <c r="BI48" s="1" t="n">
        <v>8</v>
      </c>
      <c r="BJ48" s="1" t="n">
        <v>13</v>
      </c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6"/>
      <c r="CH48" s="6" t="s">
        <v>261</v>
      </c>
      <c r="CI48" s="1" t="s">
        <v>796</v>
      </c>
      <c r="CJ48" s="1" t="n">
        <v>1988</v>
      </c>
      <c r="CK48" s="55" t="n">
        <v>1374</v>
      </c>
      <c r="CL48" s="55" t="n">
        <v>1374</v>
      </c>
      <c r="CM48" s="55" t="n">
        <v>1374</v>
      </c>
      <c r="CN48" s="55" t="n">
        <v>1374</v>
      </c>
      <c r="CO48" s="55" t="n">
        <v>1374</v>
      </c>
      <c r="CP48" s="55" t="n">
        <v>1374</v>
      </c>
      <c r="CQ48" s="55" t="n">
        <v>1374</v>
      </c>
      <c r="CR48" s="55" t="n">
        <v>1374</v>
      </c>
      <c r="CS48" s="55" t="n">
        <v>1374</v>
      </c>
      <c r="CT48" s="55" t="n">
        <v>1374</v>
      </c>
      <c r="CU48" s="55" t="n">
        <v>1374</v>
      </c>
      <c r="CV48" s="55" t="n">
        <v>1374</v>
      </c>
      <c r="CW48" s="55" t="n">
        <v>1374</v>
      </c>
      <c r="CX48" s="55" t="n">
        <v>1374</v>
      </c>
      <c r="CY48" s="55" t="n">
        <v>1374</v>
      </c>
      <c r="CZ48" s="55" t="n">
        <v>1374</v>
      </c>
      <c r="DA48" s="55" t="n">
        <v>1374</v>
      </c>
      <c r="DB48" s="55" t="n">
        <v>1374</v>
      </c>
      <c r="DC48" s="55" t="n">
        <v>1374</v>
      </c>
      <c r="DD48" s="55" t="n">
        <v>1374</v>
      </c>
      <c r="DE48" s="55" t="n">
        <v>1374</v>
      </c>
      <c r="DF48" s="55" t="n">
        <v>1374</v>
      </c>
      <c r="DG48" s="55" t="n">
        <v>1374</v>
      </c>
      <c r="DH48" s="55" t="n">
        <v>1374</v>
      </c>
      <c r="DI48" s="55" t="n">
        <v>1374</v>
      </c>
      <c r="DJ48" s="55" t="n">
        <v>1374</v>
      </c>
      <c r="DK48" s="55" t="n">
        <v>1374</v>
      </c>
      <c r="DL48" s="55" t="n">
        <v>1374</v>
      </c>
      <c r="DM48" s="55" t="n">
        <v>1374</v>
      </c>
      <c r="DN48" s="55" t="n">
        <v>1374</v>
      </c>
      <c r="DO48" s="55" t="n">
        <v>1374</v>
      </c>
      <c r="DP48" s="55" t="n">
        <v>1374</v>
      </c>
      <c r="DQ48" s="55" t="n">
        <v>1314.7</v>
      </c>
      <c r="DR48" s="55" t="n">
        <v>1314.7</v>
      </c>
      <c r="DS48" s="55" t="n">
        <v>1314.7</v>
      </c>
      <c r="DT48" s="55" t="n">
        <v>1301.3</v>
      </c>
      <c r="DU48" s="55" t="n">
        <v>1301.3</v>
      </c>
      <c r="DV48" s="55" t="n">
        <v>1157.3</v>
      </c>
      <c r="DW48" s="55" t="s">
        <v>694</v>
      </c>
      <c r="DX48" s="55" t="s">
        <v>694</v>
      </c>
      <c r="DY48" s="55" t="s">
        <v>694</v>
      </c>
      <c r="DZ48" s="55" t="s">
        <v>694</v>
      </c>
      <c r="EA48" s="55" t="s">
        <v>694</v>
      </c>
      <c r="EB48" s="55" t="s">
        <v>694</v>
      </c>
      <c r="EC48" s="55" t="s">
        <v>694</v>
      </c>
      <c r="ED48" s="55" t="s">
        <v>694</v>
      </c>
      <c r="EE48" s="55" t="s">
        <v>694</v>
      </c>
      <c r="EF48" s="55" t="s">
        <v>694</v>
      </c>
      <c r="EG48" s="55" t="s">
        <v>694</v>
      </c>
      <c r="EH48" s="55" t="s">
        <v>694</v>
      </c>
      <c r="EI48" s="55" t="s">
        <v>694</v>
      </c>
      <c r="EJ48" s="55" t="s">
        <v>694</v>
      </c>
      <c r="EK48" s="55" t="s">
        <v>694</v>
      </c>
      <c r="EL48" s="55" t="s">
        <v>694</v>
      </c>
      <c r="EM48" s="55" t="s">
        <v>694</v>
      </c>
      <c r="EN48" s="55" t="s">
        <v>694</v>
      </c>
      <c r="EO48" s="55" t="s">
        <v>694</v>
      </c>
      <c r="EP48" s="55" t="s">
        <v>694</v>
      </c>
      <c r="EQ48" s="55" t="s">
        <v>694</v>
      </c>
      <c r="ER48" s="55" t="s">
        <v>694</v>
      </c>
      <c r="ES48" s="6"/>
      <c r="ET48" s="6"/>
      <c r="EU48" s="6"/>
      <c r="EV48" s="6"/>
      <c r="EW48" s="6"/>
      <c r="EX48" s="6"/>
      <c r="EY48" s="6"/>
      <c r="EZ48" s="6"/>
    </row>
    <row r="49" customFormat="false" ht="15" hidden="false" customHeight="false" outlineLevel="0" collapsed="false">
      <c r="A49" s="54" t="n">
        <v>46</v>
      </c>
      <c r="B49" s="55" t="n">
        <v>1373.7</v>
      </c>
      <c r="C49" s="6" t="s">
        <v>122</v>
      </c>
      <c r="D49" s="6" t="s">
        <v>695</v>
      </c>
      <c r="E49" s="1" t="s">
        <v>793</v>
      </c>
      <c r="F49" s="45" t="n">
        <v>31103</v>
      </c>
      <c r="G49" s="46" t="s">
        <v>181</v>
      </c>
      <c r="H49" s="90" t="s">
        <v>797</v>
      </c>
      <c r="I49" s="79"/>
      <c r="J49" s="6"/>
      <c r="K49" s="6"/>
      <c r="L49" s="6"/>
      <c r="M49" s="1"/>
      <c r="N49" s="79"/>
      <c r="O49" s="6" t="s">
        <v>42</v>
      </c>
      <c r="P49" s="1" t="n">
        <v>1995</v>
      </c>
      <c r="Q49" s="1" t="n">
        <v>1996</v>
      </c>
      <c r="R49" s="1" t="n">
        <v>1998</v>
      </c>
      <c r="S49" s="1" t="n">
        <v>2005</v>
      </c>
      <c r="T49" s="1"/>
      <c r="U49" s="1"/>
      <c r="V49" s="1"/>
      <c r="W49" s="79"/>
      <c r="X49" s="6" t="s">
        <v>122</v>
      </c>
      <c r="Y49" s="1" t="n">
        <v>46</v>
      </c>
      <c r="Z49" s="1" t="n">
        <v>46</v>
      </c>
      <c r="AA49" s="1" t="n">
        <v>46</v>
      </c>
      <c r="AB49" s="1" t="n">
        <v>45</v>
      </c>
      <c r="AC49" s="1" t="n">
        <v>45</v>
      </c>
      <c r="AD49" s="1" t="n">
        <v>45</v>
      </c>
      <c r="AE49" s="1" t="n">
        <v>43</v>
      </c>
      <c r="AF49" s="1" t="n">
        <v>41</v>
      </c>
      <c r="AG49" s="1" t="n">
        <v>41</v>
      </c>
      <c r="AH49" s="1" t="n">
        <v>39</v>
      </c>
      <c r="AI49" s="1" t="n">
        <v>39</v>
      </c>
      <c r="AJ49" s="1" t="n">
        <v>55</v>
      </c>
      <c r="AK49" s="1" t="n">
        <v>70</v>
      </c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6"/>
      <c r="CH49" s="6" t="s">
        <v>122</v>
      </c>
      <c r="CI49" s="1" t="s">
        <v>793</v>
      </c>
      <c r="CJ49" s="1" t="n">
        <v>2013</v>
      </c>
      <c r="CK49" s="55" t="n">
        <v>1373.7</v>
      </c>
      <c r="CL49" s="55" t="n">
        <v>1373.7</v>
      </c>
      <c r="CM49" s="55" t="n">
        <v>1373.7</v>
      </c>
      <c r="CN49" s="55" t="n">
        <v>1373.7</v>
      </c>
      <c r="CO49" s="55" t="n">
        <v>1373.7</v>
      </c>
      <c r="CP49" s="55" t="n">
        <v>1373.7</v>
      </c>
      <c r="CQ49" s="55" t="n">
        <v>1373.7</v>
      </c>
      <c r="CR49" s="55" t="n">
        <v>1373.7</v>
      </c>
      <c r="CS49" s="55" t="n">
        <v>1373.7</v>
      </c>
      <c r="CT49" s="55" t="n">
        <v>1373.7</v>
      </c>
      <c r="CU49" s="55" t="n">
        <v>1373.7</v>
      </c>
      <c r="CV49" s="55" t="n">
        <v>1238</v>
      </c>
      <c r="CW49" s="55" t="n">
        <v>1081.7</v>
      </c>
      <c r="CX49" s="55" t="s">
        <v>694</v>
      </c>
      <c r="CY49" s="55" t="s">
        <v>694</v>
      </c>
      <c r="CZ49" s="55" t="s">
        <v>694</v>
      </c>
      <c r="DA49" s="55" t="s">
        <v>694</v>
      </c>
      <c r="DB49" s="55" t="s">
        <v>694</v>
      </c>
      <c r="DC49" s="55" t="s">
        <v>694</v>
      </c>
      <c r="DD49" s="55" t="s">
        <v>694</v>
      </c>
      <c r="DE49" s="55" t="s">
        <v>694</v>
      </c>
      <c r="DF49" s="55" t="s">
        <v>694</v>
      </c>
      <c r="DG49" s="55" t="s">
        <v>694</v>
      </c>
      <c r="DH49" s="55" t="s">
        <v>694</v>
      </c>
      <c r="DI49" s="55" t="s">
        <v>694</v>
      </c>
      <c r="DJ49" s="55" t="s">
        <v>694</v>
      </c>
      <c r="DK49" s="55" t="s">
        <v>694</v>
      </c>
      <c r="DL49" s="55" t="s">
        <v>694</v>
      </c>
      <c r="DM49" s="55" t="s">
        <v>694</v>
      </c>
      <c r="DN49" s="55" t="s">
        <v>694</v>
      </c>
      <c r="DO49" s="55" t="s">
        <v>694</v>
      </c>
      <c r="DP49" s="55" t="s">
        <v>694</v>
      </c>
      <c r="DQ49" s="55" t="s">
        <v>694</v>
      </c>
      <c r="DR49" s="55" t="s">
        <v>694</v>
      </c>
      <c r="DS49" s="55" t="s">
        <v>694</v>
      </c>
      <c r="DT49" s="55" t="s">
        <v>694</v>
      </c>
      <c r="DU49" s="55" t="s">
        <v>694</v>
      </c>
      <c r="DV49" s="55" t="s">
        <v>694</v>
      </c>
      <c r="DW49" s="55" t="s">
        <v>694</v>
      </c>
      <c r="DX49" s="55" t="s">
        <v>694</v>
      </c>
      <c r="DY49" s="55" t="s">
        <v>694</v>
      </c>
      <c r="DZ49" s="55" t="s">
        <v>694</v>
      </c>
      <c r="EA49" s="55" t="s">
        <v>694</v>
      </c>
      <c r="EB49" s="55" t="s">
        <v>694</v>
      </c>
      <c r="EC49" s="55" t="s">
        <v>694</v>
      </c>
      <c r="ED49" s="55" t="s">
        <v>694</v>
      </c>
      <c r="EE49" s="55" t="s">
        <v>694</v>
      </c>
      <c r="EF49" s="55" t="s">
        <v>694</v>
      </c>
      <c r="EG49" s="55" t="s">
        <v>694</v>
      </c>
      <c r="EH49" s="55" t="s">
        <v>694</v>
      </c>
      <c r="EI49" s="55" t="s">
        <v>694</v>
      </c>
      <c r="EJ49" s="55" t="s">
        <v>694</v>
      </c>
      <c r="EK49" s="55" t="s">
        <v>694</v>
      </c>
      <c r="EL49" s="55" t="s">
        <v>694</v>
      </c>
      <c r="EM49" s="55" t="s">
        <v>694</v>
      </c>
      <c r="EN49" s="55" t="s">
        <v>694</v>
      </c>
      <c r="EO49" s="55" t="s">
        <v>694</v>
      </c>
      <c r="EP49" s="55" t="s">
        <v>694</v>
      </c>
      <c r="EQ49" s="55" t="s">
        <v>694</v>
      </c>
      <c r="ER49" s="55" t="s">
        <v>694</v>
      </c>
      <c r="ES49" s="6"/>
      <c r="ET49" s="6"/>
      <c r="EU49" s="6"/>
      <c r="EV49" s="6"/>
      <c r="EW49" s="6"/>
      <c r="EX49" s="6"/>
      <c r="EY49" s="6"/>
      <c r="EZ49" s="6"/>
    </row>
    <row r="50" customFormat="false" ht="15" hidden="false" customHeight="false" outlineLevel="0" collapsed="false">
      <c r="A50" s="54" t="n">
        <v>47</v>
      </c>
      <c r="B50" s="55" t="n">
        <v>1367.3</v>
      </c>
      <c r="C50" s="6" t="s">
        <v>265</v>
      </c>
      <c r="D50" s="6" t="s">
        <v>798</v>
      </c>
      <c r="E50" s="1" t="s">
        <v>799</v>
      </c>
      <c r="F50" s="45" t="n">
        <v>15556</v>
      </c>
      <c r="G50" s="46" t="s">
        <v>559</v>
      </c>
      <c r="H50" s="90" t="s">
        <v>800</v>
      </c>
      <c r="I50" s="79"/>
      <c r="J50" s="6"/>
      <c r="K50" s="6"/>
      <c r="L50" s="6"/>
      <c r="M50" s="1"/>
      <c r="N50" s="79"/>
      <c r="O50" s="6" t="s">
        <v>101</v>
      </c>
      <c r="P50" s="1" t="n">
        <v>1995</v>
      </c>
      <c r="Q50" s="1" t="n">
        <v>1997</v>
      </c>
      <c r="R50" s="1"/>
      <c r="S50" s="1"/>
      <c r="T50" s="1"/>
      <c r="U50" s="1"/>
      <c r="V50" s="1"/>
      <c r="W50" s="79"/>
      <c r="X50" s="6" t="s">
        <v>265</v>
      </c>
      <c r="Y50" s="1" t="n">
        <v>47</v>
      </c>
      <c r="Z50" s="1" t="n">
        <v>47</v>
      </c>
      <c r="AA50" s="1" t="n">
        <v>47</v>
      </c>
      <c r="AB50" s="1" t="n">
        <v>46</v>
      </c>
      <c r="AC50" s="1" t="n">
        <v>46</v>
      </c>
      <c r="AD50" s="1" t="n">
        <v>46</v>
      </c>
      <c r="AE50" s="1" t="n">
        <v>44</v>
      </c>
      <c r="AF50" s="1" t="n">
        <v>42</v>
      </c>
      <c r="AG50" s="1" t="n">
        <v>42</v>
      </c>
      <c r="AH50" s="1" t="n">
        <v>41</v>
      </c>
      <c r="AI50" s="1" t="n">
        <v>40</v>
      </c>
      <c r="AJ50" s="1" t="n">
        <v>37</v>
      </c>
      <c r="AK50" s="1" t="n">
        <v>37</v>
      </c>
      <c r="AL50" s="1" t="n">
        <v>37</v>
      </c>
      <c r="AM50" s="1" t="n">
        <v>35</v>
      </c>
      <c r="AN50" s="1" t="n">
        <v>35</v>
      </c>
      <c r="AO50" s="1" t="n">
        <v>34</v>
      </c>
      <c r="AP50" s="1" t="n">
        <v>34</v>
      </c>
      <c r="AQ50" s="1" t="n">
        <v>34</v>
      </c>
      <c r="AR50" s="1" t="n">
        <v>32</v>
      </c>
      <c r="AS50" s="1" t="n">
        <v>32</v>
      </c>
      <c r="AT50" s="1" t="n">
        <v>32</v>
      </c>
      <c r="AU50" s="1" t="n">
        <v>30</v>
      </c>
      <c r="AV50" s="1" t="n">
        <v>30</v>
      </c>
      <c r="AW50" s="1" t="n">
        <v>28</v>
      </c>
      <c r="AX50" s="1" t="n">
        <v>26</v>
      </c>
      <c r="AY50" s="1" t="n">
        <v>25</v>
      </c>
      <c r="AZ50" s="1" t="n">
        <v>24</v>
      </c>
      <c r="BA50" s="1" t="n">
        <v>24</v>
      </c>
      <c r="BB50" s="1" t="n">
        <v>20</v>
      </c>
      <c r="BC50" s="1" t="n">
        <v>18</v>
      </c>
      <c r="BD50" s="1" t="n">
        <v>15</v>
      </c>
      <c r="BE50" s="1" t="n">
        <v>12</v>
      </c>
      <c r="BF50" s="1" t="n">
        <v>11</v>
      </c>
      <c r="BG50" s="1" t="n">
        <v>8</v>
      </c>
      <c r="BH50" s="1" t="n">
        <v>6</v>
      </c>
      <c r="BI50" s="1" t="n">
        <v>4</v>
      </c>
      <c r="BJ50" s="1" t="n">
        <v>4</v>
      </c>
      <c r="BK50" s="1" t="n">
        <v>4</v>
      </c>
      <c r="BL50" s="1" t="n">
        <v>4</v>
      </c>
      <c r="BM50" s="1" t="n">
        <v>3</v>
      </c>
      <c r="BN50" s="1" t="n">
        <v>3</v>
      </c>
      <c r="BO50" s="1" t="n">
        <v>3</v>
      </c>
      <c r="BP50" s="1" t="n">
        <v>3</v>
      </c>
      <c r="BQ50" s="1" t="n">
        <v>3</v>
      </c>
      <c r="BR50" s="1" t="n">
        <v>3</v>
      </c>
      <c r="BS50" s="1" t="n">
        <v>3</v>
      </c>
      <c r="BT50" s="1" t="n">
        <v>3</v>
      </c>
      <c r="BU50" s="1" t="n">
        <v>3</v>
      </c>
      <c r="BV50" s="1" t="n">
        <v>3</v>
      </c>
      <c r="BW50" s="1" t="n">
        <v>3</v>
      </c>
      <c r="BX50" s="1" t="n">
        <v>3</v>
      </c>
      <c r="BY50" s="1" t="n">
        <v>3</v>
      </c>
      <c r="BZ50" s="1" t="n">
        <v>3</v>
      </c>
      <c r="CA50" s="1" t="n">
        <v>3</v>
      </c>
      <c r="CB50" s="55"/>
      <c r="CC50" s="55"/>
      <c r="CD50" s="55"/>
      <c r="CE50" s="55"/>
      <c r="CF50" s="55"/>
      <c r="CG50" s="6"/>
      <c r="CH50" s="6" t="s">
        <v>265</v>
      </c>
      <c r="CI50" s="1" t="s">
        <v>799</v>
      </c>
      <c r="CJ50" s="1" t="n">
        <v>1971</v>
      </c>
      <c r="CK50" s="55" t="n">
        <v>1367.3</v>
      </c>
      <c r="CL50" s="55" t="n">
        <v>1367.3</v>
      </c>
      <c r="CM50" s="55" t="n">
        <v>1367.3</v>
      </c>
      <c r="CN50" s="55" t="n">
        <v>1367.3</v>
      </c>
      <c r="CO50" s="55" t="n">
        <v>1367.3</v>
      </c>
      <c r="CP50" s="55" t="n">
        <v>1367.3</v>
      </c>
      <c r="CQ50" s="55" t="n">
        <v>1367.3</v>
      </c>
      <c r="CR50" s="55" t="n">
        <v>1367.3</v>
      </c>
      <c r="CS50" s="55" t="n">
        <v>1367.3</v>
      </c>
      <c r="CT50" s="55" t="n">
        <v>1367.3</v>
      </c>
      <c r="CU50" s="55" t="n">
        <v>1367.3</v>
      </c>
      <c r="CV50" s="55" t="n">
        <v>1367.3</v>
      </c>
      <c r="CW50" s="55" t="n">
        <v>1367.3</v>
      </c>
      <c r="CX50" s="55" t="n">
        <v>1367.3</v>
      </c>
      <c r="CY50" s="55" t="n">
        <v>1367.3</v>
      </c>
      <c r="CZ50" s="55" t="n">
        <v>1367.3</v>
      </c>
      <c r="DA50" s="55" t="n">
        <v>1367.3</v>
      </c>
      <c r="DB50" s="55" t="n">
        <v>1367.3</v>
      </c>
      <c r="DC50" s="55" t="n">
        <v>1367.3</v>
      </c>
      <c r="DD50" s="55" t="n">
        <v>1367.3</v>
      </c>
      <c r="DE50" s="55" t="n">
        <v>1367.3</v>
      </c>
      <c r="DF50" s="55" t="n">
        <v>1367.3</v>
      </c>
      <c r="DG50" s="55" t="n">
        <v>1367.3</v>
      </c>
      <c r="DH50" s="55" t="n">
        <v>1367.3</v>
      </c>
      <c r="DI50" s="55" t="n">
        <v>1367.3</v>
      </c>
      <c r="DJ50" s="55" t="n">
        <v>1367.3</v>
      </c>
      <c r="DK50" s="55" t="n">
        <v>1367.3</v>
      </c>
      <c r="DL50" s="55" t="n">
        <v>1367.3</v>
      </c>
      <c r="DM50" s="55" t="n">
        <v>1367.3</v>
      </c>
      <c r="DN50" s="55" t="n">
        <v>1367.3</v>
      </c>
      <c r="DO50" s="55" t="n">
        <v>1367.3</v>
      </c>
      <c r="DP50" s="55" t="n">
        <v>1367.3</v>
      </c>
      <c r="DQ50" s="55" t="n">
        <v>1367.3</v>
      </c>
      <c r="DR50" s="55" t="n">
        <v>1367.3</v>
      </c>
      <c r="DS50" s="55" t="n">
        <v>1367.3</v>
      </c>
      <c r="DT50" s="55" t="n">
        <v>1367.3</v>
      </c>
      <c r="DU50" s="55" t="n">
        <v>1367.3</v>
      </c>
      <c r="DV50" s="55" t="n">
        <v>1367.3</v>
      </c>
      <c r="DW50" s="55" t="n">
        <v>1367.3</v>
      </c>
      <c r="DX50" s="55" t="n">
        <v>1367.3</v>
      </c>
      <c r="DY50" s="55" t="n">
        <v>1367.3</v>
      </c>
      <c r="DZ50" s="55" t="n">
        <v>1367.3</v>
      </c>
      <c r="EA50" s="55" t="n">
        <v>1367.3</v>
      </c>
      <c r="EB50" s="55" t="n">
        <v>1367.3</v>
      </c>
      <c r="EC50" s="55" t="n">
        <v>1367.3</v>
      </c>
      <c r="ED50" s="55" t="n">
        <v>1367.3</v>
      </c>
      <c r="EE50" s="55" t="n">
        <v>1367.3</v>
      </c>
      <c r="EF50" s="55" t="n">
        <v>1367.3</v>
      </c>
      <c r="EG50" s="55" t="n">
        <v>1367.3</v>
      </c>
      <c r="EH50" s="55" t="n">
        <v>1367.3</v>
      </c>
      <c r="EI50" s="55" t="n">
        <v>1367.3</v>
      </c>
      <c r="EJ50" s="55" t="n">
        <v>1367.3</v>
      </c>
      <c r="EK50" s="55" t="n">
        <v>1264.3</v>
      </c>
      <c r="EL50" s="55" t="n">
        <v>1122.7</v>
      </c>
      <c r="EM50" s="55" t="n">
        <v>1007.7</v>
      </c>
      <c r="EN50" s="55" t="s">
        <v>694</v>
      </c>
      <c r="EO50" s="55" t="s">
        <v>694</v>
      </c>
      <c r="EP50" s="55" t="s">
        <v>694</v>
      </c>
      <c r="EQ50" s="55" t="s">
        <v>694</v>
      </c>
      <c r="ER50" s="55" t="s">
        <v>694</v>
      </c>
      <c r="ES50" s="6"/>
      <c r="ET50" s="6"/>
      <c r="EU50" s="6"/>
      <c r="EV50" s="6"/>
      <c r="EW50" s="6"/>
      <c r="EX50" s="6"/>
      <c r="EY50" s="6"/>
      <c r="EZ50" s="6"/>
    </row>
    <row r="51" customFormat="false" ht="15" hidden="false" customHeight="false" outlineLevel="0" collapsed="false">
      <c r="A51" s="54" t="n">
        <v>48</v>
      </c>
      <c r="B51" s="55" t="n">
        <v>1363.7</v>
      </c>
      <c r="C51" s="6" t="s">
        <v>271</v>
      </c>
      <c r="D51" s="93"/>
      <c r="E51" s="1" t="s">
        <v>799</v>
      </c>
      <c r="F51" s="45" t="n">
        <v>16971</v>
      </c>
      <c r="G51" s="46" t="s">
        <v>95</v>
      </c>
      <c r="H51" s="94" t="s">
        <v>801</v>
      </c>
      <c r="I51" s="79"/>
      <c r="J51" s="6"/>
      <c r="K51" s="6"/>
      <c r="L51" s="6"/>
      <c r="M51" s="1"/>
      <c r="N51" s="79"/>
      <c r="O51" s="6" t="s">
        <v>288</v>
      </c>
      <c r="P51" s="1" t="n">
        <v>1995</v>
      </c>
      <c r="Q51" s="1"/>
      <c r="R51" s="1"/>
      <c r="S51" s="1"/>
      <c r="T51" s="1"/>
      <c r="U51" s="1"/>
      <c r="V51" s="1"/>
      <c r="W51" s="79"/>
      <c r="X51" s="6" t="s">
        <v>271</v>
      </c>
      <c r="Y51" s="1" t="n">
        <v>48</v>
      </c>
      <c r="Z51" s="1" t="n">
        <v>48</v>
      </c>
      <c r="AA51" s="1" t="n">
        <v>48</v>
      </c>
      <c r="AB51" s="1" t="n">
        <v>47</v>
      </c>
      <c r="AC51" s="1" t="n">
        <v>47</v>
      </c>
      <c r="AD51" s="1" t="n">
        <v>47</v>
      </c>
      <c r="AE51" s="1" t="n">
        <v>45</v>
      </c>
      <c r="AF51" s="1" t="n">
        <v>45</v>
      </c>
      <c r="AG51" s="1" t="n">
        <v>45</v>
      </c>
      <c r="AH51" s="1" t="n">
        <v>45</v>
      </c>
      <c r="AI51" s="1" t="n">
        <v>43</v>
      </c>
      <c r="AJ51" s="1" t="n">
        <v>40</v>
      </c>
      <c r="AK51" s="1" t="n">
        <v>40</v>
      </c>
      <c r="AL51" s="1" t="n">
        <v>40</v>
      </c>
      <c r="AM51" s="1" t="n">
        <v>38</v>
      </c>
      <c r="AN51" s="1" t="n">
        <v>38</v>
      </c>
      <c r="AO51" s="1" t="n">
        <v>37</v>
      </c>
      <c r="AP51" s="1" t="n">
        <v>37</v>
      </c>
      <c r="AQ51" s="1" t="n">
        <v>37</v>
      </c>
      <c r="AR51" s="1" t="n">
        <v>36</v>
      </c>
      <c r="AS51" s="1" t="n">
        <v>35</v>
      </c>
      <c r="AT51" s="1" t="n">
        <v>35</v>
      </c>
      <c r="AU51" s="1" t="n">
        <v>34</v>
      </c>
      <c r="AV51" s="1" t="n">
        <v>33</v>
      </c>
      <c r="AW51" s="1" t="n">
        <v>32</v>
      </c>
      <c r="AX51" s="1" t="n">
        <v>29</v>
      </c>
      <c r="AY51" s="1" t="n">
        <v>28</v>
      </c>
      <c r="AZ51" s="1" t="n">
        <v>28</v>
      </c>
      <c r="BA51" s="1" t="n">
        <v>27</v>
      </c>
      <c r="BB51" s="1" t="n">
        <v>23</v>
      </c>
      <c r="BC51" s="1" t="n">
        <v>20</v>
      </c>
      <c r="BD51" s="1" t="n">
        <v>17</v>
      </c>
      <c r="BE51" s="1" t="n">
        <v>14</v>
      </c>
      <c r="BF51" s="1" t="n">
        <v>13</v>
      </c>
      <c r="BG51" s="1" t="n">
        <v>10</v>
      </c>
      <c r="BH51" s="1" t="n">
        <v>8</v>
      </c>
      <c r="BI51" s="1" t="n">
        <v>6</v>
      </c>
      <c r="BJ51" s="1" t="n">
        <v>6</v>
      </c>
      <c r="BK51" s="1" t="n">
        <v>6</v>
      </c>
      <c r="BL51" s="1" t="n">
        <v>6</v>
      </c>
      <c r="BM51" s="1" t="n">
        <v>5</v>
      </c>
      <c r="BN51" s="1" t="n">
        <v>5</v>
      </c>
      <c r="BO51" s="1" t="n">
        <v>5</v>
      </c>
      <c r="BP51" s="1" t="n">
        <v>5</v>
      </c>
      <c r="BQ51" s="1" t="n">
        <v>5</v>
      </c>
      <c r="BR51" s="1" t="n">
        <v>5</v>
      </c>
      <c r="BS51" s="1" t="n">
        <v>5</v>
      </c>
      <c r="BT51" s="1" t="n">
        <v>5</v>
      </c>
      <c r="BU51" s="1" t="n">
        <v>4</v>
      </c>
      <c r="BV51" s="1" t="n">
        <v>4</v>
      </c>
      <c r="BW51" s="1" t="n">
        <v>4</v>
      </c>
      <c r="BX51" s="1" t="n">
        <v>4</v>
      </c>
      <c r="BY51" s="1" t="n">
        <v>4</v>
      </c>
      <c r="BZ51" s="1" t="n">
        <v>4</v>
      </c>
      <c r="CA51" s="55"/>
      <c r="CB51" s="55"/>
      <c r="CC51" s="55"/>
      <c r="CD51" s="55"/>
      <c r="CE51" s="55"/>
      <c r="CF51" s="55"/>
      <c r="CG51" s="6"/>
      <c r="CH51" s="6" t="s">
        <v>234</v>
      </c>
      <c r="CI51" s="1" t="s">
        <v>799</v>
      </c>
      <c r="CJ51" s="1" t="n">
        <v>1974</v>
      </c>
      <c r="CK51" s="55" t="n">
        <v>1363.7</v>
      </c>
      <c r="CL51" s="55" t="n">
        <v>1363.7</v>
      </c>
      <c r="CM51" s="55" t="n">
        <v>1363.7</v>
      </c>
      <c r="CN51" s="55" t="n">
        <v>1359.7</v>
      </c>
      <c r="CO51" s="55" t="n">
        <v>1359.7</v>
      </c>
      <c r="CP51" s="55" t="n">
        <v>1359.7</v>
      </c>
      <c r="CQ51" s="55" t="n">
        <v>1359.7</v>
      </c>
      <c r="CR51" s="55" t="n">
        <v>1359.7</v>
      </c>
      <c r="CS51" s="55" t="n">
        <v>1359.7</v>
      </c>
      <c r="CT51" s="55" t="n">
        <v>1359.7</v>
      </c>
      <c r="CU51" s="55" t="n">
        <v>1359.7</v>
      </c>
      <c r="CV51" s="55" t="n">
        <v>1359.7</v>
      </c>
      <c r="CW51" s="55" t="n">
        <v>1359.7</v>
      </c>
      <c r="CX51" s="55" t="n">
        <v>1359.7</v>
      </c>
      <c r="CY51" s="55" t="n">
        <v>1359.7</v>
      </c>
      <c r="CZ51" s="55" t="n">
        <v>1359.7</v>
      </c>
      <c r="DA51" s="55" t="n">
        <v>1359.7</v>
      </c>
      <c r="DB51" s="55" t="n">
        <v>1359.7</v>
      </c>
      <c r="DC51" s="55" t="n">
        <v>1359.7</v>
      </c>
      <c r="DD51" s="55" t="n">
        <v>1359.7</v>
      </c>
      <c r="DE51" s="55" t="n">
        <v>1359.7</v>
      </c>
      <c r="DF51" s="55" t="n">
        <v>1359.7</v>
      </c>
      <c r="DG51" s="55" t="n">
        <v>1359.7</v>
      </c>
      <c r="DH51" s="55" t="n">
        <v>1359.7</v>
      </c>
      <c r="DI51" s="55" t="n">
        <v>1359.7</v>
      </c>
      <c r="DJ51" s="55" t="n">
        <v>1359.7</v>
      </c>
      <c r="DK51" s="55" t="n">
        <v>1359.7</v>
      </c>
      <c r="DL51" s="55" t="n">
        <v>1359.7</v>
      </c>
      <c r="DM51" s="55" t="n">
        <v>1359.7</v>
      </c>
      <c r="DN51" s="55" t="n">
        <v>1359.7</v>
      </c>
      <c r="DO51" s="55" t="n">
        <v>1359.7</v>
      </c>
      <c r="DP51" s="55" t="n">
        <v>1359.7</v>
      </c>
      <c r="DQ51" s="55" t="n">
        <v>1359.7</v>
      </c>
      <c r="DR51" s="55" t="n">
        <v>1359.7</v>
      </c>
      <c r="DS51" s="55" t="n">
        <v>1359.7</v>
      </c>
      <c r="DT51" s="55" t="n">
        <v>1359.7</v>
      </c>
      <c r="DU51" s="55" t="n">
        <v>1359.7</v>
      </c>
      <c r="DV51" s="55" t="n">
        <v>1359.7</v>
      </c>
      <c r="DW51" s="55" t="n">
        <v>1359.7</v>
      </c>
      <c r="DX51" s="55" t="n">
        <v>1359.7</v>
      </c>
      <c r="DY51" s="55" t="n">
        <v>1359.7</v>
      </c>
      <c r="DZ51" s="55" t="n">
        <v>1359.7</v>
      </c>
      <c r="EA51" s="55" t="n">
        <v>1359.7</v>
      </c>
      <c r="EB51" s="55" t="n">
        <v>1359.7</v>
      </c>
      <c r="EC51" s="55" t="n">
        <v>1359.7</v>
      </c>
      <c r="ED51" s="55" t="n">
        <v>1359.7</v>
      </c>
      <c r="EE51" s="55" t="n">
        <v>1359.7</v>
      </c>
      <c r="EF51" s="55" t="n">
        <v>1359.7</v>
      </c>
      <c r="EG51" s="55" t="n">
        <v>1346.7</v>
      </c>
      <c r="EH51" s="55" t="n">
        <v>1278.3</v>
      </c>
      <c r="EI51" s="55" t="n">
        <v>1223</v>
      </c>
      <c r="EJ51" s="55" t="n">
        <v>1108</v>
      </c>
      <c r="EK51" s="55" t="s">
        <v>694</v>
      </c>
      <c r="EL51" s="55" t="s">
        <v>694</v>
      </c>
      <c r="EM51" s="55" t="s">
        <v>694</v>
      </c>
      <c r="EN51" s="55" t="s">
        <v>694</v>
      </c>
      <c r="EO51" s="55" t="s">
        <v>694</v>
      </c>
      <c r="EP51" s="55" t="s">
        <v>694</v>
      </c>
      <c r="EQ51" s="55" t="s">
        <v>694</v>
      </c>
      <c r="ER51" s="55" t="s">
        <v>694</v>
      </c>
      <c r="ES51" s="6"/>
      <c r="ET51" s="6"/>
      <c r="EU51" s="6"/>
      <c r="EV51" s="6"/>
      <c r="EW51" s="6"/>
      <c r="EX51" s="6"/>
      <c r="EY51" s="6"/>
      <c r="EZ51" s="6"/>
    </row>
    <row r="52" customFormat="false" ht="15" hidden="false" customHeight="false" outlineLevel="0" collapsed="false">
      <c r="A52" s="54" t="n">
        <v>49</v>
      </c>
      <c r="B52" s="55" t="n">
        <v>1359.7</v>
      </c>
      <c r="C52" s="6" t="s">
        <v>234</v>
      </c>
      <c r="D52" s="6"/>
      <c r="E52" s="1" t="s">
        <v>802</v>
      </c>
      <c r="F52" s="45" t="n">
        <v>16616</v>
      </c>
      <c r="G52" s="46" t="s">
        <v>95</v>
      </c>
      <c r="H52" s="90" t="s">
        <v>803</v>
      </c>
      <c r="I52" s="79"/>
      <c r="J52" s="6"/>
      <c r="K52" s="6"/>
      <c r="L52" s="6"/>
      <c r="M52" s="1"/>
      <c r="N52" s="79"/>
      <c r="O52" s="6" t="s">
        <v>350</v>
      </c>
      <c r="P52" s="1" t="n">
        <v>1995</v>
      </c>
      <c r="Q52" s="1"/>
      <c r="R52" s="1"/>
      <c r="S52" s="1"/>
      <c r="T52" s="1"/>
      <c r="U52" s="1"/>
      <c r="V52" s="1"/>
      <c r="W52" s="79"/>
      <c r="X52" s="6" t="s">
        <v>234</v>
      </c>
      <c r="Y52" s="1" t="n">
        <v>49</v>
      </c>
      <c r="Z52" s="1" t="n">
        <v>49</v>
      </c>
      <c r="AA52" s="1" t="n">
        <v>49</v>
      </c>
      <c r="AB52" s="1" t="n">
        <v>48</v>
      </c>
      <c r="AC52" s="1" t="n">
        <v>48</v>
      </c>
      <c r="AD52" s="1" t="n">
        <v>48</v>
      </c>
      <c r="AE52" s="1" t="n">
        <v>46</v>
      </c>
      <c r="AF52" s="1" t="n">
        <v>43</v>
      </c>
      <c r="AG52" s="1" t="n">
        <v>43</v>
      </c>
      <c r="AH52" s="1" t="n">
        <v>43</v>
      </c>
      <c r="AI52" s="1" t="n">
        <v>41</v>
      </c>
      <c r="AJ52" s="1" t="n">
        <v>38</v>
      </c>
      <c r="AK52" s="1" t="n">
        <v>38</v>
      </c>
      <c r="AL52" s="1" t="n">
        <v>38</v>
      </c>
      <c r="AM52" s="1" t="n">
        <v>36</v>
      </c>
      <c r="AN52" s="1" t="n">
        <v>36</v>
      </c>
      <c r="AO52" s="1" t="n">
        <v>35</v>
      </c>
      <c r="AP52" s="1" t="n">
        <v>35</v>
      </c>
      <c r="AQ52" s="1" t="n">
        <v>35</v>
      </c>
      <c r="AR52" s="1" t="n">
        <v>34</v>
      </c>
      <c r="AS52" s="1" t="n">
        <v>33</v>
      </c>
      <c r="AT52" s="1" t="n">
        <v>33</v>
      </c>
      <c r="AU52" s="1" t="n">
        <v>31</v>
      </c>
      <c r="AV52" s="1" t="n">
        <v>31</v>
      </c>
      <c r="AW52" s="1" t="n">
        <v>30</v>
      </c>
      <c r="AX52" s="1" t="n">
        <v>27</v>
      </c>
      <c r="AY52" s="1" t="n">
        <v>26</v>
      </c>
      <c r="AZ52" s="1" t="n">
        <v>25</v>
      </c>
      <c r="BA52" s="1" t="n">
        <v>25</v>
      </c>
      <c r="BB52" s="1" t="n">
        <v>21</v>
      </c>
      <c r="BC52" s="1" t="n">
        <v>19</v>
      </c>
      <c r="BD52" s="1" t="n">
        <v>16</v>
      </c>
      <c r="BE52" s="1" t="n">
        <v>13</v>
      </c>
      <c r="BF52" s="1" t="n">
        <v>12</v>
      </c>
      <c r="BG52" s="1" t="n">
        <v>9</v>
      </c>
      <c r="BH52" s="1" t="n">
        <v>7</v>
      </c>
      <c r="BI52" s="1" t="n">
        <v>5</v>
      </c>
      <c r="BJ52" s="1" t="n">
        <v>5</v>
      </c>
      <c r="BK52" s="1" t="n">
        <v>5</v>
      </c>
      <c r="BL52" s="1" t="n">
        <v>5</v>
      </c>
      <c r="BM52" s="1" t="n">
        <v>4</v>
      </c>
      <c r="BN52" s="1" t="n">
        <v>4</v>
      </c>
      <c r="BO52" s="1" t="n">
        <v>4</v>
      </c>
      <c r="BP52" s="1" t="n">
        <v>4</v>
      </c>
      <c r="BQ52" s="1" t="n">
        <v>4</v>
      </c>
      <c r="BR52" s="1" t="n">
        <v>4</v>
      </c>
      <c r="BS52" s="1" t="n">
        <v>4</v>
      </c>
      <c r="BT52" s="1" t="n">
        <v>4</v>
      </c>
      <c r="BU52" s="1" t="n">
        <v>5</v>
      </c>
      <c r="BV52" s="1" t="n">
        <v>5</v>
      </c>
      <c r="BW52" s="1" t="n">
        <v>5</v>
      </c>
      <c r="BX52" s="1" t="n">
        <v>7</v>
      </c>
      <c r="BY52" s="55"/>
      <c r="BZ52" s="55"/>
      <c r="CA52" s="55"/>
      <c r="CB52" s="55"/>
      <c r="CC52" s="55"/>
      <c r="CD52" s="55"/>
      <c r="CE52" s="55"/>
      <c r="CF52" s="55"/>
      <c r="CG52" s="6"/>
      <c r="CH52" s="6" t="s">
        <v>166</v>
      </c>
      <c r="CI52" s="1" t="s">
        <v>802</v>
      </c>
      <c r="CJ52" s="1" t="n">
        <v>1991</v>
      </c>
      <c r="CK52" s="55" t="n">
        <v>1359.7</v>
      </c>
      <c r="CL52" s="55" t="n">
        <v>1359.7</v>
      </c>
      <c r="CM52" s="55" t="n">
        <v>1359.7</v>
      </c>
      <c r="CN52" s="55" t="n">
        <v>1356.3</v>
      </c>
      <c r="CO52" s="55" t="n">
        <v>1356.3</v>
      </c>
      <c r="CP52" s="55" t="n">
        <v>1356.3</v>
      </c>
      <c r="CQ52" s="55" t="n">
        <v>1356.3</v>
      </c>
      <c r="CR52" s="55" t="n">
        <v>1356.3</v>
      </c>
      <c r="CS52" s="55" t="n">
        <v>1356.3</v>
      </c>
      <c r="CT52" s="55" t="n">
        <v>1355.7</v>
      </c>
      <c r="CU52" s="55" t="n">
        <v>1355.7</v>
      </c>
      <c r="CV52" s="55" t="n">
        <v>1355.7</v>
      </c>
      <c r="CW52" s="55" t="n">
        <v>1355.7</v>
      </c>
      <c r="CX52" s="55" t="n">
        <v>1355.7</v>
      </c>
      <c r="CY52" s="55" t="n">
        <v>1355.7</v>
      </c>
      <c r="CZ52" s="55" t="n">
        <v>1355.7</v>
      </c>
      <c r="DA52" s="55" t="n">
        <v>1355.7</v>
      </c>
      <c r="DB52" s="55" t="n">
        <v>1355.7</v>
      </c>
      <c r="DC52" s="55" t="n">
        <v>1355.7</v>
      </c>
      <c r="DD52" s="55" t="n">
        <v>1355.7</v>
      </c>
      <c r="DE52" s="55" t="n">
        <v>1355.7</v>
      </c>
      <c r="DF52" s="55" t="n">
        <v>1355.7</v>
      </c>
      <c r="DG52" s="55" t="n">
        <v>1355.7</v>
      </c>
      <c r="DH52" s="55" t="n">
        <v>1355.7</v>
      </c>
      <c r="DI52" s="55" t="n">
        <v>1355.7</v>
      </c>
      <c r="DJ52" s="55" t="n">
        <v>1355.7</v>
      </c>
      <c r="DK52" s="55" t="n">
        <v>1355.7</v>
      </c>
      <c r="DL52" s="55" t="n">
        <v>1355.7</v>
      </c>
      <c r="DM52" s="55" t="n">
        <v>1355.7</v>
      </c>
      <c r="DN52" s="55" t="n">
        <v>1348</v>
      </c>
      <c r="DO52" s="55" t="n">
        <v>1348</v>
      </c>
      <c r="DP52" s="55" t="n">
        <v>1348</v>
      </c>
      <c r="DQ52" s="55" t="n">
        <v>1254</v>
      </c>
      <c r="DR52" s="55" t="n">
        <v>1254</v>
      </c>
      <c r="DS52" s="55" t="n">
        <v>1073</v>
      </c>
      <c r="DT52" s="55" t="s">
        <v>694</v>
      </c>
      <c r="DU52" s="55" t="s">
        <v>694</v>
      </c>
      <c r="DV52" s="55" t="s">
        <v>694</v>
      </c>
      <c r="DW52" s="55" t="s">
        <v>694</v>
      </c>
      <c r="DX52" s="55" t="s">
        <v>694</v>
      </c>
      <c r="DY52" s="55" t="s">
        <v>694</v>
      </c>
      <c r="DZ52" s="55" t="s">
        <v>694</v>
      </c>
      <c r="EA52" s="55" t="s">
        <v>694</v>
      </c>
      <c r="EB52" s="55" t="s">
        <v>694</v>
      </c>
      <c r="EC52" s="55" t="s">
        <v>694</v>
      </c>
      <c r="ED52" s="55" t="s">
        <v>694</v>
      </c>
      <c r="EE52" s="55" t="s">
        <v>694</v>
      </c>
      <c r="EF52" s="55" t="s">
        <v>694</v>
      </c>
      <c r="EG52" s="55" t="s">
        <v>694</v>
      </c>
      <c r="EH52" s="55" t="s">
        <v>694</v>
      </c>
      <c r="EI52" s="55" t="s">
        <v>694</v>
      </c>
      <c r="EJ52" s="55" t="s">
        <v>694</v>
      </c>
      <c r="EK52" s="55" t="s">
        <v>694</v>
      </c>
      <c r="EL52" s="55" t="s">
        <v>694</v>
      </c>
      <c r="EM52" s="55" t="s">
        <v>694</v>
      </c>
      <c r="EN52" s="55" t="s">
        <v>694</v>
      </c>
      <c r="EO52" s="55" t="s">
        <v>694</v>
      </c>
      <c r="EP52" s="55" t="s">
        <v>694</v>
      </c>
      <c r="EQ52" s="55" t="s">
        <v>694</v>
      </c>
      <c r="ER52" s="55" t="s">
        <v>694</v>
      </c>
      <c r="ES52" s="6"/>
      <c r="ET52" s="6"/>
      <c r="EU52" s="6"/>
      <c r="EV52" s="6"/>
      <c r="EW52" s="6"/>
      <c r="EX52" s="6"/>
      <c r="EY52" s="6"/>
      <c r="EZ52" s="6"/>
    </row>
    <row r="53" customFormat="false" ht="15" hidden="false" customHeight="false" outlineLevel="0" collapsed="false">
      <c r="A53" s="54" t="n">
        <v>50</v>
      </c>
      <c r="B53" s="55" t="n">
        <v>1356.3</v>
      </c>
      <c r="C53" s="6" t="s">
        <v>166</v>
      </c>
      <c r="D53" s="6"/>
      <c r="E53" s="1" t="s">
        <v>804</v>
      </c>
      <c r="F53" s="45" t="n">
        <v>23204</v>
      </c>
      <c r="G53" s="46"/>
      <c r="H53" s="90" t="s">
        <v>805</v>
      </c>
      <c r="I53" s="79"/>
      <c r="J53" s="6"/>
      <c r="K53" s="6"/>
      <c r="L53" s="6"/>
      <c r="M53" s="1"/>
      <c r="N53" s="79"/>
      <c r="O53" s="6" t="s">
        <v>119</v>
      </c>
      <c r="P53" s="1" t="n">
        <v>1997</v>
      </c>
      <c r="Q53" s="1" t="n">
        <v>2000</v>
      </c>
      <c r="R53" s="1"/>
      <c r="S53" s="1"/>
      <c r="T53" s="1"/>
      <c r="U53" s="1"/>
      <c r="V53" s="1"/>
      <c r="W53" s="79"/>
      <c r="X53" s="6" t="s">
        <v>166</v>
      </c>
      <c r="Y53" s="1" t="n">
        <v>50</v>
      </c>
      <c r="Z53" s="1" t="n">
        <v>50</v>
      </c>
      <c r="AA53" s="1" t="n">
        <v>50</v>
      </c>
      <c r="AB53" s="1" t="n">
        <v>49</v>
      </c>
      <c r="AC53" s="1" t="n">
        <v>49</v>
      </c>
      <c r="AD53" s="1" t="n">
        <v>49</v>
      </c>
      <c r="AE53" s="1" t="n">
        <v>47</v>
      </c>
      <c r="AF53" s="1" t="n">
        <v>44</v>
      </c>
      <c r="AG53" s="1" t="n">
        <v>44</v>
      </c>
      <c r="AH53" s="1" t="n">
        <v>44</v>
      </c>
      <c r="AI53" s="1" t="n">
        <v>42</v>
      </c>
      <c r="AJ53" s="1" t="n">
        <v>39</v>
      </c>
      <c r="AK53" s="1" t="n">
        <v>39</v>
      </c>
      <c r="AL53" s="1" t="n">
        <v>39</v>
      </c>
      <c r="AM53" s="1" t="n">
        <v>37</v>
      </c>
      <c r="AN53" s="1" t="n">
        <v>37</v>
      </c>
      <c r="AO53" s="1" t="n">
        <v>36</v>
      </c>
      <c r="AP53" s="1" t="n">
        <v>36</v>
      </c>
      <c r="AQ53" s="1" t="n">
        <v>36</v>
      </c>
      <c r="AR53" s="1" t="n">
        <v>35</v>
      </c>
      <c r="AS53" s="1" t="n">
        <v>34</v>
      </c>
      <c r="AT53" s="1" t="n">
        <v>34</v>
      </c>
      <c r="AU53" s="1" t="n">
        <v>33</v>
      </c>
      <c r="AV53" s="1" t="n">
        <v>32</v>
      </c>
      <c r="AW53" s="1" t="n">
        <v>31</v>
      </c>
      <c r="AX53" s="1" t="n">
        <v>28</v>
      </c>
      <c r="AY53" s="1" t="n">
        <v>27</v>
      </c>
      <c r="AZ53" s="1" t="n">
        <v>27</v>
      </c>
      <c r="BA53" s="1" t="n">
        <v>26</v>
      </c>
      <c r="BB53" s="1" t="n">
        <v>25</v>
      </c>
      <c r="BC53" s="1" t="n">
        <v>22</v>
      </c>
      <c r="BD53" s="1" t="n">
        <v>19</v>
      </c>
      <c r="BE53" s="1" t="n">
        <v>21</v>
      </c>
      <c r="BF53" s="1" t="n">
        <v>19</v>
      </c>
      <c r="BG53" s="1" t="n">
        <v>28</v>
      </c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6"/>
      <c r="CH53" s="6" t="s">
        <v>271</v>
      </c>
      <c r="CI53" s="1" t="s">
        <v>804</v>
      </c>
      <c r="CJ53" s="1" t="n">
        <v>1972</v>
      </c>
      <c r="CK53" s="55" t="n">
        <v>1356.3</v>
      </c>
      <c r="CL53" s="55" t="n">
        <v>1356.3</v>
      </c>
      <c r="CM53" s="55" t="n">
        <v>1356.3</v>
      </c>
      <c r="CN53" s="55" t="n">
        <v>1355.3</v>
      </c>
      <c r="CO53" s="55" t="n">
        <v>1355.3</v>
      </c>
      <c r="CP53" s="55" t="n">
        <v>1355.3</v>
      </c>
      <c r="CQ53" s="55" t="n">
        <v>1355.3</v>
      </c>
      <c r="CR53" s="55" t="n">
        <v>1355.3</v>
      </c>
      <c r="CS53" s="55" t="n">
        <v>1355.3</v>
      </c>
      <c r="CT53" s="55" t="n">
        <v>1355.3</v>
      </c>
      <c r="CU53" s="55" t="n">
        <v>1355.3</v>
      </c>
      <c r="CV53" s="55" t="n">
        <v>1355.3</v>
      </c>
      <c r="CW53" s="55" t="n">
        <v>1355.3</v>
      </c>
      <c r="CX53" s="55" t="n">
        <v>1355.3</v>
      </c>
      <c r="CY53" s="55" t="n">
        <v>1355.3</v>
      </c>
      <c r="CZ53" s="55" t="n">
        <v>1355.3</v>
      </c>
      <c r="DA53" s="55" t="n">
        <v>1355.3</v>
      </c>
      <c r="DB53" s="55" t="n">
        <v>1355.3</v>
      </c>
      <c r="DC53" s="55" t="n">
        <v>1355.3</v>
      </c>
      <c r="DD53" s="55" t="n">
        <v>1355.3</v>
      </c>
      <c r="DE53" s="55" t="n">
        <v>1355.3</v>
      </c>
      <c r="DF53" s="55" t="n">
        <v>1355.3</v>
      </c>
      <c r="DG53" s="55" t="n">
        <v>1355.3</v>
      </c>
      <c r="DH53" s="55" t="n">
        <v>1355.3</v>
      </c>
      <c r="DI53" s="55" t="n">
        <v>1355.3</v>
      </c>
      <c r="DJ53" s="55" t="n">
        <v>1355.3</v>
      </c>
      <c r="DK53" s="55" t="n">
        <v>1355.3</v>
      </c>
      <c r="DL53" s="55" t="n">
        <v>1355.3</v>
      </c>
      <c r="DM53" s="55" t="n">
        <v>1355.3</v>
      </c>
      <c r="DN53" s="55" t="n">
        <v>1355.3</v>
      </c>
      <c r="DO53" s="55" t="n">
        <v>1355.3</v>
      </c>
      <c r="DP53" s="55" t="n">
        <v>1355.3</v>
      </c>
      <c r="DQ53" s="55" t="n">
        <v>1355.3</v>
      </c>
      <c r="DR53" s="55" t="n">
        <v>1355.3</v>
      </c>
      <c r="DS53" s="55" t="n">
        <v>1355.3</v>
      </c>
      <c r="DT53" s="55" t="n">
        <v>1355.3</v>
      </c>
      <c r="DU53" s="55" t="n">
        <v>1355.3</v>
      </c>
      <c r="DV53" s="55" t="n">
        <v>1355.3</v>
      </c>
      <c r="DW53" s="55" t="n">
        <v>1355.3</v>
      </c>
      <c r="DX53" s="55" t="n">
        <v>1355.3</v>
      </c>
      <c r="DY53" s="55" t="n">
        <v>1355.3</v>
      </c>
      <c r="DZ53" s="55" t="n">
        <v>1355.3</v>
      </c>
      <c r="EA53" s="55" t="n">
        <v>1355.3</v>
      </c>
      <c r="EB53" s="55" t="n">
        <v>1355.3</v>
      </c>
      <c r="EC53" s="55" t="n">
        <v>1355.3</v>
      </c>
      <c r="ED53" s="55" t="n">
        <v>1355.3</v>
      </c>
      <c r="EE53" s="55" t="n">
        <v>1355.3</v>
      </c>
      <c r="EF53" s="55" t="n">
        <v>1355.3</v>
      </c>
      <c r="EG53" s="55" t="n">
        <v>1355.3</v>
      </c>
      <c r="EH53" s="55" t="n">
        <v>1355.3</v>
      </c>
      <c r="EI53" s="55" t="n">
        <v>1355.3</v>
      </c>
      <c r="EJ53" s="55" t="n">
        <v>1355.3</v>
      </c>
      <c r="EK53" s="55" t="n">
        <v>1256</v>
      </c>
      <c r="EL53" s="55" t="n">
        <v>1114.3</v>
      </c>
      <c r="EM53" s="55" t="s">
        <v>694</v>
      </c>
      <c r="EN53" s="55" t="s">
        <v>694</v>
      </c>
      <c r="EO53" s="55" t="s">
        <v>694</v>
      </c>
      <c r="EP53" s="55" t="s">
        <v>694</v>
      </c>
      <c r="EQ53" s="55" t="s">
        <v>694</v>
      </c>
      <c r="ER53" s="55" t="s">
        <v>694</v>
      </c>
      <c r="ES53" s="6"/>
      <c r="ET53" s="6"/>
      <c r="EU53" s="6"/>
      <c r="EV53" s="6"/>
      <c r="EW53" s="6"/>
      <c r="EX53" s="6"/>
      <c r="EY53" s="6"/>
      <c r="EZ53" s="6"/>
    </row>
    <row r="54" customFormat="false" ht="15" hidden="false" customHeight="false" outlineLevel="0" collapsed="false">
      <c r="A54" s="54" t="n">
        <v>51</v>
      </c>
      <c r="B54" s="55" t="n">
        <v>1355.3</v>
      </c>
      <c r="C54" s="6" t="s">
        <v>118</v>
      </c>
      <c r="D54" s="6" t="s">
        <v>806</v>
      </c>
      <c r="E54" s="1" t="s">
        <v>807</v>
      </c>
      <c r="F54" s="45" t="n">
        <v>23407</v>
      </c>
      <c r="G54" s="46"/>
      <c r="H54" s="90" t="s">
        <v>808</v>
      </c>
      <c r="I54" s="79"/>
      <c r="J54" s="6"/>
      <c r="K54" s="6"/>
      <c r="L54" s="6"/>
      <c r="M54" s="1"/>
      <c r="N54" s="79"/>
      <c r="O54" s="6" t="s">
        <v>304</v>
      </c>
      <c r="P54" s="1" t="n">
        <v>1997</v>
      </c>
      <c r="Q54" s="1"/>
      <c r="R54" s="1"/>
      <c r="S54" s="1"/>
      <c r="T54" s="1"/>
      <c r="U54" s="1"/>
      <c r="V54" s="1"/>
      <c r="W54" s="79"/>
      <c r="X54" s="6" t="s">
        <v>118</v>
      </c>
      <c r="Y54" s="1" t="n">
        <v>51</v>
      </c>
      <c r="Z54" s="1" t="n">
        <v>51</v>
      </c>
      <c r="AA54" s="1" t="n">
        <v>51</v>
      </c>
      <c r="AB54" s="1" t="n">
        <v>50</v>
      </c>
      <c r="AC54" s="1" t="n">
        <v>50</v>
      </c>
      <c r="AD54" s="1" t="n">
        <v>50</v>
      </c>
      <c r="AE54" s="1" t="n">
        <v>48</v>
      </c>
      <c r="AF54" s="1" t="n">
        <v>46</v>
      </c>
      <c r="AG54" s="1" t="n">
        <v>46</v>
      </c>
      <c r="AH54" s="1" t="n">
        <v>45</v>
      </c>
      <c r="AI54" s="1" t="n">
        <v>43</v>
      </c>
      <c r="AJ54" s="1" t="n">
        <v>40</v>
      </c>
      <c r="AK54" s="1" t="n">
        <v>40</v>
      </c>
      <c r="AL54" s="1" t="n">
        <v>40</v>
      </c>
      <c r="AM54" s="1" t="n">
        <v>38</v>
      </c>
      <c r="AN54" s="1" t="n">
        <v>38</v>
      </c>
      <c r="AO54" s="1" t="n">
        <v>37</v>
      </c>
      <c r="AP54" s="1" t="n">
        <v>37</v>
      </c>
      <c r="AQ54" s="1" t="n">
        <v>37</v>
      </c>
      <c r="AR54" s="1" t="n">
        <v>36</v>
      </c>
      <c r="AS54" s="1" t="n">
        <v>35</v>
      </c>
      <c r="AT54" s="1" t="n">
        <v>35</v>
      </c>
      <c r="AU54" s="1" t="n">
        <v>34</v>
      </c>
      <c r="AV54" s="1" t="n">
        <v>33</v>
      </c>
      <c r="AW54" s="1" t="n">
        <v>32</v>
      </c>
      <c r="AX54" s="1" t="n">
        <v>29</v>
      </c>
      <c r="AY54" s="1" t="n">
        <v>28</v>
      </c>
      <c r="AZ54" s="1" t="n">
        <v>28</v>
      </c>
      <c r="BA54" s="1" t="n">
        <v>27</v>
      </c>
      <c r="BB54" s="1" t="n">
        <v>23</v>
      </c>
      <c r="BC54" s="1" t="n">
        <v>20</v>
      </c>
      <c r="BD54" s="1" t="n">
        <v>18</v>
      </c>
      <c r="BE54" s="1" t="n">
        <v>17</v>
      </c>
      <c r="BF54" s="1" t="n">
        <v>16</v>
      </c>
      <c r="BG54" s="1" t="n">
        <v>20</v>
      </c>
      <c r="BH54" s="1" t="n">
        <v>28</v>
      </c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6"/>
      <c r="CH54" s="6" t="s">
        <v>118</v>
      </c>
      <c r="CI54" s="1" t="s">
        <v>807</v>
      </c>
      <c r="CJ54" s="1" t="n">
        <v>1990</v>
      </c>
      <c r="CK54" s="55" t="n">
        <v>1355.3</v>
      </c>
      <c r="CL54" s="55" t="n">
        <v>1355.3</v>
      </c>
      <c r="CM54" s="55" t="n">
        <v>1355.3</v>
      </c>
      <c r="CN54" s="55" t="n">
        <v>1355.3</v>
      </c>
      <c r="CO54" s="55" t="n">
        <v>1355.3</v>
      </c>
      <c r="CP54" s="55" t="n">
        <v>1355.3</v>
      </c>
      <c r="CQ54" s="55" t="n">
        <v>1355.3</v>
      </c>
      <c r="CR54" s="55" t="n">
        <v>1355.3</v>
      </c>
      <c r="CS54" s="55" t="n">
        <v>1355.3</v>
      </c>
      <c r="CT54" s="55" t="n">
        <v>1355.3</v>
      </c>
      <c r="CU54" s="55" t="n">
        <v>1355.3</v>
      </c>
      <c r="CV54" s="55" t="n">
        <v>1355.3</v>
      </c>
      <c r="CW54" s="55" t="n">
        <v>1355.3</v>
      </c>
      <c r="CX54" s="55" t="n">
        <v>1355.3</v>
      </c>
      <c r="CY54" s="55" t="n">
        <v>1355.3</v>
      </c>
      <c r="CZ54" s="55" t="n">
        <v>1355.3</v>
      </c>
      <c r="DA54" s="55" t="n">
        <v>1355.3</v>
      </c>
      <c r="DB54" s="55" t="n">
        <v>1355.3</v>
      </c>
      <c r="DC54" s="55" t="n">
        <v>1355.3</v>
      </c>
      <c r="DD54" s="55" t="n">
        <v>1355.3</v>
      </c>
      <c r="DE54" s="55" t="n">
        <v>1355.3</v>
      </c>
      <c r="DF54" s="55" t="n">
        <v>1355.3</v>
      </c>
      <c r="DG54" s="55" t="n">
        <v>1355.3</v>
      </c>
      <c r="DH54" s="55" t="n">
        <v>1355.3</v>
      </c>
      <c r="DI54" s="55" t="n">
        <v>1355.3</v>
      </c>
      <c r="DJ54" s="55" t="n">
        <v>1355.3</v>
      </c>
      <c r="DK54" s="55" t="n">
        <v>1355.3</v>
      </c>
      <c r="DL54" s="55" t="n">
        <v>1355.3</v>
      </c>
      <c r="DM54" s="55" t="n">
        <v>1355.3</v>
      </c>
      <c r="DN54" s="55" t="n">
        <v>1355.3</v>
      </c>
      <c r="DO54" s="55" t="n">
        <v>1355.3</v>
      </c>
      <c r="DP54" s="55" t="n">
        <v>1355.3</v>
      </c>
      <c r="DQ54" s="55" t="n">
        <v>1307</v>
      </c>
      <c r="DR54" s="55" t="n">
        <v>1297</v>
      </c>
      <c r="DS54" s="55" t="n">
        <v>1174.3</v>
      </c>
      <c r="DT54" s="55" t="n">
        <v>1021.7</v>
      </c>
      <c r="DU54" s="55" t="s">
        <v>694</v>
      </c>
      <c r="DV54" s="55" t="s">
        <v>694</v>
      </c>
      <c r="DW54" s="55" t="s">
        <v>694</v>
      </c>
      <c r="DX54" s="55" t="s">
        <v>694</v>
      </c>
      <c r="DY54" s="55" t="s">
        <v>694</v>
      </c>
      <c r="DZ54" s="55" t="s">
        <v>694</v>
      </c>
      <c r="EA54" s="55" t="s">
        <v>694</v>
      </c>
      <c r="EB54" s="55" t="s">
        <v>694</v>
      </c>
      <c r="EC54" s="55" t="s">
        <v>694</v>
      </c>
      <c r="ED54" s="55" t="s">
        <v>694</v>
      </c>
      <c r="EE54" s="55" t="s">
        <v>694</v>
      </c>
      <c r="EF54" s="55" t="s">
        <v>694</v>
      </c>
      <c r="EG54" s="55" t="s">
        <v>694</v>
      </c>
      <c r="EH54" s="55" t="s">
        <v>694</v>
      </c>
      <c r="EI54" s="55" t="s">
        <v>694</v>
      </c>
      <c r="EJ54" s="55" t="s">
        <v>694</v>
      </c>
      <c r="EK54" s="55" t="s">
        <v>694</v>
      </c>
      <c r="EL54" s="55" t="s">
        <v>694</v>
      </c>
      <c r="EM54" s="55" t="s">
        <v>694</v>
      </c>
      <c r="EN54" s="55" t="s">
        <v>694</v>
      </c>
      <c r="EO54" s="55" t="s">
        <v>694</v>
      </c>
      <c r="EP54" s="55" t="s">
        <v>694</v>
      </c>
      <c r="EQ54" s="55" t="s">
        <v>694</v>
      </c>
      <c r="ER54" s="55" t="s">
        <v>694</v>
      </c>
      <c r="ES54" s="6"/>
      <c r="ET54" s="6"/>
      <c r="EU54" s="6"/>
      <c r="EV54" s="6"/>
      <c r="EW54" s="6"/>
      <c r="EX54" s="6"/>
      <c r="EY54" s="6"/>
      <c r="EZ54" s="6"/>
    </row>
    <row r="55" customFormat="false" ht="15" hidden="false" customHeight="false" outlineLevel="0" collapsed="false">
      <c r="A55" s="54" t="n">
        <v>52</v>
      </c>
      <c r="B55" s="55" t="n">
        <v>1350.3</v>
      </c>
      <c r="C55" s="6" t="s">
        <v>135</v>
      </c>
      <c r="D55" s="6"/>
      <c r="E55" s="1" t="s">
        <v>809</v>
      </c>
      <c r="F55" s="45" t="n">
        <v>31531</v>
      </c>
      <c r="G55" s="46" t="s">
        <v>254</v>
      </c>
      <c r="H55" s="90" t="s">
        <v>810</v>
      </c>
      <c r="I55" s="79"/>
      <c r="J55" s="6"/>
      <c r="K55" s="6"/>
      <c r="L55" s="6"/>
      <c r="M55" s="1"/>
      <c r="N55" s="79"/>
      <c r="O55" s="6" t="s">
        <v>57</v>
      </c>
      <c r="P55" s="1" t="n">
        <v>1998</v>
      </c>
      <c r="Q55" s="1" t="n">
        <v>2000</v>
      </c>
      <c r="R55" s="1" t="n">
        <v>2002</v>
      </c>
      <c r="S55" s="1" t="n">
        <v>2005</v>
      </c>
      <c r="T55" s="1"/>
      <c r="U55" s="1"/>
      <c r="V55" s="1"/>
      <c r="W55" s="79"/>
      <c r="X55" s="6" t="s">
        <v>135</v>
      </c>
      <c r="Y55" s="1" t="n">
        <v>52</v>
      </c>
      <c r="Z55" s="1" t="n">
        <v>52</v>
      </c>
      <c r="AA55" s="1" t="n">
        <v>52</v>
      </c>
      <c r="AB55" s="1" t="n">
        <v>51</v>
      </c>
      <c r="AC55" s="1" t="n">
        <v>51</v>
      </c>
      <c r="AD55" s="1" t="n">
        <v>51</v>
      </c>
      <c r="AE55" s="1" t="n">
        <v>49</v>
      </c>
      <c r="AF55" s="1" t="n">
        <v>47</v>
      </c>
      <c r="AG55" s="1" t="n">
        <v>47</v>
      </c>
      <c r="AH55" s="1" t="n">
        <v>47</v>
      </c>
      <c r="AI55" s="1" t="n">
        <v>45</v>
      </c>
      <c r="AJ55" s="1" t="n">
        <v>42</v>
      </c>
      <c r="AK55" s="1" t="n">
        <v>42</v>
      </c>
      <c r="AL55" s="1" t="n">
        <v>58</v>
      </c>
      <c r="AM55" s="1" t="n">
        <v>74</v>
      </c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6"/>
      <c r="CH55" s="6" t="s">
        <v>135</v>
      </c>
      <c r="CI55" s="1" t="s">
        <v>809</v>
      </c>
      <c r="CJ55" s="1" t="n">
        <v>2011</v>
      </c>
      <c r="CK55" s="55" t="n">
        <v>1350.3</v>
      </c>
      <c r="CL55" s="55" t="n">
        <v>1350.3</v>
      </c>
      <c r="CM55" s="55" t="n">
        <v>1350.3</v>
      </c>
      <c r="CN55" s="55" t="n">
        <v>1350.3</v>
      </c>
      <c r="CO55" s="55" t="n">
        <v>1350.3</v>
      </c>
      <c r="CP55" s="55" t="n">
        <v>1350.3</v>
      </c>
      <c r="CQ55" s="55" t="n">
        <v>1350.3</v>
      </c>
      <c r="CR55" s="55" t="n">
        <v>1350.3</v>
      </c>
      <c r="CS55" s="55" t="n">
        <v>1350.3</v>
      </c>
      <c r="CT55" s="55" t="n">
        <v>1350.3</v>
      </c>
      <c r="CU55" s="55" t="n">
        <v>1350.3</v>
      </c>
      <c r="CV55" s="55" t="n">
        <v>1350.3</v>
      </c>
      <c r="CW55" s="55" t="n">
        <v>1350.3</v>
      </c>
      <c r="CX55" s="55" t="n">
        <v>1188.7</v>
      </c>
      <c r="CY55" s="55" t="n">
        <v>1017</v>
      </c>
      <c r="CZ55" s="55" t="s">
        <v>694</v>
      </c>
      <c r="DA55" s="55" t="s">
        <v>694</v>
      </c>
      <c r="DB55" s="55" t="s">
        <v>694</v>
      </c>
      <c r="DC55" s="55" t="s">
        <v>694</v>
      </c>
      <c r="DD55" s="55" t="s">
        <v>694</v>
      </c>
      <c r="DE55" s="55" t="s">
        <v>694</v>
      </c>
      <c r="DF55" s="55" t="s">
        <v>694</v>
      </c>
      <c r="DG55" s="55" t="s">
        <v>694</v>
      </c>
      <c r="DH55" s="55" t="s">
        <v>694</v>
      </c>
      <c r="DI55" s="55" t="s">
        <v>694</v>
      </c>
      <c r="DJ55" s="55" t="s">
        <v>694</v>
      </c>
      <c r="DK55" s="55" t="s">
        <v>694</v>
      </c>
      <c r="DL55" s="55" t="s">
        <v>694</v>
      </c>
      <c r="DM55" s="55" t="s">
        <v>694</v>
      </c>
      <c r="DN55" s="55" t="s">
        <v>694</v>
      </c>
      <c r="DO55" s="55" t="s">
        <v>694</v>
      </c>
      <c r="DP55" s="55" t="s">
        <v>694</v>
      </c>
      <c r="DQ55" s="55" t="s">
        <v>694</v>
      </c>
      <c r="DR55" s="55" t="s">
        <v>694</v>
      </c>
      <c r="DS55" s="55" t="s">
        <v>694</v>
      </c>
      <c r="DT55" s="55" t="s">
        <v>694</v>
      </c>
      <c r="DU55" s="55" t="s">
        <v>694</v>
      </c>
      <c r="DV55" s="55" t="s">
        <v>694</v>
      </c>
      <c r="DW55" s="55" t="s">
        <v>694</v>
      </c>
      <c r="DX55" s="55" t="s">
        <v>694</v>
      </c>
      <c r="DY55" s="55" t="s">
        <v>694</v>
      </c>
      <c r="DZ55" s="55" t="s">
        <v>694</v>
      </c>
      <c r="EA55" s="55" t="s">
        <v>694</v>
      </c>
      <c r="EB55" s="55" t="s">
        <v>694</v>
      </c>
      <c r="EC55" s="55" t="s">
        <v>694</v>
      </c>
      <c r="ED55" s="55" t="s">
        <v>694</v>
      </c>
      <c r="EE55" s="55" t="s">
        <v>694</v>
      </c>
      <c r="EF55" s="55" t="s">
        <v>694</v>
      </c>
      <c r="EG55" s="55" t="s">
        <v>694</v>
      </c>
      <c r="EH55" s="55" t="s">
        <v>694</v>
      </c>
      <c r="EI55" s="55" t="s">
        <v>694</v>
      </c>
      <c r="EJ55" s="55" t="s">
        <v>694</v>
      </c>
      <c r="EK55" s="55" t="s">
        <v>694</v>
      </c>
      <c r="EL55" s="55" t="s">
        <v>694</v>
      </c>
      <c r="EM55" s="55" t="s">
        <v>694</v>
      </c>
      <c r="EN55" s="55" t="s">
        <v>694</v>
      </c>
      <c r="EO55" s="55" t="s">
        <v>694</v>
      </c>
      <c r="EP55" s="55" t="s">
        <v>694</v>
      </c>
      <c r="EQ55" s="55" t="s">
        <v>694</v>
      </c>
      <c r="ER55" s="55" t="s">
        <v>694</v>
      </c>
      <c r="ES55" s="6"/>
      <c r="ET55" s="6"/>
      <c r="EU55" s="6"/>
      <c r="EV55" s="6"/>
      <c r="EW55" s="6"/>
      <c r="EX55" s="6"/>
      <c r="EY55" s="6"/>
      <c r="EZ55" s="6"/>
    </row>
    <row r="56" customFormat="false" ht="15" hidden="false" customHeight="false" outlineLevel="0" collapsed="false">
      <c r="A56" s="54" t="n">
        <v>53</v>
      </c>
      <c r="B56" s="55" t="n">
        <v>1309.3</v>
      </c>
      <c r="C56" s="6" t="s">
        <v>300</v>
      </c>
      <c r="D56" s="6"/>
      <c r="E56" s="1" t="s">
        <v>784</v>
      </c>
      <c r="F56" s="45" t="n">
        <v>24650</v>
      </c>
      <c r="G56" s="46"/>
      <c r="H56" s="90" t="s">
        <v>785</v>
      </c>
      <c r="I56" s="79"/>
      <c r="J56" s="6"/>
      <c r="K56" s="6"/>
      <c r="L56" s="6"/>
      <c r="M56" s="1"/>
      <c r="N56" s="79"/>
      <c r="O56" s="6" t="s">
        <v>75</v>
      </c>
      <c r="P56" s="1" t="n">
        <v>1998</v>
      </c>
      <c r="Q56" s="1" t="n">
        <v>2000</v>
      </c>
      <c r="R56" s="1" t="n">
        <v>2002</v>
      </c>
      <c r="S56" s="1"/>
      <c r="T56" s="1"/>
      <c r="U56" s="1"/>
      <c r="V56" s="1"/>
      <c r="W56" s="79"/>
      <c r="X56" s="6" t="s">
        <v>300</v>
      </c>
      <c r="Y56" s="1" t="n">
        <v>53</v>
      </c>
      <c r="Z56" s="1" t="n">
        <v>53</v>
      </c>
      <c r="AA56" s="1" t="n">
        <v>53</v>
      </c>
      <c r="AB56" s="1" t="n">
        <v>53</v>
      </c>
      <c r="AC56" s="1" t="n">
        <v>52</v>
      </c>
      <c r="AD56" s="1" t="n">
        <v>52</v>
      </c>
      <c r="AE56" s="1" t="n">
        <v>51</v>
      </c>
      <c r="AF56" s="1" t="n">
        <v>49</v>
      </c>
      <c r="AG56" s="1" t="n">
        <v>48</v>
      </c>
      <c r="AH56" s="1" t="n">
        <v>48</v>
      </c>
      <c r="AI56" s="1" t="n">
        <v>46</v>
      </c>
      <c r="AJ56" s="1" t="n">
        <v>43</v>
      </c>
      <c r="AK56" s="1" t="n">
        <v>43</v>
      </c>
      <c r="AL56" s="1" t="n">
        <v>42</v>
      </c>
      <c r="AM56" s="1" t="n">
        <v>40</v>
      </c>
      <c r="AN56" s="1" t="n">
        <v>40</v>
      </c>
      <c r="AO56" s="1" t="n">
        <v>40</v>
      </c>
      <c r="AP56" s="1" t="n">
        <v>39</v>
      </c>
      <c r="AQ56" s="1" t="n">
        <v>39</v>
      </c>
      <c r="AR56" s="1" t="n">
        <v>39</v>
      </c>
      <c r="AS56" s="1" t="n">
        <v>37</v>
      </c>
      <c r="AT56" s="1" t="n">
        <v>37</v>
      </c>
      <c r="AU56" s="1" t="n">
        <v>36</v>
      </c>
      <c r="AV56" s="1" t="n">
        <v>35</v>
      </c>
      <c r="AW56" s="1" t="n">
        <v>35</v>
      </c>
      <c r="AX56" s="1" t="n">
        <v>33</v>
      </c>
      <c r="AY56" s="1" t="n">
        <v>30</v>
      </c>
      <c r="AZ56" s="1" t="n">
        <v>30</v>
      </c>
      <c r="BA56" s="1" t="n">
        <v>29</v>
      </c>
      <c r="BB56" s="1" t="n">
        <v>26</v>
      </c>
      <c r="BC56" s="1" t="n">
        <v>23</v>
      </c>
      <c r="BD56" s="1" t="n">
        <v>30</v>
      </c>
      <c r="BE56" s="1" t="n">
        <v>38</v>
      </c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6"/>
      <c r="CH56" s="6" t="s">
        <v>300</v>
      </c>
      <c r="CI56" s="1" t="s">
        <v>784</v>
      </c>
      <c r="CJ56" s="1" t="n">
        <v>1993</v>
      </c>
      <c r="CK56" s="55" t="n">
        <v>1309.3</v>
      </c>
      <c r="CL56" s="55" t="n">
        <v>1309.3</v>
      </c>
      <c r="CM56" s="55" t="n">
        <v>1309.3</v>
      </c>
      <c r="CN56" s="55" t="n">
        <v>1309.3</v>
      </c>
      <c r="CO56" s="55" t="n">
        <v>1309.3</v>
      </c>
      <c r="CP56" s="55" t="n">
        <v>1309.3</v>
      </c>
      <c r="CQ56" s="55" t="n">
        <v>1309.3</v>
      </c>
      <c r="CR56" s="55" t="n">
        <v>1309.3</v>
      </c>
      <c r="CS56" s="55" t="n">
        <v>1309.3</v>
      </c>
      <c r="CT56" s="55" t="n">
        <v>1309.3</v>
      </c>
      <c r="CU56" s="55" t="n">
        <v>1310.7</v>
      </c>
      <c r="CV56" s="55" t="n">
        <v>1310.7</v>
      </c>
      <c r="CW56" s="55" t="n">
        <v>1310.7</v>
      </c>
      <c r="CX56" s="55" t="n">
        <v>1310.7</v>
      </c>
      <c r="CY56" s="55" t="n">
        <v>1310.7</v>
      </c>
      <c r="CZ56" s="55" t="n">
        <v>1310.7</v>
      </c>
      <c r="DA56" s="55" t="n">
        <v>1310.7</v>
      </c>
      <c r="DB56" s="55" t="n">
        <v>1310.7</v>
      </c>
      <c r="DC56" s="55" t="n">
        <v>1310.7</v>
      </c>
      <c r="DD56" s="55" t="n">
        <v>1310.7</v>
      </c>
      <c r="DE56" s="55" t="n">
        <v>1310.7</v>
      </c>
      <c r="DF56" s="55" t="n">
        <v>1310.7</v>
      </c>
      <c r="DG56" s="55" t="n">
        <v>1310.7</v>
      </c>
      <c r="DH56" s="55" t="n">
        <v>1310.7</v>
      </c>
      <c r="DI56" s="55" t="n">
        <v>1310.7</v>
      </c>
      <c r="DJ56" s="55" t="n">
        <v>1310.7</v>
      </c>
      <c r="DK56" s="55" t="n">
        <v>1310.7</v>
      </c>
      <c r="DL56" s="55" t="n">
        <v>1310.7</v>
      </c>
      <c r="DM56" s="55" t="n">
        <v>1310.7</v>
      </c>
      <c r="DN56" s="55" t="n">
        <v>1310.7</v>
      </c>
      <c r="DO56" s="55" t="n">
        <v>1310.7</v>
      </c>
      <c r="DP56" s="55" t="n">
        <v>1168.7</v>
      </c>
      <c r="DQ56" s="55" t="n">
        <v>1051.3</v>
      </c>
      <c r="DR56" s="55" t="s">
        <v>694</v>
      </c>
      <c r="DS56" s="55" t="s">
        <v>694</v>
      </c>
      <c r="DT56" s="55" t="s">
        <v>694</v>
      </c>
      <c r="DU56" s="55" t="s">
        <v>694</v>
      </c>
      <c r="DV56" s="55" t="s">
        <v>694</v>
      </c>
      <c r="DW56" s="55" t="s">
        <v>694</v>
      </c>
      <c r="DX56" s="55" t="s">
        <v>694</v>
      </c>
      <c r="DY56" s="55" t="s">
        <v>694</v>
      </c>
      <c r="DZ56" s="55" t="s">
        <v>694</v>
      </c>
      <c r="EA56" s="55" t="s">
        <v>694</v>
      </c>
      <c r="EB56" s="55" t="s">
        <v>694</v>
      </c>
      <c r="EC56" s="55" t="s">
        <v>694</v>
      </c>
      <c r="ED56" s="55" t="s">
        <v>694</v>
      </c>
      <c r="EE56" s="55" t="s">
        <v>694</v>
      </c>
      <c r="EF56" s="55" t="s">
        <v>694</v>
      </c>
      <c r="EG56" s="55" t="s">
        <v>694</v>
      </c>
      <c r="EH56" s="55" t="s">
        <v>694</v>
      </c>
      <c r="EI56" s="55" t="s">
        <v>694</v>
      </c>
      <c r="EJ56" s="55" t="s">
        <v>694</v>
      </c>
      <c r="EK56" s="55" t="s">
        <v>694</v>
      </c>
      <c r="EL56" s="55" t="s">
        <v>694</v>
      </c>
      <c r="EM56" s="55" t="s">
        <v>694</v>
      </c>
      <c r="EN56" s="55" t="s">
        <v>694</v>
      </c>
      <c r="EO56" s="55" t="s">
        <v>694</v>
      </c>
      <c r="EP56" s="55" t="s">
        <v>694</v>
      </c>
      <c r="EQ56" s="55" t="s">
        <v>694</v>
      </c>
      <c r="ER56" s="55" t="s">
        <v>694</v>
      </c>
      <c r="ES56" s="6"/>
      <c r="ET56" s="6"/>
      <c r="EU56" s="6"/>
      <c r="EV56" s="6"/>
      <c r="EW56" s="6"/>
      <c r="EX56" s="6"/>
      <c r="EY56" s="6"/>
      <c r="EZ56" s="6"/>
    </row>
    <row r="57" customFormat="false" ht="15" hidden="false" customHeight="false" outlineLevel="0" collapsed="false">
      <c r="A57" s="54" t="n">
        <v>54</v>
      </c>
      <c r="B57" s="55" t="n">
        <v>1302.3</v>
      </c>
      <c r="C57" s="6" t="s">
        <v>296</v>
      </c>
      <c r="D57" s="6" t="s">
        <v>811</v>
      </c>
      <c r="E57" s="1" t="s">
        <v>812</v>
      </c>
      <c r="F57" s="45" t="n">
        <v>19517</v>
      </c>
      <c r="G57" s="46"/>
      <c r="H57" s="90" t="s">
        <v>813</v>
      </c>
      <c r="I57" s="1"/>
      <c r="J57" s="6"/>
      <c r="K57" s="6"/>
      <c r="L57" s="6"/>
      <c r="M57" s="1"/>
      <c r="N57" s="79"/>
      <c r="O57" s="6" t="s">
        <v>66</v>
      </c>
      <c r="P57" s="1" t="n">
        <v>1998</v>
      </c>
      <c r="Q57" s="1" t="n">
        <v>2001</v>
      </c>
      <c r="R57" s="1" t="n">
        <v>2003</v>
      </c>
      <c r="S57" s="1"/>
      <c r="T57" s="1"/>
      <c r="U57" s="1"/>
      <c r="V57" s="1"/>
      <c r="W57" s="79"/>
      <c r="X57" s="6" t="s">
        <v>296</v>
      </c>
      <c r="Y57" s="1" t="n">
        <v>54</v>
      </c>
      <c r="Z57" s="1" t="n">
        <v>54</v>
      </c>
      <c r="AA57" s="1" t="n">
        <v>54</v>
      </c>
      <c r="AB57" s="1" t="n">
        <v>54</v>
      </c>
      <c r="AC57" s="1" t="n">
        <v>53</v>
      </c>
      <c r="AD57" s="1" t="n">
        <v>53</v>
      </c>
      <c r="AE57" s="1" t="n">
        <v>52</v>
      </c>
      <c r="AF57" s="1" t="n">
        <v>51</v>
      </c>
      <c r="AG57" s="1" t="n">
        <v>50</v>
      </c>
      <c r="AH57" s="1" t="n">
        <v>50</v>
      </c>
      <c r="AI57" s="1" t="n">
        <v>47</v>
      </c>
      <c r="AJ57" s="1" t="n">
        <v>44</v>
      </c>
      <c r="AK57" s="1" t="n">
        <v>44</v>
      </c>
      <c r="AL57" s="1" t="n">
        <v>43</v>
      </c>
      <c r="AM57" s="1" t="n">
        <v>41</v>
      </c>
      <c r="AN57" s="1" t="n">
        <v>41</v>
      </c>
      <c r="AO57" s="1" t="n">
        <v>41</v>
      </c>
      <c r="AP57" s="1" t="n">
        <v>40</v>
      </c>
      <c r="AQ57" s="1" t="n">
        <v>40</v>
      </c>
      <c r="AR57" s="1" t="n">
        <v>40</v>
      </c>
      <c r="AS57" s="1" t="n">
        <v>38</v>
      </c>
      <c r="AT57" s="1" t="n">
        <v>38</v>
      </c>
      <c r="AU57" s="1" t="n">
        <v>37</v>
      </c>
      <c r="AV57" s="1" t="n">
        <v>36</v>
      </c>
      <c r="AW57" s="1" t="n">
        <v>36</v>
      </c>
      <c r="AX57" s="1" t="n">
        <v>34</v>
      </c>
      <c r="AY57" s="1" t="n">
        <v>31</v>
      </c>
      <c r="AZ57" s="1" t="n">
        <v>31</v>
      </c>
      <c r="BA57" s="1" t="n">
        <v>30</v>
      </c>
      <c r="BB57" s="1" t="n">
        <v>27</v>
      </c>
      <c r="BC57" s="1" t="n">
        <v>24</v>
      </c>
      <c r="BD57" s="1" t="n">
        <v>22</v>
      </c>
      <c r="BE57" s="1" t="n">
        <v>18</v>
      </c>
      <c r="BF57" s="1" t="n">
        <v>15</v>
      </c>
      <c r="BG57" s="1" t="n">
        <v>13</v>
      </c>
      <c r="BH57" s="1" t="n">
        <v>10</v>
      </c>
      <c r="BI57" s="1" t="n">
        <v>9</v>
      </c>
      <c r="BJ57" s="1" t="n">
        <v>7</v>
      </c>
      <c r="BK57" s="1" t="n">
        <v>8</v>
      </c>
      <c r="BL57" s="1" t="n">
        <v>9</v>
      </c>
      <c r="BM57" s="1" t="n">
        <v>9</v>
      </c>
      <c r="BN57" s="1" t="n">
        <v>11</v>
      </c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6"/>
      <c r="CH57" s="6" t="s">
        <v>151</v>
      </c>
      <c r="CI57" s="1" t="s">
        <v>812</v>
      </c>
      <c r="CJ57" s="1" t="n">
        <v>2002</v>
      </c>
      <c r="CK57" s="55" t="n">
        <v>1302.3</v>
      </c>
      <c r="CL57" s="55" t="n">
        <v>1302.3</v>
      </c>
      <c r="CM57" s="55" t="n">
        <v>1302.3</v>
      </c>
      <c r="CN57" s="55" t="n">
        <v>1299.3</v>
      </c>
      <c r="CO57" s="55" t="n">
        <v>1299.3</v>
      </c>
      <c r="CP57" s="55" t="n">
        <v>1299.3</v>
      </c>
      <c r="CQ57" s="55" t="n">
        <v>1299.3</v>
      </c>
      <c r="CR57" s="55" t="n">
        <v>1299.3</v>
      </c>
      <c r="CS57" s="55" t="n">
        <v>1299.3</v>
      </c>
      <c r="CT57" s="55" t="n">
        <v>1299.3</v>
      </c>
      <c r="CU57" s="55" t="n">
        <v>1299.3</v>
      </c>
      <c r="CV57" s="55" t="n">
        <v>1299.3</v>
      </c>
      <c r="CW57" s="55" t="n">
        <v>1299.3</v>
      </c>
      <c r="CX57" s="55" t="n">
        <v>1299.3</v>
      </c>
      <c r="CY57" s="55" t="n">
        <v>1299.3</v>
      </c>
      <c r="CZ57" s="55" t="n">
        <v>1299.3</v>
      </c>
      <c r="DA57" s="55" t="n">
        <v>1299.3</v>
      </c>
      <c r="DB57" s="55" t="n">
        <v>1299.3</v>
      </c>
      <c r="DC57" s="55" t="n">
        <v>1299.3</v>
      </c>
      <c r="DD57" s="55" t="n">
        <v>1299.3</v>
      </c>
      <c r="DE57" s="55" t="n">
        <v>1299.3</v>
      </c>
      <c r="DF57" s="55" t="n">
        <v>1299.3</v>
      </c>
      <c r="DG57" s="55" t="n">
        <v>1224.3</v>
      </c>
      <c r="DH57" s="55" t="n">
        <v>1121.3</v>
      </c>
      <c r="DI57" s="55" t="s">
        <v>694</v>
      </c>
      <c r="DJ57" s="55" t="s">
        <v>694</v>
      </c>
      <c r="DK57" s="55" t="s">
        <v>694</v>
      </c>
      <c r="DL57" s="55" t="s">
        <v>694</v>
      </c>
      <c r="DM57" s="55" t="s">
        <v>694</v>
      </c>
      <c r="DN57" s="55" t="s">
        <v>694</v>
      </c>
      <c r="DO57" s="55" t="s">
        <v>694</v>
      </c>
      <c r="DP57" s="55" t="s">
        <v>694</v>
      </c>
      <c r="DQ57" s="55" t="s">
        <v>694</v>
      </c>
      <c r="DR57" s="55" t="s">
        <v>694</v>
      </c>
      <c r="DS57" s="55" t="s">
        <v>694</v>
      </c>
      <c r="DT57" s="55" t="s">
        <v>694</v>
      </c>
      <c r="DU57" s="55" t="s">
        <v>694</v>
      </c>
      <c r="DV57" s="55" t="s">
        <v>694</v>
      </c>
      <c r="DW57" s="55" t="s">
        <v>694</v>
      </c>
      <c r="DX57" s="55" t="s">
        <v>694</v>
      </c>
      <c r="DY57" s="55" t="s">
        <v>694</v>
      </c>
      <c r="DZ57" s="55" t="s">
        <v>694</v>
      </c>
      <c r="EA57" s="55" t="s">
        <v>694</v>
      </c>
      <c r="EB57" s="55" t="s">
        <v>694</v>
      </c>
      <c r="EC57" s="55" t="s">
        <v>694</v>
      </c>
      <c r="ED57" s="55" t="s">
        <v>694</v>
      </c>
      <c r="EE57" s="55" t="s">
        <v>694</v>
      </c>
      <c r="EF57" s="55" t="s">
        <v>694</v>
      </c>
      <c r="EG57" s="55" t="s">
        <v>694</v>
      </c>
      <c r="EH57" s="55" t="s">
        <v>694</v>
      </c>
      <c r="EI57" s="55" t="s">
        <v>694</v>
      </c>
      <c r="EJ57" s="55" t="s">
        <v>694</v>
      </c>
      <c r="EK57" s="55" t="s">
        <v>694</v>
      </c>
      <c r="EL57" s="55" t="s">
        <v>694</v>
      </c>
      <c r="EM57" s="55" t="s">
        <v>694</v>
      </c>
      <c r="EN57" s="55" t="s">
        <v>694</v>
      </c>
      <c r="EO57" s="55" t="s">
        <v>694</v>
      </c>
      <c r="EP57" s="55" t="s">
        <v>694</v>
      </c>
      <c r="EQ57" s="55" t="s">
        <v>694</v>
      </c>
      <c r="ER57" s="55" t="s">
        <v>694</v>
      </c>
      <c r="ES57" s="6"/>
      <c r="ET57" s="6"/>
      <c r="EU57" s="6"/>
      <c r="EV57" s="6"/>
      <c r="EW57" s="6"/>
      <c r="EX57" s="6"/>
      <c r="EY57" s="6"/>
      <c r="EZ57" s="6"/>
    </row>
    <row r="58" customFormat="false" ht="15" hidden="false" customHeight="false" outlineLevel="0" collapsed="false">
      <c r="A58" s="54" t="n">
        <v>55</v>
      </c>
      <c r="B58" s="55" t="n">
        <v>1299.3</v>
      </c>
      <c r="C58" s="6" t="s">
        <v>151</v>
      </c>
      <c r="D58" s="6" t="s">
        <v>695</v>
      </c>
      <c r="E58" s="1" t="s">
        <v>726</v>
      </c>
      <c r="F58" s="45" t="n">
        <v>26700</v>
      </c>
      <c r="G58" s="46"/>
      <c r="H58" s="90" t="s">
        <v>814</v>
      </c>
      <c r="I58" s="1"/>
      <c r="J58" s="6"/>
      <c r="K58" s="6"/>
      <c r="L58" s="6"/>
      <c r="M58" s="1"/>
      <c r="N58" s="79"/>
      <c r="O58" s="6" t="s">
        <v>195</v>
      </c>
      <c r="P58" s="1" t="n">
        <v>1998</v>
      </c>
      <c r="Q58" s="1"/>
      <c r="R58" s="1"/>
      <c r="S58" s="1"/>
      <c r="T58" s="1"/>
      <c r="U58" s="1"/>
      <c r="V58" s="1"/>
      <c r="W58" s="79"/>
      <c r="X58" s="6" t="s">
        <v>151</v>
      </c>
      <c r="Y58" s="1" t="n">
        <v>55</v>
      </c>
      <c r="Z58" s="1" t="n">
        <v>55</v>
      </c>
      <c r="AA58" s="1" t="n">
        <v>55</v>
      </c>
      <c r="AB58" s="1" t="n">
        <v>55</v>
      </c>
      <c r="AC58" s="1" t="n">
        <v>54</v>
      </c>
      <c r="AD58" s="1" t="n">
        <v>54</v>
      </c>
      <c r="AE58" s="1" t="n">
        <v>53</v>
      </c>
      <c r="AF58" s="1" t="n">
        <v>50</v>
      </c>
      <c r="AG58" s="1" t="n">
        <v>49</v>
      </c>
      <c r="AH58" s="1" t="n">
        <v>49</v>
      </c>
      <c r="AI58" s="1" t="n">
        <v>48</v>
      </c>
      <c r="AJ58" s="1" t="n">
        <v>46</v>
      </c>
      <c r="AK58" s="1" t="n">
        <v>45</v>
      </c>
      <c r="AL58" s="1" t="n">
        <v>44</v>
      </c>
      <c r="AM58" s="1" t="n">
        <v>42</v>
      </c>
      <c r="AN58" s="1" t="n">
        <v>42</v>
      </c>
      <c r="AO58" s="1" t="n">
        <v>42</v>
      </c>
      <c r="AP58" s="1" t="n">
        <v>41</v>
      </c>
      <c r="AQ58" s="1" t="n">
        <v>41</v>
      </c>
      <c r="AR58" s="1" t="n">
        <v>41</v>
      </c>
      <c r="AS58" s="1" t="n">
        <v>39</v>
      </c>
      <c r="AT58" s="1" t="n">
        <v>39</v>
      </c>
      <c r="AU58" s="1" t="n">
        <v>44</v>
      </c>
      <c r="AV58" s="1" t="n">
        <v>52</v>
      </c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6"/>
      <c r="CH58" s="6" t="s">
        <v>296</v>
      </c>
      <c r="CI58" s="1" t="s">
        <v>726</v>
      </c>
      <c r="CJ58" s="1" t="n">
        <v>1984</v>
      </c>
      <c r="CK58" s="55" t="n">
        <v>1299.3</v>
      </c>
      <c r="CL58" s="55" t="n">
        <v>1299.3</v>
      </c>
      <c r="CM58" s="55" t="n">
        <v>1299.3</v>
      </c>
      <c r="CN58" s="55" t="n">
        <v>1297.3</v>
      </c>
      <c r="CO58" s="55" t="n">
        <v>1297.3</v>
      </c>
      <c r="CP58" s="55" t="n">
        <v>1297.3</v>
      </c>
      <c r="CQ58" s="55" t="n">
        <v>1297.3</v>
      </c>
      <c r="CR58" s="55" t="n">
        <v>1297.3</v>
      </c>
      <c r="CS58" s="55" t="n">
        <v>1297.3</v>
      </c>
      <c r="CT58" s="55" t="n">
        <v>1297.3</v>
      </c>
      <c r="CU58" s="55" t="n">
        <v>1306.3</v>
      </c>
      <c r="CV58" s="55" t="n">
        <v>1306.3</v>
      </c>
      <c r="CW58" s="55" t="n">
        <v>1306.3</v>
      </c>
      <c r="CX58" s="55" t="n">
        <v>1306.3</v>
      </c>
      <c r="CY58" s="55" t="n">
        <v>1306.3</v>
      </c>
      <c r="CZ58" s="55" t="n">
        <v>1306.3</v>
      </c>
      <c r="DA58" s="55" t="n">
        <v>1306.3</v>
      </c>
      <c r="DB58" s="55" t="n">
        <v>1306.3</v>
      </c>
      <c r="DC58" s="55" t="n">
        <v>1306.3</v>
      </c>
      <c r="DD58" s="55" t="n">
        <v>1306.3</v>
      </c>
      <c r="DE58" s="55" t="n">
        <v>1306.3</v>
      </c>
      <c r="DF58" s="55" t="n">
        <v>1306.3</v>
      </c>
      <c r="DG58" s="55" t="n">
        <v>1306.3</v>
      </c>
      <c r="DH58" s="55" t="n">
        <v>1306.3</v>
      </c>
      <c r="DI58" s="55" t="n">
        <v>1306.3</v>
      </c>
      <c r="DJ58" s="55" t="n">
        <v>1306.3</v>
      </c>
      <c r="DK58" s="55" t="n">
        <v>1306.3</v>
      </c>
      <c r="DL58" s="55" t="n">
        <v>1306.3</v>
      </c>
      <c r="DM58" s="55" t="n">
        <v>1306.3</v>
      </c>
      <c r="DN58" s="55" t="n">
        <v>1306.3</v>
      </c>
      <c r="DO58" s="55" t="n">
        <v>1306.3</v>
      </c>
      <c r="DP58" s="55" t="n">
        <v>1306.3</v>
      </c>
      <c r="DQ58" s="55" t="n">
        <v>1306.3</v>
      </c>
      <c r="DR58" s="55" t="n">
        <v>1306.3</v>
      </c>
      <c r="DS58" s="55" t="n">
        <v>1306.3</v>
      </c>
      <c r="DT58" s="55" t="n">
        <v>1306.3</v>
      </c>
      <c r="DU58" s="55" t="n">
        <v>1287.3</v>
      </c>
      <c r="DV58" s="55" t="n">
        <v>1287.3</v>
      </c>
      <c r="DW58" s="55" t="n">
        <v>1254</v>
      </c>
      <c r="DX58" s="55" t="n">
        <v>1200.3</v>
      </c>
      <c r="DY58" s="55" t="n">
        <v>1200.3</v>
      </c>
      <c r="DZ58" s="55" t="n">
        <v>1090.7</v>
      </c>
      <c r="EA58" s="55" t="s">
        <v>694</v>
      </c>
      <c r="EB58" s="55" t="s">
        <v>694</v>
      </c>
      <c r="EC58" s="55" t="s">
        <v>694</v>
      </c>
      <c r="ED58" s="55" t="s">
        <v>694</v>
      </c>
      <c r="EE58" s="55" t="s">
        <v>694</v>
      </c>
      <c r="EF58" s="55" t="s">
        <v>694</v>
      </c>
      <c r="EG58" s="55" t="s">
        <v>694</v>
      </c>
      <c r="EH58" s="55" t="s">
        <v>694</v>
      </c>
      <c r="EI58" s="55" t="s">
        <v>694</v>
      </c>
      <c r="EJ58" s="55" t="s">
        <v>694</v>
      </c>
      <c r="EK58" s="55" t="s">
        <v>694</v>
      </c>
      <c r="EL58" s="55" t="s">
        <v>694</v>
      </c>
      <c r="EM58" s="55" t="s">
        <v>694</v>
      </c>
      <c r="EN58" s="55" t="s">
        <v>694</v>
      </c>
      <c r="EO58" s="55" t="s">
        <v>694</v>
      </c>
      <c r="EP58" s="55" t="s">
        <v>694</v>
      </c>
      <c r="EQ58" s="55" t="s">
        <v>694</v>
      </c>
      <c r="ER58" s="55" t="s">
        <v>694</v>
      </c>
      <c r="ES58" s="6"/>
      <c r="ET58" s="6"/>
      <c r="EU58" s="6"/>
      <c r="EV58" s="6"/>
      <c r="EW58" s="6"/>
      <c r="EX58" s="6"/>
      <c r="EY58" s="6"/>
      <c r="EZ58" s="6"/>
    </row>
    <row r="59" customFormat="false" ht="15" hidden="false" customHeight="false" outlineLevel="0" collapsed="false">
      <c r="A59" s="54" t="n">
        <v>56</v>
      </c>
      <c r="B59" s="55" t="n">
        <v>1280.7</v>
      </c>
      <c r="C59" s="6" t="s">
        <v>174</v>
      </c>
      <c r="D59" s="6"/>
      <c r="E59" s="1" t="s">
        <v>815</v>
      </c>
      <c r="F59" s="45" t="n">
        <v>34914</v>
      </c>
      <c r="G59" s="46" t="s">
        <v>545</v>
      </c>
      <c r="H59" s="90" t="s">
        <v>816</v>
      </c>
      <c r="I59" s="1"/>
      <c r="J59" s="6"/>
      <c r="K59" s="6"/>
      <c r="L59" s="6"/>
      <c r="M59" s="1"/>
      <c r="N59" s="79"/>
      <c r="O59" s="6" t="s">
        <v>51</v>
      </c>
      <c r="P59" s="1" t="n">
        <v>1999</v>
      </c>
      <c r="Q59" s="1" t="n">
        <v>2001</v>
      </c>
      <c r="R59" s="1" t="n">
        <v>2003</v>
      </c>
      <c r="S59" s="1"/>
      <c r="T59" s="1"/>
      <c r="U59" s="1"/>
      <c r="V59" s="1"/>
      <c r="W59" s="79"/>
      <c r="X59" s="6" t="s">
        <v>174</v>
      </c>
      <c r="Y59" s="1" t="n">
        <v>56</v>
      </c>
      <c r="Z59" s="1" t="n">
        <v>74</v>
      </c>
      <c r="AA59" s="1" t="n">
        <v>80</v>
      </c>
      <c r="AB59" s="1"/>
      <c r="AC59" s="1"/>
      <c r="AD59" s="1"/>
      <c r="AE59" s="1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56" t="s">
        <v>174</v>
      </c>
      <c r="CI59" s="1" t="s">
        <v>815</v>
      </c>
      <c r="CJ59" s="1" t="n">
        <v>2023</v>
      </c>
      <c r="CK59" s="55" t="n">
        <v>1280.7</v>
      </c>
      <c r="CL59" s="55" t="n">
        <v>1191</v>
      </c>
      <c r="CM59" s="55" t="n">
        <v>1119</v>
      </c>
      <c r="CN59" s="55" t="s">
        <v>694</v>
      </c>
      <c r="CO59" s="55" t="s">
        <v>694</v>
      </c>
      <c r="CP59" s="55" t="s">
        <v>694</v>
      </c>
      <c r="CQ59" s="55" t="s">
        <v>694</v>
      </c>
      <c r="CR59" s="55" t="s">
        <v>694</v>
      </c>
      <c r="CS59" s="55" t="s">
        <v>694</v>
      </c>
      <c r="CT59" s="55" t="s">
        <v>694</v>
      </c>
      <c r="CU59" s="55" t="s">
        <v>694</v>
      </c>
      <c r="CV59" s="55" t="s">
        <v>694</v>
      </c>
      <c r="CW59" s="55" t="s">
        <v>694</v>
      </c>
      <c r="CX59" s="55" t="s">
        <v>694</v>
      </c>
      <c r="CY59" s="55" t="s">
        <v>694</v>
      </c>
      <c r="CZ59" s="55" t="s">
        <v>694</v>
      </c>
      <c r="DA59" s="55" t="s">
        <v>694</v>
      </c>
      <c r="DB59" s="55" t="s">
        <v>694</v>
      </c>
      <c r="DC59" s="55" t="s">
        <v>694</v>
      </c>
      <c r="DD59" s="55" t="s">
        <v>694</v>
      </c>
      <c r="DE59" s="55" t="s">
        <v>694</v>
      </c>
      <c r="DF59" s="55" t="s">
        <v>694</v>
      </c>
      <c r="DG59" s="55" t="s">
        <v>694</v>
      </c>
      <c r="DH59" s="55" t="s">
        <v>694</v>
      </c>
      <c r="DI59" s="55" t="s">
        <v>694</v>
      </c>
      <c r="DJ59" s="55" t="s">
        <v>694</v>
      </c>
      <c r="DK59" s="55" t="s">
        <v>694</v>
      </c>
      <c r="DL59" s="55" t="s">
        <v>694</v>
      </c>
      <c r="DM59" s="55" t="s">
        <v>694</v>
      </c>
      <c r="DN59" s="55" t="s">
        <v>694</v>
      </c>
      <c r="DO59" s="55" t="s">
        <v>694</v>
      </c>
      <c r="DP59" s="55" t="s">
        <v>694</v>
      </c>
      <c r="DQ59" s="55" t="s">
        <v>694</v>
      </c>
      <c r="DR59" s="55" t="s">
        <v>694</v>
      </c>
      <c r="DS59" s="55" t="s">
        <v>694</v>
      </c>
      <c r="DT59" s="55" t="s">
        <v>694</v>
      </c>
      <c r="DU59" s="55" t="s">
        <v>694</v>
      </c>
      <c r="DV59" s="55" t="s">
        <v>694</v>
      </c>
      <c r="DW59" s="55" t="s">
        <v>694</v>
      </c>
      <c r="DX59" s="55" t="s">
        <v>694</v>
      </c>
      <c r="DY59" s="55" t="s">
        <v>694</v>
      </c>
      <c r="DZ59" s="55" t="s">
        <v>694</v>
      </c>
      <c r="EA59" s="55" t="s">
        <v>694</v>
      </c>
      <c r="EB59" s="55" t="s">
        <v>694</v>
      </c>
      <c r="EC59" s="55" t="s">
        <v>694</v>
      </c>
      <c r="ED59" s="55" t="s">
        <v>694</v>
      </c>
      <c r="EE59" s="55" t="s">
        <v>694</v>
      </c>
      <c r="EF59" s="55" t="s">
        <v>694</v>
      </c>
      <c r="EG59" s="55" t="s">
        <v>694</v>
      </c>
      <c r="EH59" s="55" t="s">
        <v>694</v>
      </c>
      <c r="EI59" s="55" t="s">
        <v>694</v>
      </c>
      <c r="EJ59" s="55" t="s">
        <v>694</v>
      </c>
      <c r="EK59" s="55" t="s">
        <v>694</v>
      </c>
      <c r="EL59" s="55" t="s">
        <v>694</v>
      </c>
      <c r="EM59" s="55" t="s">
        <v>694</v>
      </c>
      <c r="EN59" s="55" t="s">
        <v>694</v>
      </c>
      <c r="EO59" s="55" t="s">
        <v>694</v>
      </c>
      <c r="EP59" s="55" t="s">
        <v>694</v>
      </c>
      <c r="EQ59" s="55" t="s">
        <v>694</v>
      </c>
      <c r="ER59" s="55" t="s">
        <v>694</v>
      </c>
      <c r="ES59" s="6"/>
      <c r="ET59" s="6"/>
      <c r="EU59" s="6"/>
      <c r="EV59" s="6"/>
      <c r="EW59" s="6"/>
      <c r="EX59" s="6"/>
      <c r="EY59" s="6"/>
      <c r="EZ59" s="6"/>
    </row>
    <row r="60" customFormat="false" ht="15" hidden="false" customHeight="false" outlineLevel="0" collapsed="false">
      <c r="A60" s="54" t="n">
        <v>57</v>
      </c>
      <c r="B60" s="55" t="n">
        <v>1276.7</v>
      </c>
      <c r="C60" s="6" t="s">
        <v>266</v>
      </c>
      <c r="D60" s="6" t="s">
        <v>817</v>
      </c>
      <c r="E60" s="1" t="s">
        <v>818</v>
      </c>
      <c r="F60" s="45" t="n">
        <v>23398</v>
      </c>
      <c r="G60" s="46"/>
      <c r="H60" s="90" t="s">
        <v>819</v>
      </c>
      <c r="I60" s="1"/>
      <c r="J60" s="6"/>
      <c r="K60" s="6"/>
      <c r="L60" s="6"/>
      <c r="M60" s="1"/>
      <c r="N60" s="79"/>
      <c r="O60" s="6" t="s">
        <v>334</v>
      </c>
      <c r="P60" s="1" t="n">
        <v>1999</v>
      </c>
      <c r="Q60" s="1"/>
      <c r="R60" s="1"/>
      <c r="S60" s="1"/>
      <c r="T60" s="1"/>
      <c r="U60" s="1"/>
      <c r="V60" s="1"/>
      <c r="W60" s="79"/>
      <c r="X60" s="6" t="s">
        <v>266</v>
      </c>
      <c r="Y60" s="1" t="n">
        <v>57</v>
      </c>
      <c r="Z60" s="1" t="n">
        <v>56</v>
      </c>
      <c r="AA60" s="1" t="n">
        <v>56</v>
      </c>
      <c r="AB60" s="1" t="n">
        <v>56</v>
      </c>
      <c r="AC60" s="1" t="n">
        <v>55</v>
      </c>
      <c r="AD60" s="1" t="n">
        <v>55</v>
      </c>
      <c r="AE60" s="1" t="n">
        <v>54</v>
      </c>
      <c r="AF60" s="1" t="n">
        <v>52</v>
      </c>
      <c r="AG60" s="1" t="n">
        <v>51</v>
      </c>
      <c r="AH60" s="1" t="n">
        <v>51</v>
      </c>
      <c r="AI60" s="1" t="n">
        <v>49</v>
      </c>
      <c r="AJ60" s="1" t="n">
        <v>47</v>
      </c>
      <c r="AK60" s="1" t="n">
        <v>46</v>
      </c>
      <c r="AL60" s="1" t="n">
        <v>45</v>
      </c>
      <c r="AM60" s="1" t="n">
        <v>43</v>
      </c>
      <c r="AN60" s="1" t="n">
        <v>43</v>
      </c>
      <c r="AO60" s="1" t="n">
        <v>43</v>
      </c>
      <c r="AP60" s="1" t="n">
        <v>42</v>
      </c>
      <c r="AQ60" s="1" t="n">
        <v>42</v>
      </c>
      <c r="AR60" s="1" t="n">
        <v>42</v>
      </c>
      <c r="AS60" s="1" t="n">
        <v>40</v>
      </c>
      <c r="AT60" s="1" t="n">
        <v>40</v>
      </c>
      <c r="AU60" s="1" t="n">
        <v>38</v>
      </c>
      <c r="AV60" s="1" t="n">
        <v>37</v>
      </c>
      <c r="AW60" s="1" t="n">
        <v>37</v>
      </c>
      <c r="AX60" s="1" t="n">
        <v>35</v>
      </c>
      <c r="AY60" s="1" t="n">
        <v>33</v>
      </c>
      <c r="AZ60" s="1" t="n">
        <v>32</v>
      </c>
      <c r="BA60" s="1" t="n">
        <v>31</v>
      </c>
      <c r="BB60" s="1" t="n">
        <v>29</v>
      </c>
      <c r="BC60" s="1" t="n">
        <v>26</v>
      </c>
      <c r="BD60" s="1" t="n">
        <v>26</v>
      </c>
      <c r="BE60" s="1" t="n">
        <v>26</v>
      </c>
      <c r="BF60" s="1" t="n">
        <v>25</v>
      </c>
      <c r="BG60" s="1" t="n">
        <v>22</v>
      </c>
      <c r="BH60" s="1" t="n">
        <v>19</v>
      </c>
      <c r="BI60" s="1" t="n">
        <v>21</v>
      </c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6"/>
      <c r="CH60" s="6" t="s">
        <v>266</v>
      </c>
      <c r="CI60" s="1" t="s">
        <v>818</v>
      </c>
      <c r="CJ60" s="1" t="n">
        <v>1989</v>
      </c>
      <c r="CK60" s="55" t="n">
        <v>1276.7</v>
      </c>
      <c r="CL60" s="55" t="n">
        <v>1276.7</v>
      </c>
      <c r="CM60" s="55" t="n">
        <v>1276.7</v>
      </c>
      <c r="CN60" s="55" t="n">
        <v>1276.7</v>
      </c>
      <c r="CO60" s="55" t="n">
        <v>1276.7</v>
      </c>
      <c r="CP60" s="55" t="n">
        <v>1276.7</v>
      </c>
      <c r="CQ60" s="55" t="n">
        <v>1276.7</v>
      </c>
      <c r="CR60" s="55" t="n">
        <v>1276.7</v>
      </c>
      <c r="CS60" s="55" t="n">
        <v>1276.7</v>
      </c>
      <c r="CT60" s="55" t="n">
        <v>1276.7</v>
      </c>
      <c r="CU60" s="55" t="n">
        <v>1278</v>
      </c>
      <c r="CV60" s="55" t="n">
        <v>1278</v>
      </c>
      <c r="CW60" s="55" t="n">
        <v>1278</v>
      </c>
      <c r="CX60" s="55" t="n">
        <v>1278</v>
      </c>
      <c r="CY60" s="55" t="n">
        <v>1278</v>
      </c>
      <c r="CZ60" s="55" t="n">
        <v>1278</v>
      </c>
      <c r="DA60" s="55" t="n">
        <v>1278</v>
      </c>
      <c r="DB60" s="55" t="n">
        <v>1278</v>
      </c>
      <c r="DC60" s="55" t="n">
        <v>1278</v>
      </c>
      <c r="DD60" s="55" t="n">
        <v>1278</v>
      </c>
      <c r="DE60" s="55" t="n">
        <v>1278</v>
      </c>
      <c r="DF60" s="55" t="n">
        <v>1278</v>
      </c>
      <c r="DG60" s="55" t="n">
        <v>1278</v>
      </c>
      <c r="DH60" s="55" t="n">
        <v>1278</v>
      </c>
      <c r="DI60" s="55" t="n">
        <v>1278</v>
      </c>
      <c r="DJ60" s="55" t="n">
        <v>1278</v>
      </c>
      <c r="DK60" s="55" t="n">
        <v>1278</v>
      </c>
      <c r="DL60" s="55" t="n">
        <v>1278</v>
      </c>
      <c r="DM60" s="55" t="n">
        <v>1278</v>
      </c>
      <c r="DN60" s="55" t="n">
        <v>1278</v>
      </c>
      <c r="DO60" s="55" t="n">
        <v>1278</v>
      </c>
      <c r="DP60" s="55" t="n">
        <v>1246.3</v>
      </c>
      <c r="DQ60" s="55" t="n">
        <v>1202.7</v>
      </c>
      <c r="DR60" s="55" t="n">
        <v>1161.7</v>
      </c>
      <c r="DS60" s="55" t="n">
        <v>1161.7</v>
      </c>
      <c r="DT60" s="55" t="n">
        <v>1161.7</v>
      </c>
      <c r="DU60" s="55" t="n">
        <v>1044.3</v>
      </c>
      <c r="DV60" s="55" t="s">
        <v>694</v>
      </c>
      <c r="DW60" s="55" t="s">
        <v>694</v>
      </c>
      <c r="DX60" s="55" t="s">
        <v>694</v>
      </c>
      <c r="DY60" s="55" t="s">
        <v>694</v>
      </c>
      <c r="DZ60" s="55" t="s">
        <v>694</v>
      </c>
      <c r="EA60" s="55" t="s">
        <v>694</v>
      </c>
      <c r="EB60" s="55" t="s">
        <v>694</v>
      </c>
      <c r="EC60" s="55" t="s">
        <v>694</v>
      </c>
      <c r="ED60" s="55" t="s">
        <v>694</v>
      </c>
      <c r="EE60" s="55" t="s">
        <v>694</v>
      </c>
      <c r="EF60" s="55" t="s">
        <v>694</v>
      </c>
      <c r="EG60" s="55" t="s">
        <v>694</v>
      </c>
      <c r="EH60" s="55" t="s">
        <v>694</v>
      </c>
      <c r="EI60" s="55" t="s">
        <v>694</v>
      </c>
      <c r="EJ60" s="55" t="s">
        <v>694</v>
      </c>
      <c r="EK60" s="55" t="s">
        <v>694</v>
      </c>
      <c r="EL60" s="55" t="s">
        <v>694</v>
      </c>
      <c r="EM60" s="55" t="s">
        <v>694</v>
      </c>
      <c r="EN60" s="55" t="s">
        <v>694</v>
      </c>
      <c r="EO60" s="55" t="s">
        <v>694</v>
      </c>
      <c r="EP60" s="55" t="s">
        <v>694</v>
      </c>
      <c r="EQ60" s="55" t="s">
        <v>694</v>
      </c>
      <c r="ER60" s="55" t="s">
        <v>694</v>
      </c>
      <c r="ES60" s="6"/>
      <c r="ET60" s="6"/>
      <c r="EU60" s="6"/>
      <c r="EV60" s="6"/>
      <c r="EW60" s="6"/>
      <c r="EX60" s="6"/>
      <c r="EY60" s="6"/>
      <c r="EZ60" s="6"/>
    </row>
    <row r="61" customFormat="false" ht="15" hidden="false" customHeight="false" outlineLevel="0" collapsed="false">
      <c r="A61" s="54" t="n">
        <v>58</v>
      </c>
      <c r="B61" s="55" t="n">
        <v>1273.3</v>
      </c>
      <c r="C61" s="6" t="s">
        <v>106</v>
      </c>
      <c r="D61" s="6"/>
      <c r="E61" s="1" t="s">
        <v>820</v>
      </c>
      <c r="F61" s="45" t="n">
        <v>26088</v>
      </c>
      <c r="G61" s="46"/>
      <c r="H61" s="90" t="s">
        <v>821</v>
      </c>
      <c r="I61" s="1"/>
      <c r="J61" s="6"/>
      <c r="K61" s="6"/>
      <c r="L61" s="6"/>
      <c r="M61" s="1"/>
      <c r="N61" s="79"/>
      <c r="O61" s="6" t="s">
        <v>123</v>
      </c>
      <c r="P61" s="1" t="n">
        <v>2000</v>
      </c>
      <c r="Q61" s="1" t="n">
        <v>2003</v>
      </c>
      <c r="R61" s="1"/>
      <c r="S61" s="1"/>
      <c r="T61" s="1"/>
      <c r="U61" s="1"/>
      <c r="V61" s="1"/>
      <c r="W61" s="79"/>
      <c r="X61" s="6" t="s">
        <v>106</v>
      </c>
      <c r="Y61" s="1" t="n">
        <v>58</v>
      </c>
      <c r="Z61" s="1" t="n">
        <v>57</v>
      </c>
      <c r="AA61" s="1" t="n">
        <v>57</v>
      </c>
      <c r="AB61" s="1" t="n">
        <v>57</v>
      </c>
      <c r="AC61" s="1" t="n">
        <v>56</v>
      </c>
      <c r="AD61" s="1" t="n">
        <v>56</v>
      </c>
      <c r="AE61" s="1" t="n">
        <v>55</v>
      </c>
      <c r="AF61" s="1" t="n">
        <v>53</v>
      </c>
      <c r="AG61" s="1" t="n">
        <v>52</v>
      </c>
      <c r="AH61" s="1" t="n">
        <v>52</v>
      </c>
      <c r="AI61" s="1" t="n">
        <v>50</v>
      </c>
      <c r="AJ61" s="1" t="n">
        <v>48</v>
      </c>
      <c r="AK61" s="1" t="n">
        <v>47</v>
      </c>
      <c r="AL61" s="1" t="n">
        <v>46</v>
      </c>
      <c r="AM61" s="1" t="n">
        <v>44</v>
      </c>
      <c r="AN61" s="1" t="n">
        <v>44</v>
      </c>
      <c r="AO61" s="1" t="n">
        <v>44</v>
      </c>
      <c r="AP61" s="1" t="n">
        <v>43</v>
      </c>
      <c r="AQ61" s="1" t="n">
        <v>43</v>
      </c>
      <c r="AR61" s="1" t="n">
        <v>43</v>
      </c>
      <c r="AS61" s="1" t="n">
        <v>41</v>
      </c>
      <c r="AT61" s="1" t="n">
        <v>41</v>
      </c>
      <c r="AU61" s="1" t="n">
        <v>51</v>
      </c>
      <c r="AV61" s="1" t="n">
        <v>59</v>
      </c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6"/>
      <c r="CH61" s="6" t="s">
        <v>106</v>
      </c>
      <c r="CI61" s="1" t="s">
        <v>820</v>
      </c>
      <c r="CJ61" s="1" t="n">
        <v>2002</v>
      </c>
      <c r="CK61" s="55" t="n">
        <v>1273.3</v>
      </c>
      <c r="CL61" s="55" t="n">
        <v>1273.3</v>
      </c>
      <c r="CM61" s="55" t="n">
        <v>1273.3</v>
      </c>
      <c r="CN61" s="55" t="n">
        <v>1273.3</v>
      </c>
      <c r="CO61" s="55" t="n">
        <v>1273.3</v>
      </c>
      <c r="CP61" s="55" t="n">
        <v>1273.3</v>
      </c>
      <c r="CQ61" s="55" t="n">
        <v>1273.3</v>
      </c>
      <c r="CR61" s="55" t="n">
        <v>1273.3</v>
      </c>
      <c r="CS61" s="55" t="n">
        <v>1273.3</v>
      </c>
      <c r="CT61" s="55" t="n">
        <v>1273.3</v>
      </c>
      <c r="CU61" s="55" t="n">
        <v>1273.3</v>
      </c>
      <c r="CV61" s="55" t="n">
        <v>1273.3</v>
      </c>
      <c r="CW61" s="55" t="n">
        <v>1273.3</v>
      </c>
      <c r="CX61" s="55" t="n">
        <v>1273.3</v>
      </c>
      <c r="CY61" s="55" t="n">
        <v>1273.3</v>
      </c>
      <c r="CZ61" s="55" t="n">
        <v>1273.3</v>
      </c>
      <c r="DA61" s="55" t="n">
        <v>1273.3</v>
      </c>
      <c r="DB61" s="55" t="n">
        <v>1273.3</v>
      </c>
      <c r="DC61" s="55" t="n">
        <v>1273.3</v>
      </c>
      <c r="DD61" s="55" t="n">
        <v>1273.3</v>
      </c>
      <c r="DE61" s="55" t="n">
        <v>1273.3</v>
      </c>
      <c r="DF61" s="55" t="n">
        <v>1273.3</v>
      </c>
      <c r="DG61" s="55" t="n">
        <v>1163.3</v>
      </c>
      <c r="DH61" s="55" t="n">
        <v>1049.7</v>
      </c>
      <c r="DI61" s="55" t="s">
        <v>694</v>
      </c>
      <c r="DJ61" s="55" t="s">
        <v>694</v>
      </c>
      <c r="DK61" s="55" t="s">
        <v>694</v>
      </c>
      <c r="DL61" s="55" t="s">
        <v>694</v>
      </c>
      <c r="DM61" s="55" t="s">
        <v>694</v>
      </c>
      <c r="DN61" s="55" t="s">
        <v>694</v>
      </c>
      <c r="DO61" s="55" t="s">
        <v>694</v>
      </c>
      <c r="DP61" s="55" t="s">
        <v>694</v>
      </c>
      <c r="DQ61" s="55" t="s">
        <v>694</v>
      </c>
      <c r="DR61" s="55" t="s">
        <v>694</v>
      </c>
      <c r="DS61" s="55" t="s">
        <v>694</v>
      </c>
      <c r="DT61" s="55" t="s">
        <v>694</v>
      </c>
      <c r="DU61" s="55" t="s">
        <v>694</v>
      </c>
      <c r="DV61" s="55" t="s">
        <v>694</v>
      </c>
      <c r="DW61" s="55" t="s">
        <v>694</v>
      </c>
      <c r="DX61" s="55" t="s">
        <v>694</v>
      </c>
      <c r="DY61" s="55" t="s">
        <v>694</v>
      </c>
      <c r="DZ61" s="55" t="s">
        <v>694</v>
      </c>
      <c r="EA61" s="55" t="s">
        <v>694</v>
      </c>
      <c r="EB61" s="55" t="s">
        <v>694</v>
      </c>
      <c r="EC61" s="55" t="s">
        <v>694</v>
      </c>
      <c r="ED61" s="55" t="s">
        <v>694</v>
      </c>
      <c r="EE61" s="55" t="s">
        <v>694</v>
      </c>
      <c r="EF61" s="55" t="s">
        <v>694</v>
      </c>
      <c r="EG61" s="55" t="s">
        <v>694</v>
      </c>
      <c r="EH61" s="55" t="s">
        <v>694</v>
      </c>
      <c r="EI61" s="55" t="s">
        <v>694</v>
      </c>
      <c r="EJ61" s="55" t="s">
        <v>694</v>
      </c>
      <c r="EK61" s="55" t="s">
        <v>694</v>
      </c>
      <c r="EL61" s="55" t="s">
        <v>694</v>
      </c>
      <c r="EM61" s="55" t="s">
        <v>694</v>
      </c>
      <c r="EN61" s="55" t="s">
        <v>694</v>
      </c>
      <c r="EO61" s="55" t="s">
        <v>694</v>
      </c>
      <c r="EP61" s="55" t="s">
        <v>694</v>
      </c>
      <c r="EQ61" s="55" t="s">
        <v>694</v>
      </c>
      <c r="ER61" s="55" t="s">
        <v>694</v>
      </c>
      <c r="ES61" s="6"/>
      <c r="ET61" s="6"/>
      <c r="EU61" s="6"/>
      <c r="EV61" s="6"/>
      <c r="EW61" s="6"/>
      <c r="EX61" s="6"/>
      <c r="EY61" s="6"/>
      <c r="EZ61" s="6"/>
    </row>
    <row r="62" customFormat="false" ht="15" hidden="false" customHeight="false" outlineLevel="0" collapsed="false">
      <c r="A62" s="54" t="n">
        <v>59</v>
      </c>
      <c r="B62" s="55" t="n">
        <v>1273.3</v>
      </c>
      <c r="C62" s="6" t="s">
        <v>137</v>
      </c>
      <c r="D62" s="6"/>
      <c r="E62" s="1" t="s">
        <v>822</v>
      </c>
      <c r="F62" s="45" t="n">
        <v>34731</v>
      </c>
      <c r="G62" s="46" t="s">
        <v>138</v>
      </c>
      <c r="H62" s="6" t="s">
        <v>823</v>
      </c>
      <c r="I62" s="1"/>
      <c r="J62" s="6"/>
      <c r="K62" s="6"/>
      <c r="L62" s="6"/>
      <c r="M62" s="1"/>
      <c r="N62" s="79"/>
      <c r="O62" s="6" t="s">
        <v>85</v>
      </c>
      <c r="P62" s="1" t="n">
        <v>2000</v>
      </c>
      <c r="Q62" s="1"/>
      <c r="R62" s="1"/>
      <c r="S62" s="1"/>
      <c r="T62" s="1"/>
      <c r="U62" s="1"/>
      <c r="V62" s="1"/>
      <c r="W62" s="79"/>
      <c r="X62" s="6" t="s">
        <v>137</v>
      </c>
      <c r="Y62" s="1" t="n">
        <v>59</v>
      </c>
      <c r="Z62" s="1" t="n">
        <v>66</v>
      </c>
      <c r="AA62" s="1" t="n">
        <v>75</v>
      </c>
      <c r="AB62" s="1" t="n">
        <v>92</v>
      </c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 t="s">
        <v>137</v>
      </c>
      <c r="CI62" s="1" t="s">
        <v>822</v>
      </c>
      <c r="CJ62" s="1" t="n">
        <v>2022</v>
      </c>
      <c r="CK62" s="55" t="n">
        <v>1273.3</v>
      </c>
      <c r="CL62" s="55" t="n">
        <v>1209</v>
      </c>
      <c r="CM62" s="55" t="n">
        <v>1169.3</v>
      </c>
      <c r="CN62" s="1" t="n">
        <v>1035.7</v>
      </c>
      <c r="CO62" s="55" t="s">
        <v>694</v>
      </c>
      <c r="CP62" s="55" t="s">
        <v>694</v>
      </c>
      <c r="CQ62" s="55" t="s">
        <v>694</v>
      </c>
      <c r="CR62" s="55" t="s">
        <v>694</v>
      </c>
      <c r="CS62" s="55" t="s">
        <v>694</v>
      </c>
      <c r="CT62" s="55" t="s">
        <v>694</v>
      </c>
      <c r="CU62" s="55" t="s">
        <v>694</v>
      </c>
      <c r="CV62" s="55" t="s">
        <v>694</v>
      </c>
      <c r="CW62" s="55" t="s">
        <v>694</v>
      </c>
      <c r="CX62" s="55" t="s">
        <v>694</v>
      </c>
      <c r="CY62" s="55" t="s">
        <v>694</v>
      </c>
      <c r="CZ62" s="55" t="s">
        <v>694</v>
      </c>
      <c r="DA62" s="55" t="s">
        <v>694</v>
      </c>
      <c r="DB62" s="55" t="s">
        <v>694</v>
      </c>
      <c r="DC62" s="55" t="s">
        <v>694</v>
      </c>
      <c r="DD62" s="55" t="s">
        <v>694</v>
      </c>
      <c r="DE62" s="55" t="s">
        <v>694</v>
      </c>
      <c r="DF62" s="55" t="s">
        <v>694</v>
      </c>
      <c r="DG62" s="55" t="s">
        <v>694</v>
      </c>
      <c r="DH62" s="55" t="s">
        <v>694</v>
      </c>
      <c r="DI62" s="55" t="s">
        <v>694</v>
      </c>
      <c r="DJ62" s="55" t="s">
        <v>694</v>
      </c>
      <c r="DK62" s="55" t="s">
        <v>694</v>
      </c>
      <c r="DL62" s="55" t="s">
        <v>694</v>
      </c>
      <c r="DM62" s="55" t="s">
        <v>694</v>
      </c>
      <c r="DN62" s="55" t="s">
        <v>694</v>
      </c>
      <c r="DO62" s="55" t="s">
        <v>694</v>
      </c>
      <c r="DP62" s="55" t="s">
        <v>694</v>
      </c>
      <c r="DQ62" s="55" t="s">
        <v>694</v>
      </c>
      <c r="DR62" s="55" t="s">
        <v>694</v>
      </c>
      <c r="DS62" s="55" t="s">
        <v>694</v>
      </c>
      <c r="DT62" s="55" t="s">
        <v>694</v>
      </c>
      <c r="DU62" s="55" t="s">
        <v>694</v>
      </c>
      <c r="DV62" s="55" t="s">
        <v>694</v>
      </c>
      <c r="DW62" s="55" t="s">
        <v>694</v>
      </c>
      <c r="DX62" s="55" t="s">
        <v>694</v>
      </c>
      <c r="DY62" s="55" t="s">
        <v>694</v>
      </c>
      <c r="DZ62" s="55" t="s">
        <v>694</v>
      </c>
      <c r="EA62" s="55" t="s">
        <v>694</v>
      </c>
      <c r="EB62" s="55" t="s">
        <v>694</v>
      </c>
      <c r="EC62" s="55" t="s">
        <v>694</v>
      </c>
      <c r="ED62" s="55" t="s">
        <v>694</v>
      </c>
      <c r="EE62" s="55" t="s">
        <v>694</v>
      </c>
      <c r="EF62" s="55" t="s">
        <v>694</v>
      </c>
      <c r="EG62" s="55" t="s">
        <v>694</v>
      </c>
      <c r="EH62" s="55" t="s">
        <v>694</v>
      </c>
      <c r="EI62" s="55" t="s">
        <v>694</v>
      </c>
      <c r="EJ62" s="55" t="s">
        <v>694</v>
      </c>
      <c r="EK62" s="55" t="s">
        <v>694</v>
      </c>
      <c r="EL62" s="55" t="s">
        <v>694</v>
      </c>
      <c r="EM62" s="55" t="s">
        <v>694</v>
      </c>
      <c r="EN62" s="55" t="s">
        <v>694</v>
      </c>
      <c r="EO62" s="55" t="s">
        <v>694</v>
      </c>
      <c r="EP62" s="55" t="s">
        <v>694</v>
      </c>
      <c r="EQ62" s="55" t="s">
        <v>694</v>
      </c>
      <c r="ER62" s="55" t="s">
        <v>694</v>
      </c>
      <c r="ES62" s="6"/>
      <c r="ET62" s="6"/>
      <c r="EU62" s="6"/>
      <c r="EV62" s="6"/>
      <c r="EW62" s="6"/>
      <c r="EX62" s="6"/>
      <c r="EY62" s="6"/>
      <c r="EZ62" s="6"/>
    </row>
    <row r="63" customFormat="false" ht="15" hidden="false" customHeight="false" outlineLevel="0" collapsed="false">
      <c r="A63" s="54" t="n">
        <v>60</v>
      </c>
      <c r="B63" s="55" t="n">
        <v>1271.7</v>
      </c>
      <c r="C63" s="6" t="s">
        <v>125</v>
      </c>
      <c r="D63" s="6"/>
      <c r="E63" s="1" t="s">
        <v>824</v>
      </c>
      <c r="F63" s="45" t="n">
        <v>26827</v>
      </c>
      <c r="G63" s="46" t="s">
        <v>33</v>
      </c>
      <c r="H63" s="90" t="s">
        <v>825</v>
      </c>
      <c r="I63" s="1"/>
      <c r="J63" s="6"/>
      <c r="K63" s="6"/>
      <c r="L63" s="1"/>
      <c r="M63" s="1"/>
      <c r="N63" s="79"/>
      <c r="O63" s="6" t="s">
        <v>80</v>
      </c>
      <c r="P63" s="1" t="n">
        <v>2001</v>
      </c>
      <c r="Q63" s="1" t="n">
        <v>2004</v>
      </c>
      <c r="R63" s="1"/>
      <c r="S63" s="1"/>
      <c r="T63" s="1"/>
      <c r="U63" s="1"/>
      <c r="V63" s="1"/>
      <c r="W63" s="79"/>
      <c r="X63" s="6" t="s">
        <v>125</v>
      </c>
      <c r="Y63" s="1" t="n">
        <v>60</v>
      </c>
      <c r="Z63" s="1" t="n">
        <v>58</v>
      </c>
      <c r="AA63" s="1" t="n">
        <v>58</v>
      </c>
      <c r="AB63" s="1" t="n">
        <v>58</v>
      </c>
      <c r="AC63" s="1" t="n">
        <v>57</v>
      </c>
      <c r="AD63" s="1" t="n">
        <v>57</v>
      </c>
      <c r="AE63" s="1" t="n">
        <v>56</v>
      </c>
      <c r="AF63" s="1" t="n">
        <v>54</v>
      </c>
      <c r="AG63" s="1" t="n">
        <v>53</v>
      </c>
      <c r="AH63" s="1" t="n">
        <v>53</v>
      </c>
      <c r="AI63" s="1" t="n">
        <v>51</v>
      </c>
      <c r="AJ63" s="1" t="n">
        <v>49</v>
      </c>
      <c r="AK63" s="1" t="n">
        <v>48</v>
      </c>
      <c r="AL63" s="1" t="n">
        <v>47</v>
      </c>
      <c r="AM63" s="1" t="n">
        <v>45</v>
      </c>
      <c r="AN63" s="1" t="n">
        <v>45</v>
      </c>
      <c r="AO63" s="1" t="n">
        <v>45</v>
      </c>
      <c r="AP63" s="1" t="n">
        <v>44</v>
      </c>
      <c r="AQ63" s="1" t="n">
        <v>44</v>
      </c>
      <c r="AR63" s="1" t="n">
        <v>44</v>
      </c>
      <c r="AS63" s="1" t="n">
        <v>42</v>
      </c>
      <c r="AT63" s="1" t="n">
        <v>42</v>
      </c>
      <c r="AU63" s="1" t="n">
        <v>39</v>
      </c>
      <c r="AV63" s="1" t="n">
        <v>38</v>
      </c>
      <c r="AW63" s="1" t="n">
        <v>38</v>
      </c>
      <c r="AX63" s="1" t="n">
        <v>36</v>
      </c>
      <c r="AY63" s="1" t="n">
        <v>34</v>
      </c>
      <c r="AZ63" s="1" t="n">
        <v>33</v>
      </c>
      <c r="BA63" s="1" t="n">
        <v>32</v>
      </c>
      <c r="BB63" s="1" t="n">
        <v>30</v>
      </c>
      <c r="BC63" s="1" t="n">
        <v>27</v>
      </c>
      <c r="BD63" s="1" t="n">
        <v>39</v>
      </c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6"/>
      <c r="CH63" s="6" t="s">
        <v>125</v>
      </c>
      <c r="CI63" s="1" t="s">
        <v>824</v>
      </c>
      <c r="CJ63" s="1" t="n">
        <v>1994</v>
      </c>
      <c r="CK63" s="55" t="n">
        <v>1271.7</v>
      </c>
      <c r="CL63" s="55" t="n">
        <v>1271.7</v>
      </c>
      <c r="CM63" s="55" t="n">
        <v>1271.7</v>
      </c>
      <c r="CN63" s="55" t="n">
        <v>1271.7</v>
      </c>
      <c r="CO63" s="55" t="n">
        <v>1271.7</v>
      </c>
      <c r="CP63" s="55" t="n">
        <v>1271.7</v>
      </c>
      <c r="CQ63" s="55" t="n">
        <v>1271.7</v>
      </c>
      <c r="CR63" s="55" t="n">
        <v>1271.7</v>
      </c>
      <c r="CS63" s="55" t="n">
        <v>1271.7</v>
      </c>
      <c r="CT63" s="55" t="n">
        <v>1271.7</v>
      </c>
      <c r="CU63" s="55" t="n">
        <v>1271.7</v>
      </c>
      <c r="CV63" s="55" t="n">
        <v>1271.7</v>
      </c>
      <c r="CW63" s="55" t="n">
        <v>1271.7</v>
      </c>
      <c r="CX63" s="55" t="n">
        <v>1271.7</v>
      </c>
      <c r="CY63" s="55" t="n">
        <v>1271.7</v>
      </c>
      <c r="CZ63" s="55" t="n">
        <v>1271.7</v>
      </c>
      <c r="DA63" s="55" t="n">
        <v>1271.7</v>
      </c>
      <c r="DB63" s="55" t="n">
        <v>1271.7</v>
      </c>
      <c r="DC63" s="55" t="n">
        <v>1271.7</v>
      </c>
      <c r="DD63" s="55" t="n">
        <v>1271.7</v>
      </c>
      <c r="DE63" s="55" t="n">
        <v>1271.7</v>
      </c>
      <c r="DF63" s="55" t="n">
        <v>1271.7</v>
      </c>
      <c r="DG63" s="55" t="n">
        <v>1271.7</v>
      </c>
      <c r="DH63" s="55" t="n">
        <v>1271.7</v>
      </c>
      <c r="DI63" s="55" t="n">
        <v>1271.7</v>
      </c>
      <c r="DJ63" s="55" t="n">
        <v>1271.7</v>
      </c>
      <c r="DK63" s="55" t="n">
        <v>1271.7</v>
      </c>
      <c r="DL63" s="55" t="n">
        <v>1271.7</v>
      </c>
      <c r="DM63" s="55" t="n">
        <v>1271.7</v>
      </c>
      <c r="DN63" s="55" t="n">
        <v>1271.7</v>
      </c>
      <c r="DO63" s="55" t="n">
        <v>1270.3</v>
      </c>
      <c r="DP63" s="55" t="n">
        <v>1087</v>
      </c>
      <c r="DQ63" s="55" t="s">
        <v>694</v>
      </c>
      <c r="DR63" s="55" t="s">
        <v>694</v>
      </c>
      <c r="DS63" s="55" t="s">
        <v>694</v>
      </c>
      <c r="DT63" s="55" t="s">
        <v>694</v>
      </c>
      <c r="DU63" s="55" t="s">
        <v>694</v>
      </c>
      <c r="DV63" s="55" t="s">
        <v>694</v>
      </c>
      <c r="DW63" s="55" t="s">
        <v>694</v>
      </c>
      <c r="DX63" s="55" t="s">
        <v>694</v>
      </c>
      <c r="DY63" s="55" t="s">
        <v>694</v>
      </c>
      <c r="DZ63" s="55" t="s">
        <v>694</v>
      </c>
      <c r="EA63" s="55" t="s">
        <v>694</v>
      </c>
      <c r="EB63" s="55" t="s">
        <v>694</v>
      </c>
      <c r="EC63" s="55" t="s">
        <v>694</v>
      </c>
      <c r="ED63" s="55" t="s">
        <v>694</v>
      </c>
      <c r="EE63" s="55" t="s">
        <v>694</v>
      </c>
      <c r="EF63" s="55" t="s">
        <v>694</v>
      </c>
      <c r="EG63" s="55" t="s">
        <v>694</v>
      </c>
      <c r="EH63" s="55" t="s">
        <v>694</v>
      </c>
      <c r="EI63" s="55" t="s">
        <v>694</v>
      </c>
      <c r="EJ63" s="55" t="s">
        <v>694</v>
      </c>
      <c r="EK63" s="55" t="s">
        <v>694</v>
      </c>
      <c r="EL63" s="55" t="s">
        <v>694</v>
      </c>
      <c r="EM63" s="55" t="s">
        <v>694</v>
      </c>
      <c r="EN63" s="55" t="s">
        <v>694</v>
      </c>
      <c r="EO63" s="55" t="s">
        <v>694</v>
      </c>
      <c r="EP63" s="55" t="s">
        <v>694</v>
      </c>
      <c r="EQ63" s="55" t="s">
        <v>694</v>
      </c>
      <c r="ER63" s="55" t="s">
        <v>694</v>
      </c>
      <c r="ES63" s="6"/>
      <c r="ET63" s="6"/>
      <c r="EU63" s="6"/>
      <c r="EV63" s="6"/>
      <c r="EW63" s="6"/>
      <c r="EX63" s="6"/>
      <c r="EY63" s="6"/>
      <c r="EZ63" s="6"/>
    </row>
    <row r="64" customFormat="false" ht="15" hidden="false" customHeight="false" outlineLevel="0" collapsed="false">
      <c r="A64" s="54" t="n">
        <v>61</v>
      </c>
      <c r="B64" s="55" t="n">
        <v>1270</v>
      </c>
      <c r="C64" s="6" t="s">
        <v>220</v>
      </c>
      <c r="D64" s="6"/>
      <c r="E64" s="1" t="s">
        <v>826</v>
      </c>
      <c r="F64" s="45" t="n">
        <v>28843</v>
      </c>
      <c r="G64" s="46"/>
      <c r="H64" s="90" t="s">
        <v>827</v>
      </c>
      <c r="I64" s="1"/>
      <c r="J64" s="6"/>
      <c r="K64" s="6"/>
      <c r="L64" s="1"/>
      <c r="M64" s="1"/>
      <c r="N64" s="79"/>
      <c r="O64" s="6" t="s">
        <v>201</v>
      </c>
      <c r="P64" s="1" t="n">
        <v>2001</v>
      </c>
      <c r="Q64" s="1"/>
      <c r="R64" s="1"/>
      <c r="S64" s="1"/>
      <c r="T64" s="1"/>
      <c r="U64" s="1"/>
      <c r="V64" s="1"/>
      <c r="W64" s="79"/>
      <c r="X64" s="6" t="s">
        <v>220</v>
      </c>
      <c r="Y64" s="1" t="n">
        <v>61</v>
      </c>
      <c r="Z64" s="1" t="n">
        <v>59</v>
      </c>
      <c r="AA64" s="1" t="n">
        <v>59</v>
      </c>
      <c r="AB64" s="1" t="n">
        <v>59</v>
      </c>
      <c r="AC64" s="1" t="n">
        <v>58</v>
      </c>
      <c r="AD64" s="1" t="n">
        <v>58</v>
      </c>
      <c r="AE64" s="1" t="n">
        <v>57</v>
      </c>
      <c r="AF64" s="1" t="n">
        <v>55</v>
      </c>
      <c r="AG64" s="1" t="n">
        <v>54</v>
      </c>
      <c r="AH64" s="1" t="n">
        <v>54</v>
      </c>
      <c r="AI64" s="1" t="n">
        <v>52</v>
      </c>
      <c r="AJ64" s="1" t="n">
        <v>50</v>
      </c>
      <c r="AK64" s="1" t="n">
        <v>49</v>
      </c>
      <c r="AL64" s="1" t="n">
        <v>48</v>
      </c>
      <c r="AM64" s="1" t="n">
        <v>46</v>
      </c>
      <c r="AN64" s="1" t="n">
        <v>49</v>
      </c>
      <c r="AO64" s="1" t="n">
        <v>49</v>
      </c>
      <c r="AP64" s="1" t="n">
        <v>61</v>
      </c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6"/>
      <c r="CH64" s="6" t="s">
        <v>220</v>
      </c>
      <c r="CI64" s="1" t="s">
        <v>826</v>
      </c>
      <c r="CJ64" s="1" t="n">
        <v>2008</v>
      </c>
      <c r="CK64" s="55" t="n">
        <v>1270</v>
      </c>
      <c r="CL64" s="55" t="n">
        <v>1270</v>
      </c>
      <c r="CM64" s="55" t="n">
        <v>1270</v>
      </c>
      <c r="CN64" s="55" t="n">
        <v>1270</v>
      </c>
      <c r="CO64" s="55" t="n">
        <v>1270</v>
      </c>
      <c r="CP64" s="55" t="n">
        <v>1270</v>
      </c>
      <c r="CQ64" s="55" t="n">
        <v>1270</v>
      </c>
      <c r="CR64" s="55" t="n">
        <v>1270</v>
      </c>
      <c r="CS64" s="55" t="n">
        <v>1270</v>
      </c>
      <c r="CT64" s="55" t="n">
        <v>1270</v>
      </c>
      <c r="CU64" s="55" t="n">
        <v>1270</v>
      </c>
      <c r="CV64" s="55" t="n">
        <v>1270</v>
      </c>
      <c r="CW64" s="55" t="n">
        <v>1270</v>
      </c>
      <c r="CX64" s="55" t="n">
        <v>1270</v>
      </c>
      <c r="CY64" s="55" t="n">
        <v>1270</v>
      </c>
      <c r="CZ64" s="55" t="n">
        <v>1249.7</v>
      </c>
      <c r="DA64" s="55" t="n">
        <v>1239.3</v>
      </c>
      <c r="DB64" s="55" t="n">
        <v>1108.3</v>
      </c>
      <c r="DC64" s="55" t="s">
        <v>694</v>
      </c>
      <c r="DD64" s="55" t="s">
        <v>694</v>
      </c>
      <c r="DE64" s="55" t="s">
        <v>694</v>
      </c>
      <c r="DF64" s="55" t="s">
        <v>694</v>
      </c>
      <c r="DG64" s="55" t="s">
        <v>694</v>
      </c>
      <c r="DH64" s="55" t="s">
        <v>694</v>
      </c>
      <c r="DI64" s="55" t="s">
        <v>694</v>
      </c>
      <c r="DJ64" s="55" t="s">
        <v>694</v>
      </c>
      <c r="DK64" s="55" t="s">
        <v>694</v>
      </c>
      <c r="DL64" s="55" t="s">
        <v>694</v>
      </c>
      <c r="DM64" s="55" t="s">
        <v>694</v>
      </c>
      <c r="DN64" s="55" t="s">
        <v>694</v>
      </c>
      <c r="DO64" s="55" t="s">
        <v>694</v>
      </c>
      <c r="DP64" s="55" t="s">
        <v>694</v>
      </c>
      <c r="DQ64" s="55" t="s">
        <v>694</v>
      </c>
      <c r="DR64" s="55" t="s">
        <v>694</v>
      </c>
      <c r="DS64" s="55" t="s">
        <v>694</v>
      </c>
      <c r="DT64" s="55" t="s">
        <v>694</v>
      </c>
      <c r="DU64" s="55" t="s">
        <v>694</v>
      </c>
      <c r="DV64" s="55" t="s">
        <v>694</v>
      </c>
      <c r="DW64" s="55" t="s">
        <v>694</v>
      </c>
      <c r="DX64" s="55" t="s">
        <v>694</v>
      </c>
      <c r="DY64" s="55" t="s">
        <v>694</v>
      </c>
      <c r="DZ64" s="55" t="s">
        <v>694</v>
      </c>
      <c r="EA64" s="55" t="s">
        <v>694</v>
      </c>
      <c r="EB64" s="55" t="s">
        <v>694</v>
      </c>
      <c r="EC64" s="55" t="s">
        <v>694</v>
      </c>
      <c r="ED64" s="55" t="s">
        <v>694</v>
      </c>
      <c r="EE64" s="55" t="s">
        <v>694</v>
      </c>
      <c r="EF64" s="55" t="s">
        <v>694</v>
      </c>
      <c r="EG64" s="55" t="s">
        <v>694</v>
      </c>
      <c r="EH64" s="55" t="s">
        <v>694</v>
      </c>
      <c r="EI64" s="55" t="s">
        <v>694</v>
      </c>
      <c r="EJ64" s="55" t="s">
        <v>694</v>
      </c>
      <c r="EK64" s="55" t="s">
        <v>694</v>
      </c>
      <c r="EL64" s="55" t="s">
        <v>694</v>
      </c>
      <c r="EM64" s="55" t="s">
        <v>694</v>
      </c>
      <c r="EN64" s="55" t="s">
        <v>694</v>
      </c>
      <c r="EO64" s="55" t="s">
        <v>694</v>
      </c>
      <c r="EP64" s="55" t="s">
        <v>694</v>
      </c>
      <c r="EQ64" s="55" t="s">
        <v>694</v>
      </c>
      <c r="ER64" s="55" t="s">
        <v>694</v>
      </c>
      <c r="ES64" s="6"/>
      <c r="ET64" s="6"/>
      <c r="EU64" s="6"/>
      <c r="EV64" s="6"/>
      <c r="EW64" s="6"/>
      <c r="EX64" s="6"/>
      <c r="EY64" s="6"/>
      <c r="EZ64" s="6"/>
    </row>
    <row r="65" customFormat="false" ht="15" hidden="false" customHeight="false" outlineLevel="0" collapsed="false">
      <c r="A65" s="54" t="n">
        <v>62</v>
      </c>
      <c r="B65" s="55" t="n">
        <v>1261.7</v>
      </c>
      <c r="C65" s="6" t="s">
        <v>316</v>
      </c>
      <c r="D65" s="6"/>
      <c r="E65" s="1" t="s">
        <v>828</v>
      </c>
      <c r="F65" s="45" t="n">
        <v>16685</v>
      </c>
      <c r="G65" s="46" t="s">
        <v>95</v>
      </c>
      <c r="H65" s="90" t="s">
        <v>803</v>
      </c>
      <c r="I65" s="1"/>
      <c r="J65" s="6"/>
      <c r="K65" s="6"/>
      <c r="L65" s="1"/>
      <c r="M65" s="1"/>
      <c r="N65" s="79"/>
      <c r="O65" s="6" t="s">
        <v>151</v>
      </c>
      <c r="P65" s="1" t="n">
        <v>2002</v>
      </c>
      <c r="Q65" s="1"/>
      <c r="R65" s="1"/>
      <c r="S65" s="1"/>
      <c r="T65" s="1"/>
      <c r="U65" s="1"/>
      <c r="V65" s="1"/>
      <c r="W65" s="79"/>
      <c r="X65" s="6" t="s">
        <v>316</v>
      </c>
      <c r="Y65" s="1" t="n">
        <v>62</v>
      </c>
      <c r="Z65" s="1" t="n">
        <v>60</v>
      </c>
      <c r="AA65" s="1" t="n">
        <v>60</v>
      </c>
      <c r="AB65" s="1" t="n">
        <v>60</v>
      </c>
      <c r="AC65" s="1" t="n">
        <v>59</v>
      </c>
      <c r="AD65" s="1" t="n">
        <v>59</v>
      </c>
      <c r="AE65" s="1" t="n">
        <v>58</v>
      </c>
      <c r="AF65" s="1" t="n">
        <v>56</v>
      </c>
      <c r="AG65" s="1" t="n">
        <v>55</v>
      </c>
      <c r="AH65" s="1" t="n">
        <v>55</v>
      </c>
      <c r="AI65" s="1" t="n">
        <v>53</v>
      </c>
      <c r="AJ65" s="1" t="n">
        <v>51</v>
      </c>
      <c r="AK65" s="1" t="n">
        <v>50</v>
      </c>
      <c r="AL65" s="1" t="n">
        <v>49</v>
      </c>
      <c r="AM65" s="1" t="n">
        <v>47</v>
      </c>
      <c r="AN65" s="1" t="n">
        <v>46</v>
      </c>
      <c r="AO65" s="1" t="n">
        <v>46</v>
      </c>
      <c r="AP65" s="1" t="n">
        <v>45</v>
      </c>
      <c r="AQ65" s="1" t="n">
        <v>45</v>
      </c>
      <c r="AR65" s="1" t="n">
        <v>45</v>
      </c>
      <c r="AS65" s="1" t="n">
        <v>44</v>
      </c>
      <c r="AT65" s="1" t="n">
        <v>43</v>
      </c>
      <c r="AU65" s="1" t="n">
        <v>40</v>
      </c>
      <c r="AV65" s="1" t="n">
        <v>39</v>
      </c>
      <c r="AW65" s="1" t="n">
        <v>39</v>
      </c>
      <c r="AX65" s="1" t="n">
        <v>37</v>
      </c>
      <c r="AY65" s="1" t="n">
        <v>35</v>
      </c>
      <c r="AZ65" s="1" t="n">
        <v>34</v>
      </c>
      <c r="BA65" s="1" t="n">
        <v>34</v>
      </c>
      <c r="BB65" s="1" t="n">
        <v>32</v>
      </c>
      <c r="BC65" s="1" t="n">
        <v>29</v>
      </c>
      <c r="BD65" s="1" t="n">
        <v>24</v>
      </c>
      <c r="BE65" s="1" t="n">
        <v>20</v>
      </c>
      <c r="BF65" s="1" t="n">
        <v>18</v>
      </c>
      <c r="BG65" s="1" t="n">
        <v>15</v>
      </c>
      <c r="BH65" s="1" t="n">
        <v>12</v>
      </c>
      <c r="BI65" s="1" t="n">
        <v>10</v>
      </c>
      <c r="BJ65" s="1" t="n">
        <v>8</v>
      </c>
      <c r="BK65" s="1" t="n">
        <v>7</v>
      </c>
      <c r="BL65" s="1" t="n">
        <v>7</v>
      </c>
      <c r="BM65" s="1" t="n">
        <v>7</v>
      </c>
      <c r="BN65" s="1" t="n">
        <v>6</v>
      </c>
      <c r="BO65" s="1" t="n">
        <v>6</v>
      </c>
      <c r="BP65" s="1" t="n">
        <v>6</v>
      </c>
      <c r="BQ65" s="1" t="n">
        <v>6</v>
      </c>
      <c r="BR65" s="1" t="n">
        <v>6</v>
      </c>
      <c r="BS65" s="1" t="n">
        <v>6</v>
      </c>
      <c r="BT65" s="1" t="n">
        <v>6</v>
      </c>
      <c r="BU65" s="1" t="n">
        <v>6</v>
      </c>
      <c r="BV65" s="1" t="n">
        <v>8</v>
      </c>
      <c r="BW65" s="1" t="n">
        <v>8</v>
      </c>
      <c r="BX65" s="1" t="n">
        <v>8</v>
      </c>
      <c r="BY65" s="55"/>
      <c r="BZ65" s="55"/>
      <c r="CA65" s="55"/>
      <c r="CB65" s="55"/>
      <c r="CC65" s="55"/>
      <c r="CD65" s="55"/>
      <c r="CE65" s="55"/>
      <c r="CF65" s="55"/>
      <c r="CG65" s="6"/>
      <c r="CH65" s="6" t="s">
        <v>316</v>
      </c>
      <c r="CI65" s="1" t="s">
        <v>828</v>
      </c>
      <c r="CJ65" s="1" t="n">
        <v>1974</v>
      </c>
      <c r="CK65" s="55" t="n">
        <v>1261.7</v>
      </c>
      <c r="CL65" s="55" t="n">
        <v>1261.7</v>
      </c>
      <c r="CM65" s="55" t="n">
        <v>1261.7</v>
      </c>
      <c r="CN65" s="55" t="n">
        <v>1261.7</v>
      </c>
      <c r="CO65" s="55" t="n">
        <v>1261.7</v>
      </c>
      <c r="CP65" s="55" t="n">
        <v>1261.7</v>
      </c>
      <c r="CQ65" s="55" t="n">
        <v>1261.7</v>
      </c>
      <c r="CR65" s="55" t="n">
        <v>1261.7</v>
      </c>
      <c r="CS65" s="55" t="n">
        <v>1261.7</v>
      </c>
      <c r="CT65" s="55" t="n">
        <v>1261.7</v>
      </c>
      <c r="CU65" s="55" t="n">
        <v>1261.7</v>
      </c>
      <c r="CV65" s="55" t="n">
        <v>1261.7</v>
      </c>
      <c r="CW65" s="55" t="n">
        <v>1261.7</v>
      </c>
      <c r="CX65" s="55" t="n">
        <v>1261.7</v>
      </c>
      <c r="CY65" s="55" t="n">
        <v>1261.7</v>
      </c>
      <c r="CZ65" s="55" t="n">
        <v>1261.7</v>
      </c>
      <c r="DA65" s="55" t="n">
        <v>1261.7</v>
      </c>
      <c r="DB65" s="55" t="n">
        <v>1261.7</v>
      </c>
      <c r="DC65" s="55" t="n">
        <v>1261.7</v>
      </c>
      <c r="DD65" s="55" t="n">
        <v>1261.7</v>
      </c>
      <c r="DE65" s="55" t="n">
        <v>1261.7</v>
      </c>
      <c r="DF65" s="55" t="n">
        <v>1261.7</v>
      </c>
      <c r="DG65" s="55" t="n">
        <v>1261.7</v>
      </c>
      <c r="DH65" s="55" t="n">
        <v>1261.7</v>
      </c>
      <c r="DI65" s="55" t="n">
        <v>1261.7</v>
      </c>
      <c r="DJ65" s="55" t="n">
        <v>1261.7</v>
      </c>
      <c r="DK65" s="55" t="n">
        <v>1261.7</v>
      </c>
      <c r="DL65" s="55" t="n">
        <v>1261.7</v>
      </c>
      <c r="DM65" s="55" t="n">
        <v>1261.7</v>
      </c>
      <c r="DN65" s="55" t="n">
        <v>1261.7</v>
      </c>
      <c r="DO65" s="55" t="n">
        <v>1261.7</v>
      </c>
      <c r="DP65" s="55" t="n">
        <v>1261.7</v>
      </c>
      <c r="DQ65" s="55" t="n">
        <v>1261.7</v>
      </c>
      <c r="DR65" s="55" t="n">
        <v>1261.7</v>
      </c>
      <c r="DS65" s="55" t="n">
        <v>1261.7</v>
      </c>
      <c r="DT65" s="55" t="n">
        <v>1261.7</v>
      </c>
      <c r="DU65" s="55" t="n">
        <v>1261.7</v>
      </c>
      <c r="DV65" s="55" t="n">
        <v>1261.7</v>
      </c>
      <c r="DW65" s="55" t="n">
        <v>1261.7</v>
      </c>
      <c r="DX65" s="55" t="n">
        <v>1261.7</v>
      </c>
      <c r="DY65" s="55" t="n">
        <v>1261.7</v>
      </c>
      <c r="DZ65" s="55" t="n">
        <v>1261.7</v>
      </c>
      <c r="EA65" s="55" t="n">
        <v>1261.7</v>
      </c>
      <c r="EB65" s="55" t="n">
        <v>1261.7</v>
      </c>
      <c r="EC65" s="55" t="n">
        <v>1261.7</v>
      </c>
      <c r="ED65" s="55" t="n">
        <v>1261.7</v>
      </c>
      <c r="EE65" s="55" t="n">
        <v>1261.7</v>
      </c>
      <c r="EF65" s="55" t="n">
        <v>1261.7</v>
      </c>
      <c r="EG65" s="55" t="n">
        <v>1252.3</v>
      </c>
      <c r="EH65" s="55" t="n">
        <v>1165.7</v>
      </c>
      <c r="EI65" s="55" t="n">
        <v>1099.3</v>
      </c>
      <c r="EJ65" s="55" t="n">
        <v>1070.3</v>
      </c>
      <c r="EK65" s="55" t="s">
        <v>694</v>
      </c>
      <c r="EL65" s="55" t="s">
        <v>694</v>
      </c>
      <c r="EM65" s="55" t="s">
        <v>694</v>
      </c>
      <c r="EN65" s="55" t="s">
        <v>694</v>
      </c>
      <c r="EO65" s="55" t="s">
        <v>694</v>
      </c>
      <c r="EP65" s="55" t="s">
        <v>694</v>
      </c>
      <c r="EQ65" s="55" t="s">
        <v>694</v>
      </c>
      <c r="ER65" s="55" t="s">
        <v>694</v>
      </c>
      <c r="ES65" s="6"/>
      <c r="ET65" s="6"/>
      <c r="EU65" s="6"/>
      <c r="EV65" s="6"/>
      <c r="EW65" s="6"/>
      <c r="EX65" s="6"/>
      <c r="EY65" s="6"/>
      <c r="EZ65" s="6"/>
    </row>
    <row r="66" customFormat="false" ht="15" hidden="false" customHeight="false" outlineLevel="0" collapsed="false">
      <c r="A66" s="54" t="n">
        <v>63</v>
      </c>
      <c r="B66" s="55" t="n">
        <v>1261.7</v>
      </c>
      <c r="C66" s="6" t="s">
        <v>142</v>
      </c>
      <c r="D66" s="6"/>
      <c r="E66" s="1" t="s">
        <v>758</v>
      </c>
      <c r="F66" s="45" t="n">
        <v>35886</v>
      </c>
      <c r="G66" s="46" t="s">
        <v>143</v>
      </c>
      <c r="H66" s="90" t="s">
        <v>829</v>
      </c>
      <c r="I66" s="1"/>
      <c r="J66" s="6"/>
      <c r="K66" s="6"/>
      <c r="L66" s="6"/>
      <c r="M66" s="1"/>
      <c r="N66" s="79"/>
      <c r="O66" s="6" t="s">
        <v>106</v>
      </c>
      <c r="P66" s="1" t="n">
        <v>2002</v>
      </c>
      <c r="Q66" s="1"/>
      <c r="R66" s="1"/>
      <c r="S66" s="1"/>
      <c r="T66" s="1"/>
      <c r="U66" s="1"/>
      <c r="V66" s="1"/>
      <c r="W66" s="79"/>
      <c r="X66" s="6" t="s">
        <v>142</v>
      </c>
      <c r="Y66" s="1" t="n">
        <v>63</v>
      </c>
      <c r="Z66" s="1" t="n">
        <v>81</v>
      </c>
      <c r="AA66" s="1" t="n">
        <v>94</v>
      </c>
      <c r="AB66" s="1"/>
      <c r="AC66" s="1"/>
      <c r="AD66" s="1"/>
      <c r="AE66" s="1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1"/>
      <c r="CH66" s="56" t="s">
        <v>142</v>
      </c>
      <c r="CI66" s="1" t="s">
        <v>758</v>
      </c>
      <c r="CJ66" s="1" t="n">
        <v>2023</v>
      </c>
      <c r="CK66" s="55" t="n">
        <v>1261.7</v>
      </c>
      <c r="CL66" s="55" t="n">
        <v>1127.7</v>
      </c>
      <c r="CM66" s="55" t="n">
        <v>1040</v>
      </c>
      <c r="CN66" s="55" t="s">
        <v>694</v>
      </c>
      <c r="CO66" s="55" t="s">
        <v>694</v>
      </c>
      <c r="CP66" s="55" t="s">
        <v>694</v>
      </c>
      <c r="CQ66" s="55" t="s">
        <v>694</v>
      </c>
      <c r="CR66" s="55" t="s">
        <v>694</v>
      </c>
      <c r="CS66" s="55" t="s">
        <v>694</v>
      </c>
      <c r="CT66" s="55" t="s">
        <v>694</v>
      </c>
      <c r="CU66" s="55" t="s">
        <v>694</v>
      </c>
      <c r="CV66" s="55" t="s">
        <v>694</v>
      </c>
      <c r="CW66" s="55" t="s">
        <v>694</v>
      </c>
      <c r="CX66" s="55" t="s">
        <v>694</v>
      </c>
      <c r="CY66" s="55" t="s">
        <v>694</v>
      </c>
      <c r="CZ66" s="55" t="s">
        <v>694</v>
      </c>
      <c r="DA66" s="55" t="s">
        <v>694</v>
      </c>
      <c r="DB66" s="55" t="s">
        <v>694</v>
      </c>
      <c r="DC66" s="55" t="s">
        <v>694</v>
      </c>
      <c r="DD66" s="55" t="s">
        <v>694</v>
      </c>
      <c r="DE66" s="55" t="s">
        <v>694</v>
      </c>
      <c r="DF66" s="55" t="s">
        <v>694</v>
      </c>
      <c r="DG66" s="55" t="s">
        <v>694</v>
      </c>
      <c r="DH66" s="55" t="s">
        <v>694</v>
      </c>
      <c r="DI66" s="55" t="s">
        <v>694</v>
      </c>
      <c r="DJ66" s="55" t="s">
        <v>694</v>
      </c>
      <c r="DK66" s="55" t="s">
        <v>694</v>
      </c>
      <c r="DL66" s="55" t="s">
        <v>694</v>
      </c>
      <c r="DM66" s="55" t="s">
        <v>694</v>
      </c>
      <c r="DN66" s="55" t="s">
        <v>694</v>
      </c>
      <c r="DO66" s="55" t="s">
        <v>694</v>
      </c>
      <c r="DP66" s="55" t="s">
        <v>694</v>
      </c>
      <c r="DQ66" s="55" t="s">
        <v>694</v>
      </c>
      <c r="DR66" s="55" t="s">
        <v>694</v>
      </c>
      <c r="DS66" s="55" t="s">
        <v>694</v>
      </c>
      <c r="DT66" s="55" t="s">
        <v>694</v>
      </c>
      <c r="DU66" s="55" t="s">
        <v>694</v>
      </c>
      <c r="DV66" s="55" t="s">
        <v>694</v>
      </c>
      <c r="DW66" s="55" t="s">
        <v>694</v>
      </c>
      <c r="DX66" s="55" t="s">
        <v>694</v>
      </c>
      <c r="DY66" s="55" t="s">
        <v>694</v>
      </c>
      <c r="DZ66" s="55" t="s">
        <v>694</v>
      </c>
      <c r="EA66" s="55" t="s">
        <v>694</v>
      </c>
      <c r="EB66" s="55" t="s">
        <v>694</v>
      </c>
      <c r="EC66" s="55" t="s">
        <v>694</v>
      </c>
      <c r="ED66" s="55" t="s">
        <v>694</v>
      </c>
      <c r="EE66" s="55" t="s">
        <v>694</v>
      </c>
      <c r="EF66" s="55" t="s">
        <v>694</v>
      </c>
      <c r="EG66" s="55" t="s">
        <v>694</v>
      </c>
      <c r="EH66" s="55" t="s">
        <v>694</v>
      </c>
      <c r="EI66" s="55" t="s">
        <v>694</v>
      </c>
      <c r="EJ66" s="55" t="s">
        <v>694</v>
      </c>
      <c r="EK66" s="55" t="s">
        <v>694</v>
      </c>
      <c r="EL66" s="55" t="s">
        <v>694</v>
      </c>
      <c r="EM66" s="55" t="s">
        <v>694</v>
      </c>
      <c r="EN66" s="55" t="s">
        <v>694</v>
      </c>
      <c r="EO66" s="55" t="s">
        <v>694</v>
      </c>
      <c r="EP66" s="55" t="s">
        <v>694</v>
      </c>
      <c r="EQ66" s="55" t="s">
        <v>694</v>
      </c>
      <c r="ER66" s="55" t="s">
        <v>694</v>
      </c>
      <c r="ES66" s="6"/>
      <c r="ET66" s="6"/>
      <c r="EU66" s="6"/>
      <c r="EV66" s="6"/>
      <c r="EW66" s="6"/>
      <c r="EX66" s="6"/>
      <c r="EY66" s="6"/>
      <c r="EZ66" s="6"/>
    </row>
    <row r="67" customFormat="false" ht="15" hidden="false" customHeight="false" outlineLevel="0" collapsed="false">
      <c r="A67" s="54" t="n">
        <v>64</v>
      </c>
      <c r="B67" s="55" t="n">
        <v>1255.7</v>
      </c>
      <c r="C67" s="6" t="s">
        <v>85</v>
      </c>
      <c r="D67" s="6" t="s">
        <v>830</v>
      </c>
      <c r="E67" s="1" t="s">
        <v>777</v>
      </c>
      <c r="F67" s="45" t="n">
        <v>27891</v>
      </c>
      <c r="G67" s="46"/>
      <c r="H67" s="90" t="s">
        <v>831</v>
      </c>
      <c r="I67" s="1"/>
      <c r="J67" s="6"/>
      <c r="K67" s="6"/>
      <c r="L67" s="6"/>
      <c r="M67" s="1"/>
      <c r="N67" s="79"/>
      <c r="O67" s="6" t="s">
        <v>140</v>
      </c>
      <c r="P67" s="1" t="n">
        <v>2002</v>
      </c>
      <c r="Q67" s="1"/>
      <c r="R67" s="1"/>
      <c r="S67" s="1"/>
      <c r="T67" s="1"/>
      <c r="U67" s="1"/>
      <c r="V67" s="1"/>
      <c r="W67" s="79"/>
      <c r="X67" s="6" t="s">
        <v>85</v>
      </c>
      <c r="Y67" s="1" t="n">
        <v>64</v>
      </c>
      <c r="Z67" s="1" t="n">
        <v>61</v>
      </c>
      <c r="AA67" s="1" t="n">
        <v>61</v>
      </c>
      <c r="AB67" s="1" t="n">
        <v>61</v>
      </c>
      <c r="AC67" s="1" t="n">
        <v>60</v>
      </c>
      <c r="AD67" s="1" t="n">
        <v>60</v>
      </c>
      <c r="AE67" s="1" t="n">
        <v>59</v>
      </c>
      <c r="AF67" s="1" t="n">
        <v>57</v>
      </c>
      <c r="AG67" s="1" t="n">
        <v>56</v>
      </c>
      <c r="AH67" s="1" t="n">
        <v>56</v>
      </c>
      <c r="AI67" s="1" t="n">
        <v>54</v>
      </c>
      <c r="AJ67" s="1" t="n">
        <v>52</v>
      </c>
      <c r="AK67" s="1" t="n">
        <v>51</v>
      </c>
      <c r="AL67" s="1" t="n">
        <v>50</v>
      </c>
      <c r="AM67" s="1" t="n">
        <v>48</v>
      </c>
      <c r="AN67" s="1" t="n">
        <v>47</v>
      </c>
      <c r="AO67" s="1" t="n">
        <v>47</v>
      </c>
      <c r="AP67" s="1" t="n">
        <v>46</v>
      </c>
      <c r="AQ67" s="1" t="n">
        <v>46</v>
      </c>
      <c r="AR67" s="1" t="n">
        <v>46</v>
      </c>
      <c r="AS67" s="1" t="n">
        <v>45</v>
      </c>
      <c r="AT67" s="1" t="n">
        <v>44</v>
      </c>
      <c r="AU67" s="1" t="n">
        <v>42</v>
      </c>
      <c r="AV67" s="1" t="n">
        <v>45</v>
      </c>
      <c r="AW67" s="1" t="n">
        <v>49</v>
      </c>
      <c r="AX67" s="1" t="n">
        <v>55</v>
      </c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6"/>
      <c r="CH67" s="6" t="s">
        <v>85</v>
      </c>
      <c r="CI67" s="1" t="s">
        <v>777</v>
      </c>
      <c r="CJ67" s="1" t="n">
        <v>2000</v>
      </c>
      <c r="CK67" s="55" t="n">
        <v>1255.7</v>
      </c>
      <c r="CL67" s="55" t="n">
        <v>1255.7</v>
      </c>
      <c r="CM67" s="55" t="n">
        <v>1255.7</v>
      </c>
      <c r="CN67" s="55" t="n">
        <v>1255.7</v>
      </c>
      <c r="CO67" s="55" t="n">
        <v>1255.7</v>
      </c>
      <c r="CP67" s="55" t="n">
        <v>1255.7</v>
      </c>
      <c r="CQ67" s="55" t="n">
        <v>1255.7</v>
      </c>
      <c r="CR67" s="55" t="n">
        <v>1255.7</v>
      </c>
      <c r="CS67" s="55" t="n">
        <v>1255.7</v>
      </c>
      <c r="CT67" s="55" t="n">
        <v>1255.7</v>
      </c>
      <c r="CU67" s="55" t="n">
        <v>1255.7</v>
      </c>
      <c r="CV67" s="55" t="n">
        <v>1255.7</v>
      </c>
      <c r="CW67" s="55" t="n">
        <v>1255.7</v>
      </c>
      <c r="CX67" s="55" t="n">
        <v>1255.7</v>
      </c>
      <c r="CY67" s="55" t="n">
        <v>1255.7</v>
      </c>
      <c r="CZ67" s="55" t="n">
        <v>1255.7</v>
      </c>
      <c r="DA67" s="55" t="n">
        <v>1255.7</v>
      </c>
      <c r="DB67" s="55" t="n">
        <v>1255.7</v>
      </c>
      <c r="DC67" s="55" t="n">
        <v>1255.7</v>
      </c>
      <c r="DD67" s="55" t="n">
        <v>1255.7</v>
      </c>
      <c r="DE67" s="55" t="n">
        <v>1255.7</v>
      </c>
      <c r="DF67" s="55" t="n">
        <v>1255.7</v>
      </c>
      <c r="DG67" s="55" t="n">
        <v>1255.7</v>
      </c>
      <c r="DH67" s="55" t="n">
        <v>1206.3</v>
      </c>
      <c r="DI67" s="55" t="n">
        <v>1139.3</v>
      </c>
      <c r="DJ67" s="55" t="n">
        <v>1035.7</v>
      </c>
      <c r="DK67" s="55" t="s">
        <v>694</v>
      </c>
      <c r="DL67" s="55" t="s">
        <v>694</v>
      </c>
      <c r="DM67" s="55" t="s">
        <v>694</v>
      </c>
      <c r="DN67" s="55" t="s">
        <v>694</v>
      </c>
      <c r="DO67" s="55" t="s">
        <v>694</v>
      </c>
      <c r="DP67" s="55" t="s">
        <v>694</v>
      </c>
      <c r="DQ67" s="55" t="s">
        <v>694</v>
      </c>
      <c r="DR67" s="55" t="s">
        <v>694</v>
      </c>
      <c r="DS67" s="55" t="s">
        <v>694</v>
      </c>
      <c r="DT67" s="55" t="s">
        <v>694</v>
      </c>
      <c r="DU67" s="55" t="s">
        <v>694</v>
      </c>
      <c r="DV67" s="55" t="s">
        <v>694</v>
      </c>
      <c r="DW67" s="55" t="s">
        <v>694</v>
      </c>
      <c r="DX67" s="55" t="s">
        <v>694</v>
      </c>
      <c r="DY67" s="55" t="s">
        <v>694</v>
      </c>
      <c r="DZ67" s="55" t="s">
        <v>694</v>
      </c>
      <c r="EA67" s="55" t="s">
        <v>694</v>
      </c>
      <c r="EB67" s="55" t="s">
        <v>694</v>
      </c>
      <c r="EC67" s="55" t="s">
        <v>694</v>
      </c>
      <c r="ED67" s="55" t="s">
        <v>694</v>
      </c>
      <c r="EE67" s="55" t="s">
        <v>694</v>
      </c>
      <c r="EF67" s="55" t="s">
        <v>694</v>
      </c>
      <c r="EG67" s="55" t="s">
        <v>694</v>
      </c>
      <c r="EH67" s="55" t="s">
        <v>694</v>
      </c>
      <c r="EI67" s="55" t="s">
        <v>694</v>
      </c>
      <c r="EJ67" s="55" t="s">
        <v>694</v>
      </c>
      <c r="EK67" s="55" t="s">
        <v>694</v>
      </c>
      <c r="EL67" s="55" t="s">
        <v>694</v>
      </c>
      <c r="EM67" s="55" t="s">
        <v>694</v>
      </c>
      <c r="EN67" s="55" t="s">
        <v>694</v>
      </c>
      <c r="EO67" s="55" t="s">
        <v>694</v>
      </c>
      <c r="EP67" s="55" t="s">
        <v>694</v>
      </c>
      <c r="EQ67" s="55" t="s">
        <v>694</v>
      </c>
      <c r="ER67" s="55" t="s">
        <v>694</v>
      </c>
      <c r="ES67" s="6"/>
      <c r="ET67" s="6"/>
      <c r="EU67" s="6"/>
      <c r="EV67" s="6"/>
      <c r="EW67" s="6"/>
      <c r="EX67" s="6"/>
      <c r="EY67" s="6"/>
      <c r="EZ67" s="6"/>
    </row>
    <row r="68" customFormat="false" ht="15" hidden="false" customHeight="false" outlineLevel="0" collapsed="false">
      <c r="A68" s="54" t="n">
        <v>65</v>
      </c>
      <c r="B68" s="55" t="n">
        <v>1255.3</v>
      </c>
      <c r="C68" s="6" t="s">
        <v>242</v>
      </c>
      <c r="D68" s="6" t="s">
        <v>832</v>
      </c>
      <c r="E68" s="1" t="s">
        <v>833</v>
      </c>
      <c r="F68" s="45" t="n">
        <v>23913</v>
      </c>
      <c r="G68" s="46"/>
      <c r="H68" s="90" t="s">
        <v>834</v>
      </c>
      <c r="I68" s="1"/>
      <c r="J68" s="6"/>
      <c r="K68" s="6"/>
      <c r="L68" s="1"/>
      <c r="M68" s="1"/>
      <c r="N68" s="79"/>
      <c r="O68" s="6" t="s">
        <v>56</v>
      </c>
      <c r="P68" s="1" t="n">
        <v>2003</v>
      </c>
      <c r="Q68" s="1" t="n">
        <v>2006</v>
      </c>
      <c r="R68" s="1" t="n">
        <v>2009</v>
      </c>
      <c r="S68" s="1" t="n">
        <v>2011</v>
      </c>
      <c r="T68" s="1"/>
      <c r="U68" s="1"/>
      <c r="V68" s="1"/>
      <c r="W68" s="79"/>
      <c r="X68" s="6" t="s">
        <v>242</v>
      </c>
      <c r="Y68" s="1" t="n">
        <v>65</v>
      </c>
      <c r="Z68" s="1" t="n">
        <v>62</v>
      </c>
      <c r="AA68" s="1" t="n">
        <v>62</v>
      </c>
      <c r="AB68" s="1" t="n">
        <v>62</v>
      </c>
      <c r="AC68" s="1" t="n">
        <v>61</v>
      </c>
      <c r="AD68" s="1" t="n">
        <v>61</v>
      </c>
      <c r="AE68" s="1" t="n">
        <v>60</v>
      </c>
      <c r="AF68" s="1" t="n">
        <v>58</v>
      </c>
      <c r="AG68" s="1" t="n">
        <v>57</v>
      </c>
      <c r="AH68" s="1" t="n">
        <v>57</v>
      </c>
      <c r="AI68" s="1" t="n">
        <v>55</v>
      </c>
      <c r="AJ68" s="1" t="n">
        <v>54</v>
      </c>
      <c r="AK68" s="1" t="n">
        <v>52</v>
      </c>
      <c r="AL68" s="1" t="n">
        <v>51</v>
      </c>
      <c r="AM68" s="1" t="n">
        <v>49</v>
      </c>
      <c r="AN68" s="1" t="n">
        <v>48</v>
      </c>
      <c r="AO68" s="1" t="n">
        <v>48</v>
      </c>
      <c r="AP68" s="1" t="n">
        <v>47</v>
      </c>
      <c r="AQ68" s="1" t="n">
        <v>47</v>
      </c>
      <c r="AR68" s="1" t="n">
        <v>47</v>
      </c>
      <c r="AS68" s="1" t="n">
        <v>46</v>
      </c>
      <c r="AT68" s="1" t="n">
        <v>45</v>
      </c>
      <c r="AU68" s="1" t="n">
        <v>43</v>
      </c>
      <c r="AV68" s="1" t="n">
        <v>41</v>
      </c>
      <c r="AW68" s="1" t="n">
        <v>40</v>
      </c>
      <c r="AX68" s="1" t="n">
        <v>38</v>
      </c>
      <c r="AY68" s="1" t="n">
        <v>37</v>
      </c>
      <c r="AZ68" s="1" t="n">
        <v>35</v>
      </c>
      <c r="BA68" s="1" t="n">
        <v>35</v>
      </c>
      <c r="BB68" s="1" t="n">
        <v>33</v>
      </c>
      <c r="BC68" s="1" t="n">
        <v>30</v>
      </c>
      <c r="BD68" s="1" t="n">
        <v>25</v>
      </c>
      <c r="BE68" s="1" t="n">
        <v>27</v>
      </c>
      <c r="BF68" s="1" t="n">
        <v>31</v>
      </c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6"/>
      <c r="CH68" s="6" t="s">
        <v>242</v>
      </c>
      <c r="CI68" s="1" t="s">
        <v>833</v>
      </c>
      <c r="CJ68" s="1" t="n">
        <v>1992</v>
      </c>
      <c r="CK68" s="55" t="n">
        <v>1255.3</v>
      </c>
      <c r="CL68" s="55" t="n">
        <v>1255.3</v>
      </c>
      <c r="CM68" s="55" t="n">
        <v>1255.3</v>
      </c>
      <c r="CN68" s="55" t="n">
        <v>1255.3</v>
      </c>
      <c r="CO68" s="55" t="n">
        <v>1255.3</v>
      </c>
      <c r="CP68" s="55" t="n">
        <v>1255.3</v>
      </c>
      <c r="CQ68" s="55" t="n">
        <v>1255.3</v>
      </c>
      <c r="CR68" s="55" t="n">
        <v>1255.3</v>
      </c>
      <c r="CS68" s="55" t="n">
        <v>1255.3</v>
      </c>
      <c r="CT68" s="55" t="n">
        <v>1255.3</v>
      </c>
      <c r="CU68" s="55" t="n">
        <v>1253</v>
      </c>
      <c r="CV68" s="55" t="n">
        <v>1253</v>
      </c>
      <c r="CW68" s="55" t="n">
        <v>1253</v>
      </c>
      <c r="CX68" s="55" t="n">
        <v>1253</v>
      </c>
      <c r="CY68" s="55" t="n">
        <v>1253</v>
      </c>
      <c r="CZ68" s="55" t="n">
        <v>1253</v>
      </c>
      <c r="DA68" s="55" t="n">
        <v>1253</v>
      </c>
      <c r="DB68" s="55" t="n">
        <v>1253</v>
      </c>
      <c r="DC68" s="55" t="n">
        <v>1253</v>
      </c>
      <c r="DD68" s="55" t="n">
        <v>1253</v>
      </c>
      <c r="DE68" s="55" t="n">
        <v>1253</v>
      </c>
      <c r="DF68" s="55" t="n">
        <v>1253</v>
      </c>
      <c r="DG68" s="55" t="n">
        <v>1253</v>
      </c>
      <c r="DH68" s="55" t="n">
        <v>1253</v>
      </c>
      <c r="DI68" s="55" t="n">
        <v>1253</v>
      </c>
      <c r="DJ68" s="55" t="n">
        <v>1253</v>
      </c>
      <c r="DK68" s="55" t="n">
        <v>1253</v>
      </c>
      <c r="DL68" s="55" t="n">
        <v>1253</v>
      </c>
      <c r="DM68" s="55" t="n">
        <v>1253</v>
      </c>
      <c r="DN68" s="55" t="n">
        <v>1253</v>
      </c>
      <c r="DO68" s="55" t="n">
        <v>1253</v>
      </c>
      <c r="DP68" s="55" t="n">
        <v>1253</v>
      </c>
      <c r="DQ68" s="55" t="n">
        <v>1180.7</v>
      </c>
      <c r="DR68" s="55" t="n">
        <v>1061.7</v>
      </c>
      <c r="DS68" s="55" t="s">
        <v>694</v>
      </c>
      <c r="DT68" s="55" t="s">
        <v>694</v>
      </c>
      <c r="DU68" s="55" t="s">
        <v>694</v>
      </c>
      <c r="DV68" s="55" t="s">
        <v>694</v>
      </c>
      <c r="DW68" s="55" t="s">
        <v>694</v>
      </c>
      <c r="DX68" s="55" t="s">
        <v>694</v>
      </c>
      <c r="DY68" s="55" t="s">
        <v>694</v>
      </c>
      <c r="DZ68" s="55" t="s">
        <v>694</v>
      </c>
      <c r="EA68" s="55" t="s">
        <v>694</v>
      </c>
      <c r="EB68" s="55" t="s">
        <v>694</v>
      </c>
      <c r="EC68" s="55" t="s">
        <v>694</v>
      </c>
      <c r="ED68" s="55" t="s">
        <v>694</v>
      </c>
      <c r="EE68" s="55" t="s">
        <v>694</v>
      </c>
      <c r="EF68" s="55" t="s">
        <v>694</v>
      </c>
      <c r="EG68" s="55" t="s">
        <v>694</v>
      </c>
      <c r="EH68" s="55" t="s">
        <v>694</v>
      </c>
      <c r="EI68" s="55" t="s">
        <v>694</v>
      </c>
      <c r="EJ68" s="55" t="s">
        <v>694</v>
      </c>
      <c r="EK68" s="55" t="s">
        <v>694</v>
      </c>
      <c r="EL68" s="55" t="s">
        <v>694</v>
      </c>
      <c r="EM68" s="55" t="s">
        <v>694</v>
      </c>
      <c r="EN68" s="55" t="s">
        <v>694</v>
      </c>
      <c r="EO68" s="55" t="s">
        <v>694</v>
      </c>
      <c r="EP68" s="55" t="s">
        <v>694</v>
      </c>
      <c r="EQ68" s="55" t="s">
        <v>694</v>
      </c>
      <c r="ER68" s="55" t="s">
        <v>694</v>
      </c>
      <c r="ES68" s="6"/>
      <c r="ET68" s="6"/>
      <c r="EU68" s="6"/>
      <c r="EV68" s="6"/>
      <c r="EW68" s="6"/>
      <c r="EX68" s="6"/>
      <c r="EY68" s="6"/>
      <c r="EZ68" s="6"/>
    </row>
    <row r="69" customFormat="false" ht="15" hidden="false" customHeight="false" outlineLevel="0" collapsed="false">
      <c r="A69" s="54" t="n">
        <v>66</v>
      </c>
      <c r="B69" s="55" t="n">
        <v>1243.3</v>
      </c>
      <c r="C69" s="6" t="s">
        <v>86</v>
      </c>
      <c r="D69" s="6"/>
      <c r="E69" s="1" t="s">
        <v>815</v>
      </c>
      <c r="F69" s="45" t="n">
        <v>34501</v>
      </c>
      <c r="G69" s="46" t="s">
        <v>474</v>
      </c>
      <c r="H69" s="90" t="s">
        <v>835</v>
      </c>
      <c r="I69" s="1"/>
      <c r="J69" s="6"/>
      <c r="K69" s="6"/>
      <c r="L69" s="1"/>
      <c r="M69" s="1"/>
      <c r="N69" s="79"/>
      <c r="O69" s="6" t="s">
        <v>222</v>
      </c>
      <c r="P69" s="1" t="n">
        <v>2003</v>
      </c>
      <c r="Q69" s="1"/>
      <c r="R69" s="1"/>
      <c r="S69" s="1"/>
      <c r="T69" s="1"/>
      <c r="U69" s="1"/>
      <c r="V69" s="1"/>
      <c r="W69" s="79"/>
      <c r="X69" s="6" t="s">
        <v>86</v>
      </c>
      <c r="Y69" s="1" t="n">
        <v>66</v>
      </c>
      <c r="Z69" s="1" t="n">
        <v>82</v>
      </c>
      <c r="AA69" s="1"/>
      <c r="AB69" s="1"/>
      <c r="AC69" s="1"/>
      <c r="AD69" s="1"/>
      <c r="AE69" s="1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 t="s">
        <v>86</v>
      </c>
      <c r="CI69" s="1" t="s">
        <v>758</v>
      </c>
      <c r="CJ69" s="1" t="n">
        <v>2024</v>
      </c>
      <c r="CK69" s="55" t="n">
        <v>1243.3</v>
      </c>
      <c r="CL69" s="55" t="n">
        <v>1118</v>
      </c>
      <c r="CM69" s="55" t="s">
        <v>694</v>
      </c>
      <c r="CN69" s="55" t="s">
        <v>694</v>
      </c>
      <c r="CO69" s="55" t="s">
        <v>694</v>
      </c>
      <c r="CP69" s="55" t="s">
        <v>694</v>
      </c>
      <c r="CQ69" s="55" t="s">
        <v>694</v>
      </c>
      <c r="CR69" s="55" t="s">
        <v>694</v>
      </c>
      <c r="CS69" s="55" t="s">
        <v>694</v>
      </c>
      <c r="CT69" s="55" t="s">
        <v>694</v>
      </c>
      <c r="CU69" s="55" t="s">
        <v>694</v>
      </c>
      <c r="CV69" s="55" t="s">
        <v>694</v>
      </c>
      <c r="CW69" s="55" t="s">
        <v>694</v>
      </c>
      <c r="CX69" s="55" t="s">
        <v>694</v>
      </c>
      <c r="CY69" s="55" t="s">
        <v>694</v>
      </c>
      <c r="CZ69" s="55" t="s">
        <v>694</v>
      </c>
      <c r="DA69" s="55" t="s">
        <v>694</v>
      </c>
      <c r="DB69" s="55" t="s">
        <v>694</v>
      </c>
      <c r="DC69" s="55" t="s">
        <v>694</v>
      </c>
      <c r="DD69" s="55" t="s">
        <v>694</v>
      </c>
      <c r="DE69" s="55" t="s">
        <v>694</v>
      </c>
      <c r="DF69" s="55" t="s">
        <v>694</v>
      </c>
      <c r="DG69" s="55" t="s">
        <v>694</v>
      </c>
      <c r="DH69" s="55" t="s">
        <v>694</v>
      </c>
      <c r="DI69" s="55" t="s">
        <v>694</v>
      </c>
      <c r="DJ69" s="55" t="s">
        <v>694</v>
      </c>
      <c r="DK69" s="55" t="s">
        <v>694</v>
      </c>
      <c r="DL69" s="55" t="s">
        <v>694</v>
      </c>
      <c r="DM69" s="55" t="s">
        <v>694</v>
      </c>
      <c r="DN69" s="55" t="s">
        <v>694</v>
      </c>
      <c r="DO69" s="55" t="s">
        <v>694</v>
      </c>
      <c r="DP69" s="55" t="s">
        <v>694</v>
      </c>
      <c r="DQ69" s="55" t="s">
        <v>694</v>
      </c>
      <c r="DR69" s="55" t="s">
        <v>694</v>
      </c>
      <c r="DS69" s="55" t="s">
        <v>694</v>
      </c>
      <c r="DT69" s="55" t="s">
        <v>694</v>
      </c>
      <c r="DU69" s="55" t="s">
        <v>694</v>
      </c>
      <c r="DV69" s="55" t="s">
        <v>694</v>
      </c>
      <c r="DW69" s="55" t="s">
        <v>694</v>
      </c>
      <c r="DX69" s="55" t="s">
        <v>694</v>
      </c>
      <c r="DY69" s="55" t="s">
        <v>694</v>
      </c>
      <c r="DZ69" s="55" t="s">
        <v>694</v>
      </c>
      <c r="EA69" s="55" t="s">
        <v>694</v>
      </c>
      <c r="EB69" s="55" t="s">
        <v>694</v>
      </c>
      <c r="EC69" s="55" t="s">
        <v>694</v>
      </c>
      <c r="ED69" s="55" t="s">
        <v>694</v>
      </c>
      <c r="EE69" s="55" t="s">
        <v>694</v>
      </c>
      <c r="EF69" s="55" t="s">
        <v>694</v>
      </c>
      <c r="EG69" s="55" t="s">
        <v>694</v>
      </c>
      <c r="EH69" s="55" t="s">
        <v>694</v>
      </c>
      <c r="EI69" s="55" t="s">
        <v>694</v>
      </c>
      <c r="EJ69" s="55" t="s">
        <v>694</v>
      </c>
      <c r="EK69" s="55" t="s">
        <v>694</v>
      </c>
      <c r="EL69" s="55" t="s">
        <v>694</v>
      </c>
      <c r="EM69" s="55" t="s">
        <v>694</v>
      </c>
      <c r="EN69" s="55" t="s">
        <v>694</v>
      </c>
      <c r="EO69" s="55" t="s">
        <v>694</v>
      </c>
      <c r="EP69" s="55" t="s">
        <v>694</v>
      </c>
      <c r="EQ69" s="55" t="s">
        <v>694</v>
      </c>
      <c r="ER69" s="55" t="s">
        <v>694</v>
      </c>
      <c r="ES69" s="6"/>
      <c r="ET69" s="6"/>
      <c r="EU69" s="6"/>
      <c r="EV69" s="6"/>
      <c r="EW69" s="6"/>
      <c r="EX69" s="6"/>
      <c r="EY69" s="6"/>
      <c r="EZ69" s="6"/>
    </row>
    <row r="70" customFormat="false" ht="15" hidden="false" customHeight="false" outlineLevel="0" collapsed="false">
      <c r="A70" s="54" t="n">
        <v>67</v>
      </c>
      <c r="B70" s="55" t="n">
        <v>1230.3</v>
      </c>
      <c r="C70" s="6" t="s">
        <v>276</v>
      </c>
      <c r="D70" s="6"/>
      <c r="E70" s="1" t="s">
        <v>836</v>
      </c>
      <c r="F70" s="45" t="n">
        <v>30142</v>
      </c>
      <c r="G70" s="46" t="s">
        <v>88</v>
      </c>
      <c r="H70" s="90" t="s">
        <v>837</v>
      </c>
      <c r="I70" s="1"/>
      <c r="J70" s="6"/>
      <c r="K70" s="6"/>
      <c r="L70" s="1"/>
      <c r="M70" s="1"/>
      <c r="N70" s="79"/>
      <c r="O70" s="6" t="s">
        <v>179</v>
      </c>
      <c r="P70" s="1" t="n">
        <v>2005</v>
      </c>
      <c r="Q70" s="1" t="n">
        <v>2006</v>
      </c>
      <c r="R70" s="1"/>
      <c r="S70" s="1"/>
      <c r="T70" s="1"/>
      <c r="U70" s="1"/>
      <c r="V70" s="1"/>
      <c r="W70" s="79"/>
      <c r="X70" s="6" t="s">
        <v>276</v>
      </c>
      <c r="Y70" s="1" t="n">
        <v>67</v>
      </c>
      <c r="Z70" s="1" t="n">
        <v>63</v>
      </c>
      <c r="AA70" s="1" t="n">
        <v>63</v>
      </c>
      <c r="AB70" s="1" t="n">
        <v>63</v>
      </c>
      <c r="AC70" s="1" t="n">
        <v>62</v>
      </c>
      <c r="AD70" s="1" t="n">
        <v>62</v>
      </c>
      <c r="AE70" s="1" t="n">
        <v>62</v>
      </c>
      <c r="AF70" s="1" t="n">
        <v>59</v>
      </c>
      <c r="AG70" s="1" t="n">
        <v>58</v>
      </c>
      <c r="AH70" s="1" t="n">
        <v>58</v>
      </c>
      <c r="AI70" s="1" t="n">
        <v>56</v>
      </c>
      <c r="AJ70" s="1" t="n">
        <v>56</v>
      </c>
      <c r="AK70" s="1" t="n">
        <v>53</v>
      </c>
      <c r="AL70" s="1" t="n">
        <v>66</v>
      </c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6"/>
      <c r="CH70" s="6" t="s">
        <v>276</v>
      </c>
      <c r="CI70" s="1" t="s">
        <v>836</v>
      </c>
      <c r="CJ70" s="1" t="n">
        <v>2012</v>
      </c>
      <c r="CK70" s="55" t="n">
        <v>1230.3</v>
      </c>
      <c r="CL70" s="55" t="n">
        <v>1230.3</v>
      </c>
      <c r="CM70" s="55" t="n">
        <v>1230.3</v>
      </c>
      <c r="CN70" s="55" t="n">
        <v>1230.3</v>
      </c>
      <c r="CO70" s="55" t="n">
        <v>1230.3</v>
      </c>
      <c r="CP70" s="55" t="n">
        <v>1230.3</v>
      </c>
      <c r="CQ70" s="55" t="n">
        <v>1230.3</v>
      </c>
      <c r="CR70" s="55" t="n">
        <v>1230.3</v>
      </c>
      <c r="CS70" s="55" t="n">
        <v>1230.3</v>
      </c>
      <c r="CT70" s="55" t="n">
        <v>1220.7</v>
      </c>
      <c r="CU70" s="55" t="n">
        <v>1220.7</v>
      </c>
      <c r="CV70" s="55" t="n">
        <v>1220.7</v>
      </c>
      <c r="CW70" s="55" t="n">
        <v>1220.7</v>
      </c>
      <c r="CX70" s="55" t="n">
        <v>1111.7</v>
      </c>
      <c r="CY70" s="55" t="s">
        <v>694</v>
      </c>
      <c r="CZ70" s="55" t="s">
        <v>694</v>
      </c>
      <c r="DA70" s="55" t="s">
        <v>694</v>
      </c>
      <c r="DB70" s="55" t="s">
        <v>694</v>
      </c>
      <c r="DC70" s="55" t="s">
        <v>694</v>
      </c>
      <c r="DD70" s="55" t="s">
        <v>694</v>
      </c>
      <c r="DE70" s="55" t="s">
        <v>694</v>
      </c>
      <c r="DF70" s="55" t="s">
        <v>694</v>
      </c>
      <c r="DG70" s="55" t="s">
        <v>694</v>
      </c>
      <c r="DH70" s="55" t="s">
        <v>694</v>
      </c>
      <c r="DI70" s="55" t="s">
        <v>694</v>
      </c>
      <c r="DJ70" s="55" t="s">
        <v>694</v>
      </c>
      <c r="DK70" s="55" t="s">
        <v>694</v>
      </c>
      <c r="DL70" s="55" t="s">
        <v>694</v>
      </c>
      <c r="DM70" s="55" t="s">
        <v>694</v>
      </c>
      <c r="DN70" s="55" t="s">
        <v>694</v>
      </c>
      <c r="DO70" s="55" t="s">
        <v>694</v>
      </c>
      <c r="DP70" s="55" t="s">
        <v>694</v>
      </c>
      <c r="DQ70" s="55" t="s">
        <v>694</v>
      </c>
      <c r="DR70" s="55" t="s">
        <v>694</v>
      </c>
      <c r="DS70" s="55" t="s">
        <v>694</v>
      </c>
      <c r="DT70" s="55" t="s">
        <v>694</v>
      </c>
      <c r="DU70" s="55" t="s">
        <v>694</v>
      </c>
      <c r="DV70" s="55" t="s">
        <v>694</v>
      </c>
      <c r="DW70" s="55" t="s">
        <v>694</v>
      </c>
      <c r="DX70" s="55" t="s">
        <v>694</v>
      </c>
      <c r="DY70" s="55" t="s">
        <v>694</v>
      </c>
      <c r="DZ70" s="55" t="s">
        <v>694</v>
      </c>
      <c r="EA70" s="55" t="s">
        <v>694</v>
      </c>
      <c r="EB70" s="55" t="s">
        <v>694</v>
      </c>
      <c r="EC70" s="55" t="s">
        <v>694</v>
      </c>
      <c r="ED70" s="55" t="s">
        <v>694</v>
      </c>
      <c r="EE70" s="55" t="s">
        <v>694</v>
      </c>
      <c r="EF70" s="55" t="s">
        <v>694</v>
      </c>
      <c r="EG70" s="55" t="s">
        <v>694</v>
      </c>
      <c r="EH70" s="55" t="s">
        <v>694</v>
      </c>
      <c r="EI70" s="55" t="s">
        <v>694</v>
      </c>
      <c r="EJ70" s="55" t="s">
        <v>694</v>
      </c>
      <c r="EK70" s="55" t="s">
        <v>694</v>
      </c>
      <c r="EL70" s="55" t="s">
        <v>694</v>
      </c>
      <c r="EM70" s="55" t="s">
        <v>694</v>
      </c>
      <c r="EN70" s="55" t="s">
        <v>694</v>
      </c>
      <c r="EO70" s="55" t="s">
        <v>694</v>
      </c>
      <c r="EP70" s="55" t="s">
        <v>694</v>
      </c>
      <c r="EQ70" s="55" t="s">
        <v>694</v>
      </c>
      <c r="ER70" s="55" t="s">
        <v>694</v>
      </c>
      <c r="ES70" s="6"/>
      <c r="ET70" s="6"/>
      <c r="EU70" s="6"/>
      <c r="EV70" s="6"/>
      <c r="EW70" s="6"/>
      <c r="EX70" s="6"/>
      <c r="EY70" s="6"/>
      <c r="EZ70" s="6"/>
    </row>
    <row r="71" customFormat="false" ht="15" hidden="false" customHeight="false" outlineLevel="0" collapsed="false">
      <c r="A71" s="54" t="n">
        <v>68</v>
      </c>
      <c r="B71" s="55" t="n">
        <v>1215</v>
      </c>
      <c r="C71" s="6" t="s">
        <v>99</v>
      </c>
      <c r="D71" s="6"/>
      <c r="E71" s="1" t="s">
        <v>754</v>
      </c>
      <c r="F71" s="45" t="n">
        <v>33245</v>
      </c>
      <c r="G71" s="46" t="s">
        <v>445</v>
      </c>
      <c r="H71" s="6" t="s">
        <v>838</v>
      </c>
      <c r="I71" s="1"/>
      <c r="J71" s="6"/>
      <c r="K71" s="6"/>
      <c r="L71" s="1"/>
      <c r="M71" s="1"/>
      <c r="N71" s="79"/>
      <c r="O71" s="6" t="s">
        <v>352</v>
      </c>
      <c r="P71" s="1" t="n">
        <v>2005</v>
      </c>
      <c r="Q71" s="1"/>
      <c r="R71" s="1"/>
      <c r="S71" s="1"/>
      <c r="T71" s="1"/>
      <c r="U71" s="1"/>
      <c r="V71" s="1"/>
      <c r="W71" s="79"/>
      <c r="X71" s="6" t="s">
        <v>99</v>
      </c>
      <c r="Y71" s="1" t="n">
        <v>68</v>
      </c>
      <c r="Z71" s="1" t="n">
        <v>64</v>
      </c>
      <c r="AA71" s="1" t="n">
        <v>64</v>
      </c>
      <c r="AB71" s="1" t="n">
        <v>70</v>
      </c>
      <c r="AC71" s="1" t="n">
        <v>87</v>
      </c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56" t="s">
        <v>99</v>
      </c>
      <c r="CI71" s="1" t="s">
        <v>754</v>
      </c>
      <c r="CJ71" s="1" t="n">
        <v>2021</v>
      </c>
      <c r="CK71" s="55" t="n">
        <v>1215</v>
      </c>
      <c r="CL71" s="55" t="n">
        <v>1215</v>
      </c>
      <c r="CM71" s="55" t="n">
        <v>1215</v>
      </c>
      <c r="CN71" s="1" t="n">
        <v>1059.7</v>
      </c>
      <c r="CO71" s="1" t="n">
        <v>1059.7</v>
      </c>
      <c r="CP71" s="55" t="s">
        <v>694</v>
      </c>
      <c r="CQ71" s="55" t="s">
        <v>694</v>
      </c>
      <c r="CR71" s="55" t="s">
        <v>694</v>
      </c>
      <c r="CS71" s="55" t="s">
        <v>694</v>
      </c>
      <c r="CT71" s="55" t="s">
        <v>694</v>
      </c>
      <c r="CU71" s="55" t="s">
        <v>694</v>
      </c>
      <c r="CV71" s="55" t="s">
        <v>694</v>
      </c>
      <c r="CW71" s="55" t="s">
        <v>694</v>
      </c>
      <c r="CX71" s="55" t="s">
        <v>694</v>
      </c>
      <c r="CY71" s="55" t="s">
        <v>694</v>
      </c>
      <c r="CZ71" s="55" t="s">
        <v>694</v>
      </c>
      <c r="DA71" s="55" t="s">
        <v>694</v>
      </c>
      <c r="DB71" s="55" t="s">
        <v>694</v>
      </c>
      <c r="DC71" s="55" t="s">
        <v>694</v>
      </c>
      <c r="DD71" s="55" t="s">
        <v>694</v>
      </c>
      <c r="DE71" s="55" t="s">
        <v>694</v>
      </c>
      <c r="DF71" s="55" t="s">
        <v>694</v>
      </c>
      <c r="DG71" s="55" t="s">
        <v>694</v>
      </c>
      <c r="DH71" s="55" t="s">
        <v>694</v>
      </c>
      <c r="DI71" s="55" t="s">
        <v>694</v>
      </c>
      <c r="DJ71" s="55" t="s">
        <v>694</v>
      </c>
      <c r="DK71" s="55" t="s">
        <v>694</v>
      </c>
      <c r="DL71" s="55" t="s">
        <v>694</v>
      </c>
      <c r="DM71" s="55" t="s">
        <v>694</v>
      </c>
      <c r="DN71" s="55" t="s">
        <v>694</v>
      </c>
      <c r="DO71" s="55" t="s">
        <v>694</v>
      </c>
      <c r="DP71" s="55" t="s">
        <v>694</v>
      </c>
      <c r="DQ71" s="55" t="s">
        <v>694</v>
      </c>
      <c r="DR71" s="55" t="s">
        <v>694</v>
      </c>
      <c r="DS71" s="55" t="s">
        <v>694</v>
      </c>
      <c r="DT71" s="55" t="s">
        <v>694</v>
      </c>
      <c r="DU71" s="55" t="s">
        <v>694</v>
      </c>
      <c r="DV71" s="55" t="s">
        <v>694</v>
      </c>
      <c r="DW71" s="55" t="s">
        <v>694</v>
      </c>
      <c r="DX71" s="55" t="s">
        <v>694</v>
      </c>
      <c r="DY71" s="55" t="s">
        <v>694</v>
      </c>
      <c r="DZ71" s="55" t="s">
        <v>694</v>
      </c>
      <c r="EA71" s="55" t="s">
        <v>694</v>
      </c>
      <c r="EB71" s="55" t="s">
        <v>694</v>
      </c>
      <c r="EC71" s="55" t="s">
        <v>694</v>
      </c>
      <c r="ED71" s="55" t="s">
        <v>694</v>
      </c>
      <c r="EE71" s="55" t="s">
        <v>694</v>
      </c>
      <c r="EF71" s="55" t="s">
        <v>694</v>
      </c>
      <c r="EG71" s="55" t="s">
        <v>694</v>
      </c>
      <c r="EH71" s="55" t="s">
        <v>694</v>
      </c>
      <c r="EI71" s="55" t="s">
        <v>694</v>
      </c>
      <c r="EJ71" s="55" t="s">
        <v>694</v>
      </c>
      <c r="EK71" s="55" t="s">
        <v>694</v>
      </c>
      <c r="EL71" s="55" t="s">
        <v>694</v>
      </c>
      <c r="EM71" s="55" t="s">
        <v>694</v>
      </c>
      <c r="EN71" s="55" t="s">
        <v>694</v>
      </c>
      <c r="EO71" s="55" t="s">
        <v>694</v>
      </c>
      <c r="EP71" s="55" t="s">
        <v>694</v>
      </c>
      <c r="EQ71" s="55" t="s">
        <v>694</v>
      </c>
      <c r="ER71" s="55" t="s">
        <v>694</v>
      </c>
      <c r="ES71" s="6"/>
      <c r="ET71" s="6"/>
      <c r="EU71" s="6"/>
      <c r="EV71" s="6"/>
      <c r="EW71" s="6"/>
      <c r="EX71" s="6"/>
      <c r="EY71" s="6"/>
      <c r="EZ71" s="6"/>
    </row>
    <row r="72" customFormat="false" ht="15" hidden="false" customHeight="false" outlineLevel="0" collapsed="false">
      <c r="A72" s="54" t="n">
        <v>69</v>
      </c>
      <c r="B72" s="55" t="n">
        <v>1214</v>
      </c>
      <c r="C72" s="6" t="s">
        <v>251</v>
      </c>
      <c r="D72" s="6"/>
      <c r="E72" s="1" t="s">
        <v>839</v>
      </c>
      <c r="F72" s="45" t="n">
        <v>33550</v>
      </c>
      <c r="G72" s="46" t="s">
        <v>840</v>
      </c>
      <c r="H72" s="6" t="s">
        <v>841</v>
      </c>
      <c r="I72" s="1"/>
      <c r="J72" s="6"/>
      <c r="K72" s="6"/>
      <c r="L72" s="1"/>
      <c r="M72" s="1"/>
      <c r="N72" s="79"/>
      <c r="O72" s="6" t="s">
        <v>104</v>
      </c>
      <c r="P72" s="1" t="n">
        <v>2007</v>
      </c>
      <c r="Q72" s="1" t="n">
        <v>2009</v>
      </c>
      <c r="R72" s="1" t="n">
        <v>2011</v>
      </c>
      <c r="S72" s="1" t="n">
        <v>2013</v>
      </c>
      <c r="T72" s="1"/>
      <c r="U72" s="1"/>
      <c r="V72" s="1"/>
      <c r="W72" s="79"/>
      <c r="X72" s="6" t="s">
        <v>251</v>
      </c>
      <c r="Y72" s="1" t="n">
        <v>69</v>
      </c>
      <c r="Z72" s="1" t="n">
        <v>65</v>
      </c>
      <c r="AA72" s="1" t="n">
        <v>65</v>
      </c>
      <c r="AB72" s="1" t="n">
        <v>64</v>
      </c>
      <c r="AC72" s="1" t="n">
        <v>73</v>
      </c>
      <c r="AD72" s="1" t="n">
        <v>79</v>
      </c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6"/>
      <c r="CH72" s="6" t="s">
        <v>251</v>
      </c>
      <c r="CI72" s="1" t="s">
        <v>839</v>
      </c>
      <c r="CJ72" s="1" t="n">
        <v>2020</v>
      </c>
      <c r="CK72" s="55" t="n">
        <v>1214</v>
      </c>
      <c r="CL72" s="55" t="n">
        <v>1214</v>
      </c>
      <c r="CM72" s="55" t="n">
        <v>1214</v>
      </c>
      <c r="CN72" s="55" t="n">
        <v>1210.7</v>
      </c>
      <c r="CO72" s="55" t="n">
        <v>1165.7</v>
      </c>
      <c r="CP72" s="55" t="n">
        <v>1094.7</v>
      </c>
      <c r="CQ72" s="55" t="s">
        <v>694</v>
      </c>
      <c r="CR72" s="55" t="s">
        <v>694</v>
      </c>
      <c r="CS72" s="55" t="s">
        <v>694</v>
      </c>
      <c r="CT72" s="55" t="s">
        <v>694</v>
      </c>
      <c r="CU72" s="55" t="s">
        <v>694</v>
      </c>
      <c r="CV72" s="55" t="s">
        <v>694</v>
      </c>
      <c r="CW72" s="55" t="s">
        <v>694</v>
      </c>
      <c r="CX72" s="55" t="s">
        <v>694</v>
      </c>
      <c r="CY72" s="55" t="s">
        <v>694</v>
      </c>
      <c r="CZ72" s="55" t="s">
        <v>694</v>
      </c>
      <c r="DA72" s="55" t="s">
        <v>694</v>
      </c>
      <c r="DB72" s="55" t="s">
        <v>694</v>
      </c>
      <c r="DC72" s="55" t="s">
        <v>694</v>
      </c>
      <c r="DD72" s="55" t="s">
        <v>694</v>
      </c>
      <c r="DE72" s="55" t="s">
        <v>694</v>
      </c>
      <c r="DF72" s="55" t="s">
        <v>694</v>
      </c>
      <c r="DG72" s="55" t="s">
        <v>694</v>
      </c>
      <c r="DH72" s="55" t="s">
        <v>694</v>
      </c>
      <c r="DI72" s="55" t="s">
        <v>694</v>
      </c>
      <c r="DJ72" s="55" t="s">
        <v>694</v>
      </c>
      <c r="DK72" s="55" t="s">
        <v>694</v>
      </c>
      <c r="DL72" s="55" t="s">
        <v>694</v>
      </c>
      <c r="DM72" s="55" t="s">
        <v>694</v>
      </c>
      <c r="DN72" s="55" t="s">
        <v>694</v>
      </c>
      <c r="DO72" s="55" t="s">
        <v>694</v>
      </c>
      <c r="DP72" s="55" t="s">
        <v>694</v>
      </c>
      <c r="DQ72" s="55" t="s">
        <v>694</v>
      </c>
      <c r="DR72" s="55" t="s">
        <v>694</v>
      </c>
      <c r="DS72" s="55" t="s">
        <v>694</v>
      </c>
      <c r="DT72" s="55" t="s">
        <v>694</v>
      </c>
      <c r="DU72" s="55" t="s">
        <v>694</v>
      </c>
      <c r="DV72" s="55" t="s">
        <v>694</v>
      </c>
      <c r="DW72" s="55" t="s">
        <v>694</v>
      </c>
      <c r="DX72" s="55" t="s">
        <v>694</v>
      </c>
      <c r="DY72" s="55" t="s">
        <v>694</v>
      </c>
      <c r="DZ72" s="55" t="s">
        <v>694</v>
      </c>
      <c r="EA72" s="55" t="s">
        <v>694</v>
      </c>
      <c r="EB72" s="55" t="s">
        <v>694</v>
      </c>
      <c r="EC72" s="55" t="s">
        <v>694</v>
      </c>
      <c r="ED72" s="55" t="s">
        <v>694</v>
      </c>
      <c r="EE72" s="55" t="s">
        <v>694</v>
      </c>
      <c r="EF72" s="55" t="s">
        <v>694</v>
      </c>
      <c r="EG72" s="55" t="s">
        <v>694</v>
      </c>
      <c r="EH72" s="55" t="s">
        <v>694</v>
      </c>
      <c r="EI72" s="55" t="s">
        <v>694</v>
      </c>
      <c r="EJ72" s="55" t="s">
        <v>694</v>
      </c>
      <c r="EK72" s="55" t="s">
        <v>694</v>
      </c>
      <c r="EL72" s="55" t="s">
        <v>694</v>
      </c>
      <c r="EM72" s="55" t="s">
        <v>694</v>
      </c>
      <c r="EN72" s="55" t="s">
        <v>694</v>
      </c>
      <c r="EO72" s="55" t="s">
        <v>694</v>
      </c>
      <c r="EP72" s="55" t="s">
        <v>694</v>
      </c>
      <c r="EQ72" s="55" t="s">
        <v>694</v>
      </c>
      <c r="ER72" s="55" t="s">
        <v>694</v>
      </c>
      <c r="ES72" s="6"/>
      <c r="ET72" s="6"/>
      <c r="EU72" s="6"/>
      <c r="EV72" s="6"/>
      <c r="EW72" s="6"/>
      <c r="EX72" s="6"/>
      <c r="EY72" s="6"/>
      <c r="EZ72" s="6"/>
    </row>
    <row r="73" customFormat="false" ht="15" hidden="false" customHeight="false" outlineLevel="0" collapsed="false">
      <c r="A73" s="54" t="n">
        <v>70</v>
      </c>
      <c r="B73" s="55" t="n">
        <v>1209</v>
      </c>
      <c r="C73" s="6" t="s">
        <v>340</v>
      </c>
      <c r="D73" s="6"/>
      <c r="E73" s="1" t="s">
        <v>842</v>
      </c>
      <c r="F73" s="45" t="n">
        <v>16535</v>
      </c>
      <c r="G73" s="46" t="s">
        <v>95</v>
      </c>
      <c r="H73" s="90" t="s">
        <v>803</v>
      </c>
      <c r="I73" s="1"/>
      <c r="J73" s="6"/>
      <c r="K73" s="6"/>
      <c r="L73" s="1"/>
      <c r="M73" s="1"/>
      <c r="N73" s="79"/>
      <c r="O73" s="6" t="s">
        <v>220</v>
      </c>
      <c r="P73" s="1" t="n">
        <v>2008</v>
      </c>
      <c r="Q73" s="1"/>
      <c r="R73" s="1"/>
      <c r="S73" s="1"/>
      <c r="T73" s="1"/>
      <c r="U73" s="1"/>
      <c r="V73" s="1"/>
      <c r="W73" s="79"/>
      <c r="X73" s="6" t="s">
        <v>340</v>
      </c>
      <c r="Y73" s="1" t="n">
        <v>70</v>
      </c>
      <c r="Z73" s="1" t="n">
        <v>66</v>
      </c>
      <c r="AA73" s="1" t="n">
        <v>66</v>
      </c>
      <c r="AB73" s="1" t="n">
        <v>65</v>
      </c>
      <c r="AC73" s="1" t="n">
        <v>63</v>
      </c>
      <c r="AD73" s="1" t="n">
        <v>63</v>
      </c>
      <c r="AE73" s="1" t="n">
        <v>63</v>
      </c>
      <c r="AF73" s="1" t="n">
        <v>60</v>
      </c>
      <c r="AG73" s="1" t="n">
        <v>59</v>
      </c>
      <c r="AH73" s="1" t="n">
        <v>59</v>
      </c>
      <c r="AI73" s="1" t="n">
        <v>57</v>
      </c>
      <c r="AJ73" s="1" t="n">
        <v>57</v>
      </c>
      <c r="AK73" s="1" t="n">
        <v>54</v>
      </c>
      <c r="AL73" s="1" t="n">
        <v>52</v>
      </c>
      <c r="AM73" s="1" t="n">
        <v>52</v>
      </c>
      <c r="AN73" s="1" t="n">
        <v>50</v>
      </c>
      <c r="AO73" s="1" t="n">
        <v>50</v>
      </c>
      <c r="AP73" s="1" t="n">
        <v>48</v>
      </c>
      <c r="AQ73" s="1" t="n">
        <v>48</v>
      </c>
      <c r="AR73" s="1" t="n">
        <v>48</v>
      </c>
      <c r="AS73" s="1" t="n">
        <v>47</v>
      </c>
      <c r="AT73" s="1" t="n">
        <v>46</v>
      </c>
      <c r="AU73" s="1" t="n">
        <v>45</v>
      </c>
      <c r="AV73" s="1" t="n">
        <v>43</v>
      </c>
      <c r="AW73" s="1" t="n">
        <v>41</v>
      </c>
      <c r="AX73" s="1" t="n">
        <v>40</v>
      </c>
      <c r="AY73" s="1" t="n">
        <v>38</v>
      </c>
      <c r="AZ73" s="1" t="n">
        <v>36</v>
      </c>
      <c r="BA73" s="1" t="n">
        <v>36</v>
      </c>
      <c r="BB73" s="1" t="n">
        <v>35</v>
      </c>
      <c r="BC73" s="1" t="n">
        <v>32</v>
      </c>
      <c r="BD73" s="1" t="n">
        <v>27</v>
      </c>
      <c r="BE73" s="1" t="n">
        <v>24</v>
      </c>
      <c r="BF73" s="1" t="n">
        <v>21</v>
      </c>
      <c r="BG73" s="1" t="n">
        <v>17</v>
      </c>
      <c r="BH73" s="1" t="n">
        <v>14</v>
      </c>
      <c r="BI73" s="1" t="n">
        <v>12</v>
      </c>
      <c r="BJ73" s="1" t="n">
        <v>10</v>
      </c>
      <c r="BK73" s="1" t="n">
        <v>9</v>
      </c>
      <c r="BL73" s="1" t="n">
        <v>8</v>
      </c>
      <c r="BM73" s="1" t="n">
        <v>8</v>
      </c>
      <c r="BN73" s="1" t="n">
        <v>7</v>
      </c>
      <c r="BO73" s="1" t="n">
        <v>7</v>
      </c>
      <c r="BP73" s="1" t="n">
        <v>7</v>
      </c>
      <c r="BQ73" s="1" t="n">
        <v>7</v>
      </c>
      <c r="BR73" s="1" t="n">
        <v>7</v>
      </c>
      <c r="BS73" s="1" t="n">
        <v>7</v>
      </c>
      <c r="BT73" s="1" t="n">
        <v>7</v>
      </c>
      <c r="BU73" s="1" t="n">
        <v>7</v>
      </c>
      <c r="BV73" s="1" t="n">
        <v>6</v>
      </c>
      <c r="BW73" s="1" t="n">
        <v>6</v>
      </c>
      <c r="BX73" s="1" t="n">
        <v>6</v>
      </c>
      <c r="BY73" s="1" t="n">
        <v>7</v>
      </c>
      <c r="BZ73" s="55"/>
      <c r="CA73" s="55"/>
      <c r="CB73" s="55"/>
      <c r="CC73" s="55"/>
      <c r="CD73" s="55"/>
      <c r="CE73" s="55"/>
      <c r="CF73" s="55"/>
      <c r="CG73" s="6"/>
      <c r="CH73" s="6" t="s">
        <v>340</v>
      </c>
      <c r="CI73" s="1" t="s">
        <v>842</v>
      </c>
      <c r="CJ73" s="1" t="n">
        <v>1973</v>
      </c>
      <c r="CK73" s="55" t="n">
        <v>1209</v>
      </c>
      <c r="CL73" s="55" t="n">
        <v>1209</v>
      </c>
      <c r="CM73" s="55" t="n">
        <v>1209</v>
      </c>
      <c r="CN73" s="55" t="n">
        <v>1209</v>
      </c>
      <c r="CO73" s="55" t="n">
        <v>1209</v>
      </c>
      <c r="CP73" s="55" t="n">
        <v>1209</v>
      </c>
      <c r="CQ73" s="55" t="n">
        <v>1209</v>
      </c>
      <c r="CR73" s="55" t="n">
        <v>1209</v>
      </c>
      <c r="CS73" s="55" t="n">
        <v>1209</v>
      </c>
      <c r="CT73" s="55" t="n">
        <v>1209</v>
      </c>
      <c r="CU73" s="55" t="n">
        <v>1209</v>
      </c>
      <c r="CV73" s="55" t="n">
        <v>1209</v>
      </c>
      <c r="CW73" s="55" t="n">
        <v>1209</v>
      </c>
      <c r="CX73" s="55" t="n">
        <v>1209</v>
      </c>
      <c r="CY73" s="55" t="n">
        <v>1209</v>
      </c>
      <c r="CZ73" s="55" t="n">
        <v>1209</v>
      </c>
      <c r="DA73" s="55" t="n">
        <v>1209</v>
      </c>
      <c r="DB73" s="55" t="n">
        <v>1209</v>
      </c>
      <c r="DC73" s="55" t="n">
        <v>1209</v>
      </c>
      <c r="DD73" s="55" t="n">
        <v>1209</v>
      </c>
      <c r="DE73" s="55" t="n">
        <v>1209</v>
      </c>
      <c r="DF73" s="55" t="n">
        <v>1209</v>
      </c>
      <c r="DG73" s="55" t="n">
        <v>1209</v>
      </c>
      <c r="DH73" s="55" t="n">
        <v>1209</v>
      </c>
      <c r="DI73" s="55" t="n">
        <v>1209</v>
      </c>
      <c r="DJ73" s="55" t="n">
        <v>1209</v>
      </c>
      <c r="DK73" s="55" t="n">
        <v>1209</v>
      </c>
      <c r="DL73" s="55" t="n">
        <v>1209</v>
      </c>
      <c r="DM73" s="55" t="n">
        <v>1209</v>
      </c>
      <c r="DN73" s="55" t="n">
        <v>1209</v>
      </c>
      <c r="DO73" s="55" t="n">
        <v>1209</v>
      </c>
      <c r="DP73" s="55" t="n">
        <v>1209</v>
      </c>
      <c r="DQ73" s="55" t="n">
        <v>1209</v>
      </c>
      <c r="DR73" s="55" t="n">
        <v>1209</v>
      </c>
      <c r="DS73" s="55" t="n">
        <v>1209</v>
      </c>
      <c r="DT73" s="55" t="n">
        <v>1209</v>
      </c>
      <c r="DU73" s="55" t="n">
        <v>1209</v>
      </c>
      <c r="DV73" s="55" t="n">
        <v>1209</v>
      </c>
      <c r="DW73" s="55" t="n">
        <v>1209</v>
      </c>
      <c r="DX73" s="55" t="n">
        <v>1209</v>
      </c>
      <c r="DY73" s="55" t="n">
        <v>1209</v>
      </c>
      <c r="DZ73" s="55" t="n">
        <v>1209</v>
      </c>
      <c r="EA73" s="55" t="n">
        <v>1209</v>
      </c>
      <c r="EB73" s="55" t="n">
        <v>1209</v>
      </c>
      <c r="EC73" s="55" t="n">
        <v>1209</v>
      </c>
      <c r="ED73" s="55" t="n">
        <v>1209</v>
      </c>
      <c r="EE73" s="55" t="n">
        <v>1209</v>
      </c>
      <c r="EF73" s="55" t="n">
        <v>1209</v>
      </c>
      <c r="EG73" s="55" t="n">
        <v>1209</v>
      </c>
      <c r="EH73" s="55" t="n">
        <v>1209</v>
      </c>
      <c r="EI73" s="55" t="n">
        <v>1205.3</v>
      </c>
      <c r="EJ73" s="55" t="n">
        <v>1115</v>
      </c>
      <c r="EK73" s="55" t="n">
        <v>1014.7</v>
      </c>
      <c r="EL73" s="55" t="s">
        <v>694</v>
      </c>
      <c r="EM73" s="55" t="s">
        <v>694</v>
      </c>
      <c r="EN73" s="55" t="s">
        <v>694</v>
      </c>
      <c r="EO73" s="55" t="s">
        <v>694</v>
      </c>
      <c r="EP73" s="55" t="s">
        <v>694</v>
      </c>
      <c r="EQ73" s="55" t="s">
        <v>694</v>
      </c>
      <c r="ER73" s="55" t="s">
        <v>694</v>
      </c>
      <c r="ES73" s="6"/>
      <c r="ET73" s="6"/>
      <c r="EU73" s="6"/>
      <c r="EV73" s="6"/>
      <c r="EW73" s="6"/>
      <c r="EX73" s="6"/>
      <c r="EY73" s="6"/>
      <c r="EZ73" s="6"/>
    </row>
    <row r="74" customFormat="false" ht="15" hidden="false" customHeight="false" outlineLevel="0" collapsed="false">
      <c r="A74" s="54" t="n">
        <v>71</v>
      </c>
      <c r="B74" s="55" t="n">
        <v>1208.7</v>
      </c>
      <c r="C74" s="6" t="s">
        <v>198</v>
      </c>
      <c r="D74" s="6" t="s">
        <v>843</v>
      </c>
      <c r="E74" s="1" t="s">
        <v>844</v>
      </c>
      <c r="F74" s="45" t="n">
        <v>20700</v>
      </c>
      <c r="G74" s="46"/>
      <c r="H74" s="90" t="s">
        <v>845</v>
      </c>
      <c r="I74" s="1"/>
      <c r="J74" s="6"/>
      <c r="K74" s="6"/>
      <c r="L74" s="1"/>
      <c r="M74" s="1"/>
      <c r="N74" s="79"/>
      <c r="O74" s="6" t="s">
        <v>287</v>
      </c>
      <c r="P74" s="1" t="n">
        <v>2009</v>
      </c>
      <c r="Q74" s="1"/>
      <c r="R74" s="1"/>
      <c r="S74" s="1"/>
      <c r="T74" s="1"/>
      <c r="U74" s="1"/>
      <c r="V74" s="1"/>
      <c r="W74" s="79"/>
      <c r="X74" s="6" t="s">
        <v>198</v>
      </c>
      <c r="Y74" s="1" t="n">
        <v>71</v>
      </c>
      <c r="Z74" s="1" t="n">
        <v>68</v>
      </c>
      <c r="AA74" s="1" t="n">
        <v>67</v>
      </c>
      <c r="AB74" s="1" t="n">
        <v>66</v>
      </c>
      <c r="AC74" s="1" t="n">
        <v>64</v>
      </c>
      <c r="AD74" s="1" t="n">
        <v>64</v>
      </c>
      <c r="AE74" s="1" t="n">
        <v>64</v>
      </c>
      <c r="AF74" s="1" t="n">
        <v>61</v>
      </c>
      <c r="AG74" s="1" t="n">
        <v>60</v>
      </c>
      <c r="AH74" s="1" t="n">
        <v>60</v>
      </c>
      <c r="AI74" s="1" t="n">
        <v>58</v>
      </c>
      <c r="AJ74" s="1" t="n">
        <v>58</v>
      </c>
      <c r="AK74" s="1" t="n">
        <v>55</v>
      </c>
      <c r="AL74" s="1" t="n">
        <v>53</v>
      </c>
      <c r="AM74" s="1" t="n">
        <v>53</v>
      </c>
      <c r="AN74" s="1" t="n">
        <v>51</v>
      </c>
      <c r="AO74" s="1" t="n">
        <v>51</v>
      </c>
      <c r="AP74" s="1" t="n">
        <v>49</v>
      </c>
      <c r="AQ74" s="1" t="n">
        <v>49</v>
      </c>
      <c r="AR74" s="1" t="n">
        <v>49</v>
      </c>
      <c r="AS74" s="1" t="n">
        <v>48</v>
      </c>
      <c r="AT74" s="1" t="n">
        <v>47</v>
      </c>
      <c r="AU74" s="1" t="n">
        <v>46</v>
      </c>
      <c r="AV74" s="1" t="n">
        <v>44</v>
      </c>
      <c r="AW74" s="1" t="n">
        <v>42</v>
      </c>
      <c r="AX74" s="1" t="n">
        <v>41</v>
      </c>
      <c r="AY74" s="1" t="n">
        <v>39</v>
      </c>
      <c r="AZ74" s="1" t="n">
        <v>37</v>
      </c>
      <c r="BA74" s="1" t="n">
        <v>37</v>
      </c>
      <c r="BB74" s="1" t="n">
        <v>36</v>
      </c>
      <c r="BC74" s="1" t="n">
        <v>33</v>
      </c>
      <c r="BD74" s="1" t="n">
        <v>28</v>
      </c>
      <c r="BE74" s="1" t="n">
        <v>25</v>
      </c>
      <c r="BF74" s="1" t="n">
        <v>22</v>
      </c>
      <c r="BG74" s="1" t="n">
        <v>18</v>
      </c>
      <c r="BH74" s="1" t="n">
        <v>15</v>
      </c>
      <c r="BI74" s="1" t="n">
        <v>13</v>
      </c>
      <c r="BJ74" s="1" t="n">
        <v>12</v>
      </c>
      <c r="BK74" s="1" t="n">
        <v>11</v>
      </c>
      <c r="BL74" s="1" t="n">
        <v>12</v>
      </c>
      <c r="BM74" s="1" t="n">
        <v>12</v>
      </c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6"/>
      <c r="CH74" s="6" t="s">
        <v>198</v>
      </c>
      <c r="CI74" s="1" t="s">
        <v>844</v>
      </c>
      <c r="CJ74" s="1" t="n">
        <v>1985</v>
      </c>
      <c r="CK74" s="55" t="n">
        <v>1208.7</v>
      </c>
      <c r="CL74" s="55" t="n">
        <v>1208.7</v>
      </c>
      <c r="CM74" s="55" t="n">
        <v>1208.7</v>
      </c>
      <c r="CN74" s="55" t="n">
        <v>1208.7</v>
      </c>
      <c r="CO74" s="55" t="n">
        <v>1208.7</v>
      </c>
      <c r="CP74" s="55" t="n">
        <v>1208.7</v>
      </c>
      <c r="CQ74" s="55" t="n">
        <v>1208.7</v>
      </c>
      <c r="CR74" s="55" t="n">
        <v>1208.7</v>
      </c>
      <c r="CS74" s="55" t="n">
        <v>1208.7</v>
      </c>
      <c r="CT74" s="55" t="n">
        <v>1208.7</v>
      </c>
      <c r="CU74" s="55" t="n">
        <v>1208.7</v>
      </c>
      <c r="CV74" s="55" t="n">
        <v>1208.7</v>
      </c>
      <c r="CW74" s="55" t="n">
        <v>1208.7</v>
      </c>
      <c r="CX74" s="55" t="n">
        <v>1208.7</v>
      </c>
      <c r="CY74" s="55" t="n">
        <v>1208.7</v>
      </c>
      <c r="CZ74" s="55" t="n">
        <v>1208.7</v>
      </c>
      <c r="DA74" s="55" t="n">
        <v>1208.7</v>
      </c>
      <c r="DB74" s="55" t="n">
        <v>1208.7</v>
      </c>
      <c r="DC74" s="55" t="n">
        <v>1208.7</v>
      </c>
      <c r="DD74" s="55" t="n">
        <v>1208.7</v>
      </c>
      <c r="DE74" s="55" t="n">
        <v>1208.7</v>
      </c>
      <c r="DF74" s="55" t="n">
        <v>1208.7</v>
      </c>
      <c r="DG74" s="55" t="n">
        <v>1208.7</v>
      </c>
      <c r="DH74" s="55" t="n">
        <v>1208.7</v>
      </c>
      <c r="DI74" s="55" t="n">
        <v>1208.7</v>
      </c>
      <c r="DJ74" s="55" t="n">
        <v>1208.7</v>
      </c>
      <c r="DK74" s="55" t="n">
        <v>1208.7</v>
      </c>
      <c r="DL74" s="55" t="n">
        <v>1208.7</v>
      </c>
      <c r="DM74" s="55" t="n">
        <v>1208.7</v>
      </c>
      <c r="DN74" s="55" t="n">
        <v>1208.7</v>
      </c>
      <c r="DO74" s="55" t="n">
        <v>1208.7</v>
      </c>
      <c r="DP74" s="55" t="n">
        <v>1208.7</v>
      </c>
      <c r="DQ74" s="55" t="n">
        <v>1208.7</v>
      </c>
      <c r="DR74" s="55" t="n">
        <v>1208.7</v>
      </c>
      <c r="DS74" s="55" t="n">
        <v>1208.7</v>
      </c>
      <c r="DT74" s="55" t="n">
        <v>1208.7</v>
      </c>
      <c r="DU74" s="55" t="n">
        <v>1208.7</v>
      </c>
      <c r="DV74" s="55" t="n">
        <v>1163.3</v>
      </c>
      <c r="DW74" s="55" t="n">
        <v>1137.7</v>
      </c>
      <c r="DX74" s="55" t="n">
        <v>1055.7</v>
      </c>
      <c r="DY74" s="55" t="n">
        <v>1055.7</v>
      </c>
      <c r="DZ74" s="55" t="s">
        <v>694</v>
      </c>
      <c r="EA74" s="55" t="s">
        <v>694</v>
      </c>
      <c r="EB74" s="55" t="s">
        <v>694</v>
      </c>
      <c r="EC74" s="55" t="s">
        <v>694</v>
      </c>
      <c r="ED74" s="55" t="s">
        <v>694</v>
      </c>
      <c r="EE74" s="55" t="s">
        <v>694</v>
      </c>
      <c r="EF74" s="55" t="s">
        <v>694</v>
      </c>
      <c r="EG74" s="55" t="s">
        <v>694</v>
      </c>
      <c r="EH74" s="55" t="s">
        <v>694</v>
      </c>
      <c r="EI74" s="55" t="s">
        <v>694</v>
      </c>
      <c r="EJ74" s="55" t="s">
        <v>694</v>
      </c>
      <c r="EK74" s="55" t="s">
        <v>694</v>
      </c>
      <c r="EL74" s="55" t="s">
        <v>694</v>
      </c>
      <c r="EM74" s="55" t="s">
        <v>694</v>
      </c>
      <c r="EN74" s="55" t="s">
        <v>694</v>
      </c>
      <c r="EO74" s="55" t="s">
        <v>694</v>
      </c>
      <c r="EP74" s="55" t="s">
        <v>694</v>
      </c>
      <c r="EQ74" s="55" t="s">
        <v>694</v>
      </c>
      <c r="ER74" s="55" t="s">
        <v>694</v>
      </c>
      <c r="ES74" s="6"/>
      <c r="ET74" s="6"/>
      <c r="EU74" s="6"/>
      <c r="EV74" s="6"/>
      <c r="EW74" s="6"/>
      <c r="EX74" s="6"/>
      <c r="EY74" s="6"/>
      <c r="EZ74" s="6"/>
    </row>
    <row r="75" customFormat="false" ht="15" hidden="false" customHeight="false" outlineLevel="0" collapsed="false">
      <c r="A75" s="54" t="n">
        <v>72</v>
      </c>
      <c r="B75" s="55" t="n">
        <v>1207.7</v>
      </c>
      <c r="C75" s="6" t="s">
        <v>288</v>
      </c>
      <c r="D75" s="6" t="s">
        <v>846</v>
      </c>
      <c r="E75" s="1" t="s">
        <v>847</v>
      </c>
      <c r="F75" s="45" t="n">
        <v>25426</v>
      </c>
      <c r="G75" s="46" t="s">
        <v>95</v>
      </c>
      <c r="H75" s="90" t="s">
        <v>281</v>
      </c>
      <c r="I75" s="1"/>
      <c r="J75" s="6"/>
      <c r="K75" s="6"/>
      <c r="L75" s="1"/>
      <c r="M75" s="1"/>
      <c r="N75" s="79"/>
      <c r="O75" s="6" t="s">
        <v>50</v>
      </c>
      <c r="P75" s="1" t="n">
        <v>2010</v>
      </c>
      <c r="Q75" s="1" t="n">
        <v>2012</v>
      </c>
      <c r="R75" s="1"/>
      <c r="S75" s="1"/>
      <c r="T75" s="1"/>
      <c r="U75" s="1"/>
      <c r="V75" s="1"/>
      <c r="W75" s="79"/>
      <c r="X75" s="6" t="s">
        <v>288</v>
      </c>
      <c r="Y75" s="1" t="n">
        <v>72</v>
      </c>
      <c r="Z75" s="1" t="n">
        <v>69</v>
      </c>
      <c r="AA75" s="1" t="n">
        <v>68</v>
      </c>
      <c r="AB75" s="1" t="n">
        <v>67</v>
      </c>
      <c r="AC75" s="1" t="n">
        <v>65</v>
      </c>
      <c r="AD75" s="1" t="n">
        <v>65</v>
      </c>
      <c r="AE75" s="1" t="n">
        <v>65</v>
      </c>
      <c r="AF75" s="1" t="n">
        <v>62</v>
      </c>
      <c r="AG75" s="1" t="n">
        <v>61</v>
      </c>
      <c r="AH75" s="1" t="n">
        <v>61</v>
      </c>
      <c r="AI75" s="1" t="n">
        <v>59</v>
      </c>
      <c r="AJ75" s="1" t="n">
        <v>59</v>
      </c>
      <c r="AK75" s="1" t="n">
        <v>56</v>
      </c>
      <c r="AL75" s="1" t="n">
        <v>57</v>
      </c>
      <c r="AM75" s="1" t="n">
        <v>57</v>
      </c>
      <c r="AN75" s="1" t="n">
        <v>55</v>
      </c>
      <c r="AO75" s="1" t="n">
        <v>55</v>
      </c>
      <c r="AP75" s="1" t="n">
        <v>53</v>
      </c>
      <c r="AQ75" s="1" t="n">
        <v>53</v>
      </c>
      <c r="AR75" s="1" t="n">
        <v>53</v>
      </c>
      <c r="AS75" s="1" t="n">
        <v>52</v>
      </c>
      <c r="AT75" s="1" t="n">
        <v>50</v>
      </c>
      <c r="AU75" s="1" t="n">
        <v>49</v>
      </c>
      <c r="AV75" s="1" t="n">
        <v>48</v>
      </c>
      <c r="AW75" s="1" t="n">
        <v>45</v>
      </c>
      <c r="AX75" s="1" t="n">
        <v>44</v>
      </c>
      <c r="AY75" s="1" t="n">
        <v>43</v>
      </c>
      <c r="AZ75" s="1" t="n">
        <v>39</v>
      </c>
      <c r="BA75" s="1" t="n">
        <v>39</v>
      </c>
      <c r="BB75" s="1" t="n">
        <v>37</v>
      </c>
      <c r="BC75" s="1" t="n">
        <v>43</v>
      </c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6"/>
      <c r="CH75" s="6" t="s">
        <v>288</v>
      </c>
      <c r="CI75" s="1" t="s">
        <v>847</v>
      </c>
      <c r="CJ75" s="1" t="n">
        <v>1995</v>
      </c>
      <c r="CK75" s="55" t="n">
        <v>1207.7</v>
      </c>
      <c r="CL75" s="55" t="n">
        <v>1207.7</v>
      </c>
      <c r="CM75" s="55" t="n">
        <v>1207.7</v>
      </c>
      <c r="CN75" s="55" t="n">
        <v>1207.3</v>
      </c>
      <c r="CO75" s="55" t="n">
        <v>1207.3</v>
      </c>
      <c r="CP75" s="55" t="n">
        <v>1207.3</v>
      </c>
      <c r="CQ75" s="55" t="n">
        <v>1207.3</v>
      </c>
      <c r="CR75" s="55" t="n">
        <v>1207.3</v>
      </c>
      <c r="CS75" s="55" t="n">
        <v>1207.3</v>
      </c>
      <c r="CT75" s="55" t="n">
        <v>1207.3</v>
      </c>
      <c r="CU75" s="55" t="n">
        <v>1207.3</v>
      </c>
      <c r="CV75" s="55" t="n">
        <v>1207.3</v>
      </c>
      <c r="CW75" s="55" t="n">
        <v>1207.3</v>
      </c>
      <c r="CX75" s="55" t="n">
        <v>1196</v>
      </c>
      <c r="CY75" s="55" t="n">
        <v>1196</v>
      </c>
      <c r="CZ75" s="55" t="n">
        <v>1196</v>
      </c>
      <c r="DA75" s="55" t="n">
        <v>1196</v>
      </c>
      <c r="DB75" s="55" t="n">
        <v>1196</v>
      </c>
      <c r="DC75" s="55" t="n">
        <v>1196</v>
      </c>
      <c r="DD75" s="55" t="n">
        <v>1196</v>
      </c>
      <c r="DE75" s="55" t="n">
        <v>1196</v>
      </c>
      <c r="DF75" s="55" t="n">
        <v>1196</v>
      </c>
      <c r="DG75" s="55" t="n">
        <v>1196</v>
      </c>
      <c r="DH75" s="55" t="n">
        <v>1196</v>
      </c>
      <c r="DI75" s="55" t="n">
        <v>1196</v>
      </c>
      <c r="DJ75" s="55" t="n">
        <v>1196</v>
      </c>
      <c r="DK75" s="55" t="n">
        <v>1196</v>
      </c>
      <c r="DL75" s="55" t="n">
        <v>1196</v>
      </c>
      <c r="DM75" s="55" t="n">
        <v>1196</v>
      </c>
      <c r="DN75" s="55" t="n">
        <v>1196</v>
      </c>
      <c r="DO75" s="55" t="n">
        <v>1066.3</v>
      </c>
      <c r="DP75" s="55" t="s">
        <v>694</v>
      </c>
      <c r="DQ75" s="55" t="s">
        <v>694</v>
      </c>
      <c r="DR75" s="55" t="s">
        <v>694</v>
      </c>
      <c r="DS75" s="55" t="s">
        <v>694</v>
      </c>
      <c r="DT75" s="55" t="s">
        <v>694</v>
      </c>
      <c r="DU75" s="55" t="s">
        <v>694</v>
      </c>
      <c r="DV75" s="55" t="s">
        <v>694</v>
      </c>
      <c r="DW75" s="55" t="s">
        <v>694</v>
      </c>
      <c r="DX75" s="55" t="s">
        <v>694</v>
      </c>
      <c r="DY75" s="55" t="s">
        <v>694</v>
      </c>
      <c r="DZ75" s="55" t="s">
        <v>694</v>
      </c>
      <c r="EA75" s="55" t="s">
        <v>694</v>
      </c>
      <c r="EB75" s="55" t="s">
        <v>694</v>
      </c>
      <c r="EC75" s="55" t="s">
        <v>694</v>
      </c>
      <c r="ED75" s="55" t="s">
        <v>694</v>
      </c>
      <c r="EE75" s="55" t="s">
        <v>694</v>
      </c>
      <c r="EF75" s="55" t="s">
        <v>694</v>
      </c>
      <c r="EG75" s="55" t="s">
        <v>694</v>
      </c>
      <c r="EH75" s="55" t="s">
        <v>694</v>
      </c>
      <c r="EI75" s="55" t="s">
        <v>694</v>
      </c>
      <c r="EJ75" s="55" t="s">
        <v>694</v>
      </c>
      <c r="EK75" s="55" t="s">
        <v>694</v>
      </c>
      <c r="EL75" s="55" t="s">
        <v>694</v>
      </c>
      <c r="EM75" s="55" t="s">
        <v>694</v>
      </c>
      <c r="EN75" s="55" t="s">
        <v>694</v>
      </c>
      <c r="EO75" s="55" t="s">
        <v>694</v>
      </c>
      <c r="EP75" s="55" t="s">
        <v>694</v>
      </c>
      <c r="EQ75" s="55" t="s">
        <v>694</v>
      </c>
      <c r="ER75" s="55" t="s">
        <v>694</v>
      </c>
      <c r="ES75" s="6"/>
      <c r="ET75" s="6"/>
      <c r="EU75" s="6"/>
      <c r="EV75" s="6"/>
      <c r="EW75" s="6"/>
      <c r="EX75" s="6"/>
      <c r="EY75" s="6"/>
      <c r="EZ75" s="6"/>
    </row>
    <row r="76" customFormat="false" ht="15" hidden="false" customHeight="false" outlineLevel="0" collapsed="false">
      <c r="A76" s="54" t="n">
        <v>73</v>
      </c>
      <c r="B76" s="55" t="n">
        <v>1206</v>
      </c>
      <c r="C76" s="6" t="s">
        <v>68</v>
      </c>
      <c r="D76" s="6" t="s">
        <v>848</v>
      </c>
      <c r="E76" s="1" t="s">
        <v>849</v>
      </c>
      <c r="F76" s="45" t="n">
        <v>23397</v>
      </c>
      <c r="G76" s="46"/>
      <c r="H76" s="90" t="s">
        <v>850</v>
      </c>
      <c r="I76" s="1"/>
      <c r="J76" s="6"/>
      <c r="K76" s="6"/>
      <c r="L76" s="1"/>
      <c r="M76" s="1"/>
      <c r="N76" s="79"/>
      <c r="O76" s="6" t="s">
        <v>190</v>
      </c>
      <c r="P76" s="1" t="n">
        <v>2010</v>
      </c>
      <c r="Q76" s="1" t="n">
        <v>2012</v>
      </c>
      <c r="R76" s="1"/>
      <c r="S76" s="1"/>
      <c r="T76" s="1"/>
      <c r="U76" s="1"/>
      <c r="V76" s="1"/>
      <c r="W76" s="79"/>
      <c r="X76" s="6" t="s">
        <v>68</v>
      </c>
      <c r="Y76" s="1" t="n">
        <v>73</v>
      </c>
      <c r="Z76" s="1" t="n">
        <v>70</v>
      </c>
      <c r="AA76" s="1" t="n">
        <v>69</v>
      </c>
      <c r="AB76" s="1" t="n">
        <v>68</v>
      </c>
      <c r="AC76" s="1" t="n">
        <v>66</v>
      </c>
      <c r="AD76" s="1" t="n">
        <v>66</v>
      </c>
      <c r="AE76" s="1" t="n">
        <v>66</v>
      </c>
      <c r="AF76" s="1" t="n">
        <v>63</v>
      </c>
      <c r="AG76" s="1" t="n">
        <v>62</v>
      </c>
      <c r="AH76" s="1" t="n">
        <v>62</v>
      </c>
      <c r="AI76" s="1" t="n">
        <v>60</v>
      </c>
      <c r="AJ76" s="1" t="n">
        <v>60</v>
      </c>
      <c r="AK76" s="1" t="n">
        <v>57</v>
      </c>
      <c r="AL76" s="1" t="n">
        <v>54</v>
      </c>
      <c r="AM76" s="1" t="n">
        <v>54</v>
      </c>
      <c r="AN76" s="1" t="n">
        <v>52</v>
      </c>
      <c r="AO76" s="1" t="n">
        <v>52</v>
      </c>
      <c r="AP76" s="1" t="n">
        <v>50</v>
      </c>
      <c r="AQ76" s="1" t="n">
        <v>50</v>
      </c>
      <c r="AR76" s="1" t="n">
        <v>50</v>
      </c>
      <c r="AS76" s="1" t="n">
        <v>49</v>
      </c>
      <c r="AT76" s="1" t="n">
        <v>48</v>
      </c>
      <c r="AU76" s="1" t="n">
        <v>47</v>
      </c>
      <c r="AV76" s="1" t="n">
        <v>46</v>
      </c>
      <c r="AW76" s="1" t="n">
        <v>43</v>
      </c>
      <c r="AX76" s="1" t="n">
        <v>42</v>
      </c>
      <c r="AY76" s="1" t="n">
        <v>41</v>
      </c>
      <c r="AZ76" s="1" t="n">
        <v>38</v>
      </c>
      <c r="BA76" s="1" t="n">
        <v>38</v>
      </c>
      <c r="BB76" s="1" t="n">
        <v>40</v>
      </c>
      <c r="BC76" s="1" t="n">
        <v>36</v>
      </c>
      <c r="BD76" s="1" t="n">
        <v>37</v>
      </c>
      <c r="BE76" s="1" t="n">
        <v>43</v>
      </c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6"/>
      <c r="CH76" s="6" t="s">
        <v>68</v>
      </c>
      <c r="CI76" s="1" t="s">
        <v>849</v>
      </c>
      <c r="CJ76" s="1" t="n">
        <v>1993</v>
      </c>
      <c r="CK76" s="55" t="n">
        <v>1206</v>
      </c>
      <c r="CL76" s="55" t="n">
        <v>1206</v>
      </c>
      <c r="CM76" s="55" t="n">
        <v>1206</v>
      </c>
      <c r="CN76" s="55" t="n">
        <v>1206</v>
      </c>
      <c r="CO76" s="55" t="n">
        <v>1206</v>
      </c>
      <c r="CP76" s="55" t="n">
        <v>1206</v>
      </c>
      <c r="CQ76" s="55" t="n">
        <v>1206</v>
      </c>
      <c r="CR76" s="55" t="n">
        <v>1206</v>
      </c>
      <c r="CS76" s="55" t="n">
        <v>1206</v>
      </c>
      <c r="CT76" s="55" t="n">
        <v>1206</v>
      </c>
      <c r="CU76" s="55" t="n">
        <v>1206</v>
      </c>
      <c r="CV76" s="55" t="n">
        <v>1206</v>
      </c>
      <c r="CW76" s="55" t="n">
        <v>1206</v>
      </c>
      <c r="CX76" s="55" t="n">
        <v>1206</v>
      </c>
      <c r="CY76" s="55" t="n">
        <v>1206</v>
      </c>
      <c r="CZ76" s="55" t="n">
        <v>1206</v>
      </c>
      <c r="DA76" s="55" t="n">
        <v>1206</v>
      </c>
      <c r="DB76" s="55" t="n">
        <v>1206</v>
      </c>
      <c r="DC76" s="55" t="n">
        <v>1206</v>
      </c>
      <c r="DD76" s="55" t="n">
        <v>1206</v>
      </c>
      <c r="DE76" s="55" t="n">
        <v>1206</v>
      </c>
      <c r="DF76" s="55" t="n">
        <v>1206</v>
      </c>
      <c r="DG76" s="55" t="n">
        <v>1206</v>
      </c>
      <c r="DH76" s="55" t="n">
        <v>1206</v>
      </c>
      <c r="DI76" s="55" t="n">
        <v>1206</v>
      </c>
      <c r="DJ76" s="55" t="n">
        <v>1206</v>
      </c>
      <c r="DK76" s="55" t="n">
        <v>1206</v>
      </c>
      <c r="DL76" s="55" t="n">
        <v>1206</v>
      </c>
      <c r="DM76" s="55" t="n">
        <v>1206</v>
      </c>
      <c r="DN76" s="55" t="n">
        <v>1141</v>
      </c>
      <c r="DO76" s="55" t="n">
        <v>1141</v>
      </c>
      <c r="DP76" s="55" t="n">
        <v>1104.7</v>
      </c>
      <c r="DQ76" s="55" t="n">
        <v>1010</v>
      </c>
      <c r="DR76" s="55" t="s">
        <v>694</v>
      </c>
      <c r="DS76" s="55" t="s">
        <v>694</v>
      </c>
      <c r="DT76" s="55" t="s">
        <v>694</v>
      </c>
      <c r="DU76" s="55" t="s">
        <v>694</v>
      </c>
      <c r="DV76" s="55" t="s">
        <v>694</v>
      </c>
      <c r="DW76" s="55" t="s">
        <v>694</v>
      </c>
      <c r="DX76" s="55" t="s">
        <v>694</v>
      </c>
      <c r="DY76" s="55" t="s">
        <v>694</v>
      </c>
      <c r="DZ76" s="55" t="s">
        <v>694</v>
      </c>
      <c r="EA76" s="55" t="s">
        <v>694</v>
      </c>
      <c r="EB76" s="55" t="s">
        <v>694</v>
      </c>
      <c r="EC76" s="55" t="s">
        <v>694</v>
      </c>
      <c r="ED76" s="55" t="s">
        <v>694</v>
      </c>
      <c r="EE76" s="55" t="s">
        <v>694</v>
      </c>
      <c r="EF76" s="55" t="s">
        <v>694</v>
      </c>
      <c r="EG76" s="55" t="s">
        <v>694</v>
      </c>
      <c r="EH76" s="55" t="s">
        <v>694</v>
      </c>
      <c r="EI76" s="55" t="s">
        <v>694</v>
      </c>
      <c r="EJ76" s="55" t="s">
        <v>694</v>
      </c>
      <c r="EK76" s="55" t="s">
        <v>694</v>
      </c>
      <c r="EL76" s="55" t="s">
        <v>694</v>
      </c>
      <c r="EM76" s="55" t="s">
        <v>694</v>
      </c>
      <c r="EN76" s="55" t="s">
        <v>694</v>
      </c>
      <c r="EO76" s="55" t="s">
        <v>694</v>
      </c>
      <c r="EP76" s="55" t="s">
        <v>694</v>
      </c>
      <c r="EQ76" s="55" t="s">
        <v>694</v>
      </c>
      <c r="ER76" s="55" t="s">
        <v>694</v>
      </c>
      <c r="ES76" s="6"/>
      <c r="ET76" s="6"/>
      <c r="EU76" s="6"/>
      <c r="EV76" s="6"/>
      <c r="EW76" s="6"/>
      <c r="EX76" s="6"/>
      <c r="EY76" s="6"/>
      <c r="EZ76" s="6"/>
    </row>
    <row r="77" customFormat="false" ht="15" hidden="false" customHeight="false" outlineLevel="0" collapsed="false">
      <c r="A77" s="54" t="n">
        <v>74</v>
      </c>
      <c r="B77" s="55" t="n">
        <v>1205.3</v>
      </c>
      <c r="C77" s="6" t="s">
        <v>140</v>
      </c>
      <c r="D77" s="6"/>
      <c r="E77" s="1" t="s">
        <v>851</v>
      </c>
      <c r="F77" s="45" t="n">
        <v>27366</v>
      </c>
      <c r="G77" s="46"/>
      <c r="H77" s="90" t="s">
        <v>702</v>
      </c>
      <c r="I77" s="1"/>
      <c r="J77" s="6"/>
      <c r="K77" s="6"/>
      <c r="L77" s="1"/>
      <c r="M77" s="1"/>
      <c r="N77" s="79"/>
      <c r="O77" s="6" t="s">
        <v>200</v>
      </c>
      <c r="P77" s="1" t="n">
        <v>2010</v>
      </c>
      <c r="Q77" s="1"/>
      <c r="R77" s="1"/>
      <c r="S77" s="1"/>
      <c r="T77" s="1"/>
      <c r="U77" s="1"/>
      <c r="V77" s="1"/>
      <c r="W77" s="79"/>
      <c r="X77" s="6" t="s">
        <v>140</v>
      </c>
      <c r="Y77" s="1" t="n">
        <v>74</v>
      </c>
      <c r="Z77" s="1" t="n">
        <v>71</v>
      </c>
      <c r="AA77" s="1" t="n">
        <v>70</v>
      </c>
      <c r="AB77" s="1" t="n">
        <v>69</v>
      </c>
      <c r="AC77" s="1" t="n">
        <v>67</v>
      </c>
      <c r="AD77" s="1" t="n">
        <v>67</v>
      </c>
      <c r="AE77" s="1" t="n">
        <v>67</v>
      </c>
      <c r="AF77" s="1" t="n">
        <v>64</v>
      </c>
      <c r="AG77" s="1" t="n">
        <v>63</v>
      </c>
      <c r="AH77" s="1" t="n">
        <v>63</v>
      </c>
      <c r="AI77" s="1" t="n">
        <v>61</v>
      </c>
      <c r="AJ77" s="1" t="n">
        <v>61</v>
      </c>
      <c r="AK77" s="1" t="n">
        <v>58</v>
      </c>
      <c r="AL77" s="1" t="n">
        <v>55</v>
      </c>
      <c r="AM77" s="1" t="n">
        <v>55</v>
      </c>
      <c r="AN77" s="1" t="n">
        <v>53</v>
      </c>
      <c r="AO77" s="1" t="n">
        <v>53</v>
      </c>
      <c r="AP77" s="1" t="n">
        <v>51</v>
      </c>
      <c r="AQ77" s="1" t="n">
        <v>51</v>
      </c>
      <c r="AR77" s="1" t="n">
        <v>51</v>
      </c>
      <c r="AS77" s="1" t="n">
        <v>50</v>
      </c>
      <c r="AT77" s="1" t="n">
        <v>56</v>
      </c>
      <c r="AU77" s="1" t="n">
        <v>59</v>
      </c>
      <c r="AV77" s="1" t="n">
        <v>63</v>
      </c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6"/>
      <c r="CH77" s="6" t="s">
        <v>140</v>
      </c>
      <c r="CI77" s="1" t="s">
        <v>851</v>
      </c>
      <c r="CJ77" s="1" t="n">
        <v>2002</v>
      </c>
      <c r="CK77" s="55" t="n">
        <v>1205.3</v>
      </c>
      <c r="CL77" s="55" t="n">
        <v>1205.3</v>
      </c>
      <c r="CM77" s="55" t="n">
        <v>1205.3</v>
      </c>
      <c r="CN77" s="55" t="n">
        <v>1205.3</v>
      </c>
      <c r="CO77" s="55" t="n">
        <v>1205.3</v>
      </c>
      <c r="CP77" s="55" t="n">
        <v>1205.3</v>
      </c>
      <c r="CQ77" s="55" t="n">
        <v>1205.3</v>
      </c>
      <c r="CR77" s="55" t="n">
        <v>1205.3</v>
      </c>
      <c r="CS77" s="55" t="n">
        <v>1205.3</v>
      </c>
      <c r="CT77" s="55" t="n">
        <v>1205.3</v>
      </c>
      <c r="CU77" s="55" t="n">
        <v>1205.3</v>
      </c>
      <c r="CV77" s="55" t="n">
        <v>1205.3</v>
      </c>
      <c r="CW77" s="55" t="n">
        <v>1205.3</v>
      </c>
      <c r="CX77" s="55" t="n">
        <v>1205.3</v>
      </c>
      <c r="CY77" s="55" t="n">
        <v>1205.3</v>
      </c>
      <c r="CZ77" s="55" t="n">
        <v>1205.3</v>
      </c>
      <c r="DA77" s="55" t="n">
        <v>1205.3</v>
      </c>
      <c r="DB77" s="55" t="n">
        <v>1205.3</v>
      </c>
      <c r="DC77" s="55" t="n">
        <v>1205.3</v>
      </c>
      <c r="DD77" s="55" t="n">
        <v>1205.3</v>
      </c>
      <c r="DE77" s="55" t="n">
        <v>1205.3</v>
      </c>
      <c r="DF77" s="55" t="n">
        <v>1130.7</v>
      </c>
      <c r="DG77" s="55" t="n">
        <v>1060</v>
      </c>
      <c r="DH77" s="55" t="n">
        <v>1014.7</v>
      </c>
      <c r="DI77" s="55" t="s">
        <v>694</v>
      </c>
      <c r="DJ77" s="55" t="s">
        <v>694</v>
      </c>
      <c r="DK77" s="55" t="s">
        <v>694</v>
      </c>
      <c r="DL77" s="55" t="s">
        <v>694</v>
      </c>
      <c r="DM77" s="55" t="s">
        <v>694</v>
      </c>
      <c r="DN77" s="55" t="s">
        <v>694</v>
      </c>
      <c r="DO77" s="55" t="s">
        <v>694</v>
      </c>
      <c r="DP77" s="55" t="s">
        <v>694</v>
      </c>
      <c r="DQ77" s="55" t="s">
        <v>694</v>
      </c>
      <c r="DR77" s="55" t="s">
        <v>694</v>
      </c>
      <c r="DS77" s="55" t="s">
        <v>694</v>
      </c>
      <c r="DT77" s="55" t="s">
        <v>694</v>
      </c>
      <c r="DU77" s="55" t="s">
        <v>694</v>
      </c>
      <c r="DV77" s="55" t="s">
        <v>694</v>
      </c>
      <c r="DW77" s="55" t="s">
        <v>694</v>
      </c>
      <c r="DX77" s="55" t="s">
        <v>694</v>
      </c>
      <c r="DY77" s="55" t="s">
        <v>694</v>
      </c>
      <c r="DZ77" s="55" t="s">
        <v>694</v>
      </c>
      <c r="EA77" s="55" t="s">
        <v>694</v>
      </c>
      <c r="EB77" s="55" t="s">
        <v>694</v>
      </c>
      <c r="EC77" s="55" t="s">
        <v>694</v>
      </c>
      <c r="ED77" s="55" t="s">
        <v>694</v>
      </c>
      <c r="EE77" s="55" t="s">
        <v>694</v>
      </c>
      <c r="EF77" s="55" t="s">
        <v>694</v>
      </c>
      <c r="EG77" s="55" t="s">
        <v>694</v>
      </c>
      <c r="EH77" s="55" t="s">
        <v>694</v>
      </c>
      <c r="EI77" s="55" t="s">
        <v>694</v>
      </c>
      <c r="EJ77" s="55" t="s">
        <v>694</v>
      </c>
      <c r="EK77" s="55" t="s">
        <v>694</v>
      </c>
      <c r="EL77" s="55" t="s">
        <v>694</v>
      </c>
      <c r="EM77" s="55" t="s">
        <v>694</v>
      </c>
      <c r="EN77" s="55" t="s">
        <v>694</v>
      </c>
      <c r="EO77" s="55" t="s">
        <v>694</v>
      </c>
      <c r="EP77" s="55" t="s">
        <v>694</v>
      </c>
      <c r="EQ77" s="55" t="s">
        <v>694</v>
      </c>
      <c r="ER77" s="55" t="s">
        <v>694</v>
      </c>
      <c r="ES77" s="6"/>
      <c r="ET77" s="6"/>
      <c r="EU77" s="6"/>
      <c r="EV77" s="6"/>
      <c r="EW77" s="6"/>
      <c r="EX77" s="6"/>
      <c r="EY77" s="6"/>
      <c r="EZ77" s="6"/>
    </row>
    <row r="78" customFormat="false" ht="15" hidden="false" customHeight="false" outlineLevel="0" collapsed="false">
      <c r="A78" s="54" t="n">
        <v>75</v>
      </c>
      <c r="B78" s="55" t="n">
        <v>1197.7</v>
      </c>
      <c r="C78" s="6" t="s">
        <v>195</v>
      </c>
      <c r="D78" s="6"/>
      <c r="E78" s="1" t="s">
        <v>852</v>
      </c>
      <c r="F78" s="45" t="n">
        <v>26362</v>
      </c>
      <c r="G78" s="46"/>
      <c r="H78" s="90" t="s">
        <v>853</v>
      </c>
      <c r="I78" s="1"/>
      <c r="J78" s="6"/>
      <c r="K78" s="6"/>
      <c r="L78" s="1"/>
      <c r="M78" s="1"/>
      <c r="N78" s="79"/>
      <c r="O78" s="6" t="s">
        <v>135</v>
      </c>
      <c r="P78" s="1" t="n">
        <v>2011</v>
      </c>
      <c r="Q78" s="1" t="n">
        <v>2013</v>
      </c>
      <c r="R78" s="1"/>
      <c r="S78" s="1"/>
      <c r="T78" s="1"/>
      <c r="U78" s="1"/>
      <c r="V78" s="1"/>
      <c r="W78" s="79"/>
      <c r="X78" s="6" t="s">
        <v>195</v>
      </c>
      <c r="Y78" s="1" t="n">
        <v>75</v>
      </c>
      <c r="Z78" s="1" t="n">
        <v>72</v>
      </c>
      <c r="AA78" s="1" t="n">
        <v>71</v>
      </c>
      <c r="AB78" s="1" t="n">
        <v>71</v>
      </c>
      <c r="AC78" s="1" t="n">
        <v>69</v>
      </c>
      <c r="AD78" s="1" t="n">
        <v>68</v>
      </c>
      <c r="AE78" s="1" t="n">
        <v>68</v>
      </c>
      <c r="AF78" s="1" t="n">
        <v>67</v>
      </c>
      <c r="AG78" s="1" t="n">
        <v>64</v>
      </c>
      <c r="AH78" s="1" t="n">
        <v>64</v>
      </c>
      <c r="AI78" s="1" t="n">
        <v>63</v>
      </c>
      <c r="AJ78" s="1" t="n">
        <v>62</v>
      </c>
      <c r="AK78" s="1" t="n">
        <v>59</v>
      </c>
      <c r="AL78" s="1" t="n">
        <v>56</v>
      </c>
      <c r="AM78" s="1" t="n">
        <v>56</v>
      </c>
      <c r="AN78" s="1" t="n">
        <v>54</v>
      </c>
      <c r="AO78" s="1" t="n">
        <v>54</v>
      </c>
      <c r="AP78" s="1" t="n">
        <v>52</v>
      </c>
      <c r="AQ78" s="1" t="n">
        <v>52</v>
      </c>
      <c r="AR78" s="1" t="n">
        <v>52</v>
      </c>
      <c r="AS78" s="1" t="n">
        <v>51</v>
      </c>
      <c r="AT78" s="1" t="n">
        <v>49</v>
      </c>
      <c r="AU78" s="1" t="n">
        <v>48</v>
      </c>
      <c r="AV78" s="1" t="n">
        <v>47</v>
      </c>
      <c r="AW78" s="1" t="n">
        <v>44</v>
      </c>
      <c r="AX78" s="1" t="n">
        <v>43</v>
      </c>
      <c r="AY78" s="1" t="n">
        <v>42</v>
      </c>
      <c r="AZ78" s="1" t="n">
        <v>48</v>
      </c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6"/>
      <c r="CH78" s="6" t="s">
        <v>195</v>
      </c>
      <c r="CI78" s="1" t="s">
        <v>852</v>
      </c>
      <c r="CJ78" s="1" t="n">
        <v>1998</v>
      </c>
      <c r="CK78" s="55" t="n">
        <v>1197.7</v>
      </c>
      <c r="CL78" s="55" t="n">
        <v>1197.7</v>
      </c>
      <c r="CM78" s="55" t="n">
        <v>1197.7</v>
      </c>
      <c r="CN78" s="55" t="n">
        <v>1197.7</v>
      </c>
      <c r="CO78" s="55" t="n">
        <v>1197.7</v>
      </c>
      <c r="CP78" s="55" t="n">
        <v>1197.7</v>
      </c>
      <c r="CQ78" s="55" t="n">
        <v>1197.7</v>
      </c>
      <c r="CR78" s="55" t="n">
        <v>1197.7</v>
      </c>
      <c r="CS78" s="55" t="n">
        <v>1197.7</v>
      </c>
      <c r="CT78" s="55" t="n">
        <v>1197.7</v>
      </c>
      <c r="CU78" s="55" t="n">
        <v>1197.7</v>
      </c>
      <c r="CV78" s="55" t="n">
        <v>1197.7</v>
      </c>
      <c r="CW78" s="55" t="n">
        <v>1197.7</v>
      </c>
      <c r="CX78" s="55" t="n">
        <v>1197.7</v>
      </c>
      <c r="CY78" s="55" t="n">
        <v>1197.7</v>
      </c>
      <c r="CZ78" s="55" t="n">
        <v>1197.7</v>
      </c>
      <c r="DA78" s="55" t="n">
        <v>1197.7</v>
      </c>
      <c r="DB78" s="55" t="n">
        <v>1197.7</v>
      </c>
      <c r="DC78" s="55" t="n">
        <v>1197.7</v>
      </c>
      <c r="DD78" s="55" t="n">
        <v>1197.7</v>
      </c>
      <c r="DE78" s="55" t="n">
        <v>1197.7</v>
      </c>
      <c r="DF78" s="55" t="n">
        <v>1197.7</v>
      </c>
      <c r="DG78" s="55" t="n">
        <v>1197.7</v>
      </c>
      <c r="DH78" s="55" t="n">
        <v>1197.7</v>
      </c>
      <c r="DI78" s="55" t="n">
        <v>1197.7</v>
      </c>
      <c r="DJ78" s="55" t="n">
        <v>1197.7</v>
      </c>
      <c r="DK78" s="55" t="n">
        <v>1197.7</v>
      </c>
      <c r="DL78" s="55" t="n">
        <v>1073.7</v>
      </c>
      <c r="DM78" s="55" t="s">
        <v>694</v>
      </c>
      <c r="DN78" s="55" t="s">
        <v>694</v>
      </c>
      <c r="DO78" s="55" t="s">
        <v>694</v>
      </c>
      <c r="DP78" s="55" t="s">
        <v>694</v>
      </c>
      <c r="DQ78" s="55" t="s">
        <v>694</v>
      </c>
      <c r="DR78" s="55" t="s">
        <v>694</v>
      </c>
      <c r="DS78" s="55" t="s">
        <v>694</v>
      </c>
      <c r="DT78" s="55" t="s">
        <v>694</v>
      </c>
      <c r="DU78" s="55" t="s">
        <v>694</v>
      </c>
      <c r="DV78" s="55" t="s">
        <v>694</v>
      </c>
      <c r="DW78" s="55" t="s">
        <v>694</v>
      </c>
      <c r="DX78" s="55" t="s">
        <v>694</v>
      </c>
      <c r="DY78" s="55" t="s">
        <v>694</v>
      </c>
      <c r="DZ78" s="55" t="s">
        <v>694</v>
      </c>
      <c r="EA78" s="55" t="s">
        <v>694</v>
      </c>
      <c r="EB78" s="55" t="s">
        <v>694</v>
      </c>
      <c r="EC78" s="55" t="s">
        <v>694</v>
      </c>
      <c r="ED78" s="55" t="s">
        <v>694</v>
      </c>
      <c r="EE78" s="55" t="s">
        <v>694</v>
      </c>
      <c r="EF78" s="55" t="s">
        <v>694</v>
      </c>
      <c r="EG78" s="55" t="s">
        <v>694</v>
      </c>
      <c r="EH78" s="55" t="s">
        <v>694</v>
      </c>
      <c r="EI78" s="55" t="s">
        <v>694</v>
      </c>
      <c r="EJ78" s="55" t="s">
        <v>694</v>
      </c>
      <c r="EK78" s="55" t="s">
        <v>694</v>
      </c>
      <c r="EL78" s="55" t="s">
        <v>694</v>
      </c>
      <c r="EM78" s="55" t="s">
        <v>694</v>
      </c>
      <c r="EN78" s="55" t="s">
        <v>694</v>
      </c>
      <c r="EO78" s="55" t="s">
        <v>694</v>
      </c>
      <c r="EP78" s="55" t="s">
        <v>694</v>
      </c>
      <c r="EQ78" s="55" t="s">
        <v>694</v>
      </c>
      <c r="ER78" s="55" t="s">
        <v>694</v>
      </c>
      <c r="ES78" s="6"/>
      <c r="ET78" s="6"/>
      <c r="EU78" s="6"/>
      <c r="EV78" s="6"/>
      <c r="EW78" s="6"/>
      <c r="EX78" s="6"/>
      <c r="EY78" s="6"/>
      <c r="EZ78" s="6"/>
    </row>
    <row r="79" customFormat="false" ht="15" hidden="false" customHeight="false" outlineLevel="0" collapsed="false">
      <c r="A79" s="54" t="n">
        <v>76</v>
      </c>
      <c r="B79" s="55" t="n">
        <v>1195</v>
      </c>
      <c r="C79" s="6" t="s">
        <v>128</v>
      </c>
      <c r="D79" s="6"/>
      <c r="E79" s="1" t="s">
        <v>854</v>
      </c>
      <c r="F79" s="45" t="n">
        <v>33472</v>
      </c>
      <c r="G79" s="46" t="s">
        <v>333</v>
      </c>
      <c r="H79" s="90" t="s">
        <v>855</v>
      </c>
      <c r="I79" s="1"/>
      <c r="J79" s="6"/>
      <c r="K79" s="6"/>
      <c r="L79" s="1"/>
      <c r="M79" s="1"/>
      <c r="N79" s="79"/>
      <c r="O79" s="6" t="s">
        <v>264</v>
      </c>
      <c r="P79" s="1" t="n">
        <v>2011</v>
      </c>
      <c r="Q79" s="1"/>
      <c r="R79" s="1"/>
      <c r="S79" s="1"/>
      <c r="T79" s="1"/>
      <c r="U79" s="1"/>
      <c r="V79" s="1"/>
      <c r="W79" s="79"/>
      <c r="X79" s="6" t="s">
        <v>128</v>
      </c>
      <c r="Y79" s="1" t="n">
        <v>76</v>
      </c>
      <c r="Z79" s="1" t="n">
        <v>73</v>
      </c>
      <c r="AA79" s="1" t="n">
        <v>72</v>
      </c>
      <c r="AB79" s="1" t="n">
        <v>73</v>
      </c>
      <c r="AC79" s="1" t="n">
        <v>91</v>
      </c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56" t="s">
        <v>128</v>
      </c>
      <c r="CI79" s="1" t="s">
        <v>854</v>
      </c>
      <c r="CJ79" s="1" t="n">
        <v>2021</v>
      </c>
      <c r="CK79" s="55" t="n">
        <v>1195</v>
      </c>
      <c r="CL79" s="55" t="n">
        <v>1195</v>
      </c>
      <c r="CM79" s="55" t="n">
        <v>1195</v>
      </c>
      <c r="CN79" s="55" t="n">
        <v>1184.3</v>
      </c>
      <c r="CO79" s="1" t="n">
        <v>1037.7</v>
      </c>
      <c r="CP79" s="55" t="s">
        <v>694</v>
      </c>
      <c r="CQ79" s="55" t="s">
        <v>694</v>
      </c>
      <c r="CR79" s="55" t="s">
        <v>694</v>
      </c>
      <c r="CS79" s="55" t="s">
        <v>694</v>
      </c>
      <c r="CT79" s="55" t="s">
        <v>694</v>
      </c>
      <c r="CU79" s="55" t="s">
        <v>694</v>
      </c>
      <c r="CV79" s="55" t="s">
        <v>694</v>
      </c>
      <c r="CW79" s="55" t="s">
        <v>694</v>
      </c>
      <c r="CX79" s="55" t="s">
        <v>694</v>
      </c>
      <c r="CY79" s="55" t="s">
        <v>694</v>
      </c>
      <c r="CZ79" s="55" t="s">
        <v>694</v>
      </c>
      <c r="DA79" s="55" t="s">
        <v>694</v>
      </c>
      <c r="DB79" s="55" t="s">
        <v>694</v>
      </c>
      <c r="DC79" s="55" t="s">
        <v>694</v>
      </c>
      <c r="DD79" s="55" t="s">
        <v>694</v>
      </c>
      <c r="DE79" s="55" t="s">
        <v>694</v>
      </c>
      <c r="DF79" s="55" t="s">
        <v>694</v>
      </c>
      <c r="DG79" s="55" t="s">
        <v>694</v>
      </c>
      <c r="DH79" s="55" t="s">
        <v>694</v>
      </c>
      <c r="DI79" s="55" t="s">
        <v>694</v>
      </c>
      <c r="DJ79" s="55" t="s">
        <v>694</v>
      </c>
      <c r="DK79" s="55" t="s">
        <v>694</v>
      </c>
      <c r="DL79" s="55" t="s">
        <v>694</v>
      </c>
      <c r="DM79" s="55" t="s">
        <v>694</v>
      </c>
      <c r="DN79" s="55" t="s">
        <v>694</v>
      </c>
      <c r="DO79" s="55" t="s">
        <v>694</v>
      </c>
      <c r="DP79" s="55" t="s">
        <v>694</v>
      </c>
      <c r="DQ79" s="55" t="s">
        <v>694</v>
      </c>
      <c r="DR79" s="55" t="s">
        <v>694</v>
      </c>
      <c r="DS79" s="55" t="s">
        <v>694</v>
      </c>
      <c r="DT79" s="55" t="s">
        <v>694</v>
      </c>
      <c r="DU79" s="55" t="s">
        <v>694</v>
      </c>
      <c r="DV79" s="55" t="s">
        <v>694</v>
      </c>
      <c r="DW79" s="55" t="s">
        <v>694</v>
      </c>
      <c r="DX79" s="55" t="s">
        <v>694</v>
      </c>
      <c r="DY79" s="55" t="s">
        <v>694</v>
      </c>
      <c r="DZ79" s="55" t="s">
        <v>694</v>
      </c>
      <c r="EA79" s="55" t="s">
        <v>694</v>
      </c>
      <c r="EB79" s="55" t="s">
        <v>694</v>
      </c>
      <c r="EC79" s="55" t="s">
        <v>694</v>
      </c>
      <c r="ED79" s="55" t="s">
        <v>694</v>
      </c>
      <c r="EE79" s="55" t="s">
        <v>694</v>
      </c>
      <c r="EF79" s="55" t="s">
        <v>694</v>
      </c>
      <c r="EG79" s="55" t="s">
        <v>694</v>
      </c>
      <c r="EH79" s="55" t="s">
        <v>694</v>
      </c>
      <c r="EI79" s="55" t="s">
        <v>694</v>
      </c>
      <c r="EJ79" s="55" t="s">
        <v>694</v>
      </c>
      <c r="EK79" s="55" t="s">
        <v>694</v>
      </c>
      <c r="EL79" s="55" t="s">
        <v>694</v>
      </c>
      <c r="EM79" s="55" t="s">
        <v>694</v>
      </c>
      <c r="EN79" s="55" t="s">
        <v>694</v>
      </c>
      <c r="EO79" s="55" t="s">
        <v>694</v>
      </c>
      <c r="EP79" s="55" t="s">
        <v>694</v>
      </c>
      <c r="EQ79" s="55" t="s">
        <v>694</v>
      </c>
      <c r="ER79" s="55" t="s">
        <v>694</v>
      </c>
      <c r="ES79" s="6"/>
      <c r="ET79" s="6"/>
      <c r="EU79" s="6"/>
      <c r="EV79" s="6"/>
      <c r="EW79" s="6"/>
      <c r="EX79" s="6"/>
      <c r="EY79" s="6"/>
      <c r="EZ79" s="6"/>
    </row>
    <row r="80" customFormat="false" ht="15" hidden="false" customHeight="false" outlineLevel="0" collapsed="false">
      <c r="A80" s="54" t="n">
        <v>77</v>
      </c>
      <c r="B80" s="55" t="n">
        <v>1189.7</v>
      </c>
      <c r="C80" s="6" t="s">
        <v>126</v>
      </c>
      <c r="D80" s="6"/>
      <c r="E80" s="1" t="s">
        <v>856</v>
      </c>
      <c r="F80" s="45" t="n">
        <v>32694</v>
      </c>
      <c r="G80" s="46" t="s">
        <v>857</v>
      </c>
      <c r="H80" s="90" t="s">
        <v>858</v>
      </c>
      <c r="I80" s="1"/>
      <c r="J80" s="6"/>
      <c r="K80" s="6"/>
      <c r="L80" s="1"/>
      <c r="M80" s="1"/>
      <c r="N80" s="79"/>
      <c r="O80" s="6" t="s">
        <v>276</v>
      </c>
      <c r="P80" s="1" t="n">
        <v>2012</v>
      </c>
      <c r="Q80" s="1"/>
      <c r="R80" s="1"/>
      <c r="S80" s="1"/>
      <c r="T80" s="1"/>
      <c r="U80" s="1"/>
      <c r="V80" s="1"/>
      <c r="W80" s="79"/>
      <c r="X80" s="6" t="s">
        <v>126</v>
      </c>
      <c r="Y80" s="1" t="n">
        <v>77</v>
      </c>
      <c r="Z80" s="1" t="n">
        <v>75</v>
      </c>
      <c r="AA80" s="1" t="n">
        <v>73</v>
      </c>
      <c r="AB80" s="1" t="n">
        <v>72</v>
      </c>
      <c r="AC80" s="1" t="n">
        <v>70</v>
      </c>
      <c r="AD80" s="1" t="n">
        <v>69</v>
      </c>
      <c r="AE80" s="1" t="n">
        <v>70</v>
      </c>
      <c r="AF80" s="1" t="n">
        <v>87</v>
      </c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6"/>
      <c r="CH80" s="6" t="s">
        <v>126</v>
      </c>
      <c r="CI80" s="1" t="s">
        <v>856</v>
      </c>
      <c r="CJ80" s="1" t="n">
        <v>2019</v>
      </c>
      <c r="CK80" s="55" t="n">
        <v>1189.7</v>
      </c>
      <c r="CL80" s="55" t="n">
        <v>1189.7</v>
      </c>
      <c r="CM80" s="55" t="n">
        <v>1189.7</v>
      </c>
      <c r="CN80" s="55" t="n">
        <v>1189.7</v>
      </c>
      <c r="CO80" s="55" t="n">
        <v>1189.7</v>
      </c>
      <c r="CP80" s="55" t="n">
        <v>1189.7</v>
      </c>
      <c r="CQ80" s="55" t="n">
        <v>1189.7</v>
      </c>
      <c r="CR80" s="55" t="n">
        <v>1023.3</v>
      </c>
      <c r="CS80" s="55" t="s">
        <v>694</v>
      </c>
      <c r="CT80" s="55" t="s">
        <v>694</v>
      </c>
      <c r="CU80" s="55" t="s">
        <v>694</v>
      </c>
      <c r="CV80" s="55" t="s">
        <v>694</v>
      </c>
      <c r="CW80" s="55" t="s">
        <v>694</v>
      </c>
      <c r="CX80" s="55" t="s">
        <v>694</v>
      </c>
      <c r="CY80" s="55" t="s">
        <v>694</v>
      </c>
      <c r="CZ80" s="55" t="s">
        <v>694</v>
      </c>
      <c r="DA80" s="55" t="s">
        <v>694</v>
      </c>
      <c r="DB80" s="55" t="s">
        <v>694</v>
      </c>
      <c r="DC80" s="55" t="s">
        <v>694</v>
      </c>
      <c r="DD80" s="55" t="s">
        <v>694</v>
      </c>
      <c r="DE80" s="55" t="s">
        <v>694</v>
      </c>
      <c r="DF80" s="55" t="s">
        <v>694</v>
      </c>
      <c r="DG80" s="55" t="s">
        <v>694</v>
      </c>
      <c r="DH80" s="55" t="s">
        <v>694</v>
      </c>
      <c r="DI80" s="55" t="s">
        <v>694</v>
      </c>
      <c r="DJ80" s="55" t="s">
        <v>694</v>
      </c>
      <c r="DK80" s="55" t="s">
        <v>694</v>
      </c>
      <c r="DL80" s="55" t="s">
        <v>694</v>
      </c>
      <c r="DM80" s="55" t="s">
        <v>694</v>
      </c>
      <c r="DN80" s="55" t="s">
        <v>694</v>
      </c>
      <c r="DO80" s="55" t="s">
        <v>694</v>
      </c>
      <c r="DP80" s="55" t="s">
        <v>694</v>
      </c>
      <c r="DQ80" s="55" t="s">
        <v>694</v>
      </c>
      <c r="DR80" s="55" t="s">
        <v>694</v>
      </c>
      <c r="DS80" s="55" t="s">
        <v>694</v>
      </c>
      <c r="DT80" s="55" t="s">
        <v>694</v>
      </c>
      <c r="DU80" s="55" t="s">
        <v>694</v>
      </c>
      <c r="DV80" s="55" t="s">
        <v>694</v>
      </c>
      <c r="DW80" s="55" t="s">
        <v>694</v>
      </c>
      <c r="DX80" s="55" t="s">
        <v>694</v>
      </c>
      <c r="DY80" s="55" t="s">
        <v>694</v>
      </c>
      <c r="DZ80" s="55" t="s">
        <v>694</v>
      </c>
      <c r="EA80" s="55" t="s">
        <v>694</v>
      </c>
      <c r="EB80" s="55" t="s">
        <v>694</v>
      </c>
      <c r="EC80" s="55" t="s">
        <v>694</v>
      </c>
      <c r="ED80" s="55" t="s">
        <v>694</v>
      </c>
      <c r="EE80" s="55" t="s">
        <v>694</v>
      </c>
      <c r="EF80" s="55" t="s">
        <v>694</v>
      </c>
      <c r="EG80" s="55" t="s">
        <v>694</v>
      </c>
      <c r="EH80" s="55" t="s">
        <v>694</v>
      </c>
      <c r="EI80" s="55" t="s">
        <v>694</v>
      </c>
      <c r="EJ80" s="55" t="s">
        <v>694</v>
      </c>
      <c r="EK80" s="55" t="s">
        <v>694</v>
      </c>
      <c r="EL80" s="55" t="s">
        <v>694</v>
      </c>
      <c r="EM80" s="55" t="s">
        <v>694</v>
      </c>
      <c r="EN80" s="55" t="s">
        <v>694</v>
      </c>
      <c r="EO80" s="55" t="s">
        <v>694</v>
      </c>
      <c r="EP80" s="55" t="s">
        <v>694</v>
      </c>
      <c r="EQ80" s="55" t="s">
        <v>694</v>
      </c>
      <c r="ER80" s="55" t="s">
        <v>694</v>
      </c>
      <c r="ES80" s="6"/>
      <c r="ET80" s="6"/>
      <c r="EU80" s="6"/>
      <c r="EV80" s="6"/>
      <c r="EW80" s="6"/>
      <c r="EX80" s="6"/>
      <c r="EY80" s="6"/>
      <c r="EZ80" s="6"/>
    </row>
    <row r="81" customFormat="false" ht="15" hidden="false" customHeight="false" outlineLevel="0" collapsed="false">
      <c r="A81" s="54" t="n">
        <v>78</v>
      </c>
      <c r="B81" s="55" t="n">
        <v>1184.3</v>
      </c>
      <c r="C81" s="6" t="s">
        <v>201</v>
      </c>
      <c r="D81" s="6"/>
      <c r="E81" s="1" t="s">
        <v>782</v>
      </c>
      <c r="F81" s="45" t="n">
        <v>26353</v>
      </c>
      <c r="G81" s="46"/>
      <c r="H81" s="90" t="s">
        <v>859</v>
      </c>
      <c r="I81" s="1"/>
      <c r="J81" s="6"/>
      <c r="K81" s="6"/>
      <c r="L81" s="1"/>
      <c r="M81" s="1"/>
      <c r="N81" s="79"/>
      <c r="O81" s="6" t="s">
        <v>102</v>
      </c>
      <c r="P81" s="1" t="n">
        <v>2013</v>
      </c>
      <c r="Q81" s="1" t="n">
        <v>2014</v>
      </c>
      <c r="R81" s="1" t="n">
        <v>2016</v>
      </c>
      <c r="S81" s="1"/>
      <c r="T81" s="1"/>
      <c r="U81" s="1"/>
      <c r="V81" s="1"/>
      <c r="W81" s="79"/>
      <c r="X81" s="6" t="s">
        <v>201</v>
      </c>
      <c r="Y81" s="1" t="n">
        <v>78</v>
      </c>
      <c r="Z81" s="1" t="n">
        <v>76</v>
      </c>
      <c r="AA81" s="1" t="n">
        <v>74</v>
      </c>
      <c r="AB81" s="1" t="n">
        <v>73</v>
      </c>
      <c r="AC81" s="1" t="n">
        <v>71</v>
      </c>
      <c r="AD81" s="1" t="n">
        <v>70</v>
      </c>
      <c r="AE81" s="1" t="n">
        <v>69</v>
      </c>
      <c r="AF81" s="1" t="n">
        <v>66</v>
      </c>
      <c r="AG81" s="1" t="n">
        <v>65</v>
      </c>
      <c r="AH81" s="1" t="n">
        <v>65</v>
      </c>
      <c r="AI81" s="1" t="n">
        <v>65</v>
      </c>
      <c r="AJ81" s="1" t="n">
        <v>63</v>
      </c>
      <c r="AK81" s="1" t="n">
        <v>60</v>
      </c>
      <c r="AL81" s="1" t="n">
        <v>59</v>
      </c>
      <c r="AM81" s="1" t="n">
        <v>58</v>
      </c>
      <c r="AN81" s="1" t="n">
        <v>56</v>
      </c>
      <c r="AO81" s="1" t="n">
        <v>56</v>
      </c>
      <c r="AP81" s="1" t="n">
        <v>54</v>
      </c>
      <c r="AQ81" s="1" t="n">
        <v>54</v>
      </c>
      <c r="AR81" s="1" t="n">
        <v>54</v>
      </c>
      <c r="AS81" s="1" t="n">
        <v>53</v>
      </c>
      <c r="AT81" s="1" t="n">
        <v>51</v>
      </c>
      <c r="AU81" s="1" t="n">
        <v>53</v>
      </c>
      <c r="AV81" s="1" t="n">
        <v>57</v>
      </c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6"/>
      <c r="CH81" s="6" t="s">
        <v>201</v>
      </c>
      <c r="CI81" s="1" t="s">
        <v>782</v>
      </c>
      <c r="CJ81" s="1" t="n">
        <v>2002</v>
      </c>
      <c r="CK81" s="55" t="n">
        <v>1184.3</v>
      </c>
      <c r="CL81" s="55" t="n">
        <v>1184.3</v>
      </c>
      <c r="CM81" s="55" t="n">
        <v>1184.3</v>
      </c>
      <c r="CN81" s="55" t="n">
        <v>1184.3</v>
      </c>
      <c r="CO81" s="55" t="n">
        <v>1184.3</v>
      </c>
      <c r="CP81" s="55" t="n">
        <v>1184.3</v>
      </c>
      <c r="CQ81" s="55" t="n">
        <v>1184.3</v>
      </c>
      <c r="CR81" s="55" t="n">
        <v>1184.3</v>
      </c>
      <c r="CS81" s="55" t="n">
        <v>1184.3</v>
      </c>
      <c r="CT81" s="55" t="n">
        <v>1184.3</v>
      </c>
      <c r="CU81" s="55" t="n">
        <v>1184.3</v>
      </c>
      <c r="CV81" s="55" t="n">
        <v>1184.3</v>
      </c>
      <c r="CW81" s="55" t="n">
        <v>1184.3</v>
      </c>
      <c r="CX81" s="55" t="n">
        <v>1184.3</v>
      </c>
      <c r="CY81" s="55" t="n">
        <v>1184.3</v>
      </c>
      <c r="CZ81" s="55" t="n">
        <v>1184.3</v>
      </c>
      <c r="DA81" s="55" t="n">
        <v>1184.3</v>
      </c>
      <c r="DB81" s="55" t="n">
        <v>1184.3</v>
      </c>
      <c r="DC81" s="55" t="n">
        <v>1184.3</v>
      </c>
      <c r="DD81" s="55" t="n">
        <v>1184.3</v>
      </c>
      <c r="DE81" s="55" t="n">
        <v>1184.3</v>
      </c>
      <c r="DF81" s="55" t="n">
        <v>1184.3</v>
      </c>
      <c r="DG81" s="55" t="n">
        <v>1141.3</v>
      </c>
      <c r="DH81" s="55" t="n">
        <v>1062</v>
      </c>
      <c r="DI81" s="55" t="s">
        <v>694</v>
      </c>
      <c r="DJ81" s="55" t="s">
        <v>694</v>
      </c>
      <c r="DK81" s="55" t="s">
        <v>694</v>
      </c>
      <c r="DL81" s="55" t="s">
        <v>694</v>
      </c>
      <c r="DM81" s="55" t="s">
        <v>694</v>
      </c>
      <c r="DN81" s="55" t="s">
        <v>694</v>
      </c>
      <c r="DO81" s="55" t="s">
        <v>694</v>
      </c>
      <c r="DP81" s="55" t="s">
        <v>694</v>
      </c>
      <c r="DQ81" s="55" t="s">
        <v>694</v>
      </c>
      <c r="DR81" s="55" t="s">
        <v>694</v>
      </c>
      <c r="DS81" s="55" t="s">
        <v>694</v>
      </c>
      <c r="DT81" s="55" t="s">
        <v>694</v>
      </c>
      <c r="DU81" s="55" t="s">
        <v>694</v>
      </c>
      <c r="DV81" s="55" t="s">
        <v>694</v>
      </c>
      <c r="DW81" s="55" t="s">
        <v>694</v>
      </c>
      <c r="DX81" s="55" t="s">
        <v>694</v>
      </c>
      <c r="DY81" s="55" t="s">
        <v>694</v>
      </c>
      <c r="DZ81" s="55" t="s">
        <v>694</v>
      </c>
      <c r="EA81" s="55" t="s">
        <v>694</v>
      </c>
      <c r="EB81" s="55" t="s">
        <v>694</v>
      </c>
      <c r="EC81" s="55" t="s">
        <v>694</v>
      </c>
      <c r="ED81" s="55" t="s">
        <v>694</v>
      </c>
      <c r="EE81" s="55" t="s">
        <v>694</v>
      </c>
      <c r="EF81" s="55" t="s">
        <v>694</v>
      </c>
      <c r="EG81" s="55" t="s">
        <v>694</v>
      </c>
      <c r="EH81" s="55" t="s">
        <v>694</v>
      </c>
      <c r="EI81" s="55" t="s">
        <v>694</v>
      </c>
      <c r="EJ81" s="55" t="s">
        <v>694</v>
      </c>
      <c r="EK81" s="55" t="s">
        <v>694</v>
      </c>
      <c r="EL81" s="55" t="s">
        <v>694</v>
      </c>
      <c r="EM81" s="55" t="s">
        <v>694</v>
      </c>
      <c r="EN81" s="55" t="s">
        <v>694</v>
      </c>
      <c r="EO81" s="55" t="s">
        <v>694</v>
      </c>
      <c r="EP81" s="55" t="s">
        <v>694</v>
      </c>
      <c r="EQ81" s="55" t="s">
        <v>694</v>
      </c>
      <c r="ER81" s="55" t="s">
        <v>694</v>
      </c>
      <c r="ES81" s="1"/>
      <c r="ET81" s="1"/>
      <c r="EU81" s="6"/>
      <c r="EV81" s="6"/>
      <c r="EW81" s="6"/>
      <c r="EX81" s="6"/>
      <c r="EY81" s="6"/>
      <c r="EZ81" s="6"/>
    </row>
    <row r="82" customFormat="false" ht="15" hidden="false" customHeight="false" outlineLevel="0" collapsed="false">
      <c r="A82" s="54" t="n">
        <v>79</v>
      </c>
      <c r="B82" s="55" t="n">
        <v>1168.7</v>
      </c>
      <c r="C82" s="6" t="s">
        <v>307</v>
      </c>
      <c r="D82" s="6"/>
      <c r="E82" s="1" t="s">
        <v>799</v>
      </c>
      <c r="F82" s="45" t="n">
        <v>15196</v>
      </c>
      <c r="G82" s="46"/>
      <c r="H82" s="90" t="s">
        <v>800</v>
      </c>
      <c r="I82" s="1"/>
      <c r="J82" s="6"/>
      <c r="K82" s="6"/>
      <c r="L82" s="1"/>
      <c r="M82" s="1"/>
      <c r="N82" s="79"/>
      <c r="O82" s="6" t="s">
        <v>130</v>
      </c>
      <c r="P82" s="1" t="n">
        <v>2013</v>
      </c>
      <c r="Q82" s="1" t="n">
        <v>2015</v>
      </c>
      <c r="R82" s="1"/>
      <c r="S82" s="1"/>
      <c r="T82" s="1"/>
      <c r="U82" s="1"/>
      <c r="V82" s="1"/>
      <c r="W82" s="79"/>
      <c r="X82" s="6" t="s">
        <v>307</v>
      </c>
      <c r="Y82" s="1" t="n">
        <v>79</v>
      </c>
      <c r="Z82" s="1" t="n">
        <v>77</v>
      </c>
      <c r="AA82" s="1" t="n">
        <v>76</v>
      </c>
      <c r="AB82" s="1" t="n">
        <v>75</v>
      </c>
      <c r="AC82" s="1" t="n">
        <v>72</v>
      </c>
      <c r="AD82" s="1" t="n">
        <v>71</v>
      </c>
      <c r="AE82" s="1" t="n">
        <v>71</v>
      </c>
      <c r="AF82" s="1" t="n">
        <v>68</v>
      </c>
      <c r="AG82" s="1" t="n">
        <v>67</v>
      </c>
      <c r="AH82" s="1" t="n">
        <v>66</v>
      </c>
      <c r="AI82" s="1" t="n">
        <v>66</v>
      </c>
      <c r="AJ82" s="1" t="n">
        <v>64</v>
      </c>
      <c r="AK82" s="1" t="n">
        <v>61</v>
      </c>
      <c r="AL82" s="1" t="n">
        <v>60</v>
      </c>
      <c r="AM82" s="1" t="n">
        <v>59</v>
      </c>
      <c r="AN82" s="1" t="n">
        <v>57</v>
      </c>
      <c r="AO82" s="1" t="n">
        <v>57</v>
      </c>
      <c r="AP82" s="1" t="n">
        <v>56</v>
      </c>
      <c r="AQ82" s="1" t="n">
        <v>55</v>
      </c>
      <c r="AR82" s="1" t="n">
        <v>55</v>
      </c>
      <c r="AS82" s="1" t="n">
        <v>54</v>
      </c>
      <c r="AT82" s="1" t="n">
        <v>52</v>
      </c>
      <c r="AU82" s="1" t="n">
        <v>50</v>
      </c>
      <c r="AV82" s="1" t="n">
        <v>49</v>
      </c>
      <c r="AW82" s="1" t="n">
        <v>46</v>
      </c>
      <c r="AX82" s="1" t="n">
        <v>46</v>
      </c>
      <c r="AY82" s="1" t="n">
        <v>44</v>
      </c>
      <c r="AZ82" s="1" t="n">
        <v>41</v>
      </c>
      <c r="BA82" s="1" t="n">
        <v>40</v>
      </c>
      <c r="BB82" s="1" t="n">
        <v>38</v>
      </c>
      <c r="BC82" s="1" t="n">
        <v>34</v>
      </c>
      <c r="BD82" s="1" t="n">
        <v>31</v>
      </c>
      <c r="BE82" s="1" t="n">
        <v>28</v>
      </c>
      <c r="BF82" s="1" t="n">
        <v>24</v>
      </c>
      <c r="BG82" s="1" t="n">
        <v>21</v>
      </c>
      <c r="BH82" s="1" t="n">
        <v>18</v>
      </c>
      <c r="BI82" s="1" t="n">
        <v>15</v>
      </c>
      <c r="BJ82" s="1" t="n">
        <v>11</v>
      </c>
      <c r="BK82" s="1" t="n">
        <v>10</v>
      </c>
      <c r="BL82" s="1" t="n">
        <v>10</v>
      </c>
      <c r="BM82" s="1" t="n">
        <v>10</v>
      </c>
      <c r="BN82" s="1" t="n">
        <v>9</v>
      </c>
      <c r="BO82" s="1" t="n">
        <v>8</v>
      </c>
      <c r="BP82" s="1" t="n">
        <v>8</v>
      </c>
      <c r="BQ82" s="1" t="n">
        <v>8</v>
      </c>
      <c r="BR82" s="1" t="n">
        <v>8</v>
      </c>
      <c r="BS82" s="1" t="n">
        <v>8</v>
      </c>
      <c r="BT82" s="1" t="n">
        <v>8</v>
      </c>
      <c r="BU82" s="1" t="n">
        <v>8</v>
      </c>
      <c r="BV82" s="1" t="n">
        <v>7</v>
      </c>
      <c r="BW82" s="1" t="n">
        <v>7</v>
      </c>
      <c r="BX82" s="1" t="n">
        <v>5</v>
      </c>
      <c r="BY82" s="1" t="n">
        <v>5</v>
      </c>
      <c r="BZ82" s="1" t="n">
        <v>6</v>
      </c>
      <c r="CA82" s="55"/>
      <c r="CB82" s="55"/>
      <c r="CC82" s="55"/>
      <c r="CD82" s="55"/>
      <c r="CE82" s="55"/>
      <c r="CF82" s="55"/>
      <c r="CG82" s="6"/>
      <c r="CH82" s="6" t="s">
        <v>307</v>
      </c>
      <c r="CI82" s="1" t="s">
        <v>799</v>
      </c>
      <c r="CJ82" s="1" t="n">
        <v>1972</v>
      </c>
      <c r="CK82" s="55" t="n">
        <v>1168.7</v>
      </c>
      <c r="CL82" s="55" t="n">
        <v>1168.7</v>
      </c>
      <c r="CM82" s="55" t="n">
        <v>1168.7</v>
      </c>
      <c r="CN82" s="55" t="n">
        <v>1168.7</v>
      </c>
      <c r="CO82" s="55" t="n">
        <v>1168.7</v>
      </c>
      <c r="CP82" s="55" t="n">
        <v>1168.7</v>
      </c>
      <c r="CQ82" s="55" t="n">
        <v>1168.7</v>
      </c>
      <c r="CR82" s="55" t="n">
        <v>1168.7</v>
      </c>
      <c r="CS82" s="55" t="n">
        <v>1168.7</v>
      </c>
      <c r="CT82" s="55" t="n">
        <v>1168.7</v>
      </c>
      <c r="CU82" s="55" t="n">
        <v>1168.7</v>
      </c>
      <c r="CV82" s="55" t="n">
        <v>1168.7</v>
      </c>
      <c r="CW82" s="55" t="n">
        <v>1168.7</v>
      </c>
      <c r="CX82" s="55" t="n">
        <v>1168.7</v>
      </c>
      <c r="CY82" s="55" t="n">
        <v>1168.7</v>
      </c>
      <c r="CZ82" s="55" t="n">
        <v>1168.7</v>
      </c>
      <c r="DA82" s="55" t="n">
        <v>1168.7</v>
      </c>
      <c r="DB82" s="55" t="n">
        <v>1168.7</v>
      </c>
      <c r="DC82" s="55" t="n">
        <v>1168.7</v>
      </c>
      <c r="DD82" s="55" t="n">
        <v>1168.7</v>
      </c>
      <c r="DE82" s="55" t="n">
        <v>1168.7</v>
      </c>
      <c r="DF82" s="55" t="n">
        <v>1168.7</v>
      </c>
      <c r="DG82" s="55" t="n">
        <v>1168.7</v>
      </c>
      <c r="DH82" s="55" t="n">
        <v>1168.7</v>
      </c>
      <c r="DI82" s="55" t="n">
        <v>1168.7</v>
      </c>
      <c r="DJ82" s="55" t="n">
        <v>1168.7</v>
      </c>
      <c r="DK82" s="55" t="n">
        <v>1168.7</v>
      </c>
      <c r="DL82" s="55" t="n">
        <v>1168.7</v>
      </c>
      <c r="DM82" s="55" t="n">
        <v>1168.7</v>
      </c>
      <c r="DN82" s="55" t="n">
        <v>1168.7</v>
      </c>
      <c r="DO82" s="55" t="n">
        <v>1168.7</v>
      </c>
      <c r="DP82" s="55" t="n">
        <v>1168.7</v>
      </c>
      <c r="DQ82" s="55" t="n">
        <v>1168.7</v>
      </c>
      <c r="DR82" s="55" t="n">
        <v>1168.7</v>
      </c>
      <c r="DS82" s="55" t="n">
        <v>1168.7</v>
      </c>
      <c r="DT82" s="55" t="n">
        <v>1168.7</v>
      </c>
      <c r="DU82" s="55" t="n">
        <v>1168.7</v>
      </c>
      <c r="DV82" s="55" t="n">
        <v>1168.7</v>
      </c>
      <c r="DW82" s="55" t="n">
        <v>1168.7</v>
      </c>
      <c r="DX82" s="55" t="n">
        <v>1168.7</v>
      </c>
      <c r="DY82" s="55" t="n">
        <v>1168.7</v>
      </c>
      <c r="DZ82" s="55" t="n">
        <v>1168.7</v>
      </c>
      <c r="EA82" s="55" t="n">
        <v>1168.7</v>
      </c>
      <c r="EB82" s="55" t="n">
        <v>1168.7</v>
      </c>
      <c r="EC82" s="55" t="n">
        <v>1168.7</v>
      </c>
      <c r="ED82" s="55" t="n">
        <v>1168.7</v>
      </c>
      <c r="EE82" s="55" t="n">
        <v>1168.7</v>
      </c>
      <c r="EF82" s="55" t="n">
        <v>1168.7</v>
      </c>
      <c r="EG82" s="55" t="n">
        <v>1168.7</v>
      </c>
      <c r="EH82" s="55" t="n">
        <v>1168.7</v>
      </c>
      <c r="EI82" s="55" t="n">
        <v>1168.7</v>
      </c>
      <c r="EJ82" s="55" t="n">
        <v>1168.7</v>
      </c>
      <c r="EK82" s="55" t="n">
        <v>1118.3</v>
      </c>
      <c r="EL82" s="55" t="n">
        <v>1025.3</v>
      </c>
      <c r="EM82" s="55" t="s">
        <v>694</v>
      </c>
      <c r="EN82" s="55" t="s">
        <v>694</v>
      </c>
      <c r="EO82" s="55" t="s">
        <v>694</v>
      </c>
      <c r="EP82" s="55" t="s">
        <v>694</v>
      </c>
      <c r="EQ82" s="55" t="s">
        <v>694</v>
      </c>
      <c r="ER82" s="55" t="s">
        <v>694</v>
      </c>
      <c r="ES82" s="6"/>
      <c r="ET82" s="6"/>
      <c r="EU82" s="6"/>
      <c r="EV82" s="6"/>
      <c r="EW82" s="6"/>
      <c r="EX82" s="6"/>
      <c r="EY82" s="6"/>
      <c r="EZ82" s="6"/>
    </row>
    <row r="83" customFormat="false" ht="15" hidden="false" customHeight="false" outlineLevel="0" collapsed="false">
      <c r="A83" s="54" t="n">
        <v>80</v>
      </c>
      <c r="B83" s="55" t="n">
        <v>1146</v>
      </c>
      <c r="C83" s="6" t="s">
        <v>226</v>
      </c>
      <c r="D83" s="6"/>
      <c r="E83" s="1" t="s">
        <v>860</v>
      </c>
      <c r="F83" s="45" t="n">
        <v>20643</v>
      </c>
      <c r="G83" s="46"/>
      <c r="H83" s="90" t="s">
        <v>281</v>
      </c>
      <c r="I83" s="1"/>
      <c r="J83" s="6"/>
      <c r="K83" s="6"/>
      <c r="L83" s="1"/>
      <c r="M83" s="1"/>
      <c r="N83" s="79"/>
      <c r="O83" s="6" t="s">
        <v>122</v>
      </c>
      <c r="P83" s="1" t="n">
        <v>2013</v>
      </c>
      <c r="Q83" s="1" t="n">
        <v>2015</v>
      </c>
      <c r="R83" s="1"/>
      <c r="S83" s="1"/>
      <c r="T83" s="1"/>
      <c r="U83" s="1"/>
      <c r="V83" s="1"/>
      <c r="W83" s="79"/>
      <c r="X83" s="6" t="s">
        <v>226</v>
      </c>
      <c r="Y83" s="1" t="n">
        <v>80</v>
      </c>
      <c r="Z83" s="1" t="n">
        <v>78</v>
      </c>
      <c r="AA83" s="1" t="n">
        <v>77</v>
      </c>
      <c r="AB83" s="1" t="n">
        <v>76</v>
      </c>
      <c r="AC83" s="1" t="n">
        <v>74</v>
      </c>
      <c r="AD83" s="1" t="n">
        <v>72</v>
      </c>
      <c r="AE83" s="1" t="n">
        <v>72</v>
      </c>
      <c r="AF83" s="1" t="n">
        <v>70</v>
      </c>
      <c r="AG83" s="1" t="n">
        <v>68</v>
      </c>
      <c r="AH83" s="1" t="n">
        <v>67</v>
      </c>
      <c r="AI83" s="1" t="n">
        <v>67</v>
      </c>
      <c r="AJ83" s="1" t="n">
        <v>65</v>
      </c>
      <c r="AK83" s="1" t="n">
        <v>62</v>
      </c>
      <c r="AL83" s="1" t="n">
        <v>61</v>
      </c>
      <c r="AM83" s="1" t="n">
        <v>60</v>
      </c>
      <c r="AN83" s="1" t="n">
        <v>58</v>
      </c>
      <c r="AO83" s="1" t="n">
        <v>58</v>
      </c>
      <c r="AP83" s="1" t="n">
        <v>57</v>
      </c>
      <c r="AQ83" s="1" t="n">
        <v>56</v>
      </c>
      <c r="AR83" s="1" t="n">
        <v>56</v>
      </c>
      <c r="AS83" s="1" t="n">
        <v>56</v>
      </c>
      <c r="AT83" s="1" t="n">
        <v>54</v>
      </c>
      <c r="AU83" s="1" t="n">
        <v>52</v>
      </c>
      <c r="AV83" s="1" t="n">
        <v>50</v>
      </c>
      <c r="AW83" s="1" t="n">
        <v>48</v>
      </c>
      <c r="AX83" s="1" t="n">
        <v>47</v>
      </c>
      <c r="AY83" s="1" t="n">
        <v>45</v>
      </c>
      <c r="AZ83" s="1" t="n">
        <v>42</v>
      </c>
      <c r="BA83" s="1" t="n">
        <v>41</v>
      </c>
      <c r="BB83" s="1" t="n">
        <v>39</v>
      </c>
      <c r="BC83" s="1" t="n">
        <v>35</v>
      </c>
      <c r="BD83" s="1" t="n">
        <v>33</v>
      </c>
      <c r="BE83" s="1" t="n">
        <v>29</v>
      </c>
      <c r="BF83" s="1" t="n">
        <v>26</v>
      </c>
      <c r="BG83" s="1" t="n">
        <v>23</v>
      </c>
      <c r="BH83" s="1" t="n">
        <v>20</v>
      </c>
      <c r="BI83" s="1" t="n">
        <v>16</v>
      </c>
      <c r="BJ83" s="1" t="n">
        <v>14</v>
      </c>
      <c r="BK83" s="1" t="n">
        <v>17</v>
      </c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6"/>
      <c r="CH83" s="6" t="s">
        <v>226</v>
      </c>
      <c r="CI83" s="1" t="s">
        <v>860</v>
      </c>
      <c r="CJ83" s="1" t="n">
        <v>1987</v>
      </c>
      <c r="CK83" s="55" t="n">
        <v>1146</v>
      </c>
      <c r="CL83" s="55" t="n">
        <v>1146</v>
      </c>
      <c r="CM83" s="55" t="n">
        <v>1146</v>
      </c>
      <c r="CN83" s="55" t="n">
        <v>1146</v>
      </c>
      <c r="CO83" s="55" t="n">
        <v>1146</v>
      </c>
      <c r="CP83" s="55" t="n">
        <v>1146</v>
      </c>
      <c r="CQ83" s="55" t="n">
        <v>1146</v>
      </c>
      <c r="CR83" s="55" t="n">
        <v>1146</v>
      </c>
      <c r="CS83" s="55" t="n">
        <v>1146</v>
      </c>
      <c r="CT83" s="55" t="n">
        <v>1146</v>
      </c>
      <c r="CU83" s="55" t="n">
        <v>1145.7</v>
      </c>
      <c r="CV83" s="55" t="n">
        <v>1145.7</v>
      </c>
      <c r="CW83" s="55" t="n">
        <v>1145.7</v>
      </c>
      <c r="CX83" s="55" t="n">
        <v>1145.7</v>
      </c>
      <c r="CY83" s="55" t="n">
        <v>1145.7</v>
      </c>
      <c r="CZ83" s="55" t="n">
        <v>1145.7</v>
      </c>
      <c r="DA83" s="55" t="n">
        <v>1145.7</v>
      </c>
      <c r="DB83" s="55" t="n">
        <v>1145.7</v>
      </c>
      <c r="DC83" s="55" t="n">
        <v>1145.7</v>
      </c>
      <c r="DD83" s="55" t="n">
        <v>1145.7</v>
      </c>
      <c r="DE83" s="55" t="n">
        <v>1145.7</v>
      </c>
      <c r="DF83" s="55" t="n">
        <v>1145.7</v>
      </c>
      <c r="DG83" s="55" t="n">
        <v>1145.7</v>
      </c>
      <c r="DH83" s="55" t="n">
        <v>1145.7</v>
      </c>
      <c r="DI83" s="55" t="n">
        <v>1145.7</v>
      </c>
      <c r="DJ83" s="55" t="n">
        <v>1145.7</v>
      </c>
      <c r="DK83" s="55" t="n">
        <v>1145.7</v>
      </c>
      <c r="DL83" s="55" t="n">
        <v>1145.7</v>
      </c>
      <c r="DM83" s="55" t="n">
        <v>1145.7</v>
      </c>
      <c r="DN83" s="55" t="n">
        <v>1145.7</v>
      </c>
      <c r="DO83" s="55" t="n">
        <v>1145.7</v>
      </c>
      <c r="DP83" s="55" t="n">
        <v>1145.7</v>
      </c>
      <c r="DQ83" s="55" t="n">
        <v>1145.7</v>
      </c>
      <c r="DR83" s="55" t="n">
        <v>1145.7</v>
      </c>
      <c r="DS83" s="55" t="n">
        <v>1145.7</v>
      </c>
      <c r="DT83" s="55" t="n">
        <v>1145.7</v>
      </c>
      <c r="DU83" s="55" t="n">
        <v>1145.7</v>
      </c>
      <c r="DV83" s="55" t="n">
        <v>1145.7</v>
      </c>
      <c r="DW83" s="55" t="n">
        <v>1028.3</v>
      </c>
      <c r="DX83" s="55" t="s">
        <v>694</v>
      </c>
      <c r="DY83" s="55" t="s">
        <v>694</v>
      </c>
      <c r="DZ83" s="55" t="s">
        <v>694</v>
      </c>
      <c r="EA83" s="55" t="s">
        <v>694</v>
      </c>
      <c r="EB83" s="55" t="s">
        <v>694</v>
      </c>
      <c r="EC83" s="55" t="s">
        <v>694</v>
      </c>
      <c r="ED83" s="55" t="s">
        <v>694</v>
      </c>
      <c r="EE83" s="55" t="s">
        <v>694</v>
      </c>
      <c r="EF83" s="55" t="s">
        <v>694</v>
      </c>
      <c r="EG83" s="55" t="s">
        <v>694</v>
      </c>
      <c r="EH83" s="55" t="s">
        <v>694</v>
      </c>
      <c r="EI83" s="55" t="s">
        <v>694</v>
      </c>
      <c r="EJ83" s="55" t="s">
        <v>694</v>
      </c>
      <c r="EK83" s="55" t="s">
        <v>694</v>
      </c>
      <c r="EL83" s="55" t="s">
        <v>694</v>
      </c>
      <c r="EM83" s="55" t="s">
        <v>694</v>
      </c>
      <c r="EN83" s="55" t="s">
        <v>694</v>
      </c>
      <c r="EO83" s="55" t="s">
        <v>694</v>
      </c>
      <c r="EP83" s="55" t="s">
        <v>694</v>
      </c>
      <c r="EQ83" s="55" t="s">
        <v>694</v>
      </c>
      <c r="ER83" s="55" t="s">
        <v>694</v>
      </c>
      <c r="ES83" s="6"/>
      <c r="ET83" s="6"/>
      <c r="EU83" s="6"/>
      <c r="EV83" s="6"/>
      <c r="EW83" s="6"/>
      <c r="EX83" s="6"/>
      <c r="EY83" s="6"/>
      <c r="EZ83" s="6"/>
    </row>
    <row r="84" customFormat="false" ht="15" hidden="false" customHeight="false" outlineLevel="0" collapsed="false">
      <c r="A84" s="54" t="n">
        <v>81</v>
      </c>
      <c r="B84" s="55" t="n">
        <v>1134</v>
      </c>
      <c r="C84" s="6" t="s">
        <v>311</v>
      </c>
      <c r="D84" s="6" t="s">
        <v>861</v>
      </c>
      <c r="E84" s="1" t="s">
        <v>862</v>
      </c>
      <c r="F84" s="45" t="n">
        <v>24938</v>
      </c>
      <c r="G84" s="46"/>
      <c r="H84" s="90" t="s">
        <v>863</v>
      </c>
      <c r="I84" s="1"/>
      <c r="J84" s="6"/>
      <c r="K84" s="6"/>
      <c r="L84" s="1"/>
      <c r="M84" s="1"/>
      <c r="N84" s="79"/>
      <c r="O84" s="6" t="s">
        <v>69</v>
      </c>
      <c r="P84" s="1" t="n">
        <v>2014</v>
      </c>
      <c r="Q84" s="1" t="n">
        <v>2016</v>
      </c>
      <c r="R84" s="1" t="n">
        <v>2018</v>
      </c>
      <c r="S84" s="1"/>
      <c r="T84" s="1"/>
      <c r="U84" s="1"/>
      <c r="V84" s="1"/>
      <c r="W84" s="79"/>
      <c r="X84" s="6" t="s">
        <v>311</v>
      </c>
      <c r="Y84" s="1" t="n">
        <v>81</v>
      </c>
      <c r="Z84" s="1" t="n">
        <v>79</v>
      </c>
      <c r="AA84" s="1" t="n">
        <v>78</v>
      </c>
      <c r="AB84" s="1" t="n">
        <v>77</v>
      </c>
      <c r="AC84" s="1" t="n">
        <v>75</v>
      </c>
      <c r="AD84" s="1" t="n">
        <v>73</v>
      </c>
      <c r="AE84" s="1" t="n">
        <v>73</v>
      </c>
      <c r="AF84" s="1" t="n">
        <v>71</v>
      </c>
      <c r="AG84" s="1" t="n">
        <v>69</v>
      </c>
      <c r="AH84" s="1" t="n">
        <v>68</v>
      </c>
      <c r="AI84" s="1" t="n">
        <v>68</v>
      </c>
      <c r="AJ84" s="1" t="n">
        <v>66</v>
      </c>
      <c r="AK84" s="1" t="n">
        <v>64</v>
      </c>
      <c r="AL84" s="1" t="n">
        <v>62</v>
      </c>
      <c r="AM84" s="1" t="n">
        <v>61</v>
      </c>
      <c r="AN84" s="1" t="n">
        <v>59</v>
      </c>
      <c r="AO84" s="1" t="n">
        <v>59</v>
      </c>
      <c r="AP84" s="1" t="n">
        <v>58</v>
      </c>
      <c r="AQ84" s="1" t="n">
        <v>57</v>
      </c>
      <c r="AR84" s="1" t="n">
        <v>57</v>
      </c>
      <c r="AS84" s="1" t="n">
        <v>57</v>
      </c>
      <c r="AT84" s="1" t="n">
        <v>55</v>
      </c>
      <c r="AU84" s="1" t="n">
        <v>54</v>
      </c>
      <c r="AV84" s="1" t="n">
        <v>51</v>
      </c>
      <c r="AW84" s="1" t="n">
        <v>50</v>
      </c>
      <c r="AX84" s="1" t="n">
        <v>48</v>
      </c>
      <c r="AY84" s="1" t="n">
        <v>46</v>
      </c>
      <c r="AZ84" s="1" t="n">
        <v>43</v>
      </c>
      <c r="BA84" s="1" t="n">
        <v>42</v>
      </c>
      <c r="BB84" s="1" t="n">
        <v>42</v>
      </c>
      <c r="BC84" s="1" t="n">
        <v>37</v>
      </c>
      <c r="BD84" s="1" t="n">
        <v>35</v>
      </c>
      <c r="BE84" s="1" t="n">
        <v>30</v>
      </c>
      <c r="BF84" s="1" t="n">
        <v>32</v>
      </c>
      <c r="BG84" s="1" t="n">
        <v>29</v>
      </c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6"/>
      <c r="CH84" s="6" t="s">
        <v>311</v>
      </c>
      <c r="CI84" s="1" t="s">
        <v>862</v>
      </c>
      <c r="CJ84" s="1" t="n">
        <v>1991</v>
      </c>
      <c r="CK84" s="55" t="n">
        <v>1134</v>
      </c>
      <c r="CL84" s="55" t="n">
        <v>1134</v>
      </c>
      <c r="CM84" s="55" t="n">
        <v>1134</v>
      </c>
      <c r="CN84" s="55" t="n">
        <v>1134</v>
      </c>
      <c r="CO84" s="55" t="n">
        <v>1134</v>
      </c>
      <c r="CP84" s="55" t="n">
        <v>1134</v>
      </c>
      <c r="CQ84" s="55" t="n">
        <v>1134</v>
      </c>
      <c r="CR84" s="55" t="n">
        <v>1134</v>
      </c>
      <c r="CS84" s="55" t="n">
        <v>1134</v>
      </c>
      <c r="CT84" s="55" t="n">
        <v>1134</v>
      </c>
      <c r="CU84" s="55" t="n">
        <v>1134</v>
      </c>
      <c r="CV84" s="55" t="n">
        <v>1134</v>
      </c>
      <c r="CW84" s="55" t="n">
        <v>1134</v>
      </c>
      <c r="CX84" s="55" t="n">
        <v>1134</v>
      </c>
      <c r="CY84" s="55" t="n">
        <v>1134</v>
      </c>
      <c r="CZ84" s="55" t="n">
        <v>1134</v>
      </c>
      <c r="DA84" s="55" t="n">
        <v>1134</v>
      </c>
      <c r="DB84" s="55" t="n">
        <v>1134</v>
      </c>
      <c r="DC84" s="55" t="n">
        <v>1134</v>
      </c>
      <c r="DD84" s="55" t="n">
        <v>1134</v>
      </c>
      <c r="DE84" s="55" t="n">
        <v>1134</v>
      </c>
      <c r="DF84" s="55" t="n">
        <v>1134</v>
      </c>
      <c r="DG84" s="55" t="n">
        <v>1134</v>
      </c>
      <c r="DH84" s="55" t="n">
        <v>1134</v>
      </c>
      <c r="DI84" s="55" t="n">
        <v>1134</v>
      </c>
      <c r="DJ84" s="55" t="n">
        <v>1134</v>
      </c>
      <c r="DK84" s="55" t="n">
        <v>1134</v>
      </c>
      <c r="DL84" s="55" t="n">
        <v>1134</v>
      </c>
      <c r="DM84" s="55" t="n">
        <v>1134</v>
      </c>
      <c r="DN84" s="55" t="n">
        <v>1134</v>
      </c>
      <c r="DO84" s="55" t="n">
        <v>1134</v>
      </c>
      <c r="DP84" s="55" t="n">
        <v>1134</v>
      </c>
      <c r="DQ84" s="55" t="n">
        <v>1134</v>
      </c>
      <c r="DR84" s="55" t="n">
        <v>1055</v>
      </c>
      <c r="DS84" s="55" t="n">
        <v>1055</v>
      </c>
      <c r="DT84" s="55" t="s">
        <v>694</v>
      </c>
      <c r="DU84" s="55" t="s">
        <v>694</v>
      </c>
      <c r="DV84" s="55" t="s">
        <v>694</v>
      </c>
      <c r="DW84" s="55" t="s">
        <v>694</v>
      </c>
      <c r="DX84" s="55" t="s">
        <v>694</v>
      </c>
      <c r="DY84" s="55" t="s">
        <v>694</v>
      </c>
      <c r="DZ84" s="55" t="s">
        <v>694</v>
      </c>
      <c r="EA84" s="55" t="s">
        <v>694</v>
      </c>
      <c r="EB84" s="55" t="s">
        <v>694</v>
      </c>
      <c r="EC84" s="55" t="s">
        <v>694</v>
      </c>
      <c r="ED84" s="55" t="s">
        <v>694</v>
      </c>
      <c r="EE84" s="55" t="s">
        <v>694</v>
      </c>
      <c r="EF84" s="55" t="s">
        <v>694</v>
      </c>
      <c r="EG84" s="55" t="s">
        <v>694</v>
      </c>
      <c r="EH84" s="55" t="s">
        <v>694</v>
      </c>
      <c r="EI84" s="55" t="s">
        <v>694</v>
      </c>
      <c r="EJ84" s="55" t="s">
        <v>694</v>
      </c>
      <c r="EK84" s="55" t="s">
        <v>694</v>
      </c>
      <c r="EL84" s="55" t="s">
        <v>694</v>
      </c>
      <c r="EM84" s="55" t="s">
        <v>694</v>
      </c>
      <c r="EN84" s="55" t="s">
        <v>694</v>
      </c>
      <c r="EO84" s="55" t="s">
        <v>694</v>
      </c>
      <c r="EP84" s="55" t="s">
        <v>694</v>
      </c>
      <c r="EQ84" s="55" t="s">
        <v>694</v>
      </c>
      <c r="ER84" s="55" t="s">
        <v>694</v>
      </c>
      <c r="ES84" s="6"/>
      <c r="ET84" s="6"/>
      <c r="EU84" s="6"/>
      <c r="EV84" s="6"/>
      <c r="EW84" s="6"/>
      <c r="EX84" s="6"/>
      <c r="EY84" s="6"/>
      <c r="EZ84" s="6"/>
    </row>
    <row r="85" customFormat="false" ht="15" hidden="false" customHeight="false" outlineLevel="0" collapsed="false">
      <c r="A85" s="54" t="n">
        <v>82</v>
      </c>
      <c r="B85" s="55" t="n">
        <v>1130.3</v>
      </c>
      <c r="C85" s="6" t="s">
        <v>200</v>
      </c>
      <c r="D85" s="6"/>
      <c r="E85" s="1" t="s">
        <v>864</v>
      </c>
      <c r="F85" s="45" t="n">
        <v>28964</v>
      </c>
      <c r="G85" s="46"/>
      <c r="H85" s="90" t="s">
        <v>865</v>
      </c>
      <c r="I85" s="1"/>
      <c r="J85" s="6"/>
      <c r="K85" s="6"/>
      <c r="L85" s="1"/>
      <c r="M85" s="1"/>
      <c r="N85" s="79"/>
      <c r="O85" s="6" t="s">
        <v>108</v>
      </c>
      <c r="P85" s="1" t="n">
        <v>2014</v>
      </c>
      <c r="Q85" s="1" t="n">
        <v>2016</v>
      </c>
      <c r="R85" s="1"/>
      <c r="S85" s="1"/>
      <c r="T85" s="1"/>
      <c r="U85" s="1"/>
      <c r="V85" s="1"/>
      <c r="W85" s="79"/>
      <c r="X85" s="6" t="s">
        <v>200</v>
      </c>
      <c r="Y85" s="1" t="n">
        <v>82</v>
      </c>
      <c r="Z85" s="1" t="n">
        <v>80</v>
      </c>
      <c r="AA85" s="1" t="n">
        <v>79</v>
      </c>
      <c r="AB85" s="1" t="n">
        <v>78</v>
      </c>
      <c r="AC85" s="1" t="n">
        <v>76</v>
      </c>
      <c r="AD85" s="1" t="n">
        <v>74</v>
      </c>
      <c r="AE85" s="1" t="n">
        <v>74</v>
      </c>
      <c r="AF85" s="1" t="n">
        <v>72</v>
      </c>
      <c r="AG85" s="1" t="n">
        <v>70</v>
      </c>
      <c r="AH85" s="1" t="n">
        <v>69</v>
      </c>
      <c r="AI85" s="1" t="n">
        <v>69</v>
      </c>
      <c r="AJ85" s="1" t="n">
        <v>68</v>
      </c>
      <c r="AK85" s="1" t="n">
        <v>65</v>
      </c>
      <c r="AL85" s="1" t="n">
        <v>63</v>
      </c>
      <c r="AM85" s="1" t="n">
        <v>62</v>
      </c>
      <c r="AN85" s="1" t="n">
        <v>60</v>
      </c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6"/>
      <c r="CH85" s="6" t="s">
        <v>200</v>
      </c>
      <c r="CI85" s="1" t="s">
        <v>864</v>
      </c>
      <c r="CJ85" s="1" t="n">
        <v>2010</v>
      </c>
      <c r="CK85" s="55" t="n">
        <v>1130.3</v>
      </c>
      <c r="CL85" s="55" t="n">
        <v>1130.3</v>
      </c>
      <c r="CM85" s="55" t="n">
        <v>1130.3</v>
      </c>
      <c r="CN85" s="55" t="n">
        <v>1130.3</v>
      </c>
      <c r="CO85" s="55" t="n">
        <v>1130.3</v>
      </c>
      <c r="CP85" s="55" t="n">
        <v>1130.3</v>
      </c>
      <c r="CQ85" s="55" t="n">
        <v>1130.3</v>
      </c>
      <c r="CR85" s="55" t="n">
        <v>1130.3</v>
      </c>
      <c r="CS85" s="55" t="n">
        <v>1130.3</v>
      </c>
      <c r="CT85" s="55" t="n">
        <v>1130.3</v>
      </c>
      <c r="CU85" s="55" t="n">
        <v>1130.3</v>
      </c>
      <c r="CV85" s="55" t="n">
        <v>1130.3</v>
      </c>
      <c r="CW85" s="55" t="n">
        <v>1130.3</v>
      </c>
      <c r="CX85" s="55" t="n">
        <v>1130.3</v>
      </c>
      <c r="CY85" s="55" t="n">
        <v>1130.3</v>
      </c>
      <c r="CZ85" s="55" t="n">
        <v>1130.3</v>
      </c>
      <c r="DA85" s="55" t="s">
        <v>694</v>
      </c>
      <c r="DB85" s="55" t="s">
        <v>694</v>
      </c>
      <c r="DC85" s="55" t="s">
        <v>694</v>
      </c>
      <c r="DD85" s="55" t="s">
        <v>694</v>
      </c>
      <c r="DE85" s="55" t="s">
        <v>694</v>
      </c>
      <c r="DF85" s="55" t="s">
        <v>694</v>
      </c>
      <c r="DG85" s="55" t="s">
        <v>694</v>
      </c>
      <c r="DH85" s="55" t="s">
        <v>694</v>
      </c>
      <c r="DI85" s="55" t="s">
        <v>694</v>
      </c>
      <c r="DJ85" s="55" t="s">
        <v>694</v>
      </c>
      <c r="DK85" s="55" t="s">
        <v>694</v>
      </c>
      <c r="DL85" s="55" t="s">
        <v>694</v>
      </c>
      <c r="DM85" s="55" t="s">
        <v>694</v>
      </c>
      <c r="DN85" s="55" t="s">
        <v>694</v>
      </c>
      <c r="DO85" s="55" t="s">
        <v>694</v>
      </c>
      <c r="DP85" s="55" t="s">
        <v>694</v>
      </c>
      <c r="DQ85" s="55" t="s">
        <v>694</v>
      </c>
      <c r="DR85" s="55" t="s">
        <v>694</v>
      </c>
      <c r="DS85" s="55" t="s">
        <v>694</v>
      </c>
      <c r="DT85" s="55" t="s">
        <v>694</v>
      </c>
      <c r="DU85" s="55" t="s">
        <v>694</v>
      </c>
      <c r="DV85" s="55" t="s">
        <v>694</v>
      </c>
      <c r="DW85" s="55" t="s">
        <v>694</v>
      </c>
      <c r="DX85" s="55" t="s">
        <v>694</v>
      </c>
      <c r="DY85" s="55" t="s">
        <v>694</v>
      </c>
      <c r="DZ85" s="55" t="s">
        <v>694</v>
      </c>
      <c r="EA85" s="55" t="s">
        <v>694</v>
      </c>
      <c r="EB85" s="55" t="s">
        <v>694</v>
      </c>
      <c r="EC85" s="55" t="s">
        <v>694</v>
      </c>
      <c r="ED85" s="55" t="s">
        <v>694</v>
      </c>
      <c r="EE85" s="55" t="s">
        <v>694</v>
      </c>
      <c r="EF85" s="55" t="s">
        <v>694</v>
      </c>
      <c r="EG85" s="55" t="s">
        <v>694</v>
      </c>
      <c r="EH85" s="55" t="s">
        <v>694</v>
      </c>
      <c r="EI85" s="55" t="s">
        <v>694</v>
      </c>
      <c r="EJ85" s="55" t="s">
        <v>694</v>
      </c>
      <c r="EK85" s="55" t="s">
        <v>694</v>
      </c>
      <c r="EL85" s="55" t="s">
        <v>694</v>
      </c>
      <c r="EM85" s="55" t="s">
        <v>694</v>
      </c>
      <c r="EN85" s="55" t="s">
        <v>694</v>
      </c>
      <c r="EO85" s="55" t="s">
        <v>694</v>
      </c>
      <c r="EP85" s="55" t="s">
        <v>694</v>
      </c>
      <c r="EQ85" s="55" t="s">
        <v>694</v>
      </c>
      <c r="ER85" s="55" t="s">
        <v>694</v>
      </c>
      <c r="ES85" s="6"/>
      <c r="ET85" s="6"/>
      <c r="EU85" s="6"/>
      <c r="EV85" s="6"/>
      <c r="EW85" s="6"/>
      <c r="EX85" s="6"/>
      <c r="EY85" s="6"/>
      <c r="EZ85" s="6"/>
    </row>
    <row r="86" customFormat="false" ht="15" hidden="false" customHeight="false" outlineLevel="0" collapsed="false">
      <c r="A86" s="54" t="n">
        <v>83</v>
      </c>
      <c r="B86" s="55" t="n">
        <v>1117.3</v>
      </c>
      <c r="C86" s="6" t="s">
        <v>133</v>
      </c>
      <c r="D86" s="6"/>
      <c r="E86" s="1" t="s">
        <v>866</v>
      </c>
      <c r="F86" s="45" t="n">
        <v>33177</v>
      </c>
      <c r="G86" s="46" t="s">
        <v>245</v>
      </c>
      <c r="H86" s="90" t="s">
        <v>867</v>
      </c>
      <c r="I86" s="1"/>
      <c r="J86" s="6"/>
      <c r="K86" s="6"/>
      <c r="L86" s="1"/>
      <c r="M86" s="1"/>
      <c r="N86" s="79"/>
      <c r="O86" s="6" t="s">
        <v>310</v>
      </c>
      <c r="P86" s="1" t="n">
        <v>2014</v>
      </c>
      <c r="Q86" s="1"/>
      <c r="R86" s="1"/>
      <c r="S86" s="1"/>
      <c r="T86" s="1"/>
      <c r="U86" s="1"/>
      <c r="V86" s="1"/>
      <c r="W86" s="79"/>
      <c r="X86" s="6" t="s">
        <v>133</v>
      </c>
      <c r="Y86" s="1" t="n">
        <v>83</v>
      </c>
      <c r="Z86" s="1" t="n">
        <v>83</v>
      </c>
      <c r="AA86" s="1" t="n">
        <v>81</v>
      </c>
      <c r="AB86" s="1" t="n">
        <v>79</v>
      </c>
      <c r="AC86" s="1" t="n">
        <v>77</v>
      </c>
      <c r="AD86" s="1" t="n">
        <v>86</v>
      </c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6"/>
      <c r="CH86" s="56" t="s">
        <v>133</v>
      </c>
      <c r="CI86" s="1" t="s">
        <v>866</v>
      </c>
      <c r="CJ86" s="1" t="n">
        <v>2020</v>
      </c>
      <c r="CK86" s="55" t="n">
        <v>1117.3</v>
      </c>
      <c r="CL86" s="55" t="n">
        <v>1117.3</v>
      </c>
      <c r="CM86" s="55" t="n">
        <v>1117.3</v>
      </c>
      <c r="CN86" s="55" t="n">
        <v>1117.3</v>
      </c>
      <c r="CO86" s="55" t="n">
        <v>1117.3</v>
      </c>
      <c r="CP86" s="55" t="n">
        <v>1056</v>
      </c>
      <c r="CQ86" s="55" t="s">
        <v>694</v>
      </c>
      <c r="CR86" s="55" t="s">
        <v>694</v>
      </c>
      <c r="CS86" s="55" t="s">
        <v>694</v>
      </c>
      <c r="CT86" s="55" t="s">
        <v>694</v>
      </c>
      <c r="CU86" s="55" t="s">
        <v>694</v>
      </c>
      <c r="CV86" s="55" t="s">
        <v>694</v>
      </c>
      <c r="CW86" s="55" t="s">
        <v>694</v>
      </c>
      <c r="CX86" s="55" t="s">
        <v>694</v>
      </c>
      <c r="CY86" s="55" t="s">
        <v>694</v>
      </c>
      <c r="CZ86" s="55" t="s">
        <v>694</v>
      </c>
      <c r="DA86" s="55" t="s">
        <v>694</v>
      </c>
      <c r="DB86" s="55" t="s">
        <v>694</v>
      </c>
      <c r="DC86" s="55" t="s">
        <v>694</v>
      </c>
      <c r="DD86" s="55" t="s">
        <v>694</v>
      </c>
      <c r="DE86" s="55" t="s">
        <v>694</v>
      </c>
      <c r="DF86" s="55" t="s">
        <v>694</v>
      </c>
      <c r="DG86" s="55" t="s">
        <v>694</v>
      </c>
      <c r="DH86" s="55" t="s">
        <v>694</v>
      </c>
      <c r="DI86" s="55" t="s">
        <v>694</v>
      </c>
      <c r="DJ86" s="55" t="s">
        <v>694</v>
      </c>
      <c r="DK86" s="55" t="s">
        <v>694</v>
      </c>
      <c r="DL86" s="55" t="s">
        <v>694</v>
      </c>
      <c r="DM86" s="55" t="s">
        <v>694</v>
      </c>
      <c r="DN86" s="55" t="s">
        <v>694</v>
      </c>
      <c r="DO86" s="55" t="s">
        <v>694</v>
      </c>
      <c r="DP86" s="55" t="s">
        <v>694</v>
      </c>
      <c r="DQ86" s="55" t="s">
        <v>694</v>
      </c>
      <c r="DR86" s="55" t="s">
        <v>694</v>
      </c>
      <c r="DS86" s="55" t="s">
        <v>694</v>
      </c>
      <c r="DT86" s="55" t="s">
        <v>694</v>
      </c>
      <c r="DU86" s="55" t="s">
        <v>694</v>
      </c>
      <c r="DV86" s="55" t="s">
        <v>694</v>
      </c>
      <c r="DW86" s="55" t="s">
        <v>694</v>
      </c>
      <c r="DX86" s="55" t="s">
        <v>694</v>
      </c>
      <c r="DY86" s="55" t="s">
        <v>694</v>
      </c>
      <c r="DZ86" s="55" t="s">
        <v>694</v>
      </c>
      <c r="EA86" s="55" t="s">
        <v>694</v>
      </c>
      <c r="EB86" s="55" t="s">
        <v>694</v>
      </c>
      <c r="EC86" s="55" t="s">
        <v>694</v>
      </c>
      <c r="ED86" s="55" t="s">
        <v>694</v>
      </c>
      <c r="EE86" s="55" t="s">
        <v>694</v>
      </c>
      <c r="EF86" s="55" t="s">
        <v>694</v>
      </c>
      <c r="EG86" s="55" t="s">
        <v>694</v>
      </c>
      <c r="EH86" s="55" t="s">
        <v>694</v>
      </c>
      <c r="EI86" s="55" t="s">
        <v>694</v>
      </c>
      <c r="EJ86" s="55" t="s">
        <v>694</v>
      </c>
      <c r="EK86" s="55" t="s">
        <v>694</v>
      </c>
      <c r="EL86" s="55" t="s">
        <v>694</v>
      </c>
      <c r="EM86" s="55" t="s">
        <v>694</v>
      </c>
      <c r="EN86" s="55" t="s">
        <v>694</v>
      </c>
      <c r="EO86" s="55" t="s">
        <v>694</v>
      </c>
      <c r="EP86" s="55" t="s">
        <v>694</v>
      </c>
      <c r="EQ86" s="55" t="s">
        <v>694</v>
      </c>
      <c r="ER86" s="55" t="s">
        <v>694</v>
      </c>
      <c r="ES86" s="6"/>
      <c r="ET86" s="6"/>
      <c r="EU86" s="6"/>
      <c r="EV86" s="6"/>
      <c r="EW86" s="6"/>
      <c r="EX86" s="6"/>
      <c r="EY86" s="6"/>
      <c r="EZ86" s="6"/>
    </row>
    <row r="87" customFormat="false" ht="15" hidden="false" customHeight="false" outlineLevel="0" collapsed="false">
      <c r="A87" s="54" t="n">
        <v>84</v>
      </c>
      <c r="B87" s="55" t="n">
        <v>1114.7</v>
      </c>
      <c r="C87" s="6" t="s">
        <v>350</v>
      </c>
      <c r="D87" s="6" t="s">
        <v>861</v>
      </c>
      <c r="E87" s="1" t="s">
        <v>868</v>
      </c>
      <c r="F87" s="45" t="n">
        <v>24307</v>
      </c>
      <c r="G87" s="46"/>
      <c r="H87" s="90" t="s">
        <v>863</v>
      </c>
      <c r="I87" s="1"/>
      <c r="J87" s="6"/>
      <c r="K87" s="6"/>
      <c r="L87" s="1"/>
      <c r="M87" s="1"/>
      <c r="N87" s="79"/>
      <c r="O87" s="6" t="s">
        <v>141</v>
      </c>
      <c r="P87" s="1" t="n">
        <v>2016</v>
      </c>
      <c r="Q87" s="1" t="n">
        <v>2018</v>
      </c>
      <c r="R87" s="1"/>
      <c r="S87" s="1"/>
      <c r="T87" s="1"/>
      <c r="U87" s="1"/>
      <c r="V87" s="1"/>
      <c r="W87" s="79"/>
      <c r="X87" s="6" t="s">
        <v>350</v>
      </c>
      <c r="Y87" s="1" t="n">
        <v>84</v>
      </c>
      <c r="Z87" s="1" t="n">
        <v>84</v>
      </c>
      <c r="AA87" s="1" t="n">
        <v>82</v>
      </c>
      <c r="AB87" s="1" t="n">
        <v>80</v>
      </c>
      <c r="AC87" s="1" t="n">
        <v>78</v>
      </c>
      <c r="AD87" s="1" t="n">
        <v>75</v>
      </c>
      <c r="AE87" s="1" t="n">
        <v>75</v>
      </c>
      <c r="AF87" s="1" t="n">
        <v>73</v>
      </c>
      <c r="AG87" s="1" t="n">
        <v>71</v>
      </c>
      <c r="AH87" s="1" t="n">
        <v>70</v>
      </c>
      <c r="AI87" s="1" t="n">
        <v>70</v>
      </c>
      <c r="AJ87" s="1" t="n">
        <v>69</v>
      </c>
      <c r="AK87" s="1" t="n">
        <v>66</v>
      </c>
      <c r="AL87" s="1" t="n">
        <v>64</v>
      </c>
      <c r="AM87" s="1" t="n">
        <v>63</v>
      </c>
      <c r="AN87" s="1" t="n">
        <v>61</v>
      </c>
      <c r="AO87" s="1" t="n">
        <v>60</v>
      </c>
      <c r="AP87" s="1" t="n">
        <v>59</v>
      </c>
      <c r="AQ87" s="1" t="n">
        <v>58</v>
      </c>
      <c r="AR87" s="1" t="n">
        <v>58</v>
      </c>
      <c r="AS87" s="1" t="n">
        <v>58</v>
      </c>
      <c r="AT87" s="1" t="n">
        <v>57</v>
      </c>
      <c r="AU87" s="1" t="n">
        <v>55</v>
      </c>
      <c r="AV87" s="1" t="n">
        <v>53</v>
      </c>
      <c r="AW87" s="1" t="n">
        <v>52</v>
      </c>
      <c r="AX87" s="1" t="n">
        <v>49</v>
      </c>
      <c r="AY87" s="1" t="n">
        <v>47</v>
      </c>
      <c r="AZ87" s="1" t="n">
        <v>44</v>
      </c>
      <c r="BA87" s="1" t="n">
        <v>43</v>
      </c>
      <c r="BB87" s="1" t="n">
        <v>43</v>
      </c>
      <c r="BC87" s="1" t="n">
        <v>45</v>
      </c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6"/>
      <c r="CH87" s="6" t="s">
        <v>350</v>
      </c>
      <c r="CI87" s="1" t="s">
        <v>868</v>
      </c>
      <c r="CJ87" s="1" t="n">
        <v>1995</v>
      </c>
      <c r="CK87" s="55" t="n">
        <v>1114.7</v>
      </c>
      <c r="CL87" s="55" t="n">
        <v>1114.7</v>
      </c>
      <c r="CM87" s="55" t="n">
        <v>1114.7</v>
      </c>
      <c r="CN87" s="55" t="n">
        <v>1114.7</v>
      </c>
      <c r="CO87" s="55" t="n">
        <v>1114.7</v>
      </c>
      <c r="CP87" s="55" t="n">
        <v>1114.7</v>
      </c>
      <c r="CQ87" s="55" t="n">
        <v>1114.7</v>
      </c>
      <c r="CR87" s="55" t="n">
        <v>1114.7</v>
      </c>
      <c r="CS87" s="55" t="n">
        <v>1114.7</v>
      </c>
      <c r="CT87" s="55" t="n">
        <v>1114.7</v>
      </c>
      <c r="CU87" s="55" t="n">
        <v>1114.7</v>
      </c>
      <c r="CV87" s="55" t="n">
        <v>1114.7</v>
      </c>
      <c r="CW87" s="55" t="n">
        <v>1114.7</v>
      </c>
      <c r="CX87" s="55" t="n">
        <v>1114.7</v>
      </c>
      <c r="CY87" s="55" t="n">
        <v>1114.7</v>
      </c>
      <c r="CZ87" s="55" t="n">
        <v>1114.7</v>
      </c>
      <c r="DA87" s="55" t="n">
        <v>1114.7</v>
      </c>
      <c r="DB87" s="55" t="n">
        <v>1114.7</v>
      </c>
      <c r="DC87" s="55" t="n">
        <v>1114.7</v>
      </c>
      <c r="DD87" s="55" t="n">
        <v>1114.7</v>
      </c>
      <c r="DE87" s="55" t="n">
        <v>1114.7</v>
      </c>
      <c r="DF87" s="55" t="n">
        <v>1114.7</v>
      </c>
      <c r="DG87" s="55" t="n">
        <v>1114.7</v>
      </c>
      <c r="DH87" s="55" t="n">
        <v>1114.7</v>
      </c>
      <c r="DI87" s="55" t="n">
        <v>1114.7</v>
      </c>
      <c r="DJ87" s="55" t="n">
        <v>1114.7</v>
      </c>
      <c r="DK87" s="55" t="n">
        <v>1114.7</v>
      </c>
      <c r="DL87" s="55" t="n">
        <v>1114.7</v>
      </c>
      <c r="DM87" s="55" t="n">
        <v>1114.7</v>
      </c>
      <c r="DN87" s="55" t="n">
        <v>1114.7</v>
      </c>
      <c r="DO87" s="55" t="n">
        <v>1059.3</v>
      </c>
      <c r="DP87" s="55" t="s">
        <v>694</v>
      </c>
      <c r="DQ87" s="55" t="s">
        <v>694</v>
      </c>
      <c r="DR87" s="55" t="s">
        <v>694</v>
      </c>
      <c r="DS87" s="55" t="s">
        <v>694</v>
      </c>
      <c r="DT87" s="55" t="s">
        <v>694</v>
      </c>
      <c r="DU87" s="55" t="s">
        <v>694</v>
      </c>
      <c r="DV87" s="55" t="s">
        <v>694</v>
      </c>
      <c r="DW87" s="55" t="s">
        <v>694</v>
      </c>
      <c r="DX87" s="55" t="s">
        <v>694</v>
      </c>
      <c r="DY87" s="55" t="s">
        <v>694</v>
      </c>
      <c r="DZ87" s="55" t="s">
        <v>694</v>
      </c>
      <c r="EA87" s="55" t="s">
        <v>694</v>
      </c>
      <c r="EB87" s="55" t="s">
        <v>694</v>
      </c>
      <c r="EC87" s="55" t="s">
        <v>694</v>
      </c>
      <c r="ED87" s="55" t="s">
        <v>694</v>
      </c>
      <c r="EE87" s="55" t="s">
        <v>694</v>
      </c>
      <c r="EF87" s="55" t="s">
        <v>694</v>
      </c>
      <c r="EG87" s="55" t="s">
        <v>694</v>
      </c>
      <c r="EH87" s="55" t="s">
        <v>694</v>
      </c>
      <c r="EI87" s="55" t="s">
        <v>694</v>
      </c>
      <c r="EJ87" s="55" t="s">
        <v>694</v>
      </c>
      <c r="EK87" s="55" t="s">
        <v>694</v>
      </c>
      <c r="EL87" s="55" t="s">
        <v>694</v>
      </c>
      <c r="EM87" s="55" t="s">
        <v>694</v>
      </c>
      <c r="EN87" s="55" t="s">
        <v>694</v>
      </c>
      <c r="EO87" s="55" t="s">
        <v>694</v>
      </c>
      <c r="EP87" s="55" t="s">
        <v>694</v>
      </c>
      <c r="EQ87" s="55" t="s">
        <v>694</v>
      </c>
      <c r="ER87" s="55" t="s">
        <v>694</v>
      </c>
      <c r="ES87" s="6"/>
      <c r="ET87" s="6"/>
      <c r="EU87" s="6"/>
      <c r="EV87" s="6"/>
      <c r="EW87" s="6"/>
      <c r="EX87" s="6"/>
      <c r="EY87" s="6"/>
      <c r="EZ87" s="6"/>
    </row>
    <row r="88" customFormat="false" ht="15" hidden="false" customHeight="false" outlineLevel="0" collapsed="false">
      <c r="A88" s="54" t="n">
        <v>85</v>
      </c>
      <c r="B88" s="55" t="n">
        <v>1114</v>
      </c>
      <c r="C88" s="6" t="s">
        <v>360</v>
      </c>
      <c r="D88" s="93" t="s">
        <v>869</v>
      </c>
      <c r="E88" s="1" t="s">
        <v>870</v>
      </c>
      <c r="F88" s="45" t="n">
        <v>18229</v>
      </c>
      <c r="G88" s="46" t="s">
        <v>494</v>
      </c>
      <c r="H88" s="94" t="s">
        <v>871</v>
      </c>
      <c r="I88" s="1"/>
      <c r="J88" s="6"/>
      <c r="K88" s="6"/>
      <c r="L88" s="1"/>
      <c r="M88" s="1"/>
      <c r="N88" s="79"/>
      <c r="O88" s="6" t="s">
        <v>328</v>
      </c>
      <c r="P88" s="1" t="n">
        <v>2017</v>
      </c>
      <c r="Q88" s="1"/>
      <c r="R88" s="1"/>
      <c r="S88" s="1"/>
      <c r="T88" s="1"/>
      <c r="U88" s="1"/>
      <c r="V88" s="1"/>
      <c r="W88" s="79"/>
      <c r="X88" s="6" t="s">
        <v>360</v>
      </c>
      <c r="Y88" s="1" t="n">
        <v>85</v>
      </c>
      <c r="Z88" s="1" t="n">
        <v>85</v>
      </c>
      <c r="AA88" s="1" t="n">
        <v>83</v>
      </c>
      <c r="AB88" s="1" t="n">
        <v>81</v>
      </c>
      <c r="AC88" s="1" t="n">
        <v>79</v>
      </c>
      <c r="AD88" s="1" t="n">
        <v>76</v>
      </c>
      <c r="AE88" s="1" t="n">
        <v>76</v>
      </c>
      <c r="AF88" s="1" t="n">
        <v>74</v>
      </c>
      <c r="AG88" s="1" t="n">
        <v>72</v>
      </c>
      <c r="AH88" s="1" t="n">
        <v>71</v>
      </c>
      <c r="AI88" s="1" t="n">
        <v>71</v>
      </c>
      <c r="AJ88" s="1" t="n">
        <v>70</v>
      </c>
      <c r="AK88" s="1" t="n">
        <v>67</v>
      </c>
      <c r="AL88" s="1" t="n">
        <v>65</v>
      </c>
      <c r="AM88" s="1" t="n">
        <v>64</v>
      </c>
      <c r="AN88" s="1" t="n">
        <v>63</v>
      </c>
      <c r="AO88" s="1" t="n">
        <v>61</v>
      </c>
      <c r="AP88" s="1" t="n">
        <v>60</v>
      </c>
      <c r="AQ88" s="1" t="n">
        <v>59</v>
      </c>
      <c r="AR88" s="1" t="n">
        <v>59</v>
      </c>
      <c r="AS88" s="1" t="n">
        <v>59</v>
      </c>
      <c r="AT88" s="1" t="n">
        <v>58</v>
      </c>
      <c r="AU88" s="1" t="n">
        <v>56</v>
      </c>
      <c r="AV88" s="1" t="n">
        <v>54</v>
      </c>
      <c r="AW88" s="1" t="n">
        <v>53</v>
      </c>
      <c r="AX88" s="1" t="n">
        <v>50</v>
      </c>
      <c r="AY88" s="1" t="n">
        <v>48</v>
      </c>
      <c r="AZ88" s="1" t="n">
        <v>45</v>
      </c>
      <c r="BA88" s="1" t="n">
        <v>44</v>
      </c>
      <c r="BB88" s="1" t="n">
        <v>44</v>
      </c>
      <c r="BC88" s="1" t="n">
        <v>39</v>
      </c>
      <c r="BD88" s="1" t="n">
        <v>36</v>
      </c>
      <c r="BE88" s="1" t="n">
        <v>32</v>
      </c>
      <c r="BF88" s="1" t="n">
        <v>27</v>
      </c>
      <c r="BG88" s="1" t="n">
        <v>24</v>
      </c>
      <c r="BH88" s="1" t="n">
        <v>21</v>
      </c>
      <c r="BI88" s="1" t="n">
        <v>17</v>
      </c>
      <c r="BJ88" s="1" t="n">
        <v>15</v>
      </c>
      <c r="BK88" s="1" t="n">
        <v>12</v>
      </c>
      <c r="BL88" s="1" t="n">
        <v>11</v>
      </c>
      <c r="BM88" s="1" t="n">
        <v>11</v>
      </c>
      <c r="BN88" s="1" t="n">
        <v>10</v>
      </c>
      <c r="BO88" s="1" t="n">
        <v>9</v>
      </c>
      <c r="BP88" s="1" t="n">
        <v>9</v>
      </c>
      <c r="BQ88" s="1" t="n">
        <v>9</v>
      </c>
      <c r="BR88" s="1" t="n">
        <v>9</v>
      </c>
      <c r="BS88" s="1" t="n">
        <v>9</v>
      </c>
      <c r="BT88" s="1" t="n">
        <v>9</v>
      </c>
      <c r="BU88" s="1" t="n">
        <v>9</v>
      </c>
      <c r="BV88" s="1" t="n">
        <v>9</v>
      </c>
      <c r="BW88" s="1" t="n">
        <v>10</v>
      </c>
      <c r="BX88" s="55"/>
      <c r="BY88" s="55"/>
      <c r="BZ88" s="55"/>
      <c r="CA88" s="55"/>
      <c r="CB88" s="55"/>
      <c r="CC88" s="55"/>
      <c r="CD88" s="55"/>
      <c r="CE88" s="55"/>
      <c r="CF88" s="55"/>
      <c r="CG88" s="6"/>
      <c r="CH88" s="6" t="s">
        <v>360</v>
      </c>
      <c r="CI88" s="1" t="s">
        <v>870</v>
      </c>
      <c r="CJ88" s="1" t="n">
        <v>1975</v>
      </c>
      <c r="CK88" s="55" t="n">
        <v>1114</v>
      </c>
      <c r="CL88" s="55" t="n">
        <v>1114</v>
      </c>
      <c r="CM88" s="55" t="n">
        <v>1114</v>
      </c>
      <c r="CN88" s="55" t="n">
        <v>1114</v>
      </c>
      <c r="CO88" s="55" t="n">
        <v>1114</v>
      </c>
      <c r="CP88" s="55" t="n">
        <v>1114</v>
      </c>
      <c r="CQ88" s="55" t="n">
        <v>1114</v>
      </c>
      <c r="CR88" s="55" t="n">
        <v>1114</v>
      </c>
      <c r="CS88" s="55" t="n">
        <v>1114</v>
      </c>
      <c r="CT88" s="55" t="n">
        <v>1114</v>
      </c>
      <c r="CU88" s="55" t="n">
        <v>1114</v>
      </c>
      <c r="CV88" s="55" t="n">
        <v>1114</v>
      </c>
      <c r="CW88" s="55" t="n">
        <v>1114</v>
      </c>
      <c r="CX88" s="55" t="n">
        <v>1114</v>
      </c>
      <c r="CY88" s="55" t="n">
        <v>1114</v>
      </c>
      <c r="CZ88" s="55" t="n">
        <v>1114</v>
      </c>
      <c r="DA88" s="55" t="n">
        <v>1114</v>
      </c>
      <c r="DB88" s="55" t="n">
        <v>1114</v>
      </c>
      <c r="DC88" s="55" t="n">
        <v>1114</v>
      </c>
      <c r="DD88" s="55" t="n">
        <v>1114</v>
      </c>
      <c r="DE88" s="55" t="n">
        <v>1114</v>
      </c>
      <c r="DF88" s="55" t="n">
        <v>1114</v>
      </c>
      <c r="DG88" s="55" t="n">
        <v>1114</v>
      </c>
      <c r="DH88" s="55" t="n">
        <v>1114</v>
      </c>
      <c r="DI88" s="55" t="n">
        <v>1114</v>
      </c>
      <c r="DJ88" s="55" t="n">
        <v>1114</v>
      </c>
      <c r="DK88" s="55" t="n">
        <v>1114</v>
      </c>
      <c r="DL88" s="55" t="n">
        <v>1114</v>
      </c>
      <c r="DM88" s="55" t="n">
        <v>1114</v>
      </c>
      <c r="DN88" s="55" t="n">
        <v>1114</v>
      </c>
      <c r="DO88" s="55" t="n">
        <v>1114</v>
      </c>
      <c r="DP88" s="55" t="n">
        <v>1114</v>
      </c>
      <c r="DQ88" s="55" t="n">
        <v>1114</v>
      </c>
      <c r="DR88" s="55" t="n">
        <v>1114</v>
      </c>
      <c r="DS88" s="55" t="n">
        <v>1114</v>
      </c>
      <c r="DT88" s="55" t="n">
        <v>1114</v>
      </c>
      <c r="DU88" s="55" t="n">
        <v>1114</v>
      </c>
      <c r="DV88" s="55" t="n">
        <v>1114</v>
      </c>
      <c r="DW88" s="55" t="n">
        <v>1114</v>
      </c>
      <c r="DX88" s="55" t="n">
        <v>1114</v>
      </c>
      <c r="DY88" s="55" t="n">
        <v>1114</v>
      </c>
      <c r="DZ88" s="55" t="n">
        <v>1114</v>
      </c>
      <c r="EA88" s="55" t="n">
        <v>1114</v>
      </c>
      <c r="EB88" s="55" t="n">
        <v>1114</v>
      </c>
      <c r="EC88" s="55" t="n">
        <v>1114</v>
      </c>
      <c r="ED88" s="55" t="n">
        <v>1114</v>
      </c>
      <c r="EE88" s="55" t="n">
        <v>1114</v>
      </c>
      <c r="EF88" s="55" t="n">
        <v>1114</v>
      </c>
      <c r="EG88" s="55" t="n">
        <v>1114</v>
      </c>
      <c r="EH88" s="55" t="n">
        <v>1114</v>
      </c>
      <c r="EI88" s="55" t="n">
        <v>1002.3</v>
      </c>
      <c r="EJ88" s="55" t="s">
        <v>694</v>
      </c>
      <c r="EK88" s="55" t="s">
        <v>694</v>
      </c>
      <c r="EL88" s="55" t="s">
        <v>694</v>
      </c>
      <c r="EM88" s="55" t="s">
        <v>694</v>
      </c>
      <c r="EN88" s="55" t="s">
        <v>694</v>
      </c>
      <c r="EO88" s="55" t="s">
        <v>694</v>
      </c>
      <c r="EP88" s="55" t="s">
        <v>694</v>
      </c>
      <c r="EQ88" s="55" t="s">
        <v>694</v>
      </c>
      <c r="ER88" s="55" t="s">
        <v>694</v>
      </c>
      <c r="ES88" s="6"/>
      <c r="ET88" s="6"/>
      <c r="EU88" s="6"/>
      <c r="EV88" s="6"/>
      <c r="EW88" s="6"/>
      <c r="EX88" s="6"/>
      <c r="EY88" s="6"/>
      <c r="EZ88" s="6"/>
    </row>
    <row r="89" customFormat="false" ht="15" hidden="false" customHeight="false" outlineLevel="0" collapsed="false">
      <c r="A89" s="54" t="n">
        <v>86</v>
      </c>
      <c r="B89" s="55" t="n">
        <v>1110.7</v>
      </c>
      <c r="C89" s="6" t="s">
        <v>310</v>
      </c>
      <c r="D89" s="6"/>
      <c r="E89" s="1" t="s">
        <v>872</v>
      </c>
      <c r="F89" s="45" t="n">
        <v>30137</v>
      </c>
      <c r="G89" s="46" t="s">
        <v>873</v>
      </c>
      <c r="H89" s="6" t="s">
        <v>874</v>
      </c>
      <c r="I89" s="1"/>
      <c r="J89" s="6"/>
      <c r="K89" s="6"/>
      <c r="L89" s="1"/>
      <c r="M89" s="1"/>
      <c r="N89" s="79"/>
      <c r="O89" s="6" t="s">
        <v>65</v>
      </c>
      <c r="P89" s="1" t="n">
        <v>2017</v>
      </c>
      <c r="Q89" s="1" t="n">
        <v>2019</v>
      </c>
      <c r="R89" s="1" t="n">
        <v>2022</v>
      </c>
      <c r="S89" s="1"/>
      <c r="T89" s="1"/>
      <c r="U89" s="1"/>
      <c r="V89" s="1"/>
      <c r="W89" s="79"/>
      <c r="X89" s="6" t="s">
        <v>310</v>
      </c>
      <c r="Y89" s="1" t="n">
        <v>86</v>
      </c>
      <c r="Z89" s="1" t="n">
        <v>86</v>
      </c>
      <c r="AA89" s="1" t="n">
        <v>84</v>
      </c>
      <c r="AB89" s="1" t="n">
        <v>82</v>
      </c>
      <c r="AC89" s="1" t="n">
        <v>80</v>
      </c>
      <c r="AD89" s="1" t="n">
        <v>77</v>
      </c>
      <c r="AE89" s="1" t="n">
        <v>77</v>
      </c>
      <c r="AF89" s="1" t="n">
        <v>75</v>
      </c>
      <c r="AG89" s="1" t="n">
        <v>73</v>
      </c>
      <c r="AH89" s="1" t="n">
        <v>72</v>
      </c>
      <c r="AI89" s="1" t="n">
        <v>72</v>
      </c>
      <c r="AJ89" s="1" t="n">
        <v>71</v>
      </c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6"/>
      <c r="CH89" s="6" t="s">
        <v>310</v>
      </c>
      <c r="CI89" s="1" t="s">
        <v>872</v>
      </c>
      <c r="CJ89" s="1" t="n">
        <v>2014</v>
      </c>
      <c r="CK89" s="55" t="n">
        <v>1110.7</v>
      </c>
      <c r="CL89" s="55" t="n">
        <v>1110.7</v>
      </c>
      <c r="CM89" s="55" t="n">
        <v>1110.7</v>
      </c>
      <c r="CN89" s="55" t="n">
        <v>1110.7</v>
      </c>
      <c r="CO89" s="55" t="n">
        <v>1110.7</v>
      </c>
      <c r="CP89" s="55" t="n">
        <v>1110.7</v>
      </c>
      <c r="CQ89" s="55" t="n">
        <v>1110.7</v>
      </c>
      <c r="CR89" s="55" t="n">
        <v>1110.7</v>
      </c>
      <c r="CS89" s="55" t="n">
        <v>1110.7</v>
      </c>
      <c r="CT89" s="55" t="n">
        <v>1110.7</v>
      </c>
      <c r="CU89" s="55" t="n">
        <v>1110.7</v>
      </c>
      <c r="CV89" s="55" t="n">
        <v>1110.7</v>
      </c>
      <c r="CW89" s="55" t="s">
        <v>694</v>
      </c>
      <c r="CX89" s="55" t="s">
        <v>694</v>
      </c>
      <c r="CY89" s="55" t="s">
        <v>694</v>
      </c>
      <c r="CZ89" s="55" t="s">
        <v>694</v>
      </c>
      <c r="DA89" s="55" t="s">
        <v>694</v>
      </c>
      <c r="DB89" s="55" t="s">
        <v>694</v>
      </c>
      <c r="DC89" s="55" t="s">
        <v>694</v>
      </c>
      <c r="DD89" s="55" t="s">
        <v>694</v>
      </c>
      <c r="DE89" s="55" t="s">
        <v>694</v>
      </c>
      <c r="DF89" s="55" t="s">
        <v>694</v>
      </c>
      <c r="DG89" s="55" t="s">
        <v>694</v>
      </c>
      <c r="DH89" s="55" t="s">
        <v>694</v>
      </c>
      <c r="DI89" s="55" t="s">
        <v>694</v>
      </c>
      <c r="DJ89" s="55" t="s">
        <v>694</v>
      </c>
      <c r="DK89" s="55" t="s">
        <v>694</v>
      </c>
      <c r="DL89" s="55" t="s">
        <v>694</v>
      </c>
      <c r="DM89" s="55" t="s">
        <v>694</v>
      </c>
      <c r="DN89" s="55" t="s">
        <v>694</v>
      </c>
      <c r="DO89" s="55" t="s">
        <v>694</v>
      </c>
      <c r="DP89" s="55" t="s">
        <v>694</v>
      </c>
      <c r="DQ89" s="55" t="s">
        <v>694</v>
      </c>
      <c r="DR89" s="55" t="s">
        <v>694</v>
      </c>
      <c r="DS89" s="55" t="s">
        <v>694</v>
      </c>
      <c r="DT89" s="55" t="s">
        <v>694</v>
      </c>
      <c r="DU89" s="55" t="s">
        <v>694</v>
      </c>
      <c r="DV89" s="55" t="s">
        <v>694</v>
      </c>
      <c r="DW89" s="55" t="s">
        <v>694</v>
      </c>
      <c r="DX89" s="55" t="s">
        <v>694</v>
      </c>
      <c r="DY89" s="55" t="s">
        <v>694</v>
      </c>
      <c r="DZ89" s="55" t="s">
        <v>694</v>
      </c>
      <c r="EA89" s="55" t="s">
        <v>694</v>
      </c>
      <c r="EB89" s="55" t="s">
        <v>694</v>
      </c>
      <c r="EC89" s="55" t="s">
        <v>694</v>
      </c>
      <c r="ED89" s="55" t="s">
        <v>694</v>
      </c>
      <c r="EE89" s="55" t="s">
        <v>694</v>
      </c>
      <c r="EF89" s="55" t="s">
        <v>694</v>
      </c>
      <c r="EG89" s="55" t="s">
        <v>694</v>
      </c>
      <c r="EH89" s="55" t="s">
        <v>694</v>
      </c>
      <c r="EI89" s="55" t="s">
        <v>694</v>
      </c>
      <c r="EJ89" s="55" t="s">
        <v>694</v>
      </c>
      <c r="EK89" s="55" t="s">
        <v>694</v>
      </c>
      <c r="EL89" s="55" t="s">
        <v>694</v>
      </c>
      <c r="EM89" s="55" t="s">
        <v>694</v>
      </c>
      <c r="EN89" s="55" t="s">
        <v>694</v>
      </c>
      <c r="EO89" s="55" t="s">
        <v>694</v>
      </c>
      <c r="EP89" s="55" t="s">
        <v>694</v>
      </c>
      <c r="EQ89" s="55" t="s">
        <v>694</v>
      </c>
      <c r="ER89" s="55" t="s">
        <v>694</v>
      </c>
      <c r="ES89" s="6"/>
      <c r="ET89" s="6"/>
      <c r="EU89" s="6"/>
      <c r="EV89" s="6"/>
      <c r="EW89" s="6"/>
      <c r="EX89" s="6"/>
      <c r="EY89" s="6"/>
      <c r="EZ89" s="6"/>
    </row>
    <row r="90" customFormat="false" ht="15" hidden="false" customHeight="false" outlineLevel="0" collapsed="false">
      <c r="A90" s="54" t="n">
        <v>87</v>
      </c>
      <c r="B90" s="55" t="n">
        <v>1101.7</v>
      </c>
      <c r="C90" s="6" t="s">
        <v>224</v>
      </c>
      <c r="D90" s="6"/>
      <c r="E90" s="1" t="s">
        <v>875</v>
      </c>
      <c r="F90" s="45" t="n">
        <v>22811</v>
      </c>
      <c r="G90" s="46"/>
      <c r="H90" s="90" t="s">
        <v>204</v>
      </c>
      <c r="I90" s="1"/>
      <c r="J90" s="6"/>
      <c r="K90" s="6"/>
      <c r="L90" s="1"/>
      <c r="M90" s="1"/>
      <c r="N90" s="79"/>
      <c r="O90" s="6" t="s">
        <v>93</v>
      </c>
      <c r="P90" s="1" t="n">
        <v>2017</v>
      </c>
      <c r="Q90" s="1" t="n">
        <v>2019</v>
      </c>
      <c r="R90" s="1" t="n">
        <v>2021</v>
      </c>
      <c r="S90" s="1"/>
      <c r="T90" s="1"/>
      <c r="U90" s="1"/>
      <c r="V90" s="1"/>
      <c r="W90" s="79"/>
      <c r="X90" s="6" t="s">
        <v>224</v>
      </c>
      <c r="Y90" s="1" t="n">
        <v>87</v>
      </c>
      <c r="Z90" s="1" t="n">
        <v>87</v>
      </c>
      <c r="AA90" s="1" t="n">
        <v>85</v>
      </c>
      <c r="AB90" s="1" t="n">
        <v>83</v>
      </c>
      <c r="AC90" s="1" t="n">
        <v>81</v>
      </c>
      <c r="AD90" s="1" t="n">
        <v>78</v>
      </c>
      <c r="AE90" s="1" t="n">
        <v>78</v>
      </c>
      <c r="AF90" s="1" t="n">
        <v>76</v>
      </c>
      <c r="AG90" s="1" t="n">
        <v>74</v>
      </c>
      <c r="AH90" s="1" t="n">
        <v>73</v>
      </c>
      <c r="AI90" s="1" t="n">
        <v>73</v>
      </c>
      <c r="AJ90" s="1" t="n">
        <v>72</v>
      </c>
      <c r="AK90" s="1" t="n">
        <v>68</v>
      </c>
      <c r="AL90" s="1" t="n">
        <v>67</v>
      </c>
      <c r="AM90" s="1" t="n">
        <v>65</v>
      </c>
      <c r="AN90" s="1" t="n">
        <v>65</v>
      </c>
      <c r="AO90" s="1" t="n">
        <v>62</v>
      </c>
      <c r="AP90" s="1" t="n">
        <v>62</v>
      </c>
      <c r="AQ90" s="1" t="n">
        <v>60</v>
      </c>
      <c r="AR90" s="1" t="n">
        <v>60</v>
      </c>
      <c r="AS90" s="1" t="n">
        <v>60</v>
      </c>
      <c r="AT90" s="1" t="n">
        <v>59</v>
      </c>
      <c r="AU90" s="1" t="n">
        <v>57</v>
      </c>
      <c r="AV90" s="1" t="n">
        <v>55</v>
      </c>
      <c r="AW90" s="1" t="n">
        <v>54</v>
      </c>
      <c r="AX90" s="1" t="n">
        <v>51</v>
      </c>
      <c r="AY90" s="1" t="n">
        <v>49</v>
      </c>
      <c r="AZ90" s="1" t="n">
        <v>47</v>
      </c>
      <c r="BA90" s="1" t="n">
        <v>46</v>
      </c>
      <c r="BB90" s="1" t="n">
        <v>45</v>
      </c>
      <c r="BC90" s="1" t="n">
        <v>40</v>
      </c>
      <c r="BD90" s="1" t="n">
        <v>38</v>
      </c>
      <c r="BE90" s="1" t="n">
        <v>33</v>
      </c>
      <c r="BF90" s="1" t="n">
        <v>28</v>
      </c>
      <c r="BG90" s="1" t="n">
        <v>27</v>
      </c>
      <c r="BH90" s="1" t="n">
        <v>22</v>
      </c>
      <c r="BI90" s="1" t="n">
        <v>24</v>
      </c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6"/>
      <c r="CH90" s="6" t="s">
        <v>224</v>
      </c>
      <c r="CI90" s="1" t="s">
        <v>875</v>
      </c>
      <c r="CJ90" s="1" t="n">
        <v>1989</v>
      </c>
      <c r="CK90" s="55" t="n">
        <v>1101.7</v>
      </c>
      <c r="CL90" s="55" t="n">
        <v>1101.7</v>
      </c>
      <c r="CM90" s="55" t="n">
        <v>1101.7</v>
      </c>
      <c r="CN90" s="55" t="n">
        <v>1101.7</v>
      </c>
      <c r="CO90" s="55" t="n">
        <v>1101.7</v>
      </c>
      <c r="CP90" s="55" t="n">
        <v>1101.7</v>
      </c>
      <c r="CQ90" s="55" t="n">
        <v>1101.7</v>
      </c>
      <c r="CR90" s="55" t="n">
        <v>1101.7</v>
      </c>
      <c r="CS90" s="55" t="n">
        <v>1101.7</v>
      </c>
      <c r="CT90" s="55" t="n">
        <v>1101.7</v>
      </c>
      <c r="CU90" s="55" t="n">
        <v>1101.7</v>
      </c>
      <c r="CV90" s="55" t="n">
        <v>1101.7</v>
      </c>
      <c r="CW90" s="55" t="n">
        <v>1101.7</v>
      </c>
      <c r="CX90" s="55" t="n">
        <v>1101.7</v>
      </c>
      <c r="CY90" s="55" t="n">
        <v>1101.7</v>
      </c>
      <c r="CZ90" s="55" t="n">
        <v>1101.7</v>
      </c>
      <c r="DA90" s="55" t="n">
        <v>1101.7</v>
      </c>
      <c r="DB90" s="55" t="n">
        <v>1101.7</v>
      </c>
      <c r="DC90" s="55" t="n">
        <v>1101.7</v>
      </c>
      <c r="DD90" s="55" t="n">
        <v>1101.7</v>
      </c>
      <c r="DE90" s="55" t="n">
        <v>1101.7</v>
      </c>
      <c r="DF90" s="55" t="n">
        <v>1101.7</v>
      </c>
      <c r="DG90" s="55" t="n">
        <v>1101.7</v>
      </c>
      <c r="DH90" s="55" t="n">
        <v>1101.7</v>
      </c>
      <c r="DI90" s="55" t="n">
        <v>1101.7</v>
      </c>
      <c r="DJ90" s="55" t="n">
        <v>1101.7</v>
      </c>
      <c r="DK90" s="55" t="n">
        <v>1101.7</v>
      </c>
      <c r="DL90" s="55" t="n">
        <v>1101.7</v>
      </c>
      <c r="DM90" s="55" t="n">
        <v>1101.7</v>
      </c>
      <c r="DN90" s="55" t="n">
        <v>1101.7</v>
      </c>
      <c r="DO90" s="55" t="n">
        <v>1101.7</v>
      </c>
      <c r="DP90" s="55" t="n">
        <v>1101.7</v>
      </c>
      <c r="DQ90" s="55" t="n">
        <v>1101.7</v>
      </c>
      <c r="DR90" s="55" t="n">
        <v>1101.7</v>
      </c>
      <c r="DS90" s="55" t="n">
        <v>1101.7</v>
      </c>
      <c r="DT90" s="55" t="n">
        <v>1101.7</v>
      </c>
      <c r="DU90" s="55" t="n">
        <v>1028</v>
      </c>
      <c r="DV90" s="55" t="s">
        <v>694</v>
      </c>
      <c r="DW90" s="55" t="s">
        <v>694</v>
      </c>
      <c r="DX90" s="55" t="s">
        <v>694</v>
      </c>
      <c r="DY90" s="55" t="s">
        <v>694</v>
      </c>
      <c r="DZ90" s="55" t="s">
        <v>694</v>
      </c>
      <c r="EA90" s="55" t="s">
        <v>694</v>
      </c>
      <c r="EB90" s="55" t="s">
        <v>694</v>
      </c>
      <c r="EC90" s="55" t="s">
        <v>694</v>
      </c>
      <c r="ED90" s="55" t="s">
        <v>694</v>
      </c>
      <c r="EE90" s="55" t="s">
        <v>694</v>
      </c>
      <c r="EF90" s="55" t="s">
        <v>694</v>
      </c>
      <c r="EG90" s="55" t="s">
        <v>694</v>
      </c>
      <c r="EH90" s="55" t="s">
        <v>694</v>
      </c>
      <c r="EI90" s="55" t="s">
        <v>694</v>
      </c>
      <c r="EJ90" s="55" t="s">
        <v>694</v>
      </c>
      <c r="EK90" s="55" t="s">
        <v>694</v>
      </c>
      <c r="EL90" s="55" t="s">
        <v>694</v>
      </c>
      <c r="EM90" s="55" t="s">
        <v>694</v>
      </c>
      <c r="EN90" s="55" t="s">
        <v>694</v>
      </c>
      <c r="EO90" s="55" t="s">
        <v>694</v>
      </c>
      <c r="EP90" s="55" t="s">
        <v>694</v>
      </c>
      <c r="EQ90" s="55" t="s">
        <v>694</v>
      </c>
      <c r="ER90" s="55" t="s">
        <v>694</v>
      </c>
      <c r="ES90" s="6"/>
      <c r="ET90" s="6"/>
      <c r="EU90" s="6"/>
      <c r="EV90" s="6"/>
      <c r="EW90" s="6"/>
      <c r="EX90" s="6"/>
      <c r="EY90" s="6"/>
      <c r="EZ90" s="6"/>
    </row>
    <row r="91" customFormat="false" ht="15" hidden="false" customHeight="false" outlineLevel="0" collapsed="false">
      <c r="A91" s="54" t="n">
        <v>88</v>
      </c>
      <c r="B91" s="55" t="n">
        <v>1096</v>
      </c>
      <c r="C91" s="6" t="s">
        <v>223</v>
      </c>
      <c r="D91" s="6"/>
      <c r="E91" s="1" t="s">
        <v>876</v>
      </c>
      <c r="F91" s="45" t="n">
        <v>36386</v>
      </c>
      <c r="G91" s="46" t="s">
        <v>421</v>
      </c>
      <c r="H91" s="90" t="s">
        <v>877</v>
      </c>
      <c r="I91" s="1"/>
      <c r="J91" s="6"/>
      <c r="K91" s="6"/>
      <c r="L91" s="1"/>
      <c r="M91" s="1"/>
      <c r="N91" s="79"/>
      <c r="O91" s="6" t="s">
        <v>229</v>
      </c>
      <c r="P91" s="1" t="n">
        <v>2017</v>
      </c>
      <c r="Q91" s="1"/>
      <c r="R91" s="1"/>
      <c r="S91" s="1"/>
      <c r="T91" s="1"/>
      <c r="U91" s="1"/>
      <c r="V91" s="1"/>
      <c r="W91" s="79"/>
      <c r="X91" s="6" t="s">
        <v>223</v>
      </c>
      <c r="Y91" s="1" t="n">
        <v>88</v>
      </c>
      <c r="Z91" s="1"/>
      <c r="AA91" s="1"/>
      <c r="AB91" s="1"/>
      <c r="AC91" s="1"/>
      <c r="AD91" s="1"/>
      <c r="AE91" s="1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56" t="s">
        <v>223</v>
      </c>
      <c r="CI91" s="1"/>
      <c r="CJ91" s="1" t="n">
        <v>2025</v>
      </c>
      <c r="CK91" s="55" t="n">
        <v>1096</v>
      </c>
      <c r="CL91" s="55" t="s">
        <v>694</v>
      </c>
      <c r="CM91" s="55" t="s">
        <v>694</v>
      </c>
      <c r="CN91" s="55" t="s">
        <v>694</v>
      </c>
      <c r="CO91" s="55" t="s">
        <v>694</v>
      </c>
      <c r="CP91" s="55" t="s">
        <v>694</v>
      </c>
      <c r="CQ91" s="55" t="s">
        <v>694</v>
      </c>
      <c r="CR91" s="55" t="s">
        <v>694</v>
      </c>
      <c r="CS91" s="55" t="s">
        <v>694</v>
      </c>
      <c r="CT91" s="55" t="s">
        <v>694</v>
      </c>
      <c r="CU91" s="55" t="s">
        <v>694</v>
      </c>
      <c r="CV91" s="55" t="s">
        <v>694</v>
      </c>
      <c r="CW91" s="55" t="s">
        <v>694</v>
      </c>
      <c r="CX91" s="55" t="s">
        <v>694</v>
      </c>
      <c r="CY91" s="55" t="s">
        <v>694</v>
      </c>
      <c r="CZ91" s="55" t="s">
        <v>694</v>
      </c>
      <c r="DA91" s="55" t="s">
        <v>694</v>
      </c>
      <c r="DB91" s="55" t="s">
        <v>694</v>
      </c>
      <c r="DC91" s="55" t="s">
        <v>694</v>
      </c>
      <c r="DD91" s="55" t="s">
        <v>694</v>
      </c>
      <c r="DE91" s="55" t="s">
        <v>694</v>
      </c>
      <c r="DF91" s="55" t="s">
        <v>694</v>
      </c>
      <c r="DG91" s="55" t="s">
        <v>694</v>
      </c>
      <c r="DH91" s="55" t="s">
        <v>694</v>
      </c>
      <c r="DI91" s="55" t="s">
        <v>694</v>
      </c>
      <c r="DJ91" s="55" t="s">
        <v>694</v>
      </c>
      <c r="DK91" s="55" t="s">
        <v>694</v>
      </c>
      <c r="DL91" s="55" t="s">
        <v>694</v>
      </c>
      <c r="DM91" s="55" t="s">
        <v>694</v>
      </c>
      <c r="DN91" s="55" t="s">
        <v>694</v>
      </c>
      <c r="DO91" s="55" t="s">
        <v>694</v>
      </c>
      <c r="DP91" s="55" t="s">
        <v>694</v>
      </c>
      <c r="DQ91" s="55" t="s">
        <v>694</v>
      </c>
      <c r="DR91" s="55" t="s">
        <v>694</v>
      </c>
      <c r="DS91" s="55" t="s">
        <v>694</v>
      </c>
      <c r="DT91" s="55" t="s">
        <v>694</v>
      </c>
      <c r="DU91" s="55" t="s">
        <v>694</v>
      </c>
      <c r="DV91" s="55" t="s">
        <v>694</v>
      </c>
      <c r="DW91" s="55" t="s">
        <v>694</v>
      </c>
      <c r="DX91" s="55" t="s">
        <v>694</v>
      </c>
      <c r="DY91" s="55" t="s">
        <v>694</v>
      </c>
      <c r="DZ91" s="55" t="s">
        <v>694</v>
      </c>
      <c r="EA91" s="55" t="s">
        <v>694</v>
      </c>
      <c r="EB91" s="55" t="s">
        <v>694</v>
      </c>
      <c r="EC91" s="55" t="s">
        <v>694</v>
      </c>
      <c r="ED91" s="55" t="s">
        <v>694</v>
      </c>
      <c r="EE91" s="55" t="s">
        <v>694</v>
      </c>
      <c r="EF91" s="55" t="s">
        <v>694</v>
      </c>
      <c r="EG91" s="55" t="s">
        <v>694</v>
      </c>
      <c r="EH91" s="55" t="s">
        <v>694</v>
      </c>
      <c r="EI91" s="55" t="s">
        <v>694</v>
      </c>
      <c r="EJ91" s="55" t="s">
        <v>694</v>
      </c>
      <c r="EK91" s="55" t="s">
        <v>694</v>
      </c>
      <c r="EL91" s="55" t="s">
        <v>694</v>
      </c>
      <c r="EM91" s="55" t="s">
        <v>694</v>
      </c>
      <c r="EN91" s="55" t="s">
        <v>694</v>
      </c>
      <c r="EO91" s="55" t="s">
        <v>694</v>
      </c>
      <c r="EP91" s="55" t="s">
        <v>694</v>
      </c>
      <c r="EQ91" s="55" t="s">
        <v>694</v>
      </c>
      <c r="ER91" s="55" t="s">
        <v>694</v>
      </c>
      <c r="ES91" s="6"/>
      <c r="ET91" s="6"/>
      <c r="EU91" s="6"/>
      <c r="EV91" s="6"/>
      <c r="EW91" s="6"/>
      <c r="EX91" s="6"/>
      <c r="EY91" s="6"/>
      <c r="EZ91" s="6"/>
    </row>
    <row r="92" customFormat="false" ht="15" hidden="false" customHeight="false" outlineLevel="0" collapsed="false">
      <c r="A92" s="54" t="n">
        <v>89</v>
      </c>
      <c r="B92" s="55" t="n">
        <v>1086.7</v>
      </c>
      <c r="C92" s="6" t="s">
        <v>264</v>
      </c>
      <c r="D92" s="6"/>
      <c r="E92" s="1" t="s">
        <v>878</v>
      </c>
      <c r="F92" s="45" t="n">
        <v>30974</v>
      </c>
      <c r="G92" s="46"/>
      <c r="H92" s="90" t="s">
        <v>702</v>
      </c>
      <c r="I92" s="1"/>
      <c r="J92" s="6"/>
      <c r="K92" s="6"/>
      <c r="L92" s="1"/>
      <c r="M92" s="1"/>
      <c r="N92" s="79"/>
      <c r="O92" s="6" t="s">
        <v>58</v>
      </c>
      <c r="P92" s="1" t="n">
        <v>2018</v>
      </c>
      <c r="Q92" s="1" t="n">
        <v>2020</v>
      </c>
      <c r="R92" s="1" t="n">
        <v>2023</v>
      </c>
      <c r="S92" s="1" t="n">
        <v>2025</v>
      </c>
      <c r="T92" s="1"/>
      <c r="U92" s="1"/>
      <c r="V92" s="1"/>
      <c r="W92" s="79"/>
      <c r="X92" s="6" t="s">
        <v>264</v>
      </c>
      <c r="Y92" s="1" t="n">
        <v>89</v>
      </c>
      <c r="Z92" s="1" t="n">
        <v>88</v>
      </c>
      <c r="AA92" s="1" t="n">
        <v>86</v>
      </c>
      <c r="AB92" s="1" t="n">
        <v>84</v>
      </c>
      <c r="AC92" s="1" t="n">
        <v>82</v>
      </c>
      <c r="AD92" s="1" t="n">
        <v>80</v>
      </c>
      <c r="AE92" s="1" t="n">
        <v>79</v>
      </c>
      <c r="AF92" s="1" t="n">
        <v>77</v>
      </c>
      <c r="AG92" s="1" t="n">
        <v>75</v>
      </c>
      <c r="AH92" s="1" t="n">
        <v>74</v>
      </c>
      <c r="AI92" s="1" t="n">
        <v>74</v>
      </c>
      <c r="AJ92" s="1" t="n">
        <v>73</v>
      </c>
      <c r="AK92" s="1" t="n">
        <v>69</v>
      </c>
      <c r="AL92" s="1" t="n">
        <v>68</v>
      </c>
      <c r="AM92" s="1" t="n">
        <v>66</v>
      </c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6"/>
      <c r="CH92" s="6" t="s">
        <v>264</v>
      </c>
      <c r="CI92" s="1" t="s">
        <v>878</v>
      </c>
      <c r="CJ92" s="1" t="n">
        <v>2011</v>
      </c>
      <c r="CK92" s="55" t="n">
        <v>1086.7</v>
      </c>
      <c r="CL92" s="55" t="n">
        <v>1086.7</v>
      </c>
      <c r="CM92" s="55" t="n">
        <v>1086.7</v>
      </c>
      <c r="CN92" s="55" t="n">
        <v>1086.7</v>
      </c>
      <c r="CO92" s="55" t="n">
        <v>1086.7</v>
      </c>
      <c r="CP92" s="55" t="n">
        <v>1086.7</v>
      </c>
      <c r="CQ92" s="55" t="n">
        <v>1086.7</v>
      </c>
      <c r="CR92" s="55" t="n">
        <v>1086.7</v>
      </c>
      <c r="CS92" s="55" t="n">
        <v>1086.7</v>
      </c>
      <c r="CT92" s="55" t="n">
        <v>1086.7</v>
      </c>
      <c r="CU92" s="55" t="n">
        <v>1086.7</v>
      </c>
      <c r="CV92" s="55" t="n">
        <v>1086.7</v>
      </c>
      <c r="CW92" s="55" t="n">
        <v>1086.7</v>
      </c>
      <c r="CX92" s="55" t="n">
        <v>1086.7</v>
      </c>
      <c r="CY92" s="55" t="n">
        <v>1086.7</v>
      </c>
      <c r="CZ92" s="55" t="s">
        <v>694</v>
      </c>
      <c r="DA92" s="55" t="s">
        <v>694</v>
      </c>
      <c r="DB92" s="55" t="s">
        <v>694</v>
      </c>
      <c r="DC92" s="55" t="s">
        <v>694</v>
      </c>
      <c r="DD92" s="55" t="s">
        <v>694</v>
      </c>
      <c r="DE92" s="55" t="s">
        <v>694</v>
      </c>
      <c r="DF92" s="55" t="s">
        <v>694</v>
      </c>
      <c r="DG92" s="55" t="s">
        <v>694</v>
      </c>
      <c r="DH92" s="55" t="s">
        <v>694</v>
      </c>
      <c r="DI92" s="55" t="s">
        <v>694</v>
      </c>
      <c r="DJ92" s="55" t="s">
        <v>694</v>
      </c>
      <c r="DK92" s="55" t="s">
        <v>694</v>
      </c>
      <c r="DL92" s="55" t="s">
        <v>694</v>
      </c>
      <c r="DM92" s="55" t="s">
        <v>694</v>
      </c>
      <c r="DN92" s="55" t="s">
        <v>694</v>
      </c>
      <c r="DO92" s="55" t="s">
        <v>694</v>
      </c>
      <c r="DP92" s="55" t="s">
        <v>694</v>
      </c>
      <c r="DQ92" s="55" t="s">
        <v>694</v>
      </c>
      <c r="DR92" s="55" t="s">
        <v>694</v>
      </c>
      <c r="DS92" s="55" t="s">
        <v>694</v>
      </c>
      <c r="DT92" s="55" t="s">
        <v>694</v>
      </c>
      <c r="DU92" s="55" t="s">
        <v>694</v>
      </c>
      <c r="DV92" s="55" t="s">
        <v>694</v>
      </c>
      <c r="DW92" s="55" t="s">
        <v>694</v>
      </c>
      <c r="DX92" s="55" t="s">
        <v>694</v>
      </c>
      <c r="DY92" s="55" t="s">
        <v>694</v>
      </c>
      <c r="DZ92" s="55" t="s">
        <v>694</v>
      </c>
      <c r="EA92" s="55" t="s">
        <v>694</v>
      </c>
      <c r="EB92" s="55" t="s">
        <v>694</v>
      </c>
      <c r="EC92" s="55" t="s">
        <v>694</v>
      </c>
      <c r="ED92" s="55" t="s">
        <v>694</v>
      </c>
      <c r="EE92" s="55" t="s">
        <v>694</v>
      </c>
      <c r="EF92" s="55" t="s">
        <v>694</v>
      </c>
      <c r="EG92" s="55" t="s">
        <v>694</v>
      </c>
      <c r="EH92" s="55" t="s">
        <v>694</v>
      </c>
      <c r="EI92" s="55" t="s">
        <v>694</v>
      </c>
      <c r="EJ92" s="55" t="s">
        <v>694</v>
      </c>
      <c r="EK92" s="55" t="s">
        <v>694</v>
      </c>
      <c r="EL92" s="55" t="s">
        <v>694</v>
      </c>
      <c r="EM92" s="55" t="s">
        <v>694</v>
      </c>
      <c r="EN92" s="55" t="s">
        <v>694</v>
      </c>
      <c r="EO92" s="55" t="s">
        <v>694</v>
      </c>
      <c r="EP92" s="55" t="s">
        <v>694</v>
      </c>
      <c r="EQ92" s="55" t="s">
        <v>694</v>
      </c>
      <c r="ER92" s="55" t="s">
        <v>694</v>
      </c>
      <c r="ES92" s="6"/>
      <c r="ET92" s="6"/>
      <c r="EU92" s="6"/>
      <c r="EV92" s="6"/>
      <c r="EW92" s="6"/>
      <c r="EX92" s="6"/>
      <c r="EY92" s="6"/>
      <c r="EZ92" s="6"/>
    </row>
    <row r="93" customFormat="false" ht="15" hidden="false" customHeight="false" outlineLevel="0" collapsed="false">
      <c r="A93" s="54" t="n">
        <v>90</v>
      </c>
      <c r="B93" s="55" t="n">
        <v>1071.7</v>
      </c>
      <c r="C93" s="6" t="s">
        <v>107</v>
      </c>
      <c r="D93" s="6"/>
      <c r="E93" s="1" t="s">
        <v>879</v>
      </c>
      <c r="F93" s="45" t="n">
        <v>35694</v>
      </c>
      <c r="G93" s="46" t="s">
        <v>423</v>
      </c>
      <c r="H93" s="90" t="s">
        <v>880</v>
      </c>
      <c r="I93" s="1"/>
      <c r="J93" s="6"/>
      <c r="K93" s="6"/>
      <c r="L93" s="1"/>
      <c r="M93" s="1"/>
      <c r="N93" s="79"/>
      <c r="O93" s="6" t="s">
        <v>126</v>
      </c>
      <c r="P93" s="1" t="n">
        <v>2018</v>
      </c>
      <c r="Q93" s="1"/>
      <c r="R93" s="1"/>
      <c r="S93" s="1"/>
      <c r="T93" s="1"/>
      <c r="U93" s="1"/>
      <c r="V93" s="1"/>
      <c r="W93" s="79"/>
      <c r="X93" s="6" t="s">
        <v>107</v>
      </c>
      <c r="Y93" s="1" t="n">
        <v>90</v>
      </c>
      <c r="Z93" s="1"/>
      <c r="AA93" s="1"/>
      <c r="AB93" s="1"/>
      <c r="AC93" s="1"/>
      <c r="AD93" s="1"/>
      <c r="AE93" s="1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56" t="s">
        <v>107</v>
      </c>
      <c r="CI93" s="1"/>
      <c r="CJ93" s="1" t="n">
        <v>2025</v>
      </c>
      <c r="CK93" s="55" t="n">
        <v>1071.7</v>
      </c>
      <c r="CL93" s="55" t="s">
        <v>694</v>
      </c>
      <c r="CM93" s="55" t="s">
        <v>694</v>
      </c>
      <c r="CN93" s="55" t="s">
        <v>694</v>
      </c>
      <c r="CO93" s="55" t="s">
        <v>694</v>
      </c>
      <c r="CP93" s="55" t="s">
        <v>694</v>
      </c>
      <c r="CQ93" s="55" t="s">
        <v>694</v>
      </c>
      <c r="CR93" s="55" t="s">
        <v>694</v>
      </c>
      <c r="CS93" s="55" t="s">
        <v>694</v>
      </c>
      <c r="CT93" s="55" t="s">
        <v>694</v>
      </c>
      <c r="CU93" s="55" t="s">
        <v>694</v>
      </c>
      <c r="CV93" s="55" t="s">
        <v>694</v>
      </c>
      <c r="CW93" s="55" t="s">
        <v>694</v>
      </c>
      <c r="CX93" s="55" t="s">
        <v>694</v>
      </c>
      <c r="CY93" s="55" t="s">
        <v>694</v>
      </c>
      <c r="CZ93" s="55" t="s">
        <v>694</v>
      </c>
      <c r="DA93" s="55" t="s">
        <v>694</v>
      </c>
      <c r="DB93" s="55" t="s">
        <v>694</v>
      </c>
      <c r="DC93" s="55" t="s">
        <v>694</v>
      </c>
      <c r="DD93" s="55" t="s">
        <v>694</v>
      </c>
      <c r="DE93" s="55" t="s">
        <v>694</v>
      </c>
      <c r="DF93" s="55" t="s">
        <v>694</v>
      </c>
      <c r="DG93" s="55" t="s">
        <v>694</v>
      </c>
      <c r="DH93" s="55" t="s">
        <v>694</v>
      </c>
      <c r="DI93" s="55" t="s">
        <v>694</v>
      </c>
      <c r="DJ93" s="55" t="s">
        <v>694</v>
      </c>
      <c r="DK93" s="55" t="s">
        <v>694</v>
      </c>
      <c r="DL93" s="55" t="s">
        <v>694</v>
      </c>
      <c r="DM93" s="55" t="s">
        <v>694</v>
      </c>
      <c r="DN93" s="55" t="s">
        <v>694</v>
      </c>
      <c r="DO93" s="55" t="s">
        <v>694</v>
      </c>
      <c r="DP93" s="55" t="s">
        <v>694</v>
      </c>
      <c r="DQ93" s="55" t="s">
        <v>694</v>
      </c>
      <c r="DR93" s="55" t="s">
        <v>694</v>
      </c>
      <c r="DS93" s="55" t="s">
        <v>694</v>
      </c>
      <c r="DT93" s="55" t="s">
        <v>694</v>
      </c>
      <c r="DU93" s="55" t="s">
        <v>694</v>
      </c>
      <c r="DV93" s="55" t="s">
        <v>694</v>
      </c>
      <c r="DW93" s="55" t="s">
        <v>694</v>
      </c>
      <c r="DX93" s="55" t="s">
        <v>694</v>
      </c>
      <c r="DY93" s="55" t="s">
        <v>694</v>
      </c>
      <c r="DZ93" s="55" t="s">
        <v>694</v>
      </c>
      <c r="EA93" s="55" t="s">
        <v>694</v>
      </c>
      <c r="EB93" s="55" t="s">
        <v>694</v>
      </c>
      <c r="EC93" s="55" t="s">
        <v>694</v>
      </c>
      <c r="ED93" s="55" t="s">
        <v>694</v>
      </c>
      <c r="EE93" s="55" t="s">
        <v>694</v>
      </c>
      <c r="EF93" s="55" t="s">
        <v>694</v>
      </c>
      <c r="EG93" s="55" t="s">
        <v>694</v>
      </c>
      <c r="EH93" s="55" t="s">
        <v>694</v>
      </c>
      <c r="EI93" s="55" t="s">
        <v>694</v>
      </c>
      <c r="EJ93" s="55" t="s">
        <v>694</v>
      </c>
      <c r="EK93" s="55" t="s">
        <v>694</v>
      </c>
      <c r="EL93" s="55" t="s">
        <v>694</v>
      </c>
      <c r="EM93" s="55" t="s">
        <v>694</v>
      </c>
      <c r="EN93" s="55" t="s">
        <v>694</v>
      </c>
      <c r="EO93" s="55" t="s">
        <v>694</v>
      </c>
      <c r="EP93" s="55" t="s">
        <v>694</v>
      </c>
      <c r="EQ93" s="55" t="s">
        <v>694</v>
      </c>
      <c r="ER93" s="55" t="s">
        <v>694</v>
      </c>
      <c r="ES93" s="6"/>
      <c r="ET93" s="6"/>
      <c r="EU93" s="6"/>
      <c r="EV93" s="6"/>
      <c r="EW93" s="6"/>
      <c r="EX93" s="6"/>
      <c r="EY93" s="6"/>
      <c r="EZ93" s="6"/>
    </row>
    <row r="94" customFormat="false" ht="15" hidden="false" customHeight="false" outlineLevel="0" collapsed="false">
      <c r="A94" s="54" t="n">
        <v>91</v>
      </c>
      <c r="B94" s="55" t="n">
        <v>1071.3</v>
      </c>
      <c r="C94" s="6" t="s">
        <v>287</v>
      </c>
      <c r="D94" s="6" t="s">
        <v>881</v>
      </c>
      <c r="E94" s="1" t="s">
        <v>882</v>
      </c>
      <c r="F94" s="45" t="n">
        <v>28288</v>
      </c>
      <c r="G94" s="46"/>
      <c r="H94" s="90" t="s">
        <v>883</v>
      </c>
      <c r="I94" s="1"/>
      <c r="J94" s="6"/>
      <c r="K94" s="6"/>
      <c r="L94" s="1"/>
      <c r="M94" s="1"/>
      <c r="N94" s="79"/>
      <c r="O94" s="6" t="s">
        <v>63</v>
      </c>
      <c r="P94" s="1" t="n">
        <v>2019</v>
      </c>
      <c r="Q94" s="1"/>
      <c r="R94" s="1"/>
      <c r="S94" s="1"/>
      <c r="T94" s="1"/>
      <c r="U94" s="1"/>
      <c r="V94" s="1"/>
      <c r="W94" s="79"/>
      <c r="X94" s="6" t="s">
        <v>287</v>
      </c>
      <c r="Y94" s="1" t="n">
        <v>91</v>
      </c>
      <c r="Z94" s="1" t="n">
        <v>89</v>
      </c>
      <c r="AA94" s="1" t="n">
        <v>87</v>
      </c>
      <c r="AB94" s="1" t="n">
        <v>85</v>
      </c>
      <c r="AC94" s="1" t="n">
        <v>83</v>
      </c>
      <c r="AD94" s="1" t="n">
        <v>82</v>
      </c>
      <c r="AE94" s="1" t="n">
        <v>80</v>
      </c>
      <c r="AF94" s="1" t="n">
        <v>78</v>
      </c>
      <c r="AG94" s="1" t="n">
        <v>76</v>
      </c>
      <c r="AH94" s="1" t="n">
        <v>75</v>
      </c>
      <c r="AI94" s="1" t="n">
        <v>75</v>
      </c>
      <c r="AJ94" s="1" t="n">
        <v>75</v>
      </c>
      <c r="AK94" s="1" t="n">
        <v>72</v>
      </c>
      <c r="AL94" s="1" t="n">
        <v>69</v>
      </c>
      <c r="AM94" s="1" t="n">
        <v>67</v>
      </c>
      <c r="AN94" s="1" t="n">
        <v>66</v>
      </c>
      <c r="AO94" s="1" t="n">
        <v>63</v>
      </c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6"/>
      <c r="CH94" s="6" t="s">
        <v>287</v>
      </c>
      <c r="CI94" s="1" t="s">
        <v>882</v>
      </c>
      <c r="CJ94" s="1" t="n">
        <v>2009</v>
      </c>
      <c r="CK94" s="55" t="n">
        <v>1071.3</v>
      </c>
      <c r="CL94" s="55" t="n">
        <v>1071.3</v>
      </c>
      <c r="CM94" s="55" t="n">
        <v>1071.3</v>
      </c>
      <c r="CN94" s="55" t="n">
        <v>1071.3</v>
      </c>
      <c r="CO94" s="55" t="n">
        <v>1071.3</v>
      </c>
      <c r="CP94" s="55" t="n">
        <v>1071.3</v>
      </c>
      <c r="CQ94" s="55" t="n">
        <v>1071.3</v>
      </c>
      <c r="CR94" s="55" t="n">
        <v>1071.3</v>
      </c>
      <c r="CS94" s="55" t="n">
        <v>1071.3</v>
      </c>
      <c r="CT94" s="55" t="n">
        <v>1071</v>
      </c>
      <c r="CU94" s="55" t="n">
        <v>1071</v>
      </c>
      <c r="CV94" s="55" t="n">
        <v>1071</v>
      </c>
      <c r="CW94" s="55" t="n">
        <v>1071</v>
      </c>
      <c r="CX94" s="55" t="n">
        <v>1071</v>
      </c>
      <c r="CY94" s="55" t="n">
        <v>1071</v>
      </c>
      <c r="CZ94" s="55" t="n">
        <v>1071</v>
      </c>
      <c r="DA94" s="55" t="n">
        <v>1071</v>
      </c>
      <c r="DB94" s="55" t="s">
        <v>694</v>
      </c>
      <c r="DC94" s="55" t="s">
        <v>694</v>
      </c>
      <c r="DD94" s="55" t="s">
        <v>694</v>
      </c>
      <c r="DE94" s="55" t="s">
        <v>694</v>
      </c>
      <c r="DF94" s="55" t="s">
        <v>694</v>
      </c>
      <c r="DG94" s="55" t="s">
        <v>694</v>
      </c>
      <c r="DH94" s="55" t="s">
        <v>694</v>
      </c>
      <c r="DI94" s="55" t="s">
        <v>694</v>
      </c>
      <c r="DJ94" s="55" t="s">
        <v>694</v>
      </c>
      <c r="DK94" s="55" t="s">
        <v>694</v>
      </c>
      <c r="DL94" s="55" t="s">
        <v>694</v>
      </c>
      <c r="DM94" s="55" t="s">
        <v>694</v>
      </c>
      <c r="DN94" s="55" t="s">
        <v>694</v>
      </c>
      <c r="DO94" s="55" t="s">
        <v>694</v>
      </c>
      <c r="DP94" s="55" t="s">
        <v>694</v>
      </c>
      <c r="DQ94" s="55" t="s">
        <v>694</v>
      </c>
      <c r="DR94" s="55" t="s">
        <v>694</v>
      </c>
      <c r="DS94" s="55" t="s">
        <v>694</v>
      </c>
      <c r="DT94" s="55" t="s">
        <v>694</v>
      </c>
      <c r="DU94" s="55" t="s">
        <v>694</v>
      </c>
      <c r="DV94" s="55" t="s">
        <v>694</v>
      </c>
      <c r="DW94" s="55" t="s">
        <v>694</v>
      </c>
      <c r="DX94" s="55" t="s">
        <v>694</v>
      </c>
      <c r="DY94" s="55" t="s">
        <v>694</v>
      </c>
      <c r="DZ94" s="55" t="s">
        <v>694</v>
      </c>
      <c r="EA94" s="55" t="s">
        <v>694</v>
      </c>
      <c r="EB94" s="55" t="s">
        <v>694</v>
      </c>
      <c r="EC94" s="55" t="s">
        <v>694</v>
      </c>
      <c r="ED94" s="55" t="s">
        <v>694</v>
      </c>
      <c r="EE94" s="55" t="s">
        <v>694</v>
      </c>
      <c r="EF94" s="55" t="s">
        <v>694</v>
      </c>
      <c r="EG94" s="55" t="s">
        <v>694</v>
      </c>
      <c r="EH94" s="55" t="s">
        <v>694</v>
      </c>
      <c r="EI94" s="55" t="s">
        <v>694</v>
      </c>
      <c r="EJ94" s="55" t="s">
        <v>694</v>
      </c>
      <c r="EK94" s="55" t="s">
        <v>694</v>
      </c>
      <c r="EL94" s="55" t="s">
        <v>694</v>
      </c>
      <c r="EM94" s="55" t="s">
        <v>694</v>
      </c>
      <c r="EN94" s="55" t="s">
        <v>694</v>
      </c>
      <c r="EO94" s="55" t="s">
        <v>694</v>
      </c>
      <c r="EP94" s="55" t="s">
        <v>694</v>
      </c>
      <c r="EQ94" s="55" t="s">
        <v>694</v>
      </c>
      <c r="ER94" s="55" t="s">
        <v>694</v>
      </c>
      <c r="ES94" s="6"/>
      <c r="ET94" s="6"/>
      <c r="EU94" s="6"/>
      <c r="EV94" s="6"/>
      <c r="EW94" s="6"/>
      <c r="EX94" s="6"/>
      <c r="EY94" s="6"/>
      <c r="EZ94" s="6"/>
    </row>
    <row r="95" customFormat="false" ht="15" hidden="false" customHeight="false" outlineLevel="0" collapsed="false">
      <c r="A95" s="54" t="n">
        <v>92</v>
      </c>
      <c r="B95" s="55" t="n">
        <v>1070.3</v>
      </c>
      <c r="C95" s="6" t="s">
        <v>159</v>
      </c>
      <c r="D95" s="6" t="s">
        <v>884</v>
      </c>
      <c r="E95" s="1" t="s">
        <v>885</v>
      </c>
      <c r="F95" s="45" t="n">
        <v>24845</v>
      </c>
      <c r="G95" s="46"/>
      <c r="H95" s="90" t="s">
        <v>281</v>
      </c>
      <c r="I95" s="1"/>
      <c r="J95" s="6"/>
      <c r="K95" s="6"/>
      <c r="L95" s="1"/>
      <c r="M95" s="1"/>
      <c r="N95" s="79"/>
      <c r="O95" s="6" t="s">
        <v>39</v>
      </c>
      <c r="P95" s="1" t="n">
        <v>2019</v>
      </c>
      <c r="Q95" s="1" t="n">
        <v>2022</v>
      </c>
      <c r="R95" s="1" t="n">
        <v>2025</v>
      </c>
      <c r="S95" s="1"/>
      <c r="T95" s="1"/>
      <c r="U95" s="1"/>
      <c r="V95" s="1"/>
      <c r="W95" s="79"/>
      <c r="X95" s="6" t="s">
        <v>159</v>
      </c>
      <c r="Y95" s="1" t="n">
        <v>92</v>
      </c>
      <c r="Z95" s="1" t="n">
        <v>90</v>
      </c>
      <c r="AA95" s="1" t="n">
        <v>88</v>
      </c>
      <c r="AB95" s="1" t="n">
        <v>86</v>
      </c>
      <c r="AC95" s="1" t="n">
        <v>84</v>
      </c>
      <c r="AD95" s="1" t="n">
        <v>83</v>
      </c>
      <c r="AE95" s="1" t="n">
        <v>81</v>
      </c>
      <c r="AF95" s="1" t="n">
        <v>79</v>
      </c>
      <c r="AG95" s="1" t="n">
        <v>77</v>
      </c>
      <c r="AH95" s="1" t="n">
        <v>76</v>
      </c>
      <c r="AI95" s="1" t="n">
        <v>76</v>
      </c>
      <c r="AJ95" s="1" t="n">
        <v>76</v>
      </c>
      <c r="AK95" s="1" t="n">
        <v>73</v>
      </c>
      <c r="AL95" s="1" t="n">
        <v>70</v>
      </c>
      <c r="AM95" s="1" t="n">
        <v>68</v>
      </c>
      <c r="AN95" s="1" t="n">
        <v>67</v>
      </c>
      <c r="AO95" s="1" t="n">
        <v>64</v>
      </c>
      <c r="AP95" s="1" t="n">
        <v>63</v>
      </c>
      <c r="AQ95" s="1" t="n">
        <v>61</v>
      </c>
      <c r="AR95" s="1" t="n">
        <v>61</v>
      </c>
      <c r="AS95" s="1" t="n">
        <v>61</v>
      </c>
      <c r="AT95" s="1" t="n">
        <v>60</v>
      </c>
      <c r="AU95" s="1" t="n">
        <v>58</v>
      </c>
      <c r="AV95" s="1" t="n">
        <v>56</v>
      </c>
      <c r="AW95" s="1" t="n">
        <v>55</v>
      </c>
      <c r="AX95" s="1" t="n">
        <v>52</v>
      </c>
      <c r="AY95" s="1" t="n">
        <v>50</v>
      </c>
      <c r="AZ95" s="1" t="n">
        <v>49</v>
      </c>
      <c r="BA95" s="1" t="n">
        <v>47</v>
      </c>
      <c r="BB95" s="1" t="n">
        <v>46</v>
      </c>
      <c r="BC95" s="1" t="n">
        <v>44</v>
      </c>
      <c r="BD95" s="1" t="n">
        <v>41</v>
      </c>
      <c r="BE95" s="1" t="n">
        <v>36</v>
      </c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6"/>
      <c r="CH95" s="6" t="s">
        <v>159</v>
      </c>
      <c r="CI95" s="1" t="s">
        <v>885</v>
      </c>
      <c r="CJ95" s="1" t="n">
        <v>1993</v>
      </c>
      <c r="CK95" s="55" t="n">
        <v>1070.3</v>
      </c>
      <c r="CL95" s="55" t="n">
        <v>1070.3</v>
      </c>
      <c r="CM95" s="55" t="n">
        <v>1070.3</v>
      </c>
      <c r="CN95" s="55" t="n">
        <v>1070.3</v>
      </c>
      <c r="CO95" s="55" t="n">
        <v>1070.3</v>
      </c>
      <c r="CP95" s="55" t="n">
        <v>1070.3</v>
      </c>
      <c r="CQ95" s="55" t="n">
        <v>1070.3</v>
      </c>
      <c r="CR95" s="55" t="n">
        <v>1070.3</v>
      </c>
      <c r="CS95" s="55" t="n">
        <v>1070.3</v>
      </c>
      <c r="CT95" s="55" t="n">
        <v>1070.3</v>
      </c>
      <c r="CU95" s="55" t="n">
        <v>1070</v>
      </c>
      <c r="CV95" s="55" t="n">
        <v>1070</v>
      </c>
      <c r="CW95" s="55" t="n">
        <v>1070</v>
      </c>
      <c r="CX95" s="55" t="n">
        <v>1066.3</v>
      </c>
      <c r="CY95" s="55" t="n">
        <v>1066.3</v>
      </c>
      <c r="CZ95" s="55" t="n">
        <v>1066.3</v>
      </c>
      <c r="DA95" s="55" t="n">
        <v>1066.3</v>
      </c>
      <c r="DB95" s="55" t="n">
        <v>1066.3</v>
      </c>
      <c r="DC95" s="55" t="n">
        <v>1066.3</v>
      </c>
      <c r="DD95" s="55" t="n">
        <v>1066.3</v>
      </c>
      <c r="DE95" s="55" t="n">
        <v>1066.3</v>
      </c>
      <c r="DF95" s="55" t="n">
        <v>1066.3</v>
      </c>
      <c r="DG95" s="55" t="n">
        <v>1066.3</v>
      </c>
      <c r="DH95" s="55" t="n">
        <v>1066.3</v>
      </c>
      <c r="DI95" s="55" t="n">
        <v>1066.3</v>
      </c>
      <c r="DJ95" s="55" t="n">
        <v>1066.3</v>
      </c>
      <c r="DK95" s="55" t="n">
        <v>1066.3</v>
      </c>
      <c r="DL95" s="55" t="n">
        <v>1066.3</v>
      </c>
      <c r="DM95" s="55" t="n">
        <v>1066.3</v>
      </c>
      <c r="DN95" s="55" t="n">
        <v>1066.3</v>
      </c>
      <c r="DO95" s="55" t="n">
        <v>1066.3</v>
      </c>
      <c r="DP95" s="55" t="n">
        <v>1066.3</v>
      </c>
      <c r="DQ95" s="55" t="n">
        <v>1066.3</v>
      </c>
      <c r="DR95" s="55" t="s">
        <v>694</v>
      </c>
      <c r="DS95" s="55" t="s">
        <v>694</v>
      </c>
      <c r="DT95" s="55" t="s">
        <v>694</v>
      </c>
      <c r="DU95" s="55" t="s">
        <v>694</v>
      </c>
      <c r="DV95" s="55" t="s">
        <v>694</v>
      </c>
      <c r="DW95" s="55" t="s">
        <v>694</v>
      </c>
      <c r="DX95" s="55" t="s">
        <v>694</v>
      </c>
      <c r="DY95" s="55" t="s">
        <v>694</v>
      </c>
      <c r="DZ95" s="55" t="s">
        <v>694</v>
      </c>
      <c r="EA95" s="55" t="s">
        <v>694</v>
      </c>
      <c r="EB95" s="55" t="s">
        <v>694</v>
      </c>
      <c r="EC95" s="55" t="s">
        <v>694</v>
      </c>
      <c r="ED95" s="55" t="s">
        <v>694</v>
      </c>
      <c r="EE95" s="55" t="s">
        <v>694</v>
      </c>
      <c r="EF95" s="55" t="s">
        <v>694</v>
      </c>
      <c r="EG95" s="55" t="s">
        <v>694</v>
      </c>
      <c r="EH95" s="55" t="s">
        <v>694</v>
      </c>
      <c r="EI95" s="55" t="s">
        <v>694</v>
      </c>
      <c r="EJ95" s="55" t="s">
        <v>694</v>
      </c>
      <c r="EK95" s="55" t="s">
        <v>694</v>
      </c>
      <c r="EL95" s="55" t="s">
        <v>694</v>
      </c>
      <c r="EM95" s="55" t="s">
        <v>694</v>
      </c>
      <c r="EN95" s="55" t="s">
        <v>694</v>
      </c>
      <c r="EO95" s="55" t="s">
        <v>694</v>
      </c>
      <c r="EP95" s="55" t="s">
        <v>694</v>
      </c>
      <c r="EQ95" s="55" t="s">
        <v>694</v>
      </c>
      <c r="ER95" s="55" t="s">
        <v>694</v>
      </c>
      <c r="ES95" s="6"/>
      <c r="ET95" s="6"/>
      <c r="EU95" s="6"/>
      <c r="EV95" s="6"/>
      <c r="EW95" s="6"/>
      <c r="EX95" s="6"/>
      <c r="EY95" s="6"/>
      <c r="EZ95" s="6"/>
    </row>
    <row r="96" customFormat="false" ht="15" hidden="false" customHeight="false" outlineLevel="0" collapsed="false">
      <c r="A96" s="54" t="n">
        <v>93</v>
      </c>
      <c r="B96" s="55" t="n">
        <v>1068.3</v>
      </c>
      <c r="C96" s="6" t="s">
        <v>304</v>
      </c>
      <c r="D96" s="6" t="s">
        <v>886</v>
      </c>
      <c r="E96" s="1" t="s">
        <v>887</v>
      </c>
      <c r="F96" s="45" t="n">
        <v>25262</v>
      </c>
      <c r="G96" s="46" t="s">
        <v>95</v>
      </c>
      <c r="H96" s="90" t="s">
        <v>888</v>
      </c>
      <c r="I96" s="1"/>
      <c r="J96" s="6"/>
      <c r="K96" s="6"/>
      <c r="L96" s="1"/>
      <c r="M96" s="1"/>
      <c r="N96" s="79"/>
      <c r="O96" s="6" t="s">
        <v>251</v>
      </c>
      <c r="P96" s="1" t="n">
        <v>2020</v>
      </c>
      <c r="Q96" s="1"/>
      <c r="R96" s="1"/>
      <c r="S96" s="1"/>
      <c r="T96" s="1"/>
      <c r="U96" s="1"/>
      <c r="V96" s="1"/>
      <c r="W96" s="79"/>
      <c r="X96" s="6" t="s">
        <v>304</v>
      </c>
      <c r="Y96" s="1" t="n">
        <v>93</v>
      </c>
      <c r="Z96" s="1" t="n">
        <v>91</v>
      </c>
      <c r="AA96" s="1" t="n">
        <v>89</v>
      </c>
      <c r="AB96" s="1" t="n">
        <v>87</v>
      </c>
      <c r="AC96" s="1" t="n">
        <v>85</v>
      </c>
      <c r="AD96" s="1" t="n">
        <v>84</v>
      </c>
      <c r="AE96" s="1" t="n">
        <v>82</v>
      </c>
      <c r="AF96" s="1" t="n">
        <v>80</v>
      </c>
      <c r="AG96" s="1" t="n">
        <v>78</v>
      </c>
      <c r="AH96" s="1" t="n">
        <v>77</v>
      </c>
      <c r="AI96" s="1" t="n">
        <v>77</v>
      </c>
      <c r="AJ96" s="1" t="n">
        <v>77</v>
      </c>
      <c r="AK96" s="1" t="n">
        <v>74</v>
      </c>
      <c r="AL96" s="1" t="n">
        <v>71</v>
      </c>
      <c r="AM96" s="1" t="n">
        <v>69</v>
      </c>
      <c r="AN96" s="1" t="n">
        <v>68</v>
      </c>
      <c r="AO96" s="1" t="n">
        <v>65</v>
      </c>
      <c r="AP96" s="1" t="n">
        <v>64</v>
      </c>
      <c r="AQ96" s="1" t="n">
        <v>63</v>
      </c>
      <c r="AR96" s="1" t="n">
        <v>62</v>
      </c>
      <c r="AS96" s="1" t="n">
        <v>62</v>
      </c>
      <c r="AT96" s="1" t="n">
        <v>61</v>
      </c>
      <c r="AU96" s="1" t="n">
        <v>60</v>
      </c>
      <c r="AV96" s="1" t="n">
        <v>58</v>
      </c>
      <c r="AW96" s="1" t="n">
        <v>56</v>
      </c>
      <c r="AX96" s="1" t="n">
        <v>53</v>
      </c>
      <c r="AY96" s="1" t="n">
        <v>52</v>
      </c>
      <c r="AZ96" s="1" t="n">
        <v>50</v>
      </c>
      <c r="BA96" s="1" t="n">
        <v>48</v>
      </c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6"/>
      <c r="CH96" s="6" t="s">
        <v>304</v>
      </c>
      <c r="CI96" s="1" t="s">
        <v>887</v>
      </c>
      <c r="CJ96" s="1" t="n">
        <v>1997</v>
      </c>
      <c r="CK96" s="55" t="n">
        <v>1068.3</v>
      </c>
      <c r="CL96" s="55" t="n">
        <v>1068.3</v>
      </c>
      <c r="CM96" s="55" t="n">
        <v>1068.3</v>
      </c>
      <c r="CN96" s="55" t="n">
        <v>1068.3</v>
      </c>
      <c r="CO96" s="55" t="n">
        <v>1068.3</v>
      </c>
      <c r="CP96" s="55" t="n">
        <v>1068.3</v>
      </c>
      <c r="CQ96" s="55" t="n">
        <v>1068.3</v>
      </c>
      <c r="CR96" s="55" t="n">
        <v>1068.3</v>
      </c>
      <c r="CS96" s="55" t="n">
        <v>1068.3</v>
      </c>
      <c r="CT96" s="55" t="n">
        <v>1068.3</v>
      </c>
      <c r="CU96" s="55" t="n">
        <v>1068.3</v>
      </c>
      <c r="CV96" s="55" t="n">
        <v>1068.3</v>
      </c>
      <c r="CW96" s="55" t="n">
        <v>1068.3</v>
      </c>
      <c r="CX96" s="55" t="n">
        <v>1058</v>
      </c>
      <c r="CY96" s="55" t="n">
        <v>1058</v>
      </c>
      <c r="CZ96" s="55" t="n">
        <v>1058</v>
      </c>
      <c r="DA96" s="55" t="n">
        <v>1058</v>
      </c>
      <c r="DB96" s="55" t="n">
        <v>1058</v>
      </c>
      <c r="DC96" s="55" t="n">
        <v>1058</v>
      </c>
      <c r="DD96" s="55" t="n">
        <v>1058</v>
      </c>
      <c r="DE96" s="55" t="n">
        <v>1058</v>
      </c>
      <c r="DF96" s="55" t="n">
        <v>1058</v>
      </c>
      <c r="DG96" s="55" t="n">
        <v>1058</v>
      </c>
      <c r="DH96" s="55" t="n">
        <v>1058</v>
      </c>
      <c r="DI96" s="55" t="n">
        <v>1058</v>
      </c>
      <c r="DJ96" s="55" t="n">
        <v>1058</v>
      </c>
      <c r="DK96" s="55" t="n">
        <v>1058</v>
      </c>
      <c r="DL96" s="55" t="n">
        <v>1058</v>
      </c>
      <c r="DM96" s="55" t="n">
        <v>1058</v>
      </c>
      <c r="DN96" s="55" t="s">
        <v>694</v>
      </c>
      <c r="DO96" s="55" t="s">
        <v>694</v>
      </c>
      <c r="DP96" s="55" t="s">
        <v>694</v>
      </c>
      <c r="DQ96" s="55" t="s">
        <v>694</v>
      </c>
      <c r="DR96" s="55" t="s">
        <v>694</v>
      </c>
      <c r="DS96" s="55" t="s">
        <v>694</v>
      </c>
      <c r="DT96" s="55" t="s">
        <v>694</v>
      </c>
      <c r="DU96" s="55" t="s">
        <v>694</v>
      </c>
      <c r="DV96" s="55" t="s">
        <v>694</v>
      </c>
      <c r="DW96" s="55" t="s">
        <v>694</v>
      </c>
      <c r="DX96" s="55" t="s">
        <v>694</v>
      </c>
      <c r="DY96" s="55" t="s">
        <v>694</v>
      </c>
      <c r="DZ96" s="55" t="s">
        <v>694</v>
      </c>
      <c r="EA96" s="55" t="s">
        <v>694</v>
      </c>
      <c r="EB96" s="55" t="s">
        <v>694</v>
      </c>
      <c r="EC96" s="55" t="s">
        <v>694</v>
      </c>
      <c r="ED96" s="55" t="s">
        <v>694</v>
      </c>
      <c r="EE96" s="55" t="s">
        <v>694</v>
      </c>
      <c r="EF96" s="55" t="s">
        <v>694</v>
      </c>
      <c r="EG96" s="55" t="s">
        <v>694</v>
      </c>
      <c r="EH96" s="55" t="s">
        <v>694</v>
      </c>
      <c r="EI96" s="55" t="s">
        <v>694</v>
      </c>
      <c r="EJ96" s="55" t="s">
        <v>694</v>
      </c>
      <c r="EK96" s="55" t="s">
        <v>694</v>
      </c>
      <c r="EL96" s="55" t="s">
        <v>694</v>
      </c>
      <c r="EM96" s="55" t="s">
        <v>694</v>
      </c>
      <c r="EN96" s="55" t="s">
        <v>694</v>
      </c>
      <c r="EO96" s="55" t="s">
        <v>694</v>
      </c>
      <c r="EP96" s="55" t="s">
        <v>694</v>
      </c>
      <c r="EQ96" s="55" t="s">
        <v>694</v>
      </c>
      <c r="ER96" s="55" t="s">
        <v>694</v>
      </c>
      <c r="ES96" s="6"/>
      <c r="ET96" s="6"/>
      <c r="EU96" s="6"/>
      <c r="EV96" s="6"/>
      <c r="EW96" s="6"/>
      <c r="EX96" s="6"/>
      <c r="EY96" s="6"/>
      <c r="EZ96" s="6"/>
    </row>
    <row r="97" customFormat="false" ht="15" hidden="false" customHeight="false" outlineLevel="0" collapsed="false">
      <c r="A97" s="54" t="n">
        <v>94</v>
      </c>
      <c r="B97" s="55" t="n">
        <v>1065.3</v>
      </c>
      <c r="C97" s="6" t="s">
        <v>328</v>
      </c>
      <c r="D97" s="6"/>
      <c r="E97" s="1" t="s">
        <v>889</v>
      </c>
      <c r="F97" s="45" t="n">
        <v>32836</v>
      </c>
      <c r="G97" s="46" t="s">
        <v>366</v>
      </c>
      <c r="H97" s="90" t="s">
        <v>702</v>
      </c>
      <c r="I97" s="1"/>
      <c r="J97" s="6"/>
      <c r="K97" s="6"/>
      <c r="L97" s="1"/>
      <c r="M97" s="1"/>
      <c r="N97" s="79"/>
      <c r="O97" s="6" t="s">
        <v>133</v>
      </c>
      <c r="P97" s="1" t="n">
        <v>2020</v>
      </c>
      <c r="Q97" s="1"/>
      <c r="R97" s="1"/>
      <c r="S97" s="1"/>
      <c r="T97" s="1"/>
      <c r="U97" s="1"/>
      <c r="V97" s="1"/>
      <c r="W97" s="79"/>
      <c r="X97" s="6" t="s">
        <v>328</v>
      </c>
      <c r="Y97" s="1" t="n">
        <v>94</v>
      </c>
      <c r="Z97" s="1" t="n">
        <v>92</v>
      </c>
      <c r="AA97" s="1" t="n">
        <v>90</v>
      </c>
      <c r="AB97" s="1" t="n">
        <v>88</v>
      </c>
      <c r="AC97" s="1" t="n">
        <v>86</v>
      </c>
      <c r="AD97" s="1" t="n">
        <v>85</v>
      </c>
      <c r="AE97" s="1" t="n">
        <v>83</v>
      </c>
      <c r="AF97" s="1" t="n">
        <v>82</v>
      </c>
      <c r="AG97" s="1" t="n">
        <v>79</v>
      </c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6"/>
      <c r="CH97" s="6" t="s">
        <v>328</v>
      </c>
      <c r="CI97" s="1" t="s">
        <v>889</v>
      </c>
      <c r="CJ97" s="1" t="n">
        <v>2017</v>
      </c>
      <c r="CK97" s="55" t="n">
        <v>1065.3</v>
      </c>
      <c r="CL97" s="55" t="n">
        <v>1065.3</v>
      </c>
      <c r="CM97" s="55" t="n">
        <v>1065.3</v>
      </c>
      <c r="CN97" s="55" t="n">
        <v>1065.3</v>
      </c>
      <c r="CO97" s="55" t="n">
        <v>1065.3</v>
      </c>
      <c r="CP97" s="55" t="n">
        <v>1065.3</v>
      </c>
      <c r="CQ97" s="55" t="n">
        <v>1065.3</v>
      </c>
      <c r="CR97" s="55" t="n">
        <v>1065.3</v>
      </c>
      <c r="CS97" s="55" t="n">
        <v>1065.3</v>
      </c>
      <c r="CT97" s="55" t="s">
        <v>694</v>
      </c>
      <c r="CU97" s="55" t="s">
        <v>694</v>
      </c>
      <c r="CV97" s="55" t="s">
        <v>694</v>
      </c>
      <c r="CW97" s="55" t="s">
        <v>694</v>
      </c>
      <c r="CX97" s="55" t="s">
        <v>694</v>
      </c>
      <c r="CY97" s="55" t="s">
        <v>694</v>
      </c>
      <c r="CZ97" s="55" t="s">
        <v>694</v>
      </c>
      <c r="DA97" s="55" t="s">
        <v>694</v>
      </c>
      <c r="DB97" s="55" t="s">
        <v>694</v>
      </c>
      <c r="DC97" s="55" t="s">
        <v>694</v>
      </c>
      <c r="DD97" s="55" t="s">
        <v>694</v>
      </c>
      <c r="DE97" s="55" t="s">
        <v>694</v>
      </c>
      <c r="DF97" s="55" t="s">
        <v>694</v>
      </c>
      <c r="DG97" s="55" t="s">
        <v>694</v>
      </c>
      <c r="DH97" s="55" t="s">
        <v>694</v>
      </c>
      <c r="DI97" s="55" t="s">
        <v>694</v>
      </c>
      <c r="DJ97" s="55" t="s">
        <v>694</v>
      </c>
      <c r="DK97" s="55" t="s">
        <v>694</v>
      </c>
      <c r="DL97" s="55" t="s">
        <v>694</v>
      </c>
      <c r="DM97" s="55" t="s">
        <v>694</v>
      </c>
      <c r="DN97" s="55" t="s">
        <v>694</v>
      </c>
      <c r="DO97" s="55" t="s">
        <v>694</v>
      </c>
      <c r="DP97" s="55" t="s">
        <v>694</v>
      </c>
      <c r="DQ97" s="55" t="s">
        <v>694</v>
      </c>
      <c r="DR97" s="55" t="s">
        <v>694</v>
      </c>
      <c r="DS97" s="55" t="s">
        <v>694</v>
      </c>
      <c r="DT97" s="55" t="s">
        <v>694</v>
      </c>
      <c r="DU97" s="55" t="s">
        <v>694</v>
      </c>
      <c r="DV97" s="55" t="s">
        <v>694</v>
      </c>
      <c r="DW97" s="55" t="s">
        <v>694</v>
      </c>
      <c r="DX97" s="55" t="s">
        <v>694</v>
      </c>
      <c r="DY97" s="55" t="s">
        <v>694</v>
      </c>
      <c r="DZ97" s="55" t="s">
        <v>694</v>
      </c>
      <c r="EA97" s="55" t="s">
        <v>694</v>
      </c>
      <c r="EB97" s="55" t="s">
        <v>694</v>
      </c>
      <c r="EC97" s="55" t="s">
        <v>694</v>
      </c>
      <c r="ED97" s="55" t="s">
        <v>694</v>
      </c>
      <c r="EE97" s="55" t="s">
        <v>694</v>
      </c>
      <c r="EF97" s="55" t="s">
        <v>694</v>
      </c>
      <c r="EG97" s="55" t="s">
        <v>694</v>
      </c>
      <c r="EH97" s="55" t="s">
        <v>694</v>
      </c>
      <c r="EI97" s="55" t="s">
        <v>694</v>
      </c>
      <c r="EJ97" s="55" t="s">
        <v>694</v>
      </c>
      <c r="EK97" s="55" t="s">
        <v>694</v>
      </c>
      <c r="EL97" s="55" t="s">
        <v>694</v>
      </c>
      <c r="EM97" s="55" t="s">
        <v>694</v>
      </c>
      <c r="EN97" s="55" t="s">
        <v>694</v>
      </c>
      <c r="EO97" s="55" t="s">
        <v>694</v>
      </c>
      <c r="EP97" s="55" t="s">
        <v>694</v>
      </c>
      <c r="EQ97" s="55" t="s">
        <v>694</v>
      </c>
      <c r="ER97" s="55" t="s">
        <v>694</v>
      </c>
      <c r="ES97" s="6"/>
      <c r="ET97" s="6"/>
      <c r="EU97" s="6"/>
      <c r="EV97" s="6"/>
      <c r="EW97" s="6"/>
      <c r="EX97" s="6"/>
      <c r="EY97" s="6"/>
      <c r="EZ97" s="6"/>
    </row>
    <row r="98" customFormat="false" ht="15" hidden="false" customHeight="false" outlineLevel="0" collapsed="false">
      <c r="A98" s="54" t="n">
        <v>95</v>
      </c>
      <c r="B98" s="55" t="n">
        <v>1048</v>
      </c>
      <c r="C98" s="6" t="s">
        <v>63</v>
      </c>
      <c r="D98" s="6"/>
      <c r="E98" s="1" t="s">
        <v>890</v>
      </c>
      <c r="F98" s="45" t="n">
        <v>31601</v>
      </c>
      <c r="G98" s="46" t="s">
        <v>245</v>
      </c>
      <c r="H98" s="90" t="s">
        <v>891</v>
      </c>
      <c r="I98" s="1"/>
      <c r="J98" s="6"/>
      <c r="K98" s="6"/>
      <c r="L98" s="1"/>
      <c r="M98" s="1"/>
      <c r="N98" s="79"/>
      <c r="O98" s="6" t="s">
        <v>227</v>
      </c>
      <c r="P98" s="1" t="n">
        <v>2020</v>
      </c>
      <c r="Q98" s="1"/>
      <c r="R98" s="1"/>
      <c r="S98" s="1"/>
      <c r="T98" s="1"/>
      <c r="U98" s="1"/>
      <c r="V98" s="1"/>
      <c r="W98" s="79"/>
      <c r="X98" s="6" t="s">
        <v>63</v>
      </c>
      <c r="Y98" s="1" t="n">
        <v>95</v>
      </c>
      <c r="Z98" s="1" t="n">
        <v>93</v>
      </c>
      <c r="AA98" s="1" t="n">
        <v>91</v>
      </c>
      <c r="AB98" s="1" t="n">
        <v>89</v>
      </c>
      <c r="AC98" s="1" t="n">
        <v>88</v>
      </c>
      <c r="AD98" s="1" t="n">
        <v>88</v>
      </c>
      <c r="AE98" s="1" t="n">
        <v>88</v>
      </c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6"/>
      <c r="CH98" s="6" t="s">
        <v>63</v>
      </c>
      <c r="CI98" s="1" t="s">
        <v>890</v>
      </c>
      <c r="CJ98" s="1" t="n">
        <v>2019</v>
      </c>
      <c r="CK98" s="55" t="n">
        <v>1048</v>
      </c>
      <c r="CL98" s="55" t="n">
        <v>1048</v>
      </c>
      <c r="CM98" s="55" t="n">
        <v>1048</v>
      </c>
      <c r="CN98" s="55" t="n">
        <v>1048</v>
      </c>
      <c r="CO98" s="55" t="n">
        <v>1048</v>
      </c>
      <c r="CP98" s="55" t="n">
        <v>1045.7</v>
      </c>
      <c r="CQ98" s="55" t="n">
        <v>1020.3</v>
      </c>
      <c r="CR98" s="55" t="s">
        <v>694</v>
      </c>
      <c r="CS98" s="55" t="s">
        <v>694</v>
      </c>
      <c r="CT98" s="55" t="s">
        <v>694</v>
      </c>
      <c r="CU98" s="55" t="s">
        <v>694</v>
      </c>
      <c r="CV98" s="55" t="s">
        <v>694</v>
      </c>
      <c r="CW98" s="55" t="s">
        <v>694</v>
      </c>
      <c r="CX98" s="55" t="s">
        <v>694</v>
      </c>
      <c r="CY98" s="55" t="s">
        <v>694</v>
      </c>
      <c r="CZ98" s="55" t="s">
        <v>694</v>
      </c>
      <c r="DA98" s="55" t="s">
        <v>694</v>
      </c>
      <c r="DB98" s="55" t="s">
        <v>694</v>
      </c>
      <c r="DC98" s="55" t="s">
        <v>694</v>
      </c>
      <c r="DD98" s="55" t="s">
        <v>694</v>
      </c>
      <c r="DE98" s="55" t="s">
        <v>694</v>
      </c>
      <c r="DF98" s="55" t="s">
        <v>694</v>
      </c>
      <c r="DG98" s="55" t="s">
        <v>694</v>
      </c>
      <c r="DH98" s="55" t="s">
        <v>694</v>
      </c>
      <c r="DI98" s="55" t="s">
        <v>694</v>
      </c>
      <c r="DJ98" s="55" t="s">
        <v>694</v>
      </c>
      <c r="DK98" s="55" t="s">
        <v>694</v>
      </c>
      <c r="DL98" s="55" t="s">
        <v>694</v>
      </c>
      <c r="DM98" s="55" t="s">
        <v>694</v>
      </c>
      <c r="DN98" s="55" t="s">
        <v>694</v>
      </c>
      <c r="DO98" s="55" t="s">
        <v>694</v>
      </c>
      <c r="DP98" s="55" t="s">
        <v>694</v>
      </c>
      <c r="DQ98" s="55" t="s">
        <v>694</v>
      </c>
      <c r="DR98" s="55" t="s">
        <v>694</v>
      </c>
      <c r="DS98" s="55" t="s">
        <v>694</v>
      </c>
      <c r="DT98" s="55" t="s">
        <v>694</v>
      </c>
      <c r="DU98" s="55" t="s">
        <v>694</v>
      </c>
      <c r="DV98" s="55" t="s">
        <v>694</v>
      </c>
      <c r="DW98" s="55" t="s">
        <v>694</v>
      </c>
      <c r="DX98" s="55" t="s">
        <v>694</v>
      </c>
      <c r="DY98" s="55" t="s">
        <v>694</v>
      </c>
      <c r="DZ98" s="55" t="s">
        <v>694</v>
      </c>
      <c r="EA98" s="55" t="s">
        <v>694</v>
      </c>
      <c r="EB98" s="55" t="s">
        <v>694</v>
      </c>
      <c r="EC98" s="55" t="s">
        <v>694</v>
      </c>
      <c r="ED98" s="55" t="s">
        <v>694</v>
      </c>
      <c r="EE98" s="55" t="s">
        <v>694</v>
      </c>
      <c r="EF98" s="55" t="s">
        <v>694</v>
      </c>
      <c r="EG98" s="55" t="s">
        <v>694</v>
      </c>
      <c r="EH98" s="55" t="s">
        <v>694</v>
      </c>
      <c r="EI98" s="55" t="s">
        <v>694</v>
      </c>
      <c r="EJ98" s="55" t="s">
        <v>694</v>
      </c>
      <c r="EK98" s="55" t="s">
        <v>694</v>
      </c>
      <c r="EL98" s="55" t="s">
        <v>694</v>
      </c>
      <c r="EM98" s="55" t="s">
        <v>694</v>
      </c>
      <c r="EN98" s="55" t="s">
        <v>694</v>
      </c>
      <c r="EO98" s="55" t="s">
        <v>694</v>
      </c>
      <c r="EP98" s="55" t="s">
        <v>694</v>
      </c>
      <c r="EQ98" s="55" t="s">
        <v>694</v>
      </c>
      <c r="ER98" s="55" t="s">
        <v>694</v>
      </c>
      <c r="ES98" s="6"/>
      <c r="ET98" s="6"/>
      <c r="EU98" s="6"/>
      <c r="EV98" s="6"/>
      <c r="EW98" s="6"/>
      <c r="EX98" s="6"/>
      <c r="EY98" s="6"/>
      <c r="EZ98" s="6"/>
    </row>
    <row r="99" customFormat="false" ht="15" hidden="false" customHeight="false" outlineLevel="0" collapsed="false">
      <c r="A99" s="54" t="n">
        <v>96</v>
      </c>
      <c r="B99" s="55" t="n">
        <v>1047.3</v>
      </c>
      <c r="C99" s="6" t="s">
        <v>403</v>
      </c>
      <c r="D99" s="6" t="s">
        <v>811</v>
      </c>
      <c r="E99" s="1" t="s">
        <v>799</v>
      </c>
      <c r="F99" s="45" t="n">
        <v>15675</v>
      </c>
      <c r="G99" s="46"/>
      <c r="H99" s="90" t="s">
        <v>800</v>
      </c>
      <c r="I99" s="1"/>
      <c r="J99" s="6"/>
      <c r="K99" s="6"/>
      <c r="L99" s="1"/>
      <c r="M99" s="1"/>
      <c r="N99" s="79"/>
      <c r="O99" s="6" t="s">
        <v>128</v>
      </c>
      <c r="P99" s="1" t="n">
        <v>2021</v>
      </c>
      <c r="Q99" s="1"/>
      <c r="R99" s="1"/>
      <c r="S99" s="1"/>
      <c r="T99" s="1"/>
      <c r="U99" s="1"/>
      <c r="V99" s="1"/>
      <c r="W99" s="79"/>
      <c r="X99" s="6" t="s">
        <v>403</v>
      </c>
      <c r="Y99" s="1" t="n">
        <v>96</v>
      </c>
      <c r="Z99" s="1" t="n">
        <v>94</v>
      </c>
      <c r="AA99" s="1" t="n">
        <v>92</v>
      </c>
      <c r="AB99" s="1" t="n">
        <v>90</v>
      </c>
      <c r="AC99" s="1" t="n">
        <v>89</v>
      </c>
      <c r="AD99" s="1" t="n">
        <v>87</v>
      </c>
      <c r="AE99" s="1" t="n">
        <v>84</v>
      </c>
      <c r="AF99" s="1" t="n">
        <v>83</v>
      </c>
      <c r="AG99" s="1" t="n">
        <v>80</v>
      </c>
      <c r="AH99" s="1" t="n">
        <v>78</v>
      </c>
      <c r="AI99" s="1" t="n">
        <v>78</v>
      </c>
      <c r="AJ99" s="1" t="n">
        <v>78</v>
      </c>
      <c r="AK99" s="1" t="n">
        <v>75</v>
      </c>
      <c r="AL99" s="1" t="n">
        <v>72</v>
      </c>
      <c r="AM99" s="1" t="n">
        <v>70</v>
      </c>
      <c r="AN99" s="1" t="n">
        <v>69</v>
      </c>
      <c r="AO99" s="1" t="n">
        <v>66</v>
      </c>
      <c r="AP99" s="1" t="n">
        <v>65</v>
      </c>
      <c r="AQ99" s="1" t="n">
        <v>64</v>
      </c>
      <c r="AR99" s="1" t="n">
        <v>63</v>
      </c>
      <c r="AS99" s="1" t="n">
        <v>63</v>
      </c>
      <c r="AT99" s="1" t="n">
        <v>62</v>
      </c>
      <c r="AU99" s="1" t="n">
        <v>61</v>
      </c>
      <c r="AV99" s="1" t="n">
        <v>60</v>
      </c>
      <c r="AW99" s="1" t="n">
        <v>57</v>
      </c>
      <c r="AX99" s="1" t="n">
        <v>54</v>
      </c>
      <c r="AY99" s="1" t="n">
        <v>53</v>
      </c>
      <c r="AZ99" s="1" t="n">
        <v>51</v>
      </c>
      <c r="BA99" s="1" t="n">
        <v>49</v>
      </c>
      <c r="BB99" s="1" t="n">
        <v>47</v>
      </c>
      <c r="BC99" s="1" t="n">
        <v>47</v>
      </c>
      <c r="BD99" s="1" t="n">
        <v>42</v>
      </c>
      <c r="BE99" s="1" t="n">
        <v>39</v>
      </c>
      <c r="BF99" s="1" t="n">
        <v>33</v>
      </c>
      <c r="BG99" s="1" t="n">
        <v>30</v>
      </c>
      <c r="BH99" s="1" t="n">
        <v>25</v>
      </c>
      <c r="BI99" s="1" t="n">
        <v>20</v>
      </c>
      <c r="BJ99" s="1" t="n">
        <v>18</v>
      </c>
      <c r="BK99" s="1" t="n">
        <v>14</v>
      </c>
      <c r="BL99" s="1" t="n">
        <v>13</v>
      </c>
      <c r="BM99" s="1" t="n">
        <v>13</v>
      </c>
      <c r="BN99" s="1" t="n">
        <v>12</v>
      </c>
      <c r="BO99" s="1" t="n">
        <v>10</v>
      </c>
      <c r="BP99" s="1" t="n">
        <v>10</v>
      </c>
      <c r="BQ99" s="1" t="n">
        <v>10</v>
      </c>
      <c r="BR99" s="1" t="n">
        <v>10</v>
      </c>
      <c r="BS99" s="1" t="n">
        <v>10</v>
      </c>
      <c r="BT99" s="1" t="n">
        <v>10</v>
      </c>
      <c r="BU99" s="1" t="n">
        <v>10</v>
      </c>
      <c r="BV99" s="1" t="n">
        <v>10</v>
      </c>
      <c r="BW99" s="1" t="n">
        <v>9</v>
      </c>
      <c r="BX99" s="1" t="n">
        <v>9</v>
      </c>
      <c r="BY99" s="1" t="n">
        <v>6</v>
      </c>
      <c r="BZ99" s="1" t="n">
        <v>5</v>
      </c>
      <c r="CA99" s="55"/>
      <c r="CB99" s="55"/>
      <c r="CC99" s="55"/>
      <c r="CD99" s="55"/>
      <c r="CE99" s="55"/>
      <c r="CF99" s="55"/>
      <c r="CG99" s="6"/>
      <c r="CH99" s="6" t="s">
        <v>403</v>
      </c>
      <c r="CI99" s="1" t="s">
        <v>799</v>
      </c>
      <c r="CJ99" s="1" t="n">
        <v>1972</v>
      </c>
      <c r="CK99" s="55" t="n">
        <v>1047.3</v>
      </c>
      <c r="CL99" s="55" t="n">
        <v>1047.3</v>
      </c>
      <c r="CM99" s="55" t="n">
        <v>1047.3</v>
      </c>
      <c r="CN99" s="55" t="n">
        <v>1047.3</v>
      </c>
      <c r="CO99" s="55" t="n">
        <v>1047.3</v>
      </c>
      <c r="CP99" s="55" t="n">
        <v>1047.3</v>
      </c>
      <c r="CQ99" s="55" t="n">
        <v>1047.3</v>
      </c>
      <c r="CR99" s="55" t="n">
        <v>1047.3</v>
      </c>
      <c r="CS99" s="55" t="n">
        <v>1047.3</v>
      </c>
      <c r="CT99" s="55" t="n">
        <v>1047.3</v>
      </c>
      <c r="CU99" s="55" t="n">
        <v>1047.3</v>
      </c>
      <c r="CV99" s="55" t="n">
        <v>1047.3</v>
      </c>
      <c r="CW99" s="55" t="n">
        <v>1047.3</v>
      </c>
      <c r="CX99" s="55" t="n">
        <v>1047.3</v>
      </c>
      <c r="CY99" s="55" t="n">
        <v>1047.3</v>
      </c>
      <c r="CZ99" s="55" t="n">
        <v>1047.3</v>
      </c>
      <c r="DA99" s="55" t="n">
        <v>1047.3</v>
      </c>
      <c r="DB99" s="55" t="n">
        <v>1047.3</v>
      </c>
      <c r="DC99" s="55" t="n">
        <v>1047.3</v>
      </c>
      <c r="DD99" s="55" t="n">
        <v>1047.3</v>
      </c>
      <c r="DE99" s="55" t="n">
        <v>1047.3</v>
      </c>
      <c r="DF99" s="55" t="n">
        <v>1047.3</v>
      </c>
      <c r="DG99" s="55" t="n">
        <v>1047.3</v>
      </c>
      <c r="DH99" s="55" t="n">
        <v>1047.3</v>
      </c>
      <c r="DI99" s="55" t="n">
        <v>1047.3</v>
      </c>
      <c r="DJ99" s="55" t="n">
        <v>1047.3</v>
      </c>
      <c r="DK99" s="55" t="n">
        <v>1047.3</v>
      </c>
      <c r="DL99" s="55" t="n">
        <v>1047.3</v>
      </c>
      <c r="DM99" s="55" t="n">
        <v>1047.3</v>
      </c>
      <c r="DN99" s="55" t="n">
        <v>1047.3</v>
      </c>
      <c r="DO99" s="55" t="n">
        <v>1047.3</v>
      </c>
      <c r="DP99" s="55" t="n">
        <v>1047.3</v>
      </c>
      <c r="DQ99" s="55" t="n">
        <v>1047.3</v>
      </c>
      <c r="DR99" s="55" t="n">
        <v>1047.3</v>
      </c>
      <c r="DS99" s="55" t="n">
        <v>1047.3</v>
      </c>
      <c r="DT99" s="55" t="n">
        <v>1047.3</v>
      </c>
      <c r="DU99" s="55" t="n">
        <v>1047.3</v>
      </c>
      <c r="DV99" s="55" t="n">
        <v>1047.3</v>
      </c>
      <c r="DW99" s="55" t="n">
        <v>1047.3</v>
      </c>
      <c r="DX99" s="55" t="n">
        <v>1047.3</v>
      </c>
      <c r="DY99" s="55" t="n">
        <v>1047.3</v>
      </c>
      <c r="DZ99" s="55" t="n">
        <v>1047.3</v>
      </c>
      <c r="EA99" s="55" t="n">
        <v>1047.3</v>
      </c>
      <c r="EB99" s="55" t="n">
        <v>1047.3</v>
      </c>
      <c r="EC99" s="55" t="n">
        <v>1047.3</v>
      </c>
      <c r="ED99" s="55" t="n">
        <v>1047.3</v>
      </c>
      <c r="EE99" s="55" t="n">
        <v>1047.3</v>
      </c>
      <c r="EF99" s="55" t="n">
        <v>1047.3</v>
      </c>
      <c r="EG99" s="55" t="n">
        <v>1047.3</v>
      </c>
      <c r="EH99" s="55" t="n">
        <v>1047.3</v>
      </c>
      <c r="EI99" s="55" t="n">
        <v>1047.3</v>
      </c>
      <c r="EJ99" s="55" t="n">
        <v>1047.3</v>
      </c>
      <c r="EK99" s="55" t="n">
        <v>1047</v>
      </c>
      <c r="EL99" s="55" t="n">
        <v>1047</v>
      </c>
      <c r="EM99" s="55" t="s">
        <v>694</v>
      </c>
      <c r="EN99" s="55" t="s">
        <v>694</v>
      </c>
      <c r="EO99" s="55" t="s">
        <v>694</v>
      </c>
      <c r="EP99" s="55" t="s">
        <v>694</v>
      </c>
      <c r="EQ99" s="55" t="s">
        <v>694</v>
      </c>
      <c r="ER99" s="55" t="s">
        <v>694</v>
      </c>
      <c r="ES99" s="6"/>
      <c r="ET99" s="6"/>
      <c r="EU99" s="6"/>
      <c r="EV99" s="6"/>
      <c r="EW99" s="6"/>
      <c r="EX99" s="6"/>
      <c r="EY99" s="6"/>
      <c r="EZ99" s="6"/>
    </row>
    <row r="100" customFormat="false" ht="15" hidden="false" customHeight="false" outlineLevel="0" collapsed="false">
      <c r="A100" s="54" t="n">
        <v>97</v>
      </c>
      <c r="B100" s="55" t="n">
        <v>1041</v>
      </c>
      <c r="C100" s="6" t="s">
        <v>352</v>
      </c>
      <c r="D100" s="6" t="s">
        <v>892</v>
      </c>
      <c r="E100" s="1" t="s">
        <v>893</v>
      </c>
      <c r="F100" s="45" t="n">
        <v>28111</v>
      </c>
      <c r="G100" s="46"/>
      <c r="H100" s="90" t="s">
        <v>894</v>
      </c>
      <c r="I100" s="1"/>
      <c r="J100" s="6"/>
      <c r="K100" s="6"/>
      <c r="L100" s="1"/>
      <c r="M100" s="1"/>
      <c r="N100" s="79"/>
      <c r="O100" s="6" t="s">
        <v>99</v>
      </c>
      <c r="P100" s="1" t="n">
        <v>2021</v>
      </c>
      <c r="Q100" s="1"/>
      <c r="R100" s="1"/>
      <c r="S100" s="1"/>
      <c r="T100" s="1"/>
      <c r="U100" s="1"/>
      <c r="V100" s="1"/>
      <c r="W100" s="79"/>
      <c r="X100" s="6" t="s">
        <v>352</v>
      </c>
      <c r="Y100" s="1" t="n">
        <v>97</v>
      </c>
      <c r="Z100" s="1" t="n">
        <v>95</v>
      </c>
      <c r="AA100" s="1" t="n">
        <v>93</v>
      </c>
      <c r="AB100" s="1" t="n">
        <v>91</v>
      </c>
      <c r="AC100" s="1" t="n">
        <v>90</v>
      </c>
      <c r="AD100" s="1" t="n">
        <v>89</v>
      </c>
      <c r="AE100" s="1" t="n">
        <v>85</v>
      </c>
      <c r="AF100" s="1" t="n">
        <v>84</v>
      </c>
      <c r="AG100" s="1" t="n">
        <v>81</v>
      </c>
      <c r="AH100" s="1" t="n">
        <v>79</v>
      </c>
      <c r="AI100" s="1" t="n">
        <v>79</v>
      </c>
      <c r="AJ100" s="1" t="n">
        <v>79</v>
      </c>
      <c r="AK100" s="1" t="n">
        <v>76</v>
      </c>
      <c r="AL100" s="1" t="n">
        <v>73</v>
      </c>
      <c r="AM100" s="1" t="n">
        <v>71</v>
      </c>
      <c r="AN100" s="1" t="n">
        <v>70</v>
      </c>
      <c r="AO100" s="1" t="n">
        <v>67</v>
      </c>
      <c r="AP100" s="1" t="n">
        <v>66</v>
      </c>
      <c r="AQ100" s="1" t="n">
        <v>65</v>
      </c>
      <c r="AR100" s="1" t="n">
        <v>64</v>
      </c>
      <c r="AS100" s="1" t="n">
        <v>64</v>
      </c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6"/>
      <c r="CH100" s="6" t="s">
        <v>352</v>
      </c>
      <c r="CI100" s="1" t="s">
        <v>893</v>
      </c>
      <c r="CJ100" s="1" t="n">
        <v>2005</v>
      </c>
      <c r="CK100" s="55" t="n">
        <v>1041</v>
      </c>
      <c r="CL100" s="55" t="n">
        <v>1041</v>
      </c>
      <c r="CM100" s="55" t="n">
        <v>1041</v>
      </c>
      <c r="CN100" s="55" t="n">
        <v>1041</v>
      </c>
      <c r="CO100" s="55" t="n">
        <v>1041</v>
      </c>
      <c r="CP100" s="55" t="n">
        <v>1041</v>
      </c>
      <c r="CQ100" s="55" t="n">
        <v>1041</v>
      </c>
      <c r="CR100" s="55" t="n">
        <v>1041</v>
      </c>
      <c r="CS100" s="55" t="n">
        <v>1041</v>
      </c>
      <c r="CT100" s="55" t="n">
        <v>1041</v>
      </c>
      <c r="CU100" s="55" t="n">
        <v>1041</v>
      </c>
      <c r="CV100" s="55" t="n">
        <v>1041</v>
      </c>
      <c r="CW100" s="55" t="n">
        <v>1041</v>
      </c>
      <c r="CX100" s="55" t="n">
        <v>1041</v>
      </c>
      <c r="CY100" s="55" t="n">
        <v>1041</v>
      </c>
      <c r="CZ100" s="55" t="n">
        <v>1041</v>
      </c>
      <c r="DA100" s="55" t="n">
        <v>1041</v>
      </c>
      <c r="DB100" s="55" t="n">
        <v>1041</v>
      </c>
      <c r="DC100" s="55" t="n">
        <v>1041</v>
      </c>
      <c r="DD100" s="55" t="n">
        <v>1041</v>
      </c>
      <c r="DE100" s="55" t="n">
        <v>1041</v>
      </c>
      <c r="DF100" s="55" t="s">
        <v>694</v>
      </c>
      <c r="DG100" s="55" t="s">
        <v>694</v>
      </c>
      <c r="DH100" s="55" t="s">
        <v>694</v>
      </c>
      <c r="DI100" s="55" t="s">
        <v>694</v>
      </c>
      <c r="DJ100" s="55" t="s">
        <v>694</v>
      </c>
      <c r="DK100" s="55" t="s">
        <v>694</v>
      </c>
      <c r="DL100" s="55" t="s">
        <v>694</v>
      </c>
      <c r="DM100" s="55" t="s">
        <v>694</v>
      </c>
      <c r="DN100" s="55" t="s">
        <v>694</v>
      </c>
      <c r="DO100" s="55" t="s">
        <v>694</v>
      </c>
      <c r="DP100" s="55" t="s">
        <v>694</v>
      </c>
      <c r="DQ100" s="55" t="s">
        <v>694</v>
      </c>
      <c r="DR100" s="55" t="s">
        <v>694</v>
      </c>
      <c r="DS100" s="55" t="s">
        <v>694</v>
      </c>
      <c r="DT100" s="55" t="s">
        <v>694</v>
      </c>
      <c r="DU100" s="55" t="s">
        <v>694</v>
      </c>
      <c r="DV100" s="55" t="s">
        <v>694</v>
      </c>
      <c r="DW100" s="55" t="s">
        <v>694</v>
      </c>
      <c r="DX100" s="55" t="s">
        <v>694</v>
      </c>
      <c r="DY100" s="55" t="s">
        <v>694</v>
      </c>
      <c r="DZ100" s="55" t="s">
        <v>694</v>
      </c>
      <c r="EA100" s="55" t="s">
        <v>694</v>
      </c>
      <c r="EB100" s="55" t="s">
        <v>694</v>
      </c>
      <c r="EC100" s="55" t="s">
        <v>694</v>
      </c>
      <c r="ED100" s="55" t="s">
        <v>694</v>
      </c>
      <c r="EE100" s="55" t="s">
        <v>694</v>
      </c>
      <c r="EF100" s="55" t="s">
        <v>694</v>
      </c>
      <c r="EG100" s="55" t="s">
        <v>694</v>
      </c>
      <c r="EH100" s="55" t="s">
        <v>694</v>
      </c>
      <c r="EI100" s="55" t="s">
        <v>694</v>
      </c>
      <c r="EJ100" s="55" t="s">
        <v>694</v>
      </c>
      <c r="EK100" s="55" t="s">
        <v>694</v>
      </c>
      <c r="EL100" s="55" t="s">
        <v>694</v>
      </c>
      <c r="EM100" s="55" t="s">
        <v>694</v>
      </c>
      <c r="EN100" s="55" t="s">
        <v>694</v>
      </c>
      <c r="EO100" s="55" t="s">
        <v>694</v>
      </c>
      <c r="EP100" s="55" t="s">
        <v>694</v>
      </c>
      <c r="EQ100" s="55" t="s">
        <v>694</v>
      </c>
      <c r="ER100" s="55" t="s">
        <v>694</v>
      </c>
      <c r="ES100" s="6"/>
      <c r="ET100" s="6"/>
      <c r="EU100" s="1"/>
      <c r="EV100" s="1"/>
      <c r="EW100" s="1"/>
      <c r="EX100" s="1"/>
      <c r="EY100" s="1"/>
      <c r="EZ100" s="1"/>
      <c r="FA100" s="1"/>
    </row>
    <row r="101" customFormat="false" ht="15" hidden="false" customHeight="false" outlineLevel="0" collapsed="false">
      <c r="A101" s="54" t="n">
        <v>98</v>
      </c>
      <c r="B101" s="55" t="n">
        <v>1032</v>
      </c>
      <c r="C101" s="6" t="s">
        <v>361</v>
      </c>
      <c r="D101" s="6" t="s">
        <v>895</v>
      </c>
      <c r="E101" s="1" t="s">
        <v>896</v>
      </c>
      <c r="F101" s="45" t="n">
        <v>16402</v>
      </c>
      <c r="G101" s="46" t="s">
        <v>95</v>
      </c>
      <c r="H101" s="90" t="s">
        <v>897</v>
      </c>
      <c r="I101" s="1"/>
      <c r="J101" s="6"/>
      <c r="K101" s="6"/>
      <c r="L101" s="1"/>
      <c r="M101" s="1"/>
      <c r="N101" s="79"/>
      <c r="O101" s="6" t="s">
        <v>137</v>
      </c>
      <c r="P101" s="1" t="n">
        <v>2022</v>
      </c>
      <c r="Q101" s="1" t="n">
        <v>2026</v>
      </c>
      <c r="R101" s="1"/>
      <c r="S101" s="1"/>
      <c r="T101" s="1"/>
      <c r="U101" s="1"/>
      <c r="V101" s="1"/>
      <c r="W101" s="79"/>
      <c r="X101" s="6" t="s">
        <v>361</v>
      </c>
      <c r="Y101" s="1" t="n">
        <v>98</v>
      </c>
      <c r="Z101" s="1" t="n">
        <v>96</v>
      </c>
      <c r="AA101" s="1" t="n">
        <v>95</v>
      </c>
      <c r="AB101" s="1" t="n">
        <v>93</v>
      </c>
      <c r="AC101" s="1" t="n">
        <v>92</v>
      </c>
      <c r="AD101" s="1" t="n">
        <v>90</v>
      </c>
      <c r="AE101" s="1" t="n">
        <v>86</v>
      </c>
      <c r="AF101" s="1" t="n">
        <v>85</v>
      </c>
      <c r="AG101" s="1" t="n">
        <v>83</v>
      </c>
      <c r="AH101" s="1" t="n">
        <v>80</v>
      </c>
      <c r="AI101" s="1" t="n">
        <v>80</v>
      </c>
      <c r="AJ101" s="1" t="n">
        <v>80</v>
      </c>
      <c r="AK101" s="1" t="n">
        <v>77</v>
      </c>
      <c r="AL101" s="1" t="n">
        <v>74</v>
      </c>
      <c r="AM101" s="1" t="n">
        <v>72</v>
      </c>
      <c r="AN101" s="1" t="n">
        <v>71</v>
      </c>
      <c r="AO101" s="1" t="n">
        <v>68</v>
      </c>
      <c r="AP101" s="1" t="n">
        <v>67</v>
      </c>
      <c r="AQ101" s="1" t="n">
        <v>66</v>
      </c>
      <c r="AR101" s="1" t="n">
        <v>65</v>
      </c>
      <c r="AS101" s="1" t="n">
        <v>65</v>
      </c>
      <c r="AT101" s="1" t="n">
        <v>63</v>
      </c>
      <c r="AU101" s="1" t="n">
        <v>62</v>
      </c>
      <c r="AV101" s="1" t="n">
        <v>61</v>
      </c>
      <c r="AW101" s="1" t="n">
        <v>58</v>
      </c>
      <c r="AX101" s="1" t="n">
        <v>56</v>
      </c>
      <c r="AY101" s="1" t="n">
        <v>54</v>
      </c>
      <c r="AZ101" s="1" t="n">
        <v>53</v>
      </c>
      <c r="BA101" s="1" t="n">
        <v>50</v>
      </c>
      <c r="BB101" s="1" t="n">
        <v>48</v>
      </c>
      <c r="BC101" s="1" t="n">
        <v>48</v>
      </c>
      <c r="BD101" s="1" t="n">
        <v>43</v>
      </c>
      <c r="BE101" s="1" t="n">
        <v>40</v>
      </c>
      <c r="BF101" s="1" t="n">
        <v>35</v>
      </c>
      <c r="BG101" s="1" t="n">
        <v>31</v>
      </c>
      <c r="BH101" s="1" t="n">
        <v>26</v>
      </c>
      <c r="BI101" s="1" t="n">
        <v>22</v>
      </c>
      <c r="BJ101" s="1" t="n">
        <v>19</v>
      </c>
      <c r="BK101" s="1" t="n">
        <v>15</v>
      </c>
      <c r="BL101" s="1" t="n">
        <v>14</v>
      </c>
      <c r="BM101" s="1" t="n">
        <v>14</v>
      </c>
      <c r="BN101" s="1" t="n">
        <v>13</v>
      </c>
      <c r="BO101" s="1" t="n">
        <v>11</v>
      </c>
      <c r="BP101" s="1" t="n">
        <v>11</v>
      </c>
      <c r="BQ101" s="1" t="n">
        <v>11</v>
      </c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6"/>
      <c r="CH101" s="6" t="s">
        <v>361</v>
      </c>
      <c r="CI101" s="1" t="s">
        <v>896</v>
      </c>
      <c r="CJ101" s="1" t="n">
        <v>1981</v>
      </c>
      <c r="CK101" s="55" t="n">
        <v>1032</v>
      </c>
      <c r="CL101" s="55" t="n">
        <v>1032</v>
      </c>
      <c r="CM101" s="55" t="n">
        <v>1032</v>
      </c>
      <c r="CN101" s="55" t="n">
        <v>1032</v>
      </c>
      <c r="CO101" s="55" t="n">
        <v>1032</v>
      </c>
      <c r="CP101" s="55" t="n">
        <v>1032</v>
      </c>
      <c r="CQ101" s="55" t="n">
        <v>1032</v>
      </c>
      <c r="CR101" s="55" t="n">
        <v>1032</v>
      </c>
      <c r="CS101" s="55" t="n">
        <v>1032</v>
      </c>
      <c r="CT101" s="55" t="n">
        <v>1032</v>
      </c>
      <c r="CU101" s="55" t="n">
        <v>1032</v>
      </c>
      <c r="CV101" s="55" t="n">
        <v>1032</v>
      </c>
      <c r="CW101" s="55" t="n">
        <v>1032</v>
      </c>
      <c r="CX101" s="55" t="n">
        <v>1032</v>
      </c>
      <c r="CY101" s="55" t="n">
        <v>1032</v>
      </c>
      <c r="CZ101" s="55" t="n">
        <v>1032</v>
      </c>
      <c r="DA101" s="55" t="n">
        <v>1032</v>
      </c>
      <c r="DB101" s="55" t="n">
        <v>1032</v>
      </c>
      <c r="DC101" s="55" t="n">
        <v>1032</v>
      </c>
      <c r="DD101" s="55" t="n">
        <v>1032</v>
      </c>
      <c r="DE101" s="55" t="n">
        <v>1032</v>
      </c>
      <c r="DF101" s="55" t="n">
        <v>1032</v>
      </c>
      <c r="DG101" s="55" t="n">
        <v>1032</v>
      </c>
      <c r="DH101" s="55" t="n">
        <v>1032</v>
      </c>
      <c r="DI101" s="55" t="n">
        <v>1032</v>
      </c>
      <c r="DJ101" s="55" t="n">
        <v>1032</v>
      </c>
      <c r="DK101" s="55" t="n">
        <v>1032</v>
      </c>
      <c r="DL101" s="55" t="n">
        <v>1032</v>
      </c>
      <c r="DM101" s="55" t="n">
        <v>1032</v>
      </c>
      <c r="DN101" s="55" t="n">
        <v>1032</v>
      </c>
      <c r="DO101" s="55" t="n">
        <v>1032</v>
      </c>
      <c r="DP101" s="55" t="n">
        <v>1032</v>
      </c>
      <c r="DQ101" s="55" t="n">
        <v>1032</v>
      </c>
      <c r="DR101" s="55" t="n">
        <v>1032</v>
      </c>
      <c r="DS101" s="55" t="n">
        <v>1032</v>
      </c>
      <c r="DT101" s="55" t="n">
        <v>1032</v>
      </c>
      <c r="DU101" s="55" t="n">
        <v>1032</v>
      </c>
      <c r="DV101" s="55" t="n">
        <v>1032</v>
      </c>
      <c r="DW101" s="55" t="n">
        <v>1032</v>
      </c>
      <c r="DX101" s="55" t="n">
        <v>1032</v>
      </c>
      <c r="DY101" s="55" t="n">
        <v>1032</v>
      </c>
      <c r="DZ101" s="55" t="n">
        <v>1032</v>
      </c>
      <c r="EA101" s="55" t="n">
        <v>1032</v>
      </c>
      <c r="EB101" s="55" t="n">
        <v>1032</v>
      </c>
      <c r="EC101" s="55" t="n">
        <v>1032</v>
      </c>
      <c r="ED101" s="55" t="s">
        <v>694</v>
      </c>
      <c r="EE101" s="55" t="s">
        <v>694</v>
      </c>
      <c r="EF101" s="55" t="s">
        <v>694</v>
      </c>
      <c r="EG101" s="55" t="s">
        <v>694</v>
      </c>
      <c r="EH101" s="55" t="s">
        <v>694</v>
      </c>
      <c r="EI101" s="55" t="s">
        <v>694</v>
      </c>
      <c r="EJ101" s="55" t="s">
        <v>694</v>
      </c>
      <c r="EK101" s="55" t="s">
        <v>694</v>
      </c>
      <c r="EL101" s="55" t="s">
        <v>694</v>
      </c>
      <c r="EM101" s="55" t="s">
        <v>694</v>
      </c>
      <c r="EN101" s="55" t="s">
        <v>694</v>
      </c>
      <c r="EO101" s="55" t="s">
        <v>694</v>
      </c>
      <c r="EP101" s="55" t="s">
        <v>694</v>
      </c>
      <c r="EQ101" s="55" t="s">
        <v>694</v>
      </c>
      <c r="ER101" s="55" t="s">
        <v>694</v>
      </c>
      <c r="ES101" s="6"/>
      <c r="ET101" s="6"/>
      <c r="EU101" s="6"/>
      <c r="EV101" s="6"/>
      <c r="EW101" s="6"/>
      <c r="EX101" s="6"/>
      <c r="EY101" s="6"/>
      <c r="EZ101" s="6"/>
    </row>
    <row r="102" customFormat="false" ht="15" hidden="false" customHeight="false" outlineLevel="0" collapsed="false">
      <c r="A102" s="54" t="n">
        <v>99</v>
      </c>
      <c r="B102" s="55" t="n">
        <v>1030.3</v>
      </c>
      <c r="C102" s="6" t="s">
        <v>317</v>
      </c>
      <c r="D102" s="6"/>
      <c r="E102" s="1" t="s">
        <v>898</v>
      </c>
      <c r="F102" s="45" t="n">
        <v>19442</v>
      </c>
      <c r="G102" s="46"/>
      <c r="H102" s="90" t="s">
        <v>899</v>
      </c>
      <c r="I102" s="1"/>
      <c r="J102" s="6"/>
      <c r="K102" s="6"/>
      <c r="L102" s="1"/>
      <c r="M102" s="1"/>
      <c r="N102" s="79"/>
      <c r="O102" s="6" t="s">
        <v>174</v>
      </c>
      <c r="P102" s="1" t="n">
        <v>2023</v>
      </c>
      <c r="Q102" s="1"/>
      <c r="R102" s="1"/>
      <c r="S102" s="1"/>
      <c r="T102" s="1"/>
      <c r="U102" s="1"/>
      <c r="V102" s="1"/>
      <c r="W102" s="79"/>
      <c r="X102" s="6" t="s">
        <v>317</v>
      </c>
      <c r="Y102" s="1" t="n">
        <v>99</v>
      </c>
      <c r="Z102" s="1" t="n">
        <v>97</v>
      </c>
      <c r="AA102" s="1" t="n">
        <v>96</v>
      </c>
      <c r="AB102" s="1" t="n">
        <v>94</v>
      </c>
      <c r="AC102" s="1" t="n">
        <v>93</v>
      </c>
      <c r="AD102" s="1" t="n">
        <v>91</v>
      </c>
      <c r="AE102" s="1" t="n">
        <v>87</v>
      </c>
      <c r="AF102" s="1" t="n">
        <v>86</v>
      </c>
      <c r="AG102" s="1" t="n">
        <v>84</v>
      </c>
      <c r="AH102" s="1" t="n">
        <v>81</v>
      </c>
      <c r="AI102" s="1" t="n">
        <v>81</v>
      </c>
      <c r="AJ102" s="1" t="n">
        <v>81</v>
      </c>
      <c r="AK102" s="1" t="n">
        <v>78</v>
      </c>
      <c r="AL102" s="1" t="n">
        <v>75</v>
      </c>
      <c r="AM102" s="1" t="n">
        <v>73</v>
      </c>
      <c r="AN102" s="1" t="n">
        <v>72</v>
      </c>
      <c r="AO102" s="1" t="n">
        <v>69</v>
      </c>
      <c r="AP102" s="1" t="n">
        <v>68</v>
      </c>
      <c r="AQ102" s="1" t="n">
        <v>67</v>
      </c>
      <c r="AR102" s="1" t="n">
        <v>66</v>
      </c>
      <c r="AS102" s="1" t="n">
        <v>66</v>
      </c>
      <c r="AT102" s="1" t="n">
        <v>64</v>
      </c>
      <c r="AU102" s="1" t="n">
        <v>64</v>
      </c>
      <c r="AV102" s="1" t="n">
        <v>62</v>
      </c>
      <c r="AW102" s="1" t="n">
        <v>59</v>
      </c>
      <c r="AX102" s="1" t="n">
        <v>57</v>
      </c>
      <c r="AY102" s="1" t="n">
        <v>55</v>
      </c>
      <c r="AZ102" s="1" t="n">
        <v>54</v>
      </c>
      <c r="BA102" s="1" t="n">
        <v>51</v>
      </c>
      <c r="BB102" s="1" t="n">
        <v>49</v>
      </c>
      <c r="BC102" s="1" t="n">
        <v>49</v>
      </c>
      <c r="BD102" s="1" t="n">
        <v>44</v>
      </c>
      <c r="BE102" s="1" t="n">
        <v>42</v>
      </c>
      <c r="BF102" s="1" t="n">
        <v>36</v>
      </c>
      <c r="BG102" s="1" t="n">
        <v>32</v>
      </c>
      <c r="BH102" s="1" t="n">
        <v>27</v>
      </c>
      <c r="BI102" s="1" t="n">
        <v>23</v>
      </c>
      <c r="BJ102" s="1" t="n">
        <v>20</v>
      </c>
      <c r="BK102" s="1" t="n">
        <v>16</v>
      </c>
      <c r="BL102" s="1" t="n">
        <v>15</v>
      </c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6"/>
      <c r="CH102" s="6" t="s">
        <v>317</v>
      </c>
      <c r="CI102" s="1" t="s">
        <v>898</v>
      </c>
      <c r="CJ102" s="1" t="n">
        <v>1986</v>
      </c>
      <c r="CK102" s="55" t="n">
        <v>1030.3</v>
      </c>
      <c r="CL102" s="55" t="n">
        <v>1030.3</v>
      </c>
      <c r="CM102" s="55" t="n">
        <v>1030.3</v>
      </c>
      <c r="CN102" s="55" t="n">
        <v>1030.3</v>
      </c>
      <c r="CO102" s="55" t="n">
        <v>1030.3</v>
      </c>
      <c r="CP102" s="55" t="n">
        <v>1030.3</v>
      </c>
      <c r="CQ102" s="55" t="n">
        <v>1030.3</v>
      </c>
      <c r="CR102" s="55" t="n">
        <v>1030.3</v>
      </c>
      <c r="CS102" s="55" t="n">
        <v>1030.3</v>
      </c>
      <c r="CT102" s="55" t="n">
        <v>1030.3</v>
      </c>
      <c r="CU102" s="55" t="n">
        <v>1030.3</v>
      </c>
      <c r="CV102" s="55" t="n">
        <v>1030.3</v>
      </c>
      <c r="CW102" s="55" t="n">
        <v>1030.3</v>
      </c>
      <c r="CX102" s="55" t="n">
        <v>1030.3</v>
      </c>
      <c r="CY102" s="55" t="n">
        <v>1030.3</v>
      </c>
      <c r="CZ102" s="55" t="n">
        <v>1030.3</v>
      </c>
      <c r="DA102" s="55" t="n">
        <v>1030.3</v>
      </c>
      <c r="DB102" s="55" t="n">
        <v>1030.3</v>
      </c>
      <c r="DC102" s="55" t="n">
        <v>1030.3</v>
      </c>
      <c r="DD102" s="55" t="n">
        <v>1030.3</v>
      </c>
      <c r="DE102" s="55" t="n">
        <v>1030.3</v>
      </c>
      <c r="DF102" s="55" t="n">
        <v>1030.3</v>
      </c>
      <c r="DG102" s="55" t="n">
        <v>1030.3</v>
      </c>
      <c r="DH102" s="55" t="n">
        <v>1030.3</v>
      </c>
      <c r="DI102" s="55" t="n">
        <v>1030.3</v>
      </c>
      <c r="DJ102" s="55" t="n">
        <v>1030.3</v>
      </c>
      <c r="DK102" s="55" t="n">
        <v>1030.3</v>
      </c>
      <c r="DL102" s="55" t="n">
        <v>1030.3</v>
      </c>
      <c r="DM102" s="55" t="n">
        <v>1030.3</v>
      </c>
      <c r="DN102" s="55" t="n">
        <v>1030.3</v>
      </c>
      <c r="DO102" s="55" t="n">
        <v>1030.3</v>
      </c>
      <c r="DP102" s="55" t="n">
        <v>1030.3</v>
      </c>
      <c r="DQ102" s="55" t="n">
        <v>1030.3</v>
      </c>
      <c r="DR102" s="55" t="n">
        <v>1030.3</v>
      </c>
      <c r="DS102" s="55" t="n">
        <v>1030.3</v>
      </c>
      <c r="DT102" s="55" t="n">
        <v>1030.3</v>
      </c>
      <c r="DU102" s="55" t="n">
        <v>1030.3</v>
      </c>
      <c r="DV102" s="55" t="n">
        <v>1030.3</v>
      </c>
      <c r="DW102" s="55" t="n">
        <v>1030.3</v>
      </c>
      <c r="DX102" s="55" t="n">
        <v>1030.3</v>
      </c>
      <c r="DY102" s="55" t="s">
        <v>694</v>
      </c>
      <c r="DZ102" s="55" t="s">
        <v>694</v>
      </c>
      <c r="EA102" s="55" t="s">
        <v>694</v>
      </c>
      <c r="EB102" s="55" t="s">
        <v>694</v>
      </c>
      <c r="EC102" s="55" t="s">
        <v>694</v>
      </c>
      <c r="ED102" s="55" t="s">
        <v>694</v>
      </c>
      <c r="EE102" s="55" t="s">
        <v>694</v>
      </c>
      <c r="EF102" s="55" t="s">
        <v>694</v>
      </c>
      <c r="EG102" s="55" t="s">
        <v>694</v>
      </c>
      <c r="EH102" s="55" t="s">
        <v>694</v>
      </c>
      <c r="EI102" s="55" t="s">
        <v>694</v>
      </c>
      <c r="EJ102" s="55" t="s">
        <v>694</v>
      </c>
      <c r="EK102" s="55" t="s">
        <v>694</v>
      </c>
      <c r="EL102" s="55" t="s">
        <v>694</v>
      </c>
      <c r="EM102" s="55" t="s">
        <v>694</v>
      </c>
      <c r="EN102" s="55" t="s">
        <v>694</v>
      </c>
      <c r="EO102" s="55" t="s">
        <v>694</v>
      </c>
      <c r="EP102" s="55" t="s">
        <v>694</v>
      </c>
      <c r="EQ102" s="55" t="s">
        <v>694</v>
      </c>
      <c r="ER102" s="55" t="s">
        <v>694</v>
      </c>
      <c r="ES102" s="6"/>
      <c r="ET102" s="6"/>
      <c r="EU102" s="6"/>
      <c r="EV102" s="6"/>
      <c r="EW102" s="6"/>
      <c r="EX102" s="6"/>
      <c r="EY102" s="6"/>
      <c r="EZ102" s="6"/>
    </row>
    <row r="103" customFormat="false" ht="15" hidden="false" customHeight="false" outlineLevel="0" collapsed="false">
      <c r="A103" s="54" t="n">
        <v>100</v>
      </c>
      <c r="B103" s="55" t="n">
        <v>1021.7</v>
      </c>
      <c r="C103" s="6" t="s">
        <v>355</v>
      </c>
      <c r="D103" s="6"/>
      <c r="E103" s="1" t="s">
        <v>900</v>
      </c>
      <c r="F103" s="45" t="n">
        <v>34541</v>
      </c>
      <c r="G103" s="46" t="s">
        <v>573</v>
      </c>
      <c r="H103" s="90" t="s">
        <v>901</v>
      </c>
      <c r="I103" s="1"/>
      <c r="J103" s="6"/>
      <c r="K103" s="6"/>
      <c r="L103" s="1"/>
      <c r="M103" s="1"/>
      <c r="N103" s="79"/>
      <c r="O103" s="6" t="s">
        <v>142</v>
      </c>
      <c r="P103" s="1" t="n">
        <v>2023</v>
      </c>
      <c r="Q103" s="1" t="n">
        <v>2026</v>
      </c>
      <c r="R103" s="1"/>
      <c r="S103" s="1"/>
      <c r="T103" s="1"/>
      <c r="U103" s="1"/>
      <c r="V103" s="1"/>
      <c r="W103" s="79"/>
      <c r="X103" s="6" t="s">
        <v>355</v>
      </c>
      <c r="Y103" s="1" t="n">
        <v>100</v>
      </c>
      <c r="Z103" s="1" t="n">
        <v>98</v>
      </c>
      <c r="AA103" s="1" t="n">
        <v>97</v>
      </c>
      <c r="AB103" s="1"/>
      <c r="AC103" s="1"/>
      <c r="AD103" s="1"/>
      <c r="AE103" s="1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56" t="s">
        <v>355</v>
      </c>
      <c r="CI103" s="1" t="s">
        <v>900</v>
      </c>
      <c r="CJ103" s="1" t="n">
        <v>2023</v>
      </c>
      <c r="CK103" s="55" t="n">
        <v>1021.7</v>
      </c>
      <c r="CL103" s="55" t="n">
        <v>1021.7</v>
      </c>
      <c r="CM103" s="55" t="n">
        <v>1021.7</v>
      </c>
      <c r="CN103" s="55" t="s">
        <v>694</v>
      </c>
      <c r="CO103" s="55" t="s">
        <v>694</v>
      </c>
      <c r="CP103" s="55" t="s">
        <v>694</v>
      </c>
      <c r="CQ103" s="55" t="s">
        <v>694</v>
      </c>
      <c r="CR103" s="55" t="s">
        <v>694</v>
      </c>
      <c r="CS103" s="55" t="s">
        <v>694</v>
      </c>
      <c r="CT103" s="55" t="s">
        <v>694</v>
      </c>
      <c r="CU103" s="55" t="s">
        <v>694</v>
      </c>
      <c r="CV103" s="55" t="s">
        <v>694</v>
      </c>
      <c r="CW103" s="55" t="s">
        <v>694</v>
      </c>
      <c r="CX103" s="55" t="s">
        <v>694</v>
      </c>
      <c r="CY103" s="55" t="s">
        <v>694</v>
      </c>
      <c r="CZ103" s="55" t="s">
        <v>694</v>
      </c>
      <c r="DA103" s="55" t="s">
        <v>694</v>
      </c>
      <c r="DB103" s="55" t="s">
        <v>694</v>
      </c>
      <c r="DC103" s="55" t="s">
        <v>694</v>
      </c>
      <c r="DD103" s="55" t="s">
        <v>694</v>
      </c>
      <c r="DE103" s="55" t="s">
        <v>694</v>
      </c>
      <c r="DF103" s="55" t="s">
        <v>694</v>
      </c>
      <c r="DG103" s="55" t="s">
        <v>694</v>
      </c>
      <c r="DH103" s="55" t="s">
        <v>694</v>
      </c>
      <c r="DI103" s="55" t="s">
        <v>694</v>
      </c>
      <c r="DJ103" s="55" t="s">
        <v>694</v>
      </c>
      <c r="DK103" s="55" t="s">
        <v>694</v>
      </c>
      <c r="DL103" s="55" t="s">
        <v>694</v>
      </c>
      <c r="DM103" s="55" t="s">
        <v>694</v>
      </c>
      <c r="DN103" s="55" t="s">
        <v>694</v>
      </c>
      <c r="DO103" s="55" t="s">
        <v>694</v>
      </c>
      <c r="DP103" s="55" t="s">
        <v>694</v>
      </c>
      <c r="DQ103" s="55" t="s">
        <v>694</v>
      </c>
      <c r="DR103" s="55" t="s">
        <v>694</v>
      </c>
      <c r="DS103" s="55" t="s">
        <v>694</v>
      </c>
      <c r="DT103" s="55" t="s">
        <v>694</v>
      </c>
      <c r="DU103" s="55" t="s">
        <v>694</v>
      </c>
      <c r="DV103" s="55" t="s">
        <v>694</v>
      </c>
      <c r="DW103" s="55" t="s">
        <v>694</v>
      </c>
      <c r="DX103" s="55" t="s">
        <v>694</v>
      </c>
      <c r="DY103" s="55" t="s">
        <v>694</v>
      </c>
      <c r="DZ103" s="55" t="s">
        <v>694</v>
      </c>
      <c r="EA103" s="55" t="s">
        <v>694</v>
      </c>
      <c r="EB103" s="55" t="s">
        <v>694</v>
      </c>
      <c r="EC103" s="55" t="s">
        <v>694</v>
      </c>
      <c r="ED103" s="55" t="s">
        <v>694</v>
      </c>
      <c r="EE103" s="55" t="s">
        <v>694</v>
      </c>
      <c r="EF103" s="55" t="s">
        <v>694</v>
      </c>
      <c r="EG103" s="55" t="s">
        <v>694</v>
      </c>
      <c r="EH103" s="55" t="s">
        <v>694</v>
      </c>
      <c r="EI103" s="55" t="s">
        <v>694</v>
      </c>
      <c r="EJ103" s="55" t="s">
        <v>694</v>
      </c>
      <c r="EK103" s="55" t="s">
        <v>694</v>
      </c>
      <c r="EL103" s="55" t="s">
        <v>694</v>
      </c>
      <c r="EM103" s="55" t="s">
        <v>694</v>
      </c>
      <c r="EN103" s="55" t="s">
        <v>694</v>
      </c>
      <c r="EO103" s="55" t="s">
        <v>694</v>
      </c>
      <c r="EP103" s="55" t="s">
        <v>694</v>
      </c>
      <c r="EQ103" s="55" t="s">
        <v>694</v>
      </c>
      <c r="ER103" s="55" t="s">
        <v>694</v>
      </c>
      <c r="ES103" s="6"/>
      <c r="ET103" s="6"/>
      <c r="EU103" s="6"/>
      <c r="EV103" s="6"/>
      <c r="EW103" s="6"/>
      <c r="EX103" s="6"/>
      <c r="EY103" s="6"/>
      <c r="EZ103" s="6"/>
    </row>
    <row r="104" customFormat="false" ht="15" hidden="false" customHeight="false" outlineLevel="0" collapsed="false">
      <c r="A104" s="54" t="n">
        <v>101</v>
      </c>
      <c r="B104" s="55" t="n">
        <v>1018</v>
      </c>
      <c r="C104" s="6" t="s">
        <v>229</v>
      </c>
      <c r="D104" s="6"/>
      <c r="E104" s="1" t="s">
        <v>889</v>
      </c>
      <c r="F104" s="45" t="n">
        <v>31899</v>
      </c>
      <c r="G104" s="46" t="s">
        <v>53</v>
      </c>
      <c r="H104" s="90" t="s">
        <v>902</v>
      </c>
      <c r="I104" s="1"/>
      <c r="J104" s="6"/>
      <c r="K104" s="6"/>
      <c r="L104" s="1"/>
      <c r="M104" s="1"/>
      <c r="N104" s="79"/>
      <c r="O104" s="6" t="s">
        <v>355</v>
      </c>
      <c r="P104" s="1" t="n">
        <v>2023</v>
      </c>
      <c r="Q104" s="1"/>
      <c r="R104" s="1"/>
      <c r="S104" s="1"/>
      <c r="T104" s="1"/>
      <c r="U104" s="1"/>
      <c r="V104" s="1"/>
      <c r="W104" s="79"/>
      <c r="X104" s="6" t="s">
        <v>229</v>
      </c>
      <c r="Y104" s="1" t="n">
        <v>101</v>
      </c>
      <c r="Z104" s="1" t="n">
        <v>99</v>
      </c>
      <c r="AA104" s="1" t="n">
        <v>98</v>
      </c>
      <c r="AB104" s="1" t="n">
        <v>95</v>
      </c>
      <c r="AC104" s="1" t="n">
        <v>94</v>
      </c>
      <c r="AD104" s="1" t="n">
        <v>92</v>
      </c>
      <c r="AE104" s="1" t="n">
        <v>89</v>
      </c>
      <c r="AF104" s="1" t="n">
        <v>88</v>
      </c>
      <c r="AG104" s="1" t="n">
        <v>86</v>
      </c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6"/>
      <c r="CH104" s="6" t="s">
        <v>229</v>
      </c>
      <c r="CI104" s="1" t="s">
        <v>889</v>
      </c>
      <c r="CJ104" s="1" t="n">
        <v>2017</v>
      </c>
      <c r="CK104" s="55" t="n">
        <v>1018</v>
      </c>
      <c r="CL104" s="55" t="n">
        <v>1018</v>
      </c>
      <c r="CM104" s="55" t="n">
        <v>1018</v>
      </c>
      <c r="CN104" s="55" t="n">
        <v>1018</v>
      </c>
      <c r="CO104" s="55" t="n">
        <v>1018</v>
      </c>
      <c r="CP104" s="55" t="n">
        <v>1018</v>
      </c>
      <c r="CQ104" s="55" t="n">
        <v>1018</v>
      </c>
      <c r="CR104" s="55" t="n">
        <v>1018</v>
      </c>
      <c r="CS104" s="55" t="n">
        <v>1018</v>
      </c>
      <c r="CT104" s="55" t="s">
        <v>694</v>
      </c>
      <c r="CU104" s="55" t="s">
        <v>694</v>
      </c>
      <c r="CV104" s="55" t="s">
        <v>694</v>
      </c>
      <c r="CW104" s="55" t="s">
        <v>694</v>
      </c>
      <c r="CX104" s="55" t="s">
        <v>694</v>
      </c>
      <c r="CY104" s="55" t="s">
        <v>694</v>
      </c>
      <c r="CZ104" s="55" t="s">
        <v>694</v>
      </c>
      <c r="DA104" s="55" t="s">
        <v>694</v>
      </c>
      <c r="DB104" s="55" t="s">
        <v>694</v>
      </c>
      <c r="DC104" s="55" t="s">
        <v>694</v>
      </c>
      <c r="DD104" s="55" t="s">
        <v>694</v>
      </c>
      <c r="DE104" s="55" t="s">
        <v>694</v>
      </c>
      <c r="DF104" s="55" t="s">
        <v>694</v>
      </c>
      <c r="DG104" s="55" t="s">
        <v>694</v>
      </c>
      <c r="DH104" s="55" t="s">
        <v>694</v>
      </c>
      <c r="DI104" s="55" t="s">
        <v>694</v>
      </c>
      <c r="DJ104" s="55" t="s">
        <v>694</v>
      </c>
      <c r="DK104" s="55" t="s">
        <v>694</v>
      </c>
      <c r="DL104" s="55" t="s">
        <v>694</v>
      </c>
      <c r="DM104" s="55" t="s">
        <v>694</v>
      </c>
      <c r="DN104" s="55" t="s">
        <v>694</v>
      </c>
      <c r="DO104" s="55" t="s">
        <v>694</v>
      </c>
      <c r="DP104" s="55" t="s">
        <v>694</v>
      </c>
      <c r="DQ104" s="55" t="s">
        <v>694</v>
      </c>
      <c r="DR104" s="55" t="s">
        <v>694</v>
      </c>
      <c r="DS104" s="55" t="s">
        <v>694</v>
      </c>
      <c r="DT104" s="55" t="s">
        <v>694</v>
      </c>
      <c r="DU104" s="55" t="s">
        <v>694</v>
      </c>
      <c r="DV104" s="55" t="s">
        <v>694</v>
      </c>
      <c r="DW104" s="55" t="s">
        <v>694</v>
      </c>
      <c r="DX104" s="55" t="s">
        <v>694</v>
      </c>
      <c r="DY104" s="55" t="s">
        <v>694</v>
      </c>
      <c r="DZ104" s="55" t="s">
        <v>694</v>
      </c>
      <c r="EA104" s="55" t="s">
        <v>694</v>
      </c>
      <c r="EB104" s="55" t="s">
        <v>694</v>
      </c>
      <c r="EC104" s="55" t="s">
        <v>694</v>
      </c>
      <c r="ED104" s="55" t="s">
        <v>694</v>
      </c>
      <c r="EE104" s="55" t="s">
        <v>694</v>
      </c>
      <c r="EF104" s="55" t="s">
        <v>694</v>
      </c>
      <c r="EG104" s="55" t="s">
        <v>694</v>
      </c>
      <c r="EH104" s="55" t="s">
        <v>694</v>
      </c>
      <c r="EI104" s="55" t="s">
        <v>694</v>
      </c>
      <c r="EJ104" s="55" t="s">
        <v>694</v>
      </c>
      <c r="EK104" s="55" t="s">
        <v>694</v>
      </c>
      <c r="EL104" s="55" t="s">
        <v>694</v>
      </c>
      <c r="EM104" s="55" t="s">
        <v>694</v>
      </c>
      <c r="EN104" s="55" t="s">
        <v>694</v>
      </c>
      <c r="EO104" s="55" t="s">
        <v>694</v>
      </c>
      <c r="EP104" s="55" t="s">
        <v>694</v>
      </c>
      <c r="EQ104" s="55" t="s">
        <v>694</v>
      </c>
      <c r="ER104" s="55" t="s">
        <v>694</v>
      </c>
      <c r="ES104" s="6"/>
      <c r="ET104" s="6"/>
      <c r="EU104" s="6"/>
      <c r="EV104" s="6"/>
      <c r="EW104" s="6"/>
      <c r="EX104" s="6"/>
      <c r="EY104" s="6"/>
      <c r="EZ104" s="6"/>
    </row>
    <row r="105" customFormat="false" ht="15" hidden="false" customHeight="false" outlineLevel="0" collapsed="false">
      <c r="A105" s="54" t="n">
        <v>102</v>
      </c>
      <c r="B105" s="55" t="n">
        <v>1010.3</v>
      </c>
      <c r="C105" s="6" t="s">
        <v>222</v>
      </c>
      <c r="D105" s="6"/>
      <c r="E105" s="1" t="s">
        <v>903</v>
      </c>
      <c r="F105" s="45" t="n">
        <v>29223</v>
      </c>
      <c r="G105" s="46"/>
      <c r="H105" s="90" t="s">
        <v>904</v>
      </c>
      <c r="I105" s="1"/>
      <c r="J105" s="6"/>
      <c r="K105" s="6"/>
      <c r="L105" s="1"/>
      <c r="M105" s="1"/>
      <c r="N105" s="79"/>
      <c r="O105" s="6" t="s">
        <v>86</v>
      </c>
      <c r="P105" s="1" t="n">
        <v>2024</v>
      </c>
      <c r="Q105" s="1" t="n">
        <v>2026</v>
      </c>
      <c r="R105" s="1"/>
      <c r="S105" s="1"/>
      <c r="T105" s="1"/>
      <c r="U105" s="1"/>
      <c r="V105" s="1"/>
      <c r="W105" s="79"/>
      <c r="X105" s="6" t="s">
        <v>222</v>
      </c>
      <c r="Y105" s="1" t="n">
        <v>102</v>
      </c>
      <c r="Z105" s="1" t="n">
        <v>100</v>
      </c>
      <c r="AA105" s="1" t="n">
        <v>99</v>
      </c>
      <c r="AB105" s="1" t="n">
        <v>96</v>
      </c>
      <c r="AC105" s="1" t="n">
        <v>95</v>
      </c>
      <c r="AD105" s="1" t="n">
        <v>93</v>
      </c>
      <c r="AE105" s="1" t="n">
        <v>90</v>
      </c>
      <c r="AF105" s="1" t="n">
        <v>89</v>
      </c>
      <c r="AG105" s="1" t="n">
        <v>87</v>
      </c>
      <c r="AH105" s="1" t="n">
        <v>83</v>
      </c>
      <c r="AI105" s="1" t="n">
        <v>82</v>
      </c>
      <c r="AJ105" s="1" t="n">
        <v>82</v>
      </c>
      <c r="AK105" s="1" t="n">
        <v>79</v>
      </c>
      <c r="AL105" s="1" t="n">
        <v>76</v>
      </c>
      <c r="AM105" s="1" t="n">
        <v>75</v>
      </c>
      <c r="AN105" s="1" t="n">
        <v>73</v>
      </c>
      <c r="AO105" s="1" t="n">
        <v>70</v>
      </c>
      <c r="AP105" s="1" t="n">
        <v>69</v>
      </c>
      <c r="AQ105" s="1" t="n">
        <v>68</v>
      </c>
      <c r="AR105" s="1" t="n">
        <v>67</v>
      </c>
      <c r="AS105" s="1" t="n">
        <v>67</v>
      </c>
      <c r="AT105" s="1" t="n">
        <v>65</v>
      </c>
      <c r="AU105" s="1" t="n">
        <v>65</v>
      </c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6"/>
      <c r="CH105" s="6" t="s">
        <v>222</v>
      </c>
      <c r="CI105" s="1" t="s">
        <v>903</v>
      </c>
      <c r="CJ105" s="1" t="n">
        <v>2003</v>
      </c>
      <c r="CK105" s="55" t="n">
        <v>1010.3</v>
      </c>
      <c r="CL105" s="55" t="n">
        <v>1010.3</v>
      </c>
      <c r="CM105" s="55" t="n">
        <v>1010.3</v>
      </c>
      <c r="CN105" s="55" t="n">
        <v>1010.3</v>
      </c>
      <c r="CO105" s="55" t="n">
        <v>1010.3</v>
      </c>
      <c r="CP105" s="55" t="n">
        <v>1010.3</v>
      </c>
      <c r="CQ105" s="55" t="n">
        <v>1010.3</v>
      </c>
      <c r="CR105" s="55" t="n">
        <v>1010.3</v>
      </c>
      <c r="CS105" s="55" t="n">
        <v>1010.3</v>
      </c>
      <c r="CT105" s="55" t="n">
        <v>1010.3</v>
      </c>
      <c r="CU105" s="55" t="n">
        <v>1010.3</v>
      </c>
      <c r="CV105" s="55" t="n">
        <v>1010.3</v>
      </c>
      <c r="CW105" s="55" t="n">
        <v>1010.3</v>
      </c>
      <c r="CX105" s="55" t="n">
        <v>1010.3</v>
      </c>
      <c r="CY105" s="55" t="n">
        <v>1010.3</v>
      </c>
      <c r="CZ105" s="55" t="n">
        <v>1010.3</v>
      </c>
      <c r="DA105" s="55" t="n">
        <v>1010.3</v>
      </c>
      <c r="DB105" s="55" t="n">
        <v>1010.3</v>
      </c>
      <c r="DC105" s="55" t="n">
        <v>1010.3</v>
      </c>
      <c r="DD105" s="55" t="n">
        <v>1010.3</v>
      </c>
      <c r="DE105" s="55" t="n">
        <v>1010.3</v>
      </c>
      <c r="DF105" s="55" t="n">
        <v>1010.3</v>
      </c>
      <c r="DG105" s="55" t="n">
        <v>1010.3</v>
      </c>
      <c r="DH105" s="55" t="s">
        <v>694</v>
      </c>
      <c r="DI105" s="55" t="s">
        <v>694</v>
      </c>
      <c r="DJ105" s="55" t="s">
        <v>694</v>
      </c>
      <c r="DK105" s="55" t="s">
        <v>694</v>
      </c>
      <c r="DL105" s="55" t="s">
        <v>694</v>
      </c>
      <c r="DM105" s="55" t="s">
        <v>694</v>
      </c>
      <c r="DN105" s="55" t="s">
        <v>694</v>
      </c>
      <c r="DO105" s="55" t="s">
        <v>694</v>
      </c>
      <c r="DP105" s="55" t="s">
        <v>694</v>
      </c>
      <c r="DQ105" s="55" t="s">
        <v>694</v>
      </c>
      <c r="DR105" s="55" t="s">
        <v>694</v>
      </c>
      <c r="DS105" s="55" t="s">
        <v>694</v>
      </c>
      <c r="DT105" s="55" t="s">
        <v>694</v>
      </c>
      <c r="DU105" s="55" t="s">
        <v>694</v>
      </c>
      <c r="DV105" s="55" t="s">
        <v>694</v>
      </c>
      <c r="DW105" s="55" t="s">
        <v>694</v>
      </c>
      <c r="DX105" s="55" t="s">
        <v>694</v>
      </c>
      <c r="DY105" s="55" t="s">
        <v>694</v>
      </c>
      <c r="DZ105" s="55" t="s">
        <v>694</v>
      </c>
      <c r="EA105" s="55" t="s">
        <v>694</v>
      </c>
      <c r="EB105" s="55" t="s">
        <v>694</v>
      </c>
      <c r="EC105" s="55" t="s">
        <v>694</v>
      </c>
      <c r="ED105" s="55" t="s">
        <v>694</v>
      </c>
      <c r="EE105" s="55" t="s">
        <v>694</v>
      </c>
      <c r="EF105" s="55" t="s">
        <v>694</v>
      </c>
      <c r="EG105" s="55" t="s">
        <v>694</v>
      </c>
      <c r="EH105" s="55" t="s">
        <v>694</v>
      </c>
      <c r="EI105" s="55" t="s">
        <v>694</v>
      </c>
      <c r="EJ105" s="55" t="s">
        <v>694</v>
      </c>
      <c r="EK105" s="55" t="s">
        <v>694</v>
      </c>
      <c r="EL105" s="55" t="s">
        <v>694</v>
      </c>
      <c r="EM105" s="55" t="s">
        <v>694</v>
      </c>
      <c r="EN105" s="55" t="s">
        <v>694</v>
      </c>
      <c r="EO105" s="55" t="s">
        <v>694</v>
      </c>
      <c r="EP105" s="55" t="s">
        <v>694</v>
      </c>
      <c r="EQ105" s="55" t="s">
        <v>694</v>
      </c>
      <c r="ER105" s="55" t="s">
        <v>694</v>
      </c>
      <c r="ES105" s="6"/>
      <c r="ET105" s="6"/>
      <c r="EU105" s="6"/>
      <c r="EV105" s="6"/>
      <c r="EW105" s="6"/>
      <c r="EX105" s="6"/>
      <c r="EY105" s="6"/>
      <c r="EZ105" s="6"/>
    </row>
    <row r="106" customFormat="false" ht="15" hidden="false" customHeight="false" outlineLevel="0" collapsed="false">
      <c r="A106" s="54" t="n">
        <v>103</v>
      </c>
      <c r="B106" s="55" t="n">
        <v>1000.7</v>
      </c>
      <c r="C106" s="6" t="s">
        <v>334</v>
      </c>
      <c r="D106" s="6"/>
      <c r="E106" s="1" t="s">
        <v>905</v>
      </c>
      <c r="F106" s="45" t="n">
        <v>25332</v>
      </c>
      <c r="G106" s="46"/>
      <c r="H106" s="90" t="s">
        <v>906</v>
      </c>
      <c r="I106" s="1"/>
      <c r="J106" s="6"/>
      <c r="K106" s="6"/>
      <c r="L106" s="1"/>
      <c r="M106" s="1"/>
      <c r="N106" s="79"/>
      <c r="O106" s="6" t="s">
        <v>223</v>
      </c>
      <c r="P106" s="1" t="n">
        <v>2025</v>
      </c>
      <c r="Q106" s="1"/>
      <c r="R106" s="1"/>
      <c r="S106" s="1"/>
      <c r="T106" s="1"/>
      <c r="U106" s="1"/>
      <c r="V106" s="1"/>
      <c r="W106" s="79"/>
      <c r="X106" s="6" t="s">
        <v>334</v>
      </c>
      <c r="Y106" s="1" t="n">
        <v>103</v>
      </c>
      <c r="Z106" s="1" t="n">
        <v>101</v>
      </c>
      <c r="AA106" s="1" t="n">
        <v>100</v>
      </c>
      <c r="AB106" s="1" t="n">
        <v>97</v>
      </c>
      <c r="AC106" s="1" t="n">
        <v>96</v>
      </c>
      <c r="AD106" s="1" t="n">
        <v>94</v>
      </c>
      <c r="AE106" s="1" t="n">
        <v>92</v>
      </c>
      <c r="AF106" s="1" t="n">
        <v>90</v>
      </c>
      <c r="AG106" s="1" t="n">
        <v>88</v>
      </c>
      <c r="AH106" s="1" t="n">
        <v>84</v>
      </c>
      <c r="AI106" s="1" t="n">
        <v>83</v>
      </c>
      <c r="AJ106" s="1" t="n">
        <v>83</v>
      </c>
      <c r="AK106" s="1" t="n">
        <v>80</v>
      </c>
      <c r="AL106" s="1" t="n">
        <v>77</v>
      </c>
      <c r="AM106" s="1" t="n">
        <v>76</v>
      </c>
      <c r="AN106" s="1" t="n">
        <v>74</v>
      </c>
      <c r="AO106" s="1" t="n">
        <v>71</v>
      </c>
      <c r="AP106" s="1" t="n">
        <v>70</v>
      </c>
      <c r="AQ106" s="1" t="n">
        <v>69</v>
      </c>
      <c r="AR106" s="1" t="n">
        <v>68</v>
      </c>
      <c r="AS106" s="1" t="n">
        <v>68</v>
      </c>
      <c r="AT106" s="1" t="n">
        <v>66</v>
      </c>
      <c r="AU106" s="1" t="n">
        <v>66</v>
      </c>
      <c r="AV106" s="1" t="n">
        <v>64</v>
      </c>
      <c r="AW106" s="1" t="n">
        <v>60</v>
      </c>
      <c r="AX106" s="1" t="n">
        <v>59</v>
      </c>
      <c r="AY106" s="1" t="n">
        <v>57</v>
      </c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6"/>
      <c r="CH106" s="6" t="s">
        <v>334</v>
      </c>
      <c r="CI106" s="1" t="s">
        <v>905</v>
      </c>
      <c r="CJ106" s="1" t="n">
        <v>1999</v>
      </c>
      <c r="CK106" s="55" t="n">
        <v>1000.7</v>
      </c>
      <c r="CL106" s="55" t="n">
        <v>1000.7</v>
      </c>
      <c r="CM106" s="55" t="n">
        <v>1000.7</v>
      </c>
      <c r="CN106" s="55" t="n">
        <v>1000.7</v>
      </c>
      <c r="CO106" s="55" t="n">
        <v>1000.7</v>
      </c>
      <c r="CP106" s="55" t="n">
        <v>1000.7</v>
      </c>
      <c r="CQ106" s="55" t="n">
        <v>1000.7</v>
      </c>
      <c r="CR106" s="55" t="n">
        <v>1000.7</v>
      </c>
      <c r="CS106" s="55" t="n">
        <v>1000.7</v>
      </c>
      <c r="CT106" s="55" t="n">
        <v>1000.7</v>
      </c>
      <c r="CU106" s="55" t="n">
        <v>1000.7</v>
      </c>
      <c r="CV106" s="55" t="n">
        <v>1000.7</v>
      </c>
      <c r="CW106" s="55" t="n">
        <v>1000.7</v>
      </c>
      <c r="CX106" s="55" t="n">
        <v>1000.7</v>
      </c>
      <c r="CY106" s="55" t="n">
        <v>1000.7</v>
      </c>
      <c r="CZ106" s="55" t="n">
        <v>1000.7</v>
      </c>
      <c r="DA106" s="55" t="n">
        <v>1000.7</v>
      </c>
      <c r="DB106" s="55" t="n">
        <v>1000.7</v>
      </c>
      <c r="DC106" s="55" t="n">
        <v>1000.7</v>
      </c>
      <c r="DD106" s="55" t="n">
        <v>1000.7</v>
      </c>
      <c r="DE106" s="55" t="n">
        <v>1000.7</v>
      </c>
      <c r="DF106" s="55" t="n">
        <v>1000.7</v>
      </c>
      <c r="DG106" s="55" t="n">
        <v>1000.7</v>
      </c>
      <c r="DH106" s="55" t="n">
        <v>1000.7</v>
      </c>
      <c r="DI106" s="55" t="n">
        <v>1000.7</v>
      </c>
      <c r="DJ106" s="55" t="n">
        <v>1000.7</v>
      </c>
      <c r="DK106" s="55" t="n">
        <v>1000.7</v>
      </c>
      <c r="DL106" s="55" t="s">
        <v>694</v>
      </c>
      <c r="DM106" s="55" t="s">
        <v>694</v>
      </c>
      <c r="DN106" s="55" t="s">
        <v>694</v>
      </c>
      <c r="DO106" s="55" t="s">
        <v>694</v>
      </c>
      <c r="DP106" s="55" t="s">
        <v>694</v>
      </c>
      <c r="DQ106" s="55" t="s">
        <v>694</v>
      </c>
      <c r="DR106" s="55" t="s">
        <v>694</v>
      </c>
      <c r="DS106" s="55" t="s">
        <v>694</v>
      </c>
      <c r="DT106" s="55" t="s">
        <v>694</v>
      </c>
      <c r="DU106" s="55" t="s">
        <v>694</v>
      </c>
      <c r="DV106" s="55" t="s">
        <v>694</v>
      </c>
      <c r="DW106" s="55" t="s">
        <v>694</v>
      </c>
      <c r="DX106" s="55" t="s">
        <v>694</v>
      </c>
      <c r="DY106" s="55" t="s">
        <v>694</v>
      </c>
      <c r="DZ106" s="55" t="s">
        <v>694</v>
      </c>
      <c r="EA106" s="55" t="s">
        <v>694</v>
      </c>
      <c r="EB106" s="55" t="s">
        <v>694</v>
      </c>
      <c r="EC106" s="55" t="s">
        <v>694</v>
      </c>
      <c r="ED106" s="55" t="s">
        <v>694</v>
      </c>
      <c r="EE106" s="55" t="s">
        <v>694</v>
      </c>
      <c r="EF106" s="55" t="s">
        <v>694</v>
      </c>
      <c r="EG106" s="55" t="s">
        <v>694</v>
      </c>
      <c r="EH106" s="55" t="s">
        <v>694</v>
      </c>
      <c r="EI106" s="55" t="s">
        <v>694</v>
      </c>
      <c r="EJ106" s="55" t="s">
        <v>694</v>
      </c>
      <c r="EK106" s="55" t="s">
        <v>694</v>
      </c>
      <c r="EL106" s="55" t="s">
        <v>694</v>
      </c>
      <c r="EM106" s="55" t="s">
        <v>694</v>
      </c>
      <c r="EN106" s="55" t="s">
        <v>694</v>
      </c>
      <c r="EO106" s="55" t="s">
        <v>694</v>
      </c>
      <c r="EP106" s="55" t="s">
        <v>694</v>
      </c>
      <c r="EQ106" s="55" t="s">
        <v>694</v>
      </c>
      <c r="ER106" s="55" t="s">
        <v>694</v>
      </c>
      <c r="ES106" s="6"/>
      <c r="ET106" s="6"/>
      <c r="EU106" s="6"/>
      <c r="EV106" s="6"/>
      <c r="EW106" s="6"/>
      <c r="EX106" s="6"/>
      <c r="EY106" s="6"/>
      <c r="EZ106" s="6"/>
    </row>
    <row r="107" customFormat="false" ht="15" hidden="false" customHeight="false" outlineLevel="0" collapsed="false">
      <c r="A107" s="54" t="n">
        <v>104</v>
      </c>
      <c r="B107" s="55" t="n">
        <v>1000.3</v>
      </c>
      <c r="C107" s="6" t="s">
        <v>227</v>
      </c>
      <c r="D107" s="6" t="s">
        <v>907</v>
      </c>
      <c r="E107" s="1" t="s">
        <v>908</v>
      </c>
      <c r="F107" s="45" t="n">
        <v>32945</v>
      </c>
      <c r="G107" s="46" t="s">
        <v>53</v>
      </c>
      <c r="H107" s="90" t="s">
        <v>909</v>
      </c>
      <c r="I107" s="1"/>
      <c r="J107" s="6"/>
      <c r="K107" s="6"/>
      <c r="L107" s="1"/>
      <c r="M107" s="1"/>
      <c r="N107" s="79"/>
      <c r="O107" s="6" t="s">
        <v>107</v>
      </c>
      <c r="P107" s="1" t="n">
        <v>2025</v>
      </c>
      <c r="Q107" s="1"/>
      <c r="R107" s="1"/>
      <c r="S107" s="1"/>
      <c r="T107" s="1"/>
      <c r="U107" s="1"/>
      <c r="V107" s="1"/>
      <c r="W107" s="79"/>
      <c r="X107" s="6" t="s">
        <v>227</v>
      </c>
      <c r="Y107" s="1" t="n">
        <v>104</v>
      </c>
      <c r="Z107" s="1" t="n">
        <v>102</v>
      </c>
      <c r="AA107" s="1" t="n">
        <v>101</v>
      </c>
      <c r="AB107" s="1" t="n">
        <v>98</v>
      </c>
      <c r="AC107" s="1" t="n">
        <v>97</v>
      </c>
      <c r="AD107" s="1" t="n">
        <v>95</v>
      </c>
      <c r="AE107" s="1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56" t="s">
        <v>227</v>
      </c>
      <c r="CI107" s="1" t="s">
        <v>908</v>
      </c>
      <c r="CJ107" s="1" t="n">
        <v>2020</v>
      </c>
      <c r="CK107" s="55" t="n">
        <v>1000.3</v>
      </c>
      <c r="CL107" s="55" t="n">
        <v>1000.3</v>
      </c>
      <c r="CM107" s="55" t="n">
        <v>1000.3</v>
      </c>
      <c r="CN107" s="1" t="n">
        <v>1000.3</v>
      </c>
      <c r="CO107" s="1" t="n">
        <v>1000.3</v>
      </c>
      <c r="CP107" s="1" t="n">
        <v>1000.3</v>
      </c>
      <c r="CQ107" s="55" t="s">
        <v>694</v>
      </c>
      <c r="CR107" s="55" t="s">
        <v>694</v>
      </c>
      <c r="CS107" s="55" t="s">
        <v>694</v>
      </c>
      <c r="CT107" s="55" t="s">
        <v>694</v>
      </c>
      <c r="CU107" s="55" t="s">
        <v>694</v>
      </c>
      <c r="CV107" s="55" t="s">
        <v>694</v>
      </c>
      <c r="CW107" s="55" t="s">
        <v>694</v>
      </c>
      <c r="CX107" s="55" t="s">
        <v>694</v>
      </c>
      <c r="CY107" s="55" t="s">
        <v>694</v>
      </c>
      <c r="CZ107" s="55" t="s">
        <v>694</v>
      </c>
      <c r="DA107" s="55" t="s">
        <v>694</v>
      </c>
      <c r="DB107" s="55" t="s">
        <v>694</v>
      </c>
      <c r="DC107" s="55" t="s">
        <v>694</v>
      </c>
      <c r="DD107" s="55" t="s">
        <v>694</v>
      </c>
      <c r="DE107" s="55" t="s">
        <v>694</v>
      </c>
      <c r="DF107" s="55" t="s">
        <v>694</v>
      </c>
      <c r="DG107" s="55" t="s">
        <v>694</v>
      </c>
      <c r="DH107" s="55" t="s">
        <v>694</v>
      </c>
      <c r="DI107" s="55" t="s">
        <v>694</v>
      </c>
      <c r="DJ107" s="55" t="s">
        <v>694</v>
      </c>
      <c r="DK107" s="55" t="s">
        <v>694</v>
      </c>
      <c r="DL107" s="55" t="s">
        <v>694</v>
      </c>
      <c r="DM107" s="55" t="s">
        <v>694</v>
      </c>
      <c r="DN107" s="55" t="s">
        <v>694</v>
      </c>
      <c r="DO107" s="55" t="s">
        <v>694</v>
      </c>
      <c r="DP107" s="55" t="s">
        <v>694</v>
      </c>
      <c r="DQ107" s="55" t="s">
        <v>694</v>
      </c>
      <c r="DR107" s="55" t="s">
        <v>694</v>
      </c>
      <c r="DS107" s="55" t="s">
        <v>694</v>
      </c>
      <c r="DT107" s="55" t="s">
        <v>694</v>
      </c>
      <c r="DU107" s="55" t="s">
        <v>694</v>
      </c>
      <c r="DV107" s="55" t="s">
        <v>694</v>
      </c>
      <c r="DW107" s="55" t="s">
        <v>694</v>
      </c>
      <c r="DX107" s="55" t="s">
        <v>694</v>
      </c>
      <c r="DY107" s="55" t="s">
        <v>694</v>
      </c>
      <c r="DZ107" s="55" t="s">
        <v>694</v>
      </c>
      <c r="EA107" s="55" t="s">
        <v>694</v>
      </c>
      <c r="EB107" s="55" t="s">
        <v>694</v>
      </c>
      <c r="EC107" s="55" t="s">
        <v>694</v>
      </c>
      <c r="ED107" s="55" t="s">
        <v>694</v>
      </c>
      <c r="EE107" s="55" t="s">
        <v>694</v>
      </c>
      <c r="EF107" s="55" t="s">
        <v>694</v>
      </c>
      <c r="EG107" s="55" t="s">
        <v>694</v>
      </c>
      <c r="EH107" s="55" t="s">
        <v>694</v>
      </c>
      <c r="EI107" s="55" t="s">
        <v>694</v>
      </c>
      <c r="EJ107" s="55" t="s">
        <v>694</v>
      </c>
      <c r="EK107" s="55" t="s">
        <v>694</v>
      </c>
      <c r="EL107" s="55" t="s">
        <v>694</v>
      </c>
      <c r="EM107" s="55" t="s">
        <v>694</v>
      </c>
      <c r="EN107" s="55" t="s">
        <v>694</v>
      </c>
      <c r="EO107" s="55" t="s">
        <v>694</v>
      </c>
      <c r="EP107" s="55" t="s">
        <v>694</v>
      </c>
      <c r="EQ107" s="55" t="s">
        <v>694</v>
      </c>
      <c r="ER107" s="55" t="s">
        <v>694</v>
      </c>
      <c r="ES107" s="6"/>
      <c r="ET107" s="6"/>
      <c r="EU107" s="6"/>
      <c r="EV107" s="6"/>
      <c r="EW107" s="6"/>
      <c r="EX107" s="6"/>
      <c r="EY107" s="6"/>
      <c r="EZ107" s="6"/>
    </row>
    <row r="108" customFormat="false" ht="15" hidden="false" customHeight="false" outlineLevel="0" collapsed="false">
      <c r="A108" s="54" t="n">
        <v>105</v>
      </c>
      <c r="B108" s="55" t="n">
        <v>998</v>
      </c>
      <c r="C108" s="6" t="s">
        <v>270</v>
      </c>
      <c r="D108" s="6" t="s">
        <v>910</v>
      </c>
      <c r="E108" s="1" t="s">
        <v>911</v>
      </c>
      <c r="F108" s="45" t="n">
        <v>33823</v>
      </c>
      <c r="G108" s="46" t="s">
        <v>707</v>
      </c>
      <c r="H108" s="90" t="s">
        <v>912</v>
      </c>
      <c r="I108" s="1"/>
      <c r="J108" s="6"/>
      <c r="K108" s="6"/>
      <c r="L108" s="1"/>
      <c r="M108" s="1"/>
      <c r="N108" s="79"/>
      <c r="O108" s="6"/>
      <c r="P108" s="1"/>
      <c r="Q108" s="1"/>
      <c r="R108" s="1"/>
      <c r="S108" s="1"/>
      <c r="T108" s="1"/>
      <c r="U108" s="1"/>
      <c r="V108" s="1"/>
      <c r="W108" s="79"/>
      <c r="X108" s="6"/>
      <c r="Y108" s="1"/>
      <c r="Z108" s="1"/>
      <c r="AA108" s="1"/>
      <c r="AB108" s="1"/>
      <c r="AC108" s="1"/>
      <c r="AD108" s="1"/>
      <c r="AE108" s="1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56"/>
      <c r="CI108" s="1"/>
      <c r="CJ108" s="1"/>
      <c r="CK108" s="55" t="s">
        <v>694</v>
      </c>
      <c r="CL108" s="55" t="s">
        <v>694</v>
      </c>
      <c r="CM108" s="55" t="s">
        <v>694</v>
      </c>
      <c r="CN108" s="55" t="s">
        <v>694</v>
      </c>
      <c r="CO108" s="55" t="s">
        <v>694</v>
      </c>
      <c r="CP108" s="55" t="s">
        <v>694</v>
      </c>
      <c r="CQ108" s="55" t="s">
        <v>694</v>
      </c>
      <c r="CR108" s="55" t="s">
        <v>694</v>
      </c>
      <c r="CS108" s="55" t="s">
        <v>694</v>
      </c>
      <c r="CT108" s="55" t="s">
        <v>694</v>
      </c>
      <c r="CU108" s="55" t="s">
        <v>694</v>
      </c>
      <c r="CV108" s="55" t="s">
        <v>694</v>
      </c>
      <c r="CW108" s="55" t="s">
        <v>694</v>
      </c>
      <c r="CX108" s="55" t="s">
        <v>694</v>
      </c>
      <c r="CY108" s="55" t="s">
        <v>694</v>
      </c>
      <c r="CZ108" s="55" t="s">
        <v>694</v>
      </c>
      <c r="DA108" s="55" t="s">
        <v>694</v>
      </c>
      <c r="DB108" s="55" t="s">
        <v>694</v>
      </c>
      <c r="DC108" s="55" t="s">
        <v>694</v>
      </c>
      <c r="DD108" s="55" t="s">
        <v>694</v>
      </c>
      <c r="DE108" s="55" t="s">
        <v>694</v>
      </c>
      <c r="DF108" s="55" t="s">
        <v>694</v>
      </c>
      <c r="DG108" s="55" t="s">
        <v>694</v>
      </c>
      <c r="DH108" s="55" t="s">
        <v>694</v>
      </c>
      <c r="DI108" s="55" t="s">
        <v>694</v>
      </c>
      <c r="DJ108" s="55" t="s">
        <v>694</v>
      </c>
      <c r="DK108" s="55" t="s">
        <v>694</v>
      </c>
      <c r="DL108" s="55" t="s">
        <v>694</v>
      </c>
      <c r="DM108" s="55" t="s">
        <v>694</v>
      </c>
      <c r="DN108" s="55" t="s">
        <v>694</v>
      </c>
      <c r="DO108" s="55" t="s">
        <v>694</v>
      </c>
      <c r="DP108" s="55" t="s">
        <v>694</v>
      </c>
      <c r="DQ108" s="55" t="s">
        <v>694</v>
      </c>
      <c r="DR108" s="55" t="s">
        <v>694</v>
      </c>
      <c r="DS108" s="55" t="s">
        <v>694</v>
      </c>
      <c r="DT108" s="55" t="s">
        <v>694</v>
      </c>
      <c r="DU108" s="55" t="s">
        <v>694</v>
      </c>
      <c r="DV108" s="55" t="s">
        <v>694</v>
      </c>
      <c r="DW108" s="55" t="s">
        <v>694</v>
      </c>
      <c r="DX108" s="55" t="s">
        <v>694</v>
      </c>
      <c r="DY108" s="55" t="s">
        <v>694</v>
      </c>
      <c r="DZ108" s="55" t="s">
        <v>694</v>
      </c>
      <c r="EA108" s="55" t="s">
        <v>694</v>
      </c>
      <c r="EB108" s="55" t="s">
        <v>694</v>
      </c>
      <c r="EC108" s="55" t="s">
        <v>694</v>
      </c>
      <c r="ED108" s="55" t="s">
        <v>694</v>
      </c>
      <c r="EE108" s="55" t="s">
        <v>694</v>
      </c>
      <c r="EF108" s="55" t="s">
        <v>694</v>
      </c>
      <c r="EG108" s="55" t="s">
        <v>694</v>
      </c>
      <c r="EH108" s="55" t="s">
        <v>694</v>
      </c>
      <c r="EI108" s="55" t="s">
        <v>694</v>
      </c>
      <c r="EJ108" s="55" t="s">
        <v>694</v>
      </c>
      <c r="EK108" s="55" t="s">
        <v>694</v>
      </c>
      <c r="EL108" s="55" t="s">
        <v>694</v>
      </c>
      <c r="EM108" s="55" t="s">
        <v>694</v>
      </c>
      <c r="EN108" s="55" t="s">
        <v>694</v>
      </c>
      <c r="EO108" s="55" t="s">
        <v>694</v>
      </c>
      <c r="EP108" s="55" t="s">
        <v>694</v>
      </c>
      <c r="EQ108" s="55" t="s">
        <v>694</v>
      </c>
      <c r="ER108" s="55" t="s">
        <v>694</v>
      </c>
      <c r="ES108" s="6"/>
      <c r="ET108" s="6"/>
      <c r="EU108" s="6"/>
      <c r="EV108" s="6"/>
      <c r="EW108" s="6"/>
      <c r="EX108" s="6"/>
      <c r="EY108" s="6"/>
      <c r="EZ108" s="6"/>
    </row>
    <row r="109" customFormat="false" ht="15" hidden="false" customHeight="false" outlineLevel="0" collapsed="false">
      <c r="A109" s="54" t="n">
        <v>106</v>
      </c>
      <c r="B109" s="55" t="n">
        <v>992.3</v>
      </c>
      <c r="C109" s="6" t="s">
        <v>283</v>
      </c>
      <c r="D109" s="6" t="s">
        <v>913</v>
      </c>
      <c r="E109" s="1" t="s">
        <v>914</v>
      </c>
      <c r="F109" s="45" t="n">
        <v>31881</v>
      </c>
      <c r="G109" s="46" t="s">
        <v>497</v>
      </c>
      <c r="H109" s="90" t="s">
        <v>186</v>
      </c>
      <c r="I109" s="1"/>
      <c r="J109" s="6"/>
      <c r="K109" s="6"/>
      <c r="L109" s="1"/>
      <c r="M109" s="1"/>
      <c r="N109" s="79"/>
      <c r="O109" s="4" t="s">
        <v>915</v>
      </c>
      <c r="P109" s="2" t="n">
        <f aca="false">COUNT(P4:P108)</f>
        <v>104</v>
      </c>
      <c r="Q109" s="2" t="n">
        <f aca="false">COUNT(Q4:Q108)</f>
        <v>57</v>
      </c>
      <c r="R109" s="2" t="n">
        <f aca="false">COUNT(R4:R108)</f>
        <v>27</v>
      </c>
      <c r="S109" s="2" t="n">
        <f aca="false">COUNT(S4:S108)</f>
        <v>12</v>
      </c>
      <c r="T109" s="2" t="n">
        <f aca="false">COUNT(T4:T108)</f>
        <v>3</v>
      </c>
      <c r="U109" s="2" t="n">
        <f aca="false">COUNT(U4:U108)</f>
        <v>1</v>
      </c>
      <c r="V109" s="2" t="n">
        <f aca="false">COUNT(V4:V108)</f>
        <v>1</v>
      </c>
      <c r="W109" s="79"/>
      <c r="X109" s="4" t="s">
        <v>627</v>
      </c>
      <c r="Y109" s="2" t="n">
        <f aca="false">COUNT(Y4:Y108)</f>
        <v>104</v>
      </c>
      <c r="Z109" s="2" t="n">
        <f aca="false">COUNT(Z4:Z108)</f>
        <v>102</v>
      </c>
      <c r="AA109" s="2" t="n">
        <f aca="false">COUNT(AA4:AA108)</f>
        <v>101</v>
      </c>
      <c r="AB109" s="2" t="n">
        <f aca="false">COUNT(AB4:AB108)</f>
        <v>98</v>
      </c>
      <c r="AC109" s="2" t="n">
        <f aca="false">COUNT(AC4:AC108)</f>
        <v>97</v>
      </c>
      <c r="AD109" s="2" t="n">
        <f aca="false">COUNT(AD4:AD108)</f>
        <v>95</v>
      </c>
      <c r="AE109" s="2" t="n">
        <f aca="false">COUNT(AE4:AE108)</f>
        <v>92</v>
      </c>
      <c r="AF109" s="2" t="n">
        <f aca="false">COUNT(AF4:AF108)</f>
        <v>90</v>
      </c>
      <c r="AG109" s="2" t="n">
        <f aca="false">COUNT(AG4:AG108)</f>
        <v>88</v>
      </c>
      <c r="AH109" s="2" t="n">
        <f aca="false">COUNT(AH4:AH108)</f>
        <v>84</v>
      </c>
      <c r="AI109" s="2" t="n">
        <f aca="false">COUNT(AI4:AI108)</f>
        <v>83</v>
      </c>
      <c r="AJ109" s="2" t="n">
        <f aca="false">COUNT(AJ4:AJ108)</f>
        <v>83</v>
      </c>
      <c r="AK109" s="2" t="n">
        <f aca="false">COUNT(AK4:AK108)</f>
        <v>80</v>
      </c>
      <c r="AL109" s="2" t="n">
        <f aca="false">COUNT(AL4:AL108)</f>
        <v>77</v>
      </c>
      <c r="AM109" s="2" t="n">
        <f aca="false">COUNT(AM4:AM108)</f>
        <v>76</v>
      </c>
      <c r="AN109" s="2" t="n">
        <f aca="false">COUNT(AN4:AN108)</f>
        <v>74</v>
      </c>
      <c r="AO109" s="2" t="n">
        <f aca="false">COUNT(AO4:AO108)</f>
        <v>71</v>
      </c>
      <c r="AP109" s="2" t="n">
        <f aca="false">COUNT(AP4:AP108)</f>
        <v>70</v>
      </c>
      <c r="AQ109" s="2" t="n">
        <f aca="false">COUNT(AQ4:AQ108)</f>
        <v>69</v>
      </c>
      <c r="AR109" s="2" t="n">
        <f aca="false">COUNT(AR4:AR108)</f>
        <v>68</v>
      </c>
      <c r="AS109" s="2" t="n">
        <f aca="false">COUNT(AS4:AS108)</f>
        <v>68</v>
      </c>
      <c r="AT109" s="2" t="n">
        <f aca="false">COUNT(AT4:AT108)</f>
        <v>66</v>
      </c>
      <c r="AU109" s="2" t="n">
        <f aca="false">COUNT(AU4:AU108)</f>
        <v>66</v>
      </c>
      <c r="AV109" s="2" t="n">
        <f aca="false">COUNT(AV4:AV108)</f>
        <v>64</v>
      </c>
      <c r="AW109" s="2" t="n">
        <f aca="false">COUNT(AW4:AW108)</f>
        <v>60</v>
      </c>
      <c r="AX109" s="2" t="n">
        <f aca="false">COUNT(AX4:AX108)</f>
        <v>59</v>
      </c>
      <c r="AY109" s="2" t="n">
        <f aca="false">COUNT(AY4:AY108)</f>
        <v>57</v>
      </c>
      <c r="AZ109" s="2" t="n">
        <f aca="false">COUNT(AZ4:AZ108)</f>
        <v>55</v>
      </c>
      <c r="BA109" s="2" t="n">
        <f aca="false">COUNT(BA4:BA108)</f>
        <v>51</v>
      </c>
      <c r="BB109" s="2" t="n">
        <f aca="false">COUNT(BB4:BB108)</f>
        <v>49</v>
      </c>
      <c r="BC109" s="2" t="n">
        <f aca="false">COUNT(BC4:BC108)</f>
        <v>49</v>
      </c>
      <c r="BD109" s="2" t="n">
        <f aca="false">COUNT(BD4:BD108)</f>
        <v>44</v>
      </c>
      <c r="BE109" s="2" t="n">
        <f aca="false">COUNT(BE4:BE108)</f>
        <v>43</v>
      </c>
      <c r="BF109" s="2" t="n">
        <f aca="false">COUNT(BF4:BF108)</f>
        <v>36</v>
      </c>
      <c r="BG109" s="2" t="n">
        <f aca="false">COUNT(BG4:BG108)</f>
        <v>32</v>
      </c>
      <c r="BH109" s="2" t="n">
        <f aca="false">COUNT(BH4:BH108)</f>
        <v>28</v>
      </c>
      <c r="BI109" s="2" t="n">
        <f aca="false">COUNT(BI4:BI108)</f>
        <v>24</v>
      </c>
      <c r="BJ109" s="2" t="n">
        <f aca="false">COUNT(BJ4:BJ108)</f>
        <v>21</v>
      </c>
      <c r="BK109" s="2" t="n">
        <f aca="false">COUNT(BK4:BK108)</f>
        <v>18</v>
      </c>
      <c r="BL109" s="2" t="n">
        <f aca="false">COUNT(BL4:BL108)</f>
        <v>16</v>
      </c>
      <c r="BM109" s="2" t="n">
        <f aca="false">COUNT(BM4:BM108)</f>
        <v>14</v>
      </c>
      <c r="BN109" s="2" t="n">
        <f aca="false">COUNT(BN4:BN108)</f>
        <v>13</v>
      </c>
      <c r="BO109" s="2" t="n">
        <f aca="false">COUNT(BO4:BO108)</f>
        <v>11</v>
      </c>
      <c r="BP109" s="2" t="n">
        <f aca="false">COUNT(BP4:BP108)</f>
        <v>11</v>
      </c>
      <c r="BQ109" s="2" t="n">
        <f aca="false">COUNT(BQ4:BQ108)</f>
        <v>11</v>
      </c>
      <c r="BR109" s="2" t="n">
        <f aca="false">COUNT(BR4:BR108)</f>
        <v>10</v>
      </c>
      <c r="BS109" s="2" t="n">
        <f aca="false">COUNT(BS4:BS108)</f>
        <v>10</v>
      </c>
      <c r="BT109" s="2" t="n">
        <f aca="false">COUNT(BT4:BT108)</f>
        <v>10</v>
      </c>
      <c r="BU109" s="2" t="n">
        <f aca="false">COUNT(BU4:BU108)</f>
        <v>10</v>
      </c>
      <c r="BV109" s="2" t="n">
        <f aca="false">COUNT(BV4:BV108)</f>
        <v>10</v>
      </c>
      <c r="BW109" s="2" t="n">
        <f aca="false">COUNT(BW4:BW108)</f>
        <v>10</v>
      </c>
      <c r="BX109" s="2" t="n">
        <f aca="false">COUNT(BX4:BX108)</f>
        <v>9</v>
      </c>
      <c r="BY109" s="2" t="n">
        <f aca="false">COUNT(BY4:BY108)</f>
        <v>7</v>
      </c>
      <c r="BZ109" s="2" t="n">
        <f aca="false">COUNT(BZ4:BZ108)</f>
        <v>6</v>
      </c>
      <c r="CA109" s="2" t="n">
        <f aca="false">COUNT(CA4:CA108)</f>
        <v>3</v>
      </c>
      <c r="CB109" s="2" t="n">
        <f aca="false">COUNT(CB4:CB108)</f>
        <v>2</v>
      </c>
      <c r="CC109" s="2" t="n">
        <f aca="false">COUNT(CC4:CC108)</f>
        <v>2</v>
      </c>
      <c r="CD109" s="2" t="n">
        <f aca="false">COUNT(CD4:CD108)</f>
        <v>2</v>
      </c>
      <c r="CE109" s="2" t="n">
        <f aca="false">COUNT(CE4:CE108)</f>
        <v>1</v>
      </c>
      <c r="CF109" s="2" t="n">
        <f aca="false">COUNT(CF4:CF108)</f>
        <v>1</v>
      </c>
      <c r="CG109" s="2" t="n">
        <f aca="false">COUNT(CG4:CG108)</f>
        <v>0</v>
      </c>
      <c r="CH109" s="2"/>
      <c r="CI109" s="2"/>
      <c r="CJ109" s="2" t="n">
        <f aca="false">COUNT(CJ4:CJ108)</f>
        <v>104</v>
      </c>
      <c r="CK109" s="2" t="n">
        <f aca="false">COUNT(CK4:CK108)</f>
        <v>104</v>
      </c>
      <c r="CL109" s="2" t="n">
        <f aca="false">COUNT(CL4:CL108)</f>
        <v>102</v>
      </c>
      <c r="CM109" s="2" t="n">
        <f aca="false">COUNT(CM4:CM108)</f>
        <v>101</v>
      </c>
      <c r="CN109" s="2" t="n">
        <f aca="false">COUNT(CN4:CN108)</f>
        <v>98</v>
      </c>
      <c r="CO109" s="2" t="n">
        <f aca="false">COUNT(CO4:CO108)</f>
        <v>97</v>
      </c>
      <c r="CP109" s="2" t="n">
        <f aca="false">COUNT(CP4:CP108)</f>
        <v>95</v>
      </c>
      <c r="CQ109" s="2" t="n">
        <f aca="false">COUNT(CQ4:CQ108)</f>
        <v>92</v>
      </c>
      <c r="CR109" s="2" t="n">
        <f aca="false">COUNT(CR4:CR108)</f>
        <v>90</v>
      </c>
      <c r="CS109" s="2" t="n">
        <f aca="false">COUNT(CS4:CS108)</f>
        <v>88</v>
      </c>
      <c r="CT109" s="2" t="n">
        <f aca="false">COUNT(CT4:CT108)</f>
        <v>84</v>
      </c>
      <c r="CU109" s="2" t="n">
        <f aca="false">COUNT(CU4:CU108)</f>
        <v>83</v>
      </c>
      <c r="CV109" s="2" t="n">
        <f aca="false">COUNT(CV4:CV108)</f>
        <v>83</v>
      </c>
      <c r="CW109" s="2" t="n">
        <f aca="false">COUNT(CW4:CW108)</f>
        <v>80</v>
      </c>
      <c r="CX109" s="2" t="n">
        <f aca="false">COUNT(CX4:CX108)</f>
        <v>77</v>
      </c>
      <c r="CY109" s="2" t="n">
        <f aca="false">COUNT(CY4:CY108)</f>
        <v>76</v>
      </c>
      <c r="CZ109" s="2" t="n">
        <f aca="false">COUNT(CZ4:CZ108)</f>
        <v>74</v>
      </c>
      <c r="DA109" s="2" t="n">
        <f aca="false">COUNT(DA4:DA108)</f>
        <v>71</v>
      </c>
      <c r="DB109" s="2" t="n">
        <f aca="false">COUNT(DB4:DB108)</f>
        <v>70</v>
      </c>
      <c r="DC109" s="2" t="n">
        <f aca="false">COUNT(DC4:DC108)</f>
        <v>69</v>
      </c>
      <c r="DD109" s="2" t="n">
        <f aca="false">COUNT(DD4:DD108)</f>
        <v>68</v>
      </c>
      <c r="DE109" s="2" t="n">
        <f aca="false">COUNT(DE4:DE108)</f>
        <v>68</v>
      </c>
      <c r="DF109" s="2" t="n">
        <f aca="false">COUNT(DF4:DF108)</f>
        <v>66</v>
      </c>
      <c r="DG109" s="2" t="n">
        <f aca="false">COUNT(DG4:DG108)</f>
        <v>66</v>
      </c>
      <c r="DH109" s="2" t="n">
        <f aca="false">COUNT(DH4:DH108)</f>
        <v>64</v>
      </c>
      <c r="DI109" s="2" t="n">
        <f aca="false">COUNT(DI4:DI108)</f>
        <v>60</v>
      </c>
      <c r="DJ109" s="2" t="n">
        <f aca="false">COUNT(DJ4:DJ108)</f>
        <v>59</v>
      </c>
      <c r="DK109" s="2" t="n">
        <f aca="false">COUNT(DK4:DK108)</f>
        <v>57</v>
      </c>
      <c r="DL109" s="2" t="n">
        <f aca="false">COUNT(DL4:DL108)</f>
        <v>55</v>
      </c>
      <c r="DM109" s="2" t="n">
        <f aca="false">COUNT(DM4:DM108)</f>
        <v>51</v>
      </c>
      <c r="DN109" s="2" t="n">
        <f aca="false">COUNT(DN4:DN108)</f>
        <v>49</v>
      </c>
      <c r="DO109" s="2" t="n">
        <f aca="false">COUNT(DO4:DO108)</f>
        <v>49</v>
      </c>
      <c r="DP109" s="2" t="n">
        <f aca="false">COUNT(DP4:DP108)</f>
        <v>44</v>
      </c>
      <c r="DQ109" s="2" t="n">
        <f aca="false">COUNT(DQ4:DQ108)</f>
        <v>43</v>
      </c>
      <c r="DR109" s="2" t="n">
        <f aca="false">COUNT(DR4:DR108)</f>
        <v>36</v>
      </c>
      <c r="DS109" s="2" t="n">
        <f aca="false">COUNT(DS4:DS108)</f>
        <v>32</v>
      </c>
      <c r="DT109" s="2" t="n">
        <f aca="false">COUNT(DT4:DT108)</f>
        <v>28</v>
      </c>
      <c r="DU109" s="2" t="n">
        <f aca="false">COUNT(DU4:DU108)</f>
        <v>24</v>
      </c>
      <c r="DV109" s="2" t="n">
        <f aca="false">COUNT(DV4:DV108)</f>
        <v>21</v>
      </c>
      <c r="DW109" s="2" t="n">
        <f aca="false">COUNT(DW4:DW108)</f>
        <v>18</v>
      </c>
      <c r="DX109" s="2" t="n">
        <f aca="false">COUNT(DX4:DX108)</f>
        <v>16</v>
      </c>
      <c r="DY109" s="2" t="n">
        <f aca="false">COUNT(DY4:DY108)</f>
        <v>14</v>
      </c>
      <c r="DZ109" s="2" t="n">
        <f aca="false">COUNT(DZ4:DZ108)</f>
        <v>13</v>
      </c>
      <c r="EA109" s="2" t="n">
        <f aca="false">COUNT(EA4:EA108)</f>
        <v>11</v>
      </c>
      <c r="EB109" s="2" t="n">
        <f aca="false">COUNT(EB4:EB108)</f>
        <v>11</v>
      </c>
      <c r="EC109" s="2" t="n">
        <f aca="false">COUNT(EC4:EC108)</f>
        <v>11</v>
      </c>
      <c r="ED109" s="2" t="n">
        <f aca="false">COUNT(ED4:ED108)</f>
        <v>10</v>
      </c>
      <c r="EE109" s="2" t="n">
        <f aca="false">COUNT(EE4:EE108)</f>
        <v>10</v>
      </c>
      <c r="EF109" s="2" t="n">
        <f aca="false">COUNT(EF4:EF108)</f>
        <v>10</v>
      </c>
      <c r="EG109" s="2" t="n">
        <f aca="false">COUNT(EG4:EG108)</f>
        <v>10</v>
      </c>
      <c r="EH109" s="2" t="n">
        <f aca="false">COUNT(EH4:EH108)</f>
        <v>10</v>
      </c>
      <c r="EI109" s="2" t="n">
        <f aca="false">COUNT(EI4:EI108)</f>
        <v>10</v>
      </c>
      <c r="EJ109" s="2" t="n">
        <f aca="false">COUNT(EJ4:EJ108)</f>
        <v>9</v>
      </c>
      <c r="EK109" s="2" t="n">
        <f aca="false">COUNT(EK4:EK108)</f>
        <v>7</v>
      </c>
      <c r="EL109" s="2" t="n">
        <f aca="false">COUNT(EL4:EL108)</f>
        <v>6</v>
      </c>
      <c r="EM109" s="2" t="n">
        <f aca="false">COUNT(EM4:EM108)</f>
        <v>3</v>
      </c>
      <c r="EN109" s="2" t="n">
        <f aca="false">COUNT(EN4:EN108)</f>
        <v>2</v>
      </c>
      <c r="EO109" s="2" t="n">
        <f aca="false">COUNT(EO4:EO108)</f>
        <v>2</v>
      </c>
      <c r="EP109" s="2" t="n">
        <f aca="false">COUNT(EP4:EP108)</f>
        <v>2</v>
      </c>
      <c r="EQ109" s="2" t="n">
        <f aca="false">COUNT(EQ4:EQ108)</f>
        <v>1</v>
      </c>
      <c r="ER109" s="2" t="n">
        <f aca="false">COUNT(ER4:ER108)</f>
        <v>1</v>
      </c>
      <c r="ES109" s="6"/>
      <c r="ET109" s="6"/>
      <c r="EU109" s="6"/>
      <c r="EV109" s="6"/>
      <c r="EW109" s="6"/>
      <c r="EX109" s="6"/>
      <c r="EY109" s="6"/>
      <c r="EZ109" s="6"/>
    </row>
    <row r="110" customFormat="false" ht="15" hidden="false" customHeight="false" outlineLevel="0" collapsed="false">
      <c r="A110" s="54" t="n">
        <v>107</v>
      </c>
      <c r="B110" s="55" t="n">
        <v>983.7</v>
      </c>
      <c r="C110" s="6" t="s">
        <v>338</v>
      </c>
      <c r="D110" s="6"/>
      <c r="E110" s="1" t="s">
        <v>916</v>
      </c>
      <c r="F110" s="45" t="n">
        <v>27621</v>
      </c>
      <c r="G110" s="46"/>
      <c r="H110" s="90" t="s">
        <v>917</v>
      </c>
      <c r="I110" s="1"/>
      <c r="J110" s="6"/>
      <c r="K110" s="6"/>
      <c r="L110" s="1"/>
      <c r="M110" s="1"/>
      <c r="N110" s="79"/>
      <c r="O110" s="6"/>
      <c r="P110" s="1"/>
      <c r="Q110" s="1"/>
      <c r="R110" s="1"/>
      <c r="S110" s="1"/>
      <c r="T110" s="1"/>
      <c r="U110" s="1"/>
      <c r="V110" s="1"/>
      <c r="W110" s="79"/>
      <c r="X110" s="4" t="s">
        <v>918</v>
      </c>
      <c r="Y110" s="2" t="n">
        <v>25</v>
      </c>
      <c r="Z110" s="2" t="n">
        <v>24</v>
      </c>
      <c r="AA110" s="2" t="n">
        <v>23</v>
      </c>
      <c r="AB110" s="2" t="n">
        <v>22</v>
      </c>
      <c r="AC110" s="2" t="n">
        <v>21</v>
      </c>
      <c r="AD110" s="2" t="n">
        <v>20</v>
      </c>
      <c r="AE110" s="2" t="n">
        <v>19</v>
      </c>
      <c r="AF110" s="2" t="n">
        <v>18</v>
      </c>
      <c r="AG110" s="2" t="n">
        <v>17</v>
      </c>
      <c r="AH110" s="2" t="n">
        <v>16</v>
      </c>
      <c r="AI110" s="2" t="n">
        <v>15</v>
      </c>
      <c r="AJ110" s="2" t="n">
        <v>14</v>
      </c>
      <c r="AK110" s="2" t="n">
        <v>13</v>
      </c>
      <c r="AL110" s="2" t="n">
        <v>12</v>
      </c>
      <c r="AM110" s="2" t="n">
        <v>11</v>
      </c>
      <c r="AN110" s="2" t="n">
        <v>10</v>
      </c>
      <c r="AO110" s="85" t="s">
        <v>645</v>
      </c>
      <c r="AP110" s="85" t="s">
        <v>646</v>
      </c>
      <c r="AQ110" s="85" t="s">
        <v>647</v>
      </c>
      <c r="AR110" s="85" t="s">
        <v>648</v>
      </c>
      <c r="AS110" s="85" t="s">
        <v>649</v>
      </c>
      <c r="AT110" s="85" t="s">
        <v>650</v>
      </c>
      <c r="AU110" s="85" t="s">
        <v>651</v>
      </c>
      <c r="AV110" s="85" t="s">
        <v>652</v>
      </c>
      <c r="AW110" s="85" t="s">
        <v>653</v>
      </c>
      <c r="AX110" s="85" t="s">
        <v>654</v>
      </c>
      <c r="AY110" s="85" t="s">
        <v>655</v>
      </c>
      <c r="AZ110" s="85" t="s">
        <v>656</v>
      </c>
      <c r="BA110" s="85" t="s">
        <v>657</v>
      </c>
      <c r="BB110" s="85" t="s">
        <v>658</v>
      </c>
      <c r="BC110" s="85" t="s">
        <v>659</v>
      </c>
      <c r="BD110" s="85" t="s">
        <v>660</v>
      </c>
      <c r="BE110" s="85" t="s">
        <v>661</v>
      </c>
      <c r="BF110" s="85" t="s">
        <v>662</v>
      </c>
      <c r="BG110" s="85" t="s">
        <v>663</v>
      </c>
      <c r="BH110" s="85" t="s">
        <v>664</v>
      </c>
      <c r="BI110" s="85" t="s">
        <v>665</v>
      </c>
      <c r="BJ110" s="85" t="s">
        <v>666</v>
      </c>
      <c r="BK110" s="85" t="s">
        <v>667</v>
      </c>
      <c r="BL110" s="85" t="s">
        <v>668</v>
      </c>
      <c r="BM110" s="85" t="s">
        <v>669</v>
      </c>
      <c r="BN110" s="85" t="s">
        <v>670</v>
      </c>
      <c r="BO110" s="85" t="s">
        <v>671</v>
      </c>
      <c r="BP110" s="85" t="s">
        <v>672</v>
      </c>
      <c r="BQ110" s="85" t="s">
        <v>673</v>
      </c>
      <c r="BR110" s="85" t="s">
        <v>674</v>
      </c>
      <c r="BS110" s="85" t="s">
        <v>675</v>
      </c>
      <c r="BT110" s="85" t="s">
        <v>676</v>
      </c>
      <c r="BU110" s="85" t="s">
        <v>677</v>
      </c>
      <c r="BV110" s="85" t="s">
        <v>678</v>
      </c>
      <c r="BW110" s="85" t="s">
        <v>679</v>
      </c>
      <c r="BX110" s="85" t="s">
        <v>680</v>
      </c>
      <c r="BY110" s="85" t="s">
        <v>681</v>
      </c>
      <c r="BZ110" s="85" t="s">
        <v>682</v>
      </c>
      <c r="CA110" s="85" t="s">
        <v>596</v>
      </c>
      <c r="CB110" s="85" t="s">
        <v>597</v>
      </c>
      <c r="CC110" s="85" t="s">
        <v>598</v>
      </c>
      <c r="CD110" s="85" t="s">
        <v>599</v>
      </c>
      <c r="CE110" s="85" t="s">
        <v>683</v>
      </c>
      <c r="CF110" s="85" t="s">
        <v>600</v>
      </c>
      <c r="CG110" s="6"/>
      <c r="CH110" s="4" t="s">
        <v>918</v>
      </c>
      <c r="CI110" s="2"/>
      <c r="CJ110" s="2"/>
      <c r="CK110" s="2" t="n">
        <v>24</v>
      </c>
      <c r="CL110" s="2" t="n">
        <v>24</v>
      </c>
      <c r="CM110" s="2" t="n">
        <v>23</v>
      </c>
      <c r="CN110" s="2" t="n">
        <v>22</v>
      </c>
      <c r="CO110" s="2" t="n">
        <v>21</v>
      </c>
      <c r="CP110" s="2" t="n">
        <v>20</v>
      </c>
      <c r="CQ110" s="2" t="n">
        <v>19</v>
      </c>
      <c r="CR110" s="2" t="n">
        <v>18</v>
      </c>
      <c r="CS110" s="2" t="n">
        <v>17</v>
      </c>
      <c r="CT110" s="2" t="n">
        <v>16</v>
      </c>
      <c r="CU110" s="2" t="n">
        <v>15</v>
      </c>
      <c r="CV110" s="2" t="n">
        <v>14</v>
      </c>
      <c r="CW110" s="2" t="n">
        <v>13</v>
      </c>
      <c r="CX110" s="2" t="n">
        <v>12</v>
      </c>
      <c r="CY110" s="2" t="n">
        <v>11</v>
      </c>
      <c r="CZ110" s="2" t="n">
        <v>10</v>
      </c>
      <c r="DA110" s="85" t="s">
        <v>645</v>
      </c>
      <c r="DB110" s="85" t="s">
        <v>646</v>
      </c>
      <c r="DC110" s="85" t="s">
        <v>647</v>
      </c>
      <c r="DD110" s="85" t="s">
        <v>648</v>
      </c>
      <c r="DE110" s="85" t="s">
        <v>649</v>
      </c>
      <c r="DF110" s="85" t="s">
        <v>650</v>
      </c>
      <c r="DG110" s="85" t="s">
        <v>651</v>
      </c>
      <c r="DH110" s="85" t="s">
        <v>652</v>
      </c>
      <c r="DI110" s="85" t="s">
        <v>653</v>
      </c>
      <c r="DJ110" s="85" t="s">
        <v>654</v>
      </c>
      <c r="DK110" s="85" t="s">
        <v>655</v>
      </c>
      <c r="DL110" s="85" t="s">
        <v>656</v>
      </c>
      <c r="DM110" s="85" t="s">
        <v>657</v>
      </c>
      <c r="DN110" s="85" t="s">
        <v>658</v>
      </c>
      <c r="DO110" s="85" t="s">
        <v>659</v>
      </c>
      <c r="DP110" s="85" t="s">
        <v>660</v>
      </c>
      <c r="DQ110" s="85" t="s">
        <v>661</v>
      </c>
      <c r="DR110" s="85" t="s">
        <v>662</v>
      </c>
      <c r="DS110" s="85" t="s">
        <v>663</v>
      </c>
      <c r="DT110" s="85" t="s">
        <v>664</v>
      </c>
      <c r="DU110" s="85" t="s">
        <v>665</v>
      </c>
      <c r="DV110" s="85" t="s">
        <v>666</v>
      </c>
      <c r="DW110" s="85" t="s">
        <v>667</v>
      </c>
      <c r="DX110" s="85" t="s">
        <v>668</v>
      </c>
      <c r="DY110" s="85" t="s">
        <v>669</v>
      </c>
      <c r="DZ110" s="85" t="s">
        <v>670</v>
      </c>
      <c r="EA110" s="85" t="s">
        <v>671</v>
      </c>
      <c r="EB110" s="85" t="s">
        <v>672</v>
      </c>
      <c r="EC110" s="85" t="s">
        <v>673</v>
      </c>
      <c r="ED110" s="85" t="s">
        <v>674</v>
      </c>
      <c r="EE110" s="85" t="s">
        <v>675</v>
      </c>
      <c r="EF110" s="85" t="s">
        <v>676</v>
      </c>
      <c r="EG110" s="85" t="s">
        <v>677</v>
      </c>
      <c r="EH110" s="85" t="s">
        <v>678</v>
      </c>
      <c r="EI110" s="85" t="s">
        <v>679</v>
      </c>
      <c r="EJ110" s="85" t="s">
        <v>680</v>
      </c>
      <c r="EK110" s="85" t="s">
        <v>681</v>
      </c>
      <c r="EL110" s="85" t="s">
        <v>682</v>
      </c>
      <c r="EM110" s="85" t="s">
        <v>596</v>
      </c>
      <c r="EN110" s="85" t="s">
        <v>597</v>
      </c>
      <c r="EO110" s="85" t="s">
        <v>598</v>
      </c>
      <c r="EP110" s="85" t="s">
        <v>599</v>
      </c>
      <c r="EQ110" s="85" t="s">
        <v>683</v>
      </c>
      <c r="ER110" s="85" t="s">
        <v>600</v>
      </c>
      <c r="ES110" s="6"/>
      <c r="ET110" s="6"/>
      <c r="EU110" s="6"/>
      <c r="EV110" s="6"/>
      <c r="EW110" s="6"/>
      <c r="EX110" s="6"/>
      <c r="EY110" s="6"/>
      <c r="EZ110" s="6"/>
    </row>
    <row r="111" customFormat="false" ht="15" hidden="false" customHeight="false" outlineLevel="0" collapsed="false">
      <c r="A111" s="54" t="n">
        <v>108</v>
      </c>
      <c r="B111" s="55" t="n">
        <v>982.3</v>
      </c>
      <c r="C111" s="6" t="s">
        <v>208</v>
      </c>
      <c r="D111" s="6"/>
      <c r="E111" s="1" t="s">
        <v>919</v>
      </c>
      <c r="F111" s="45" t="n">
        <v>23876</v>
      </c>
      <c r="G111" s="46"/>
      <c r="H111" s="90" t="s">
        <v>920</v>
      </c>
      <c r="I111" s="1"/>
      <c r="J111" s="6"/>
      <c r="K111" s="6"/>
      <c r="L111" s="1"/>
      <c r="M111" s="1"/>
      <c r="N111" s="79"/>
      <c r="O111" s="5" t="s">
        <v>636</v>
      </c>
      <c r="P111" s="2" t="s">
        <v>637</v>
      </c>
      <c r="Q111" s="2" t="s">
        <v>638</v>
      </c>
      <c r="R111" s="2" t="s">
        <v>639</v>
      </c>
      <c r="S111" s="2" t="s">
        <v>640</v>
      </c>
      <c r="T111" s="2" t="s">
        <v>641</v>
      </c>
      <c r="U111" s="2" t="s">
        <v>642</v>
      </c>
      <c r="V111" s="2" t="s">
        <v>643</v>
      </c>
      <c r="W111" s="79"/>
      <c r="CG111" s="6"/>
      <c r="CH111" s="6"/>
      <c r="CI111" s="6"/>
      <c r="CJ111" s="6"/>
      <c r="CK111" s="1"/>
      <c r="CL111" s="1"/>
      <c r="CM111" s="1"/>
      <c r="CN111" s="1"/>
      <c r="CO111" s="1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</row>
    <row r="112" customFormat="false" ht="15" hidden="false" customHeight="false" outlineLevel="0" collapsed="false">
      <c r="A112" s="54" t="n">
        <v>109</v>
      </c>
      <c r="B112" s="55" t="n">
        <v>976.7</v>
      </c>
      <c r="C112" s="6" t="s">
        <v>165</v>
      </c>
      <c r="D112" s="6"/>
      <c r="E112" s="1" t="s">
        <v>921</v>
      </c>
      <c r="F112" s="45" t="n">
        <v>25807</v>
      </c>
      <c r="G112" s="46"/>
      <c r="H112" s="90" t="s">
        <v>922</v>
      </c>
      <c r="I112" s="1"/>
      <c r="J112" s="6"/>
      <c r="K112" s="6"/>
      <c r="L112" s="1"/>
      <c r="M112" s="1"/>
      <c r="N112" s="79"/>
      <c r="O112" s="6"/>
      <c r="P112" s="1"/>
      <c r="Q112" s="1"/>
      <c r="R112" s="1"/>
      <c r="S112" s="1"/>
      <c r="T112" s="1"/>
      <c r="U112" s="1"/>
      <c r="V112" s="1"/>
      <c r="W112" s="79"/>
      <c r="CG112" s="6"/>
      <c r="CH112" s="6"/>
      <c r="CI112" s="6"/>
      <c r="CJ112" s="6"/>
      <c r="CK112" s="1"/>
      <c r="CL112" s="1"/>
      <c r="CM112" s="1"/>
      <c r="CN112" s="1"/>
      <c r="CO112" s="1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</row>
    <row r="113" customFormat="false" ht="15" hidden="false" customHeight="false" outlineLevel="0" collapsed="false">
      <c r="A113" s="54" t="n">
        <v>110</v>
      </c>
      <c r="B113" s="55" t="n">
        <v>975.7</v>
      </c>
      <c r="C113" s="6" t="s">
        <v>923</v>
      </c>
      <c r="D113" s="6" t="s">
        <v>924</v>
      </c>
      <c r="E113" s="1" t="s">
        <v>925</v>
      </c>
      <c r="F113" s="45" t="n">
        <v>22096</v>
      </c>
      <c r="G113" s="46"/>
      <c r="H113" s="90" t="s">
        <v>702</v>
      </c>
      <c r="I113" s="1"/>
      <c r="J113" s="6"/>
      <c r="K113" s="6"/>
      <c r="L113" s="1"/>
      <c r="M113" s="1"/>
      <c r="N113" s="79"/>
      <c r="O113" s="6"/>
      <c r="P113" s="1"/>
      <c r="Q113" s="1"/>
      <c r="R113" s="1"/>
      <c r="S113" s="1"/>
      <c r="T113" s="1"/>
      <c r="U113" s="1"/>
      <c r="V113" s="1"/>
      <c r="W113" s="79"/>
      <c r="CG113" s="6"/>
      <c r="CH113" s="6"/>
      <c r="CI113" s="6"/>
      <c r="CJ113" s="6"/>
      <c r="CK113" s="1"/>
      <c r="CL113" s="1"/>
      <c r="CM113" s="1"/>
      <c r="CN113" s="1"/>
      <c r="CO113" s="1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</row>
    <row r="114" customFormat="false" ht="15" hidden="false" customHeight="false" outlineLevel="0" collapsed="false">
      <c r="A114" s="54" t="n">
        <v>111</v>
      </c>
      <c r="B114" s="55" t="n">
        <v>963</v>
      </c>
      <c r="C114" s="6" t="s">
        <v>252</v>
      </c>
      <c r="D114" s="6"/>
      <c r="E114" s="1" t="s">
        <v>926</v>
      </c>
      <c r="F114" s="45" t="n">
        <v>25609</v>
      </c>
      <c r="G114" s="46"/>
      <c r="H114" s="90" t="s">
        <v>927</v>
      </c>
      <c r="I114" s="1"/>
      <c r="J114" s="6"/>
      <c r="K114" s="6"/>
      <c r="L114" s="1"/>
      <c r="M114" s="1"/>
      <c r="N114" s="79"/>
      <c r="O114" s="6"/>
      <c r="P114" s="1"/>
      <c r="Q114" s="1"/>
      <c r="R114" s="1"/>
      <c r="S114" s="1"/>
      <c r="T114" s="1"/>
      <c r="U114" s="1"/>
      <c r="V114" s="1"/>
      <c r="W114" s="79"/>
      <c r="CG114" s="6"/>
      <c r="ES114" s="6"/>
      <c r="ET114" s="6"/>
      <c r="EU114" s="6"/>
      <c r="EV114" s="6"/>
      <c r="EW114" s="6"/>
      <c r="EX114" s="6"/>
      <c r="EY114" s="6"/>
      <c r="EZ114" s="6"/>
    </row>
    <row r="115" customFormat="false" ht="15" hidden="false" customHeight="false" outlineLevel="0" collapsed="false">
      <c r="A115" s="54" t="n">
        <v>112</v>
      </c>
      <c r="B115" s="55" t="n">
        <v>957.3</v>
      </c>
      <c r="C115" s="6" t="s">
        <v>273</v>
      </c>
      <c r="D115" s="6"/>
      <c r="E115" s="1" t="s">
        <v>928</v>
      </c>
      <c r="F115" s="45" t="n">
        <v>24126</v>
      </c>
      <c r="G115" s="46"/>
      <c r="H115" s="90" t="s">
        <v>763</v>
      </c>
      <c r="I115" s="1"/>
      <c r="J115" s="6"/>
      <c r="K115" s="6"/>
      <c r="L115" s="1"/>
      <c r="M115" s="1"/>
      <c r="N115" s="79"/>
      <c r="O115" s="6"/>
      <c r="P115" s="1"/>
      <c r="Q115" s="1"/>
      <c r="R115" s="1"/>
      <c r="S115" s="1"/>
      <c r="T115" s="1"/>
      <c r="U115" s="1"/>
      <c r="V115" s="1"/>
      <c r="W115" s="79"/>
      <c r="CG115" s="6"/>
      <c r="ES115" s="6"/>
      <c r="ET115" s="6"/>
      <c r="EU115" s="6"/>
      <c r="EV115" s="6"/>
      <c r="EW115" s="6"/>
      <c r="EX115" s="6"/>
      <c r="EY115" s="6"/>
      <c r="EZ115" s="6"/>
    </row>
    <row r="116" customFormat="false" ht="15" hidden="false" customHeight="false" outlineLevel="0" collapsed="false">
      <c r="A116" s="54" t="n">
        <v>113</v>
      </c>
      <c r="B116" s="55" t="n">
        <v>949.7</v>
      </c>
      <c r="C116" s="6" t="s">
        <v>306</v>
      </c>
      <c r="D116" s="6"/>
      <c r="E116" s="1" t="s">
        <v>929</v>
      </c>
      <c r="F116" s="45" t="n">
        <v>21622</v>
      </c>
      <c r="G116" s="46"/>
      <c r="H116" s="90" t="s">
        <v>930</v>
      </c>
      <c r="I116" s="1"/>
      <c r="J116" s="6"/>
      <c r="K116" s="6"/>
      <c r="L116" s="1"/>
      <c r="M116" s="1"/>
      <c r="N116" s="79"/>
      <c r="O116" s="6"/>
      <c r="P116" s="1"/>
      <c r="Q116" s="1"/>
      <c r="R116" s="1"/>
      <c r="S116" s="1"/>
      <c r="T116" s="1"/>
      <c r="U116" s="1"/>
      <c r="V116" s="1"/>
      <c r="W116" s="79"/>
      <c r="CG116" s="6"/>
      <c r="ES116" s="6"/>
      <c r="ET116" s="6"/>
      <c r="EU116" s="6"/>
      <c r="EV116" s="6"/>
      <c r="EW116" s="6"/>
      <c r="EX116" s="6"/>
      <c r="EY116" s="6"/>
      <c r="EZ116" s="6"/>
    </row>
    <row r="117" customFormat="false" ht="15" hidden="false" customHeight="false" outlineLevel="0" collapsed="false">
      <c r="A117" s="54" t="n">
        <v>114</v>
      </c>
      <c r="B117" s="55" t="n">
        <v>948.7</v>
      </c>
      <c r="C117" s="6" t="s">
        <v>367</v>
      </c>
      <c r="D117" s="6"/>
      <c r="E117" s="1" t="s">
        <v>931</v>
      </c>
      <c r="F117" s="45" t="n">
        <v>29520</v>
      </c>
      <c r="G117" s="46"/>
      <c r="H117" s="90" t="s">
        <v>932</v>
      </c>
      <c r="I117" s="1"/>
      <c r="J117" s="6"/>
      <c r="K117" s="6"/>
      <c r="L117" s="1"/>
      <c r="M117" s="1"/>
      <c r="N117" s="79"/>
      <c r="O117" s="6"/>
      <c r="P117" s="1"/>
      <c r="Q117" s="1"/>
      <c r="R117" s="1"/>
      <c r="S117" s="1"/>
      <c r="T117" s="1"/>
      <c r="U117" s="1"/>
      <c r="V117" s="1"/>
      <c r="W117" s="79"/>
      <c r="CG117" s="6"/>
      <c r="ES117" s="6"/>
      <c r="ET117" s="6"/>
      <c r="EU117" s="6"/>
      <c r="EV117" s="6"/>
      <c r="EW117" s="6"/>
      <c r="EX117" s="6"/>
      <c r="EY117" s="6"/>
      <c r="EZ117" s="6"/>
    </row>
    <row r="118" customFormat="false" ht="15" hidden="false" customHeight="false" outlineLevel="0" collapsed="false">
      <c r="A118" s="54" t="n">
        <v>115</v>
      </c>
      <c r="B118" s="55" t="n">
        <v>947.7</v>
      </c>
      <c r="C118" s="6" t="s">
        <v>216</v>
      </c>
      <c r="D118" s="6"/>
      <c r="E118" s="1" t="s">
        <v>933</v>
      </c>
      <c r="F118" s="45" t="n">
        <v>28730</v>
      </c>
      <c r="G118" s="46" t="s">
        <v>366</v>
      </c>
      <c r="H118" s="90" t="s">
        <v>702</v>
      </c>
      <c r="I118" s="1"/>
      <c r="J118" s="6"/>
      <c r="K118" s="6"/>
      <c r="L118" s="1"/>
      <c r="M118" s="1"/>
      <c r="N118" s="79"/>
      <c r="O118" s="6"/>
      <c r="P118" s="1"/>
      <c r="Q118" s="1"/>
      <c r="R118" s="1"/>
      <c r="S118" s="1"/>
      <c r="T118" s="1"/>
      <c r="U118" s="1"/>
      <c r="V118" s="1"/>
      <c r="W118" s="79"/>
      <c r="CG118" s="6"/>
      <c r="ES118" s="6"/>
      <c r="ET118" s="6"/>
      <c r="EU118" s="6"/>
      <c r="EV118" s="6"/>
      <c r="EW118" s="6"/>
      <c r="EX118" s="6"/>
      <c r="EY118" s="6"/>
      <c r="EZ118" s="6"/>
    </row>
    <row r="119" customFormat="false" ht="15" hidden="false" customHeight="false" outlineLevel="0" collapsed="false">
      <c r="A119" s="54" t="n">
        <v>116</v>
      </c>
      <c r="B119" s="55" t="n">
        <v>946.3</v>
      </c>
      <c r="C119" s="6" t="s">
        <v>150</v>
      </c>
      <c r="D119" s="6" t="s">
        <v>934</v>
      </c>
      <c r="E119" s="1" t="s">
        <v>935</v>
      </c>
      <c r="F119" s="45" t="n">
        <v>20108</v>
      </c>
      <c r="G119" s="46"/>
      <c r="H119" s="90" t="s">
        <v>920</v>
      </c>
      <c r="I119" s="1"/>
      <c r="J119" s="6"/>
      <c r="K119" s="6"/>
      <c r="L119" s="1"/>
      <c r="M119" s="1"/>
      <c r="N119" s="79"/>
      <c r="O119" s="6"/>
      <c r="P119" s="1"/>
      <c r="Q119" s="1"/>
      <c r="R119" s="1"/>
      <c r="S119" s="1"/>
      <c r="T119" s="1"/>
      <c r="U119" s="1"/>
      <c r="V119" s="1"/>
      <c r="W119" s="79"/>
      <c r="CG119" s="6"/>
      <c r="ES119" s="6"/>
      <c r="ET119" s="6"/>
      <c r="EU119" s="6"/>
      <c r="EV119" s="6"/>
      <c r="EW119" s="6"/>
      <c r="EX119" s="6"/>
      <c r="EY119" s="6"/>
      <c r="EZ119" s="6"/>
    </row>
    <row r="120" customFormat="false" ht="15" hidden="false" customHeight="false" outlineLevel="0" collapsed="false">
      <c r="A120" s="54" t="n">
        <v>117</v>
      </c>
      <c r="B120" s="55" t="n">
        <v>946</v>
      </c>
      <c r="C120" s="6" t="s">
        <v>396</v>
      </c>
      <c r="D120" s="6"/>
      <c r="E120" s="1" t="s">
        <v>879</v>
      </c>
      <c r="F120" s="45" t="n">
        <v>35974</v>
      </c>
      <c r="G120" s="46" t="s">
        <v>474</v>
      </c>
      <c r="H120" s="6" t="s">
        <v>936</v>
      </c>
      <c r="I120" s="1"/>
      <c r="J120" s="6"/>
      <c r="K120" s="6"/>
      <c r="L120" s="1"/>
      <c r="M120" s="1"/>
      <c r="N120" s="79"/>
      <c r="O120" s="6"/>
      <c r="P120" s="1"/>
      <c r="Q120" s="1"/>
      <c r="R120" s="1"/>
      <c r="S120" s="1"/>
      <c r="T120" s="1"/>
      <c r="U120" s="1"/>
      <c r="V120" s="1"/>
      <c r="W120" s="79"/>
      <c r="CG120" s="6"/>
      <c r="ES120" s="6"/>
      <c r="ET120" s="6"/>
      <c r="EU120" s="6"/>
      <c r="EV120" s="6"/>
      <c r="EW120" s="6"/>
      <c r="EX120" s="6"/>
      <c r="EY120" s="6"/>
      <c r="EZ120" s="6"/>
    </row>
    <row r="121" customFormat="false" ht="15" hidden="false" customHeight="false" outlineLevel="0" collapsed="false">
      <c r="A121" s="54" t="n">
        <v>118</v>
      </c>
      <c r="B121" s="55" t="n">
        <v>941.3</v>
      </c>
      <c r="C121" s="6" t="s">
        <v>319</v>
      </c>
      <c r="D121" s="6" t="s">
        <v>937</v>
      </c>
      <c r="E121" s="1" t="s">
        <v>938</v>
      </c>
      <c r="F121" s="45" t="n">
        <v>24333</v>
      </c>
      <c r="G121" s="46"/>
      <c r="H121" s="90" t="s">
        <v>939</v>
      </c>
      <c r="I121" s="1"/>
      <c r="J121" s="6"/>
      <c r="K121" s="6"/>
      <c r="L121" s="1"/>
      <c r="M121" s="1"/>
      <c r="N121" s="79"/>
      <c r="O121" s="6"/>
      <c r="P121" s="1"/>
      <c r="Q121" s="1"/>
      <c r="R121" s="1"/>
      <c r="S121" s="1"/>
      <c r="T121" s="1"/>
      <c r="U121" s="1"/>
      <c r="V121" s="1"/>
      <c r="W121" s="79"/>
      <c r="CG121" s="6"/>
      <c r="ES121" s="6"/>
      <c r="ET121" s="6"/>
      <c r="EU121" s="6"/>
      <c r="EV121" s="6"/>
      <c r="EW121" s="6"/>
      <c r="EX121" s="6"/>
      <c r="EY121" s="6"/>
      <c r="EZ121" s="6"/>
    </row>
    <row r="122" customFormat="false" ht="15" hidden="false" customHeight="false" outlineLevel="0" collapsed="false">
      <c r="A122" s="54" t="n">
        <v>119</v>
      </c>
      <c r="B122" s="55" t="n">
        <v>941</v>
      </c>
      <c r="C122" s="6" t="s">
        <v>413</v>
      </c>
      <c r="D122" s="6"/>
      <c r="E122" s="1" t="s">
        <v>940</v>
      </c>
      <c r="F122" s="45" t="n">
        <v>23123</v>
      </c>
      <c r="G122" s="46"/>
      <c r="H122" s="90" t="s">
        <v>941</v>
      </c>
      <c r="I122" s="1"/>
      <c r="J122" s="6"/>
      <c r="K122" s="6"/>
      <c r="L122" s="1"/>
      <c r="M122" s="1"/>
      <c r="N122" s="79"/>
      <c r="O122" s="6"/>
      <c r="P122" s="1"/>
      <c r="Q122" s="1"/>
      <c r="R122" s="1"/>
      <c r="S122" s="1"/>
      <c r="T122" s="1"/>
      <c r="U122" s="1"/>
      <c r="V122" s="1"/>
      <c r="W122" s="79"/>
      <c r="CG122" s="6"/>
      <c r="ES122" s="6"/>
      <c r="ET122" s="6"/>
      <c r="EU122" s="6"/>
      <c r="EV122" s="6"/>
      <c r="EW122" s="6"/>
      <c r="EX122" s="6"/>
      <c r="EY122" s="6"/>
      <c r="EZ122" s="6"/>
    </row>
    <row r="123" customFormat="false" ht="15" hidden="false" customHeight="false" outlineLevel="0" collapsed="false">
      <c r="A123" s="54" t="n">
        <v>120</v>
      </c>
      <c r="B123" s="55" t="n">
        <v>934.7</v>
      </c>
      <c r="C123" s="6" t="s">
        <v>197</v>
      </c>
      <c r="D123" s="6" t="s">
        <v>942</v>
      </c>
      <c r="E123" s="1" t="s">
        <v>943</v>
      </c>
      <c r="F123" s="45" t="n">
        <v>33787</v>
      </c>
      <c r="G123" s="46" t="s">
        <v>53</v>
      </c>
      <c r="H123" s="90" t="s">
        <v>944</v>
      </c>
      <c r="I123" s="1"/>
      <c r="J123" s="6"/>
      <c r="K123" s="6"/>
      <c r="L123" s="1"/>
      <c r="M123" s="1"/>
      <c r="N123" s="79"/>
      <c r="O123" s="6"/>
      <c r="P123" s="1"/>
      <c r="Q123" s="1"/>
      <c r="R123" s="1"/>
      <c r="S123" s="1"/>
      <c r="T123" s="1"/>
      <c r="U123" s="1"/>
      <c r="V123" s="1"/>
      <c r="W123" s="79"/>
      <c r="CG123" s="6"/>
      <c r="ES123" s="6"/>
      <c r="ET123" s="6"/>
      <c r="EU123" s="6"/>
      <c r="EV123" s="6"/>
      <c r="EW123" s="6"/>
      <c r="EX123" s="6"/>
      <c r="EY123" s="6"/>
      <c r="EZ123" s="6"/>
    </row>
    <row r="124" customFormat="false" ht="15" hidden="false" customHeight="false" outlineLevel="0" collapsed="false">
      <c r="A124" s="54" t="n">
        <v>121</v>
      </c>
      <c r="B124" s="55" t="n">
        <v>931.3</v>
      </c>
      <c r="C124" s="6" t="s">
        <v>331</v>
      </c>
      <c r="D124" s="6"/>
      <c r="E124" s="1" t="s">
        <v>945</v>
      </c>
      <c r="F124" s="45" t="n">
        <v>24349</v>
      </c>
      <c r="G124" s="46"/>
      <c r="H124" s="90" t="s">
        <v>792</v>
      </c>
      <c r="I124" s="1"/>
      <c r="J124" s="6"/>
      <c r="K124" s="6"/>
      <c r="L124" s="1"/>
      <c r="M124" s="1"/>
      <c r="N124" s="79"/>
      <c r="O124" s="6"/>
      <c r="P124" s="1"/>
      <c r="Q124" s="1"/>
      <c r="R124" s="1"/>
      <c r="S124" s="1"/>
      <c r="T124" s="1"/>
      <c r="U124" s="1"/>
      <c r="V124" s="1"/>
      <c r="W124" s="79"/>
      <c r="CG124" s="6"/>
      <c r="ES124" s="6"/>
      <c r="ET124" s="6"/>
      <c r="EU124" s="6"/>
      <c r="EV124" s="6"/>
      <c r="EW124" s="6"/>
      <c r="EX124" s="6"/>
      <c r="EY124" s="6"/>
      <c r="EZ124" s="6"/>
    </row>
    <row r="125" customFormat="false" ht="15" hidden="false" customHeight="false" outlineLevel="0" collapsed="false">
      <c r="A125" s="54" t="n">
        <v>122</v>
      </c>
      <c r="B125" s="55" t="n">
        <v>928.7</v>
      </c>
      <c r="C125" s="6" t="s">
        <v>212</v>
      </c>
      <c r="D125" s="6" t="s">
        <v>946</v>
      </c>
      <c r="E125" s="1" t="s">
        <v>802</v>
      </c>
      <c r="F125" s="45" t="n">
        <v>14816</v>
      </c>
      <c r="G125" s="46" t="s">
        <v>95</v>
      </c>
      <c r="H125" s="90" t="s">
        <v>803</v>
      </c>
      <c r="I125" s="1"/>
      <c r="J125" s="6"/>
      <c r="K125" s="6"/>
      <c r="L125" s="1"/>
      <c r="M125" s="1"/>
      <c r="N125" s="79"/>
      <c r="O125" s="6"/>
      <c r="P125" s="1"/>
      <c r="Q125" s="1"/>
      <c r="R125" s="1"/>
      <c r="S125" s="1"/>
      <c r="T125" s="1"/>
      <c r="U125" s="1"/>
      <c r="V125" s="1"/>
      <c r="W125" s="79"/>
      <c r="CG125" s="6"/>
      <c r="ES125" s="6"/>
      <c r="ET125" s="6"/>
      <c r="EU125" s="6"/>
      <c r="EV125" s="6"/>
      <c r="EW125" s="6"/>
      <c r="EX125" s="6"/>
      <c r="EY125" s="6"/>
      <c r="EZ125" s="6"/>
    </row>
    <row r="126" customFormat="false" ht="15" hidden="false" customHeight="false" outlineLevel="0" collapsed="false">
      <c r="A126" s="54" t="n">
        <v>123</v>
      </c>
      <c r="B126" s="55" t="n">
        <v>928.7</v>
      </c>
      <c r="C126" s="6" t="s">
        <v>415</v>
      </c>
      <c r="D126" s="6"/>
      <c r="E126" s="1" t="s">
        <v>947</v>
      </c>
      <c r="F126" s="45" t="n">
        <v>20330</v>
      </c>
      <c r="G126" s="46"/>
      <c r="H126" s="6" t="s">
        <v>948</v>
      </c>
      <c r="I126" s="1"/>
      <c r="J126" s="6"/>
      <c r="K126" s="6"/>
      <c r="L126" s="1"/>
      <c r="M126" s="1"/>
      <c r="N126" s="79"/>
      <c r="O126" s="6"/>
      <c r="P126" s="1"/>
      <c r="Q126" s="1"/>
      <c r="R126" s="1"/>
      <c r="S126" s="1"/>
      <c r="T126" s="1"/>
      <c r="U126" s="1"/>
      <c r="V126" s="1"/>
      <c r="W126" s="79"/>
      <c r="CG126" s="6"/>
      <c r="ES126" s="6"/>
      <c r="ET126" s="6"/>
      <c r="EU126" s="6"/>
      <c r="EV126" s="6"/>
      <c r="EW126" s="6"/>
      <c r="EX126" s="6"/>
      <c r="EY126" s="6"/>
      <c r="EZ126" s="6"/>
    </row>
    <row r="127" customFormat="false" ht="15" hidden="false" customHeight="false" outlineLevel="0" collapsed="false">
      <c r="A127" s="54" t="n">
        <v>124</v>
      </c>
      <c r="B127" s="55" t="n">
        <v>928.3</v>
      </c>
      <c r="C127" s="6" t="s">
        <v>368</v>
      </c>
      <c r="D127" s="6"/>
      <c r="E127" s="1" t="s">
        <v>949</v>
      </c>
      <c r="F127" s="45" t="n">
        <v>29381</v>
      </c>
      <c r="G127" s="46"/>
      <c r="H127" s="90" t="s">
        <v>950</v>
      </c>
      <c r="I127" s="1"/>
      <c r="J127" s="6"/>
      <c r="K127" s="6"/>
      <c r="L127" s="1"/>
      <c r="M127" s="1"/>
      <c r="N127" s="79"/>
      <c r="O127" s="6"/>
      <c r="P127" s="1"/>
      <c r="Q127" s="1"/>
      <c r="R127" s="1"/>
      <c r="S127" s="1"/>
      <c r="T127" s="1"/>
      <c r="U127" s="1"/>
      <c r="V127" s="1"/>
      <c r="W127" s="79"/>
      <c r="CG127" s="6"/>
      <c r="ES127" s="6"/>
      <c r="ET127" s="6"/>
      <c r="EU127" s="6"/>
      <c r="EV127" s="6"/>
      <c r="EW127" s="6"/>
      <c r="EX127" s="6"/>
      <c r="EY127" s="6"/>
      <c r="EZ127" s="6"/>
    </row>
    <row r="128" customFormat="false" ht="15" hidden="false" customHeight="false" outlineLevel="0" collapsed="false">
      <c r="A128" s="54" t="n">
        <v>125</v>
      </c>
      <c r="B128" s="55" t="n">
        <v>920</v>
      </c>
      <c r="C128" s="6" t="s">
        <v>314</v>
      </c>
      <c r="D128" s="6"/>
      <c r="E128" s="1" t="s">
        <v>951</v>
      </c>
      <c r="F128" s="45" t="n">
        <v>22315</v>
      </c>
      <c r="G128" s="46"/>
      <c r="H128" s="90" t="s">
        <v>853</v>
      </c>
      <c r="I128" s="1"/>
      <c r="J128" s="6"/>
      <c r="K128" s="6"/>
      <c r="L128" s="1"/>
      <c r="M128" s="1"/>
      <c r="N128" s="79"/>
      <c r="O128" s="6"/>
      <c r="P128" s="1"/>
      <c r="Q128" s="1"/>
      <c r="R128" s="1"/>
      <c r="S128" s="1"/>
      <c r="T128" s="1"/>
      <c r="U128" s="1"/>
      <c r="V128" s="1"/>
      <c r="W128" s="79"/>
      <c r="CG128" s="6"/>
      <c r="ES128" s="6"/>
      <c r="ET128" s="6"/>
      <c r="EU128" s="6"/>
      <c r="EV128" s="6"/>
      <c r="EW128" s="6"/>
      <c r="EX128" s="6"/>
      <c r="EY128" s="6"/>
      <c r="EZ128" s="6"/>
    </row>
    <row r="129" customFormat="false" ht="15" hidden="false" customHeight="false" outlineLevel="0" collapsed="false">
      <c r="A129" s="54" t="n">
        <v>126</v>
      </c>
      <c r="B129" s="55" t="n">
        <v>917</v>
      </c>
      <c r="C129" s="6" t="s">
        <v>952</v>
      </c>
      <c r="D129" s="6"/>
      <c r="E129" s="1" t="s">
        <v>953</v>
      </c>
      <c r="F129" s="45" t="n">
        <v>22966</v>
      </c>
      <c r="G129" s="46"/>
      <c r="H129" s="90" t="s">
        <v>954</v>
      </c>
      <c r="I129" s="1"/>
      <c r="J129" s="6"/>
      <c r="K129" s="6"/>
      <c r="L129" s="1"/>
      <c r="M129" s="1"/>
      <c r="N129" s="79"/>
      <c r="O129" s="6"/>
      <c r="P129" s="1"/>
      <c r="Q129" s="1"/>
      <c r="R129" s="1"/>
      <c r="S129" s="1"/>
      <c r="T129" s="1"/>
      <c r="U129" s="1"/>
      <c r="V129" s="1"/>
      <c r="W129" s="79"/>
      <c r="CG129" s="6"/>
      <c r="ES129" s="6"/>
      <c r="ET129" s="6"/>
      <c r="EU129" s="6"/>
      <c r="EV129" s="6"/>
      <c r="EW129" s="6"/>
      <c r="EX129" s="6"/>
      <c r="EY129" s="6"/>
      <c r="EZ129" s="6"/>
    </row>
    <row r="130" customFormat="false" ht="15" hidden="false" customHeight="false" outlineLevel="0" collapsed="false">
      <c r="A130" s="54" t="n">
        <v>127</v>
      </c>
      <c r="B130" s="55" t="n">
        <v>915.3</v>
      </c>
      <c r="C130" s="6" t="s">
        <v>329</v>
      </c>
      <c r="D130" s="6" t="s">
        <v>955</v>
      </c>
      <c r="E130" s="1" t="s">
        <v>956</v>
      </c>
      <c r="F130" s="45" t="n">
        <v>26092</v>
      </c>
      <c r="G130" s="46"/>
      <c r="H130" s="90" t="s">
        <v>957</v>
      </c>
      <c r="I130" s="1"/>
      <c r="J130" s="6"/>
      <c r="K130" s="6"/>
      <c r="L130" s="1"/>
      <c r="M130" s="1"/>
      <c r="N130" s="79"/>
      <c r="O130" s="6"/>
      <c r="P130" s="1"/>
      <c r="Q130" s="1"/>
      <c r="R130" s="1"/>
      <c r="S130" s="1"/>
      <c r="T130" s="1"/>
      <c r="U130" s="1"/>
      <c r="V130" s="1"/>
      <c r="W130" s="79"/>
      <c r="CG130" s="6"/>
      <c r="ES130" s="6"/>
      <c r="ET130" s="6"/>
      <c r="EU130" s="6"/>
      <c r="EV130" s="6"/>
      <c r="EW130" s="6"/>
      <c r="EX130" s="6"/>
      <c r="EY130" s="6"/>
      <c r="EZ130" s="6"/>
    </row>
    <row r="131" customFormat="false" ht="15" hidden="false" customHeight="false" outlineLevel="0" collapsed="false">
      <c r="A131" s="54" t="n">
        <v>128</v>
      </c>
      <c r="B131" s="55" t="n">
        <v>909</v>
      </c>
      <c r="C131" s="6" t="s">
        <v>318</v>
      </c>
      <c r="D131" s="6" t="s">
        <v>958</v>
      </c>
      <c r="E131" s="1" t="s">
        <v>959</v>
      </c>
      <c r="F131" s="45" t="n">
        <v>26477</v>
      </c>
      <c r="G131" s="46"/>
      <c r="H131" s="90" t="s">
        <v>960</v>
      </c>
      <c r="I131" s="1"/>
      <c r="J131" s="6"/>
      <c r="K131" s="6"/>
      <c r="L131" s="1"/>
      <c r="M131" s="1"/>
      <c r="N131" s="79"/>
      <c r="O131" s="6"/>
      <c r="P131" s="1"/>
      <c r="Q131" s="1"/>
      <c r="R131" s="1"/>
      <c r="S131" s="1"/>
      <c r="T131" s="1"/>
      <c r="U131" s="1"/>
      <c r="V131" s="1"/>
      <c r="W131" s="79"/>
      <c r="CG131" s="6"/>
      <c r="ES131" s="6"/>
      <c r="ET131" s="6"/>
      <c r="EU131" s="6"/>
      <c r="EV131" s="6"/>
      <c r="EW131" s="6"/>
      <c r="EX131" s="6"/>
      <c r="EY131" s="6"/>
      <c r="EZ131" s="6"/>
    </row>
    <row r="132" customFormat="false" ht="15" hidden="false" customHeight="false" outlineLevel="0" collapsed="false">
      <c r="A132" s="54" t="n">
        <v>129</v>
      </c>
      <c r="B132" s="55" t="n">
        <v>908.3</v>
      </c>
      <c r="C132" s="6" t="s">
        <v>401</v>
      </c>
      <c r="D132" s="6"/>
      <c r="E132" s="1" t="s">
        <v>961</v>
      </c>
      <c r="F132" s="45" t="n">
        <v>31588</v>
      </c>
      <c r="G132" s="46" t="s">
        <v>333</v>
      </c>
      <c r="H132" s="90" t="s">
        <v>962</v>
      </c>
      <c r="I132" s="1"/>
      <c r="J132" s="6"/>
      <c r="K132" s="6"/>
      <c r="L132" s="1"/>
      <c r="M132" s="1"/>
      <c r="N132" s="79"/>
      <c r="O132" s="6"/>
      <c r="P132" s="1"/>
      <c r="Q132" s="1"/>
      <c r="R132" s="1"/>
      <c r="S132" s="1"/>
      <c r="T132" s="1"/>
      <c r="U132" s="1"/>
      <c r="V132" s="1"/>
      <c r="W132" s="79"/>
      <c r="CG132" s="6"/>
      <c r="ES132" s="6"/>
      <c r="ET132" s="6"/>
      <c r="EU132" s="6"/>
      <c r="EV132" s="6"/>
      <c r="EW132" s="6"/>
      <c r="EX132" s="6"/>
      <c r="EY132" s="6"/>
      <c r="EZ132" s="6"/>
    </row>
    <row r="133" customFormat="false" ht="15" hidden="false" customHeight="false" outlineLevel="0" collapsed="false">
      <c r="A133" s="54" t="n">
        <v>130</v>
      </c>
      <c r="B133" s="55" t="n">
        <v>907</v>
      </c>
      <c r="C133" s="6" t="s">
        <v>963</v>
      </c>
      <c r="D133" s="6" t="s">
        <v>964</v>
      </c>
      <c r="E133" s="1" t="s">
        <v>965</v>
      </c>
      <c r="F133" s="45" t="n">
        <v>20313</v>
      </c>
      <c r="G133" s="46"/>
      <c r="H133" s="90" t="s">
        <v>966</v>
      </c>
      <c r="I133" s="1"/>
      <c r="J133" s="6"/>
      <c r="K133" s="6"/>
      <c r="L133" s="1"/>
      <c r="M133" s="1"/>
      <c r="N133" s="79"/>
      <c r="O133" s="6"/>
      <c r="P133" s="1"/>
      <c r="Q133" s="1"/>
      <c r="R133" s="1"/>
      <c r="S133" s="1"/>
      <c r="T133" s="1"/>
      <c r="U133" s="1"/>
      <c r="V133" s="1"/>
      <c r="W133" s="79"/>
      <c r="CG133" s="6"/>
      <c r="ES133" s="6"/>
      <c r="ET133" s="6"/>
      <c r="EU133" s="6"/>
      <c r="EV133" s="6"/>
      <c r="EW133" s="6"/>
      <c r="EX133" s="6"/>
      <c r="EY133" s="6"/>
      <c r="EZ133" s="6"/>
    </row>
    <row r="134" customFormat="false" ht="15" hidden="false" customHeight="false" outlineLevel="0" collapsed="false">
      <c r="A134" s="54" t="n">
        <v>131</v>
      </c>
      <c r="B134" s="55" t="n">
        <v>906.7</v>
      </c>
      <c r="C134" s="6" t="s">
        <v>369</v>
      </c>
      <c r="D134" s="6"/>
      <c r="E134" s="1" t="s">
        <v>893</v>
      </c>
      <c r="F134" s="45" t="n">
        <v>29161</v>
      </c>
      <c r="G134" s="46" t="s">
        <v>240</v>
      </c>
      <c r="H134" s="90" t="s">
        <v>967</v>
      </c>
      <c r="I134" s="1"/>
      <c r="J134" s="6"/>
      <c r="K134" s="6"/>
      <c r="L134" s="1"/>
      <c r="M134" s="1"/>
      <c r="N134" s="79"/>
      <c r="O134" s="6"/>
      <c r="P134" s="1"/>
      <c r="Q134" s="1"/>
      <c r="R134" s="1"/>
      <c r="S134" s="1"/>
      <c r="T134" s="1"/>
      <c r="U134" s="1"/>
      <c r="V134" s="1"/>
      <c r="W134" s="79"/>
      <c r="CG134" s="6"/>
      <c r="ES134" s="6"/>
      <c r="ET134" s="6"/>
      <c r="EU134" s="6"/>
      <c r="EV134" s="6"/>
      <c r="EW134" s="6"/>
      <c r="EX134" s="6"/>
      <c r="EY134" s="6"/>
      <c r="EZ134" s="6"/>
    </row>
    <row r="135" customFormat="false" ht="15" hidden="false" customHeight="false" outlineLevel="0" collapsed="false">
      <c r="A135" s="54" t="n">
        <v>132</v>
      </c>
      <c r="B135" s="55" t="n">
        <v>905.7</v>
      </c>
      <c r="C135" s="6" t="s">
        <v>968</v>
      </c>
      <c r="D135" s="6" t="s">
        <v>811</v>
      </c>
      <c r="E135" s="1" t="s">
        <v>969</v>
      </c>
      <c r="F135" s="45" t="n">
        <v>18327</v>
      </c>
      <c r="G135" s="46"/>
      <c r="H135" s="90" t="s">
        <v>800</v>
      </c>
      <c r="I135" s="1"/>
      <c r="J135" s="6"/>
      <c r="K135" s="6"/>
      <c r="L135" s="1"/>
      <c r="M135" s="1"/>
      <c r="N135" s="79"/>
      <c r="O135" s="6"/>
      <c r="P135" s="1"/>
      <c r="Q135" s="1"/>
      <c r="R135" s="1"/>
      <c r="S135" s="1"/>
      <c r="T135" s="1"/>
      <c r="U135" s="1"/>
      <c r="V135" s="1"/>
      <c r="W135" s="79"/>
      <c r="CG135" s="6"/>
      <c r="ES135" s="6"/>
      <c r="ET135" s="6"/>
      <c r="EU135" s="6"/>
      <c r="EV135" s="6"/>
      <c r="EW135" s="6"/>
      <c r="EX135" s="6"/>
      <c r="EY135" s="6"/>
      <c r="EZ135" s="6"/>
    </row>
    <row r="136" customFormat="false" ht="15" hidden="false" customHeight="false" outlineLevel="0" collapsed="false">
      <c r="A136" s="54" t="n">
        <v>133</v>
      </c>
      <c r="B136" s="55" t="n">
        <v>903.3</v>
      </c>
      <c r="C136" s="6" t="s">
        <v>321</v>
      </c>
      <c r="D136" s="6" t="s">
        <v>970</v>
      </c>
      <c r="E136" s="1" t="s">
        <v>971</v>
      </c>
      <c r="F136" s="45" t="n">
        <v>28195</v>
      </c>
      <c r="G136" s="46" t="s">
        <v>532</v>
      </c>
      <c r="H136" s="90" t="s">
        <v>972</v>
      </c>
      <c r="I136" s="1"/>
      <c r="J136" s="6"/>
      <c r="K136" s="6"/>
      <c r="L136" s="1"/>
      <c r="M136" s="1"/>
      <c r="N136" s="79"/>
      <c r="O136" s="6"/>
      <c r="P136" s="1"/>
      <c r="Q136" s="1"/>
      <c r="R136" s="1"/>
      <c r="S136" s="1"/>
      <c r="T136" s="1"/>
      <c r="U136" s="1"/>
      <c r="V136" s="1"/>
      <c r="W136" s="79"/>
      <c r="CG136" s="6"/>
      <c r="ES136" s="6"/>
      <c r="ET136" s="6"/>
      <c r="EU136" s="6"/>
      <c r="EV136" s="6"/>
      <c r="EW136" s="6"/>
      <c r="EX136" s="6"/>
      <c r="EY136" s="6"/>
      <c r="EZ136" s="6"/>
    </row>
    <row r="137" customFormat="false" ht="15" hidden="false" customHeight="false" outlineLevel="0" collapsed="false">
      <c r="A137" s="54" t="n">
        <v>134</v>
      </c>
      <c r="B137" s="55" t="n">
        <v>894</v>
      </c>
      <c r="C137" s="6" t="s">
        <v>372</v>
      </c>
      <c r="D137" s="6" t="s">
        <v>973</v>
      </c>
      <c r="E137" s="1" t="s">
        <v>974</v>
      </c>
      <c r="F137" s="45" t="n">
        <v>23806</v>
      </c>
      <c r="G137" s="46"/>
      <c r="H137" s="90" t="s">
        <v>975</v>
      </c>
      <c r="I137" s="1"/>
      <c r="J137" s="6"/>
      <c r="K137" s="6"/>
      <c r="L137" s="1"/>
      <c r="M137" s="1"/>
      <c r="N137" s="79"/>
      <c r="O137" s="6"/>
      <c r="P137" s="1"/>
      <c r="Q137" s="1"/>
      <c r="R137" s="1"/>
      <c r="S137" s="1"/>
      <c r="T137" s="1"/>
      <c r="U137" s="1"/>
      <c r="V137" s="1"/>
      <c r="W137" s="79"/>
      <c r="CG137" s="6"/>
      <c r="ES137" s="6"/>
      <c r="ET137" s="6"/>
      <c r="EU137" s="6"/>
      <c r="EV137" s="6"/>
      <c r="EW137" s="6"/>
      <c r="EX137" s="6"/>
      <c r="EY137" s="6"/>
      <c r="EZ137" s="6"/>
    </row>
    <row r="138" customFormat="false" ht="15" hidden="false" customHeight="false" outlineLevel="0" collapsed="false">
      <c r="A138" s="54" t="n">
        <v>135</v>
      </c>
      <c r="B138" s="55" t="n">
        <v>886</v>
      </c>
      <c r="C138" s="6" t="s">
        <v>221</v>
      </c>
      <c r="D138" s="6" t="s">
        <v>976</v>
      </c>
      <c r="E138" s="1" t="s">
        <v>879</v>
      </c>
      <c r="F138" s="45" t="n">
        <v>34507</v>
      </c>
      <c r="G138" s="46" t="s">
        <v>366</v>
      </c>
      <c r="H138" s="6" t="s">
        <v>977</v>
      </c>
      <c r="I138" s="1"/>
      <c r="J138" s="6"/>
      <c r="K138" s="6"/>
      <c r="L138" s="1"/>
      <c r="M138" s="1"/>
      <c r="N138" s="79"/>
      <c r="O138" s="6"/>
      <c r="P138" s="1"/>
      <c r="Q138" s="1"/>
      <c r="R138" s="1"/>
      <c r="S138" s="1"/>
      <c r="T138" s="1"/>
      <c r="U138" s="1"/>
      <c r="V138" s="1"/>
      <c r="W138" s="79"/>
      <c r="CG138" s="6"/>
      <c r="ES138" s="6"/>
      <c r="ET138" s="6"/>
      <c r="EU138" s="6"/>
      <c r="EV138" s="6"/>
      <c r="EW138" s="6"/>
      <c r="EX138" s="6"/>
      <c r="EY138" s="6"/>
      <c r="EZ138" s="6"/>
    </row>
    <row r="139" customFormat="false" ht="15" hidden="false" customHeight="false" outlineLevel="0" collapsed="false">
      <c r="A139" s="54" t="n">
        <v>136</v>
      </c>
      <c r="B139" s="55" t="n">
        <v>884</v>
      </c>
      <c r="C139" s="6" t="s">
        <v>323</v>
      </c>
      <c r="D139" s="6" t="s">
        <v>978</v>
      </c>
      <c r="E139" s="1" t="s">
        <v>824</v>
      </c>
      <c r="F139" s="45" t="n">
        <v>24162</v>
      </c>
      <c r="G139" s="46"/>
      <c r="H139" s="90" t="s">
        <v>979</v>
      </c>
      <c r="I139" s="1"/>
      <c r="J139" s="6"/>
      <c r="K139" s="6"/>
      <c r="L139" s="1"/>
      <c r="M139" s="1"/>
      <c r="N139" s="79"/>
      <c r="O139" s="6"/>
      <c r="P139" s="1"/>
      <c r="Q139" s="1"/>
      <c r="R139" s="1"/>
      <c r="S139" s="1"/>
      <c r="T139" s="1"/>
      <c r="U139" s="1"/>
      <c r="V139" s="1"/>
      <c r="W139" s="79"/>
      <c r="CG139" s="6"/>
      <c r="ES139" s="6"/>
      <c r="ET139" s="6"/>
      <c r="EU139" s="6"/>
      <c r="EV139" s="6"/>
      <c r="EW139" s="6"/>
      <c r="EX139" s="6"/>
      <c r="EY139" s="6"/>
      <c r="EZ139" s="6"/>
    </row>
    <row r="140" customFormat="false" ht="15" hidden="false" customHeight="false" outlineLevel="0" collapsed="false">
      <c r="A140" s="54" t="n">
        <v>137</v>
      </c>
      <c r="B140" s="55" t="n">
        <v>878.7</v>
      </c>
      <c r="C140" s="6" t="s">
        <v>980</v>
      </c>
      <c r="D140" s="6"/>
      <c r="E140" s="1" t="s">
        <v>981</v>
      </c>
      <c r="F140" s="45" t="n">
        <v>18785</v>
      </c>
      <c r="G140" s="46"/>
      <c r="H140" s="90" t="s">
        <v>803</v>
      </c>
      <c r="I140" s="1"/>
      <c r="J140" s="6"/>
      <c r="K140" s="6"/>
      <c r="L140" s="1"/>
      <c r="M140" s="1"/>
      <c r="N140" s="79"/>
      <c r="O140" s="6"/>
      <c r="P140" s="1"/>
      <c r="Q140" s="1"/>
      <c r="R140" s="1"/>
      <c r="S140" s="1"/>
      <c r="T140" s="1"/>
      <c r="U140" s="1"/>
      <c r="V140" s="1"/>
      <c r="W140" s="79"/>
      <c r="CG140" s="6"/>
      <c r="ES140" s="6"/>
      <c r="ET140" s="6"/>
      <c r="EU140" s="6"/>
      <c r="EV140" s="6"/>
      <c r="EW140" s="6"/>
      <c r="EX140" s="6"/>
      <c r="EY140" s="6"/>
      <c r="EZ140" s="6"/>
    </row>
    <row r="141" customFormat="false" ht="15" hidden="false" customHeight="false" outlineLevel="0" collapsed="false">
      <c r="A141" s="54" t="n">
        <v>138</v>
      </c>
      <c r="B141" s="55" t="n">
        <v>874.7</v>
      </c>
      <c r="C141" s="6" t="s">
        <v>257</v>
      </c>
      <c r="D141" s="6"/>
      <c r="E141" s="1" t="s">
        <v>758</v>
      </c>
      <c r="F141" s="45" t="n">
        <v>35398</v>
      </c>
      <c r="G141" s="46" t="s">
        <v>982</v>
      </c>
      <c r="H141" s="90" t="s">
        <v>983</v>
      </c>
      <c r="I141" s="1"/>
      <c r="J141" s="6"/>
      <c r="K141" s="6"/>
      <c r="L141" s="1"/>
      <c r="M141" s="1"/>
      <c r="N141" s="79"/>
      <c r="O141" s="6"/>
      <c r="P141" s="1"/>
      <c r="Q141" s="1"/>
      <c r="R141" s="1"/>
      <c r="S141" s="1"/>
      <c r="T141" s="1"/>
      <c r="U141" s="1"/>
      <c r="V141" s="1"/>
      <c r="W141" s="79"/>
      <c r="CG141" s="6"/>
      <c r="ES141" s="6"/>
      <c r="ET141" s="6"/>
      <c r="EU141" s="6"/>
      <c r="EV141" s="6"/>
      <c r="EW141" s="6"/>
      <c r="EX141" s="6"/>
      <c r="EY141" s="6"/>
      <c r="EZ141" s="6"/>
    </row>
    <row r="142" customFormat="false" ht="15" hidden="false" customHeight="false" outlineLevel="0" collapsed="false">
      <c r="A142" s="54" t="n">
        <v>139</v>
      </c>
      <c r="B142" s="55" t="n">
        <v>865</v>
      </c>
      <c r="C142" s="6" t="s">
        <v>409</v>
      </c>
      <c r="D142" s="6"/>
      <c r="E142" s="1" t="s">
        <v>984</v>
      </c>
      <c r="F142" s="45" t="n">
        <v>28940</v>
      </c>
      <c r="G142" s="46" t="s">
        <v>985</v>
      </c>
      <c r="H142" s="90" t="s">
        <v>986</v>
      </c>
      <c r="I142" s="1"/>
      <c r="J142" s="6"/>
      <c r="K142" s="6"/>
      <c r="L142" s="1"/>
      <c r="M142" s="1"/>
      <c r="N142" s="79"/>
      <c r="O142" s="6"/>
      <c r="P142" s="1"/>
      <c r="Q142" s="1"/>
      <c r="R142" s="1"/>
      <c r="S142" s="1"/>
      <c r="T142" s="1"/>
      <c r="U142" s="1"/>
      <c r="V142" s="1"/>
      <c r="W142" s="79"/>
      <c r="CG142" s="6"/>
      <c r="ES142" s="6"/>
      <c r="ET142" s="6"/>
      <c r="EU142" s="6"/>
      <c r="EV142" s="6"/>
      <c r="EW142" s="6"/>
      <c r="EX142" s="6"/>
      <c r="EY142" s="6"/>
      <c r="EZ142" s="6"/>
    </row>
    <row r="143" customFormat="false" ht="15" hidden="false" customHeight="false" outlineLevel="0" collapsed="false">
      <c r="A143" s="54" t="n">
        <v>140</v>
      </c>
      <c r="B143" s="55" t="n">
        <v>856</v>
      </c>
      <c r="C143" s="6" t="s">
        <v>305</v>
      </c>
      <c r="D143" s="6"/>
      <c r="E143" s="1" t="s">
        <v>987</v>
      </c>
      <c r="F143" s="45" t="n">
        <v>21983</v>
      </c>
      <c r="G143" s="46"/>
      <c r="H143" s="90" t="s">
        <v>988</v>
      </c>
      <c r="I143" s="1"/>
      <c r="J143" s="6"/>
      <c r="K143" s="6"/>
      <c r="L143" s="1"/>
      <c r="M143" s="1"/>
      <c r="N143" s="79"/>
      <c r="O143" s="6"/>
      <c r="P143" s="1"/>
      <c r="Q143" s="1"/>
      <c r="R143" s="1"/>
      <c r="S143" s="1"/>
      <c r="T143" s="1"/>
      <c r="U143" s="1"/>
      <c r="V143" s="1"/>
      <c r="W143" s="79"/>
      <c r="CG143" s="6"/>
      <c r="ES143" s="6"/>
      <c r="ET143" s="6"/>
      <c r="EU143" s="6"/>
      <c r="EV143" s="6"/>
      <c r="EW143" s="6"/>
      <c r="EX143" s="6"/>
      <c r="EY143" s="6"/>
      <c r="EZ143" s="6"/>
    </row>
    <row r="144" customFormat="false" ht="15" hidden="false" customHeight="false" outlineLevel="0" collapsed="false">
      <c r="A144" s="54" t="n">
        <v>141</v>
      </c>
      <c r="B144" s="55" t="n">
        <v>854.3</v>
      </c>
      <c r="C144" s="6" t="s">
        <v>256</v>
      </c>
      <c r="D144" s="6"/>
      <c r="E144" s="1" t="s">
        <v>984</v>
      </c>
      <c r="F144" s="45" t="n">
        <v>30034</v>
      </c>
      <c r="G144" s="46" t="s">
        <v>989</v>
      </c>
      <c r="H144" s="6" t="s">
        <v>986</v>
      </c>
      <c r="I144" s="1"/>
      <c r="J144" s="6"/>
      <c r="K144" s="6"/>
      <c r="L144" s="1"/>
      <c r="M144" s="1"/>
      <c r="N144" s="79"/>
      <c r="O144" s="6"/>
      <c r="P144" s="1"/>
      <c r="Q144" s="1"/>
      <c r="R144" s="1"/>
      <c r="S144" s="1"/>
      <c r="T144" s="1"/>
      <c r="U144" s="1"/>
      <c r="V144" s="1"/>
      <c r="W144" s="79"/>
      <c r="CG144" s="6"/>
      <c r="ES144" s="6"/>
      <c r="ET144" s="6"/>
      <c r="EU144" s="6"/>
      <c r="EV144" s="6"/>
      <c r="EW144" s="6"/>
      <c r="EX144" s="6"/>
      <c r="EY144" s="6"/>
      <c r="EZ144" s="6"/>
    </row>
    <row r="145" customFormat="false" ht="15" hidden="false" customHeight="false" outlineLevel="0" collapsed="false">
      <c r="A145" s="54" t="n">
        <v>142</v>
      </c>
      <c r="B145" s="55" t="n">
        <v>852.7</v>
      </c>
      <c r="C145" s="6" t="s">
        <v>378</v>
      </c>
      <c r="D145" s="6"/>
      <c r="E145" s="1" t="s">
        <v>990</v>
      </c>
      <c r="F145" s="45" t="n">
        <v>25079</v>
      </c>
      <c r="G145" s="46"/>
      <c r="H145" s="6" t="s">
        <v>991</v>
      </c>
      <c r="I145" s="1"/>
      <c r="J145" s="6"/>
      <c r="K145" s="6"/>
      <c r="L145" s="1"/>
      <c r="M145" s="1"/>
      <c r="N145" s="79"/>
      <c r="O145" s="6"/>
      <c r="P145" s="1"/>
      <c r="Q145" s="1"/>
      <c r="R145" s="1"/>
      <c r="S145" s="1"/>
      <c r="T145" s="1"/>
      <c r="U145" s="1"/>
      <c r="V145" s="1"/>
      <c r="W145" s="79"/>
      <c r="CG145" s="6"/>
      <c r="ES145" s="6"/>
      <c r="ET145" s="6"/>
      <c r="EU145" s="6"/>
      <c r="EV145" s="6"/>
      <c r="EW145" s="6"/>
      <c r="EX145" s="6"/>
      <c r="EY145" s="6"/>
      <c r="EZ145" s="6"/>
    </row>
    <row r="146" customFormat="false" ht="15" hidden="false" customHeight="false" outlineLevel="0" collapsed="false">
      <c r="A146" s="54" t="n">
        <v>143</v>
      </c>
      <c r="B146" s="55" t="n">
        <v>848</v>
      </c>
      <c r="C146" s="6" t="s">
        <v>992</v>
      </c>
      <c r="D146" s="6" t="s">
        <v>993</v>
      </c>
      <c r="E146" s="1" t="s">
        <v>994</v>
      </c>
      <c r="F146" s="45" t="n">
        <v>17422</v>
      </c>
      <c r="G146" s="46"/>
      <c r="H146" s="90" t="s">
        <v>995</v>
      </c>
      <c r="I146" s="1"/>
      <c r="J146" s="6"/>
      <c r="K146" s="6"/>
      <c r="L146" s="1"/>
      <c r="M146" s="1"/>
      <c r="N146" s="79"/>
      <c r="O146" s="6"/>
      <c r="P146" s="1"/>
      <c r="Q146" s="1"/>
      <c r="R146" s="1"/>
      <c r="S146" s="1"/>
      <c r="T146" s="1"/>
      <c r="U146" s="1"/>
      <c r="V146" s="1"/>
      <c r="W146" s="79"/>
      <c r="CG146" s="6"/>
      <c r="ES146" s="6"/>
      <c r="ET146" s="6"/>
      <c r="EU146" s="6"/>
      <c r="EV146" s="6"/>
      <c r="EW146" s="6"/>
      <c r="EX146" s="6"/>
      <c r="EY146" s="6"/>
      <c r="EZ146" s="6"/>
    </row>
    <row r="147" customFormat="false" ht="15" hidden="false" customHeight="false" outlineLevel="0" collapsed="false">
      <c r="A147" s="54" t="n">
        <v>144</v>
      </c>
      <c r="B147" s="55" t="n">
        <v>847</v>
      </c>
      <c r="C147" s="6" t="s">
        <v>996</v>
      </c>
      <c r="D147" s="95" t="s">
        <v>997</v>
      </c>
      <c r="E147" s="1" t="s">
        <v>799</v>
      </c>
      <c r="F147" s="45" t="n">
        <v>15516</v>
      </c>
      <c r="G147" s="46" t="s">
        <v>95</v>
      </c>
      <c r="H147" s="96" t="s">
        <v>800</v>
      </c>
      <c r="I147" s="1"/>
      <c r="J147" s="6"/>
      <c r="K147" s="6"/>
      <c r="L147" s="1"/>
      <c r="M147" s="1"/>
      <c r="N147" s="79"/>
      <c r="O147" s="6"/>
      <c r="P147" s="1"/>
      <c r="Q147" s="1"/>
      <c r="R147" s="1"/>
      <c r="S147" s="1"/>
      <c r="T147" s="1"/>
      <c r="U147" s="1"/>
      <c r="V147" s="1"/>
      <c r="W147" s="79"/>
      <c r="CG147" s="6"/>
      <c r="ES147" s="6"/>
      <c r="ET147" s="6"/>
      <c r="EU147" s="6"/>
      <c r="EV147" s="6"/>
      <c r="EW147" s="6"/>
      <c r="EX147" s="6"/>
      <c r="EY147" s="6"/>
      <c r="EZ147" s="6"/>
    </row>
    <row r="148" customFormat="false" ht="15" hidden="false" customHeight="false" outlineLevel="0" collapsed="false">
      <c r="A148" s="54" t="n">
        <v>145</v>
      </c>
      <c r="B148" s="55" t="n">
        <v>836</v>
      </c>
      <c r="C148" s="6" t="s">
        <v>404</v>
      </c>
      <c r="D148" s="6"/>
      <c r="E148" s="1" t="s">
        <v>969</v>
      </c>
      <c r="F148" s="45" t="n">
        <v>17672</v>
      </c>
      <c r="G148" s="46"/>
      <c r="H148" s="90" t="s">
        <v>803</v>
      </c>
      <c r="I148" s="1"/>
      <c r="J148" s="6"/>
      <c r="K148" s="6"/>
      <c r="L148" s="1"/>
      <c r="M148" s="1"/>
      <c r="N148" s="79"/>
      <c r="O148" s="6"/>
      <c r="P148" s="1"/>
      <c r="Q148" s="1"/>
      <c r="R148" s="1"/>
      <c r="S148" s="1"/>
      <c r="T148" s="1"/>
      <c r="U148" s="1"/>
      <c r="V148" s="1"/>
      <c r="W148" s="79"/>
      <c r="CG148" s="6"/>
      <c r="ES148" s="6"/>
      <c r="ET148" s="6"/>
      <c r="EU148" s="6"/>
      <c r="EV148" s="6"/>
      <c r="EW148" s="6"/>
      <c r="EX148" s="6"/>
      <c r="EY148" s="6"/>
      <c r="EZ148" s="6"/>
    </row>
    <row r="149" customFormat="false" ht="15" hidden="false" customHeight="false" outlineLevel="0" collapsed="false">
      <c r="A149" s="54" t="n">
        <v>146</v>
      </c>
      <c r="B149" s="55" t="n">
        <v>834</v>
      </c>
      <c r="C149" s="6" t="s">
        <v>134</v>
      </c>
      <c r="D149" s="6"/>
      <c r="E149" s="1" t="s">
        <v>998</v>
      </c>
      <c r="F149" s="45" t="n">
        <v>32488</v>
      </c>
      <c r="G149" s="46" t="s">
        <v>53</v>
      </c>
      <c r="H149" s="90" t="s">
        <v>999</v>
      </c>
      <c r="I149" s="1"/>
      <c r="J149" s="6"/>
      <c r="K149" s="6"/>
      <c r="L149" s="1"/>
      <c r="M149" s="1"/>
      <c r="N149" s="79"/>
      <c r="O149" s="6"/>
      <c r="P149" s="1"/>
      <c r="Q149" s="1"/>
      <c r="R149" s="1"/>
      <c r="S149" s="1"/>
      <c r="T149" s="1"/>
      <c r="U149" s="1"/>
      <c r="V149" s="1"/>
      <c r="W149" s="79"/>
      <c r="CG149" s="6"/>
      <c r="ES149" s="6"/>
      <c r="ET149" s="6"/>
      <c r="EU149" s="6"/>
      <c r="EV149" s="6"/>
      <c r="EW149" s="6"/>
      <c r="EX149" s="6"/>
      <c r="EY149" s="6"/>
      <c r="EZ149" s="6"/>
    </row>
    <row r="150" customFormat="false" ht="15" hidden="false" customHeight="false" outlineLevel="0" collapsed="false">
      <c r="A150" s="54" t="n">
        <v>147</v>
      </c>
      <c r="B150" s="55" t="n">
        <v>829.3</v>
      </c>
      <c r="C150" s="6" t="s">
        <v>239</v>
      </c>
      <c r="D150" s="6"/>
      <c r="E150" s="1" t="s">
        <v>1000</v>
      </c>
      <c r="F150" s="45" t="n">
        <v>30210</v>
      </c>
      <c r="G150" s="46"/>
      <c r="H150" s="6" t="s">
        <v>1001</v>
      </c>
      <c r="I150" s="1"/>
      <c r="J150" s="6"/>
      <c r="K150" s="6"/>
      <c r="L150" s="1"/>
      <c r="M150" s="1"/>
      <c r="N150" s="79"/>
      <c r="O150" s="6"/>
      <c r="P150" s="1"/>
      <c r="Q150" s="1"/>
      <c r="R150" s="1"/>
      <c r="S150" s="1"/>
      <c r="T150" s="1"/>
      <c r="U150" s="1"/>
      <c r="V150" s="1"/>
      <c r="W150" s="79"/>
      <c r="CG150" s="6"/>
      <c r="ES150" s="6"/>
      <c r="ET150" s="6"/>
      <c r="EU150" s="6"/>
      <c r="EV150" s="6"/>
      <c r="EW150" s="6"/>
      <c r="EX150" s="6"/>
      <c r="EY150" s="6"/>
      <c r="EZ150" s="6"/>
    </row>
    <row r="151" customFormat="false" ht="15" hidden="false" customHeight="false" outlineLevel="0" collapsed="false">
      <c r="A151" s="54" t="n">
        <v>148</v>
      </c>
      <c r="B151" s="55" t="n">
        <v>815.7</v>
      </c>
      <c r="C151" s="6" t="s">
        <v>346</v>
      </c>
      <c r="D151" s="6"/>
      <c r="E151" s="1" t="s">
        <v>919</v>
      </c>
      <c r="F151" s="45" t="n">
        <v>24005</v>
      </c>
      <c r="G151" s="46"/>
      <c r="H151" s="90" t="s">
        <v>920</v>
      </c>
      <c r="I151" s="1"/>
      <c r="J151" s="6"/>
      <c r="K151" s="6"/>
      <c r="L151" s="1"/>
      <c r="M151" s="1"/>
      <c r="N151" s="79"/>
      <c r="O151" s="6"/>
      <c r="P151" s="1"/>
      <c r="Q151" s="1"/>
      <c r="R151" s="1"/>
      <c r="S151" s="1"/>
      <c r="T151" s="1"/>
      <c r="U151" s="1"/>
      <c r="V151" s="1"/>
      <c r="W151" s="79"/>
      <c r="CG151" s="6"/>
      <c r="ES151" s="6"/>
      <c r="ET151" s="6"/>
      <c r="EU151" s="6"/>
      <c r="EV151" s="6"/>
      <c r="EW151" s="6"/>
      <c r="EX151" s="6"/>
      <c r="EY151" s="6"/>
      <c r="EZ151" s="6"/>
    </row>
    <row r="152" customFormat="false" ht="15" hidden="false" customHeight="false" outlineLevel="0" collapsed="false">
      <c r="A152" s="54" t="n">
        <v>149</v>
      </c>
      <c r="B152" s="55" t="n">
        <v>814.3</v>
      </c>
      <c r="C152" s="6" t="s">
        <v>382</v>
      </c>
      <c r="D152" s="6"/>
      <c r="E152" s="1" t="s">
        <v>1002</v>
      </c>
      <c r="F152" s="45" t="n">
        <v>20944</v>
      </c>
      <c r="G152" s="46"/>
      <c r="H152" s="90" t="s">
        <v>1003</v>
      </c>
      <c r="I152" s="1"/>
      <c r="J152" s="6"/>
      <c r="K152" s="6"/>
      <c r="L152" s="1"/>
      <c r="M152" s="1"/>
      <c r="N152" s="79"/>
      <c r="O152" s="6"/>
      <c r="P152" s="1"/>
      <c r="Q152" s="1"/>
      <c r="R152" s="1"/>
      <c r="S152" s="1"/>
      <c r="T152" s="1"/>
      <c r="U152" s="1"/>
      <c r="V152" s="1"/>
      <c r="W152" s="79"/>
      <c r="CG152" s="6"/>
      <c r="ES152" s="6"/>
      <c r="ET152" s="6"/>
      <c r="EU152" s="6"/>
      <c r="EV152" s="6"/>
      <c r="EW152" s="6"/>
      <c r="EX152" s="6"/>
      <c r="EY152" s="6"/>
      <c r="EZ152" s="6"/>
    </row>
    <row r="153" customFormat="false" ht="15" hidden="false" customHeight="false" outlineLevel="0" collapsed="false">
      <c r="A153" s="54" t="n">
        <v>150</v>
      </c>
      <c r="B153" s="55" t="n">
        <v>811.7</v>
      </c>
      <c r="C153" s="6" t="s">
        <v>356</v>
      </c>
      <c r="D153" s="6"/>
      <c r="E153" s="1" t="s">
        <v>879</v>
      </c>
      <c r="F153" s="45" t="n">
        <v>35444</v>
      </c>
      <c r="G153" s="46" t="s">
        <v>421</v>
      </c>
      <c r="H153" s="90" t="s">
        <v>1004</v>
      </c>
      <c r="I153" s="1"/>
      <c r="J153" s="6"/>
      <c r="K153" s="6"/>
      <c r="L153" s="1"/>
      <c r="M153" s="1"/>
      <c r="N153" s="79"/>
      <c r="O153" s="6"/>
      <c r="P153" s="1"/>
      <c r="Q153" s="1"/>
      <c r="R153" s="1"/>
      <c r="S153" s="1"/>
      <c r="T153" s="1"/>
      <c r="U153" s="1"/>
      <c r="V153" s="1"/>
      <c r="W153" s="79"/>
      <c r="CG153" s="6"/>
      <c r="ES153" s="6"/>
      <c r="ET153" s="6"/>
      <c r="EU153" s="6"/>
      <c r="EV153" s="6"/>
      <c r="EW153" s="6"/>
      <c r="EX153" s="6"/>
      <c r="EY153" s="6"/>
      <c r="EZ153" s="6"/>
    </row>
    <row r="154" customFormat="false" ht="15" hidden="false" customHeight="false" outlineLevel="0" collapsed="false">
      <c r="A154" s="54" t="n">
        <v>151</v>
      </c>
      <c r="B154" s="55" t="n">
        <v>810.3</v>
      </c>
      <c r="C154" s="6" t="s">
        <v>344</v>
      </c>
      <c r="D154" s="6" t="s">
        <v>1005</v>
      </c>
      <c r="E154" s="1" t="s">
        <v>1006</v>
      </c>
      <c r="F154" s="45" t="n">
        <v>22327</v>
      </c>
      <c r="G154" s="46"/>
      <c r="H154" s="90" t="s">
        <v>920</v>
      </c>
      <c r="I154" s="1"/>
      <c r="J154" s="6"/>
      <c r="K154" s="6"/>
      <c r="L154" s="1"/>
      <c r="M154" s="1"/>
      <c r="N154" s="79"/>
      <c r="O154" s="6"/>
      <c r="P154" s="1"/>
      <c r="Q154" s="1"/>
      <c r="R154" s="1"/>
      <c r="S154" s="1"/>
      <c r="T154" s="1"/>
      <c r="U154" s="1"/>
      <c r="V154" s="1"/>
      <c r="W154" s="79"/>
      <c r="CG154" s="6"/>
      <c r="ES154" s="6"/>
      <c r="ET154" s="6"/>
      <c r="EU154" s="6"/>
      <c r="EV154" s="6"/>
      <c r="EW154" s="6"/>
      <c r="EX154" s="6"/>
      <c r="EY154" s="6"/>
      <c r="EZ154" s="6"/>
    </row>
    <row r="155" customFormat="false" ht="15" hidden="false" customHeight="false" outlineLevel="0" collapsed="false">
      <c r="A155" s="54" t="n">
        <v>152</v>
      </c>
      <c r="B155" s="55" t="n">
        <v>810.3</v>
      </c>
      <c r="C155" s="6" t="s">
        <v>243</v>
      </c>
      <c r="D155" s="6"/>
      <c r="E155" s="1" t="s">
        <v>1007</v>
      </c>
      <c r="F155" s="45" t="n">
        <v>37543</v>
      </c>
      <c r="G155" s="6" t="s">
        <v>426</v>
      </c>
      <c r="H155" s="90" t="s">
        <v>1008</v>
      </c>
      <c r="I155" s="1"/>
      <c r="J155" s="6"/>
      <c r="K155" s="6"/>
      <c r="L155" s="1"/>
      <c r="M155" s="1"/>
      <c r="N155" s="79"/>
      <c r="O155" s="6"/>
      <c r="P155" s="1"/>
      <c r="Q155" s="1"/>
      <c r="R155" s="1"/>
      <c r="S155" s="1"/>
      <c r="T155" s="1"/>
      <c r="U155" s="1"/>
      <c r="V155" s="1"/>
      <c r="W155" s="79"/>
      <c r="CG155" s="6"/>
      <c r="ES155" s="6"/>
      <c r="ET155" s="6"/>
      <c r="EU155" s="6"/>
      <c r="EV155" s="6"/>
      <c r="EW155" s="6"/>
      <c r="EX155" s="6"/>
      <c r="EY155" s="6"/>
      <c r="EZ155" s="6"/>
    </row>
    <row r="156" customFormat="false" ht="15" hidden="false" customHeight="false" outlineLevel="0" collapsed="false">
      <c r="A156" s="54" t="n">
        <v>153</v>
      </c>
      <c r="B156" s="55" t="n">
        <v>808</v>
      </c>
      <c r="C156" s="6" t="s">
        <v>1009</v>
      </c>
      <c r="D156" s="6" t="s">
        <v>811</v>
      </c>
      <c r="E156" s="1" t="s">
        <v>1010</v>
      </c>
      <c r="F156" s="45" t="n">
        <v>16153</v>
      </c>
      <c r="G156" s="46"/>
      <c r="H156" s="90" t="s">
        <v>800</v>
      </c>
      <c r="I156" s="1"/>
      <c r="J156" s="6"/>
      <c r="K156" s="6"/>
      <c r="L156" s="1"/>
      <c r="M156" s="1"/>
      <c r="N156" s="79"/>
      <c r="O156" s="6"/>
      <c r="P156" s="1"/>
      <c r="Q156" s="1"/>
      <c r="R156" s="1"/>
      <c r="S156" s="1"/>
      <c r="T156" s="1"/>
      <c r="U156" s="1"/>
      <c r="V156" s="1"/>
      <c r="W156" s="79"/>
      <c r="CG156" s="6"/>
      <c r="ES156" s="6"/>
      <c r="ET156" s="6"/>
      <c r="EU156" s="6"/>
      <c r="EV156" s="6"/>
      <c r="EW156" s="6"/>
      <c r="EX156" s="6"/>
      <c r="EY156" s="6"/>
      <c r="EZ156" s="6"/>
    </row>
    <row r="157" customFormat="false" ht="15" hidden="false" customHeight="false" outlineLevel="0" collapsed="false">
      <c r="A157" s="54" t="n">
        <v>154</v>
      </c>
      <c r="B157" s="55" t="n">
        <v>808</v>
      </c>
      <c r="C157" s="6" t="s">
        <v>1011</v>
      </c>
      <c r="D157" s="6"/>
      <c r="E157" s="1" t="s">
        <v>1012</v>
      </c>
      <c r="F157" s="45" t="n">
        <v>23525</v>
      </c>
      <c r="G157" s="46"/>
      <c r="H157" s="90" t="s">
        <v>920</v>
      </c>
      <c r="I157" s="1"/>
      <c r="J157" s="6"/>
      <c r="K157" s="6"/>
      <c r="L157" s="1"/>
      <c r="M157" s="1"/>
      <c r="N157" s="79"/>
      <c r="O157" s="6"/>
      <c r="P157" s="1"/>
      <c r="Q157" s="1"/>
      <c r="R157" s="1"/>
      <c r="S157" s="1"/>
      <c r="T157" s="1"/>
      <c r="U157" s="1"/>
      <c r="V157" s="1"/>
      <c r="W157" s="79"/>
      <c r="CG157" s="6"/>
      <c r="ES157" s="6"/>
      <c r="ET157" s="6"/>
      <c r="EU157" s="6"/>
      <c r="EV157" s="6"/>
      <c r="EW157" s="6"/>
      <c r="EX157" s="6"/>
      <c r="EY157" s="6"/>
      <c r="EZ157" s="6"/>
    </row>
    <row r="158" customFormat="false" ht="15" hidden="false" customHeight="false" outlineLevel="0" collapsed="false">
      <c r="A158" s="54" t="n">
        <v>155</v>
      </c>
      <c r="B158" s="55" t="n">
        <v>807.3</v>
      </c>
      <c r="C158" s="6" t="s">
        <v>199</v>
      </c>
      <c r="D158" s="6" t="s">
        <v>1013</v>
      </c>
      <c r="E158" s="1" t="s">
        <v>780</v>
      </c>
      <c r="F158" s="45" t="n">
        <v>27307</v>
      </c>
      <c r="G158" s="46"/>
      <c r="H158" s="90" t="s">
        <v>1014</v>
      </c>
      <c r="I158" s="1"/>
      <c r="J158" s="6"/>
      <c r="K158" s="6"/>
      <c r="L158" s="1"/>
      <c r="M158" s="1"/>
      <c r="N158" s="79"/>
      <c r="O158" s="6"/>
      <c r="P158" s="1"/>
      <c r="Q158" s="1"/>
      <c r="R158" s="1"/>
      <c r="S158" s="1"/>
      <c r="T158" s="1"/>
      <c r="U158" s="1"/>
      <c r="V158" s="1"/>
      <c r="W158" s="79"/>
      <c r="CG158" s="6"/>
      <c r="ES158" s="6"/>
      <c r="ET158" s="6"/>
      <c r="EU158" s="6"/>
      <c r="EV158" s="6"/>
      <c r="EW158" s="6"/>
      <c r="EX158" s="6"/>
      <c r="EY158" s="6"/>
      <c r="EZ158" s="6"/>
    </row>
    <row r="159" customFormat="false" ht="15" hidden="false" customHeight="false" outlineLevel="0" collapsed="false">
      <c r="A159" s="54" t="n">
        <v>156</v>
      </c>
      <c r="B159" s="55" t="n">
        <v>803.3</v>
      </c>
      <c r="C159" s="6" t="s">
        <v>303</v>
      </c>
      <c r="D159" s="6"/>
      <c r="E159" s="1" t="s">
        <v>949</v>
      </c>
      <c r="F159" s="45" t="n">
        <v>29300</v>
      </c>
      <c r="G159" s="46"/>
      <c r="H159" s="90" t="s">
        <v>1015</v>
      </c>
      <c r="I159" s="1"/>
      <c r="J159" s="6"/>
      <c r="K159" s="6"/>
      <c r="L159" s="1"/>
      <c r="M159" s="1"/>
      <c r="N159" s="79"/>
      <c r="O159" s="6"/>
      <c r="P159" s="1"/>
      <c r="Q159" s="1"/>
      <c r="R159" s="1"/>
      <c r="S159" s="1"/>
      <c r="T159" s="1"/>
      <c r="U159" s="1"/>
      <c r="V159" s="1"/>
      <c r="W159" s="79"/>
      <c r="CG159" s="6"/>
      <c r="ES159" s="6"/>
      <c r="ET159" s="6"/>
      <c r="EU159" s="6"/>
      <c r="EV159" s="6"/>
      <c r="EW159" s="6"/>
      <c r="EX159" s="6"/>
      <c r="EY159" s="6"/>
      <c r="EZ159" s="6"/>
    </row>
    <row r="160" customFormat="false" ht="15" hidden="false" customHeight="false" outlineLevel="0" collapsed="false">
      <c r="A160" s="54" t="n">
        <v>157</v>
      </c>
      <c r="B160" s="55" t="n">
        <v>802</v>
      </c>
      <c r="C160" s="6" t="s">
        <v>337</v>
      </c>
      <c r="D160" s="6"/>
      <c r="E160" s="1" t="s">
        <v>1016</v>
      </c>
      <c r="F160" s="45" t="n">
        <v>37508</v>
      </c>
      <c r="G160" s="46" t="s">
        <v>428</v>
      </c>
      <c r="H160" s="90" t="s">
        <v>204</v>
      </c>
      <c r="I160" s="1"/>
      <c r="J160" s="6"/>
      <c r="K160" s="6"/>
      <c r="L160" s="1"/>
      <c r="M160" s="1"/>
      <c r="N160" s="79"/>
      <c r="O160" s="6"/>
      <c r="P160" s="1"/>
      <c r="Q160" s="1"/>
      <c r="R160" s="1"/>
      <c r="S160" s="1"/>
      <c r="T160" s="1"/>
      <c r="U160" s="1"/>
      <c r="V160" s="1"/>
      <c r="W160" s="79"/>
      <c r="CG160" s="6"/>
      <c r="ES160" s="6"/>
      <c r="ET160" s="6"/>
      <c r="EU160" s="6"/>
      <c r="EV160" s="6"/>
      <c r="EW160" s="6"/>
      <c r="EX160" s="6"/>
      <c r="EY160" s="6"/>
      <c r="EZ160" s="6"/>
    </row>
    <row r="161" customFormat="false" ht="15" hidden="false" customHeight="false" outlineLevel="0" collapsed="false">
      <c r="A161" s="54" t="n">
        <v>158</v>
      </c>
      <c r="B161" s="55" t="n">
        <v>801.7</v>
      </c>
      <c r="C161" s="6" t="s">
        <v>272</v>
      </c>
      <c r="D161" s="6"/>
      <c r="E161" s="1" t="s">
        <v>905</v>
      </c>
      <c r="F161" s="45" t="n">
        <v>26152</v>
      </c>
      <c r="G161" s="46"/>
      <c r="H161" s="90" t="s">
        <v>1017</v>
      </c>
      <c r="I161" s="1"/>
      <c r="J161" s="6"/>
      <c r="K161" s="6"/>
      <c r="L161" s="1"/>
      <c r="M161" s="1"/>
      <c r="N161" s="79"/>
      <c r="O161" s="6"/>
      <c r="P161" s="1"/>
      <c r="Q161" s="1"/>
      <c r="R161" s="1"/>
      <c r="S161" s="1"/>
      <c r="T161" s="1"/>
      <c r="U161" s="1"/>
      <c r="V161" s="1"/>
      <c r="W161" s="79"/>
      <c r="CG161" s="6"/>
      <c r="ES161" s="6"/>
      <c r="ET161" s="6"/>
      <c r="EU161" s="6"/>
      <c r="EV161" s="6"/>
      <c r="EW161" s="6"/>
      <c r="EX161" s="6"/>
      <c r="EY161" s="6"/>
      <c r="EZ161" s="6"/>
    </row>
    <row r="162" customFormat="false" ht="15" hidden="false" customHeight="false" outlineLevel="0" collapsed="false">
      <c r="A162" s="54" t="n">
        <v>159</v>
      </c>
      <c r="B162" s="55" t="n">
        <v>800.7</v>
      </c>
      <c r="C162" s="6" t="s">
        <v>1018</v>
      </c>
      <c r="D162" s="93"/>
      <c r="E162" s="1" t="s">
        <v>1019</v>
      </c>
      <c r="F162" s="45" t="n">
        <v>16794</v>
      </c>
      <c r="G162" s="46"/>
      <c r="H162" s="94" t="s">
        <v>920</v>
      </c>
      <c r="I162" s="1"/>
      <c r="J162" s="6"/>
      <c r="K162" s="6"/>
      <c r="L162" s="1"/>
      <c r="M162" s="1"/>
      <c r="N162" s="79"/>
      <c r="O162" s="6"/>
      <c r="P162" s="1"/>
      <c r="Q162" s="1"/>
      <c r="R162" s="1"/>
      <c r="S162" s="1"/>
      <c r="T162" s="1"/>
      <c r="U162" s="1"/>
      <c r="V162" s="1"/>
      <c r="W162" s="79"/>
      <c r="CG162" s="6"/>
      <c r="ES162" s="6"/>
      <c r="ET162" s="6"/>
      <c r="EU162" s="6"/>
      <c r="EV162" s="6"/>
      <c r="EW162" s="6"/>
      <c r="EX162" s="6"/>
      <c r="EY162" s="6"/>
      <c r="EZ162" s="6"/>
    </row>
    <row r="163" customFormat="false" ht="15" hidden="false" customHeight="false" outlineLevel="0" collapsed="false">
      <c r="A163" s="54" t="n">
        <v>160</v>
      </c>
      <c r="B163" s="55" t="n">
        <v>797.3</v>
      </c>
      <c r="C163" s="6" t="s">
        <v>326</v>
      </c>
      <c r="D163" s="6" t="s">
        <v>1020</v>
      </c>
      <c r="E163" s="1" t="s">
        <v>1021</v>
      </c>
      <c r="F163" s="45" t="n">
        <v>25977</v>
      </c>
      <c r="G163" s="46" t="s">
        <v>95</v>
      </c>
      <c r="H163" s="90" t="s">
        <v>1022</v>
      </c>
      <c r="I163" s="1"/>
      <c r="J163" s="6"/>
      <c r="K163" s="6"/>
      <c r="L163" s="1"/>
      <c r="M163" s="1"/>
      <c r="N163" s="79"/>
      <c r="O163" s="6"/>
      <c r="P163" s="1"/>
      <c r="Q163" s="1"/>
      <c r="R163" s="1"/>
      <c r="S163" s="1"/>
      <c r="T163" s="1"/>
      <c r="U163" s="1"/>
      <c r="V163" s="1"/>
      <c r="W163" s="79"/>
      <c r="CG163" s="6"/>
      <c r="ES163" s="6"/>
      <c r="ET163" s="6"/>
      <c r="EU163" s="6"/>
      <c r="EV163" s="6"/>
      <c r="EW163" s="6"/>
      <c r="EX163" s="6"/>
      <c r="EY163" s="6"/>
      <c r="EZ163" s="6"/>
    </row>
    <row r="164" customFormat="false" ht="15" hidden="false" customHeight="false" outlineLevel="0" collapsed="false">
      <c r="A164" s="54" t="n">
        <v>161</v>
      </c>
      <c r="B164" s="55" t="n">
        <v>796.3</v>
      </c>
      <c r="C164" s="6" t="s">
        <v>1023</v>
      </c>
      <c r="D164" s="6"/>
      <c r="E164" s="1" t="s">
        <v>1024</v>
      </c>
      <c r="F164" s="45" t="n">
        <v>15855</v>
      </c>
      <c r="G164" s="46"/>
      <c r="H164" s="90" t="s">
        <v>1025</v>
      </c>
      <c r="I164" s="1"/>
      <c r="J164" s="6"/>
      <c r="K164" s="6"/>
      <c r="L164" s="1"/>
      <c r="M164" s="1"/>
      <c r="N164" s="79"/>
      <c r="O164" s="6"/>
      <c r="P164" s="1"/>
      <c r="Q164" s="1"/>
      <c r="R164" s="1"/>
      <c r="S164" s="1"/>
      <c r="T164" s="1"/>
      <c r="U164" s="1"/>
      <c r="V164" s="1"/>
      <c r="W164" s="79"/>
      <c r="CG164" s="6"/>
      <c r="ES164" s="6"/>
      <c r="ET164" s="6"/>
      <c r="EU164" s="6"/>
      <c r="EV164" s="6"/>
      <c r="EW164" s="6"/>
      <c r="EX164" s="6"/>
      <c r="EY164" s="6"/>
      <c r="EZ164" s="6"/>
    </row>
    <row r="165" customFormat="false" ht="15" hidden="false" customHeight="false" outlineLevel="0" collapsed="false">
      <c r="A165" s="54" t="n">
        <v>162</v>
      </c>
      <c r="B165" s="55" t="n">
        <v>793.3</v>
      </c>
      <c r="C165" s="6" t="s">
        <v>362</v>
      </c>
      <c r="D165" s="6"/>
      <c r="E165" s="1" t="s">
        <v>1026</v>
      </c>
      <c r="F165" s="45" t="n">
        <v>18023</v>
      </c>
      <c r="G165" s="46"/>
      <c r="H165" s="90" t="s">
        <v>845</v>
      </c>
      <c r="I165" s="1"/>
      <c r="J165" s="6"/>
      <c r="K165" s="6"/>
      <c r="L165" s="1"/>
      <c r="M165" s="1"/>
      <c r="N165" s="79"/>
      <c r="O165" s="6"/>
      <c r="P165" s="1"/>
      <c r="Q165" s="1"/>
      <c r="R165" s="1"/>
      <c r="S165" s="1"/>
      <c r="T165" s="1"/>
      <c r="U165" s="1"/>
      <c r="V165" s="1"/>
      <c r="W165" s="79"/>
      <c r="CG165" s="6"/>
      <c r="ES165" s="6"/>
      <c r="ET165" s="6"/>
      <c r="EU165" s="6"/>
      <c r="EV165" s="6"/>
      <c r="EW165" s="6"/>
      <c r="EX165" s="6"/>
      <c r="EY165" s="6"/>
      <c r="EZ165" s="6"/>
    </row>
    <row r="166" customFormat="false" ht="15" hidden="false" customHeight="false" outlineLevel="0" collapsed="false">
      <c r="A166" s="54" t="n">
        <v>163</v>
      </c>
      <c r="B166" s="55" t="n">
        <v>789.3</v>
      </c>
      <c r="C166" s="6" t="s">
        <v>336</v>
      </c>
      <c r="D166" s="6"/>
      <c r="E166" s="1" t="s">
        <v>1027</v>
      </c>
      <c r="F166" s="45" t="n">
        <v>31612</v>
      </c>
      <c r="G166" s="46" t="s">
        <v>1028</v>
      </c>
      <c r="H166" s="90" t="s">
        <v>1029</v>
      </c>
      <c r="I166" s="1"/>
      <c r="J166" s="6"/>
      <c r="K166" s="6"/>
      <c r="L166" s="1"/>
      <c r="M166" s="1"/>
      <c r="N166" s="79"/>
      <c r="O166" s="6"/>
      <c r="P166" s="1"/>
      <c r="Q166" s="1"/>
      <c r="R166" s="1"/>
      <c r="S166" s="1"/>
      <c r="T166" s="1"/>
      <c r="U166" s="1"/>
      <c r="V166" s="1"/>
      <c r="W166" s="79"/>
      <c r="CG166" s="6"/>
      <c r="ES166" s="6"/>
      <c r="ET166" s="6"/>
      <c r="EU166" s="6"/>
      <c r="EV166" s="6"/>
      <c r="EW166" s="6"/>
      <c r="EX166" s="6"/>
      <c r="EY166" s="6"/>
      <c r="EZ166" s="6"/>
    </row>
    <row r="167" customFormat="false" ht="15" hidden="false" customHeight="false" outlineLevel="0" collapsed="false">
      <c r="A167" s="54" t="n">
        <v>164</v>
      </c>
      <c r="B167" s="55" t="n">
        <v>786.7</v>
      </c>
      <c r="C167" s="6" t="s">
        <v>1030</v>
      </c>
      <c r="D167" s="6"/>
      <c r="E167" s="1" t="s">
        <v>1031</v>
      </c>
      <c r="F167" s="45" t="n">
        <v>28632</v>
      </c>
      <c r="G167" s="46" t="s">
        <v>1032</v>
      </c>
      <c r="H167" s="90" t="s">
        <v>874</v>
      </c>
      <c r="I167" s="1"/>
      <c r="J167" s="6"/>
      <c r="K167" s="6"/>
      <c r="L167" s="1"/>
      <c r="M167" s="1"/>
      <c r="N167" s="79"/>
      <c r="O167" s="6"/>
      <c r="P167" s="1"/>
      <c r="Q167" s="1"/>
      <c r="R167" s="1"/>
      <c r="S167" s="1"/>
      <c r="T167" s="1"/>
      <c r="U167" s="1"/>
      <c r="V167" s="1"/>
      <c r="W167" s="79"/>
      <c r="CG167" s="6"/>
      <c r="ES167" s="6"/>
      <c r="ET167" s="6"/>
      <c r="EU167" s="6"/>
      <c r="EV167" s="6"/>
      <c r="EW167" s="6"/>
      <c r="EX167" s="6"/>
      <c r="EY167" s="6"/>
      <c r="EZ167" s="6"/>
    </row>
    <row r="168" customFormat="false" ht="15" hidden="false" customHeight="false" outlineLevel="0" collapsed="false">
      <c r="A168" s="54" t="n">
        <v>165</v>
      </c>
      <c r="B168" s="55" t="n">
        <v>783.7</v>
      </c>
      <c r="C168" s="6" t="s">
        <v>1033</v>
      </c>
      <c r="D168" s="6"/>
      <c r="E168" s="1" t="s">
        <v>1034</v>
      </c>
      <c r="F168" s="45" t="n">
        <v>29844</v>
      </c>
      <c r="G168" s="46"/>
      <c r="H168" s="90" t="s">
        <v>967</v>
      </c>
      <c r="I168" s="1"/>
      <c r="J168" s="6"/>
      <c r="K168" s="6"/>
      <c r="L168" s="1"/>
      <c r="M168" s="1"/>
      <c r="N168" s="79"/>
      <c r="O168" s="6"/>
      <c r="P168" s="1"/>
      <c r="Q168" s="1"/>
      <c r="R168" s="1"/>
      <c r="S168" s="1"/>
      <c r="T168" s="1"/>
      <c r="U168" s="1"/>
      <c r="V168" s="1"/>
      <c r="W168" s="79"/>
      <c r="CG168" s="6"/>
      <c r="ES168" s="6"/>
      <c r="ET168" s="6"/>
      <c r="EU168" s="6"/>
      <c r="EV168" s="6"/>
      <c r="EW168" s="6"/>
      <c r="EX168" s="6"/>
      <c r="EY168" s="6"/>
      <c r="EZ168" s="6"/>
    </row>
    <row r="169" customFormat="false" ht="15" hidden="false" customHeight="false" outlineLevel="0" collapsed="false">
      <c r="A169" s="54" t="n">
        <v>166</v>
      </c>
      <c r="B169" s="55" t="n">
        <v>779.7</v>
      </c>
      <c r="C169" s="6" t="s">
        <v>1035</v>
      </c>
      <c r="D169" s="6"/>
      <c r="E169" s="1" t="s">
        <v>929</v>
      </c>
      <c r="F169" s="45" t="n">
        <v>20370</v>
      </c>
      <c r="G169" s="46"/>
      <c r="H169" s="90" t="s">
        <v>702</v>
      </c>
      <c r="I169" s="1"/>
      <c r="J169" s="6"/>
      <c r="K169" s="6"/>
      <c r="L169" s="1"/>
      <c r="M169" s="1"/>
      <c r="N169" s="1"/>
      <c r="O169" s="6"/>
      <c r="P169" s="1"/>
      <c r="Q169" s="6"/>
      <c r="R169" s="6"/>
      <c r="S169" s="6"/>
      <c r="T169" s="6"/>
      <c r="U169" s="6"/>
      <c r="V169" s="6"/>
      <c r="W169" s="79"/>
      <c r="CG169" s="6"/>
      <c r="ES169" s="6"/>
      <c r="ET169" s="6"/>
      <c r="EU169" s="6"/>
      <c r="EV169" s="6"/>
      <c r="EW169" s="6"/>
      <c r="EX169" s="6"/>
      <c r="EY169" s="6"/>
      <c r="EZ169" s="6"/>
    </row>
    <row r="170" customFormat="false" ht="15" hidden="false" customHeight="false" outlineLevel="0" collapsed="false">
      <c r="A170" s="54" t="n">
        <v>167</v>
      </c>
      <c r="B170" s="55" t="n">
        <v>779</v>
      </c>
      <c r="C170" s="6" t="s">
        <v>1036</v>
      </c>
      <c r="D170" s="6" t="s">
        <v>1037</v>
      </c>
      <c r="E170" s="1" t="s">
        <v>1038</v>
      </c>
      <c r="F170" s="45" t="n">
        <v>33924</v>
      </c>
      <c r="G170" s="46" t="s">
        <v>1039</v>
      </c>
      <c r="H170" s="6" t="s">
        <v>702</v>
      </c>
      <c r="I170" s="1"/>
      <c r="J170" s="6"/>
      <c r="K170" s="6"/>
      <c r="L170" s="1"/>
      <c r="M170" s="1"/>
      <c r="N170" s="1"/>
      <c r="O170" s="6"/>
      <c r="P170" s="1"/>
      <c r="Q170" s="6"/>
      <c r="R170" s="6"/>
      <c r="S170" s="6"/>
      <c r="T170" s="6"/>
      <c r="U170" s="6"/>
      <c r="V170" s="6"/>
      <c r="W170" s="79"/>
      <c r="CG170" s="6"/>
      <c r="ES170" s="6"/>
      <c r="ET170" s="6"/>
      <c r="EU170" s="6"/>
      <c r="EV170" s="6"/>
      <c r="EW170" s="6"/>
      <c r="EX170" s="6"/>
      <c r="EY170" s="6"/>
      <c r="EZ170" s="6"/>
    </row>
    <row r="171" customFormat="false" ht="15" hidden="false" customHeight="false" outlineLevel="0" collapsed="false">
      <c r="A171" s="54" t="n">
        <v>168</v>
      </c>
      <c r="B171" s="55" t="n">
        <v>776</v>
      </c>
      <c r="C171" s="6" t="s">
        <v>207</v>
      </c>
      <c r="D171" s="6"/>
      <c r="E171" s="1" t="s">
        <v>1040</v>
      </c>
      <c r="F171" s="45" t="n">
        <v>26642</v>
      </c>
      <c r="G171" s="46"/>
      <c r="H171" s="90" t="s">
        <v>1041</v>
      </c>
      <c r="I171" s="1"/>
      <c r="J171" s="6"/>
      <c r="K171" s="6"/>
      <c r="L171" s="1"/>
      <c r="M171" s="1"/>
      <c r="N171" s="1"/>
      <c r="O171" s="6"/>
      <c r="P171" s="1"/>
      <c r="Q171" s="6"/>
      <c r="R171" s="6"/>
      <c r="S171" s="6"/>
      <c r="T171" s="6"/>
      <c r="U171" s="6"/>
      <c r="V171" s="6"/>
      <c r="W171" s="79"/>
      <c r="CG171" s="6"/>
      <c r="ES171" s="6"/>
      <c r="ET171" s="6"/>
      <c r="EU171" s="6"/>
      <c r="EV171" s="6"/>
      <c r="EW171" s="6"/>
      <c r="EX171" s="6"/>
      <c r="EY171" s="6"/>
      <c r="EZ171" s="6"/>
    </row>
    <row r="172" customFormat="false" ht="15" hidden="false" customHeight="false" outlineLevel="0" collapsed="false">
      <c r="A172" s="54" t="n">
        <v>169</v>
      </c>
      <c r="B172" s="55" t="n">
        <v>771.3</v>
      </c>
      <c r="C172" s="6" t="s">
        <v>1042</v>
      </c>
      <c r="D172" s="6"/>
      <c r="E172" s="1" t="s">
        <v>1043</v>
      </c>
      <c r="F172" s="45" t="n">
        <v>18794</v>
      </c>
      <c r="G172" s="46"/>
      <c r="H172" s="90" t="s">
        <v>803</v>
      </c>
      <c r="I172" s="1"/>
      <c r="J172" s="6"/>
      <c r="K172" s="6"/>
      <c r="L172" s="1"/>
      <c r="M172" s="1"/>
      <c r="N172" s="1"/>
      <c r="O172" s="6"/>
      <c r="P172" s="1"/>
      <c r="Q172" s="6"/>
      <c r="R172" s="6"/>
      <c r="S172" s="6"/>
      <c r="T172" s="6"/>
      <c r="U172" s="6"/>
      <c r="V172" s="6"/>
      <c r="W172" s="1"/>
      <c r="CG172" s="6"/>
      <c r="ES172" s="6"/>
      <c r="ET172" s="6"/>
      <c r="EU172" s="6"/>
      <c r="EV172" s="6"/>
      <c r="EW172" s="6"/>
      <c r="EX172" s="6"/>
      <c r="EY172" s="6"/>
      <c r="EZ172" s="6"/>
    </row>
    <row r="173" customFormat="false" ht="15" hidden="false" customHeight="false" outlineLevel="0" collapsed="false">
      <c r="A173" s="54" t="n">
        <v>170</v>
      </c>
      <c r="B173" s="55" t="n">
        <v>768.7</v>
      </c>
      <c r="C173" s="6" t="s">
        <v>1044</v>
      </c>
      <c r="D173" s="6" t="s">
        <v>1045</v>
      </c>
      <c r="E173" s="1" t="s">
        <v>1046</v>
      </c>
      <c r="F173" s="45" t="n">
        <v>19622</v>
      </c>
      <c r="G173" s="46" t="s">
        <v>33</v>
      </c>
      <c r="H173" s="90" t="s">
        <v>845</v>
      </c>
      <c r="I173" s="1"/>
      <c r="J173" s="6"/>
      <c r="K173" s="6"/>
      <c r="L173" s="1"/>
      <c r="M173" s="1"/>
      <c r="N173" s="1"/>
      <c r="O173" s="6"/>
      <c r="P173" s="1"/>
      <c r="Q173" s="6"/>
      <c r="R173" s="6"/>
      <c r="S173" s="6"/>
      <c r="T173" s="6"/>
      <c r="U173" s="6"/>
      <c r="V173" s="6"/>
      <c r="W173" s="1"/>
      <c r="CG173" s="6"/>
      <c r="ES173" s="6"/>
      <c r="ET173" s="6"/>
      <c r="EU173" s="6"/>
      <c r="EV173" s="6"/>
      <c r="EW173" s="6"/>
      <c r="EX173" s="6"/>
      <c r="EY173" s="6"/>
      <c r="EZ173" s="6"/>
    </row>
    <row r="174" customFormat="false" ht="15" hidden="false" customHeight="false" outlineLevel="0" collapsed="false">
      <c r="A174" s="54" t="n">
        <v>171</v>
      </c>
      <c r="B174" s="55" t="n">
        <v>768.3</v>
      </c>
      <c r="C174" s="6" t="s">
        <v>1047</v>
      </c>
      <c r="D174" s="6"/>
      <c r="E174" s="1" t="s">
        <v>1024</v>
      </c>
      <c r="F174" s="45" t="n">
        <v>15657</v>
      </c>
      <c r="G174" s="46"/>
      <c r="H174" s="90" t="s">
        <v>1048</v>
      </c>
      <c r="I174" s="1"/>
      <c r="J174" s="6"/>
      <c r="K174" s="6"/>
      <c r="L174" s="1"/>
      <c r="M174" s="1"/>
      <c r="N174" s="1"/>
      <c r="O174" s="6"/>
      <c r="P174" s="1"/>
      <c r="Q174" s="6"/>
      <c r="R174" s="6"/>
      <c r="S174" s="6"/>
      <c r="T174" s="6"/>
      <c r="U174" s="6"/>
      <c r="V174" s="6"/>
      <c r="W174" s="1"/>
      <c r="CG174" s="6"/>
      <c r="ES174" s="6"/>
      <c r="ET174" s="6"/>
      <c r="EU174" s="6"/>
      <c r="EV174" s="6"/>
      <c r="EW174" s="6"/>
      <c r="EX174" s="6"/>
      <c r="EY174" s="6"/>
      <c r="EZ174" s="6"/>
    </row>
    <row r="175" customFormat="false" ht="15" hidden="false" customHeight="false" outlineLevel="0" collapsed="false">
      <c r="A175" s="54" t="n">
        <v>172</v>
      </c>
      <c r="B175" s="55" t="n">
        <v>762</v>
      </c>
      <c r="C175" s="6" t="s">
        <v>383</v>
      </c>
      <c r="D175" s="6"/>
      <c r="E175" s="1" t="s">
        <v>824</v>
      </c>
      <c r="F175" s="45" t="n">
        <v>26485</v>
      </c>
      <c r="G175" s="46"/>
      <c r="H175" s="90" t="s">
        <v>1049</v>
      </c>
      <c r="I175" s="1"/>
      <c r="J175" s="6"/>
      <c r="K175" s="6"/>
      <c r="L175" s="1"/>
      <c r="M175" s="1"/>
      <c r="N175" s="1"/>
      <c r="O175" s="6"/>
      <c r="P175" s="1"/>
      <c r="Q175" s="6"/>
      <c r="R175" s="6"/>
      <c r="S175" s="6"/>
      <c r="T175" s="6"/>
      <c r="U175" s="6"/>
      <c r="V175" s="6"/>
      <c r="W175" s="1"/>
      <c r="CG175" s="6"/>
      <c r="ES175" s="6"/>
      <c r="ET175" s="6"/>
      <c r="EU175" s="6"/>
      <c r="EV175" s="6"/>
      <c r="EW175" s="6"/>
      <c r="EX175" s="6"/>
      <c r="EY175" s="6"/>
      <c r="EZ175" s="6"/>
    </row>
    <row r="176" customFormat="false" ht="15" hidden="false" customHeight="false" outlineLevel="0" collapsed="false">
      <c r="A176" s="54" t="n">
        <v>173</v>
      </c>
      <c r="B176" s="55" t="n">
        <v>760.3</v>
      </c>
      <c r="C176" s="6" t="s">
        <v>1050</v>
      </c>
      <c r="D176" s="6" t="s">
        <v>1051</v>
      </c>
      <c r="E176" s="1" t="s">
        <v>1052</v>
      </c>
      <c r="F176" s="45" t="n">
        <v>18900</v>
      </c>
      <c r="G176" s="46" t="s">
        <v>285</v>
      </c>
      <c r="H176" s="90" t="s">
        <v>1053</v>
      </c>
      <c r="I176" s="1"/>
      <c r="J176" s="6"/>
      <c r="K176" s="6"/>
      <c r="L176" s="1"/>
      <c r="M176" s="1"/>
      <c r="N176" s="1"/>
      <c r="O176" s="6"/>
      <c r="P176" s="1"/>
      <c r="Q176" s="6"/>
      <c r="R176" s="6"/>
      <c r="S176" s="6"/>
      <c r="T176" s="6"/>
      <c r="U176" s="6"/>
      <c r="V176" s="6"/>
      <c r="W176" s="1"/>
      <c r="CG176" s="6"/>
      <c r="ES176" s="6"/>
      <c r="ET176" s="6"/>
      <c r="EU176" s="6"/>
      <c r="EV176" s="6"/>
      <c r="EW176" s="6"/>
      <c r="EX176" s="6"/>
      <c r="EY176" s="6"/>
      <c r="EZ176" s="6"/>
    </row>
    <row r="177" customFormat="false" ht="15" hidden="false" customHeight="false" outlineLevel="0" collapsed="false">
      <c r="A177" s="54" t="n">
        <v>174</v>
      </c>
      <c r="B177" s="55" t="n">
        <v>758.7</v>
      </c>
      <c r="C177" s="6" t="s">
        <v>235</v>
      </c>
      <c r="D177" s="6"/>
      <c r="E177" s="1" t="s">
        <v>1016</v>
      </c>
      <c r="F177" s="45" t="n">
        <v>37517</v>
      </c>
      <c r="G177" s="6" t="s">
        <v>236</v>
      </c>
      <c r="H177" s="90" t="s">
        <v>874</v>
      </c>
      <c r="I177" s="1"/>
      <c r="J177" s="6"/>
      <c r="K177" s="6"/>
      <c r="L177" s="1"/>
      <c r="M177" s="1"/>
      <c r="N177" s="1"/>
      <c r="O177" s="6"/>
      <c r="P177" s="1"/>
      <c r="Q177" s="6"/>
      <c r="R177" s="6"/>
      <c r="S177" s="6"/>
      <c r="T177" s="6"/>
      <c r="U177" s="6"/>
      <c r="V177" s="6"/>
      <c r="W177" s="1"/>
      <c r="CG177" s="6"/>
      <c r="ES177" s="6"/>
      <c r="ET177" s="6"/>
      <c r="EU177" s="6"/>
      <c r="EV177" s="6"/>
      <c r="EW177" s="6"/>
      <c r="EX177" s="6"/>
      <c r="EY177" s="6"/>
      <c r="EZ177" s="6"/>
    </row>
    <row r="178" customFormat="false" ht="15" hidden="false" customHeight="false" outlineLevel="0" collapsed="false">
      <c r="A178" s="54" t="n">
        <v>175</v>
      </c>
      <c r="B178" s="55" t="n">
        <v>747.3</v>
      </c>
      <c r="C178" s="6" t="s">
        <v>172</v>
      </c>
      <c r="D178" s="6"/>
      <c r="E178" s="1" t="s">
        <v>746</v>
      </c>
      <c r="F178" s="45" t="n">
        <v>32621</v>
      </c>
      <c r="G178" s="46" t="s">
        <v>53</v>
      </c>
      <c r="H178" s="90" t="s">
        <v>1054</v>
      </c>
      <c r="I178" s="1"/>
      <c r="J178" s="6"/>
      <c r="K178" s="6"/>
      <c r="L178" s="1"/>
      <c r="M178" s="1"/>
      <c r="N178" s="1"/>
      <c r="O178" s="6"/>
      <c r="P178" s="1"/>
      <c r="Q178" s="6"/>
      <c r="R178" s="6"/>
      <c r="S178" s="6"/>
      <c r="T178" s="6"/>
      <c r="U178" s="6"/>
      <c r="V178" s="6"/>
      <c r="W178" s="1"/>
      <c r="CG178" s="6"/>
      <c r="ES178" s="6"/>
      <c r="ET178" s="6"/>
      <c r="EU178" s="6"/>
      <c r="EV178" s="6"/>
      <c r="EW178" s="6"/>
      <c r="EX178" s="6"/>
      <c r="EY178" s="6"/>
      <c r="EZ178" s="6"/>
    </row>
    <row r="179" customFormat="false" ht="15" hidden="false" customHeight="false" outlineLevel="0" collapsed="false">
      <c r="A179" s="54" t="n">
        <v>176</v>
      </c>
      <c r="B179" s="55" t="n">
        <v>745.3</v>
      </c>
      <c r="C179" s="6" t="s">
        <v>1055</v>
      </c>
      <c r="D179" s="6" t="s">
        <v>1056</v>
      </c>
      <c r="E179" s="1" t="s">
        <v>1057</v>
      </c>
      <c r="F179" s="45" t="n">
        <v>23721</v>
      </c>
      <c r="G179" s="46"/>
      <c r="H179" s="90" t="s">
        <v>1058</v>
      </c>
      <c r="I179" s="1"/>
      <c r="J179" s="6"/>
      <c r="K179" s="6"/>
      <c r="L179" s="1"/>
      <c r="M179" s="1"/>
      <c r="N179" s="1"/>
      <c r="O179" s="6"/>
      <c r="P179" s="6"/>
      <c r="Q179" s="6"/>
      <c r="R179" s="6"/>
      <c r="S179" s="6"/>
      <c r="T179" s="6"/>
      <c r="U179" s="6"/>
      <c r="V179" s="6"/>
      <c r="W179" s="1"/>
      <c r="CG179" s="6"/>
      <c r="ES179" s="6"/>
      <c r="ET179" s="6"/>
      <c r="EU179" s="6"/>
      <c r="EV179" s="6"/>
      <c r="EW179" s="6"/>
      <c r="EX179" s="6"/>
      <c r="EY179" s="6"/>
      <c r="EZ179" s="6"/>
    </row>
    <row r="180" customFormat="false" ht="15" hidden="false" customHeight="false" outlineLevel="0" collapsed="false">
      <c r="A180" s="54" t="n">
        <v>177</v>
      </c>
      <c r="B180" s="55" t="n">
        <v>743.7</v>
      </c>
      <c r="C180" s="6" t="s">
        <v>1059</v>
      </c>
      <c r="D180" s="6" t="s">
        <v>1060</v>
      </c>
      <c r="E180" s="1" t="s">
        <v>893</v>
      </c>
      <c r="F180" s="45" t="n">
        <v>29317</v>
      </c>
      <c r="G180" s="46"/>
      <c r="H180" s="90" t="s">
        <v>1061</v>
      </c>
      <c r="CG180" s="6"/>
    </row>
    <row r="181" customFormat="false" ht="15" hidden="false" customHeight="false" outlineLevel="0" collapsed="false">
      <c r="A181" s="54" t="n">
        <v>178</v>
      </c>
      <c r="B181" s="55" t="n">
        <v>739.3</v>
      </c>
      <c r="C181" s="6" t="s">
        <v>1062</v>
      </c>
      <c r="D181" s="6" t="s">
        <v>1063</v>
      </c>
      <c r="E181" s="1" t="s">
        <v>940</v>
      </c>
      <c r="F181" s="45" t="n">
        <v>23910</v>
      </c>
      <c r="G181" s="46"/>
      <c r="H181" s="90" t="s">
        <v>1064</v>
      </c>
    </row>
    <row r="182" customFormat="false" ht="15" hidden="false" customHeight="false" outlineLevel="0" collapsed="false">
      <c r="A182" s="54" t="n">
        <v>179</v>
      </c>
      <c r="B182" s="55" t="n">
        <v>738</v>
      </c>
      <c r="C182" s="6" t="s">
        <v>32</v>
      </c>
      <c r="D182" s="6"/>
      <c r="E182" s="1" t="s">
        <v>758</v>
      </c>
      <c r="F182" s="45" t="n">
        <v>36021</v>
      </c>
      <c r="G182" s="46" t="s">
        <v>33</v>
      </c>
      <c r="H182" s="90" t="s">
        <v>1065</v>
      </c>
    </row>
    <row r="183" customFormat="false" ht="15" hidden="false" customHeight="false" outlineLevel="0" collapsed="false">
      <c r="A183" s="54" t="n">
        <v>180</v>
      </c>
      <c r="B183" s="55" t="n">
        <v>735</v>
      </c>
      <c r="C183" s="6" t="s">
        <v>1066</v>
      </c>
      <c r="D183" s="6"/>
      <c r="E183" s="1" t="s">
        <v>706</v>
      </c>
      <c r="F183" s="45" t="n">
        <v>24845</v>
      </c>
      <c r="G183" s="46"/>
      <c r="H183" s="90" t="s">
        <v>906</v>
      </c>
    </row>
    <row r="184" customFormat="false" ht="15" hidden="false" customHeight="false" outlineLevel="0" collapsed="false">
      <c r="A184" s="54" t="n">
        <v>181</v>
      </c>
      <c r="B184" s="55" t="n">
        <v>733</v>
      </c>
      <c r="C184" s="6" t="s">
        <v>1067</v>
      </c>
      <c r="D184" s="6"/>
      <c r="E184" s="1" t="s">
        <v>844</v>
      </c>
      <c r="F184" s="45" t="n">
        <v>17516</v>
      </c>
      <c r="G184" s="46"/>
      <c r="H184" s="90" t="s">
        <v>702</v>
      </c>
    </row>
    <row r="185" customFormat="false" ht="15" hidden="false" customHeight="false" outlineLevel="0" collapsed="false">
      <c r="A185" s="54" t="n">
        <v>182</v>
      </c>
      <c r="B185" s="55" t="n">
        <v>727.3</v>
      </c>
      <c r="C185" s="6" t="s">
        <v>312</v>
      </c>
      <c r="D185" s="6"/>
      <c r="E185" s="1" t="s">
        <v>875</v>
      </c>
      <c r="F185" s="45" t="n">
        <v>22811</v>
      </c>
      <c r="G185" s="46"/>
      <c r="H185" s="90" t="s">
        <v>204</v>
      </c>
    </row>
    <row r="186" customFormat="false" ht="15" hidden="false" customHeight="false" outlineLevel="0" collapsed="false">
      <c r="A186" s="54" t="n">
        <v>183</v>
      </c>
      <c r="B186" s="55" t="n">
        <v>727.3</v>
      </c>
      <c r="C186" s="6" t="s">
        <v>248</v>
      </c>
      <c r="D186" s="6"/>
      <c r="E186" s="1" t="s">
        <v>1068</v>
      </c>
      <c r="F186" s="45" t="n">
        <v>28094</v>
      </c>
      <c r="G186" s="46"/>
      <c r="H186" s="90" t="s">
        <v>1069</v>
      </c>
    </row>
    <row r="187" customFormat="false" ht="15" hidden="false" customHeight="false" outlineLevel="0" collapsed="false">
      <c r="A187" s="54" t="n">
        <v>184</v>
      </c>
      <c r="B187" s="55" t="n">
        <v>726.7</v>
      </c>
      <c r="C187" s="6" t="s">
        <v>247</v>
      </c>
      <c r="D187" s="6" t="s">
        <v>1070</v>
      </c>
      <c r="E187" s="1" t="s">
        <v>1071</v>
      </c>
      <c r="F187" s="45" t="n">
        <v>22142</v>
      </c>
      <c r="G187" s="46"/>
      <c r="H187" s="90" t="s">
        <v>1003</v>
      </c>
    </row>
    <row r="188" customFormat="false" ht="15" hidden="false" customHeight="false" outlineLevel="0" collapsed="false">
      <c r="A188" s="54" t="n">
        <v>185</v>
      </c>
      <c r="B188" s="55" t="n">
        <v>725.3</v>
      </c>
      <c r="C188" s="6" t="s">
        <v>387</v>
      </c>
      <c r="D188" s="6" t="s">
        <v>1072</v>
      </c>
      <c r="E188" s="1" t="s">
        <v>953</v>
      </c>
      <c r="F188" s="45" t="n">
        <v>24230</v>
      </c>
      <c r="G188" s="46"/>
      <c r="H188" s="90" t="s">
        <v>1073</v>
      </c>
    </row>
    <row r="189" customFormat="false" ht="15" hidden="false" customHeight="false" outlineLevel="0" collapsed="false">
      <c r="A189" s="54" t="n">
        <v>186</v>
      </c>
      <c r="B189" s="55" t="n">
        <v>721.3</v>
      </c>
      <c r="C189" s="6" t="s">
        <v>1074</v>
      </c>
      <c r="D189" s="6"/>
      <c r="E189" s="1" t="s">
        <v>1075</v>
      </c>
      <c r="F189" s="45" t="n">
        <v>33324</v>
      </c>
      <c r="G189" s="46" t="s">
        <v>573</v>
      </c>
      <c r="H189" s="90" t="s">
        <v>1076</v>
      </c>
    </row>
    <row r="190" customFormat="false" ht="15" hidden="false" customHeight="false" outlineLevel="0" collapsed="false">
      <c r="A190" s="54" t="n">
        <v>187</v>
      </c>
      <c r="B190" s="55" t="n">
        <v>718</v>
      </c>
      <c r="C190" s="6" t="s">
        <v>309</v>
      </c>
      <c r="D190" s="6"/>
      <c r="E190" s="1" t="s">
        <v>836</v>
      </c>
      <c r="F190" s="45" t="n">
        <v>30826</v>
      </c>
      <c r="G190" s="46" t="s">
        <v>1077</v>
      </c>
      <c r="H190" s="90" t="s">
        <v>1078</v>
      </c>
    </row>
    <row r="191" customFormat="false" ht="15" hidden="false" customHeight="false" outlineLevel="0" collapsed="false">
      <c r="A191" s="54" t="n">
        <v>188</v>
      </c>
      <c r="B191" s="55" t="n">
        <v>713.7</v>
      </c>
      <c r="C191" s="6" t="s">
        <v>354</v>
      </c>
      <c r="D191" s="6"/>
      <c r="E191" s="1" t="s">
        <v>754</v>
      </c>
      <c r="F191" s="45" t="n">
        <v>33045</v>
      </c>
      <c r="G191" s="46" t="s">
        <v>143</v>
      </c>
      <c r="H191" s="90" t="s">
        <v>1079</v>
      </c>
    </row>
    <row r="192" customFormat="false" ht="15" hidden="false" customHeight="false" outlineLevel="0" collapsed="false">
      <c r="A192" s="54" t="n">
        <v>189</v>
      </c>
      <c r="B192" s="55" t="n">
        <v>712.3</v>
      </c>
      <c r="C192" s="6" t="s">
        <v>363</v>
      </c>
      <c r="D192" s="6"/>
      <c r="E192" s="1" t="s">
        <v>1080</v>
      </c>
      <c r="F192" s="45" t="n">
        <v>33976</v>
      </c>
      <c r="G192" s="46" t="s">
        <v>460</v>
      </c>
      <c r="H192" s="90" t="s">
        <v>1081</v>
      </c>
    </row>
    <row r="193" customFormat="false" ht="15" hidden="false" customHeight="false" outlineLevel="0" collapsed="false">
      <c r="A193" s="54" t="n">
        <v>190</v>
      </c>
      <c r="B193" s="55" t="n">
        <v>711.7</v>
      </c>
      <c r="C193" s="6" t="s">
        <v>1082</v>
      </c>
      <c r="D193" s="6"/>
      <c r="E193" s="1" t="s">
        <v>1083</v>
      </c>
      <c r="F193" s="45" t="n">
        <v>28661</v>
      </c>
      <c r="G193" s="46"/>
      <c r="H193" s="90" t="s">
        <v>1084</v>
      </c>
    </row>
    <row r="194" customFormat="false" ht="15" hidden="false" customHeight="false" outlineLevel="0" collapsed="false">
      <c r="A194" s="54" t="n">
        <v>191</v>
      </c>
      <c r="B194" s="55" t="n">
        <v>710</v>
      </c>
      <c r="C194" s="6" t="s">
        <v>1085</v>
      </c>
      <c r="D194" s="6"/>
      <c r="E194" s="1" t="s">
        <v>1086</v>
      </c>
      <c r="F194" s="45" t="n">
        <v>24646</v>
      </c>
      <c r="G194" s="46"/>
      <c r="H194" s="90" t="s">
        <v>1087</v>
      </c>
    </row>
    <row r="195" customFormat="false" ht="15" hidden="false" customHeight="false" outlineLevel="0" collapsed="false">
      <c r="A195" s="54" t="n">
        <v>192</v>
      </c>
      <c r="B195" s="55" t="n">
        <v>706.7</v>
      </c>
      <c r="C195" s="6" t="s">
        <v>1088</v>
      </c>
      <c r="D195" s="6" t="s">
        <v>1089</v>
      </c>
      <c r="E195" s="1" t="s">
        <v>1090</v>
      </c>
      <c r="F195" s="45" t="n">
        <v>21608</v>
      </c>
      <c r="G195" s="46"/>
      <c r="H195" s="90" t="s">
        <v>853</v>
      </c>
    </row>
    <row r="196" customFormat="false" ht="15" hidden="false" customHeight="false" outlineLevel="0" collapsed="false">
      <c r="A196" s="54" t="n">
        <v>193</v>
      </c>
      <c r="B196" s="55" t="n">
        <v>705.7</v>
      </c>
      <c r="C196" s="6" t="s">
        <v>1091</v>
      </c>
      <c r="D196" s="6"/>
      <c r="E196" s="1" t="s">
        <v>1092</v>
      </c>
      <c r="F196" s="45" t="n">
        <v>31823</v>
      </c>
      <c r="G196" s="46" t="s">
        <v>374</v>
      </c>
      <c r="H196" s="90" t="s">
        <v>1093</v>
      </c>
    </row>
    <row r="197" customFormat="false" ht="15" hidden="false" customHeight="false" outlineLevel="0" collapsed="false">
      <c r="A197" s="54" t="n">
        <v>194</v>
      </c>
      <c r="B197" s="55" t="n">
        <v>694.7</v>
      </c>
      <c r="C197" s="6" t="s">
        <v>411</v>
      </c>
      <c r="D197" s="6"/>
      <c r="E197" s="1" t="s">
        <v>1094</v>
      </c>
      <c r="F197" s="45" t="n">
        <v>33072</v>
      </c>
      <c r="G197" s="46" t="s">
        <v>474</v>
      </c>
      <c r="H197" s="90" t="s">
        <v>902</v>
      </c>
    </row>
    <row r="198" customFormat="false" ht="15" hidden="false" customHeight="false" outlineLevel="0" collapsed="false">
      <c r="A198" s="54" t="n">
        <v>195</v>
      </c>
      <c r="B198" s="55" t="n">
        <v>691.7</v>
      </c>
      <c r="C198" s="6" t="s">
        <v>1095</v>
      </c>
      <c r="D198" s="6"/>
      <c r="E198" s="1" t="s">
        <v>1096</v>
      </c>
      <c r="F198" s="45" t="n">
        <v>22207</v>
      </c>
      <c r="G198" s="46"/>
      <c r="H198" s="90" t="s">
        <v>1097</v>
      </c>
    </row>
    <row r="199" customFormat="false" ht="15" hidden="false" customHeight="false" outlineLevel="0" collapsed="false">
      <c r="A199" s="54" t="n">
        <v>196</v>
      </c>
      <c r="B199" s="55" t="n">
        <v>690.7</v>
      </c>
      <c r="C199" s="6" t="s">
        <v>194</v>
      </c>
      <c r="D199" s="6"/>
      <c r="E199" s="1" t="s">
        <v>1098</v>
      </c>
      <c r="F199" s="45" t="n">
        <v>26051</v>
      </c>
      <c r="G199" s="46"/>
      <c r="H199" s="90" t="s">
        <v>1099</v>
      </c>
    </row>
    <row r="200" customFormat="false" ht="15" hidden="false" customHeight="false" outlineLevel="0" collapsed="false">
      <c r="A200" s="54" t="n">
        <v>197</v>
      </c>
      <c r="B200" s="55" t="n">
        <v>690.3</v>
      </c>
      <c r="C200" s="6" t="s">
        <v>1100</v>
      </c>
      <c r="D200" s="6"/>
      <c r="E200" s="1" t="s">
        <v>1101</v>
      </c>
      <c r="F200" s="45" t="n">
        <v>23425</v>
      </c>
      <c r="G200" s="46"/>
      <c r="H200" s="6" t="s">
        <v>1102</v>
      </c>
    </row>
    <row r="201" customFormat="false" ht="15" hidden="false" customHeight="false" outlineLevel="0" collapsed="false">
      <c r="A201" s="54" t="n">
        <v>198</v>
      </c>
      <c r="B201" s="55" t="n">
        <v>689.7</v>
      </c>
      <c r="C201" s="6" t="s">
        <v>392</v>
      </c>
      <c r="D201" s="6"/>
      <c r="E201" s="1" t="s">
        <v>1103</v>
      </c>
      <c r="F201" s="45" t="n">
        <v>27502</v>
      </c>
      <c r="G201" s="46"/>
      <c r="H201" s="90" t="s">
        <v>1104</v>
      </c>
    </row>
    <row r="202" customFormat="false" ht="15" hidden="false" customHeight="false" outlineLevel="0" collapsed="false">
      <c r="A202" s="54" t="n">
        <v>199</v>
      </c>
      <c r="B202" s="55" t="n">
        <v>686.7</v>
      </c>
      <c r="C202" s="6" t="s">
        <v>1105</v>
      </c>
      <c r="D202" s="6"/>
      <c r="E202" s="1" t="s">
        <v>1106</v>
      </c>
      <c r="F202" s="45" t="n">
        <v>26991</v>
      </c>
      <c r="G202" s="46"/>
      <c r="H202" s="90" t="s">
        <v>1107</v>
      </c>
    </row>
    <row r="203" customFormat="false" ht="15" hidden="false" customHeight="false" outlineLevel="0" collapsed="false">
      <c r="A203" s="54" t="n">
        <v>200</v>
      </c>
      <c r="B203" s="55" t="n">
        <v>681.3</v>
      </c>
      <c r="C203" s="6" t="s">
        <v>1108</v>
      </c>
      <c r="D203" s="6"/>
      <c r="E203" s="1" t="s">
        <v>1109</v>
      </c>
      <c r="F203" s="45" t="n">
        <v>22352</v>
      </c>
      <c r="G203" s="46"/>
      <c r="H203" s="90" t="s">
        <v>1110</v>
      </c>
    </row>
    <row r="204" customFormat="false" ht="15" hidden="false" customHeight="false" outlineLevel="0" collapsed="false">
      <c r="A204" s="54" t="n">
        <v>201</v>
      </c>
      <c r="B204" s="55" t="n">
        <v>681.3</v>
      </c>
      <c r="C204" s="6" t="s">
        <v>1111</v>
      </c>
      <c r="D204" s="6"/>
      <c r="E204" s="1" t="s">
        <v>1112</v>
      </c>
      <c r="F204" s="45" t="n">
        <v>24382</v>
      </c>
      <c r="G204" s="46"/>
      <c r="H204" s="90" t="s">
        <v>1113</v>
      </c>
    </row>
    <row r="205" customFormat="false" ht="15" hidden="false" customHeight="false" outlineLevel="0" collapsed="false">
      <c r="A205" s="54" t="n">
        <v>202</v>
      </c>
      <c r="B205" s="55" t="n">
        <v>679.3</v>
      </c>
      <c r="C205" s="6" t="s">
        <v>1114</v>
      </c>
      <c r="D205" s="6"/>
      <c r="E205" s="1" t="s">
        <v>1115</v>
      </c>
      <c r="F205" s="45" t="n">
        <v>22171</v>
      </c>
      <c r="G205" s="46"/>
      <c r="H205" s="90" t="s">
        <v>1116</v>
      </c>
    </row>
    <row r="206" customFormat="false" ht="15" hidden="false" customHeight="false" outlineLevel="0" collapsed="false">
      <c r="A206" s="54" t="n">
        <v>203</v>
      </c>
      <c r="B206" s="55" t="n">
        <v>678.3</v>
      </c>
      <c r="C206" s="6" t="s">
        <v>1117</v>
      </c>
      <c r="D206" s="6"/>
      <c r="E206" s="1" t="s">
        <v>1118</v>
      </c>
      <c r="F206" s="45" t="n">
        <v>16218</v>
      </c>
      <c r="G206" s="46"/>
      <c r="H206" s="90" t="s">
        <v>845</v>
      </c>
    </row>
    <row r="207" customFormat="false" ht="15" hidden="false" customHeight="false" outlineLevel="0" collapsed="false">
      <c r="A207" s="54" t="n">
        <v>204</v>
      </c>
      <c r="B207" s="55" t="n">
        <v>677</v>
      </c>
      <c r="C207" s="6" t="s">
        <v>1119</v>
      </c>
      <c r="D207" s="6" t="s">
        <v>1120</v>
      </c>
      <c r="E207" s="1" t="s">
        <v>1121</v>
      </c>
      <c r="F207" s="45" t="n">
        <v>19936</v>
      </c>
      <c r="G207" s="46"/>
      <c r="H207" s="90" t="s">
        <v>1122</v>
      </c>
    </row>
    <row r="208" customFormat="false" ht="15" hidden="false" customHeight="false" outlineLevel="0" collapsed="false">
      <c r="A208" s="54" t="n">
        <v>205</v>
      </c>
      <c r="B208" s="55" t="n">
        <v>672.7</v>
      </c>
      <c r="C208" s="6" t="s">
        <v>1123</v>
      </c>
      <c r="D208" s="6"/>
      <c r="E208" s="1" t="s">
        <v>1124</v>
      </c>
      <c r="F208" s="45" t="n">
        <v>20399</v>
      </c>
      <c r="G208" s="46"/>
      <c r="H208" s="90" t="s">
        <v>1125</v>
      </c>
    </row>
    <row r="209" customFormat="false" ht="15" hidden="false" customHeight="false" outlineLevel="0" collapsed="false">
      <c r="A209" s="54" t="n">
        <v>206</v>
      </c>
      <c r="B209" s="55" t="n">
        <v>672.3</v>
      </c>
      <c r="C209" s="6" t="s">
        <v>1126</v>
      </c>
      <c r="D209" s="6"/>
      <c r="E209" s="1" t="s">
        <v>1127</v>
      </c>
      <c r="F209" s="45" t="n">
        <v>21994</v>
      </c>
      <c r="G209" s="46"/>
      <c r="H209" s="90" t="s">
        <v>1003</v>
      </c>
    </row>
    <row r="210" customFormat="false" ht="15" hidden="false" customHeight="false" outlineLevel="0" collapsed="false">
      <c r="A210" s="54" t="n">
        <v>207</v>
      </c>
      <c r="B210" s="55" t="n">
        <v>670.3</v>
      </c>
      <c r="C210" s="6" t="s">
        <v>183</v>
      </c>
      <c r="D210" s="6"/>
      <c r="E210" s="1" t="s">
        <v>824</v>
      </c>
      <c r="F210" s="45" t="n">
        <v>26882</v>
      </c>
      <c r="G210" s="46"/>
      <c r="H210" s="90" t="s">
        <v>808</v>
      </c>
    </row>
    <row r="211" customFormat="false" ht="15" hidden="false" customHeight="false" outlineLevel="0" collapsed="false">
      <c r="A211" s="54" t="n">
        <v>208</v>
      </c>
      <c r="B211" s="55" t="n">
        <v>669.3</v>
      </c>
      <c r="C211" s="6" t="s">
        <v>1128</v>
      </c>
      <c r="D211" s="6"/>
      <c r="E211" s="1" t="s">
        <v>1129</v>
      </c>
      <c r="F211" s="45" t="n">
        <v>31547</v>
      </c>
      <c r="G211" s="46" t="s">
        <v>513</v>
      </c>
      <c r="H211" s="90" t="s">
        <v>1130</v>
      </c>
    </row>
    <row r="212" customFormat="false" ht="15" hidden="false" customHeight="false" outlineLevel="0" collapsed="false">
      <c r="A212" s="54" t="n">
        <v>209</v>
      </c>
      <c r="B212" s="55" t="n">
        <v>667</v>
      </c>
      <c r="C212" s="6" t="s">
        <v>1131</v>
      </c>
      <c r="D212" s="6"/>
      <c r="E212" s="1" t="s">
        <v>1132</v>
      </c>
      <c r="F212" s="45" t="n">
        <v>29419</v>
      </c>
      <c r="G212" s="46"/>
      <c r="H212" s="90" t="s">
        <v>1133</v>
      </c>
    </row>
    <row r="213" customFormat="false" ht="15" hidden="false" customHeight="false" outlineLevel="0" collapsed="false">
      <c r="A213" s="54" t="n">
        <v>210</v>
      </c>
      <c r="B213" s="55" t="n">
        <v>665</v>
      </c>
      <c r="C213" s="6" t="s">
        <v>1134</v>
      </c>
      <c r="D213" s="1"/>
      <c r="E213" s="1" t="s">
        <v>1135</v>
      </c>
      <c r="F213" s="45" t="n">
        <v>36105</v>
      </c>
      <c r="G213" s="6" t="s">
        <v>494</v>
      </c>
      <c r="H213" s="90" t="s">
        <v>1136</v>
      </c>
    </row>
    <row r="214" customFormat="false" ht="15" hidden="false" customHeight="false" outlineLevel="0" collapsed="false">
      <c r="A214" s="54" t="n">
        <v>211</v>
      </c>
      <c r="B214" s="55" t="n">
        <v>664.7</v>
      </c>
      <c r="C214" s="6" t="s">
        <v>1137</v>
      </c>
      <c r="D214" s="6" t="s">
        <v>1138</v>
      </c>
      <c r="E214" s="1" t="s">
        <v>947</v>
      </c>
      <c r="F214" s="45" t="n">
        <v>21950</v>
      </c>
      <c r="G214" s="46"/>
      <c r="H214" s="90" t="s">
        <v>1139</v>
      </c>
    </row>
    <row r="215" customFormat="false" ht="15" hidden="false" customHeight="false" outlineLevel="0" collapsed="false">
      <c r="A215" s="54" t="n">
        <v>212</v>
      </c>
      <c r="B215" s="55" t="n">
        <v>664.3</v>
      </c>
      <c r="C215" s="6" t="s">
        <v>291</v>
      </c>
      <c r="D215" s="6"/>
      <c r="E215" s="1" t="s">
        <v>1140</v>
      </c>
      <c r="F215" s="45" t="n">
        <v>35274</v>
      </c>
      <c r="G215" s="46" t="s">
        <v>1141</v>
      </c>
      <c r="H215" s="90" t="s">
        <v>1142</v>
      </c>
    </row>
    <row r="216" customFormat="false" ht="15" hidden="false" customHeight="false" outlineLevel="0" collapsed="false">
      <c r="A216" s="54" t="n">
        <v>213</v>
      </c>
      <c r="B216" s="55" t="n">
        <v>662.7</v>
      </c>
      <c r="C216" s="6" t="s">
        <v>1143</v>
      </c>
      <c r="D216" s="6"/>
      <c r="E216" s="1" t="s">
        <v>1144</v>
      </c>
      <c r="F216" s="45" t="n">
        <v>15580</v>
      </c>
      <c r="G216" s="46"/>
      <c r="H216" s="90" t="s">
        <v>1145</v>
      </c>
    </row>
    <row r="217" customFormat="false" ht="15" hidden="false" customHeight="false" outlineLevel="0" collapsed="false">
      <c r="A217" s="54" t="n">
        <v>214</v>
      </c>
      <c r="B217" s="55" t="n">
        <v>657.3</v>
      </c>
      <c r="C217" s="6" t="s">
        <v>238</v>
      </c>
      <c r="D217" s="6"/>
      <c r="E217" s="1" t="s">
        <v>1146</v>
      </c>
      <c r="F217" s="45" t="n">
        <v>28413</v>
      </c>
      <c r="G217" s="46" t="s">
        <v>53</v>
      </c>
      <c r="H217" s="6" t="s">
        <v>909</v>
      </c>
    </row>
    <row r="218" customFormat="false" ht="15" hidden="false" customHeight="false" outlineLevel="0" collapsed="false">
      <c r="A218" s="54" t="n">
        <v>215</v>
      </c>
      <c r="B218" s="55" t="n">
        <v>657.3</v>
      </c>
      <c r="C218" s="6" t="s">
        <v>1147</v>
      </c>
      <c r="D218" s="95" t="s">
        <v>1148</v>
      </c>
      <c r="E218" s="1" t="s">
        <v>1149</v>
      </c>
      <c r="F218" s="45"/>
      <c r="G218" s="46"/>
      <c r="H218" s="96" t="s">
        <v>1150</v>
      </c>
    </row>
    <row r="219" customFormat="false" ht="15" hidden="false" customHeight="false" outlineLevel="0" collapsed="false">
      <c r="A219" s="54" t="n">
        <v>216</v>
      </c>
      <c r="B219" s="55" t="n">
        <v>657</v>
      </c>
      <c r="C219" s="6" t="s">
        <v>1151</v>
      </c>
      <c r="D219" s="6"/>
      <c r="E219" s="1" t="s">
        <v>1152</v>
      </c>
      <c r="F219" s="45" t="n">
        <v>24688</v>
      </c>
      <c r="G219" s="46"/>
      <c r="H219" s="90" t="s">
        <v>853</v>
      </c>
    </row>
    <row r="220" customFormat="false" ht="15" hidden="false" customHeight="false" outlineLevel="0" collapsed="false">
      <c r="A220" s="54" t="n">
        <v>217</v>
      </c>
      <c r="B220" s="55" t="n">
        <v>656</v>
      </c>
      <c r="C220" s="6" t="s">
        <v>1153</v>
      </c>
      <c r="D220" s="6"/>
      <c r="E220" s="1" t="s">
        <v>1154</v>
      </c>
      <c r="F220" s="45" t="n">
        <v>28841</v>
      </c>
      <c r="G220" s="46" t="s">
        <v>53</v>
      </c>
      <c r="H220" s="90" t="s">
        <v>1155</v>
      </c>
    </row>
    <row r="221" customFormat="false" ht="15" hidden="false" customHeight="false" outlineLevel="0" collapsed="false">
      <c r="A221" s="54" t="n">
        <v>218</v>
      </c>
      <c r="B221" s="55" t="n">
        <v>653</v>
      </c>
      <c r="C221" s="6" t="s">
        <v>381</v>
      </c>
      <c r="D221" s="6"/>
      <c r="E221" s="1" t="s">
        <v>1156</v>
      </c>
      <c r="F221" s="45" t="n">
        <v>33903</v>
      </c>
      <c r="G221" s="46" t="s">
        <v>77</v>
      </c>
      <c r="H221" s="90" t="s">
        <v>1157</v>
      </c>
    </row>
    <row r="222" customFormat="false" ht="15" hidden="false" customHeight="false" outlineLevel="0" collapsed="false">
      <c r="A222" s="54" t="n">
        <v>219</v>
      </c>
      <c r="B222" s="55" t="n">
        <v>652</v>
      </c>
      <c r="C222" s="6" t="s">
        <v>1158</v>
      </c>
      <c r="D222" s="6"/>
      <c r="E222" s="1" t="s">
        <v>1112</v>
      </c>
      <c r="F222" s="45" t="n">
        <v>24393</v>
      </c>
      <c r="G222" s="46"/>
      <c r="H222" s="90" t="s">
        <v>922</v>
      </c>
    </row>
    <row r="223" customFormat="false" ht="15" hidden="false" customHeight="false" outlineLevel="0" collapsed="false">
      <c r="A223" s="54" t="n">
        <v>220</v>
      </c>
      <c r="B223" s="55" t="n">
        <v>646.7</v>
      </c>
      <c r="C223" s="6" t="s">
        <v>1159</v>
      </c>
      <c r="D223" s="6"/>
      <c r="E223" s="1" t="s">
        <v>1112</v>
      </c>
      <c r="F223" s="45" t="n">
        <v>25229</v>
      </c>
      <c r="G223" s="46"/>
      <c r="H223" s="90" t="s">
        <v>922</v>
      </c>
    </row>
    <row r="224" customFormat="false" ht="15" hidden="false" customHeight="false" outlineLevel="0" collapsed="false">
      <c r="A224" s="54" t="n">
        <v>221</v>
      </c>
      <c r="B224" s="55" t="n">
        <v>644.7</v>
      </c>
      <c r="C224" s="6" t="s">
        <v>1160</v>
      </c>
      <c r="D224" s="6"/>
      <c r="E224" s="1" t="s">
        <v>1161</v>
      </c>
      <c r="F224" s="45" t="n">
        <v>25639</v>
      </c>
      <c r="G224" s="46"/>
      <c r="H224" s="90" t="s">
        <v>853</v>
      </c>
    </row>
    <row r="225" customFormat="false" ht="15" hidden="false" customHeight="false" outlineLevel="0" collapsed="false">
      <c r="A225" s="54" t="n">
        <v>222</v>
      </c>
      <c r="B225" s="55" t="n">
        <v>644.7</v>
      </c>
      <c r="C225" s="6" t="s">
        <v>1162</v>
      </c>
      <c r="D225" s="6"/>
      <c r="E225" s="1" t="s">
        <v>1163</v>
      </c>
      <c r="F225" s="45" t="n">
        <v>28672</v>
      </c>
      <c r="G225" s="46"/>
      <c r="H225" s="90" t="s">
        <v>186</v>
      </c>
    </row>
    <row r="226" customFormat="false" ht="15" hidden="false" customHeight="false" outlineLevel="0" collapsed="false">
      <c r="A226" s="54" t="n">
        <v>223</v>
      </c>
      <c r="B226" s="55" t="n">
        <v>644</v>
      </c>
      <c r="C226" s="6" t="s">
        <v>1164</v>
      </c>
      <c r="D226" s="6"/>
      <c r="E226" s="1" t="s">
        <v>1101</v>
      </c>
      <c r="F226" s="45" t="n">
        <v>24113</v>
      </c>
      <c r="G226" s="46"/>
      <c r="H226" s="90" t="s">
        <v>920</v>
      </c>
    </row>
    <row r="227" customFormat="false" ht="15" hidden="false" customHeight="false" outlineLevel="0" collapsed="false">
      <c r="A227" s="54" t="n">
        <v>224</v>
      </c>
      <c r="B227" s="55" t="n">
        <v>643.3</v>
      </c>
      <c r="C227" s="6" t="s">
        <v>1165</v>
      </c>
      <c r="D227" s="6"/>
      <c r="E227" s="1" t="s">
        <v>876</v>
      </c>
      <c r="F227" s="45" t="n">
        <v>37200</v>
      </c>
      <c r="G227" s="46" t="s">
        <v>1166</v>
      </c>
      <c r="H227" s="90" t="s">
        <v>702</v>
      </c>
    </row>
    <row r="228" customFormat="false" ht="15" hidden="false" customHeight="false" outlineLevel="0" collapsed="false">
      <c r="A228" s="54" t="n">
        <v>225</v>
      </c>
      <c r="B228" s="55" t="n">
        <v>642</v>
      </c>
      <c r="C228" s="6" t="s">
        <v>348</v>
      </c>
      <c r="D228" s="6"/>
      <c r="E228" s="1" t="s">
        <v>793</v>
      </c>
      <c r="F228" s="45" t="n">
        <v>31527</v>
      </c>
      <c r="G228" s="46" t="s">
        <v>245</v>
      </c>
      <c r="H228" s="90" t="s">
        <v>1167</v>
      </c>
    </row>
    <row r="229" customFormat="false" ht="15" hidden="false" customHeight="false" outlineLevel="0" collapsed="false">
      <c r="A229" s="54" t="n">
        <v>226</v>
      </c>
      <c r="B229" s="55" t="n">
        <v>640.3</v>
      </c>
      <c r="C229" s="6" t="s">
        <v>1168</v>
      </c>
      <c r="D229" s="6"/>
      <c r="E229" s="1" t="s">
        <v>905</v>
      </c>
      <c r="F229" s="45" t="n">
        <v>26759</v>
      </c>
      <c r="G229" s="46"/>
      <c r="H229" s="90" t="s">
        <v>1169</v>
      </c>
    </row>
    <row r="230" customFormat="false" ht="15" hidden="false" customHeight="false" outlineLevel="0" collapsed="false">
      <c r="A230" s="54" t="n">
        <v>227</v>
      </c>
      <c r="B230" s="55" t="n">
        <v>639.7</v>
      </c>
      <c r="C230" s="6" t="s">
        <v>233</v>
      </c>
      <c r="D230" s="6"/>
      <c r="E230" s="1" t="s">
        <v>716</v>
      </c>
      <c r="F230" s="45" t="n">
        <v>34961</v>
      </c>
      <c r="G230" s="46" t="s">
        <v>240</v>
      </c>
      <c r="H230" s="90" t="s">
        <v>1170</v>
      </c>
    </row>
    <row r="231" customFormat="false" ht="15" hidden="false" customHeight="false" outlineLevel="0" collapsed="false">
      <c r="A231" s="54" t="n">
        <v>228</v>
      </c>
      <c r="B231" s="55" t="n">
        <v>639.3</v>
      </c>
      <c r="C231" s="6" t="s">
        <v>475</v>
      </c>
      <c r="D231" s="6"/>
      <c r="E231" s="1" t="s">
        <v>1171</v>
      </c>
      <c r="F231" s="45" t="n">
        <v>35534</v>
      </c>
      <c r="G231" s="46" t="s">
        <v>423</v>
      </c>
      <c r="H231" s="90" t="s">
        <v>1172</v>
      </c>
    </row>
    <row r="232" customFormat="false" ht="15" hidden="false" customHeight="false" outlineLevel="0" collapsed="false">
      <c r="A232" s="54" t="n">
        <v>229</v>
      </c>
      <c r="B232" s="55" t="n">
        <v>637.7</v>
      </c>
      <c r="C232" s="6" t="s">
        <v>1173</v>
      </c>
      <c r="D232" s="6" t="s">
        <v>1174</v>
      </c>
      <c r="E232" s="1" t="s">
        <v>1175</v>
      </c>
      <c r="F232" s="45" t="n">
        <v>27074</v>
      </c>
      <c r="G232" s="46"/>
      <c r="H232" s="90" t="s">
        <v>785</v>
      </c>
    </row>
    <row r="233" customFormat="false" ht="15" hidden="false" customHeight="false" outlineLevel="0" collapsed="false">
      <c r="A233" s="54" t="n">
        <v>230</v>
      </c>
      <c r="B233" s="55" t="n">
        <v>637.3</v>
      </c>
      <c r="C233" s="6" t="s">
        <v>1176</v>
      </c>
      <c r="D233" s="6" t="s">
        <v>1177</v>
      </c>
      <c r="E233" s="1" t="s">
        <v>1046</v>
      </c>
      <c r="F233" s="45" t="n">
        <v>18252</v>
      </c>
      <c r="G233" s="46"/>
      <c r="H233" s="90" t="s">
        <v>1122</v>
      </c>
    </row>
    <row r="234" customFormat="false" ht="15" hidden="false" customHeight="false" outlineLevel="0" collapsed="false">
      <c r="A234" s="54" t="n">
        <v>231</v>
      </c>
      <c r="B234" s="55" t="n">
        <v>635.7</v>
      </c>
      <c r="C234" s="6" t="s">
        <v>1178</v>
      </c>
      <c r="D234" s="6"/>
      <c r="E234" s="1" t="s">
        <v>1179</v>
      </c>
      <c r="F234" s="45" t="n">
        <v>16893</v>
      </c>
      <c r="G234" s="46"/>
      <c r="H234" s="90" t="s">
        <v>853</v>
      </c>
    </row>
    <row r="235" customFormat="false" ht="15" hidden="false" customHeight="false" outlineLevel="0" collapsed="false">
      <c r="A235" s="54" t="n">
        <v>232</v>
      </c>
      <c r="B235" s="55" t="n">
        <v>632.7</v>
      </c>
      <c r="C235" s="6" t="s">
        <v>1180</v>
      </c>
      <c r="D235" s="6"/>
      <c r="E235" s="1" t="s">
        <v>1181</v>
      </c>
      <c r="F235" s="45" t="n">
        <v>23997</v>
      </c>
      <c r="G235" s="46"/>
      <c r="H235" s="90" t="s">
        <v>920</v>
      </c>
    </row>
    <row r="236" customFormat="false" ht="15" hidden="false" customHeight="false" outlineLevel="0" collapsed="false">
      <c r="A236" s="54" t="n">
        <v>233</v>
      </c>
      <c r="B236" s="55" t="n">
        <v>631.7</v>
      </c>
      <c r="C236" s="6" t="s">
        <v>351</v>
      </c>
      <c r="D236" s="6" t="s">
        <v>1182</v>
      </c>
      <c r="E236" s="1" t="s">
        <v>1183</v>
      </c>
      <c r="F236" s="45" t="n">
        <v>28207</v>
      </c>
      <c r="G236" s="46"/>
      <c r="H236" s="6" t="s">
        <v>845</v>
      </c>
    </row>
    <row r="237" customFormat="false" ht="15" hidden="false" customHeight="false" outlineLevel="0" collapsed="false">
      <c r="A237" s="54" t="n">
        <v>234</v>
      </c>
      <c r="B237" s="55" t="n">
        <v>629</v>
      </c>
      <c r="C237" s="6" t="s">
        <v>1184</v>
      </c>
      <c r="D237" s="6" t="s">
        <v>1185</v>
      </c>
      <c r="E237" s="1" t="s">
        <v>1186</v>
      </c>
      <c r="F237" s="45" t="n">
        <v>15843</v>
      </c>
      <c r="G237" s="46"/>
      <c r="H237" s="90" t="s">
        <v>1187</v>
      </c>
    </row>
    <row r="238" customFormat="false" ht="15" hidden="false" customHeight="false" outlineLevel="0" collapsed="false">
      <c r="A238" s="54" t="n">
        <v>235</v>
      </c>
      <c r="B238" s="55" t="n">
        <v>628.7</v>
      </c>
      <c r="C238" s="6" t="s">
        <v>1188</v>
      </c>
      <c r="D238" s="6"/>
      <c r="E238" s="1" t="s">
        <v>1189</v>
      </c>
      <c r="F238" s="45" t="n">
        <v>15197</v>
      </c>
      <c r="G238" s="46"/>
      <c r="H238" s="90" t="s">
        <v>1190</v>
      </c>
    </row>
    <row r="239" customFormat="false" ht="15" hidden="false" customHeight="false" outlineLevel="0" collapsed="false">
      <c r="A239" s="54" t="n">
        <v>236</v>
      </c>
      <c r="B239" s="55" t="n">
        <v>628.3</v>
      </c>
      <c r="C239" s="6" t="s">
        <v>1191</v>
      </c>
      <c r="D239" s="6"/>
      <c r="E239" s="1" t="s">
        <v>1192</v>
      </c>
      <c r="F239" s="45" t="n">
        <v>28899</v>
      </c>
      <c r="G239" s="46"/>
      <c r="H239" s="6" t="s">
        <v>1193</v>
      </c>
    </row>
    <row r="240" customFormat="false" ht="15" hidden="false" customHeight="false" outlineLevel="0" collapsed="false">
      <c r="A240" s="54" t="n">
        <v>237</v>
      </c>
      <c r="B240" s="55" t="n">
        <v>623</v>
      </c>
      <c r="C240" s="6" t="s">
        <v>1194</v>
      </c>
      <c r="D240" s="6"/>
      <c r="E240" s="1" t="s">
        <v>1195</v>
      </c>
      <c r="F240" s="45" t="n">
        <v>30854</v>
      </c>
      <c r="G240" s="46" t="s">
        <v>1196</v>
      </c>
      <c r="H240" s="90" t="s">
        <v>1197</v>
      </c>
    </row>
    <row r="241" customFormat="false" ht="15" hidden="false" customHeight="false" outlineLevel="0" collapsed="false">
      <c r="A241" s="54" t="n">
        <v>238</v>
      </c>
      <c r="B241" s="55" t="n">
        <v>620</v>
      </c>
      <c r="C241" s="6" t="s">
        <v>399</v>
      </c>
      <c r="D241" s="6"/>
      <c r="E241" s="1" t="s">
        <v>1198</v>
      </c>
      <c r="F241" s="45" t="n">
        <v>28983</v>
      </c>
      <c r="G241" s="46"/>
      <c r="H241" s="90" t="s">
        <v>1199</v>
      </c>
    </row>
    <row r="242" customFormat="false" ht="15" hidden="false" customHeight="false" outlineLevel="0" collapsed="false">
      <c r="A242" s="54" t="n">
        <v>239</v>
      </c>
      <c r="B242" s="55" t="n">
        <v>618</v>
      </c>
      <c r="C242" s="6" t="s">
        <v>1200</v>
      </c>
      <c r="D242" s="6"/>
      <c r="E242" s="1" t="s">
        <v>1201</v>
      </c>
      <c r="F242" s="45" t="n">
        <v>28508</v>
      </c>
      <c r="G242" s="46"/>
      <c r="H242" s="90" t="s">
        <v>1202</v>
      </c>
    </row>
    <row r="243" customFormat="false" ht="15" hidden="false" customHeight="false" outlineLevel="0" collapsed="false">
      <c r="A243" s="54" t="n">
        <v>240</v>
      </c>
      <c r="B243" s="55" t="n">
        <v>617.7</v>
      </c>
      <c r="C243" s="6" t="s">
        <v>416</v>
      </c>
      <c r="D243" s="6"/>
      <c r="E243" s="1" t="s">
        <v>1203</v>
      </c>
      <c r="F243" s="45" t="n">
        <v>36112</v>
      </c>
      <c r="G243" s="6" t="s">
        <v>445</v>
      </c>
      <c r="H243" s="90" t="s">
        <v>1204</v>
      </c>
    </row>
    <row r="244" customFormat="false" ht="15" hidden="false" customHeight="false" outlineLevel="0" collapsed="false">
      <c r="A244" s="54" t="n">
        <v>241</v>
      </c>
      <c r="B244" s="55" t="n">
        <v>615.3</v>
      </c>
      <c r="C244" s="6" t="s">
        <v>359</v>
      </c>
      <c r="D244" s="6"/>
      <c r="E244" s="1" t="s">
        <v>1163</v>
      </c>
      <c r="F244" s="45" t="n">
        <v>28838</v>
      </c>
      <c r="G244" s="46"/>
      <c r="H244" s="90" t="s">
        <v>845</v>
      </c>
    </row>
    <row r="245" customFormat="false" ht="15" hidden="false" customHeight="false" outlineLevel="0" collapsed="false">
      <c r="A245" s="54" t="n">
        <v>242</v>
      </c>
      <c r="B245" s="55" t="n">
        <v>615</v>
      </c>
      <c r="C245" s="6" t="s">
        <v>1205</v>
      </c>
      <c r="D245" s="6"/>
      <c r="E245" s="1" t="s">
        <v>928</v>
      </c>
      <c r="F245" s="45" t="n">
        <v>24711</v>
      </c>
      <c r="G245" s="46"/>
      <c r="H245" s="90" t="s">
        <v>1206</v>
      </c>
    </row>
    <row r="246" customFormat="false" ht="15" hidden="false" customHeight="false" outlineLevel="0" collapsed="false">
      <c r="A246" s="54" t="n">
        <v>243</v>
      </c>
      <c r="B246" s="55" t="n">
        <v>611.7</v>
      </c>
      <c r="C246" s="6" t="s">
        <v>322</v>
      </c>
      <c r="D246" s="6"/>
      <c r="E246" s="1" t="s">
        <v>758</v>
      </c>
      <c r="F246" s="45" t="n">
        <v>35025</v>
      </c>
      <c r="G246" s="46" t="s">
        <v>61</v>
      </c>
      <c r="H246" s="90" t="s">
        <v>1207</v>
      </c>
    </row>
    <row r="247" customFormat="false" ht="15" hidden="false" customHeight="false" outlineLevel="0" collapsed="false">
      <c r="A247" s="54" t="n">
        <v>244</v>
      </c>
      <c r="B247" s="55" t="n">
        <v>610</v>
      </c>
      <c r="C247" s="6" t="s">
        <v>1208</v>
      </c>
      <c r="D247" s="6"/>
      <c r="E247" s="1" t="s">
        <v>1209</v>
      </c>
      <c r="F247" s="45" t="n">
        <v>17245</v>
      </c>
      <c r="G247" s="46"/>
      <c r="H247" s="90" t="s">
        <v>1122</v>
      </c>
    </row>
    <row r="248" customFormat="false" ht="15" hidden="false" customHeight="false" outlineLevel="0" collapsed="false">
      <c r="A248" s="54" t="n">
        <v>245</v>
      </c>
      <c r="B248" s="55" t="n">
        <v>605</v>
      </c>
      <c r="C248" s="6" t="s">
        <v>572</v>
      </c>
      <c r="D248" s="6"/>
      <c r="E248" s="1" t="s">
        <v>1007</v>
      </c>
      <c r="F248" s="45" t="n">
        <v>37995</v>
      </c>
      <c r="G248" s="6" t="s">
        <v>573</v>
      </c>
      <c r="H248" s="90" t="s">
        <v>186</v>
      </c>
    </row>
    <row r="249" customFormat="false" ht="15" hidden="false" customHeight="false" outlineLevel="0" collapsed="false">
      <c r="A249" s="54" t="n">
        <v>246</v>
      </c>
      <c r="B249" s="55" t="n">
        <v>604</v>
      </c>
      <c r="C249" s="6" t="s">
        <v>282</v>
      </c>
      <c r="D249" s="6"/>
      <c r="E249" s="1" t="s">
        <v>1210</v>
      </c>
      <c r="F249" s="45" t="n">
        <v>19877</v>
      </c>
      <c r="G249" s="46"/>
      <c r="H249" s="90" t="s">
        <v>1211</v>
      </c>
    </row>
    <row r="250" customFormat="false" ht="15" hidden="false" customHeight="false" outlineLevel="0" collapsed="false">
      <c r="A250" s="54" t="n">
        <v>247</v>
      </c>
      <c r="B250" s="55" t="n">
        <v>601.3</v>
      </c>
      <c r="C250" s="6" t="s">
        <v>1212</v>
      </c>
      <c r="D250" s="6" t="s">
        <v>1213</v>
      </c>
      <c r="E250" s="1" t="s">
        <v>1214</v>
      </c>
      <c r="F250" s="45" t="n">
        <v>32113</v>
      </c>
      <c r="G250" s="46" t="s">
        <v>366</v>
      </c>
      <c r="H250" s="90" t="s">
        <v>1215</v>
      </c>
    </row>
    <row r="251" customFormat="false" ht="15" hidden="false" customHeight="false" outlineLevel="0" collapsed="false">
      <c r="A251" s="54" t="n">
        <v>248</v>
      </c>
      <c r="B251" s="55" t="n">
        <v>594.3</v>
      </c>
      <c r="C251" s="6" t="s">
        <v>1216</v>
      </c>
      <c r="D251" s="6"/>
      <c r="E251" s="1" t="s">
        <v>1217</v>
      </c>
      <c r="F251" s="45" t="n">
        <v>21308</v>
      </c>
      <c r="G251" s="46"/>
      <c r="H251" s="90" t="s">
        <v>1218</v>
      </c>
    </row>
    <row r="252" customFormat="false" ht="15" hidden="false" customHeight="false" outlineLevel="0" collapsed="false">
      <c r="A252" s="54" t="n">
        <v>249</v>
      </c>
      <c r="B252" s="55" t="n">
        <v>591.3</v>
      </c>
      <c r="C252" s="6" t="s">
        <v>1219</v>
      </c>
      <c r="D252" s="6"/>
      <c r="E252" s="1" t="s">
        <v>1220</v>
      </c>
      <c r="F252" s="45" t="n">
        <v>33277</v>
      </c>
      <c r="G252" s="46" t="s">
        <v>1039</v>
      </c>
      <c r="H252" s="90" t="s">
        <v>1221</v>
      </c>
    </row>
    <row r="253" customFormat="false" ht="15" hidden="false" customHeight="false" outlineLevel="0" collapsed="false">
      <c r="A253" s="54" t="n">
        <v>250</v>
      </c>
      <c r="B253" s="55" t="n">
        <v>591</v>
      </c>
      <c r="C253" s="6" t="s">
        <v>228</v>
      </c>
      <c r="D253" s="6"/>
      <c r="E253" s="1" t="s">
        <v>1222</v>
      </c>
      <c r="F253" s="45" t="n">
        <v>29379</v>
      </c>
      <c r="G253" s="46"/>
      <c r="H253" s="90" t="s">
        <v>1223</v>
      </c>
    </row>
    <row r="254" customFormat="false" ht="15" hidden="false" customHeight="false" outlineLevel="0" collapsed="false">
      <c r="A254" s="54" t="n">
        <v>251</v>
      </c>
      <c r="B254" s="55" t="n">
        <v>590.3</v>
      </c>
      <c r="C254" s="6" t="s">
        <v>1224</v>
      </c>
      <c r="D254" s="6" t="s">
        <v>1225</v>
      </c>
      <c r="E254" s="45" t="s">
        <v>1226</v>
      </c>
      <c r="F254" s="45" t="n">
        <v>21944</v>
      </c>
      <c r="G254" s="46"/>
      <c r="H254" s="90" t="s">
        <v>1003</v>
      </c>
    </row>
    <row r="255" customFormat="false" ht="15" hidden="false" customHeight="false" outlineLevel="0" collapsed="false">
      <c r="A255" s="54" t="n">
        <v>252</v>
      </c>
      <c r="B255" s="55" t="n">
        <v>590.3</v>
      </c>
      <c r="C255" s="6" t="s">
        <v>308</v>
      </c>
      <c r="D255" s="6"/>
      <c r="E255" s="1" t="s">
        <v>1227</v>
      </c>
      <c r="F255" s="45" t="n">
        <v>29369</v>
      </c>
      <c r="G255" s="46"/>
      <c r="H255" s="90" t="s">
        <v>1228</v>
      </c>
    </row>
    <row r="256" customFormat="false" ht="15" hidden="false" customHeight="false" outlineLevel="0" collapsed="false">
      <c r="A256" s="54" t="n">
        <v>253</v>
      </c>
      <c r="B256" s="55" t="n">
        <v>590</v>
      </c>
      <c r="C256" s="6" t="s">
        <v>1229</v>
      </c>
      <c r="D256" s="6"/>
      <c r="E256" s="1" t="s">
        <v>956</v>
      </c>
      <c r="F256" s="45" t="n">
        <v>25968</v>
      </c>
      <c r="G256" s="46"/>
      <c r="H256" s="90" t="s">
        <v>845</v>
      </c>
    </row>
    <row r="257" customFormat="false" ht="15" hidden="false" customHeight="false" outlineLevel="0" collapsed="false">
      <c r="A257" s="54" t="n">
        <v>254</v>
      </c>
      <c r="B257" s="55" t="n">
        <v>587.7</v>
      </c>
      <c r="C257" s="6" t="s">
        <v>1230</v>
      </c>
      <c r="D257" s="6"/>
      <c r="E257" s="1" t="s">
        <v>1231</v>
      </c>
      <c r="F257" s="45" t="n">
        <v>25986</v>
      </c>
      <c r="G257" s="46" t="s">
        <v>342</v>
      </c>
      <c r="H257" s="90" t="s">
        <v>1232</v>
      </c>
    </row>
    <row r="258" customFormat="false" ht="15" hidden="false" customHeight="false" outlineLevel="0" collapsed="false">
      <c r="A258" s="54" t="n">
        <v>255</v>
      </c>
      <c r="B258" s="55" t="n">
        <v>586.3</v>
      </c>
      <c r="C258" s="6" t="s">
        <v>1233</v>
      </c>
      <c r="D258" s="6" t="s">
        <v>1234</v>
      </c>
      <c r="E258" s="1" t="s">
        <v>1235</v>
      </c>
      <c r="F258" s="45" t="n">
        <v>25878</v>
      </c>
      <c r="G258" s="46"/>
      <c r="H258" s="90" t="s">
        <v>986</v>
      </c>
    </row>
    <row r="259" customFormat="false" ht="15" hidden="false" customHeight="false" outlineLevel="0" collapsed="false">
      <c r="A259" s="54" t="n">
        <v>256</v>
      </c>
      <c r="B259" s="55" t="n">
        <v>582.3</v>
      </c>
      <c r="C259" s="6" t="s">
        <v>1236</v>
      </c>
      <c r="D259" s="6"/>
      <c r="E259" s="1" t="s">
        <v>1237</v>
      </c>
      <c r="F259" s="45" t="n">
        <v>15059</v>
      </c>
      <c r="G259" s="46" t="s">
        <v>474</v>
      </c>
      <c r="H259" s="90" t="s">
        <v>1238</v>
      </c>
    </row>
    <row r="260" customFormat="false" ht="15" hidden="false" customHeight="false" outlineLevel="0" collapsed="false">
      <c r="A260" s="54" t="n">
        <v>257</v>
      </c>
      <c r="B260" s="55" t="n">
        <v>582</v>
      </c>
      <c r="C260" s="6" t="s">
        <v>1239</v>
      </c>
      <c r="D260" s="6"/>
      <c r="E260" s="1" t="s">
        <v>1240</v>
      </c>
      <c r="F260" s="45" t="n">
        <v>33561</v>
      </c>
      <c r="G260" s="46" t="s">
        <v>532</v>
      </c>
      <c r="H260" s="90" t="s">
        <v>1241</v>
      </c>
    </row>
    <row r="261" customFormat="false" ht="15" hidden="false" customHeight="false" outlineLevel="0" collapsed="false">
      <c r="A261" s="54" t="n">
        <v>258</v>
      </c>
      <c r="B261" s="55" t="n">
        <v>580.7</v>
      </c>
      <c r="C261" s="6" t="s">
        <v>1242</v>
      </c>
      <c r="D261" s="6"/>
      <c r="E261" s="1" t="s">
        <v>1243</v>
      </c>
      <c r="F261" s="45" t="n">
        <v>29513</v>
      </c>
      <c r="G261" s="46"/>
      <c r="H261" s="90" t="s">
        <v>1058</v>
      </c>
    </row>
    <row r="262" customFormat="false" ht="15" hidden="false" customHeight="false" outlineLevel="0" collapsed="false">
      <c r="A262" s="54" t="n">
        <v>259</v>
      </c>
      <c r="B262" s="55" t="n">
        <v>576.7</v>
      </c>
      <c r="C262" s="6" t="s">
        <v>1244</v>
      </c>
      <c r="D262" s="6"/>
      <c r="E262" s="1" t="s">
        <v>1245</v>
      </c>
      <c r="F262" s="45" t="n">
        <v>19308</v>
      </c>
      <c r="G262" s="46"/>
      <c r="H262" s="90" t="s">
        <v>1003</v>
      </c>
    </row>
    <row r="263" customFormat="false" ht="15" hidden="false" customHeight="false" outlineLevel="0" collapsed="false">
      <c r="A263" s="54" t="n">
        <v>260</v>
      </c>
      <c r="B263" s="55" t="n">
        <v>574.7</v>
      </c>
      <c r="C263" s="6" t="s">
        <v>42</v>
      </c>
      <c r="D263" s="6" t="s">
        <v>1246</v>
      </c>
      <c r="E263" s="1" t="s">
        <v>1247</v>
      </c>
      <c r="F263" s="45" t="n">
        <v>32755</v>
      </c>
      <c r="G263" s="46" t="s">
        <v>532</v>
      </c>
      <c r="H263" s="90" t="s">
        <v>1248</v>
      </c>
    </row>
    <row r="264" customFormat="false" ht="15" hidden="false" customHeight="false" outlineLevel="0" collapsed="false">
      <c r="A264" s="54" t="n">
        <v>261</v>
      </c>
      <c r="B264" s="55" t="n">
        <v>573.7</v>
      </c>
      <c r="C264" s="6" t="s">
        <v>1249</v>
      </c>
      <c r="D264" s="6"/>
      <c r="E264" s="1" t="s">
        <v>1250</v>
      </c>
      <c r="F264" s="45" t="n">
        <v>25795</v>
      </c>
      <c r="G264" s="46"/>
      <c r="H264" s="90" t="s">
        <v>1251</v>
      </c>
    </row>
    <row r="265" customFormat="false" ht="15" hidden="false" customHeight="false" outlineLevel="0" collapsed="false">
      <c r="A265" s="54" t="n">
        <v>262</v>
      </c>
      <c r="B265" s="55" t="n">
        <v>573</v>
      </c>
      <c r="C265" s="6" t="s">
        <v>1252</v>
      </c>
      <c r="D265" s="6"/>
      <c r="E265" s="1" t="s">
        <v>833</v>
      </c>
      <c r="F265" s="45" t="n">
        <v>24950</v>
      </c>
      <c r="G265" s="46"/>
      <c r="H265" s="90" t="s">
        <v>1253</v>
      </c>
    </row>
    <row r="266" customFormat="false" ht="15" hidden="false" customHeight="false" outlineLevel="0" collapsed="false">
      <c r="A266" s="54" t="n">
        <v>263</v>
      </c>
      <c r="B266" s="55" t="n">
        <v>573</v>
      </c>
      <c r="C266" s="6" t="s">
        <v>1254</v>
      </c>
      <c r="D266" s="6"/>
      <c r="E266" s="1" t="s">
        <v>1255</v>
      </c>
      <c r="F266" s="45" t="n">
        <v>26903</v>
      </c>
      <c r="G266" s="46"/>
      <c r="H266" s="90" t="s">
        <v>1256</v>
      </c>
    </row>
    <row r="267" customFormat="false" ht="15" hidden="false" customHeight="false" outlineLevel="0" collapsed="false">
      <c r="A267" s="54" t="n">
        <v>264</v>
      </c>
      <c r="B267" s="55" t="n">
        <v>570.3</v>
      </c>
      <c r="C267" s="6" t="s">
        <v>385</v>
      </c>
      <c r="D267" s="6" t="s">
        <v>1257</v>
      </c>
      <c r="E267" s="1" t="s">
        <v>1258</v>
      </c>
      <c r="F267" s="45" t="n">
        <v>20199</v>
      </c>
      <c r="G267" s="46"/>
      <c r="H267" s="90" t="s">
        <v>702</v>
      </c>
    </row>
    <row r="268" customFormat="false" ht="15" hidden="false" customHeight="false" outlineLevel="0" collapsed="false">
      <c r="A268" s="54" t="n">
        <v>265</v>
      </c>
      <c r="B268" s="55" t="n">
        <v>569</v>
      </c>
      <c r="C268" s="6" t="s">
        <v>1259</v>
      </c>
      <c r="D268" s="6"/>
      <c r="E268" s="1" t="s">
        <v>1260</v>
      </c>
      <c r="F268" s="45" t="n">
        <v>15599</v>
      </c>
      <c r="G268" s="46"/>
      <c r="H268" s="90" t="s">
        <v>1261</v>
      </c>
    </row>
    <row r="269" customFormat="false" ht="15" hidden="false" customHeight="false" outlineLevel="0" collapsed="false">
      <c r="A269" s="54" t="n">
        <v>266</v>
      </c>
      <c r="B269" s="55" t="n">
        <v>568</v>
      </c>
      <c r="C269" s="6" t="s">
        <v>1262</v>
      </c>
      <c r="D269" s="6"/>
      <c r="E269" s="1" t="s">
        <v>893</v>
      </c>
      <c r="F269" s="45" t="n">
        <v>29129</v>
      </c>
      <c r="G269" s="46"/>
      <c r="H269" s="90" t="s">
        <v>1263</v>
      </c>
    </row>
    <row r="270" customFormat="false" ht="15" hidden="false" customHeight="false" outlineLevel="0" collapsed="false">
      <c r="A270" s="54" t="n">
        <v>267</v>
      </c>
      <c r="B270" s="55" t="n">
        <v>565.7</v>
      </c>
      <c r="C270" s="6" t="s">
        <v>370</v>
      </c>
      <c r="D270" s="1"/>
      <c r="E270" s="1" t="s">
        <v>1264</v>
      </c>
      <c r="F270" s="68" t="n">
        <v>35600.875</v>
      </c>
      <c r="G270" s="70" t="s">
        <v>366</v>
      </c>
      <c r="H270" s="90" t="s">
        <v>702</v>
      </c>
    </row>
    <row r="271" customFormat="false" ht="15" hidden="false" customHeight="false" outlineLevel="0" collapsed="false">
      <c r="A271" s="54" t="n">
        <v>268</v>
      </c>
      <c r="B271" s="55" t="n">
        <v>564.7</v>
      </c>
      <c r="C271" s="6" t="s">
        <v>406</v>
      </c>
      <c r="D271" s="6" t="s">
        <v>1265</v>
      </c>
      <c r="E271" s="1" t="s">
        <v>1266</v>
      </c>
      <c r="F271" s="45" t="n">
        <v>33807</v>
      </c>
      <c r="G271" s="46" t="s">
        <v>77</v>
      </c>
      <c r="H271" s="90" t="s">
        <v>186</v>
      </c>
    </row>
    <row r="272" customFormat="false" ht="15" hidden="false" customHeight="false" outlineLevel="0" collapsed="false">
      <c r="A272" s="54" t="n">
        <v>269</v>
      </c>
      <c r="B272" s="55" t="n">
        <v>564</v>
      </c>
      <c r="C272" s="6" t="s">
        <v>1267</v>
      </c>
      <c r="D272" s="6" t="s">
        <v>1268</v>
      </c>
      <c r="E272" s="1" t="s">
        <v>1269</v>
      </c>
      <c r="F272" s="45" t="n">
        <v>17999</v>
      </c>
      <c r="G272" s="46"/>
      <c r="H272" s="90" t="s">
        <v>1270</v>
      </c>
    </row>
    <row r="273" customFormat="false" ht="15" hidden="false" customHeight="false" outlineLevel="0" collapsed="false">
      <c r="A273" s="54" t="n">
        <v>270</v>
      </c>
      <c r="B273" s="55" t="n">
        <v>562.3</v>
      </c>
      <c r="C273" s="6" t="s">
        <v>1271</v>
      </c>
      <c r="D273" s="6"/>
      <c r="E273" s="1" t="s">
        <v>1198</v>
      </c>
      <c r="F273" s="45" t="n">
        <v>28508</v>
      </c>
      <c r="G273" s="46"/>
      <c r="H273" s="90" t="s">
        <v>1202</v>
      </c>
    </row>
    <row r="274" customFormat="false" ht="15" hidden="false" customHeight="false" outlineLevel="0" collapsed="false">
      <c r="A274" s="54" t="n">
        <v>271</v>
      </c>
      <c r="B274" s="55" t="n">
        <v>561</v>
      </c>
      <c r="C274" s="6" t="s">
        <v>407</v>
      </c>
      <c r="D274" s="6" t="s">
        <v>1272</v>
      </c>
      <c r="E274" s="1" t="s">
        <v>938</v>
      </c>
      <c r="F274" s="45" t="n">
        <v>23822</v>
      </c>
      <c r="G274" s="46"/>
      <c r="H274" s="90" t="s">
        <v>1273</v>
      </c>
    </row>
    <row r="275" customFormat="false" ht="15" hidden="false" customHeight="false" outlineLevel="0" collapsed="false">
      <c r="A275" s="54" t="n">
        <v>272</v>
      </c>
      <c r="B275" s="55" t="n">
        <v>558.7</v>
      </c>
      <c r="C275" s="6" t="s">
        <v>1274</v>
      </c>
      <c r="D275" s="6" t="s">
        <v>1275</v>
      </c>
      <c r="E275" s="1" t="s">
        <v>1217</v>
      </c>
      <c r="F275" s="45" t="n">
        <v>22144</v>
      </c>
      <c r="G275" s="46"/>
      <c r="H275" s="90" t="s">
        <v>1218</v>
      </c>
    </row>
    <row r="276" customFormat="false" ht="15" hidden="false" customHeight="false" outlineLevel="0" collapsed="false">
      <c r="A276" s="54" t="n">
        <v>273</v>
      </c>
      <c r="B276" s="55" t="n">
        <v>558.3</v>
      </c>
      <c r="C276" s="6" t="s">
        <v>231</v>
      </c>
      <c r="D276" s="6"/>
      <c r="E276" s="1" t="s">
        <v>1027</v>
      </c>
      <c r="F276" s="45" t="n">
        <v>33177</v>
      </c>
      <c r="G276" s="46" t="s">
        <v>1276</v>
      </c>
      <c r="H276" s="90" t="s">
        <v>1277</v>
      </c>
    </row>
    <row r="277" customFormat="false" ht="15" hidden="false" customHeight="false" outlineLevel="0" collapsed="false">
      <c r="A277" s="54" t="n">
        <v>274</v>
      </c>
      <c r="B277" s="55" t="n">
        <v>552</v>
      </c>
      <c r="C277" s="6" t="s">
        <v>410</v>
      </c>
      <c r="D277" s="6"/>
      <c r="E277" s="1" t="s">
        <v>1227</v>
      </c>
      <c r="F277" s="45" t="n">
        <v>29369</v>
      </c>
      <c r="G277" s="46"/>
      <c r="H277" s="90" t="s">
        <v>1278</v>
      </c>
    </row>
    <row r="278" customFormat="false" ht="15" hidden="false" customHeight="false" outlineLevel="0" collapsed="false">
      <c r="A278" s="54" t="n">
        <v>275</v>
      </c>
      <c r="B278" s="55" t="n">
        <v>550.3</v>
      </c>
      <c r="C278" s="6" t="s">
        <v>1279</v>
      </c>
      <c r="D278" s="6" t="s">
        <v>1280</v>
      </c>
      <c r="E278" s="1" t="s">
        <v>1281</v>
      </c>
      <c r="F278" s="45" t="n">
        <v>15363</v>
      </c>
      <c r="G278" s="46"/>
      <c r="H278" s="90" t="s">
        <v>920</v>
      </c>
    </row>
    <row r="279" customFormat="false" ht="15" hidden="false" customHeight="false" outlineLevel="0" collapsed="false">
      <c r="A279" s="54" t="n">
        <v>276</v>
      </c>
      <c r="B279" s="55" t="n">
        <v>549.7</v>
      </c>
      <c r="C279" s="6" t="s">
        <v>412</v>
      </c>
      <c r="D279" s="6"/>
      <c r="E279" s="1" t="s">
        <v>1282</v>
      </c>
      <c r="F279" s="45" t="n">
        <v>28587</v>
      </c>
      <c r="G279" s="46"/>
      <c r="H279" s="90" t="s">
        <v>1283</v>
      </c>
    </row>
    <row r="280" customFormat="false" ht="15" hidden="false" customHeight="false" outlineLevel="0" collapsed="false">
      <c r="A280" s="54" t="n">
        <v>277</v>
      </c>
      <c r="B280" s="55" t="n">
        <v>546.7</v>
      </c>
      <c r="C280" s="6" t="s">
        <v>1284</v>
      </c>
      <c r="D280" s="6" t="s">
        <v>1285</v>
      </c>
      <c r="E280" s="1" t="s">
        <v>759</v>
      </c>
      <c r="F280" s="45" t="n">
        <v>35311</v>
      </c>
      <c r="G280" s="46" t="s">
        <v>254</v>
      </c>
      <c r="H280" s="90" t="s">
        <v>1286</v>
      </c>
    </row>
    <row r="281" customFormat="false" ht="15" hidden="false" customHeight="false" outlineLevel="0" collapsed="false">
      <c r="A281" s="54" t="n">
        <v>278</v>
      </c>
      <c r="B281" s="55" t="n">
        <v>546.3</v>
      </c>
      <c r="C281" s="6" t="s">
        <v>1287</v>
      </c>
      <c r="D281" s="6" t="s">
        <v>1288</v>
      </c>
      <c r="E281" s="1" t="s">
        <v>1289</v>
      </c>
      <c r="F281" s="45" t="n">
        <v>32056</v>
      </c>
      <c r="G281" s="46" t="s">
        <v>333</v>
      </c>
      <c r="H281" s="90" t="s">
        <v>1290</v>
      </c>
    </row>
    <row r="282" customFormat="false" ht="15" hidden="false" customHeight="false" outlineLevel="0" collapsed="false">
      <c r="A282" s="54" t="n">
        <v>279</v>
      </c>
      <c r="B282" s="55" t="n">
        <v>544</v>
      </c>
      <c r="C282" s="6" t="s">
        <v>1291</v>
      </c>
      <c r="D282" s="6"/>
      <c r="E282" s="1" t="s">
        <v>1292</v>
      </c>
      <c r="F282" s="45" t="n">
        <v>14739</v>
      </c>
      <c r="G282" s="46" t="s">
        <v>33</v>
      </c>
      <c r="H282" s="90" t="s">
        <v>845</v>
      </c>
    </row>
    <row r="283" customFormat="false" ht="15" hidden="false" customHeight="false" outlineLevel="0" collapsed="false">
      <c r="A283" s="54" t="n">
        <v>280</v>
      </c>
      <c r="B283" s="55" t="n">
        <v>543</v>
      </c>
      <c r="C283" s="6" t="s">
        <v>244</v>
      </c>
      <c r="D283" s="1"/>
      <c r="E283" s="1" t="s">
        <v>1264</v>
      </c>
      <c r="F283" s="45" t="n">
        <v>35817</v>
      </c>
      <c r="G283" s="6" t="s">
        <v>245</v>
      </c>
      <c r="H283" s="90" t="s">
        <v>1293</v>
      </c>
    </row>
    <row r="284" customFormat="false" ht="15" hidden="false" customHeight="false" outlineLevel="0" collapsed="false">
      <c r="A284" s="54" t="n">
        <v>281</v>
      </c>
      <c r="B284" s="55" t="n">
        <v>541.3</v>
      </c>
      <c r="C284" s="6" t="s">
        <v>1294</v>
      </c>
      <c r="D284" s="6"/>
      <c r="E284" s="1" t="s">
        <v>1295</v>
      </c>
      <c r="F284" s="45" t="n">
        <v>34747</v>
      </c>
      <c r="G284" s="46" t="s">
        <v>1296</v>
      </c>
      <c r="H284" s="90" t="s">
        <v>1297</v>
      </c>
    </row>
    <row r="285" customFormat="false" ht="15" hidden="false" customHeight="false" outlineLevel="0" collapsed="false">
      <c r="A285" s="54" t="n">
        <v>282</v>
      </c>
      <c r="B285" s="55" t="n">
        <v>540</v>
      </c>
      <c r="C285" s="6" t="s">
        <v>373</v>
      </c>
      <c r="D285" s="6"/>
      <c r="E285" s="1" t="s">
        <v>1264</v>
      </c>
      <c r="F285" s="45" t="n">
        <v>36481</v>
      </c>
      <c r="G285" s="46" t="s">
        <v>374</v>
      </c>
      <c r="H285" s="90" t="s">
        <v>1298</v>
      </c>
    </row>
    <row r="286" customFormat="false" ht="15" hidden="false" customHeight="false" outlineLevel="0" collapsed="false">
      <c r="A286" s="54" t="n">
        <v>283</v>
      </c>
      <c r="B286" s="55" t="n">
        <v>536</v>
      </c>
      <c r="C286" s="6" t="s">
        <v>146</v>
      </c>
      <c r="D286" s="6"/>
      <c r="E286" s="1" t="s">
        <v>1203</v>
      </c>
      <c r="F286" s="97" t="n">
        <v>37489</v>
      </c>
      <c r="G286" s="98" t="s">
        <v>114</v>
      </c>
      <c r="H286" s="90" t="s">
        <v>1142</v>
      </c>
    </row>
    <row r="287" customFormat="false" ht="15" hidden="false" customHeight="false" outlineLevel="0" collapsed="false">
      <c r="A287" s="54" t="n">
        <v>284</v>
      </c>
      <c r="B287" s="55" t="n">
        <v>534</v>
      </c>
      <c r="C287" s="6" t="s">
        <v>1299</v>
      </c>
      <c r="D287" s="6" t="s">
        <v>1225</v>
      </c>
      <c r="E287" s="1" t="s">
        <v>1300</v>
      </c>
      <c r="F287" s="45" t="n">
        <v>16227</v>
      </c>
      <c r="G287" s="46"/>
      <c r="H287" s="90" t="s">
        <v>1301</v>
      </c>
    </row>
    <row r="288" customFormat="false" ht="15" hidden="false" customHeight="false" outlineLevel="0" collapsed="false">
      <c r="A288" s="54" t="n">
        <v>285</v>
      </c>
      <c r="B288" s="55" t="n">
        <v>533</v>
      </c>
      <c r="C288" s="6" t="s">
        <v>1302</v>
      </c>
      <c r="D288" s="6" t="s">
        <v>1303</v>
      </c>
      <c r="E288" s="1" t="s">
        <v>1304</v>
      </c>
      <c r="F288" s="45" t="n">
        <v>30046</v>
      </c>
      <c r="G288" s="46" t="s">
        <v>457</v>
      </c>
      <c r="H288" s="90" t="s">
        <v>1305</v>
      </c>
    </row>
    <row r="289" customFormat="false" ht="15" hidden="false" customHeight="false" outlineLevel="0" collapsed="false">
      <c r="A289" s="54" t="n">
        <v>286</v>
      </c>
      <c r="B289" s="55" t="n">
        <v>529.7</v>
      </c>
      <c r="C289" s="6" t="s">
        <v>1306</v>
      </c>
      <c r="D289" s="6"/>
      <c r="E289" s="1" t="s">
        <v>911</v>
      </c>
      <c r="F289" s="45" t="n">
        <v>34111</v>
      </c>
      <c r="G289" s="46" t="s">
        <v>366</v>
      </c>
      <c r="H289" s="6" t="s">
        <v>1307</v>
      </c>
    </row>
    <row r="290" customFormat="false" ht="15" hidden="false" customHeight="false" outlineLevel="0" collapsed="false">
      <c r="A290" s="54" t="n">
        <v>287</v>
      </c>
      <c r="B290" s="55" t="n">
        <v>527.7</v>
      </c>
      <c r="C290" s="6" t="s">
        <v>1308</v>
      </c>
      <c r="D290" s="6" t="s">
        <v>1309</v>
      </c>
      <c r="E290" s="1" t="s">
        <v>1000</v>
      </c>
      <c r="F290" s="45" t="n">
        <v>30682</v>
      </c>
      <c r="G290" s="46"/>
      <c r="H290" s="90" t="s">
        <v>1310</v>
      </c>
    </row>
    <row r="291" customFormat="false" ht="15" hidden="false" customHeight="false" outlineLevel="0" collapsed="false">
      <c r="A291" s="54" t="n">
        <v>288</v>
      </c>
      <c r="B291" s="55" t="n">
        <v>526.3</v>
      </c>
      <c r="C291" s="6" t="s">
        <v>1311</v>
      </c>
      <c r="D291" s="6"/>
      <c r="E291" s="1" t="s">
        <v>872</v>
      </c>
      <c r="F291" s="45" t="n">
        <v>31623</v>
      </c>
      <c r="G291" s="46" t="s">
        <v>1312</v>
      </c>
      <c r="H291" s="90" t="s">
        <v>1313</v>
      </c>
    </row>
    <row r="292" customFormat="false" ht="15" hidden="false" customHeight="false" outlineLevel="0" collapsed="false">
      <c r="A292" s="54" t="n">
        <v>289</v>
      </c>
      <c r="B292" s="55" t="n">
        <v>523</v>
      </c>
      <c r="C292" s="6" t="s">
        <v>408</v>
      </c>
      <c r="D292" s="6"/>
      <c r="E292" s="1" t="s">
        <v>1314</v>
      </c>
      <c r="F292" s="45" t="n">
        <v>32531</v>
      </c>
      <c r="G292" s="46" t="s">
        <v>366</v>
      </c>
      <c r="H292" s="90" t="s">
        <v>1315</v>
      </c>
    </row>
    <row r="293" customFormat="false" ht="15" hidden="false" customHeight="false" outlineLevel="0" collapsed="false">
      <c r="A293" s="54" t="n">
        <v>290</v>
      </c>
      <c r="B293" s="55" t="n">
        <v>522.3</v>
      </c>
      <c r="C293" s="6" t="s">
        <v>1316</v>
      </c>
      <c r="D293" s="6"/>
      <c r="E293" s="1" t="s">
        <v>1317</v>
      </c>
      <c r="F293" s="45" t="n">
        <v>22090</v>
      </c>
      <c r="G293" s="46"/>
      <c r="H293" s="90" t="s">
        <v>1318</v>
      </c>
    </row>
    <row r="294" customFormat="false" ht="15" hidden="false" customHeight="false" outlineLevel="0" collapsed="false">
      <c r="A294" s="54" t="n">
        <v>291</v>
      </c>
      <c r="B294" s="55" t="n">
        <v>520.3</v>
      </c>
      <c r="C294" s="6" t="s">
        <v>225</v>
      </c>
      <c r="D294" s="1"/>
      <c r="E294" s="1" t="s">
        <v>1264</v>
      </c>
      <c r="F294" s="45" t="n">
        <v>36429</v>
      </c>
      <c r="G294" s="6" t="s">
        <v>77</v>
      </c>
      <c r="H294" s="90" t="s">
        <v>1319</v>
      </c>
    </row>
    <row r="295" customFormat="false" ht="15" hidden="false" customHeight="false" outlineLevel="0" collapsed="false">
      <c r="A295" s="54" t="n">
        <v>292</v>
      </c>
      <c r="B295" s="55" t="n">
        <v>520</v>
      </c>
      <c r="C295" s="6" t="s">
        <v>1320</v>
      </c>
      <c r="D295" s="6"/>
      <c r="E295" s="1" t="s">
        <v>905</v>
      </c>
      <c r="F295" s="45" t="n">
        <v>26181</v>
      </c>
      <c r="G295" s="46"/>
      <c r="H295" s="90" t="s">
        <v>1321</v>
      </c>
    </row>
    <row r="296" customFormat="false" ht="15" hidden="false" customHeight="false" outlineLevel="0" collapsed="false">
      <c r="A296" s="54" t="n">
        <v>293</v>
      </c>
      <c r="B296" s="55" t="n">
        <v>519.7</v>
      </c>
      <c r="C296" s="6" t="s">
        <v>1322</v>
      </c>
      <c r="D296" s="6"/>
      <c r="E296" s="1" t="s">
        <v>990</v>
      </c>
      <c r="F296" s="45" t="n">
        <v>27514</v>
      </c>
      <c r="G296" s="46"/>
      <c r="H296" s="90" t="s">
        <v>1323</v>
      </c>
    </row>
    <row r="297" customFormat="false" ht="15" hidden="false" customHeight="false" outlineLevel="0" collapsed="false">
      <c r="A297" s="54" t="n">
        <v>294</v>
      </c>
      <c r="B297" s="55" t="n">
        <v>519.3</v>
      </c>
      <c r="C297" s="6" t="s">
        <v>1324</v>
      </c>
      <c r="D297" s="6"/>
      <c r="E297" s="1" t="s">
        <v>1019</v>
      </c>
      <c r="F297" s="45" t="n">
        <v>16829</v>
      </c>
      <c r="G297" s="46"/>
      <c r="H297" s="90" t="s">
        <v>930</v>
      </c>
    </row>
    <row r="298" customFormat="false" ht="15" hidden="false" customHeight="false" outlineLevel="0" collapsed="false">
      <c r="A298" s="54" t="n">
        <v>295</v>
      </c>
      <c r="B298" s="55" t="n">
        <v>518.7</v>
      </c>
      <c r="C298" s="6" t="s">
        <v>1325</v>
      </c>
      <c r="D298" s="6" t="s">
        <v>1326</v>
      </c>
      <c r="E298" s="1" t="s">
        <v>1327</v>
      </c>
      <c r="F298" s="45" t="n">
        <v>18473</v>
      </c>
      <c r="G298" s="46"/>
      <c r="H298" s="90" t="s">
        <v>1207</v>
      </c>
    </row>
    <row r="299" customFormat="false" ht="15" hidden="false" customHeight="false" outlineLevel="0" collapsed="false">
      <c r="A299" s="54" t="n">
        <v>296</v>
      </c>
      <c r="B299" s="55" t="n">
        <v>518.3</v>
      </c>
      <c r="C299" s="6" t="s">
        <v>1328</v>
      </c>
      <c r="D299" s="6"/>
      <c r="E299" s="1" t="s">
        <v>1329</v>
      </c>
      <c r="F299" s="45" t="n">
        <v>33922</v>
      </c>
      <c r="G299" s="46" t="s">
        <v>333</v>
      </c>
      <c r="H299" s="90" t="s">
        <v>1330</v>
      </c>
    </row>
    <row r="300" customFormat="false" ht="15" hidden="false" customHeight="false" outlineLevel="0" collapsed="false">
      <c r="A300" s="54" t="n">
        <v>297</v>
      </c>
      <c r="B300" s="55" t="n">
        <v>517.7</v>
      </c>
      <c r="C300" s="6" t="s">
        <v>44</v>
      </c>
      <c r="D300" s="1"/>
      <c r="E300" s="1" t="s">
        <v>1264</v>
      </c>
      <c r="F300" s="45" t="n">
        <v>35979</v>
      </c>
      <c r="G300" s="6" t="s">
        <v>45</v>
      </c>
      <c r="H300" s="90" t="s">
        <v>1331</v>
      </c>
    </row>
    <row r="301" customFormat="false" ht="15" hidden="false" customHeight="false" outlineLevel="0" collapsed="false">
      <c r="A301" s="54" t="n">
        <v>298</v>
      </c>
      <c r="B301" s="55" t="n">
        <v>517</v>
      </c>
      <c r="C301" s="6" t="s">
        <v>1332</v>
      </c>
      <c r="D301" s="6"/>
      <c r="E301" s="1" t="s">
        <v>1192</v>
      </c>
      <c r="F301" s="45" t="n">
        <v>28452</v>
      </c>
      <c r="G301" s="46"/>
      <c r="H301" s="90" t="s">
        <v>1333</v>
      </c>
    </row>
    <row r="302" customFormat="false" ht="15" hidden="false" customHeight="false" outlineLevel="0" collapsed="false">
      <c r="A302" s="54" t="n">
        <v>299</v>
      </c>
      <c r="B302" s="55" t="n">
        <v>514.7</v>
      </c>
      <c r="C302" s="6" t="s">
        <v>414</v>
      </c>
      <c r="D302" s="6" t="s">
        <v>1334</v>
      </c>
      <c r="E302" s="1" t="s">
        <v>1258</v>
      </c>
      <c r="F302" s="45"/>
      <c r="G302" s="46"/>
      <c r="H302" s="90" t="s">
        <v>853</v>
      </c>
    </row>
    <row r="303" customFormat="false" ht="15" hidden="false" customHeight="false" outlineLevel="0" collapsed="false">
      <c r="A303" s="54" t="n">
        <v>300</v>
      </c>
      <c r="B303" s="55" t="n">
        <v>514.7</v>
      </c>
      <c r="C303" s="6" t="s">
        <v>1335</v>
      </c>
      <c r="D303" s="6"/>
      <c r="E303" s="1" t="s">
        <v>1336</v>
      </c>
      <c r="F303" s="45" t="n">
        <v>32729</v>
      </c>
      <c r="G303" s="46" t="s">
        <v>95</v>
      </c>
      <c r="H303" s="90" t="s">
        <v>874</v>
      </c>
    </row>
    <row r="304" customFormat="false" ht="15" hidden="false" customHeight="false" outlineLevel="0" collapsed="false">
      <c r="A304" s="54" t="n">
        <v>301</v>
      </c>
      <c r="B304" s="55" t="n">
        <v>514.3</v>
      </c>
      <c r="C304" s="6" t="s">
        <v>249</v>
      </c>
      <c r="D304" s="6"/>
      <c r="E304" s="1" t="s">
        <v>876</v>
      </c>
      <c r="F304" s="45" t="n">
        <v>36551</v>
      </c>
      <c r="G304" s="46" t="s">
        <v>53</v>
      </c>
      <c r="H304" s="90" t="s">
        <v>1337</v>
      </c>
    </row>
    <row r="305" customFormat="false" ht="15" hidden="false" customHeight="false" outlineLevel="0" collapsed="false">
      <c r="A305" s="54" t="n">
        <v>302</v>
      </c>
      <c r="B305" s="55" t="n">
        <v>512.7</v>
      </c>
      <c r="C305" s="6" t="s">
        <v>1338</v>
      </c>
      <c r="D305" s="6"/>
      <c r="E305" s="1" t="s">
        <v>706</v>
      </c>
      <c r="F305" s="45" t="n">
        <v>25265</v>
      </c>
      <c r="G305" s="46"/>
      <c r="H305" s="90" t="s">
        <v>1339</v>
      </c>
    </row>
    <row r="306" customFormat="false" ht="15" hidden="false" customHeight="false" outlineLevel="0" collapsed="false">
      <c r="A306" s="54" t="n">
        <v>303</v>
      </c>
      <c r="B306" s="55" t="n">
        <v>511.7</v>
      </c>
      <c r="C306" s="6" t="s">
        <v>1340</v>
      </c>
      <c r="D306" s="6" t="s">
        <v>1341</v>
      </c>
      <c r="E306" s="1" t="s">
        <v>1342</v>
      </c>
      <c r="F306" s="45" t="n">
        <v>24484</v>
      </c>
      <c r="G306" s="46"/>
      <c r="H306" s="90" t="s">
        <v>1343</v>
      </c>
    </row>
    <row r="307" customFormat="false" ht="15" hidden="false" customHeight="false" outlineLevel="0" collapsed="false">
      <c r="A307" s="54" t="n">
        <v>304</v>
      </c>
      <c r="B307" s="55" t="n">
        <v>508.7</v>
      </c>
      <c r="C307" s="6" t="s">
        <v>1344</v>
      </c>
      <c r="D307" s="6" t="s">
        <v>1345</v>
      </c>
      <c r="E307" s="45" t="s">
        <v>1346</v>
      </c>
      <c r="F307" s="45" t="n">
        <v>18869</v>
      </c>
      <c r="G307" s="46"/>
      <c r="H307" s="90" t="s">
        <v>281</v>
      </c>
    </row>
    <row r="308" customFormat="false" ht="15" hidden="false" customHeight="false" outlineLevel="0" collapsed="false">
      <c r="A308" s="54" t="n">
        <v>305</v>
      </c>
      <c r="B308" s="55" t="n">
        <v>507</v>
      </c>
      <c r="C308" s="6" t="s">
        <v>398</v>
      </c>
      <c r="D308" s="6"/>
      <c r="E308" s="1" t="s">
        <v>824</v>
      </c>
      <c r="F308" s="45" t="n">
        <v>25888</v>
      </c>
      <c r="G308" s="46"/>
      <c r="H308" s="90" t="s">
        <v>1347</v>
      </c>
    </row>
    <row r="309" customFormat="false" ht="15" hidden="false" customHeight="false" outlineLevel="0" collapsed="false">
      <c r="A309" s="54" t="n">
        <v>306</v>
      </c>
      <c r="B309" s="55" t="n">
        <v>504.3</v>
      </c>
      <c r="C309" s="6" t="s">
        <v>1348</v>
      </c>
      <c r="D309" s="6" t="s">
        <v>1349</v>
      </c>
      <c r="E309" s="1" t="s">
        <v>1350</v>
      </c>
      <c r="F309" s="45" t="n">
        <v>30411</v>
      </c>
      <c r="G309" s="46"/>
      <c r="H309" s="90" t="s">
        <v>1351</v>
      </c>
    </row>
    <row r="310" customFormat="false" ht="15" hidden="false" customHeight="false" outlineLevel="0" collapsed="false">
      <c r="A310" s="54" t="n">
        <v>307</v>
      </c>
      <c r="B310" s="55" t="n">
        <v>501</v>
      </c>
      <c r="C310" s="6" t="s">
        <v>1352</v>
      </c>
      <c r="D310" s="6"/>
      <c r="E310" s="1" t="s">
        <v>1075</v>
      </c>
      <c r="F310" s="45" t="n">
        <v>34539</v>
      </c>
      <c r="G310" s="46" t="s">
        <v>95</v>
      </c>
      <c r="H310" s="90" t="s">
        <v>1353</v>
      </c>
    </row>
    <row r="311" customFormat="false" ht="15" hidden="false" customHeight="false" outlineLevel="0" collapsed="false">
      <c r="A311" s="54" t="n">
        <v>308</v>
      </c>
      <c r="B311" s="55" t="n">
        <v>497.3</v>
      </c>
      <c r="C311" s="6" t="s">
        <v>1354</v>
      </c>
      <c r="D311" s="6"/>
      <c r="E311" s="1" t="s">
        <v>1355</v>
      </c>
      <c r="F311" s="45" t="n">
        <v>22322</v>
      </c>
      <c r="G311" s="46"/>
      <c r="H311" s="90" t="s">
        <v>1145</v>
      </c>
    </row>
    <row r="312" customFormat="false" ht="15" hidden="false" customHeight="false" outlineLevel="0" collapsed="false">
      <c r="A312" s="54" t="n">
        <v>309</v>
      </c>
      <c r="B312" s="55" t="n">
        <v>497.3</v>
      </c>
      <c r="C312" s="6" t="s">
        <v>153</v>
      </c>
      <c r="D312" s="6"/>
      <c r="E312" s="1" t="s">
        <v>1007</v>
      </c>
      <c r="F312" s="45" t="n">
        <v>37836</v>
      </c>
      <c r="G312" s="6" t="s">
        <v>154</v>
      </c>
      <c r="H312" s="90" t="s">
        <v>1356</v>
      </c>
    </row>
    <row r="313" customFormat="false" ht="15" hidden="false" customHeight="false" outlineLevel="0" collapsed="false">
      <c r="A313" s="54" t="n">
        <v>310</v>
      </c>
      <c r="B313" s="55" t="n">
        <v>496.7</v>
      </c>
      <c r="C313" s="6" t="s">
        <v>371</v>
      </c>
      <c r="D313" s="6"/>
      <c r="E313" s="1" t="s">
        <v>879</v>
      </c>
      <c r="F313" s="45" t="n">
        <v>35871</v>
      </c>
      <c r="G313" s="46" t="s">
        <v>77</v>
      </c>
      <c r="H313" s="90" t="s">
        <v>1357</v>
      </c>
    </row>
    <row r="314" customFormat="false" ht="15" hidden="false" customHeight="false" outlineLevel="0" collapsed="false">
      <c r="A314" s="54" t="n">
        <v>311</v>
      </c>
      <c r="B314" s="55" t="n">
        <v>496</v>
      </c>
      <c r="C314" s="6" t="s">
        <v>1358</v>
      </c>
      <c r="D314" s="6" t="s">
        <v>1359</v>
      </c>
      <c r="E314" s="1" t="s">
        <v>1360</v>
      </c>
      <c r="F314" s="45" t="n">
        <v>15760</v>
      </c>
      <c r="G314" s="46" t="s">
        <v>95</v>
      </c>
      <c r="H314" s="90" t="s">
        <v>1361</v>
      </c>
    </row>
    <row r="315" customFormat="false" ht="15" hidden="false" customHeight="false" outlineLevel="0" collapsed="false">
      <c r="A315" s="54" t="n">
        <v>312</v>
      </c>
      <c r="B315" s="55" t="n">
        <v>496</v>
      </c>
      <c r="C315" s="6" t="s">
        <v>1362</v>
      </c>
      <c r="D315" s="6" t="s">
        <v>1363</v>
      </c>
      <c r="E315" s="1" t="s">
        <v>935</v>
      </c>
      <c r="F315" s="45" t="s">
        <v>1364</v>
      </c>
      <c r="G315" s="46"/>
      <c r="H315" s="90" t="s">
        <v>1365</v>
      </c>
    </row>
    <row r="316" customFormat="false" ht="15" hidden="false" customHeight="false" outlineLevel="0" collapsed="false">
      <c r="A316" s="54" t="n">
        <v>313</v>
      </c>
      <c r="B316" s="55" t="n">
        <v>494.3</v>
      </c>
      <c r="C316" s="6" t="s">
        <v>1366</v>
      </c>
      <c r="D316" s="6" t="s">
        <v>1367</v>
      </c>
      <c r="E316" s="1" t="s">
        <v>1368</v>
      </c>
      <c r="F316" s="45" t="n">
        <v>15928</v>
      </c>
      <c r="G316" s="46"/>
      <c r="H316" s="90" t="s">
        <v>845</v>
      </c>
    </row>
    <row r="317" customFormat="false" ht="15" hidden="false" customHeight="false" outlineLevel="0" collapsed="false">
      <c r="A317" s="54" t="n">
        <v>314</v>
      </c>
      <c r="B317" s="55" t="n">
        <v>493.7</v>
      </c>
      <c r="C317" s="6" t="s">
        <v>389</v>
      </c>
      <c r="D317" s="6"/>
      <c r="E317" s="1" t="s">
        <v>1016</v>
      </c>
      <c r="F317" s="45" t="n">
        <v>35998</v>
      </c>
      <c r="G317" s="46" t="s">
        <v>95</v>
      </c>
      <c r="H317" s="90" t="s">
        <v>920</v>
      </c>
    </row>
    <row r="318" customFormat="false" ht="15" hidden="false" customHeight="false" outlineLevel="0" collapsed="false">
      <c r="A318" s="54" t="n">
        <v>315</v>
      </c>
      <c r="B318" s="55" t="n">
        <v>492.7</v>
      </c>
      <c r="C318" s="6" t="s">
        <v>1369</v>
      </c>
      <c r="D318" s="6"/>
      <c r="E318" s="1" t="s">
        <v>1370</v>
      </c>
      <c r="F318" s="45" t="n">
        <v>23666</v>
      </c>
      <c r="G318" s="46"/>
      <c r="H318" s="90" t="s">
        <v>1371</v>
      </c>
    </row>
    <row r="319" customFormat="false" ht="15" hidden="false" customHeight="false" outlineLevel="0" collapsed="false">
      <c r="A319" s="54" t="n">
        <v>316</v>
      </c>
      <c r="B319" s="55" t="n">
        <v>489.7</v>
      </c>
      <c r="C319" s="6" t="s">
        <v>1372</v>
      </c>
      <c r="D319" s="6"/>
      <c r="E319" s="1" t="s">
        <v>1373</v>
      </c>
      <c r="F319" s="45" t="n">
        <v>35431</v>
      </c>
      <c r="G319" s="46" t="s">
        <v>1296</v>
      </c>
      <c r="H319" s="90" t="s">
        <v>1374</v>
      </c>
    </row>
    <row r="320" customFormat="false" ht="15" hidden="false" customHeight="false" outlineLevel="0" collapsed="false">
      <c r="A320" s="54" t="n">
        <v>317</v>
      </c>
      <c r="B320" s="55" t="n">
        <v>489</v>
      </c>
      <c r="C320" s="6" t="s">
        <v>1375</v>
      </c>
      <c r="D320" s="6" t="s">
        <v>1275</v>
      </c>
      <c r="E320" s="1" t="s">
        <v>1376</v>
      </c>
      <c r="F320" s="45" t="n">
        <v>23327</v>
      </c>
      <c r="G320" s="46"/>
      <c r="H320" s="90" t="s">
        <v>204</v>
      </c>
    </row>
    <row r="321" customFormat="false" ht="15" hidden="false" customHeight="false" outlineLevel="0" collapsed="false">
      <c r="A321" s="54" t="n">
        <v>318</v>
      </c>
      <c r="B321" s="55" t="n">
        <v>485.3</v>
      </c>
      <c r="C321" s="6" t="s">
        <v>1377</v>
      </c>
      <c r="D321" s="6"/>
      <c r="E321" s="1" t="s">
        <v>1378</v>
      </c>
      <c r="F321" s="45" t="n">
        <v>33803</v>
      </c>
      <c r="G321" s="46" t="s">
        <v>474</v>
      </c>
      <c r="H321" s="6" t="s">
        <v>1379</v>
      </c>
    </row>
    <row r="322" customFormat="false" ht="15" hidden="false" customHeight="false" outlineLevel="0" collapsed="false">
      <c r="A322" s="54" t="n">
        <v>319</v>
      </c>
      <c r="B322" s="55" t="n">
        <v>485</v>
      </c>
      <c r="C322" s="6" t="s">
        <v>1380</v>
      </c>
      <c r="D322" s="6" t="s">
        <v>1381</v>
      </c>
      <c r="E322" s="1" t="s">
        <v>1118</v>
      </c>
      <c r="F322" s="45" t="n">
        <v>16733</v>
      </c>
      <c r="G322" s="46"/>
      <c r="H322" s="90" t="s">
        <v>800</v>
      </c>
    </row>
    <row r="323" customFormat="false" ht="15" hidden="false" customHeight="false" outlineLevel="0" collapsed="false">
      <c r="A323" s="54" t="n">
        <v>320</v>
      </c>
      <c r="B323" s="55" t="n">
        <v>482</v>
      </c>
      <c r="C323" s="6" t="s">
        <v>219</v>
      </c>
      <c r="D323" s="6"/>
      <c r="E323" s="1" t="s">
        <v>866</v>
      </c>
      <c r="F323" s="45" t="n">
        <v>31919</v>
      </c>
      <c r="G323" s="46" t="s">
        <v>268</v>
      </c>
      <c r="H323" s="90" t="s">
        <v>1382</v>
      </c>
    </row>
    <row r="324" customFormat="false" ht="15" hidden="false" customHeight="false" outlineLevel="0" collapsed="false">
      <c r="A324" s="54" t="n">
        <v>321</v>
      </c>
      <c r="B324" s="55" t="n">
        <v>480</v>
      </c>
      <c r="C324" s="6" t="s">
        <v>1383</v>
      </c>
      <c r="D324" s="6" t="s">
        <v>1384</v>
      </c>
      <c r="E324" s="1" t="s">
        <v>1385</v>
      </c>
      <c r="F324" s="45" t="n">
        <v>28856</v>
      </c>
      <c r="G324" s="46"/>
      <c r="H324" s="90" t="s">
        <v>967</v>
      </c>
    </row>
    <row r="325" customFormat="false" ht="15" hidden="false" customHeight="false" outlineLevel="0" collapsed="false">
      <c r="A325" s="54" t="n">
        <v>322</v>
      </c>
      <c r="B325" s="55" t="n">
        <v>479.7</v>
      </c>
      <c r="C325" s="6" t="s">
        <v>1386</v>
      </c>
      <c r="D325" s="6"/>
      <c r="E325" s="1" t="s">
        <v>1387</v>
      </c>
      <c r="F325" s="45" t="s">
        <v>1388</v>
      </c>
      <c r="G325" s="46"/>
      <c r="H325" s="90" t="s">
        <v>845</v>
      </c>
    </row>
    <row r="326" customFormat="false" ht="15" hidden="false" customHeight="false" outlineLevel="0" collapsed="false">
      <c r="A326" s="54" t="n">
        <v>323</v>
      </c>
      <c r="B326" s="55" t="n">
        <v>479</v>
      </c>
      <c r="C326" s="6" t="s">
        <v>1389</v>
      </c>
      <c r="D326" s="6"/>
      <c r="E326" s="1" t="s">
        <v>1390</v>
      </c>
      <c r="F326" s="45" t="n">
        <v>34871</v>
      </c>
      <c r="G326" s="46" t="s">
        <v>77</v>
      </c>
      <c r="H326" s="90" t="s">
        <v>186</v>
      </c>
    </row>
    <row r="327" customFormat="false" ht="15" hidden="false" customHeight="false" outlineLevel="0" collapsed="false">
      <c r="A327" s="54" t="n">
        <v>324</v>
      </c>
      <c r="B327" s="55" t="n">
        <v>470</v>
      </c>
      <c r="C327" s="6" t="s">
        <v>1391</v>
      </c>
      <c r="D327" s="6" t="s">
        <v>1392</v>
      </c>
      <c r="E327" s="1" t="s">
        <v>1393</v>
      </c>
      <c r="F327" s="45" t="n">
        <v>30529</v>
      </c>
      <c r="G327" s="46"/>
      <c r="H327" s="90" t="s">
        <v>1394</v>
      </c>
    </row>
    <row r="328" customFormat="false" ht="15" hidden="false" customHeight="false" outlineLevel="0" collapsed="false">
      <c r="A328" s="54" t="n">
        <v>325</v>
      </c>
      <c r="B328" s="55" t="n">
        <v>468.3</v>
      </c>
      <c r="C328" s="6" t="s">
        <v>1395</v>
      </c>
      <c r="D328" s="6" t="s">
        <v>1396</v>
      </c>
      <c r="E328" s="1" t="s">
        <v>1397</v>
      </c>
      <c r="F328" s="45" t="n">
        <v>32418</v>
      </c>
      <c r="G328" s="46" t="s">
        <v>168</v>
      </c>
      <c r="H328" s="90" t="s">
        <v>1398</v>
      </c>
    </row>
    <row r="329" customFormat="false" ht="15" hidden="false" customHeight="false" outlineLevel="0" collapsed="false">
      <c r="A329" s="54" t="n">
        <v>326</v>
      </c>
      <c r="B329" s="55" t="n">
        <v>465.7</v>
      </c>
      <c r="C329" s="6" t="s">
        <v>1399</v>
      </c>
      <c r="D329" s="6"/>
      <c r="E329" s="1" t="s">
        <v>1132</v>
      </c>
      <c r="F329" s="45" t="n">
        <v>29589</v>
      </c>
      <c r="G329" s="46"/>
      <c r="H329" s="90" t="s">
        <v>1078</v>
      </c>
    </row>
    <row r="330" customFormat="false" ht="15" hidden="false" customHeight="false" outlineLevel="0" collapsed="false">
      <c r="A330" s="54" t="n">
        <v>327</v>
      </c>
      <c r="B330" s="55" t="n">
        <v>465</v>
      </c>
      <c r="C330" s="6" t="s">
        <v>1400</v>
      </c>
      <c r="D330" s="6"/>
      <c r="E330" s="1" t="s">
        <v>1401</v>
      </c>
      <c r="F330" s="45" t="n">
        <v>27374</v>
      </c>
      <c r="G330" s="46"/>
      <c r="H330" s="90" t="s">
        <v>1402</v>
      </c>
    </row>
    <row r="331" customFormat="false" ht="15" hidden="false" customHeight="false" outlineLevel="0" collapsed="false">
      <c r="A331" s="54" t="n">
        <v>328</v>
      </c>
      <c r="B331" s="55" t="n">
        <v>463</v>
      </c>
      <c r="C331" s="6" t="s">
        <v>1403</v>
      </c>
      <c r="D331" s="6"/>
      <c r="E331" s="1" t="s">
        <v>870</v>
      </c>
      <c r="F331" s="45"/>
      <c r="G331" s="46"/>
      <c r="H331" s="90" t="s">
        <v>930</v>
      </c>
    </row>
    <row r="332" customFormat="false" ht="15" hidden="false" customHeight="false" outlineLevel="0" collapsed="false">
      <c r="A332" s="54" t="n">
        <v>329</v>
      </c>
      <c r="B332" s="55" t="n">
        <v>462.3</v>
      </c>
      <c r="C332" s="6" t="s">
        <v>1404</v>
      </c>
      <c r="D332" s="6" t="s">
        <v>1405</v>
      </c>
      <c r="E332" s="1" t="s">
        <v>1406</v>
      </c>
      <c r="F332" s="45" t="n">
        <v>16697</v>
      </c>
      <c r="G332" s="46"/>
      <c r="H332" s="90" t="s">
        <v>1407</v>
      </c>
    </row>
    <row r="333" customFormat="false" ht="15" hidden="false" customHeight="false" outlineLevel="0" collapsed="false">
      <c r="A333" s="54" t="n">
        <v>330</v>
      </c>
      <c r="B333" s="55" t="n">
        <v>462</v>
      </c>
      <c r="C333" s="6" t="s">
        <v>1408</v>
      </c>
      <c r="D333" s="6"/>
      <c r="E333" s="1" t="s">
        <v>1409</v>
      </c>
      <c r="F333" s="45" t="n">
        <v>32026</v>
      </c>
      <c r="G333" s="46" t="s">
        <v>1410</v>
      </c>
      <c r="H333" s="90" t="s">
        <v>999</v>
      </c>
    </row>
    <row r="334" customFormat="false" ht="15" hidden="false" customHeight="false" outlineLevel="0" collapsed="false">
      <c r="A334" s="54" t="n">
        <v>331</v>
      </c>
      <c r="B334" s="55" t="n">
        <v>461</v>
      </c>
      <c r="C334" s="6" t="s">
        <v>365</v>
      </c>
      <c r="D334" s="6"/>
      <c r="E334" s="1" t="s">
        <v>1411</v>
      </c>
      <c r="F334" s="45" t="n">
        <v>34949</v>
      </c>
      <c r="G334" s="46" t="s">
        <v>45</v>
      </c>
      <c r="H334" s="90" t="s">
        <v>1412</v>
      </c>
    </row>
    <row r="335" customFormat="false" ht="15" hidden="false" customHeight="false" outlineLevel="0" collapsed="false">
      <c r="A335" s="54" t="n">
        <v>332</v>
      </c>
      <c r="B335" s="55" t="n">
        <v>460.3</v>
      </c>
      <c r="C335" s="6" t="s">
        <v>1413</v>
      </c>
      <c r="D335" s="6"/>
      <c r="E335" s="1" t="s">
        <v>1031</v>
      </c>
      <c r="F335" s="45" t="n">
        <v>31469</v>
      </c>
      <c r="G335" s="46" t="s">
        <v>254</v>
      </c>
      <c r="H335" s="90" t="s">
        <v>1414</v>
      </c>
    </row>
    <row r="336" customFormat="false" ht="15" hidden="false" customHeight="false" outlineLevel="0" collapsed="false">
      <c r="A336" s="54" t="n">
        <v>333</v>
      </c>
      <c r="B336" s="55" t="n">
        <v>457</v>
      </c>
      <c r="C336" s="6" t="s">
        <v>1415</v>
      </c>
      <c r="D336" s="6" t="s">
        <v>1416</v>
      </c>
      <c r="E336" s="1" t="s">
        <v>872</v>
      </c>
      <c r="F336" s="45" t="n">
        <v>31338</v>
      </c>
      <c r="G336" s="46" t="s">
        <v>95</v>
      </c>
      <c r="H336" s="6" t="s">
        <v>1417</v>
      </c>
    </row>
    <row r="337" customFormat="false" ht="15" hidden="false" customHeight="false" outlineLevel="0" collapsed="false">
      <c r="A337" s="54" t="n">
        <v>334</v>
      </c>
      <c r="B337" s="55" t="n">
        <v>455.7</v>
      </c>
      <c r="C337" s="6" t="s">
        <v>1418</v>
      </c>
      <c r="D337" s="93" t="s">
        <v>1419</v>
      </c>
      <c r="E337" s="1" t="s">
        <v>1420</v>
      </c>
      <c r="F337" s="45" t="n">
        <v>16931</v>
      </c>
      <c r="G337" s="46"/>
      <c r="H337" s="94" t="s">
        <v>1421</v>
      </c>
    </row>
    <row r="338" customFormat="false" ht="15" hidden="false" customHeight="false" outlineLevel="0" collapsed="false">
      <c r="A338" s="54" t="n">
        <v>335</v>
      </c>
      <c r="B338" s="55" t="n">
        <v>455.7</v>
      </c>
      <c r="C338" s="6" t="s">
        <v>1422</v>
      </c>
      <c r="D338" s="6" t="s">
        <v>1423</v>
      </c>
      <c r="E338" s="1" t="s">
        <v>1424</v>
      </c>
      <c r="F338" s="45" t="n">
        <v>19527</v>
      </c>
      <c r="G338" s="46"/>
      <c r="H338" s="90" t="s">
        <v>702</v>
      </c>
    </row>
    <row r="339" customFormat="false" ht="15" hidden="false" customHeight="false" outlineLevel="0" collapsed="false">
      <c r="A339" s="54" t="n">
        <v>336</v>
      </c>
      <c r="B339" s="55" t="n">
        <v>455.7</v>
      </c>
      <c r="C339" s="6" t="s">
        <v>1425</v>
      </c>
      <c r="D339" s="1"/>
      <c r="E339" s="1" t="s">
        <v>1135</v>
      </c>
      <c r="F339" s="45" t="n">
        <v>36102</v>
      </c>
      <c r="G339" s="46" t="s">
        <v>181</v>
      </c>
      <c r="H339" s="90" t="s">
        <v>1426</v>
      </c>
    </row>
    <row r="340" customFormat="false" ht="15" hidden="false" customHeight="false" outlineLevel="0" collapsed="false">
      <c r="A340" s="54" t="n">
        <v>337</v>
      </c>
      <c r="B340" s="55" t="n">
        <v>454.7</v>
      </c>
      <c r="C340" s="6" t="s">
        <v>1427</v>
      </c>
      <c r="D340" s="6"/>
      <c r="E340" s="1" t="s">
        <v>1428</v>
      </c>
      <c r="F340" s="45" t="n">
        <v>17305</v>
      </c>
      <c r="G340" s="46"/>
      <c r="H340" s="90" t="s">
        <v>853</v>
      </c>
    </row>
    <row r="341" customFormat="false" ht="15" hidden="false" customHeight="false" outlineLevel="0" collapsed="false">
      <c r="A341" s="54" t="n">
        <v>338</v>
      </c>
      <c r="B341" s="55" t="n">
        <v>453.3</v>
      </c>
      <c r="C341" s="6" t="s">
        <v>1429</v>
      </c>
      <c r="D341" s="6"/>
      <c r="E341" s="1" t="s">
        <v>1163</v>
      </c>
      <c r="F341" s="45" t="n">
        <v>27400</v>
      </c>
      <c r="G341" s="46"/>
      <c r="H341" s="90" t="s">
        <v>702</v>
      </c>
    </row>
    <row r="342" customFormat="false" ht="15" hidden="false" customHeight="false" outlineLevel="0" collapsed="false">
      <c r="A342" s="54" t="n">
        <v>339</v>
      </c>
      <c r="B342" s="55" t="n">
        <v>452.7</v>
      </c>
      <c r="C342" s="6" t="s">
        <v>1430</v>
      </c>
      <c r="D342" s="6" t="s">
        <v>1431</v>
      </c>
      <c r="E342" s="1" t="s">
        <v>1432</v>
      </c>
      <c r="F342" s="45" t="n">
        <v>24885</v>
      </c>
      <c r="G342" s="46"/>
      <c r="H342" s="90" t="s">
        <v>778</v>
      </c>
    </row>
    <row r="343" customFormat="false" ht="15" hidden="false" customHeight="false" outlineLevel="0" collapsed="false">
      <c r="A343" s="54" t="n">
        <v>340</v>
      </c>
      <c r="B343" s="55" t="n">
        <v>452.7</v>
      </c>
      <c r="C343" s="6" t="s">
        <v>575</v>
      </c>
      <c r="D343" s="6"/>
      <c r="E343" s="1" t="s">
        <v>1203</v>
      </c>
      <c r="F343" s="45" t="n">
        <v>37250.9166666667</v>
      </c>
      <c r="G343" s="46" t="s">
        <v>263</v>
      </c>
      <c r="H343" s="90" t="s">
        <v>1433</v>
      </c>
    </row>
    <row r="344" customFormat="false" ht="15" hidden="false" customHeight="false" outlineLevel="0" collapsed="false">
      <c r="A344" s="54" t="n">
        <v>341</v>
      </c>
      <c r="B344" s="55" t="n">
        <v>451.3</v>
      </c>
      <c r="C344" s="6" t="s">
        <v>1434</v>
      </c>
      <c r="D344" s="6"/>
      <c r="E344" s="1" t="s">
        <v>1435</v>
      </c>
      <c r="F344" s="45" t="n">
        <v>23623</v>
      </c>
      <c r="G344" s="46"/>
      <c r="H344" s="90" t="s">
        <v>819</v>
      </c>
    </row>
    <row r="345" customFormat="false" ht="15" hidden="false" customHeight="false" outlineLevel="0" collapsed="false">
      <c r="A345" s="54" t="n">
        <v>342</v>
      </c>
      <c r="B345" s="55" t="n">
        <v>450</v>
      </c>
      <c r="C345" s="6" t="s">
        <v>1436</v>
      </c>
      <c r="D345" s="6"/>
      <c r="E345" s="1" t="s">
        <v>893</v>
      </c>
      <c r="F345" s="45" t="n">
        <v>28732</v>
      </c>
      <c r="G345" s="46"/>
      <c r="H345" s="90" t="s">
        <v>1437</v>
      </c>
    </row>
    <row r="346" customFormat="false" ht="15" hidden="false" customHeight="false" outlineLevel="0" collapsed="false">
      <c r="A346" s="54" t="n">
        <v>343</v>
      </c>
      <c r="B346" s="55" t="n">
        <v>450</v>
      </c>
      <c r="C346" s="6" t="s">
        <v>1438</v>
      </c>
      <c r="D346" s="6" t="s">
        <v>1439</v>
      </c>
      <c r="E346" s="1" t="s">
        <v>1440</v>
      </c>
      <c r="F346" s="45" t="n">
        <v>33005</v>
      </c>
      <c r="G346" s="46" t="s">
        <v>474</v>
      </c>
      <c r="H346" s="90" t="s">
        <v>1441</v>
      </c>
    </row>
    <row r="347" customFormat="false" ht="15" hidden="false" customHeight="false" outlineLevel="0" collapsed="false">
      <c r="A347" s="54" t="n">
        <v>344</v>
      </c>
      <c r="B347" s="55" t="n">
        <v>448</v>
      </c>
      <c r="C347" s="6" t="s">
        <v>1442</v>
      </c>
      <c r="D347" s="6"/>
      <c r="E347" s="1" t="s">
        <v>1443</v>
      </c>
      <c r="F347" s="45" t="n">
        <v>33098</v>
      </c>
      <c r="G347" s="46" t="s">
        <v>545</v>
      </c>
      <c r="H347" s="90" t="s">
        <v>1444</v>
      </c>
    </row>
    <row r="348" customFormat="false" ht="15" hidden="false" customHeight="false" outlineLevel="0" collapsed="false">
      <c r="A348" s="54" t="n">
        <v>345</v>
      </c>
      <c r="B348" s="55" t="n">
        <v>447.7</v>
      </c>
      <c r="C348" s="6" t="s">
        <v>476</v>
      </c>
      <c r="D348" s="6"/>
      <c r="E348" s="1" t="s">
        <v>1016</v>
      </c>
      <c r="F348" s="45" t="s">
        <v>477</v>
      </c>
      <c r="G348" s="72" t="s">
        <v>143</v>
      </c>
      <c r="H348" s="90" t="s">
        <v>816</v>
      </c>
    </row>
    <row r="349" customFormat="false" ht="15" hidden="false" customHeight="false" outlineLevel="0" collapsed="false">
      <c r="A349" s="54" t="n">
        <v>346</v>
      </c>
      <c r="B349" s="55" t="n">
        <v>447.3</v>
      </c>
      <c r="C349" s="6" t="s">
        <v>345</v>
      </c>
      <c r="D349" s="6"/>
      <c r="E349" s="1" t="s">
        <v>1445</v>
      </c>
      <c r="F349" s="45" t="n">
        <v>36160</v>
      </c>
      <c r="G349" s="46" t="s">
        <v>557</v>
      </c>
      <c r="H349" s="90" t="s">
        <v>1446</v>
      </c>
    </row>
    <row r="350" customFormat="false" ht="15" hidden="false" customHeight="false" outlineLevel="0" collapsed="false">
      <c r="A350" s="54" t="n">
        <v>347</v>
      </c>
      <c r="B350" s="55" t="n">
        <v>447</v>
      </c>
      <c r="C350" s="6" t="s">
        <v>1447</v>
      </c>
      <c r="D350" s="6" t="s">
        <v>1448</v>
      </c>
      <c r="E350" s="1" t="s">
        <v>1090</v>
      </c>
      <c r="F350" s="45" t="n">
        <v>21784</v>
      </c>
      <c r="G350" s="46"/>
      <c r="H350" s="90" t="s">
        <v>702</v>
      </c>
    </row>
    <row r="351" customFormat="false" ht="15" hidden="false" customHeight="false" outlineLevel="0" collapsed="false">
      <c r="A351" s="54" t="n">
        <v>348</v>
      </c>
      <c r="B351" s="55" t="n">
        <v>444</v>
      </c>
      <c r="C351" s="6" t="s">
        <v>1449</v>
      </c>
      <c r="D351" s="6"/>
      <c r="E351" s="1" t="s">
        <v>1450</v>
      </c>
      <c r="F351" s="45" t="n">
        <v>27481</v>
      </c>
      <c r="G351" s="46"/>
      <c r="H351" s="90" t="s">
        <v>792</v>
      </c>
    </row>
    <row r="352" customFormat="false" ht="15" hidden="false" customHeight="false" outlineLevel="0" collapsed="false">
      <c r="A352" s="54" t="n">
        <v>349</v>
      </c>
      <c r="B352" s="55" t="n">
        <v>442</v>
      </c>
      <c r="C352" s="6" t="s">
        <v>1451</v>
      </c>
      <c r="D352" s="6"/>
      <c r="E352" s="1" t="s">
        <v>876</v>
      </c>
      <c r="F352" s="45" t="n">
        <v>36244</v>
      </c>
      <c r="G352" s="46" t="s">
        <v>426</v>
      </c>
      <c r="H352" s="90" t="s">
        <v>1452</v>
      </c>
    </row>
    <row r="353" customFormat="false" ht="15" hidden="false" customHeight="false" outlineLevel="0" collapsed="false">
      <c r="A353" s="54" t="n">
        <v>350</v>
      </c>
      <c r="B353" s="55" t="n">
        <v>441.7</v>
      </c>
      <c r="C353" s="6" t="s">
        <v>1453</v>
      </c>
      <c r="D353" s="6"/>
      <c r="E353" s="1" t="s">
        <v>1454</v>
      </c>
      <c r="F353" s="45" t="n">
        <v>34039</v>
      </c>
      <c r="G353" s="46" t="s">
        <v>181</v>
      </c>
      <c r="H353" s="90" t="s">
        <v>1455</v>
      </c>
    </row>
    <row r="354" customFormat="false" ht="15" hidden="false" customHeight="false" outlineLevel="0" collapsed="false">
      <c r="A354" s="54" t="n">
        <v>351</v>
      </c>
      <c r="B354" s="55" t="n">
        <v>441.3</v>
      </c>
      <c r="C354" s="6" t="s">
        <v>1456</v>
      </c>
      <c r="D354" s="6"/>
      <c r="E354" s="1" t="s">
        <v>1457</v>
      </c>
      <c r="F354" s="45" t="n">
        <v>34827</v>
      </c>
      <c r="G354" s="46" t="s">
        <v>53</v>
      </c>
      <c r="H354" s="90" t="s">
        <v>1337</v>
      </c>
    </row>
    <row r="355" customFormat="false" ht="15" hidden="false" customHeight="false" outlineLevel="0" collapsed="false">
      <c r="A355" s="54" t="n">
        <v>352</v>
      </c>
      <c r="B355" s="55" t="n">
        <v>439.3</v>
      </c>
      <c r="C355" s="6" t="s">
        <v>1458</v>
      </c>
      <c r="D355" s="6"/>
      <c r="E355" s="1" t="s">
        <v>1459</v>
      </c>
      <c r="F355" s="45" t="n">
        <v>28736</v>
      </c>
      <c r="G355" s="46"/>
      <c r="H355" s="90" t="s">
        <v>1460</v>
      </c>
    </row>
    <row r="356" customFormat="false" ht="15" hidden="false" customHeight="false" outlineLevel="0" collapsed="false">
      <c r="A356" s="54" t="n">
        <v>353</v>
      </c>
      <c r="B356" s="55" t="n">
        <v>438.3</v>
      </c>
      <c r="C356" s="6" t="s">
        <v>1461</v>
      </c>
      <c r="D356" s="6"/>
      <c r="E356" s="1" t="s">
        <v>1462</v>
      </c>
      <c r="F356" s="45" t="n">
        <v>29186</v>
      </c>
      <c r="G356" s="46"/>
      <c r="H356" s="90" t="s">
        <v>1463</v>
      </c>
    </row>
    <row r="357" customFormat="false" ht="15" hidden="false" customHeight="false" outlineLevel="0" collapsed="false">
      <c r="A357" s="54" t="n">
        <v>354</v>
      </c>
      <c r="B357" s="55" t="n">
        <v>437.7</v>
      </c>
      <c r="C357" s="6" t="s">
        <v>1464</v>
      </c>
      <c r="D357" s="6"/>
      <c r="E357" s="1" t="s">
        <v>1465</v>
      </c>
      <c r="F357" s="45"/>
      <c r="G357" s="46"/>
      <c r="H357" s="90" t="s">
        <v>1466</v>
      </c>
    </row>
    <row r="358" customFormat="false" ht="15" hidden="false" customHeight="false" outlineLevel="0" collapsed="false">
      <c r="A358" s="54" t="n">
        <v>355</v>
      </c>
      <c r="B358" s="55" t="n">
        <v>437</v>
      </c>
      <c r="C358" s="6" t="s">
        <v>1467</v>
      </c>
      <c r="D358" s="6"/>
      <c r="E358" s="1" t="s">
        <v>1086</v>
      </c>
      <c r="F358" s="45" t="n">
        <v>26376</v>
      </c>
      <c r="G358" s="46"/>
      <c r="H358" s="90" t="s">
        <v>939</v>
      </c>
    </row>
    <row r="359" customFormat="false" ht="15" hidden="false" customHeight="false" outlineLevel="0" collapsed="false">
      <c r="A359" s="54" t="n">
        <v>356</v>
      </c>
      <c r="B359" s="55" t="n">
        <v>436</v>
      </c>
      <c r="C359" s="6" t="s">
        <v>1468</v>
      </c>
      <c r="D359" s="6" t="s">
        <v>1469</v>
      </c>
      <c r="E359" s="1" t="s">
        <v>914</v>
      </c>
      <c r="F359" s="45" t="n">
        <v>31861</v>
      </c>
      <c r="G359" s="46" t="s">
        <v>53</v>
      </c>
      <c r="H359" s="90" t="s">
        <v>1470</v>
      </c>
    </row>
    <row r="360" customFormat="false" ht="15" hidden="false" customHeight="false" outlineLevel="0" collapsed="false">
      <c r="A360" s="54" t="n">
        <v>357</v>
      </c>
      <c r="B360" s="55" t="n">
        <v>435.7</v>
      </c>
      <c r="C360" s="6" t="s">
        <v>1471</v>
      </c>
      <c r="D360" s="6"/>
      <c r="E360" s="1" t="s">
        <v>1432</v>
      </c>
      <c r="F360" s="45" t="n">
        <v>25023</v>
      </c>
      <c r="G360" s="46"/>
      <c r="H360" s="90" t="s">
        <v>1472</v>
      </c>
    </row>
    <row r="361" customFormat="false" ht="15" hidden="false" customHeight="false" outlineLevel="0" collapsed="false">
      <c r="A361" s="54" t="n">
        <v>358</v>
      </c>
      <c r="B361" s="55" t="n">
        <v>435.3</v>
      </c>
      <c r="C361" s="6" t="s">
        <v>1473</v>
      </c>
      <c r="D361" s="6" t="s">
        <v>1474</v>
      </c>
      <c r="E361" s="1" t="s">
        <v>706</v>
      </c>
      <c r="F361" s="45" t="n">
        <v>23958</v>
      </c>
      <c r="G361" s="46"/>
      <c r="H361" s="90" t="s">
        <v>1475</v>
      </c>
    </row>
    <row r="362" customFormat="false" ht="15" hidden="false" customHeight="false" outlineLevel="0" collapsed="false">
      <c r="A362" s="54" t="n">
        <v>359</v>
      </c>
      <c r="B362" s="55" t="n">
        <v>434.3</v>
      </c>
      <c r="C362" s="6" t="s">
        <v>325</v>
      </c>
      <c r="D362" s="6"/>
      <c r="E362" s="1" t="s">
        <v>1476</v>
      </c>
      <c r="F362" s="45" t="s">
        <v>1477</v>
      </c>
      <c r="G362" s="46"/>
      <c r="H362" s="90" t="s">
        <v>920</v>
      </c>
    </row>
    <row r="363" customFormat="false" ht="15" hidden="false" customHeight="false" outlineLevel="0" collapsed="false">
      <c r="A363" s="54" t="n">
        <v>360</v>
      </c>
      <c r="B363" s="55" t="n">
        <v>433</v>
      </c>
      <c r="C363" s="6" t="s">
        <v>1478</v>
      </c>
      <c r="D363" s="6" t="s">
        <v>1479</v>
      </c>
      <c r="E363" s="1" t="s">
        <v>1480</v>
      </c>
      <c r="F363" s="45"/>
      <c r="G363" s="46"/>
      <c r="H363" s="90" t="s">
        <v>1481</v>
      </c>
    </row>
    <row r="364" customFormat="false" ht="15" hidden="false" customHeight="false" outlineLevel="0" collapsed="false">
      <c r="A364" s="54" t="n">
        <v>361</v>
      </c>
      <c r="B364" s="55" t="n">
        <v>432</v>
      </c>
      <c r="C364" s="6" t="s">
        <v>1482</v>
      </c>
      <c r="D364" s="1"/>
      <c r="E364" s="1" t="s">
        <v>1483</v>
      </c>
      <c r="F364" s="45" t="n">
        <v>36483</v>
      </c>
      <c r="G364" s="6" t="s">
        <v>45</v>
      </c>
      <c r="H364" s="90" t="s">
        <v>1484</v>
      </c>
    </row>
    <row r="365" customFormat="false" ht="15" hidden="false" customHeight="false" outlineLevel="0" collapsed="false">
      <c r="A365" s="54" t="n">
        <v>362</v>
      </c>
      <c r="B365" s="55" t="n">
        <v>428.3</v>
      </c>
      <c r="C365" s="6" t="s">
        <v>1485</v>
      </c>
      <c r="D365" s="6" t="s">
        <v>1486</v>
      </c>
      <c r="E365" s="1" t="s">
        <v>1487</v>
      </c>
      <c r="F365" s="45"/>
      <c r="G365" s="46"/>
      <c r="H365" s="90" t="s">
        <v>1003</v>
      </c>
    </row>
    <row r="366" customFormat="false" ht="15" hidden="false" customHeight="false" outlineLevel="0" collapsed="false">
      <c r="A366" s="54" t="n">
        <v>363</v>
      </c>
      <c r="B366" s="55" t="n">
        <v>428.3</v>
      </c>
      <c r="C366" s="6" t="s">
        <v>1488</v>
      </c>
      <c r="D366" s="6"/>
      <c r="E366" s="1" t="s">
        <v>1489</v>
      </c>
      <c r="F366" s="45" t="n">
        <v>28624</v>
      </c>
      <c r="G366" s="46"/>
      <c r="H366" s="90" t="s">
        <v>186</v>
      </c>
    </row>
    <row r="367" customFormat="false" ht="15" hidden="false" customHeight="false" outlineLevel="0" collapsed="false">
      <c r="A367" s="54" t="n">
        <v>364</v>
      </c>
      <c r="B367" s="55" t="n">
        <v>428.3</v>
      </c>
      <c r="C367" s="6" t="s">
        <v>1490</v>
      </c>
      <c r="D367" s="6"/>
      <c r="E367" s="1" t="s">
        <v>1491</v>
      </c>
      <c r="F367" s="45" t="n">
        <v>30916</v>
      </c>
      <c r="G367" s="46"/>
      <c r="H367" s="90" t="s">
        <v>1492</v>
      </c>
    </row>
    <row r="368" customFormat="false" ht="15" hidden="false" customHeight="false" outlineLevel="0" collapsed="false">
      <c r="A368" s="54" t="n">
        <v>365</v>
      </c>
      <c r="B368" s="55" t="n">
        <v>427.3</v>
      </c>
      <c r="C368" s="6" t="s">
        <v>1493</v>
      </c>
      <c r="D368" s="6"/>
      <c r="E368" s="1" t="s">
        <v>1373</v>
      </c>
      <c r="F368" s="45" t="n">
        <v>34800</v>
      </c>
      <c r="G368" s="46" t="s">
        <v>474</v>
      </c>
      <c r="H368" s="6" t="s">
        <v>977</v>
      </c>
    </row>
    <row r="369" customFormat="false" ht="15" hidden="false" customHeight="false" outlineLevel="0" collapsed="false">
      <c r="A369" s="54" t="n">
        <v>366</v>
      </c>
      <c r="B369" s="55" t="n">
        <v>426.7</v>
      </c>
      <c r="C369" s="6" t="s">
        <v>1494</v>
      </c>
      <c r="D369" s="6"/>
      <c r="E369" s="1" t="s">
        <v>1495</v>
      </c>
      <c r="F369" s="45" t="n">
        <v>28635</v>
      </c>
      <c r="G369" s="46"/>
      <c r="H369" s="90" t="s">
        <v>1496</v>
      </c>
    </row>
    <row r="370" customFormat="false" ht="15" hidden="false" customHeight="false" outlineLevel="0" collapsed="false">
      <c r="A370" s="54" t="n">
        <v>367</v>
      </c>
      <c r="B370" s="55" t="n">
        <v>426.7</v>
      </c>
      <c r="C370" s="6" t="s">
        <v>386</v>
      </c>
      <c r="D370" s="6"/>
      <c r="E370" s="1" t="s">
        <v>1497</v>
      </c>
      <c r="F370" s="45" t="n">
        <v>28968</v>
      </c>
      <c r="G370" s="46"/>
      <c r="H370" s="90" t="s">
        <v>1498</v>
      </c>
    </row>
    <row r="371" customFormat="false" ht="15" hidden="false" customHeight="false" outlineLevel="0" collapsed="false">
      <c r="A371" s="54" t="n">
        <v>368</v>
      </c>
      <c r="B371" s="55" t="n">
        <v>425.7</v>
      </c>
      <c r="C371" s="6" t="s">
        <v>1499</v>
      </c>
      <c r="D371" s="6"/>
      <c r="E371" s="1" t="s">
        <v>1500</v>
      </c>
      <c r="F371" s="45" t="n">
        <v>22026</v>
      </c>
      <c r="G371" s="46"/>
      <c r="H371" s="90" t="s">
        <v>845</v>
      </c>
    </row>
    <row r="372" customFormat="false" ht="15" hidden="false" customHeight="false" outlineLevel="0" collapsed="false">
      <c r="A372" s="54" t="n">
        <v>369</v>
      </c>
      <c r="B372" s="55" t="n">
        <v>425.7</v>
      </c>
      <c r="C372" s="6" t="s">
        <v>1501</v>
      </c>
      <c r="D372" s="6"/>
      <c r="E372" s="1" t="s">
        <v>990</v>
      </c>
      <c r="F372" s="45" t="n">
        <v>26434</v>
      </c>
      <c r="G372" s="46"/>
      <c r="H372" s="90" t="s">
        <v>1502</v>
      </c>
    </row>
    <row r="373" customFormat="false" ht="15" hidden="false" customHeight="false" outlineLevel="0" collapsed="false">
      <c r="A373" s="54" t="n">
        <v>370</v>
      </c>
      <c r="B373" s="55" t="n">
        <v>423</v>
      </c>
      <c r="C373" s="6" t="s">
        <v>1503</v>
      </c>
      <c r="D373" s="6"/>
      <c r="E373" s="1" t="s">
        <v>1504</v>
      </c>
      <c r="F373" s="45" t="n">
        <v>31399</v>
      </c>
      <c r="G373" s="46"/>
      <c r="H373" s="6" t="s">
        <v>1001</v>
      </c>
    </row>
    <row r="374" customFormat="false" ht="15" hidden="false" customHeight="false" outlineLevel="0" collapsed="false">
      <c r="A374" s="54" t="n">
        <v>371</v>
      </c>
      <c r="B374" s="55" t="n">
        <v>421.7</v>
      </c>
      <c r="C374" s="6" t="s">
        <v>1505</v>
      </c>
      <c r="D374" s="6" t="s">
        <v>1506</v>
      </c>
      <c r="E374" s="1" t="s">
        <v>1507</v>
      </c>
      <c r="F374" s="45" t="n">
        <v>17453</v>
      </c>
      <c r="G374" s="46"/>
      <c r="H374" s="90" t="s">
        <v>930</v>
      </c>
    </row>
    <row r="375" customFormat="false" ht="15" hidden="false" customHeight="false" outlineLevel="0" collapsed="false">
      <c r="A375" s="54" t="n">
        <v>372</v>
      </c>
      <c r="B375" s="55" t="n">
        <v>420</v>
      </c>
      <c r="C375" s="6" t="s">
        <v>391</v>
      </c>
      <c r="D375" s="6"/>
      <c r="E375" s="1" t="s">
        <v>1508</v>
      </c>
      <c r="F375" s="45" t="n">
        <v>28862</v>
      </c>
      <c r="G375" s="46"/>
      <c r="H375" s="90" t="s">
        <v>1001</v>
      </c>
    </row>
    <row r="376" customFormat="false" ht="15" hidden="false" customHeight="false" outlineLevel="0" collapsed="false">
      <c r="A376" s="54" t="n">
        <v>373</v>
      </c>
      <c r="B376" s="55" t="n">
        <v>419</v>
      </c>
      <c r="C376" s="6" t="s">
        <v>1509</v>
      </c>
      <c r="D376" s="6"/>
      <c r="E376" s="1" t="s">
        <v>1510</v>
      </c>
      <c r="F376" s="45" t="n">
        <v>17476</v>
      </c>
      <c r="G376" s="46"/>
      <c r="H376" s="90" t="s">
        <v>1270</v>
      </c>
    </row>
    <row r="377" customFormat="false" ht="15" hidden="false" customHeight="false" outlineLevel="0" collapsed="false">
      <c r="A377" s="54" t="n">
        <v>374</v>
      </c>
      <c r="B377" s="55" t="n">
        <v>419</v>
      </c>
      <c r="C377" s="6" t="s">
        <v>160</v>
      </c>
      <c r="D377" s="6"/>
      <c r="E377" s="1" t="s">
        <v>758</v>
      </c>
      <c r="F377" s="45" t="n">
        <v>34785</v>
      </c>
      <c r="G377" s="46" t="s">
        <v>161</v>
      </c>
      <c r="H377" s="90" t="s">
        <v>1511</v>
      </c>
    </row>
    <row r="378" customFormat="false" ht="15" hidden="false" customHeight="false" outlineLevel="0" collapsed="false">
      <c r="A378" s="54" t="n">
        <v>375</v>
      </c>
      <c r="B378" s="55" t="n">
        <v>418</v>
      </c>
      <c r="C378" s="6" t="s">
        <v>1512</v>
      </c>
      <c r="D378" s="6"/>
      <c r="E378" s="1" t="s">
        <v>1016</v>
      </c>
      <c r="F378" s="45" t="n">
        <v>35896</v>
      </c>
      <c r="G378" s="46" t="s">
        <v>559</v>
      </c>
      <c r="H378" s="90" t="s">
        <v>920</v>
      </c>
    </row>
    <row r="379" customFormat="false" ht="15" hidden="false" customHeight="false" outlineLevel="0" collapsed="false">
      <c r="A379" s="54" t="n">
        <v>376</v>
      </c>
      <c r="B379" s="55" t="n">
        <v>417.3</v>
      </c>
      <c r="C379" s="6" t="s">
        <v>1513</v>
      </c>
      <c r="D379" s="6"/>
      <c r="E379" s="1" t="s">
        <v>1132</v>
      </c>
      <c r="F379" s="45" t="n">
        <v>29022</v>
      </c>
      <c r="G379" s="46"/>
      <c r="H379" s="90" t="s">
        <v>1514</v>
      </c>
    </row>
    <row r="380" customFormat="false" ht="15" hidden="false" customHeight="false" outlineLevel="0" collapsed="false">
      <c r="A380" s="54" t="n">
        <v>377</v>
      </c>
      <c r="B380" s="55" t="n">
        <v>414</v>
      </c>
      <c r="C380" s="6" t="s">
        <v>1515</v>
      </c>
      <c r="D380" s="6"/>
      <c r="E380" s="1" t="s">
        <v>1201</v>
      </c>
      <c r="F380" s="45" t="n">
        <v>28700</v>
      </c>
      <c r="G380" s="46"/>
      <c r="H380" s="90" t="s">
        <v>1516</v>
      </c>
    </row>
    <row r="381" customFormat="false" ht="15" hidden="false" customHeight="false" outlineLevel="0" collapsed="false">
      <c r="A381" s="54" t="n">
        <v>378</v>
      </c>
      <c r="B381" s="55" t="n">
        <v>413.7</v>
      </c>
      <c r="C381" s="6" t="s">
        <v>1517</v>
      </c>
      <c r="D381" s="6"/>
      <c r="E381" s="1" t="s">
        <v>951</v>
      </c>
      <c r="F381" s="45" t="n">
        <v>24780</v>
      </c>
      <c r="G381" s="46"/>
      <c r="H381" s="90" t="s">
        <v>281</v>
      </c>
    </row>
    <row r="382" customFormat="false" ht="15" hidden="false" customHeight="false" outlineLevel="0" collapsed="false">
      <c r="A382" s="54" t="n">
        <v>379</v>
      </c>
      <c r="B382" s="55" t="n">
        <v>411.7</v>
      </c>
      <c r="C382" s="6" t="s">
        <v>1518</v>
      </c>
      <c r="D382" s="6"/>
      <c r="E382" s="1" t="s">
        <v>1519</v>
      </c>
      <c r="F382" s="45" t="n">
        <v>29611</v>
      </c>
      <c r="G382" s="46"/>
      <c r="H382" s="90" t="s">
        <v>1520</v>
      </c>
    </row>
    <row r="383" customFormat="false" ht="15" hidden="false" customHeight="false" outlineLevel="0" collapsed="false">
      <c r="A383" s="54" t="n">
        <v>380</v>
      </c>
      <c r="B383" s="55" t="n">
        <v>411.7</v>
      </c>
      <c r="C383" s="6" t="s">
        <v>1521</v>
      </c>
      <c r="D383" s="6"/>
      <c r="E383" s="1" t="s">
        <v>914</v>
      </c>
      <c r="F383" s="45" t="n">
        <v>32003</v>
      </c>
      <c r="G383" s="46" t="s">
        <v>374</v>
      </c>
      <c r="H383" s="90" t="s">
        <v>1522</v>
      </c>
    </row>
    <row r="384" customFormat="false" ht="15" hidden="false" customHeight="false" outlineLevel="0" collapsed="false">
      <c r="A384" s="54" t="n">
        <v>381</v>
      </c>
      <c r="B384" s="55" t="n">
        <v>411</v>
      </c>
      <c r="C384" s="6" t="s">
        <v>1523</v>
      </c>
      <c r="D384" s="6" t="s">
        <v>1524</v>
      </c>
      <c r="E384" s="1" t="s">
        <v>908</v>
      </c>
      <c r="F384" s="45" t="n">
        <v>32339</v>
      </c>
      <c r="G384" s="46" t="s">
        <v>1525</v>
      </c>
      <c r="H384" s="90" t="s">
        <v>1526</v>
      </c>
    </row>
    <row r="385" customFormat="false" ht="15" hidden="false" customHeight="false" outlineLevel="0" collapsed="false">
      <c r="A385" s="54" t="n">
        <v>382</v>
      </c>
      <c r="B385" s="55" t="n">
        <v>410.3</v>
      </c>
      <c r="C385" s="6" t="s">
        <v>1527</v>
      </c>
      <c r="D385" s="6"/>
      <c r="E385" s="1" t="s">
        <v>1255</v>
      </c>
      <c r="F385" s="45" t="n">
        <v>26734</v>
      </c>
      <c r="G385" s="46"/>
      <c r="H385" s="90" t="s">
        <v>1528</v>
      </c>
    </row>
    <row r="386" customFormat="false" ht="15" hidden="false" customHeight="false" outlineLevel="0" collapsed="false">
      <c r="A386" s="54" t="n">
        <v>383</v>
      </c>
      <c r="B386" s="55" t="n">
        <v>409.3</v>
      </c>
      <c r="C386" s="6" t="s">
        <v>1529</v>
      </c>
      <c r="D386" s="6" t="s">
        <v>1530</v>
      </c>
      <c r="E386" s="1" t="s">
        <v>1531</v>
      </c>
      <c r="F386" s="45" t="n">
        <v>26594</v>
      </c>
      <c r="G386" s="46"/>
      <c r="H386" s="90" t="s">
        <v>281</v>
      </c>
    </row>
    <row r="387" customFormat="false" ht="15" hidden="false" customHeight="false" outlineLevel="0" collapsed="false">
      <c r="A387" s="54" t="n">
        <v>384</v>
      </c>
      <c r="B387" s="55" t="n">
        <v>408.3</v>
      </c>
      <c r="C387" s="6" t="s">
        <v>1532</v>
      </c>
      <c r="D387" s="6" t="s">
        <v>1533</v>
      </c>
      <c r="E387" s="1" t="s">
        <v>1183</v>
      </c>
      <c r="F387" s="45" t="n">
        <v>27195</v>
      </c>
      <c r="G387" s="46"/>
      <c r="H387" s="90" t="s">
        <v>845</v>
      </c>
    </row>
    <row r="388" customFormat="false" ht="15" hidden="false" customHeight="false" outlineLevel="0" collapsed="false">
      <c r="A388" s="54" t="n">
        <v>385</v>
      </c>
      <c r="B388" s="55" t="n">
        <v>405.7</v>
      </c>
      <c r="C388" s="6" t="s">
        <v>1534</v>
      </c>
      <c r="D388" s="6" t="s">
        <v>1535</v>
      </c>
      <c r="E388" s="1" t="s">
        <v>1198</v>
      </c>
      <c r="F388" s="45" t="n">
        <v>28199</v>
      </c>
      <c r="G388" s="46"/>
      <c r="H388" s="90" t="s">
        <v>1536</v>
      </c>
    </row>
    <row r="389" customFormat="false" ht="15" hidden="false" customHeight="false" outlineLevel="0" collapsed="false">
      <c r="A389" s="54" t="n">
        <v>386</v>
      </c>
      <c r="B389" s="55" t="n">
        <v>403.7</v>
      </c>
      <c r="C389" s="6" t="s">
        <v>1537</v>
      </c>
      <c r="D389" s="6" t="s">
        <v>1538</v>
      </c>
      <c r="E389" s="1" t="s">
        <v>1539</v>
      </c>
      <c r="F389" s="45"/>
      <c r="G389" s="46"/>
      <c r="H389" s="90" t="s">
        <v>920</v>
      </c>
    </row>
    <row r="390" customFormat="false" ht="15" hidden="false" customHeight="false" outlineLevel="0" collapsed="false">
      <c r="A390" s="54" t="n">
        <v>387</v>
      </c>
      <c r="B390" s="55" t="n">
        <v>400.7</v>
      </c>
      <c r="C390" s="6" t="s">
        <v>1540</v>
      </c>
      <c r="D390" s="6"/>
      <c r="E390" s="1" t="s">
        <v>1541</v>
      </c>
      <c r="F390" s="45" t="n">
        <v>30955</v>
      </c>
      <c r="G390" s="46"/>
      <c r="H390" s="90" t="s">
        <v>1542</v>
      </c>
    </row>
    <row r="391" customFormat="false" ht="15" hidden="false" customHeight="false" outlineLevel="0" collapsed="false">
      <c r="A391" s="54" t="n">
        <v>388</v>
      </c>
      <c r="B391" s="55" t="n">
        <v>400</v>
      </c>
      <c r="C391" s="6" t="s">
        <v>1543</v>
      </c>
      <c r="D391" s="6"/>
      <c r="E391" s="1" t="s">
        <v>1544</v>
      </c>
      <c r="F391" s="45" t="n">
        <v>26853</v>
      </c>
      <c r="G391" s="46"/>
      <c r="H391" s="90" t="s">
        <v>785</v>
      </c>
    </row>
    <row r="392" customFormat="false" ht="15" hidden="false" customHeight="false" outlineLevel="0" collapsed="false">
      <c r="A392" s="54" t="n">
        <v>389</v>
      </c>
      <c r="B392" s="55" t="n">
        <v>398.7</v>
      </c>
      <c r="C392" s="6" t="s">
        <v>1545</v>
      </c>
      <c r="D392" s="6"/>
      <c r="E392" s="1" t="s">
        <v>1546</v>
      </c>
      <c r="F392" s="45" t="n">
        <v>21577</v>
      </c>
      <c r="G392" s="46"/>
      <c r="H392" s="90" t="s">
        <v>930</v>
      </c>
    </row>
    <row r="393" customFormat="false" ht="15" hidden="false" customHeight="false" outlineLevel="0" collapsed="false">
      <c r="A393" s="54" t="n">
        <v>390</v>
      </c>
      <c r="B393" s="55" t="n">
        <v>398.7</v>
      </c>
      <c r="C393" s="6" t="s">
        <v>1547</v>
      </c>
      <c r="D393" s="6"/>
      <c r="E393" s="1" t="s">
        <v>1548</v>
      </c>
      <c r="F393" s="45" t="n">
        <v>22151</v>
      </c>
      <c r="G393" s="46"/>
      <c r="H393" s="90" t="s">
        <v>1549</v>
      </c>
    </row>
    <row r="394" customFormat="false" ht="15" hidden="false" customHeight="false" outlineLevel="0" collapsed="false">
      <c r="A394" s="54" t="n">
        <v>391</v>
      </c>
      <c r="B394" s="55" t="n">
        <v>398.7</v>
      </c>
      <c r="C394" s="6" t="s">
        <v>1550</v>
      </c>
      <c r="D394" s="6"/>
      <c r="E394" s="1" t="s">
        <v>1551</v>
      </c>
      <c r="F394" s="45" t="n">
        <v>17759</v>
      </c>
      <c r="G394" s="46"/>
      <c r="H394" s="90" t="s">
        <v>1122</v>
      </c>
    </row>
    <row r="395" customFormat="false" ht="15" hidden="false" customHeight="false" outlineLevel="0" collapsed="false">
      <c r="A395" s="54" t="n">
        <v>392</v>
      </c>
      <c r="B395" s="55" t="n">
        <v>398.3</v>
      </c>
      <c r="C395" s="6" t="s">
        <v>1552</v>
      </c>
      <c r="D395" s="6" t="s">
        <v>1553</v>
      </c>
      <c r="E395" s="1" t="s">
        <v>1554</v>
      </c>
      <c r="F395" s="45" t="n">
        <v>23412</v>
      </c>
      <c r="G395" s="46"/>
      <c r="H395" s="90" t="s">
        <v>1555</v>
      </c>
    </row>
    <row r="396" customFormat="false" ht="15" hidden="false" customHeight="false" outlineLevel="0" collapsed="false">
      <c r="A396" s="54" t="n">
        <v>393</v>
      </c>
      <c r="B396" s="55" t="n">
        <v>398.3</v>
      </c>
      <c r="C396" s="6" t="s">
        <v>1556</v>
      </c>
      <c r="D396" s="6"/>
      <c r="E396" s="1" t="s">
        <v>824</v>
      </c>
      <c r="F396" s="45" t="n">
        <v>26341</v>
      </c>
      <c r="G396" s="46"/>
      <c r="H396" s="90" t="s">
        <v>845</v>
      </c>
    </row>
    <row r="397" customFormat="false" ht="15" hidden="false" customHeight="false" outlineLevel="0" collapsed="false">
      <c r="A397" s="54" t="n">
        <v>394</v>
      </c>
      <c r="B397" s="55" t="n">
        <v>398</v>
      </c>
      <c r="C397" s="6" t="s">
        <v>1557</v>
      </c>
      <c r="D397" s="93" t="s">
        <v>1334</v>
      </c>
      <c r="E397" s="1" t="s">
        <v>1558</v>
      </c>
      <c r="F397" s="45" t="n">
        <v>16813</v>
      </c>
      <c r="G397" s="46"/>
      <c r="H397" s="94" t="s">
        <v>800</v>
      </c>
    </row>
    <row r="398" customFormat="false" ht="15" hidden="false" customHeight="false" outlineLevel="0" collapsed="false">
      <c r="A398" s="54" t="n">
        <v>395</v>
      </c>
      <c r="B398" s="55" t="n">
        <v>397.7</v>
      </c>
      <c r="C398" s="6" t="s">
        <v>1559</v>
      </c>
      <c r="D398" s="6"/>
      <c r="E398" s="1" t="s">
        <v>1135</v>
      </c>
      <c r="F398" s="45" t="n">
        <v>35974</v>
      </c>
      <c r="G398" s="46" t="s">
        <v>474</v>
      </c>
      <c r="H398" s="90" t="s">
        <v>1560</v>
      </c>
    </row>
    <row r="399" customFormat="false" ht="15" hidden="false" customHeight="false" outlineLevel="0" collapsed="false">
      <c r="A399" s="54" t="n">
        <v>396</v>
      </c>
      <c r="B399" s="55" t="n">
        <v>397.3</v>
      </c>
      <c r="C399" s="6" t="s">
        <v>1561</v>
      </c>
      <c r="D399" s="6"/>
      <c r="E399" s="1" t="s">
        <v>1562</v>
      </c>
      <c r="F399" s="45" t="n">
        <v>33082</v>
      </c>
      <c r="G399" s="46" t="s">
        <v>53</v>
      </c>
      <c r="H399" s="90" t="s">
        <v>909</v>
      </c>
    </row>
    <row r="400" customFormat="false" ht="15" hidden="false" customHeight="false" outlineLevel="0" collapsed="false">
      <c r="A400" s="54" t="n">
        <v>397</v>
      </c>
      <c r="B400" s="55" t="n">
        <v>397</v>
      </c>
      <c r="C400" s="6" t="s">
        <v>1563</v>
      </c>
      <c r="D400" s="6" t="s">
        <v>1564</v>
      </c>
      <c r="E400" s="1" t="s">
        <v>1565</v>
      </c>
      <c r="F400" s="45" t="n">
        <v>20528</v>
      </c>
      <c r="G400" s="46"/>
      <c r="H400" s="90" t="s">
        <v>1566</v>
      </c>
    </row>
    <row r="401" customFormat="false" ht="15" hidden="false" customHeight="false" outlineLevel="0" collapsed="false">
      <c r="A401" s="54" t="n">
        <v>398</v>
      </c>
      <c r="B401" s="55" t="n">
        <v>397</v>
      </c>
      <c r="C401" s="6" t="s">
        <v>1567</v>
      </c>
      <c r="D401" s="6"/>
      <c r="E401" s="1" t="s">
        <v>1568</v>
      </c>
      <c r="F401" s="45" t="n">
        <v>25649</v>
      </c>
      <c r="G401" s="46"/>
      <c r="H401" s="90" t="s">
        <v>1569</v>
      </c>
    </row>
    <row r="402" customFormat="false" ht="15" hidden="false" customHeight="false" outlineLevel="0" collapsed="false">
      <c r="A402" s="54" t="n">
        <v>399</v>
      </c>
      <c r="B402" s="55" t="n">
        <v>397</v>
      </c>
      <c r="C402" s="6" t="s">
        <v>1570</v>
      </c>
      <c r="D402" s="6"/>
      <c r="E402" s="1" t="s">
        <v>1489</v>
      </c>
      <c r="F402" s="45" t="n">
        <v>28945</v>
      </c>
      <c r="G402" s="46"/>
      <c r="H402" s="6" t="s">
        <v>1571</v>
      </c>
    </row>
    <row r="403" customFormat="false" ht="15" hidden="false" customHeight="false" outlineLevel="0" collapsed="false">
      <c r="A403" s="54" t="n">
        <v>400</v>
      </c>
      <c r="B403" s="55" t="n">
        <v>397</v>
      </c>
      <c r="C403" s="6" t="s">
        <v>1572</v>
      </c>
      <c r="D403" s="6"/>
      <c r="E403" s="1" t="s">
        <v>1573</v>
      </c>
      <c r="F403" s="45" t="n">
        <v>29501</v>
      </c>
      <c r="G403" s="46"/>
      <c r="H403" s="90" t="s">
        <v>1058</v>
      </c>
    </row>
    <row r="404" customFormat="false" ht="15" hidden="false" customHeight="false" outlineLevel="0" collapsed="false">
      <c r="A404" s="54" t="n">
        <v>401</v>
      </c>
      <c r="B404" s="55" t="n">
        <v>396.3</v>
      </c>
      <c r="C404" s="6" t="s">
        <v>1574</v>
      </c>
      <c r="D404" s="6" t="s">
        <v>1234</v>
      </c>
      <c r="E404" s="1" t="s">
        <v>1575</v>
      </c>
      <c r="F404" s="45" t="n">
        <v>23464</v>
      </c>
      <c r="G404" s="46"/>
      <c r="H404" s="90" t="s">
        <v>1576</v>
      </c>
    </row>
    <row r="405" customFormat="false" ht="15" hidden="false" customHeight="false" outlineLevel="0" collapsed="false">
      <c r="A405" s="54" t="n">
        <v>402</v>
      </c>
      <c r="B405" s="55" t="n">
        <v>395.3</v>
      </c>
      <c r="C405" s="6" t="s">
        <v>1577</v>
      </c>
      <c r="D405" s="6" t="s">
        <v>1578</v>
      </c>
      <c r="E405" s="1" t="s">
        <v>1186</v>
      </c>
      <c r="F405" s="45"/>
      <c r="G405" s="46"/>
      <c r="H405" s="90" t="s">
        <v>845</v>
      </c>
    </row>
    <row r="406" customFormat="false" ht="15" hidden="false" customHeight="false" outlineLevel="0" collapsed="false">
      <c r="A406" s="54" t="n">
        <v>403</v>
      </c>
      <c r="B406" s="55" t="n">
        <v>394</v>
      </c>
      <c r="C406" s="6" t="s">
        <v>1579</v>
      </c>
      <c r="D406" s="6" t="s">
        <v>1580</v>
      </c>
      <c r="E406" s="1" t="s">
        <v>1581</v>
      </c>
      <c r="F406" s="45" t="n">
        <v>33955</v>
      </c>
      <c r="G406" s="46" t="s">
        <v>1582</v>
      </c>
      <c r="H406" s="90" t="s">
        <v>1583</v>
      </c>
    </row>
    <row r="407" customFormat="false" ht="15" hidden="false" customHeight="false" outlineLevel="0" collapsed="false">
      <c r="A407" s="54" t="n">
        <v>404</v>
      </c>
      <c r="B407" s="55" t="n">
        <v>393.7</v>
      </c>
      <c r="C407" s="6" t="s">
        <v>1584</v>
      </c>
      <c r="D407" s="6"/>
      <c r="E407" s="1" t="s">
        <v>1350</v>
      </c>
      <c r="F407" s="45" t="n">
        <v>32207</v>
      </c>
      <c r="G407" s="46"/>
      <c r="H407" s="90" t="s">
        <v>1585</v>
      </c>
    </row>
    <row r="408" customFormat="false" ht="15" hidden="false" customHeight="false" outlineLevel="0" collapsed="false">
      <c r="A408" s="54" t="n">
        <v>405</v>
      </c>
      <c r="B408" s="55" t="n">
        <v>392.3</v>
      </c>
      <c r="C408" s="6" t="s">
        <v>1586</v>
      </c>
      <c r="D408" s="6"/>
      <c r="E408" s="1" t="s">
        <v>1587</v>
      </c>
      <c r="F408" s="45" t="n">
        <v>33422</v>
      </c>
      <c r="G408" s="46" t="s">
        <v>707</v>
      </c>
      <c r="H408" s="90" t="s">
        <v>1588</v>
      </c>
    </row>
    <row r="409" customFormat="false" ht="15" hidden="false" customHeight="false" outlineLevel="0" collapsed="false">
      <c r="A409" s="54" t="n">
        <v>406</v>
      </c>
      <c r="B409" s="55" t="n">
        <v>392</v>
      </c>
      <c r="C409" s="6" t="s">
        <v>1589</v>
      </c>
      <c r="D409" s="6"/>
      <c r="E409" s="1" t="s">
        <v>1295</v>
      </c>
      <c r="F409" s="45" t="n">
        <v>35871</v>
      </c>
      <c r="G409" s="46" t="s">
        <v>77</v>
      </c>
      <c r="H409" s="90" t="s">
        <v>1590</v>
      </c>
    </row>
    <row r="410" customFormat="false" ht="15" hidden="false" customHeight="false" outlineLevel="0" collapsed="false">
      <c r="A410" s="54" t="n">
        <v>407</v>
      </c>
      <c r="B410" s="55" t="n">
        <v>390.3</v>
      </c>
      <c r="C410" s="6" t="s">
        <v>577</v>
      </c>
      <c r="D410" s="6"/>
      <c r="E410" s="1" t="s">
        <v>1591</v>
      </c>
      <c r="F410" s="45" t="n">
        <v>34542</v>
      </c>
      <c r="G410" s="46" t="s">
        <v>460</v>
      </c>
      <c r="H410" s="6" t="s">
        <v>1204</v>
      </c>
    </row>
    <row r="411" customFormat="false" ht="15" hidden="false" customHeight="false" outlineLevel="0" collapsed="false">
      <c r="A411" s="54" t="n">
        <v>408</v>
      </c>
      <c r="B411" s="55" t="n">
        <v>388.3</v>
      </c>
      <c r="C411" s="6" t="s">
        <v>1592</v>
      </c>
      <c r="D411" s="6"/>
      <c r="E411" s="1" t="s">
        <v>1593</v>
      </c>
      <c r="F411" s="45"/>
      <c r="G411" s="46"/>
      <c r="H411" s="90" t="s">
        <v>1048</v>
      </c>
    </row>
    <row r="412" customFormat="false" ht="15" hidden="false" customHeight="false" outlineLevel="0" collapsed="false">
      <c r="A412" s="54" t="n">
        <v>409</v>
      </c>
      <c r="B412" s="55" t="n">
        <v>387.3</v>
      </c>
      <c r="C412" s="6" t="s">
        <v>167</v>
      </c>
      <c r="D412" s="6"/>
      <c r="E412" s="1" t="s">
        <v>1594</v>
      </c>
      <c r="F412" s="45" t="n">
        <v>36474</v>
      </c>
      <c r="G412" s="6" t="s">
        <v>168</v>
      </c>
      <c r="H412" s="90" t="s">
        <v>1595</v>
      </c>
    </row>
    <row r="413" customFormat="false" ht="15" hidden="false" customHeight="false" outlineLevel="0" collapsed="false">
      <c r="A413" s="54" t="n">
        <v>410</v>
      </c>
      <c r="B413" s="55" t="n">
        <v>387.3</v>
      </c>
      <c r="C413" s="6" t="s">
        <v>52</v>
      </c>
      <c r="D413" s="6"/>
      <c r="E413" s="1" t="s">
        <v>1203</v>
      </c>
      <c r="F413" s="97" t="n">
        <v>37369</v>
      </c>
      <c r="G413" s="6" t="s">
        <v>53</v>
      </c>
      <c r="H413" s="90" t="s">
        <v>14</v>
      </c>
    </row>
    <row r="414" customFormat="false" ht="15" hidden="false" customHeight="false" outlineLevel="0" collapsed="false">
      <c r="A414" s="54" t="n">
        <v>411</v>
      </c>
      <c r="B414" s="55" t="n">
        <v>386.7</v>
      </c>
      <c r="C414" s="6" t="s">
        <v>377</v>
      </c>
      <c r="D414" s="1"/>
      <c r="E414" s="1" t="s">
        <v>1264</v>
      </c>
      <c r="F414" s="45" t="n">
        <v>36945</v>
      </c>
      <c r="G414" s="46" t="s">
        <v>45</v>
      </c>
      <c r="H414" s="90" t="s">
        <v>1596</v>
      </c>
    </row>
    <row r="415" customFormat="false" ht="15" hidden="false" customHeight="false" outlineLevel="0" collapsed="false">
      <c r="A415" s="54" t="n">
        <v>412</v>
      </c>
      <c r="B415" s="55" t="n">
        <v>385.7</v>
      </c>
      <c r="C415" s="6" t="s">
        <v>1597</v>
      </c>
      <c r="D415" s="6"/>
      <c r="E415" s="1" t="s">
        <v>1598</v>
      </c>
      <c r="F415" s="45" t="n">
        <v>18122</v>
      </c>
      <c r="G415" s="46"/>
      <c r="H415" s="90" t="s">
        <v>853</v>
      </c>
    </row>
    <row r="416" customFormat="false" ht="15" hidden="false" customHeight="false" outlineLevel="0" collapsed="false">
      <c r="A416" s="54" t="n">
        <v>413</v>
      </c>
      <c r="B416" s="55" t="n">
        <v>384.3</v>
      </c>
      <c r="C416" s="6" t="s">
        <v>364</v>
      </c>
      <c r="D416" s="6"/>
      <c r="E416" s="1" t="s">
        <v>1599</v>
      </c>
      <c r="F416" s="45" t="n">
        <v>32632</v>
      </c>
      <c r="G416" s="46" t="s">
        <v>449</v>
      </c>
      <c r="H416" s="90" t="s">
        <v>1600</v>
      </c>
    </row>
    <row r="417" customFormat="false" ht="15" hidden="false" customHeight="false" outlineLevel="0" collapsed="false">
      <c r="A417" s="54" t="n">
        <v>414</v>
      </c>
      <c r="B417" s="55" t="n">
        <v>384</v>
      </c>
      <c r="C417" s="6" t="s">
        <v>578</v>
      </c>
      <c r="D417" s="6"/>
      <c r="E417" s="1" t="s">
        <v>1594</v>
      </c>
      <c r="F417" s="45" t="n">
        <v>38063</v>
      </c>
      <c r="G417" s="6" t="s">
        <v>285</v>
      </c>
      <c r="H417" s="90" t="s">
        <v>1601</v>
      </c>
    </row>
    <row r="418" customFormat="false" ht="15" hidden="false" customHeight="false" outlineLevel="0" collapsed="false">
      <c r="A418" s="54" t="n">
        <v>415</v>
      </c>
      <c r="B418" s="55" t="n">
        <v>383.3</v>
      </c>
      <c r="C418" s="6" t="s">
        <v>1602</v>
      </c>
      <c r="D418" s="6"/>
      <c r="E418" s="1" t="s">
        <v>1603</v>
      </c>
      <c r="F418" s="45" t="n">
        <v>32120</v>
      </c>
      <c r="G418" s="46" t="s">
        <v>333</v>
      </c>
      <c r="H418" s="90" t="s">
        <v>1604</v>
      </c>
    </row>
    <row r="419" customFormat="false" ht="15" hidden="false" customHeight="false" outlineLevel="0" collapsed="false">
      <c r="A419" s="54" t="n">
        <v>416</v>
      </c>
      <c r="B419" s="55" t="n">
        <v>382.3</v>
      </c>
      <c r="C419" s="6" t="s">
        <v>1605</v>
      </c>
      <c r="D419" s="6"/>
      <c r="E419" s="1" t="s">
        <v>1606</v>
      </c>
      <c r="F419" s="45" t="n">
        <v>28938</v>
      </c>
      <c r="G419" s="46"/>
      <c r="H419" s="90" t="s">
        <v>845</v>
      </c>
    </row>
    <row r="420" customFormat="false" ht="15" hidden="false" customHeight="false" outlineLevel="0" collapsed="false">
      <c r="A420" s="54" t="n">
        <v>417</v>
      </c>
      <c r="B420" s="55" t="n">
        <v>382</v>
      </c>
      <c r="C420" s="6" t="s">
        <v>394</v>
      </c>
      <c r="D420" s="6"/>
      <c r="E420" s="1" t="s">
        <v>1607</v>
      </c>
      <c r="F420" s="45" t="n">
        <v>32037</v>
      </c>
      <c r="G420" s="46" t="s">
        <v>1312</v>
      </c>
      <c r="H420" s="90" t="s">
        <v>1608</v>
      </c>
    </row>
    <row r="421" customFormat="false" ht="15" hidden="false" customHeight="false" outlineLevel="0" collapsed="false">
      <c r="A421" s="54" t="n">
        <v>418</v>
      </c>
      <c r="B421" s="55" t="n">
        <v>381.3</v>
      </c>
      <c r="C421" s="6" t="s">
        <v>1609</v>
      </c>
      <c r="D421" s="6"/>
      <c r="E421" s="1" t="s">
        <v>974</v>
      </c>
      <c r="F421" s="45" t="n">
        <v>26801</v>
      </c>
      <c r="G421" s="46"/>
      <c r="H421" s="90" t="s">
        <v>920</v>
      </c>
    </row>
    <row r="422" customFormat="false" ht="15" hidden="false" customHeight="false" outlineLevel="0" collapsed="false">
      <c r="A422" s="54" t="n">
        <v>419</v>
      </c>
      <c r="B422" s="55" t="n">
        <v>381</v>
      </c>
      <c r="C422" s="6" t="s">
        <v>1610</v>
      </c>
      <c r="D422" s="6" t="s">
        <v>1611</v>
      </c>
      <c r="E422" s="1" t="s">
        <v>864</v>
      </c>
      <c r="F422" s="45" t="n">
        <v>29706</v>
      </c>
      <c r="G422" s="46"/>
      <c r="H422" s="6" t="s">
        <v>1612</v>
      </c>
    </row>
    <row r="423" customFormat="false" ht="15" hidden="false" customHeight="false" outlineLevel="0" collapsed="false">
      <c r="A423" s="54" t="n">
        <v>420</v>
      </c>
      <c r="B423" s="55" t="n">
        <v>381</v>
      </c>
      <c r="C423" s="6" t="s">
        <v>1613</v>
      </c>
      <c r="D423" s="6"/>
      <c r="E423" s="1" t="s">
        <v>1614</v>
      </c>
      <c r="F423" s="45" t="n">
        <v>33928</v>
      </c>
      <c r="G423" s="46" t="s">
        <v>1615</v>
      </c>
      <c r="H423" s="6" t="s">
        <v>874</v>
      </c>
    </row>
    <row r="424" customFormat="false" ht="15" hidden="false" customHeight="false" outlineLevel="0" collapsed="false">
      <c r="A424" s="54" t="n">
        <v>421</v>
      </c>
      <c r="B424" s="55" t="n">
        <v>379.7</v>
      </c>
      <c r="C424" s="56" t="s">
        <v>430</v>
      </c>
      <c r="D424" s="6"/>
      <c r="E424" s="1" t="s">
        <v>1616</v>
      </c>
      <c r="F424" s="45" t="n">
        <v>37057</v>
      </c>
      <c r="G424" s="6" t="s">
        <v>431</v>
      </c>
      <c r="H424" s="90" t="s">
        <v>1617</v>
      </c>
    </row>
    <row r="425" customFormat="false" ht="15" hidden="false" customHeight="false" outlineLevel="0" collapsed="false">
      <c r="A425" s="54" t="n">
        <v>422</v>
      </c>
      <c r="B425" s="55" t="n">
        <v>379</v>
      </c>
      <c r="C425" s="6" t="s">
        <v>1618</v>
      </c>
      <c r="D425" s="6"/>
      <c r="E425" s="1" t="s">
        <v>1619</v>
      </c>
      <c r="F425" s="45" t="s">
        <v>1620</v>
      </c>
      <c r="G425" s="46"/>
      <c r="H425" s="90" t="s">
        <v>1621</v>
      </c>
    </row>
    <row r="426" customFormat="false" ht="15" hidden="false" customHeight="false" outlineLevel="0" collapsed="false">
      <c r="A426" s="54" t="n">
        <v>423</v>
      </c>
      <c r="B426" s="55" t="n">
        <v>378.3</v>
      </c>
      <c r="C426" s="6" t="s">
        <v>1622</v>
      </c>
      <c r="D426" s="6"/>
      <c r="E426" s="1" t="s">
        <v>984</v>
      </c>
      <c r="F426" s="45" t="n">
        <v>30215</v>
      </c>
      <c r="G426" s="46" t="s">
        <v>374</v>
      </c>
      <c r="H426" s="90" t="s">
        <v>1623</v>
      </c>
    </row>
    <row r="427" customFormat="false" ht="15" hidden="false" customHeight="false" outlineLevel="0" collapsed="false">
      <c r="A427" s="54" t="n">
        <v>424</v>
      </c>
      <c r="B427" s="55" t="n">
        <v>377</v>
      </c>
      <c r="C427" s="6" t="s">
        <v>60</v>
      </c>
      <c r="D427" s="6"/>
      <c r="E427" s="1" t="s">
        <v>1016</v>
      </c>
      <c r="F427" s="57" t="n">
        <v>36741</v>
      </c>
      <c r="G427" s="6" t="s">
        <v>61</v>
      </c>
      <c r="H427" s="90" t="s">
        <v>1624</v>
      </c>
    </row>
    <row r="428" customFormat="false" ht="15" hidden="false" customHeight="false" outlineLevel="0" collapsed="false">
      <c r="A428" s="54" t="n">
        <v>425</v>
      </c>
      <c r="B428" s="55" t="n">
        <v>374.7</v>
      </c>
      <c r="C428" s="6" t="s">
        <v>1625</v>
      </c>
      <c r="D428" s="6"/>
      <c r="E428" s="1" t="s">
        <v>949</v>
      </c>
      <c r="F428" s="45" t="n">
        <v>28916</v>
      </c>
      <c r="G428" s="46"/>
      <c r="H428" s="90" t="s">
        <v>1058</v>
      </c>
    </row>
    <row r="429" customFormat="false" ht="15" hidden="false" customHeight="false" outlineLevel="0" collapsed="false">
      <c r="A429" s="54" t="n">
        <v>426</v>
      </c>
      <c r="B429" s="55" t="n">
        <v>374.3</v>
      </c>
      <c r="C429" s="6" t="s">
        <v>1626</v>
      </c>
      <c r="D429" s="6"/>
      <c r="E429" s="1" t="s">
        <v>1627</v>
      </c>
      <c r="F429" s="45" t="n">
        <v>31283</v>
      </c>
      <c r="G429" s="46" t="s">
        <v>254</v>
      </c>
      <c r="H429" s="90" t="s">
        <v>1628</v>
      </c>
    </row>
    <row r="430" customFormat="false" ht="15" hidden="false" customHeight="false" outlineLevel="0" collapsed="false">
      <c r="A430" s="54" t="n">
        <v>427</v>
      </c>
      <c r="B430" s="55" t="n">
        <v>373</v>
      </c>
      <c r="C430" s="6" t="s">
        <v>478</v>
      </c>
      <c r="D430" s="6"/>
      <c r="E430" s="1" t="s">
        <v>1016</v>
      </c>
      <c r="F430" s="45" t="n">
        <v>36985</v>
      </c>
      <c r="G430" s="6" t="s">
        <v>77</v>
      </c>
      <c r="H430" s="90" t="s">
        <v>1629</v>
      </c>
    </row>
    <row r="431" customFormat="false" ht="15" hidden="false" customHeight="false" outlineLevel="0" collapsed="false">
      <c r="A431" s="54" t="n">
        <v>428</v>
      </c>
      <c r="B431" s="55" t="n">
        <v>372.7</v>
      </c>
      <c r="C431" s="6" t="s">
        <v>1630</v>
      </c>
      <c r="D431" s="6"/>
      <c r="E431" s="1" t="s">
        <v>1075</v>
      </c>
      <c r="F431" s="45" t="n">
        <v>32374</v>
      </c>
      <c r="G431" s="46" t="s">
        <v>1028</v>
      </c>
      <c r="H431" s="90" t="s">
        <v>1631</v>
      </c>
    </row>
    <row r="432" customFormat="false" ht="15" hidden="false" customHeight="false" outlineLevel="0" collapsed="false">
      <c r="A432" s="54" t="n">
        <v>429</v>
      </c>
      <c r="B432" s="55" t="n">
        <v>372.3</v>
      </c>
      <c r="C432" s="6" t="s">
        <v>433</v>
      </c>
      <c r="D432" s="6"/>
      <c r="E432" s="1" t="s">
        <v>1594</v>
      </c>
      <c r="F432" s="45" t="n">
        <v>38621</v>
      </c>
      <c r="G432" s="6" t="s">
        <v>77</v>
      </c>
      <c r="H432" s="90" t="s">
        <v>1632</v>
      </c>
    </row>
    <row r="433" customFormat="false" ht="15" hidden="false" customHeight="false" outlineLevel="0" collapsed="false">
      <c r="A433" s="54" t="n">
        <v>430</v>
      </c>
      <c r="B433" s="55" t="n">
        <v>371</v>
      </c>
      <c r="C433" s="6" t="s">
        <v>1633</v>
      </c>
      <c r="D433" s="6"/>
      <c r="E433" s="1" t="s">
        <v>1634</v>
      </c>
      <c r="F433" s="45" t="n">
        <v>35073</v>
      </c>
      <c r="G433" s="46" t="s">
        <v>426</v>
      </c>
      <c r="H433" s="90" t="s">
        <v>1635</v>
      </c>
    </row>
    <row r="434" customFormat="false" ht="15" hidden="false" customHeight="false" outlineLevel="0" collapsed="false">
      <c r="A434" s="54" t="n">
        <v>431</v>
      </c>
      <c r="B434" s="55" t="n">
        <v>370.7</v>
      </c>
      <c r="C434" s="6" t="s">
        <v>1636</v>
      </c>
      <c r="D434" s="6"/>
      <c r="E434" s="1" t="s">
        <v>916</v>
      </c>
      <c r="F434" s="45" t="n">
        <v>27783</v>
      </c>
      <c r="G434" s="46"/>
      <c r="H434" s="90" t="s">
        <v>204</v>
      </c>
    </row>
    <row r="435" customFormat="false" ht="15" hidden="false" customHeight="false" outlineLevel="0" collapsed="false">
      <c r="A435" s="54" t="n">
        <v>432</v>
      </c>
      <c r="B435" s="55" t="n">
        <v>370.3</v>
      </c>
      <c r="C435" s="6" t="s">
        <v>1637</v>
      </c>
      <c r="D435" s="6"/>
      <c r="E435" s="1" t="s">
        <v>1638</v>
      </c>
      <c r="F435" s="45" t="n">
        <v>31612</v>
      </c>
      <c r="G435" s="46" t="s">
        <v>445</v>
      </c>
      <c r="H435" s="90" t="s">
        <v>1639</v>
      </c>
    </row>
    <row r="436" customFormat="false" ht="15" hidden="false" customHeight="false" outlineLevel="0" collapsed="false">
      <c r="A436" s="54" t="n">
        <v>433</v>
      </c>
      <c r="B436" s="55" t="n">
        <v>370</v>
      </c>
      <c r="C436" s="6" t="s">
        <v>1640</v>
      </c>
      <c r="D436" s="6"/>
      <c r="E436" s="1" t="s">
        <v>1641</v>
      </c>
      <c r="F436" s="45" t="n">
        <v>22426</v>
      </c>
      <c r="G436" s="46"/>
      <c r="H436" s="90" t="s">
        <v>1642</v>
      </c>
    </row>
    <row r="437" customFormat="false" ht="15" hidden="false" customHeight="false" outlineLevel="0" collapsed="false">
      <c r="A437" s="54" t="n">
        <v>434</v>
      </c>
      <c r="B437" s="55" t="n">
        <v>370</v>
      </c>
      <c r="C437" s="6" t="s">
        <v>1643</v>
      </c>
      <c r="D437" s="6" t="s">
        <v>1644</v>
      </c>
      <c r="E437" s="1" t="s">
        <v>1645</v>
      </c>
      <c r="F437" s="45" t="n">
        <v>31800</v>
      </c>
      <c r="G437" s="46"/>
      <c r="H437" s="90" t="s">
        <v>1646</v>
      </c>
    </row>
    <row r="438" customFormat="false" ht="15" hidden="false" customHeight="false" outlineLevel="0" collapsed="false">
      <c r="A438" s="54" t="n">
        <v>435</v>
      </c>
      <c r="B438" s="55" t="n">
        <v>370</v>
      </c>
      <c r="C438" s="6" t="s">
        <v>1647</v>
      </c>
      <c r="D438" s="6"/>
      <c r="E438" s="1" t="s">
        <v>1648</v>
      </c>
      <c r="F438" s="45" t="n">
        <v>36022</v>
      </c>
      <c r="G438" s="46" t="s">
        <v>95</v>
      </c>
      <c r="H438" s="90" t="s">
        <v>1649</v>
      </c>
    </row>
    <row r="439" customFormat="false" ht="15" hidden="false" customHeight="false" outlineLevel="0" collapsed="false">
      <c r="A439" s="54" t="n">
        <v>436</v>
      </c>
      <c r="B439" s="55" t="n">
        <v>369.7</v>
      </c>
      <c r="C439" s="6" t="s">
        <v>1650</v>
      </c>
      <c r="D439" s="6"/>
      <c r="E439" s="1" t="s">
        <v>852</v>
      </c>
      <c r="F439" s="45" t="n">
        <v>25944</v>
      </c>
      <c r="G439" s="46"/>
      <c r="H439" s="90" t="s">
        <v>1651</v>
      </c>
    </row>
    <row r="440" customFormat="false" ht="15" hidden="false" customHeight="false" outlineLevel="0" collapsed="false">
      <c r="A440" s="54" t="n">
        <v>437</v>
      </c>
      <c r="B440" s="55" t="n">
        <v>368</v>
      </c>
      <c r="C440" s="6" t="s">
        <v>1652</v>
      </c>
      <c r="D440" s="6"/>
      <c r="E440" s="1" t="s">
        <v>1390</v>
      </c>
      <c r="F440" s="45" t="n">
        <v>35237</v>
      </c>
      <c r="G440" s="46" t="s">
        <v>61</v>
      </c>
      <c r="H440" s="90" t="s">
        <v>1653</v>
      </c>
    </row>
    <row r="441" customFormat="false" ht="15" hidden="false" customHeight="false" outlineLevel="0" collapsed="false">
      <c r="A441" s="54" t="n">
        <v>438</v>
      </c>
      <c r="B441" s="55" t="n">
        <v>367.3</v>
      </c>
      <c r="C441" s="6" t="s">
        <v>1654</v>
      </c>
      <c r="D441" s="95"/>
      <c r="E441" s="1" t="s">
        <v>1539</v>
      </c>
      <c r="F441" s="45"/>
      <c r="G441" s="46"/>
      <c r="H441" s="96" t="s">
        <v>1003</v>
      </c>
    </row>
    <row r="442" customFormat="false" ht="15" hidden="false" customHeight="false" outlineLevel="0" collapsed="false">
      <c r="A442" s="54" t="n">
        <v>439</v>
      </c>
      <c r="B442" s="55" t="n">
        <v>367.3</v>
      </c>
      <c r="C442" s="6" t="s">
        <v>253</v>
      </c>
      <c r="D442" s="6"/>
      <c r="E442" s="1" t="s">
        <v>1007</v>
      </c>
      <c r="F442" s="45" t="n">
        <v>38034</v>
      </c>
      <c r="G442" s="6" t="s">
        <v>254</v>
      </c>
      <c r="H442" s="90" t="s">
        <v>874</v>
      </c>
    </row>
    <row r="443" customFormat="false" ht="15" hidden="false" customHeight="false" outlineLevel="0" collapsed="false">
      <c r="A443" s="54" t="n">
        <v>440</v>
      </c>
      <c r="B443" s="55" t="n">
        <v>366.7</v>
      </c>
      <c r="C443" s="6" t="s">
        <v>258</v>
      </c>
      <c r="D443" s="6" t="s">
        <v>1655</v>
      </c>
      <c r="E443" s="1" t="s">
        <v>1656</v>
      </c>
      <c r="F443" s="45" t="n">
        <v>33172</v>
      </c>
      <c r="G443" s="46" t="s">
        <v>259</v>
      </c>
      <c r="H443" s="90" t="s">
        <v>1657</v>
      </c>
    </row>
    <row r="444" customFormat="false" ht="15" hidden="false" customHeight="false" outlineLevel="0" collapsed="false">
      <c r="A444" s="54" t="n">
        <v>441</v>
      </c>
      <c r="B444" s="55" t="n">
        <v>366</v>
      </c>
      <c r="C444" s="6" t="s">
        <v>1658</v>
      </c>
      <c r="D444" s="6"/>
      <c r="E444" s="1" t="s">
        <v>1659</v>
      </c>
      <c r="F444" s="45" t="n">
        <v>31547</v>
      </c>
      <c r="G444" s="46" t="s">
        <v>513</v>
      </c>
      <c r="H444" s="90" t="s">
        <v>1660</v>
      </c>
    </row>
    <row r="445" customFormat="false" ht="15" hidden="false" customHeight="false" outlineLevel="0" collapsed="false">
      <c r="A445" s="54" t="n">
        <v>442</v>
      </c>
      <c r="B445" s="55" t="n">
        <v>365.7</v>
      </c>
      <c r="C445" s="6" t="s">
        <v>1661</v>
      </c>
      <c r="D445" s="6"/>
      <c r="E445" s="1" t="s">
        <v>875</v>
      </c>
      <c r="F445" s="45" t="n">
        <v>19349</v>
      </c>
      <c r="G445" s="46"/>
      <c r="H445" s="90" t="s">
        <v>204</v>
      </c>
    </row>
    <row r="446" customFormat="false" ht="15" hidden="false" customHeight="false" outlineLevel="0" collapsed="false">
      <c r="A446" s="54" t="n">
        <v>443</v>
      </c>
      <c r="B446" s="55" t="n">
        <v>365.7</v>
      </c>
      <c r="C446" s="6" t="s">
        <v>175</v>
      </c>
      <c r="D446" s="6"/>
      <c r="E446" s="1" t="s">
        <v>1007</v>
      </c>
      <c r="F446" s="45" t="n">
        <v>37027</v>
      </c>
      <c r="G446" s="6" t="s">
        <v>176</v>
      </c>
      <c r="H446" s="90" t="s">
        <v>1662</v>
      </c>
    </row>
    <row r="447" customFormat="false" ht="15" hidden="false" customHeight="false" outlineLevel="0" collapsed="false">
      <c r="A447" s="54" t="n">
        <v>444</v>
      </c>
      <c r="B447" s="55" t="n">
        <v>364.7</v>
      </c>
      <c r="C447" s="6" t="s">
        <v>1663</v>
      </c>
      <c r="D447" s="6"/>
      <c r="E447" s="1" t="s">
        <v>872</v>
      </c>
      <c r="F447" s="45" t="n">
        <v>31797</v>
      </c>
      <c r="G447" s="46" t="s">
        <v>494</v>
      </c>
      <c r="H447" s="90" t="s">
        <v>1664</v>
      </c>
    </row>
    <row r="448" customFormat="false" ht="15" hidden="false" customHeight="false" outlineLevel="0" collapsed="false">
      <c r="A448" s="54" t="n">
        <v>445</v>
      </c>
      <c r="B448" s="55" t="n">
        <v>362.7</v>
      </c>
      <c r="C448" s="6" t="s">
        <v>379</v>
      </c>
      <c r="D448" s="6"/>
      <c r="E448" s="1" t="s">
        <v>1594</v>
      </c>
      <c r="F448" s="45" t="n">
        <v>36313</v>
      </c>
      <c r="G448" s="6" t="s">
        <v>95</v>
      </c>
      <c r="H448" s="90" t="s">
        <v>1665</v>
      </c>
    </row>
    <row r="449" customFormat="false" ht="15" hidden="false" customHeight="false" outlineLevel="0" collapsed="false">
      <c r="A449" s="54" t="n">
        <v>446</v>
      </c>
      <c r="B449" s="55" t="n">
        <v>361.3</v>
      </c>
      <c r="C449" s="6" t="s">
        <v>1666</v>
      </c>
      <c r="D449" s="6"/>
      <c r="E449" s="1" t="s">
        <v>951</v>
      </c>
      <c r="F449" s="45" t="n">
        <v>26057</v>
      </c>
      <c r="G449" s="46"/>
      <c r="H449" s="90" t="s">
        <v>853</v>
      </c>
    </row>
    <row r="450" customFormat="false" ht="15" hidden="false" customHeight="false" outlineLevel="0" collapsed="false">
      <c r="A450" s="54" t="n">
        <v>447</v>
      </c>
      <c r="B450" s="55" t="n">
        <v>360</v>
      </c>
      <c r="C450" s="6" t="s">
        <v>1667</v>
      </c>
      <c r="D450" s="6"/>
      <c r="E450" s="1" t="s">
        <v>1504</v>
      </c>
      <c r="F450" s="45" t="n">
        <v>30831</v>
      </c>
      <c r="G450" s="46"/>
      <c r="H450" s="90" t="s">
        <v>1668</v>
      </c>
    </row>
    <row r="451" customFormat="false" ht="15" hidden="false" customHeight="false" outlineLevel="0" collapsed="false">
      <c r="A451" s="54" t="n">
        <v>448</v>
      </c>
      <c r="B451" s="55" t="n">
        <v>359.7</v>
      </c>
      <c r="C451" s="6" t="s">
        <v>1669</v>
      </c>
      <c r="D451" s="6"/>
      <c r="E451" s="1" t="s">
        <v>1401</v>
      </c>
      <c r="F451" s="45" t="n">
        <v>27793</v>
      </c>
      <c r="G451" s="46"/>
      <c r="H451" s="6" t="s">
        <v>1008</v>
      </c>
    </row>
    <row r="452" customFormat="false" ht="15" hidden="false" customHeight="false" outlineLevel="0" collapsed="false">
      <c r="A452" s="54" t="n">
        <v>449</v>
      </c>
      <c r="B452" s="55" t="n">
        <v>358.3</v>
      </c>
      <c r="C452" s="6" t="s">
        <v>1670</v>
      </c>
      <c r="D452" s="6"/>
      <c r="E452" s="1" t="s">
        <v>1671</v>
      </c>
      <c r="F452" s="45" t="n">
        <v>24320</v>
      </c>
      <c r="G452" s="46"/>
      <c r="H452" s="90" t="s">
        <v>702</v>
      </c>
    </row>
    <row r="453" customFormat="false" ht="15" hidden="false" customHeight="false" outlineLevel="0" collapsed="false">
      <c r="A453" s="54" t="n">
        <v>450</v>
      </c>
      <c r="B453" s="55" t="n">
        <v>357.3</v>
      </c>
      <c r="C453" s="6" t="s">
        <v>1672</v>
      </c>
      <c r="D453" s="6"/>
      <c r="E453" s="1" t="s">
        <v>1673</v>
      </c>
      <c r="F453" s="45" t="n">
        <v>31295</v>
      </c>
      <c r="G453" s="46"/>
      <c r="H453" s="90" t="s">
        <v>874</v>
      </c>
    </row>
    <row r="454" customFormat="false" ht="15" hidden="false" customHeight="false" outlineLevel="0" collapsed="false">
      <c r="A454" s="54" t="n">
        <v>451</v>
      </c>
      <c r="B454" s="55" t="n">
        <v>356.7</v>
      </c>
      <c r="C454" s="6" t="s">
        <v>479</v>
      </c>
      <c r="D454" s="6"/>
      <c r="E454" s="1" t="s">
        <v>1007</v>
      </c>
      <c r="F454" s="45" t="n">
        <v>36536</v>
      </c>
      <c r="G454" s="6" t="s">
        <v>480</v>
      </c>
      <c r="H454" s="90" t="s">
        <v>1674</v>
      </c>
    </row>
    <row r="455" customFormat="false" ht="15" hidden="false" customHeight="false" outlineLevel="0" collapsed="false">
      <c r="A455" s="54" t="n">
        <v>452</v>
      </c>
      <c r="B455" s="55" t="n">
        <v>354.7</v>
      </c>
      <c r="C455" s="6" t="s">
        <v>1675</v>
      </c>
      <c r="D455" s="6"/>
      <c r="E455" s="1" t="s">
        <v>1462</v>
      </c>
      <c r="F455" s="45" t="n">
        <v>29330</v>
      </c>
      <c r="G455" s="46"/>
      <c r="H455" s="90" t="s">
        <v>1676</v>
      </c>
    </row>
    <row r="456" customFormat="false" ht="15" hidden="false" customHeight="false" outlineLevel="0" collapsed="false">
      <c r="A456" s="54" t="n">
        <v>453</v>
      </c>
      <c r="B456" s="55" t="n">
        <v>354</v>
      </c>
      <c r="C456" s="6" t="s">
        <v>1677</v>
      </c>
      <c r="D456" s="6"/>
      <c r="E456" s="1" t="s">
        <v>1678</v>
      </c>
      <c r="F456" s="45"/>
      <c r="G456" s="46"/>
      <c r="H456" s="90" t="s">
        <v>845</v>
      </c>
    </row>
    <row r="457" customFormat="false" ht="15" hidden="false" customHeight="false" outlineLevel="0" collapsed="false">
      <c r="A457" s="54" t="n">
        <v>454</v>
      </c>
      <c r="B457" s="55" t="n">
        <v>353.7</v>
      </c>
      <c r="C457" s="6" t="s">
        <v>67</v>
      </c>
      <c r="D457" s="6"/>
      <c r="E457" s="1" t="s">
        <v>1016</v>
      </c>
      <c r="F457" s="45" t="n">
        <v>37353</v>
      </c>
      <c r="G457" s="6" t="s">
        <v>53</v>
      </c>
      <c r="H457" s="90" t="s">
        <v>1679</v>
      </c>
    </row>
    <row r="458" customFormat="false" ht="15" hidden="false" customHeight="false" outlineLevel="0" collapsed="false">
      <c r="A458" s="54" t="n">
        <v>455</v>
      </c>
      <c r="B458" s="55" t="n">
        <v>353.3</v>
      </c>
      <c r="C458" s="6" t="s">
        <v>1680</v>
      </c>
      <c r="D458" s="6"/>
      <c r="E458" s="1" t="s">
        <v>1681</v>
      </c>
      <c r="F458" s="45" t="n">
        <v>26010</v>
      </c>
      <c r="G458" s="46"/>
      <c r="H458" s="90" t="s">
        <v>1682</v>
      </c>
    </row>
    <row r="459" customFormat="false" ht="15" hidden="false" customHeight="false" outlineLevel="0" collapsed="false">
      <c r="A459" s="54" t="n">
        <v>456</v>
      </c>
      <c r="B459" s="55" t="n">
        <v>351</v>
      </c>
      <c r="C459" s="6" t="s">
        <v>1683</v>
      </c>
      <c r="D459" s="6"/>
      <c r="E459" s="1" t="s">
        <v>1684</v>
      </c>
      <c r="F459" s="45" t="n">
        <v>17268</v>
      </c>
      <c r="G459" s="46"/>
      <c r="H459" s="90" t="s">
        <v>281</v>
      </c>
    </row>
    <row r="460" customFormat="false" ht="15" hidden="false" customHeight="false" outlineLevel="0" collapsed="false">
      <c r="A460" s="54" t="n">
        <v>457</v>
      </c>
      <c r="B460" s="55" t="n">
        <v>350</v>
      </c>
      <c r="C460" s="6" t="s">
        <v>1685</v>
      </c>
      <c r="D460" s="6"/>
      <c r="E460" s="1" t="s">
        <v>1282</v>
      </c>
      <c r="F460" s="45" t="n">
        <v>29593</v>
      </c>
      <c r="G460" s="46"/>
      <c r="H460" s="90" t="s">
        <v>1014</v>
      </c>
    </row>
    <row r="461" customFormat="false" ht="15" hidden="false" customHeight="false" outlineLevel="0" collapsed="false">
      <c r="A461" s="54" t="n">
        <v>458</v>
      </c>
      <c r="B461" s="55" t="n">
        <v>349.7</v>
      </c>
      <c r="C461" s="6" t="s">
        <v>1686</v>
      </c>
      <c r="D461" s="6"/>
      <c r="E461" s="1" t="s">
        <v>1687</v>
      </c>
      <c r="F461" s="45" t="n">
        <v>24109</v>
      </c>
      <c r="G461" s="46"/>
      <c r="H461" s="90" t="s">
        <v>1688</v>
      </c>
    </row>
    <row r="462" customFormat="false" ht="15" hidden="false" customHeight="false" outlineLevel="0" collapsed="false">
      <c r="A462" s="54" t="n">
        <v>459</v>
      </c>
      <c r="B462" s="55" t="n">
        <v>348.7</v>
      </c>
      <c r="C462" s="6" t="s">
        <v>482</v>
      </c>
      <c r="D462" s="6"/>
      <c r="E462" s="1" t="s">
        <v>1016</v>
      </c>
      <c r="F462" s="45" t="n">
        <v>37586</v>
      </c>
      <c r="G462" s="6" t="s">
        <v>483</v>
      </c>
      <c r="H462" s="90" t="s">
        <v>1689</v>
      </c>
    </row>
    <row r="463" customFormat="false" ht="15" hidden="false" customHeight="false" outlineLevel="0" collapsed="false">
      <c r="A463" s="54" t="n">
        <v>460</v>
      </c>
      <c r="B463" s="55" t="n">
        <v>347.7</v>
      </c>
      <c r="C463" s="6" t="s">
        <v>262</v>
      </c>
      <c r="D463" s="6"/>
      <c r="E463" s="1" t="s">
        <v>1016</v>
      </c>
      <c r="F463" s="45" t="n">
        <v>36021</v>
      </c>
      <c r="G463" s="6" t="s">
        <v>263</v>
      </c>
      <c r="H463" s="90" t="s">
        <v>1690</v>
      </c>
    </row>
    <row r="464" customFormat="false" ht="15" hidden="false" customHeight="false" outlineLevel="0" collapsed="false">
      <c r="A464" s="54" t="n">
        <v>461</v>
      </c>
      <c r="B464" s="55" t="n">
        <v>347</v>
      </c>
      <c r="C464" s="6" t="s">
        <v>1691</v>
      </c>
      <c r="D464" s="6"/>
      <c r="E464" s="1" t="s">
        <v>1603</v>
      </c>
      <c r="F464" s="45" t="n">
        <v>31796</v>
      </c>
      <c r="G464" s="46" t="s">
        <v>143</v>
      </c>
      <c r="H464" s="90" t="s">
        <v>1692</v>
      </c>
    </row>
    <row r="465" customFormat="false" ht="15" hidden="false" customHeight="false" outlineLevel="0" collapsed="false">
      <c r="A465" s="54" t="n">
        <v>462</v>
      </c>
      <c r="B465" s="55" t="n">
        <v>346.7</v>
      </c>
      <c r="C465" s="6" t="s">
        <v>1693</v>
      </c>
      <c r="D465" s="6"/>
      <c r="E465" s="1" t="s">
        <v>876</v>
      </c>
      <c r="F465" s="45" t="n">
        <v>36863</v>
      </c>
      <c r="G465" s="46" t="s">
        <v>428</v>
      </c>
      <c r="H465" s="90" t="s">
        <v>1694</v>
      </c>
    </row>
    <row r="466" customFormat="false" ht="15" hidden="false" customHeight="false" outlineLevel="0" collapsed="false">
      <c r="A466" s="54" t="n">
        <v>463</v>
      </c>
      <c r="B466" s="55" t="n">
        <v>344.7</v>
      </c>
      <c r="C466" s="6" t="s">
        <v>1695</v>
      </c>
      <c r="D466" s="6" t="s">
        <v>1696</v>
      </c>
      <c r="E466" s="1" t="s">
        <v>1420</v>
      </c>
      <c r="F466" s="45" t="n">
        <v>18787</v>
      </c>
      <c r="G466" s="46"/>
      <c r="H466" s="90" t="s">
        <v>1270</v>
      </c>
    </row>
    <row r="467" customFormat="false" ht="15" hidden="false" customHeight="false" outlineLevel="0" collapsed="false">
      <c r="A467" s="54" t="n">
        <v>464</v>
      </c>
      <c r="B467" s="55" t="n">
        <v>341.3</v>
      </c>
      <c r="C467" s="56" t="s">
        <v>434</v>
      </c>
      <c r="D467" s="6"/>
      <c r="E467" s="1" t="s">
        <v>1016</v>
      </c>
      <c r="F467" s="45" t="s">
        <v>435</v>
      </c>
      <c r="G467" s="6" t="s">
        <v>431</v>
      </c>
      <c r="H467" s="90" t="s">
        <v>204</v>
      </c>
    </row>
    <row r="468" customFormat="false" ht="15" hidden="false" customHeight="false" outlineLevel="0" collapsed="false">
      <c r="A468" s="54" t="n">
        <v>465</v>
      </c>
      <c r="B468" s="55" t="n">
        <v>341</v>
      </c>
      <c r="C468" s="6" t="s">
        <v>1697</v>
      </c>
      <c r="D468" s="6"/>
      <c r="E468" s="1" t="s">
        <v>1245</v>
      </c>
      <c r="F468" s="45" t="n">
        <v>20391</v>
      </c>
      <c r="G468" s="46"/>
      <c r="H468" s="90" t="s">
        <v>920</v>
      </c>
    </row>
    <row r="469" customFormat="false" ht="15" hidden="false" customHeight="false" outlineLevel="0" collapsed="false">
      <c r="A469" s="54" t="n">
        <v>466</v>
      </c>
      <c r="B469" s="55" t="n">
        <v>341</v>
      </c>
      <c r="C469" s="6" t="s">
        <v>1698</v>
      </c>
      <c r="D469" s="6"/>
      <c r="E469" s="1" t="s">
        <v>1699</v>
      </c>
      <c r="F469" s="45" t="n">
        <v>30419</v>
      </c>
      <c r="G469" s="46"/>
      <c r="H469" s="90" t="s">
        <v>1001</v>
      </c>
    </row>
    <row r="470" customFormat="false" ht="15" hidden="false" customHeight="false" outlineLevel="0" collapsed="false">
      <c r="A470" s="54" t="n">
        <v>467</v>
      </c>
      <c r="B470" s="55" t="n">
        <v>340.7</v>
      </c>
      <c r="C470" s="6" t="s">
        <v>1700</v>
      </c>
      <c r="D470" s="6" t="s">
        <v>1701</v>
      </c>
      <c r="E470" s="1" t="s">
        <v>1702</v>
      </c>
      <c r="F470" s="45"/>
      <c r="G470" s="46"/>
      <c r="H470" s="90" t="s">
        <v>1703</v>
      </c>
    </row>
    <row r="471" customFormat="false" ht="15" hidden="false" customHeight="false" outlineLevel="0" collapsed="false">
      <c r="A471" s="54" t="n">
        <v>468</v>
      </c>
      <c r="B471" s="55" t="n">
        <v>339.7</v>
      </c>
      <c r="C471" s="6" t="s">
        <v>1704</v>
      </c>
      <c r="D471" s="6"/>
      <c r="E471" s="1" t="s">
        <v>1034</v>
      </c>
      <c r="F471" s="45" t="n">
        <v>27234</v>
      </c>
      <c r="G471" s="46"/>
      <c r="H471" s="90" t="s">
        <v>1705</v>
      </c>
    </row>
    <row r="472" customFormat="false" ht="15" hidden="false" customHeight="false" outlineLevel="0" collapsed="false">
      <c r="A472" s="54" t="n">
        <v>469</v>
      </c>
      <c r="B472" s="55" t="n">
        <v>339.3</v>
      </c>
      <c r="C472" s="6" t="s">
        <v>1706</v>
      </c>
      <c r="D472" s="6"/>
      <c r="E472" s="1" t="s">
        <v>1317</v>
      </c>
      <c r="F472" s="45" t="n">
        <v>22093</v>
      </c>
      <c r="G472" s="46"/>
      <c r="H472" s="90" t="s">
        <v>1707</v>
      </c>
    </row>
    <row r="473" customFormat="false" ht="15" hidden="false" customHeight="false" outlineLevel="0" collapsed="false">
      <c r="A473" s="54" t="n">
        <v>470</v>
      </c>
      <c r="B473" s="55" t="n">
        <v>339</v>
      </c>
      <c r="C473" s="6" t="s">
        <v>1708</v>
      </c>
      <c r="D473" s="6"/>
      <c r="E473" s="1" t="s">
        <v>1247</v>
      </c>
      <c r="F473" s="45" t="n">
        <v>33395</v>
      </c>
      <c r="G473" s="46" t="s">
        <v>268</v>
      </c>
      <c r="H473" s="90" t="s">
        <v>1709</v>
      </c>
    </row>
    <row r="474" customFormat="false" ht="15" hidden="false" customHeight="false" outlineLevel="0" collapsed="false">
      <c r="A474" s="54" t="n">
        <v>471</v>
      </c>
      <c r="B474" s="55" t="n">
        <v>338.3</v>
      </c>
      <c r="C474" s="6" t="s">
        <v>1710</v>
      </c>
      <c r="D474" s="6" t="s">
        <v>1711</v>
      </c>
      <c r="E474" s="1" t="s">
        <v>1428</v>
      </c>
      <c r="F474" s="45" t="n">
        <v>16856</v>
      </c>
      <c r="G474" s="46"/>
      <c r="H474" s="90" t="s">
        <v>920</v>
      </c>
    </row>
    <row r="475" customFormat="false" ht="15" hidden="false" customHeight="false" outlineLevel="0" collapsed="false">
      <c r="A475" s="54" t="n">
        <v>472</v>
      </c>
      <c r="B475" s="55" t="n">
        <v>337</v>
      </c>
      <c r="C475" s="6" t="s">
        <v>1712</v>
      </c>
      <c r="D475" s="6" t="s">
        <v>1713</v>
      </c>
      <c r="E475" s="1" t="s">
        <v>1714</v>
      </c>
      <c r="F475" s="45" t="n">
        <v>23523</v>
      </c>
      <c r="G475" s="46"/>
      <c r="H475" s="90" t="s">
        <v>930</v>
      </c>
    </row>
    <row r="476" customFormat="false" ht="15" hidden="false" customHeight="false" outlineLevel="0" collapsed="false">
      <c r="A476" s="54" t="n">
        <v>473</v>
      </c>
      <c r="B476" s="55" t="n">
        <v>337</v>
      </c>
      <c r="C476" s="6" t="s">
        <v>1715</v>
      </c>
      <c r="D476" s="6"/>
      <c r="E476" s="1" t="s">
        <v>1716</v>
      </c>
      <c r="F476" s="45" t="n">
        <v>32825</v>
      </c>
      <c r="G476" s="46" t="s">
        <v>1312</v>
      </c>
      <c r="H476" s="6" t="s">
        <v>792</v>
      </c>
    </row>
    <row r="477" customFormat="false" ht="15" hidden="false" customHeight="false" outlineLevel="0" collapsed="false">
      <c r="A477" s="54" t="n">
        <v>474</v>
      </c>
      <c r="B477" s="55" t="n">
        <v>336.3</v>
      </c>
      <c r="C477" s="6" t="s">
        <v>1717</v>
      </c>
      <c r="D477" s="6" t="s">
        <v>1718</v>
      </c>
      <c r="E477" s="1" t="s">
        <v>1719</v>
      </c>
      <c r="F477" s="45"/>
      <c r="G477" s="46"/>
      <c r="H477" s="90" t="s">
        <v>1720</v>
      </c>
    </row>
    <row r="478" customFormat="false" ht="15" hidden="false" customHeight="false" outlineLevel="0" collapsed="false">
      <c r="A478" s="54" t="n">
        <v>475</v>
      </c>
      <c r="B478" s="55" t="n">
        <v>336.3</v>
      </c>
      <c r="C478" s="6" t="s">
        <v>1721</v>
      </c>
      <c r="D478" s="6"/>
      <c r="E478" s="1" t="s">
        <v>1722</v>
      </c>
      <c r="F478" s="45" t="n">
        <v>21586</v>
      </c>
      <c r="G478" s="46"/>
      <c r="H478" s="90" t="s">
        <v>853</v>
      </c>
    </row>
    <row r="479" customFormat="false" ht="15" hidden="false" customHeight="false" outlineLevel="0" collapsed="false">
      <c r="A479" s="54" t="n">
        <v>476</v>
      </c>
      <c r="B479" s="55" t="n">
        <v>336.3</v>
      </c>
      <c r="C479" s="6" t="s">
        <v>1723</v>
      </c>
      <c r="D479" s="6"/>
      <c r="E479" s="1" t="s">
        <v>1724</v>
      </c>
      <c r="F479" s="45" t="n">
        <v>27974</v>
      </c>
      <c r="G479" s="46"/>
      <c r="H479" s="90" t="s">
        <v>1725</v>
      </c>
    </row>
    <row r="480" customFormat="false" ht="15" hidden="false" customHeight="false" outlineLevel="0" collapsed="false">
      <c r="A480" s="54" t="n">
        <v>477</v>
      </c>
      <c r="B480" s="55" t="n">
        <v>335.3</v>
      </c>
      <c r="C480" s="6" t="s">
        <v>1726</v>
      </c>
      <c r="D480" s="6"/>
      <c r="E480" s="1" t="s">
        <v>1634</v>
      </c>
      <c r="F480" s="45" t="n">
        <v>34551</v>
      </c>
      <c r="G480" s="46" t="s">
        <v>532</v>
      </c>
      <c r="H480" s="90" t="s">
        <v>1727</v>
      </c>
    </row>
    <row r="481" customFormat="false" ht="15" hidden="false" customHeight="false" outlineLevel="0" collapsed="false">
      <c r="A481" s="54" t="n">
        <v>478</v>
      </c>
      <c r="B481" s="55" t="n">
        <v>334</v>
      </c>
      <c r="C481" s="6" t="s">
        <v>1728</v>
      </c>
      <c r="D481" s="6"/>
      <c r="E481" s="1" t="s">
        <v>1729</v>
      </c>
      <c r="F481" s="45" t="n">
        <v>31314</v>
      </c>
      <c r="G481" s="46" t="s">
        <v>245</v>
      </c>
      <c r="H481" s="6" t="s">
        <v>1730</v>
      </c>
    </row>
    <row r="482" customFormat="false" ht="15" hidden="false" customHeight="false" outlineLevel="0" collapsed="false">
      <c r="A482" s="54" t="n">
        <v>479</v>
      </c>
      <c r="B482" s="55" t="n">
        <v>333</v>
      </c>
      <c r="C482" s="6" t="s">
        <v>1731</v>
      </c>
      <c r="D482" s="6"/>
      <c r="E482" s="1" t="s">
        <v>1732</v>
      </c>
      <c r="F482" s="45" t="n">
        <v>30665</v>
      </c>
      <c r="G482" s="46"/>
      <c r="H482" s="90" t="s">
        <v>1133</v>
      </c>
    </row>
    <row r="483" customFormat="false" ht="15" hidden="false" customHeight="false" outlineLevel="0" collapsed="false">
      <c r="A483" s="54" t="n">
        <v>480</v>
      </c>
      <c r="B483" s="55" t="n">
        <v>332.7</v>
      </c>
      <c r="C483" s="6" t="s">
        <v>1733</v>
      </c>
      <c r="D483" s="6"/>
      <c r="E483" s="1" t="s">
        <v>1734</v>
      </c>
      <c r="F483" s="45" t="n">
        <v>31305</v>
      </c>
      <c r="G483" s="46" t="s">
        <v>1735</v>
      </c>
      <c r="H483" s="90" t="s">
        <v>1330</v>
      </c>
    </row>
    <row r="484" customFormat="false" ht="15" hidden="false" customHeight="false" outlineLevel="0" collapsed="false">
      <c r="A484" s="54" t="n">
        <v>481</v>
      </c>
      <c r="B484" s="55" t="n">
        <v>332.3</v>
      </c>
      <c r="C484" s="6" t="s">
        <v>1736</v>
      </c>
      <c r="D484" s="6"/>
      <c r="E484" s="1" t="s">
        <v>876</v>
      </c>
      <c r="F484" s="45" t="n">
        <v>36576</v>
      </c>
      <c r="G484" s="46" t="s">
        <v>77</v>
      </c>
      <c r="H484" s="90" t="s">
        <v>1737</v>
      </c>
    </row>
    <row r="485" customFormat="false" ht="15" hidden="false" customHeight="false" outlineLevel="0" collapsed="false">
      <c r="A485" s="54" t="n">
        <v>482</v>
      </c>
      <c r="B485" s="55" t="n">
        <v>331.7</v>
      </c>
      <c r="C485" s="6" t="s">
        <v>1738</v>
      </c>
      <c r="D485" s="6" t="s">
        <v>1739</v>
      </c>
      <c r="E485" s="1" t="s">
        <v>1489</v>
      </c>
      <c r="F485" s="45" t="n">
        <v>26727</v>
      </c>
      <c r="G485" s="46"/>
      <c r="H485" s="90" t="s">
        <v>1740</v>
      </c>
    </row>
    <row r="486" customFormat="false" ht="15" hidden="false" customHeight="false" outlineLevel="0" collapsed="false">
      <c r="A486" s="54" t="n">
        <v>483</v>
      </c>
      <c r="B486" s="55" t="n">
        <v>328.3</v>
      </c>
      <c r="C486" s="6" t="s">
        <v>1741</v>
      </c>
      <c r="D486" s="6"/>
      <c r="E486" s="1" t="s">
        <v>1742</v>
      </c>
      <c r="F486" s="45" t="n">
        <v>26106</v>
      </c>
      <c r="G486" s="46"/>
      <c r="H486" s="90" t="s">
        <v>853</v>
      </c>
    </row>
    <row r="487" customFormat="false" ht="15" hidden="false" customHeight="false" outlineLevel="0" collapsed="false">
      <c r="A487" s="54" t="n">
        <v>484</v>
      </c>
      <c r="B487" s="55" t="n">
        <v>326.7</v>
      </c>
      <c r="C487" s="6" t="s">
        <v>1743</v>
      </c>
      <c r="D487" s="6"/>
      <c r="E487" s="1" t="s">
        <v>1744</v>
      </c>
      <c r="F487" s="45"/>
      <c r="G487" s="46"/>
      <c r="H487" s="90" t="s">
        <v>1745</v>
      </c>
    </row>
    <row r="488" customFormat="false" ht="15" hidden="false" customHeight="false" outlineLevel="0" collapsed="false">
      <c r="A488" s="54" t="n">
        <v>485</v>
      </c>
      <c r="B488" s="55" t="n">
        <v>326</v>
      </c>
      <c r="C488" s="6" t="s">
        <v>1746</v>
      </c>
      <c r="D488" s="6" t="s">
        <v>1747</v>
      </c>
      <c r="E488" s="1" t="s">
        <v>1748</v>
      </c>
      <c r="F488" s="45"/>
      <c r="G488" s="46"/>
      <c r="H488" s="90" t="s">
        <v>853</v>
      </c>
    </row>
    <row r="489" customFormat="false" ht="15" hidden="false" customHeight="false" outlineLevel="0" collapsed="false">
      <c r="A489" s="54" t="n">
        <v>486</v>
      </c>
      <c r="B489" s="55" t="n">
        <v>326</v>
      </c>
      <c r="C489" s="6" t="s">
        <v>1749</v>
      </c>
      <c r="D489" s="6"/>
      <c r="E489" s="1" t="s">
        <v>1750</v>
      </c>
      <c r="F489" s="45" t="n">
        <v>31191</v>
      </c>
      <c r="G489" s="46"/>
      <c r="H489" s="90" t="s">
        <v>858</v>
      </c>
    </row>
    <row r="490" customFormat="false" ht="15" hidden="false" customHeight="false" outlineLevel="0" collapsed="false">
      <c r="A490" s="54" t="n">
        <v>487</v>
      </c>
      <c r="B490" s="55" t="n">
        <v>325</v>
      </c>
      <c r="C490" s="6" t="s">
        <v>1751</v>
      </c>
      <c r="D490" s="6"/>
      <c r="E490" s="1" t="s">
        <v>1752</v>
      </c>
      <c r="F490" s="45" t="n">
        <v>20662</v>
      </c>
      <c r="G490" s="46"/>
      <c r="H490" s="90" t="s">
        <v>1207</v>
      </c>
    </row>
    <row r="491" customFormat="false" ht="15" hidden="false" customHeight="false" outlineLevel="0" collapsed="false">
      <c r="A491" s="54" t="n">
        <v>488</v>
      </c>
      <c r="B491" s="55" t="n">
        <v>325</v>
      </c>
      <c r="C491" s="6" t="s">
        <v>1753</v>
      </c>
      <c r="D491" s="6"/>
      <c r="E491" s="1" t="s">
        <v>1480</v>
      </c>
      <c r="F491" s="45"/>
      <c r="G491" s="46"/>
      <c r="H491" s="90" t="s">
        <v>853</v>
      </c>
    </row>
    <row r="492" customFormat="false" ht="15" hidden="false" customHeight="false" outlineLevel="0" collapsed="false">
      <c r="A492" s="54" t="n">
        <v>489</v>
      </c>
      <c r="B492" s="55" t="n">
        <v>322.7</v>
      </c>
      <c r="C492" s="6" t="s">
        <v>484</v>
      </c>
      <c r="D492" s="6"/>
      <c r="E492" s="1" t="s">
        <v>1594</v>
      </c>
      <c r="F492" s="45" t="n">
        <v>36875.9166666667</v>
      </c>
      <c r="G492" s="6" t="s">
        <v>431</v>
      </c>
      <c r="H492" s="90" t="s">
        <v>186</v>
      </c>
    </row>
    <row r="493" customFormat="false" ht="15" hidden="false" customHeight="false" outlineLevel="0" collapsed="false">
      <c r="A493" s="54" t="n">
        <v>490</v>
      </c>
      <c r="B493" s="55" t="n">
        <v>322.3</v>
      </c>
      <c r="C493" s="6" t="s">
        <v>579</v>
      </c>
      <c r="D493" s="6"/>
      <c r="E493" s="1" t="s">
        <v>1203</v>
      </c>
      <c r="F493" s="45" t="n">
        <v>37067</v>
      </c>
      <c r="G493" s="6" t="s">
        <v>445</v>
      </c>
      <c r="H493" s="90" t="s">
        <v>1207</v>
      </c>
    </row>
    <row r="494" customFormat="false" ht="15" hidden="false" customHeight="false" outlineLevel="0" collapsed="false">
      <c r="A494" s="54" t="n">
        <v>491</v>
      </c>
      <c r="B494" s="55" t="n">
        <v>321</v>
      </c>
      <c r="C494" s="6" t="s">
        <v>1754</v>
      </c>
      <c r="D494" s="6"/>
      <c r="E494" s="1" t="s">
        <v>1755</v>
      </c>
      <c r="F494" s="45" t="n">
        <v>35243</v>
      </c>
      <c r="G494" s="46" t="s">
        <v>1312</v>
      </c>
      <c r="H494" s="90" t="s">
        <v>1756</v>
      </c>
    </row>
    <row r="495" customFormat="false" ht="15" hidden="false" customHeight="false" outlineLevel="0" collapsed="false">
      <c r="A495" s="54" t="n">
        <v>492</v>
      </c>
      <c r="B495" s="55" t="n">
        <v>320.3</v>
      </c>
      <c r="C495" s="6" t="s">
        <v>1757</v>
      </c>
      <c r="D495" s="6"/>
      <c r="E495" s="1" t="s">
        <v>1016</v>
      </c>
      <c r="F495" s="45" t="n">
        <v>36733</v>
      </c>
      <c r="G495" s="46" t="s">
        <v>559</v>
      </c>
      <c r="H495" s="90" t="s">
        <v>920</v>
      </c>
    </row>
    <row r="496" customFormat="false" ht="15" hidden="false" customHeight="false" outlineLevel="0" collapsed="false">
      <c r="A496" s="54" t="n">
        <v>493</v>
      </c>
      <c r="B496" s="55" t="n">
        <v>320.3</v>
      </c>
      <c r="C496" s="56" t="s">
        <v>180</v>
      </c>
      <c r="D496" s="6"/>
      <c r="E496" s="1" t="s">
        <v>1758</v>
      </c>
      <c r="F496" s="45" t="n">
        <v>38617</v>
      </c>
      <c r="G496" s="6" t="s">
        <v>181</v>
      </c>
      <c r="H496" s="90" t="s">
        <v>1662</v>
      </c>
    </row>
    <row r="497" customFormat="false" ht="15" hidden="false" customHeight="false" outlineLevel="0" collapsed="false">
      <c r="A497" s="54" t="n">
        <v>494</v>
      </c>
      <c r="B497" s="55" t="n">
        <v>320.3</v>
      </c>
      <c r="C497" s="56" t="s">
        <v>580</v>
      </c>
      <c r="D497" s="6"/>
      <c r="E497" s="1" t="s">
        <v>1759</v>
      </c>
      <c r="F497" s="45" t="n">
        <v>38116</v>
      </c>
      <c r="G497" s="6" t="s">
        <v>491</v>
      </c>
      <c r="H497" s="90" t="s">
        <v>1204</v>
      </c>
    </row>
    <row r="498" customFormat="false" ht="15" hidden="false" customHeight="false" outlineLevel="0" collapsed="false">
      <c r="A498" s="54" t="n">
        <v>495</v>
      </c>
      <c r="B498" s="55" t="n">
        <v>320</v>
      </c>
      <c r="C498" s="6" t="s">
        <v>1760</v>
      </c>
      <c r="D498" s="6"/>
      <c r="E498" s="1" t="s">
        <v>1220</v>
      </c>
      <c r="F498" s="45" t="n">
        <v>32609</v>
      </c>
      <c r="G498" s="46" t="s">
        <v>532</v>
      </c>
      <c r="H498" s="90" t="s">
        <v>1761</v>
      </c>
    </row>
    <row r="499" customFormat="false" ht="15" hidden="false" customHeight="false" outlineLevel="0" collapsed="false">
      <c r="A499" s="54" t="n">
        <v>496</v>
      </c>
      <c r="B499" s="55" t="n">
        <v>320</v>
      </c>
      <c r="C499" s="70" t="s">
        <v>437</v>
      </c>
      <c r="D499" s="6"/>
      <c r="E499" s="1" t="s">
        <v>1016</v>
      </c>
      <c r="F499" s="68" t="n">
        <v>35670</v>
      </c>
      <c r="G499" s="70" t="s">
        <v>53</v>
      </c>
      <c r="H499" s="90" t="s">
        <v>1762</v>
      </c>
    </row>
    <row r="500" customFormat="false" ht="15" hidden="false" customHeight="false" outlineLevel="0" collapsed="false">
      <c r="A500" s="54" t="n">
        <v>497</v>
      </c>
      <c r="B500" s="55" t="n">
        <v>319.7</v>
      </c>
      <c r="C500" s="6" t="s">
        <v>1763</v>
      </c>
      <c r="D500" s="6"/>
      <c r="E500" s="1" t="s">
        <v>1385</v>
      </c>
      <c r="F500" s="45" t="n">
        <v>29196</v>
      </c>
      <c r="G500" s="46"/>
      <c r="H500" s="90" t="s">
        <v>1764</v>
      </c>
    </row>
    <row r="501" customFormat="false" ht="15" hidden="false" customHeight="false" outlineLevel="0" collapsed="false">
      <c r="A501" s="54" t="n">
        <v>498</v>
      </c>
      <c r="B501" s="55" t="n">
        <v>319</v>
      </c>
      <c r="C501" s="6" t="s">
        <v>1765</v>
      </c>
      <c r="D501" s="6"/>
      <c r="E501" s="1" t="s">
        <v>1565</v>
      </c>
      <c r="F501" s="45"/>
      <c r="G501" s="46"/>
      <c r="H501" s="90" t="s">
        <v>1766</v>
      </c>
    </row>
    <row r="502" customFormat="false" ht="15" hidden="false" customHeight="false" outlineLevel="0" collapsed="false">
      <c r="A502" s="54" t="n">
        <v>499</v>
      </c>
      <c r="B502" s="55" t="n">
        <v>319</v>
      </c>
      <c r="C502" s="6" t="s">
        <v>438</v>
      </c>
      <c r="D502" s="6"/>
      <c r="E502" s="1" t="s">
        <v>1016</v>
      </c>
      <c r="F502" s="71" t="n">
        <v>37386</v>
      </c>
      <c r="G502" s="6" t="s">
        <v>421</v>
      </c>
      <c r="H502" s="90" t="s">
        <v>1484</v>
      </c>
    </row>
    <row r="503" customFormat="false" ht="15" hidden="false" customHeight="false" outlineLevel="0" collapsed="false">
      <c r="A503" s="54" t="n">
        <v>500</v>
      </c>
      <c r="B503" s="55" t="n">
        <v>318</v>
      </c>
      <c r="C503" s="6" t="s">
        <v>1767</v>
      </c>
      <c r="D503" s="6"/>
      <c r="E503" s="1" t="s">
        <v>1768</v>
      </c>
      <c r="F503" s="45" t="n">
        <v>34607</v>
      </c>
      <c r="G503" s="46" t="s">
        <v>114</v>
      </c>
      <c r="H503" s="6" t="s">
        <v>1769</v>
      </c>
    </row>
    <row r="504" customFormat="false" ht="15" hidden="false" customHeight="false" outlineLevel="0" collapsed="false">
      <c r="A504" s="54" t="n">
        <v>501</v>
      </c>
      <c r="B504" s="55" t="n">
        <v>317.3</v>
      </c>
      <c r="C504" s="6" t="s">
        <v>1770</v>
      </c>
      <c r="D504" s="6"/>
      <c r="E504" s="1" t="s">
        <v>1771</v>
      </c>
      <c r="F504" s="45" t="n">
        <v>34132</v>
      </c>
      <c r="G504" s="46" t="s">
        <v>1772</v>
      </c>
      <c r="H504" s="90" t="s">
        <v>837</v>
      </c>
    </row>
    <row r="505" customFormat="false" ht="15" hidden="false" customHeight="false" outlineLevel="0" collapsed="false">
      <c r="A505" s="54" t="n">
        <v>502</v>
      </c>
      <c r="B505" s="55" t="n">
        <v>317</v>
      </c>
      <c r="C505" s="6" t="s">
        <v>1773</v>
      </c>
      <c r="D505" s="6"/>
      <c r="E505" s="1" t="s">
        <v>1043</v>
      </c>
      <c r="F505" s="45"/>
      <c r="G505" s="46"/>
      <c r="H505" s="90" t="s">
        <v>920</v>
      </c>
    </row>
    <row r="506" customFormat="false" ht="15" hidden="false" customHeight="false" outlineLevel="0" collapsed="false">
      <c r="A506" s="54" t="n">
        <v>503</v>
      </c>
      <c r="B506" s="55" t="n">
        <v>317</v>
      </c>
      <c r="C506" s="6" t="s">
        <v>1774</v>
      </c>
      <c r="D506" s="6"/>
      <c r="E506" s="1" t="s">
        <v>981</v>
      </c>
      <c r="F506" s="45" t="n">
        <v>17697</v>
      </c>
      <c r="G506" s="46"/>
      <c r="H506" s="90" t="s">
        <v>853</v>
      </c>
    </row>
    <row r="507" customFormat="false" ht="15" hidden="false" customHeight="false" outlineLevel="0" collapsed="false">
      <c r="A507" s="54" t="n">
        <v>504</v>
      </c>
      <c r="B507" s="55" t="n">
        <v>317</v>
      </c>
      <c r="C507" s="6" t="s">
        <v>1775</v>
      </c>
      <c r="D507" s="6"/>
      <c r="E507" s="1" t="s">
        <v>1201</v>
      </c>
      <c r="F507" s="45" t="n">
        <v>29005</v>
      </c>
      <c r="G507" s="46"/>
      <c r="H507" s="90" t="s">
        <v>845</v>
      </c>
    </row>
    <row r="508" customFormat="false" ht="15" hidden="false" customHeight="false" outlineLevel="0" collapsed="false">
      <c r="A508" s="54" t="n">
        <v>505</v>
      </c>
      <c r="B508" s="55" t="n">
        <v>316.7</v>
      </c>
      <c r="C508" s="6" t="s">
        <v>1776</v>
      </c>
      <c r="D508" s="6"/>
      <c r="E508" s="1" t="s">
        <v>862</v>
      </c>
      <c r="F508" s="45" t="n">
        <v>24611</v>
      </c>
      <c r="G508" s="46"/>
      <c r="H508" s="90" t="s">
        <v>853</v>
      </c>
    </row>
    <row r="509" customFormat="false" ht="15" hidden="false" customHeight="false" outlineLevel="0" collapsed="false">
      <c r="A509" s="54" t="n">
        <v>506</v>
      </c>
      <c r="B509" s="55" t="n">
        <v>310.7</v>
      </c>
      <c r="C509" s="6" t="s">
        <v>1777</v>
      </c>
      <c r="D509" s="6"/>
      <c r="E509" s="1" t="s">
        <v>1075</v>
      </c>
      <c r="F509" s="45" t="n">
        <v>34200</v>
      </c>
      <c r="G509" s="46" t="s">
        <v>95</v>
      </c>
      <c r="H509" s="90" t="s">
        <v>1778</v>
      </c>
    </row>
    <row r="510" customFormat="false" ht="15" hidden="false" customHeight="false" outlineLevel="0" collapsed="false">
      <c r="A510" s="54" t="n">
        <v>507</v>
      </c>
      <c r="B510" s="55" t="n">
        <v>309.3</v>
      </c>
      <c r="C510" s="6" t="s">
        <v>1779</v>
      </c>
      <c r="D510" s="6" t="s">
        <v>1780</v>
      </c>
      <c r="E510" s="1" t="s">
        <v>1781</v>
      </c>
      <c r="F510" s="45" t="n">
        <v>30928</v>
      </c>
      <c r="G510" s="46"/>
      <c r="H510" s="90" t="s">
        <v>1782</v>
      </c>
    </row>
    <row r="511" customFormat="false" ht="15" hidden="false" customHeight="false" outlineLevel="0" collapsed="false">
      <c r="A511" s="54" t="n">
        <v>508</v>
      </c>
      <c r="B511" s="55" t="n">
        <v>309</v>
      </c>
      <c r="C511" s="6" t="s">
        <v>1783</v>
      </c>
      <c r="D511" s="6"/>
      <c r="E511" s="1" t="s">
        <v>1784</v>
      </c>
      <c r="F511" s="45" t="s">
        <v>1785</v>
      </c>
      <c r="G511" s="46"/>
      <c r="H511" s="90" t="s">
        <v>1786</v>
      </c>
    </row>
    <row r="512" customFormat="false" ht="15" hidden="false" customHeight="false" outlineLevel="0" collapsed="false">
      <c r="A512" s="54" t="n">
        <v>509</v>
      </c>
      <c r="B512" s="55" t="n">
        <v>308</v>
      </c>
      <c r="C512" s="6" t="s">
        <v>1787</v>
      </c>
      <c r="D512" s="6"/>
      <c r="E512" s="1" t="s">
        <v>1788</v>
      </c>
      <c r="F512" s="45" t="n">
        <v>16446</v>
      </c>
      <c r="G512" s="46"/>
      <c r="H512" s="90" t="s">
        <v>920</v>
      </c>
    </row>
    <row r="513" customFormat="false" ht="15" hidden="false" customHeight="false" outlineLevel="0" collapsed="false">
      <c r="A513" s="54" t="n">
        <v>510</v>
      </c>
      <c r="B513" s="55" t="n">
        <v>307.7</v>
      </c>
      <c r="C513" s="6" t="s">
        <v>1789</v>
      </c>
      <c r="D513" s="6"/>
      <c r="E513" s="1" t="s">
        <v>1186</v>
      </c>
      <c r="F513" s="45" t="n">
        <v>15808</v>
      </c>
      <c r="G513" s="46"/>
      <c r="H513" s="90" t="s">
        <v>1790</v>
      </c>
    </row>
    <row r="514" customFormat="false" ht="15" hidden="false" customHeight="false" outlineLevel="0" collapsed="false">
      <c r="A514" s="54" t="n">
        <v>511</v>
      </c>
      <c r="B514" s="55" t="n">
        <v>307.3</v>
      </c>
      <c r="C514" s="56" t="s">
        <v>267</v>
      </c>
      <c r="D514" s="6"/>
      <c r="E514" s="1" t="s">
        <v>1758</v>
      </c>
      <c r="F514" s="45" t="n">
        <v>37903</v>
      </c>
      <c r="G514" s="6" t="s">
        <v>268</v>
      </c>
      <c r="H514" s="90" t="s">
        <v>874</v>
      </c>
    </row>
    <row r="515" customFormat="false" ht="15" hidden="false" customHeight="false" outlineLevel="0" collapsed="false">
      <c r="A515" s="54" t="n">
        <v>512</v>
      </c>
      <c r="B515" s="55" t="n">
        <v>307</v>
      </c>
      <c r="C515" s="6" t="s">
        <v>1791</v>
      </c>
      <c r="D515" s="6"/>
      <c r="E515" s="1" t="s">
        <v>1792</v>
      </c>
      <c r="F515" s="45" t="n">
        <v>28198</v>
      </c>
      <c r="G515" s="46"/>
      <c r="H515" s="90" t="s">
        <v>808</v>
      </c>
    </row>
    <row r="516" customFormat="false" ht="15" hidden="false" customHeight="false" outlineLevel="0" collapsed="false">
      <c r="A516" s="54" t="n">
        <v>513</v>
      </c>
      <c r="B516" s="55" t="n">
        <v>306.7</v>
      </c>
      <c r="C516" s="6" t="s">
        <v>1793</v>
      </c>
      <c r="D516" s="6" t="s">
        <v>1794</v>
      </c>
      <c r="E516" s="1" t="s">
        <v>1260</v>
      </c>
      <c r="F516" s="45" t="n">
        <v>16083</v>
      </c>
      <c r="G516" s="46"/>
      <c r="H516" s="90" t="s">
        <v>1795</v>
      </c>
    </row>
    <row r="517" customFormat="false" ht="15" hidden="false" customHeight="false" outlineLevel="0" collapsed="false">
      <c r="A517" s="54" t="n">
        <v>514</v>
      </c>
      <c r="B517" s="55" t="n">
        <v>306.3</v>
      </c>
      <c r="C517" s="6" t="s">
        <v>1796</v>
      </c>
      <c r="D517" s="6"/>
      <c r="E517" s="1" t="s">
        <v>1797</v>
      </c>
      <c r="F517" s="45" t="n">
        <v>35665</v>
      </c>
      <c r="G517" s="46" t="s">
        <v>516</v>
      </c>
      <c r="H517" s="90" t="s">
        <v>1798</v>
      </c>
    </row>
    <row r="518" customFormat="false" ht="15" hidden="false" customHeight="false" outlineLevel="0" collapsed="false">
      <c r="A518" s="54" t="n">
        <v>515</v>
      </c>
      <c r="B518" s="55" t="n">
        <v>306</v>
      </c>
      <c r="C518" s="6" t="s">
        <v>1799</v>
      </c>
      <c r="D518" s="6" t="s">
        <v>1800</v>
      </c>
      <c r="E518" s="1" t="s">
        <v>1373</v>
      </c>
      <c r="F518" s="45" t="n">
        <v>33952</v>
      </c>
      <c r="G518" s="46" t="s">
        <v>1801</v>
      </c>
      <c r="H518" s="6" t="s">
        <v>1802</v>
      </c>
    </row>
    <row r="519" customFormat="false" ht="15" hidden="false" customHeight="false" outlineLevel="0" collapsed="false">
      <c r="A519" s="54" t="n">
        <v>516</v>
      </c>
      <c r="B519" s="55" t="n">
        <v>303.7</v>
      </c>
      <c r="C519" s="6" t="s">
        <v>1803</v>
      </c>
      <c r="D519" s="6"/>
      <c r="E519" s="1" t="s">
        <v>1804</v>
      </c>
      <c r="F519" s="45" t="n">
        <v>28562</v>
      </c>
      <c r="G519" s="46"/>
      <c r="H519" s="6" t="s">
        <v>1202</v>
      </c>
    </row>
    <row r="520" customFormat="false" ht="15" hidden="false" customHeight="false" outlineLevel="0" collapsed="false">
      <c r="A520" s="54" t="n">
        <v>517</v>
      </c>
      <c r="B520" s="55" t="n">
        <v>303</v>
      </c>
      <c r="C520" s="6" t="s">
        <v>1805</v>
      </c>
      <c r="D520" s="6"/>
      <c r="E520" s="1" t="s">
        <v>1075</v>
      </c>
      <c r="F520" s="45" t="n">
        <v>33568</v>
      </c>
      <c r="G520" s="46" t="s">
        <v>161</v>
      </c>
      <c r="H520" s="90" t="s">
        <v>1806</v>
      </c>
    </row>
    <row r="521" customFormat="false" ht="15" hidden="false" customHeight="false" outlineLevel="0" collapsed="false">
      <c r="A521" s="54" t="n">
        <v>518</v>
      </c>
      <c r="B521" s="55" t="n">
        <v>302</v>
      </c>
      <c r="C521" s="56" t="s">
        <v>380</v>
      </c>
      <c r="D521" s="6"/>
      <c r="E521" s="1" t="s">
        <v>1594</v>
      </c>
      <c r="F521" s="45" t="n">
        <v>38365</v>
      </c>
      <c r="G521" s="6" t="s">
        <v>95</v>
      </c>
      <c r="H521" s="90" t="s">
        <v>1665</v>
      </c>
    </row>
    <row r="522" customFormat="false" ht="15" hidden="false" customHeight="false" outlineLevel="0" collapsed="false">
      <c r="A522" s="54" t="n">
        <v>519</v>
      </c>
      <c r="B522" s="55" t="n">
        <v>301.7</v>
      </c>
      <c r="C522" s="6" t="s">
        <v>1807</v>
      </c>
      <c r="D522" s="6"/>
      <c r="E522" s="1" t="s">
        <v>1808</v>
      </c>
      <c r="F522" s="45"/>
      <c r="G522" s="46"/>
      <c r="H522" s="90" t="s">
        <v>920</v>
      </c>
    </row>
    <row r="523" customFormat="false" ht="15" hidden="false" customHeight="false" outlineLevel="0" collapsed="false">
      <c r="A523" s="54" t="n">
        <v>520</v>
      </c>
      <c r="B523" s="55" t="n">
        <v>301.7</v>
      </c>
      <c r="C523" s="6" t="s">
        <v>1809</v>
      </c>
      <c r="D523" s="6"/>
      <c r="E523" s="1" t="s">
        <v>762</v>
      </c>
      <c r="F523" s="45" t="n">
        <v>23786</v>
      </c>
      <c r="G523" s="46"/>
      <c r="H523" s="90" t="s">
        <v>1810</v>
      </c>
    </row>
    <row r="524" customFormat="false" ht="15" hidden="false" customHeight="false" outlineLevel="0" collapsed="false">
      <c r="A524" s="54" t="n">
        <v>521</v>
      </c>
      <c r="B524" s="55" t="n">
        <v>301.3</v>
      </c>
      <c r="C524" s="6" t="s">
        <v>1811</v>
      </c>
      <c r="D524" s="6"/>
      <c r="E524" s="1" t="s">
        <v>1812</v>
      </c>
      <c r="F524" s="45" t="n">
        <v>35936</v>
      </c>
      <c r="G524" s="46" t="s">
        <v>143</v>
      </c>
      <c r="H524" s="90" t="s">
        <v>1813</v>
      </c>
    </row>
    <row r="525" customFormat="false" ht="15" hidden="false" customHeight="false" outlineLevel="0" collapsed="false">
      <c r="A525" s="54" t="n">
        <v>522</v>
      </c>
      <c r="B525" s="55" t="n">
        <v>299.7</v>
      </c>
      <c r="C525" s="6" t="s">
        <v>1814</v>
      </c>
      <c r="D525" s="6"/>
      <c r="E525" s="1" t="s">
        <v>1815</v>
      </c>
      <c r="F525" s="45" t="n">
        <v>30049</v>
      </c>
      <c r="G525" s="46"/>
      <c r="H525" s="90" t="s">
        <v>14</v>
      </c>
    </row>
    <row r="526" customFormat="false" ht="15" hidden="false" customHeight="false" outlineLevel="0" collapsed="false">
      <c r="A526" s="54" t="n">
        <v>523</v>
      </c>
      <c r="B526" s="55" t="n">
        <v>298.3</v>
      </c>
      <c r="C526" s="6" t="s">
        <v>1816</v>
      </c>
      <c r="D526" s="6" t="s">
        <v>1817</v>
      </c>
      <c r="E526" s="1" t="s">
        <v>1818</v>
      </c>
      <c r="F526" s="45" t="n">
        <v>28281</v>
      </c>
      <c r="G526" s="46"/>
      <c r="H526" s="90" t="s">
        <v>1819</v>
      </c>
    </row>
    <row r="527" customFormat="false" ht="15" hidden="false" customHeight="false" outlineLevel="0" collapsed="false">
      <c r="A527" s="54" t="n">
        <v>524</v>
      </c>
      <c r="B527" s="55" t="n">
        <v>295.7</v>
      </c>
      <c r="C527" s="6" t="s">
        <v>1820</v>
      </c>
      <c r="D527" s="6"/>
      <c r="E527" s="1" t="s">
        <v>1821</v>
      </c>
      <c r="F527" s="45" t="n">
        <v>35198</v>
      </c>
      <c r="G527" s="46" t="s">
        <v>263</v>
      </c>
      <c r="H527" s="6" t="s">
        <v>1822</v>
      </c>
    </row>
    <row r="528" customFormat="false" ht="15" hidden="false" customHeight="false" outlineLevel="0" collapsed="false">
      <c r="A528" s="54" t="n">
        <v>525</v>
      </c>
      <c r="B528" s="55" t="n">
        <v>295.7</v>
      </c>
      <c r="C528" s="6" t="s">
        <v>1823</v>
      </c>
      <c r="D528" s="1"/>
      <c r="E528" s="1" t="s">
        <v>1264</v>
      </c>
      <c r="F528" s="45" t="n">
        <v>35585</v>
      </c>
      <c r="G528" s="46" t="s">
        <v>77</v>
      </c>
      <c r="H528" s="90" t="s">
        <v>1824</v>
      </c>
    </row>
    <row r="529" customFormat="false" ht="15" hidden="false" customHeight="false" outlineLevel="0" collapsed="false">
      <c r="A529" s="54" t="n">
        <v>526</v>
      </c>
      <c r="B529" s="55" t="n">
        <v>291.7</v>
      </c>
      <c r="C529" s="6" t="s">
        <v>1825</v>
      </c>
      <c r="D529" s="6"/>
      <c r="E529" s="1" t="s">
        <v>1459</v>
      </c>
      <c r="F529" s="45" t="n">
        <v>30006</v>
      </c>
      <c r="G529" s="46"/>
      <c r="H529" s="90" t="s">
        <v>1078</v>
      </c>
    </row>
    <row r="530" customFormat="false" ht="15" hidden="false" customHeight="false" outlineLevel="0" collapsed="false">
      <c r="A530" s="54" t="n">
        <v>527</v>
      </c>
      <c r="B530" s="55" t="n">
        <v>291.7</v>
      </c>
      <c r="C530" s="6" t="s">
        <v>70</v>
      </c>
      <c r="D530" s="6"/>
      <c r="E530" s="1" t="s">
        <v>1007</v>
      </c>
      <c r="F530" s="45" t="n">
        <v>37969</v>
      </c>
      <c r="G530" s="6" t="s">
        <v>71</v>
      </c>
      <c r="H530" s="90" t="s">
        <v>14</v>
      </c>
    </row>
    <row r="531" customFormat="false" ht="15" hidden="false" customHeight="false" outlineLevel="0" collapsed="false">
      <c r="A531" s="54" t="n">
        <v>528</v>
      </c>
      <c r="B531" s="55" t="n">
        <v>291.3</v>
      </c>
      <c r="C531" s="6" t="s">
        <v>1826</v>
      </c>
      <c r="D531" s="6"/>
      <c r="E531" s="1" t="s">
        <v>1827</v>
      </c>
      <c r="F531" s="45" t="n">
        <v>28233</v>
      </c>
      <c r="G531" s="46"/>
      <c r="H531" s="90" t="s">
        <v>1828</v>
      </c>
    </row>
    <row r="532" customFormat="false" ht="15" hidden="false" customHeight="false" outlineLevel="0" collapsed="false">
      <c r="A532" s="54" t="n">
        <v>529</v>
      </c>
      <c r="B532" s="55" t="n">
        <v>289.7</v>
      </c>
      <c r="C532" s="6" t="s">
        <v>1829</v>
      </c>
      <c r="D532" s="6"/>
      <c r="E532" s="1" t="s">
        <v>1641</v>
      </c>
      <c r="F532" s="45" t="n">
        <v>21803</v>
      </c>
      <c r="G532" s="46"/>
      <c r="H532" s="90" t="s">
        <v>1830</v>
      </c>
    </row>
    <row r="533" customFormat="false" ht="15" hidden="false" customHeight="false" outlineLevel="0" collapsed="false">
      <c r="A533" s="54" t="n">
        <v>530</v>
      </c>
      <c r="B533" s="55" t="n">
        <v>288</v>
      </c>
      <c r="C533" s="6" t="s">
        <v>1831</v>
      </c>
      <c r="D533" s="6" t="s">
        <v>1832</v>
      </c>
      <c r="E533" s="1" t="s">
        <v>1638</v>
      </c>
      <c r="F533" s="45" t="n">
        <v>31094</v>
      </c>
      <c r="G533" s="46" t="s">
        <v>366</v>
      </c>
      <c r="H533" s="90" t="s">
        <v>1833</v>
      </c>
    </row>
    <row r="534" customFormat="false" ht="15" hidden="false" customHeight="false" outlineLevel="0" collapsed="false">
      <c r="A534" s="54" t="n">
        <v>531</v>
      </c>
      <c r="B534" s="55" t="n">
        <v>287.7</v>
      </c>
      <c r="C534" s="6" t="s">
        <v>1834</v>
      </c>
      <c r="D534" s="6"/>
      <c r="E534" s="1" t="s">
        <v>1454</v>
      </c>
      <c r="F534" s="45" t="n">
        <v>33817</v>
      </c>
      <c r="G534" s="46" t="s">
        <v>181</v>
      </c>
      <c r="H534" s="90" t="s">
        <v>1835</v>
      </c>
    </row>
    <row r="535" customFormat="false" ht="15" hidden="false" customHeight="false" outlineLevel="0" collapsed="false">
      <c r="A535" s="54" t="n">
        <v>532</v>
      </c>
      <c r="B535" s="55" t="n">
        <v>286</v>
      </c>
      <c r="C535" s="6" t="s">
        <v>1836</v>
      </c>
      <c r="D535" s="6"/>
      <c r="E535" s="1" t="s">
        <v>833</v>
      </c>
      <c r="F535" s="45" t="n">
        <v>25246</v>
      </c>
      <c r="G535" s="46"/>
      <c r="H535" s="90" t="s">
        <v>1837</v>
      </c>
    </row>
    <row r="536" customFormat="false" ht="15" hidden="false" customHeight="false" outlineLevel="0" collapsed="false">
      <c r="A536" s="54" t="n">
        <v>533</v>
      </c>
      <c r="B536" s="55" t="n">
        <v>284</v>
      </c>
      <c r="C536" s="6" t="s">
        <v>76</v>
      </c>
      <c r="D536" s="6"/>
      <c r="E536" s="1" t="s">
        <v>1016</v>
      </c>
      <c r="F536" s="45" t="n">
        <v>37165</v>
      </c>
      <c r="G536" s="6" t="s">
        <v>77</v>
      </c>
      <c r="H536" s="90" t="s">
        <v>1014</v>
      </c>
    </row>
    <row r="537" customFormat="false" ht="15" hidden="false" customHeight="false" outlineLevel="0" collapsed="false">
      <c r="A537" s="54" t="n">
        <v>534</v>
      </c>
      <c r="B537" s="55" t="n">
        <v>280.3</v>
      </c>
      <c r="C537" s="6" t="s">
        <v>1838</v>
      </c>
      <c r="D537" s="6"/>
      <c r="E537" s="1" t="s">
        <v>1748</v>
      </c>
      <c r="F537" s="45"/>
      <c r="G537" s="46"/>
      <c r="H537" s="90" t="s">
        <v>803</v>
      </c>
    </row>
    <row r="538" customFormat="false" ht="15" hidden="false" customHeight="false" outlineLevel="0" collapsed="false">
      <c r="A538" s="54" t="n">
        <v>535</v>
      </c>
      <c r="B538" s="55" t="n">
        <v>278.7</v>
      </c>
      <c r="C538" s="6" t="s">
        <v>1839</v>
      </c>
      <c r="D538" s="6" t="s">
        <v>1840</v>
      </c>
      <c r="E538" s="1" t="s">
        <v>1121</v>
      </c>
      <c r="F538" s="45" t="n">
        <v>18732</v>
      </c>
      <c r="G538" s="46"/>
      <c r="H538" s="90" t="s">
        <v>1207</v>
      </c>
    </row>
    <row r="539" customFormat="false" ht="15" hidden="false" customHeight="false" outlineLevel="0" collapsed="false">
      <c r="A539" s="54" t="n">
        <v>536</v>
      </c>
      <c r="B539" s="55" t="n">
        <v>275.7</v>
      </c>
      <c r="C539" s="6" t="s">
        <v>1841</v>
      </c>
      <c r="D539" s="6"/>
      <c r="E539" s="1" t="s">
        <v>1842</v>
      </c>
      <c r="F539" s="45" t="n">
        <v>18280</v>
      </c>
      <c r="G539" s="46"/>
      <c r="H539" s="90" t="s">
        <v>1843</v>
      </c>
    </row>
    <row r="540" customFormat="false" ht="15" hidden="false" customHeight="false" outlineLevel="0" collapsed="false">
      <c r="A540" s="54" t="n">
        <v>537</v>
      </c>
      <c r="B540" s="55" t="n">
        <v>275.3</v>
      </c>
      <c r="C540" s="6" t="s">
        <v>1844</v>
      </c>
      <c r="D540" s="93"/>
      <c r="E540" s="1" t="s">
        <v>1845</v>
      </c>
      <c r="F540" s="45"/>
      <c r="G540" s="46"/>
      <c r="H540" s="94" t="s">
        <v>920</v>
      </c>
    </row>
    <row r="541" customFormat="false" ht="15" hidden="false" customHeight="false" outlineLevel="0" collapsed="false">
      <c r="A541" s="54" t="n">
        <v>538</v>
      </c>
      <c r="B541" s="55" t="n">
        <v>275.3</v>
      </c>
      <c r="C541" s="6" t="s">
        <v>1846</v>
      </c>
      <c r="D541" s="6"/>
      <c r="E541" s="1" t="s">
        <v>746</v>
      </c>
      <c r="F541" s="45" t="n">
        <v>31156</v>
      </c>
      <c r="G541" s="46" t="s">
        <v>521</v>
      </c>
      <c r="H541" s="90" t="s">
        <v>1847</v>
      </c>
    </row>
    <row r="542" customFormat="false" ht="15" hidden="false" customHeight="false" outlineLevel="0" collapsed="false">
      <c r="A542" s="54" t="n">
        <v>539</v>
      </c>
      <c r="B542" s="55" t="n">
        <v>275</v>
      </c>
      <c r="C542" s="6" t="s">
        <v>1848</v>
      </c>
      <c r="D542" s="6"/>
      <c r="E542" s="1" t="s">
        <v>1445</v>
      </c>
      <c r="F542" s="45" t="n">
        <v>37394</v>
      </c>
      <c r="G542" s="6" t="s">
        <v>1849</v>
      </c>
      <c r="H542" s="90" t="s">
        <v>1850</v>
      </c>
    </row>
    <row r="543" customFormat="false" ht="15" hidden="false" customHeight="false" outlineLevel="0" collapsed="false">
      <c r="A543" s="54" t="n">
        <v>540</v>
      </c>
      <c r="B543" s="55" t="n">
        <v>274</v>
      </c>
      <c r="C543" s="6" t="s">
        <v>1851</v>
      </c>
      <c r="D543" s="6"/>
      <c r="E543" s="1" t="s">
        <v>1852</v>
      </c>
      <c r="F543" s="45" t="n">
        <v>29780</v>
      </c>
      <c r="G543" s="46"/>
      <c r="H543" s="90" t="s">
        <v>1058</v>
      </c>
    </row>
    <row r="544" customFormat="false" ht="15" hidden="false" customHeight="false" outlineLevel="0" collapsed="false">
      <c r="A544" s="54" t="n">
        <v>541</v>
      </c>
      <c r="B544" s="55" t="n">
        <v>273.7</v>
      </c>
      <c r="C544" s="6" t="s">
        <v>1853</v>
      </c>
      <c r="D544" s="6"/>
      <c r="E544" s="1" t="s">
        <v>1854</v>
      </c>
      <c r="F544" s="45" t="n">
        <v>16848</v>
      </c>
      <c r="G544" s="46"/>
      <c r="H544" s="90" t="s">
        <v>281</v>
      </c>
    </row>
    <row r="545" customFormat="false" ht="15" hidden="false" customHeight="false" outlineLevel="0" collapsed="false">
      <c r="A545" s="54" t="n">
        <v>542</v>
      </c>
      <c r="B545" s="55" t="n">
        <v>272.7</v>
      </c>
      <c r="C545" s="6" t="s">
        <v>1855</v>
      </c>
      <c r="D545" s="6"/>
      <c r="E545" s="1" t="s">
        <v>872</v>
      </c>
      <c r="F545" s="45" t="n">
        <v>31596</v>
      </c>
      <c r="G545" s="46" t="s">
        <v>95</v>
      </c>
      <c r="H545" s="90" t="s">
        <v>1856</v>
      </c>
    </row>
    <row r="546" customFormat="false" ht="15" hidden="false" customHeight="false" outlineLevel="0" collapsed="false">
      <c r="A546" s="54" t="n">
        <v>543</v>
      </c>
      <c r="B546" s="55" t="n">
        <v>272.3</v>
      </c>
      <c r="C546" s="6" t="s">
        <v>1857</v>
      </c>
      <c r="D546" s="6"/>
      <c r="E546" s="1" t="s">
        <v>1750</v>
      </c>
      <c r="F546" s="45" t="n">
        <v>32178</v>
      </c>
      <c r="G546" s="46" t="s">
        <v>33</v>
      </c>
      <c r="H546" s="90" t="s">
        <v>1858</v>
      </c>
    </row>
    <row r="547" customFormat="false" ht="15" hidden="false" customHeight="false" outlineLevel="0" collapsed="false">
      <c r="A547" s="54" t="n">
        <v>544</v>
      </c>
      <c r="B547" s="55" t="n">
        <v>272</v>
      </c>
      <c r="C547" s="6" t="s">
        <v>1859</v>
      </c>
      <c r="D547" s="6"/>
      <c r="E547" s="1" t="s">
        <v>1659</v>
      </c>
      <c r="F547" s="45" t="n">
        <v>31284</v>
      </c>
      <c r="G547" s="46" t="s">
        <v>154</v>
      </c>
      <c r="H547" s="90" t="s">
        <v>827</v>
      </c>
    </row>
    <row r="548" customFormat="false" ht="15" hidden="false" customHeight="false" outlineLevel="0" collapsed="false">
      <c r="A548" s="54" t="n">
        <v>545</v>
      </c>
      <c r="B548" s="55" t="n">
        <v>271</v>
      </c>
      <c r="C548" s="6" t="s">
        <v>1860</v>
      </c>
      <c r="D548" s="6"/>
      <c r="E548" s="1" t="s">
        <v>1071</v>
      </c>
      <c r="F548" s="45" t="n">
        <v>22727</v>
      </c>
      <c r="G548" s="46"/>
      <c r="H548" s="90" t="s">
        <v>977</v>
      </c>
    </row>
    <row r="549" customFormat="false" ht="15" hidden="false" customHeight="false" outlineLevel="0" collapsed="false">
      <c r="A549" s="54" t="n">
        <v>546</v>
      </c>
      <c r="B549" s="55" t="n">
        <v>270.7</v>
      </c>
      <c r="C549" s="6" t="s">
        <v>1861</v>
      </c>
      <c r="D549" s="6"/>
      <c r="E549" s="1" t="s">
        <v>1862</v>
      </c>
      <c r="F549" s="45" t="n">
        <v>23660</v>
      </c>
      <c r="G549" s="46"/>
      <c r="H549" s="90" t="s">
        <v>1003</v>
      </c>
    </row>
    <row r="550" customFormat="false" ht="15" hidden="false" customHeight="false" outlineLevel="0" collapsed="false">
      <c r="A550" s="54" t="n">
        <v>547</v>
      </c>
      <c r="B550" s="55" t="n">
        <v>270.7</v>
      </c>
      <c r="C550" s="6" t="s">
        <v>1863</v>
      </c>
      <c r="D550" s="6"/>
      <c r="E550" s="1" t="s">
        <v>1864</v>
      </c>
      <c r="F550" s="45" t="n">
        <v>32892</v>
      </c>
      <c r="G550" s="46" t="s">
        <v>532</v>
      </c>
      <c r="H550" s="90" t="s">
        <v>1865</v>
      </c>
    </row>
    <row r="551" customFormat="false" ht="15" hidden="false" customHeight="false" outlineLevel="0" collapsed="false">
      <c r="A551" s="54" t="n">
        <v>548</v>
      </c>
      <c r="B551" s="55" t="n">
        <v>269.3</v>
      </c>
      <c r="C551" s="6" t="s">
        <v>1866</v>
      </c>
      <c r="D551" s="6"/>
      <c r="E551" s="1" t="s">
        <v>1755</v>
      </c>
      <c r="F551" s="45" t="n">
        <v>34939</v>
      </c>
      <c r="G551" s="46" t="s">
        <v>33</v>
      </c>
      <c r="H551" s="90" t="s">
        <v>1867</v>
      </c>
    </row>
    <row r="552" customFormat="false" ht="15" hidden="false" customHeight="false" outlineLevel="0" collapsed="false">
      <c r="A552" s="54" t="n">
        <v>549</v>
      </c>
      <c r="B552" s="55" t="n">
        <v>268</v>
      </c>
      <c r="C552" s="6" t="s">
        <v>1868</v>
      </c>
      <c r="D552" s="6"/>
      <c r="E552" s="1" t="s">
        <v>1587</v>
      </c>
      <c r="F552" s="45" t="n">
        <v>34723</v>
      </c>
      <c r="G552" s="46" t="s">
        <v>1869</v>
      </c>
      <c r="H552" s="90" t="s">
        <v>1870</v>
      </c>
    </row>
    <row r="553" customFormat="false" ht="15" hidden="false" customHeight="false" outlineLevel="0" collapsed="false">
      <c r="A553" s="54" t="n">
        <v>550</v>
      </c>
      <c r="B553" s="55" t="n">
        <v>267.7</v>
      </c>
      <c r="C553" s="6" t="s">
        <v>1871</v>
      </c>
      <c r="D553" s="6"/>
      <c r="E553" s="1" t="s">
        <v>1872</v>
      </c>
      <c r="F553" s="45" t="n">
        <v>30329</v>
      </c>
      <c r="G553" s="46"/>
      <c r="H553" s="90" t="s">
        <v>1873</v>
      </c>
    </row>
    <row r="554" customFormat="false" ht="15" hidden="false" customHeight="false" outlineLevel="0" collapsed="false">
      <c r="A554" s="54" t="n">
        <v>551</v>
      </c>
      <c r="B554" s="55" t="n">
        <v>267.3</v>
      </c>
      <c r="C554" s="6" t="s">
        <v>1874</v>
      </c>
      <c r="D554" s="6"/>
      <c r="E554" s="1" t="s">
        <v>1875</v>
      </c>
      <c r="F554" s="45" t="n">
        <v>19166</v>
      </c>
      <c r="G554" s="46"/>
      <c r="H554" s="90" t="s">
        <v>1270</v>
      </c>
    </row>
    <row r="555" customFormat="false" ht="15" hidden="false" customHeight="false" outlineLevel="0" collapsed="false">
      <c r="A555" s="54" t="n">
        <v>552</v>
      </c>
      <c r="B555" s="55" t="n">
        <v>267</v>
      </c>
      <c r="C555" s="6" t="s">
        <v>1876</v>
      </c>
      <c r="D555" s="6"/>
      <c r="E555" s="1" t="s">
        <v>1096</v>
      </c>
      <c r="F555" s="45" t="n">
        <v>22989</v>
      </c>
      <c r="G555" s="46"/>
      <c r="H555" s="90" t="s">
        <v>1204</v>
      </c>
    </row>
    <row r="556" customFormat="false" ht="15" hidden="false" customHeight="false" outlineLevel="0" collapsed="false">
      <c r="A556" s="54" t="n">
        <v>553</v>
      </c>
      <c r="B556" s="55" t="n">
        <v>265.3</v>
      </c>
      <c r="C556" s="6" t="s">
        <v>1877</v>
      </c>
      <c r="D556" s="6"/>
      <c r="E556" s="1" t="s">
        <v>1878</v>
      </c>
      <c r="F556" s="45" t="s">
        <v>1879</v>
      </c>
      <c r="G556" s="46"/>
      <c r="H556" s="90" t="s">
        <v>1880</v>
      </c>
    </row>
    <row r="557" customFormat="false" ht="15" hidden="false" customHeight="false" outlineLevel="0" collapsed="false">
      <c r="A557" s="54" t="n">
        <v>554</v>
      </c>
      <c r="B557" s="55" t="n">
        <v>265</v>
      </c>
      <c r="C557" s="6" t="s">
        <v>1881</v>
      </c>
      <c r="D557" s="6"/>
      <c r="E557" s="1" t="s">
        <v>1882</v>
      </c>
      <c r="F557" s="45" t="n">
        <v>24865</v>
      </c>
      <c r="G557" s="46"/>
      <c r="H557" s="90" t="s">
        <v>975</v>
      </c>
    </row>
    <row r="558" customFormat="false" ht="15" hidden="false" customHeight="false" outlineLevel="0" collapsed="false">
      <c r="A558" s="54" t="n">
        <v>555</v>
      </c>
      <c r="B558" s="55" t="n">
        <v>264.3</v>
      </c>
      <c r="C558" s="6" t="s">
        <v>1883</v>
      </c>
      <c r="D558" s="6"/>
      <c r="E558" s="1" t="s">
        <v>1544</v>
      </c>
      <c r="F558" s="45" t="n">
        <v>26563</v>
      </c>
      <c r="G558" s="46"/>
      <c r="H558" s="90" t="s">
        <v>785</v>
      </c>
    </row>
    <row r="559" customFormat="false" ht="15" hidden="false" customHeight="false" outlineLevel="0" collapsed="false">
      <c r="A559" s="54" t="n">
        <v>556</v>
      </c>
      <c r="B559" s="55" t="n">
        <v>263.7</v>
      </c>
      <c r="C559" s="6" t="s">
        <v>1884</v>
      </c>
      <c r="D559" s="6"/>
      <c r="E559" s="1" t="s">
        <v>1885</v>
      </c>
      <c r="F559" s="45" t="n">
        <v>21630</v>
      </c>
      <c r="G559" s="46"/>
      <c r="H559" s="90" t="s">
        <v>1642</v>
      </c>
    </row>
    <row r="560" customFormat="false" ht="15" hidden="false" customHeight="false" outlineLevel="0" collapsed="false">
      <c r="A560" s="54" t="n">
        <v>557</v>
      </c>
      <c r="B560" s="55" t="n">
        <v>263.7</v>
      </c>
      <c r="C560" s="6" t="s">
        <v>1886</v>
      </c>
      <c r="D560" s="6"/>
      <c r="E560" s="1" t="s">
        <v>1887</v>
      </c>
      <c r="F560" s="45" t="n">
        <v>21974</v>
      </c>
      <c r="G560" s="46"/>
      <c r="H560" s="90" t="s">
        <v>930</v>
      </c>
    </row>
    <row r="561" customFormat="false" ht="15" hidden="false" customHeight="false" outlineLevel="0" collapsed="false">
      <c r="A561" s="54" t="n">
        <v>558</v>
      </c>
      <c r="B561" s="55" t="n">
        <v>263.3</v>
      </c>
      <c r="C561" s="6" t="s">
        <v>1888</v>
      </c>
      <c r="D561" s="6"/>
      <c r="E561" s="1" t="s">
        <v>1889</v>
      </c>
      <c r="F561" s="45" t="n">
        <v>34603</v>
      </c>
      <c r="G561" s="46" t="s">
        <v>1801</v>
      </c>
      <c r="H561" s="6" t="s">
        <v>1890</v>
      </c>
    </row>
    <row r="562" customFormat="false" ht="15" hidden="false" customHeight="false" outlineLevel="0" collapsed="false">
      <c r="A562" s="54" t="n">
        <v>559</v>
      </c>
      <c r="B562" s="55" t="n">
        <v>262.7</v>
      </c>
      <c r="C562" s="6" t="s">
        <v>1891</v>
      </c>
      <c r="D562" s="6"/>
      <c r="E562" s="1" t="s">
        <v>1827</v>
      </c>
      <c r="F562" s="45" t="n">
        <v>29269</v>
      </c>
      <c r="G562" s="46"/>
      <c r="H562" s="90" t="s">
        <v>1892</v>
      </c>
    </row>
    <row r="563" customFormat="false" ht="15" hidden="false" customHeight="false" outlineLevel="0" collapsed="false">
      <c r="A563" s="54" t="n">
        <v>560</v>
      </c>
      <c r="B563" s="55" t="n">
        <v>261.7</v>
      </c>
      <c r="C563" s="6" t="s">
        <v>1893</v>
      </c>
      <c r="D563" s="6" t="s">
        <v>1894</v>
      </c>
      <c r="E563" s="1" t="s">
        <v>1895</v>
      </c>
      <c r="F563" s="45" t="n">
        <v>25226</v>
      </c>
      <c r="G563" s="46"/>
      <c r="H563" s="90" t="s">
        <v>1896</v>
      </c>
    </row>
    <row r="564" customFormat="false" ht="15" hidden="false" customHeight="false" outlineLevel="0" collapsed="false">
      <c r="A564" s="54" t="n">
        <v>561</v>
      </c>
      <c r="B564" s="55" t="n">
        <v>261.3</v>
      </c>
      <c r="C564" s="6" t="s">
        <v>1897</v>
      </c>
      <c r="D564" s="6" t="s">
        <v>1898</v>
      </c>
      <c r="E564" s="1" t="s">
        <v>1106</v>
      </c>
      <c r="F564" s="45" t="n">
        <v>25266</v>
      </c>
      <c r="G564" s="46"/>
      <c r="H564" s="90" t="s">
        <v>1899</v>
      </c>
    </row>
    <row r="565" customFormat="false" ht="15" hidden="false" customHeight="false" outlineLevel="0" collapsed="false">
      <c r="A565" s="54" t="n">
        <v>562</v>
      </c>
      <c r="B565" s="55" t="n">
        <v>261</v>
      </c>
      <c r="C565" s="6" t="s">
        <v>1900</v>
      </c>
      <c r="D565" s="6"/>
      <c r="E565" s="1" t="s">
        <v>1815</v>
      </c>
      <c r="F565" s="45" t="n">
        <v>29811</v>
      </c>
      <c r="G565" s="46"/>
      <c r="H565" s="90" t="s">
        <v>1058</v>
      </c>
    </row>
    <row r="566" customFormat="false" ht="15" hidden="false" customHeight="false" outlineLevel="0" collapsed="false">
      <c r="A566" s="54" t="n">
        <v>563</v>
      </c>
      <c r="B566" s="55" t="n">
        <v>261</v>
      </c>
      <c r="C566" s="6" t="s">
        <v>1901</v>
      </c>
      <c r="D566" s="6"/>
      <c r="E566" s="1" t="s">
        <v>1902</v>
      </c>
      <c r="F566" s="45" t="n">
        <v>32874</v>
      </c>
      <c r="G566" s="46" t="s">
        <v>497</v>
      </c>
      <c r="H566" s="90" t="s">
        <v>1903</v>
      </c>
    </row>
    <row r="567" customFormat="false" ht="15" hidden="false" customHeight="false" outlineLevel="0" collapsed="false">
      <c r="A567" s="54" t="n">
        <v>564</v>
      </c>
      <c r="B567" s="55" t="n">
        <v>260.7</v>
      </c>
      <c r="C567" s="6" t="s">
        <v>1904</v>
      </c>
      <c r="D567" s="6"/>
      <c r="E567" s="1" t="s">
        <v>1905</v>
      </c>
      <c r="F567" s="45" t="n">
        <v>25862</v>
      </c>
      <c r="G567" s="46"/>
      <c r="H567" s="90" t="s">
        <v>792</v>
      </c>
    </row>
    <row r="568" customFormat="false" ht="15" hidden="false" customHeight="false" outlineLevel="0" collapsed="false">
      <c r="A568" s="54" t="n">
        <v>565</v>
      </c>
      <c r="B568" s="55" t="n">
        <v>260.3</v>
      </c>
      <c r="C568" s="56" t="s">
        <v>439</v>
      </c>
      <c r="D568" s="6"/>
      <c r="E568" s="1" t="s">
        <v>1759</v>
      </c>
      <c r="F568" s="45" t="n">
        <v>37739</v>
      </c>
      <c r="G568" s="6" t="s">
        <v>33</v>
      </c>
      <c r="H568" s="90" t="s">
        <v>204</v>
      </c>
    </row>
    <row r="569" customFormat="false" ht="15" hidden="false" customHeight="false" outlineLevel="0" collapsed="false">
      <c r="A569" s="54" t="n">
        <v>566</v>
      </c>
      <c r="B569" s="55" t="n">
        <v>258.7</v>
      </c>
      <c r="C569" s="6" t="s">
        <v>1906</v>
      </c>
      <c r="D569" s="6"/>
      <c r="E569" s="1" t="s">
        <v>1907</v>
      </c>
      <c r="F569" s="45" t="n">
        <v>34405</v>
      </c>
      <c r="G569" s="46" t="s">
        <v>532</v>
      </c>
      <c r="H569" s="90" t="s">
        <v>1908</v>
      </c>
    </row>
    <row r="570" customFormat="false" ht="15" hidden="false" customHeight="false" outlineLevel="0" collapsed="false">
      <c r="A570" s="54" t="n">
        <v>567</v>
      </c>
      <c r="B570" s="55" t="n">
        <v>258.7</v>
      </c>
      <c r="C570" s="6" t="s">
        <v>1909</v>
      </c>
      <c r="D570" s="6"/>
      <c r="E570" s="1" t="s">
        <v>1910</v>
      </c>
      <c r="F570" s="45" t="s">
        <v>1911</v>
      </c>
      <c r="G570" s="46"/>
      <c r="H570" s="90" t="s">
        <v>1003</v>
      </c>
    </row>
    <row r="571" customFormat="false" ht="15" hidden="false" customHeight="false" outlineLevel="0" collapsed="false">
      <c r="A571" s="54" t="n">
        <v>568</v>
      </c>
      <c r="B571" s="55" t="n">
        <v>258.3</v>
      </c>
      <c r="C571" s="6" t="s">
        <v>1912</v>
      </c>
      <c r="D571" s="6"/>
      <c r="E571" s="1" t="s">
        <v>1376</v>
      </c>
      <c r="F571" s="45" t="n">
        <v>16229</v>
      </c>
      <c r="G571" s="46"/>
      <c r="H571" s="90" t="s">
        <v>204</v>
      </c>
    </row>
    <row r="572" customFormat="false" ht="15" hidden="false" customHeight="false" outlineLevel="0" collapsed="false">
      <c r="A572" s="54" t="n">
        <v>569</v>
      </c>
      <c r="B572" s="55" t="n">
        <v>257.7</v>
      </c>
      <c r="C572" s="6" t="s">
        <v>1913</v>
      </c>
      <c r="D572" s="6"/>
      <c r="E572" s="1" t="s">
        <v>1914</v>
      </c>
      <c r="F572" s="45" t="n">
        <v>29788</v>
      </c>
      <c r="G572" s="46"/>
      <c r="H572" s="90" t="s">
        <v>1873</v>
      </c>
    </row>
    <row r="573" customFormat="false" ht="15" hidden="false" customHeight="false" outlineLevel="0" collapsed="false">
      <c r="A573" s="54" t="n">
        <v>570</v>
      </c>
      <c r="B573" s="55" t="n">
        <v>257.7</v>
      </c>
      <c r="C573" s="6" t="s">
        <v>1915</v>
      </c>
      <c r="D573" s="99"/>
      <c r="E573" s="1" t="s">
        <v>1144</v>
      </c>
      <c r="F573" s="45"/>
      <c r="G573" s="46"/>
      <c r="H573" s="96" t="s">
        <v>800</v>
      </c>
    </row>
    <row r="574" customFormat="false" ht="15" hidden="false" customHeight="false" outlineLevel="0" collapsed="false">
      <c r="A574" s="54" t="n">
        <v>571</v>
      </c>
      <c r="B574" s="55" t="n">
        <v>256.7</v>
      </c>
      <c r="C574" s="6" t="s">
        <v>1916</v>
      </c>
      <c r="D574" s="6"/>
      <c r="E574" s="1" t="s">
        <v>1541</v>
      </c>
      <c r="F574" s="45" t="n">
        <v>30889</v>
      </c>
      <c r="G574" s="46"/>
      <c r="H574" s="90" t="s">
        <v>1917</v>
      </c>
    </row>
    <row r="575" customFormat="false" ht="15" hidden="false" customHeight="false" outlineLevel="0" collapsed="false">
      <c r="A575" s="54" t="n">
        <v>572</v>
      </c>
      <c r="B575" s="55" t="n">
        <v>256.3</v>
      </c>
      <c r="C575" s="6" t="s">
        <v>1918</v>
      </c>
      <c r="D575" s="6"/>
      <c r="E575" s="1" t="s">
        <v>1919</v>
      </c>
      <c r="F575" s="45" t="n">
        <v>33468</v>
      </c>
      <c r="G575" s="46" t="s">
        <v>1920</v>
      </c>
      <c r="H575" s="6" t="s">
        <v>1921</v>
      </c>
    </row>
    <row r="576" customFormat="false" ht="15" hidden="false" customHeight="false" outlineLevel="0" collapsed="false">
      <c r="A576" s="54" t="n">
        <v>573</v>
      </c>
      <c r="B576" s="55" t="n">
        <v>256.3</v>
      </c>
      <c r="C576" s="6" t="s">
        <v>1922</v>
      </c>
      <c r="D576" s="6"/>
      <c r="E576" s="1" t="s">
        <v>1094</v>
      </c>
      <c r="F576" s="45" t="n">
        <v>34718</v>
      </c>
      <c r="G576" s="46" t="s">
        <v>143</v>
      </c>
      <c r="H576" s="90" t="s">
        <v>1923</v>
      </c>
    </row>
    <row r="577" customFormat="false" ht="15" hidden="false" customHeight="false" outlineLevel="0" collapsed="false">
      <c r="A577" s="54" t="n">
        <v>574</v>
      </c>
      <c r="B577" s="55" t="n">
        <v>255.3</v>
      </c>
      <c r="C577" s="6" t="s">
        <v>1924</v>
      </c>
      <c r="D577" s="6"/>
      <c r="E577" s="1" t="s">
        <v>1925</v>
      </c>
      <c r="F577" s="45" t="n">
        <v>31304</v>
      </c>
      <c r="G577" s="46"/>
      <c r="H577" s="90" t="s">
        <v>186</v>
      </c>
    </row>
    <row r="578" customFormat="false" ht="15" hidden="false" customHeight="false" outlineLevel="0" collapsed="false">
      <c r="A578" s="54" t="n">
        <v>575</v>
      </c>
      <c r="B578" s="55" t="n">
        <v>252.7</v>
      </c>
      <c r="C578" s="6" t="s">
        <v>493</v>
      </c>
      <c r="D578" s="6"/>
      <c r="E578" s="1" t="s">
        <v>1203</v>
      </c>
      <c r="F578" s="45" t="n">
        <v>36074</v>
      </c>
      <c r="G578" s="56" t="s">
        <v>494</v>
      </c>
      <c r="H578" s="90" t="s">
        <v>1926</v>
      </c>
    </row>
    <row r="579" customFormat="false" ht="15" hidden="false" customHeight="false" outlineLevel="0" collapsed="false">
      <c r="A579" s="54" t="n">
        <v>576</v>
      </c>
      <c r="B579" s="55" t="n">
        <v>251</v>
      </c>
      <c r="C579" s="6" t="s">
        <v>1927</v>
      </c>
      <c r="D579" s="6"/>
      <c r="E579" s="1" t="s">
        <v>1928</v>
      </c>
      <c r="F579" s="45" t="s">
        <v>1929</v>
      </c>
      <c r="G579" s="46"/>
      <c r="H579" s="90" t="s">
        <v>920</v>
      </c>
    </row>
    <row r="580" customFormat="false" ht="15" hidden="false" customHeight="false" outlineLevel="0" collapsed="false">
      <c r="A580" s="54" t="n">
        <v>577</v>
      </c>
      <c r="B580" s="55" t="n">
        <v>251</v>
      </c>
      <c r="C580" s="6" t="s">
        <v>1930</v>
      </c>
      <c r="D580" s="6"/>
      <c r="E580" s="1" t="s">
        <v>1931</v>
      </c>
      <c r="F580" s="45" t="n">
        <v>28127</v>
      </c>
      <c r="G580" s="46"/>
      <c r="H580" s="90" t="s">
        <v>999</v>
      </c>
    </row>
    <row r="581" customFormat="false" ht="15" hidden="false" customHeight="false" outlineLevel="0" collapsed="false">
      <c r="A581" s="54" t="n">
        <v>578</v>
      </c>
      <c r="B581" s="55" t="n">
        <v>250.7</v>
      </c>
      <c r="C581" s="6" t="s">
        <v>1932</v>
      </c>
      <c r="D581" s="6"/>
      <c r="E581" s="1" t="s">
        <v>1933</v>
      </c>
      <c r="F581" s="45" t="n">
        <v>35438</v>
      </c>
      <c r="G581" s="46" t="s">
        <v>557</v>
      </c>
      <c r="H581" s="90" t="s">
        <v>1934</v>
      </c>
    </row>
    <row r="582" customFormat="false" ht="15" hidden="false" customHeight="false" outlineLevel="0" collapsed="false">
      <c r="A582" s="54" t="n">
        <v>579</v>
      </c>
      <c r="B582" s="55" t="n">
        <v>249</v>
      </c>
      <c r="C582" s="6" t="s">
        <v>1935</v>
      </c>
      <c r="D582" s="6"/>
      <c r="E582" s="1" t="s">
        <v>1936</v>
      </c>
      <c r="F582" s="45" t="n">
        <v>25541</v>
      </c>
      <c r="G582" s="46"/>
      <c r="H582" s="90" t="s">
        <v>1937</v>
      </c>
    </row>
    <row r="583" customFormat="false" ht="15" hidden="false" customHeight="false" outlineLevel="0" collapsed="false">
      <c r="A583" s="54" t="n">
        <v>580</v>
      </c>
      <c r="B583" s="55" t="n">
        <v>246.7</v>
      </c>
      <c r="C583" s="6" t="s">
        <v>1938</v>
      </c>
      <c r="D583" s="6"/>
      <c r="E583" s="1" t="s">
        <v>1939</v>
      </c>
      <c r="F583" s="45" t="n">
        <v>24316</v>
      </c>
      <c r="G583" s="46"/>
      <c r="H583" s="90" t="s">
        <v>1940</v>
      </c>
    </row>
    <row r="584" customFormat="false" ht="15" hidden="false" customHeight="false" outlineLevel="0" collapsed="false">
      <c r="A584" s="54" t="n">
        <v>581</v>
      </c>
      <c r="B584" s="55" t="n">
        <v>246.3</v>
      </c>
      <c r="C584" s="6" t="s">
        <v>485</v>
      </c>
      <c r="D584" s="6"/>
      <c r="E584" s="1" t="s">
        <v>1203</v>
      </c>
      <c r="F584" s="45" t="n">
        <v>36656</v>
      </c>
      <c r="G584" s="56" t="s">
        <v>449</v>
      </c>
      <c r="H584" s="90" t="s">
        <v>1941</v>
      </c>
    </row>
    <row r="585" customFormat="false" ht="15" hidden="false" customHeight="false" outlineLevel="0" collapsed="false">
      <c r="A585" s="54" t="n">
        <v>582</v>
      </c>
      <c r="B585" s="55" t="n">
        <v>245.7</v>
      </c>
      <c r="C585" s="6" t="s">
        <v>1942</v>
      </c>
      <c r="D585" s="6"/>
      <c r="E585" s="1" t="s">
        <v>1943</v>
      </c>
      <c r="F585" s="45" t="n">
        <v>18716</v>
      </c>
      <c r="G585" s="46"/>
      <c r="H585" s="90" t="s">
        <v>281</v>
      </c>
    </row>
    <row r="586" customFormat="false" ht="15" hidden="false" customHeight="false" outlineLevel="0" collapsed="false">
      <c r="A586" s="54" t="n">
        <v>583</v>
      </c>
      <c r="B586" s="55" t="n">
        <v>245.3</v>
      </c>
      <c r="C586" s="6" t="s">
        <v>1944</v>
      </c>
      <c r="D586" s="6"/>
      <c r="E586" s="1" t="s">
        <v>1401</v>
      </c>
      <c r="F586" s="45" t="n">
        <v>28127</v>
      </c>
      <c r="G586" s="46"/>
      <c r="H586" s="90" t="s">
        <v>1945</v>
      </c>
    </row>
    <row r="587" customFormat="false" ht="15" hidden="false" customHeight="false" outlineLevel="0" collapsed="false">
      <c r="A587" s="54" t="n">
        <v>584</v>
      </c>
      <c r="B587" s="55" t="n">
        <v>244</v>
      </c>
      <c r="C587" s="6" t="s">
        <v>1946</v>
      </c>
      <c r="D587" s="6"/>
      <c r="E587" s="1" t="s">
        <v>1947</v>
      </c>
      <c r="F587" s="45"/>
      <c r="G587" s="46"/>
      <c r="H587" s="90" t="s">
        <v>702</v>
      </c>
    </row>
    <row r="588" customFormat="false" ht="15" hidden="false" customHeight="false" outlineLevel="0" collapsed="false">
      <c r="A588" s="54" t="n">
        <v>585</v>
      </c>
      <c r="B588" s="55" t="n">
        <v>243</v>
      </c>
      <c r="C588" s="6" t="s">
        <v>1948</v>
      </c>
      <c r="D588" s="6"/>
      <c r="E588" s="1" t="s">
        <v>1949</v>
      </c>
      <c r="F588" s="45" t="n">
        <v>21629</v>
      </c>
      <c r="G588" s="46"/>
      <c r="H588" s="90" t="s">
        <v>1145</v>
      </c>
    </row>
    <row r="589" customFormat="false" ht="15" hidden="false" customHeight="false" outlineLevel="0" collapsed="false">
      <c r="A589" s="54" t="n">
        <v>586</v>
      </c>
      <c r="B589" s="55" t="n">
        <v>242.7</v>
      </c>
      <c r="C589" s="6" t="s">
        <v>1950</v>
      </c>
      <c r="D589" s="6"/>
      <c r="E589" s="1" t="s">
        <v>1885</v>
      </c>
      <c r="F589" s="45" t="n">
        <v>22356</v>
      </c>
      <c r="G589" s="46"/>
      <c r="H589" s="90" t="s">
        <v>281</v>
      </c>
    </row>
    <row r="590" customFormat="false" ht="15" hidden="false" customHeight="false" outlineLevel="0" collapsed="false">
      <c r="A590" s="54" t="n">
        <v>587</v>
      </c>
      <c r="B590" s="55" t="n">
        <v>242.7</v>
      </c>
      <c r="C590" s="6" t="s">
        <v>1951</v>
      </c>
      <c r="D590" s="6"/>
      <c r="E590" s="1" t="s">
        <v>1952</v>
      </c>
      <c r="F590" s="45" t="n">
        <v>30068</v>
      </c>
      <c r="G590" s="46" t="s">
        <v>366</v>
      </c>
      <c r="H590" s="90" t="s">
        <v>1833</v>
      </c>
    </row>
    <row r="591" customFormat="false" ht="15" hidden="false" customHeight="false" outlineLevel="0" collapsed="false">
      <c r="A591" s="54" t="n">
        <v>588</v>
      </c>
      <c r="B591" s="55" t="n">
        <v>242.3</v>
      </c>
      <c r="C591" s="6" t="s">
        <v>1953</v>
      </c>
      <c r="D591" s="6"/>
      <c r="E591" s="1" t="s">
        <v>1954</v>
      </c>
      <c r="F591" s="45" t="n">
        <v>35815</v>
      </c>
      <c r="G591" s="46" t="s">
        <v>516</v>
      </c>
      <c r="H591" s="90" t="s">
        <v>1204</v>
      </c>
    </row>
    <row r="592" customFormat="false" ht="15" hidden="false" customHeight="false" outlineLevel="0" collapsed="false">
      <c r="A592" s="54" t="n">
        <v>589</v>
      </c>
      <c r="B592" s="55" t="n">
        <v>241.3</v>
      </c>
      <c r="C592" s="6" t="s">
        <v>1955</v>
      </c>
      <c r="D592" s="6"/>
      <c r="E592" s="1" t="s">
        <v>1648</v>
      </c>
      <c r="F592" s="45" t="n">
        <v>35312</v>
      </c>
      <c r="G592" s="46" t="s">
        <v>154</v>
      </c>
      <c r="H592" s="90" t="s">
        <v>1956</v>
      </c>
    </row>
    <row r="593" customFormat="false" ht="15" hidden="false" customHeight="false" outlineLevel="0" collapsed="false">
      <c r="A593" s="54" t="n">
        <v>590</v>
      </c>
      <c r="B593" s="55" t="n">
        <v>241</v>
      </c>
      <c r="C593" s="6" t="s">
        <v>1957</v>
      </c>
      <c r="D593" s="6"/>
      <c r="E593" s="1" t="s">
        <v>1958</v>
      </c>
      <c r="F593" s="45" t="s">
        <v>1959</v>
      </c>
      <c r="G593" s="46"/>
      <c r="H593" s="90" t="s">
        <v>792</v>
      </c>
    </row>
    <row r="594" customFormat="false" ht="15" hidden="false" customHeight="false" outlineLevel="0" collapsed="false">
      <c r="A594" s="54" t="n">
        <v>591</v>
      </c>
      <c r="B594" s="55" t="n">
        <v>240.7</v>
      </c>
      <c r="C594" s="6" t="s">
        <v>1960</v>
      </c>
      <c r="D594" s="6"/>
      <c r="E594" s="1" t="s">
        <v>1961</v>
      </c>
      <c r="F594" s="45" t="n">
        <v>28667</v>
      </c>
      <c r="G594" s="46"/>
      <c r="H594" s="90" t="s">
        <v>1330</v>
      </c>
    </row>
    <row r="595" customFormat="false" ht="15" hidden="false" customHeight="false" outlineLevel="0" collapsed="false">
      <c r="A595" s="54" t="n">
        <v>592</v>
      </c>
      <c r="B595" s="55" t="n">
        <v>239.7</v>
      </c>
      <c r="C595" s="6" t="s">
        <v>82</v>
      </c>
      <c r="D595" s="6"/>
      <c r="E595" s="1" t="s">
        <v>1007</v>
      </c>
      <c r="F595" s="45" t="n">
        <v>38027</v>
      </c>
      <c r="G595" s="6" t="s">
        <v>83</v>
      </c>
      <c r="H595" s="90" t="s">
        <v>1962</v>
      </c>
    </row>
    <row r="596" customFormat="false" ht="15" hidden="false" customHeight="false" outlineLevel="0" collapsed="false">
      <c r="A596" s="54" t="n">
        <v>593</v>
      </c>
      <c r="B596" s="55" t="n">
        <v>239.3</v>
      </c>
      <c r="C596" s="6" t="s">
        <v>1963</v>
      </c>
      <c r="D596" s="6" t="s">
        <v>1964</v>
      </c>
      <c r="E596" s="1" t="s">
        <v>1965</v>
      </c>
      <c r="F596" s="45" t="n">
        <v>33789</v>
      </c>
      <c r="G596" s="46" t="s">
        <v>45</v>
      </c>
      <c r="H596" s="90" t="s">
        <v>1966</v>
      </c>
    </row>
    <row r="597" customFormat="false" ht="15" hidden="false" customHeight="false" outlineLevel="0" collapsed="false">
      <c r="A597" s="54" t="n">
        <v>594</v>
      </c>
      <c r="B597" s="55" t="n">
        <v>238.7</v>
      </c>
      <c r="C597" s="56" t="s">
        <v>548</v>
      </c>
      <c r="D597" s="6"/>
      <c r="E597" s="1" t="s">
        <v>1758</v>
      </c>
      <c r="F597" s="45" t="n">
        <v>36921</v>
      </c>
      <c r="G597" s="6" t="s">
        <v>549</v>
      </c>
      <c r="H597" s="90" t="s">
        <v>1967</v>
      </c>
    </row>
    <row r="598" customFormat="false" ht="15" hidden="false" customHeight="false" outlineLevel="0" collapsed="false">
      <c r="A598" s="54" t="n">
        <v>595</v>
      </c>
      <c r="B598" s="55" t="n">
        <v>238</v>
      </c>
      <c r="C598" s="6" t="s">
        <v>1968</v>
      </c>
      <c r="D598" s="6" t="s">
        <v>1969</v>
      </c>
      <c r="E598" s="1" t="s">
        <v>1546</v>
      </c>
      <c r="F598" s="45" t="n">
        <v>22612</v>
      </c>
      <c r="G598" s="46"/>
      <c r="H598" s="90" t="s">
        <v>1003</v>
      </c>
    </row>
    <row r="599" customFormat="false" ht="15" hidden="false" customHeight="false" outlineLevel="0" collapsed="false">
      <c r="A599" s="54" t="n">
        <v>596</v>
      </c>
      <c r="B599" s="55" t="n">
        <v>238</v>
      </c>
      <c r="C599" s="6" t="s">
        <v>1970</v>
      </c>
      <c r="D599" s="6"/>
      <c r="E599" s="1" t="s">
        <v>1971</v>
      </c>
      <c r="F599" s="45" t="n">
        <v>26790</v>
      </c>
      <c r="G599" s="46"/>
      <c r="H599" s="90" t="s">
        <v>1972</v>
      </c>
    </row>
    <row r="600" customFormat="false" ht="15" hidden="false" customHeight="false" outlineLevel="0" collapsed="false">
      <c r="A600" s="54" t="n">
        <v>597</v>
      </c>
      <c r="B600" s="55" t="n">
        <v>237.7</v>
      </c>
      <c r="C600" s="6" t="s">
        <v>1973</v>
      </c>
      <c r="D600" s="6"/>
      <c r="E600" s="1" t="s">
        <v>1974</v>
      </c>
      <c r="F600" s="45" t="n">
        <v>33712</v>
      </c>
      <c r="G600" s="46" t="s">
        <v>110</v>
      </c>
      <c r="H600" s="90" t="s">
        <v>1975</v>
      </c>
    </row>
    <row r="601" customFormat="false" ht="15" hidden="false" customHeight="false" outlineLevel="0" collapsed="false">
      <c r="A601" s="54" t="n">
        <v>598</v>
      </c>
      <c r="B601" s="55" t="n">
        <v>236.3</v>
      </c>
      <c r="C601" s="6" t="s">
        <v>1976</v>
      </c>
      <c r="D601" s="6" t="s">
        <v>1977</v>
      </c>
      <c r="E601" s="1" t="s">
        <v>1978</v>
      </c>
      <c r="F601" s="45" t="n">
        <v>27314</v>
      </c>
      <c r="G601" s="46"/>
      <c r="H601" s="90" t="s">
        <v>1979</v>
      </c>
    </row>
    <row r="602" customFormat="false" ht="15" hidden="false" customHeight="false" outlineLevel="0" collapsed="false">
      <c r="A602" s="54" t="n">
        <v>599</v>
      </c>
      <c r="B602" s="55" t="n">
        <v>236</v>
      </c>
      <c r="C602" s="6" t="s">
        <v>1980</v>
      </c>
      <c r="D602" s="6"/>
      <c r="E602" s="1" t="s">
        <v>1928</v>
      </c>
      <c r="F602" s="45" t="s">
        <v>1929</v>
      </c>
      <c r="G602" s="46"/>
      <c r="H602" s="90" t="s">
        <v>204</v>
      </c>
    </row>
    <row r="603" customFormat="false" ht="15" hidden="false" customHeight="false" outlineLevel="0" collapsed="false">
      <c r="A603" s="54" t="n">
        <v>600</v>
      </c>
      <c r="B603" s="55" t="n">
        <v>236</v>
      </c>
      <c r="C603" s="6" t="s">
        <v>1981</v>
      </c>
      <c r="D603" s="6"/>
      <c r="E603" s="1" t="s">
        <v>1614</v>
      </c>
      <c r="F603" s="45" t="n">
        <v>33785</v>
      </c>
      <c r="G603" s="46" t="s">
        <v>77</v>
      </c>
      <c r="H603" s="90" t="s">
        <v>1982</v>
      </c>
    </row>
    <row r="604" customFormat="false" ht="15" hidden="false" customHeight="false" outlineLevel="0" collapsed="false">
      <c r="A604" s="54" t="n">
        <v>601</v>
      </c>
      <c r="B604" s="55" t="n">
        <v>236</v>
      </c>
      <c r="C604" s="6" t="s">
        <v>1983</v>
      </c>
      <c r="D604" s="6"/>
      <c r="E604" s="1" t="s">
        <v>1768</v>
      </c>
      <c r="F604" s="45" t="n">
        <v>33979</v>
      </c>
      <c r="G604" s="46" t="s">
        <v>1772</v>
      </c>
      <c r="H604" s="6" t="s">
        <v>1078</v>
      </c>
    </row>
    <row r="605" customFormat="false" ht="15" hidden="false" customHeight="false" outlineLevel="0" collapsed="false">
      <c r="A605" s="54" t="n">
        <v>602</v>
      </c>
      <c r="B605" s="55" t="n">
        <v>235</v>
      </c>
      <c r="C605" s="56" t="s">
        <v>87</v>
      </c>
      <c r="D605" s="6"/>
      <c r="E605" s="1" t="s">
        <v>1758</v>
      </c>
      <c r="F605" s="45" t="n">
        <v>37796</v>
      </c>
      <c r="G605" s="6" t="s">
        <v>88</v>
      </c>
      <c r="H605" s="90" t="s">
        <v>1984</v>
      </c>
    </row>
    <row r="606" customFormat="false" ht="15" hidden="false" customHeight="false" outlineLevel="0" collapsed="false">
      <c r="A606" s="54" t="n">
        <v>603</v>
      </c>
      <c r="B606" s="55" t="n">
        <v>233.3</v>
      </c>
      <c r="C606" s="6" t="s">
        <v>1985</v>
      </c>
      <c r="D606" s="6"/>
      <c r="E606" s="1" t="s">
        <v>1986</v>
      </c>
      <c r="F606" s="45" t="n">
        <v>36179</v>
      </c>
      <c r="G606" s="46" t="s">
        <v>45</v>
      </c>
      <c r="H606" s="90" t="s">
        <v>1987</v>
      </c>
    </row>
    <row r="607" customFormat="false" ht="15" hidden="false" customHeight="false" outlineLevel="0" collapsed="false">
      <c r="A607" s="54" t="n">
        <v>604</v>
      </c>
      <c r="B607" s="55" t="n">
        <v>233</v>
      </c>
      <c r="C607" s="6" t="s">
        <v>1988</v>
      </c>
      <c r="D607" s="6"/>
      <c r="E607" s="1" t="s">
        <v>1989</v>
      </c>
      <c r="F607" s="45"/>
      <c r="G607" s="46"/>
      <c r="H607" s="90" t="s">
        <v>853</v>
      </c>
    </row>
    <row r="608" customFormat="false" ht="15" hidden="false" customHeight="false" outlineLevel="0" collapsed="false">
      <c r="A608" s="54" t="n">
        <v>605</v>
      </c>
      <c r="B608" s="55" t="n">
        <v>232.3</v>
      </c>
      <c r="C608" s="6" t="s">
        <v>1990</v>
      </c>
      <c r="D608" s="6"/>
      <c r="E608" s="1" t="s">
        <v>1183</v>
      </c>
      <c r="F608" s="45" t="n">
        <v>27141</v>
      </c>
      <c r="G608" s="46"/>
      <c r="H608" s="90" t="s">
        <v>1991</v>
      </c>
    </row>
    <row r="609" customFormat="false" ht="15" hidden="false" customHeight="false" outlineLevel="0" collapsed="false">
      <c r="A609" s="54" t="n">
        <v>606</v>
      </c>
      <c r="B609" s="55" t="n">
        <v>232.3</v>
      </c>
      <c r="C609" s="6" t="s">
        <v>1992</v>
      </c>
      <c r="D609" s="6"/>
      <c r="E609" s="1" t="s">
        <v>864</v>
      </c>
      <c r="F609" s="45" t="n">
        <v>29618</v>
      </c>
      <c r="G609" s="46"/>
      <c r="H609" s="90" t="s">
        <v>1993</v>
      </c>
    </row>
    <row r="610" customFormat="false" ht="15" hidden="false" customHeight="false" outlineLevel="0" collapsed="false">
      <c r="A610" s="54" t="n">
        <v>607</v>
      </c>
      <c r="B610" s="55" t="n">
        <v>231</v>
      </c>
      <c r="C610" s="6" t="s">
        <v>1994</v>
      </c>
      <c r="D610" s="6" t="s">
        <v>1995</v>
      </c>
      <c r="E610" s="1" t="s">
        <v>1575</v>
      </c>
      <c r="F610" s="45" t="n">
        <v>23438</v>
      </c>
      <c r="G610" s="46"/>
      <c r="H610" s="90" t="s">
        <v>1996</v>
      </c>
    </row>
    <row r="611" customFormat="false" ht="15" hidden="false" customHeight="false" outlineLevel="0" collapsed="false">
      <c r="A611" s="54" t="n">
        <v>608</v>
      </c>
      <c r="B611" s="55" t="n">
        <v>230.3</v>
      </c>
      <c r="C611" s="6" t="s">
        <v>1997</v>
      </c>
      <c r="D611" s="6" t="s">
        <v>1998</v>
      </c>
      <c r="E611" s="1" t="s">
        <v>1999</v>
      </c>
      <c r="F611" s="45"/>
      <c r="G611" s="46"/>
      <c r="H611" s="90" t="s">
        <v>1766</v>
      </c>
    </row>
    <row r="612" customFormat="false" ht="15" hidden="false" customHeight="false" outlineLevel="0" collapsed="false">
      <c r="A612" s="54" t="n">
        <v>609</v>
      </c>
      <c r="B612" s="55" t="n">
        <v>229.7</v>
      </c>
      <c r="C612" s="6" t="s">
        <v>2000</v>
      </c>
      <c r="D612" s="6" t="s">
        <v>2001</v>
      </c>
      <c r="E612" s="1" t="s">
        <v>2002</v>
      </c>
      <c r="F612" s="45"/>
      <c r="G612" s="46"/>
      <c r="H612" s="90" t="s">
        <v>930</v>
      </c>
    </row>
    <row r="613" customFormat="false" ht="15" hidden="false" customHeight="false" outlineLevel="0" collapsed="false">
      <c r="A613" s="54" t="n">
        <v>610</v>
      </c>
      <c r="B613" s="55" t="n">
        <v>229.7</v>
      </c>
      <c r="C613" s="6" t="s">
        <v>2003</v>
      </c>
      <c r="D613" s="6"/>
      <c r="E613" s="1" t="s">
        <v>1659</v>
      </c>
      <c r="F613" s="45" t="n">
        <v>31579</v>
      </c>
      <c r="G613" s="46" t="s">
        <v>45</v>
      </c>
      <c r="H613" s="90" t="s">
        <v>2004</v>
      </c>
    </row>
    <row r="614" customFormat="false" ht="15" hidden="false" customHeight="false" outlineLevel="0" collapsed="false">
      <c r="A614" s="54" t="n">
        <v>611</v>
      </c>
      <c r="B614" s="55" t="n">
        <v>228.7</v>
      </c>
      <c r="C614" s="6" t="s">
        <v>2005</v>
      </c>
      <c r="D614" s="6" t="s">
        <v>2006</v>
      </c>
      <c r="E614" s="1" t="s">
        <v>2007</v>
      </c>
      <c r="F614" s="45" t="n">
        <v>15078</v>
      </c>
      <c r="G614" s="46"/>
      <c r="H614" s="90" t="s">
        <v>853</v>
      </c>
    </row>
    <row r="615" customFormat="false" ht="15" hidden="false" customHeight="false" outlineLevel="0" collapsed="false">
      <c r="A615" s="54" t="n">
        <v>612</v>
      </c>
      <c r="B615" s="55" t="n">
        <v>227.3</v>
      </c>
      <c r="C615" s="6" t="s">
        <v>2008</v>
      </c>
      <c r="D615" s="6"/>
      <c r="E615" s="1" t="s">
        <v>1648</v>
      </c>
      <c r="F615" s="45" t="n">
        <v>34607</v>
      </c>
      <c r="G615" s="46" t="s">
        <v>114</v>
      </c>
      <c r="H615" s="90" t="s">
        <v>2009</v>
      </c>
    </row>
    <row r="616" customFormat="false" ht="15" hidden="false" customHeight="false" outlineLevel="0" collapsed="false">
      <c r="A616" s="54" t="n">
        <v>613</v>
      </c>
      <c r="B616" s="55" t="n">
        <v>226.7</v>
      </c>
      <c r="C616" s="6" t="s">
        <v>2010</v>
      </c>
      <c r="D616" s="6"/>
      <c r="E616" s="1" t="s">
        <v>2011</v>
      </c>
      <c r="F616" s="45"/>
      <c r="G616" s="46"/>
      <c r="H616" s="90" t="s">
        <v>2012</v>
      </c>
    </row>
    <row r="617" customFormat="false" ht="15" hidden="false" customHeight="false" outlineLevel="0" collapsed="false">
      <c r="A617" s="54" t="n">
        <v>614</v>
      </c>
      <c r="B617" s="55" t="n">
        <v>226.7</v>
      </c>
      <c r="C617" s="6" t="s">
        <v>2013</v>
      </c>
      <c r="D617" s="6"/>
      <c r="E617" s="1" t="s">
        <v>1872</v>
      </c>
      <c r="F617" s="45" t="n">
        <v>29241</v>
      </c>
      <c r="G617" s="46"/>
      <c r="H617" s="90" t="s">
        <v>1263</v>
      </c>
    </row>
    <row r="618" customFormat="false" ht="15" hidden="false" customHeight="false" outlineLevel="0" collapsed="false">
      <c r="A618" s="54" t="n">
        <v>615</v>
      </c>
      <c r="B618" s="55" t="n">
        <v>225.7</v>
      </c>
      <c r="C618" s="6" t="s">
        <v>2014</v>
      </c>
      <c r="D618" s="6"/>
      <c r="E618" s="1" t="s">
        <v>1096</v>
      </c>
      <c r="F618" s="45" t="n">
        <v>22915</v>
      </c>
      <c r="G618" s="46"/>
      <c r="H618" s="90" t="s">
        <v>930</v>
      </c>
    </row>
    <row r="619" customFormat="false" ht="15" hidden="false" customHeight="false" outlineLevel="0" collapsed="false">
      <c r="A619" s="54" t="n">
        <v>616</v>
      </c>
      <c r="B619" s="55" t="n">
        <v>224.7</v>
      </c>
      <c r="C619" s="6" t="s">
        <v>2015</v>
      </c>
      <c r="D619" s="6"/>
      <c r="E619" s="1" t="s">
        <v>1575</v>
      </c>
      <c r="F619" s="45" t="n">
        <v>25161</v>
      </c>
      <c r="G619" s="46"/>
      <c r="H619" s="90" t="s">
        <v>2016</v>
      </c>
    </row>
    <row r="620" customFormat="false" ht="15" hidden="false" customHeight="false" outlineLevel="0" collapsed="false">
      <c r="A620" s="54" t="n">
        <v>617</v>
      </c>
      <c r="B620" s="55" t="n">
        <v>223.7</v>
      </c>
      <c r="C620" s="6" t="s">
        <v>2017</v>
      </c>
      <c r="D620" s="6"/>
      <c r="E620" s="1" t="s">
        <v>2018</v>
      </c>
      <c r="F620" s="45" t="n">
        <v>24511</v>
      </c>
      <c r="G620" s="46"/>
      <c r="H620" s="90" t="s">
        <v>2019</v>
      </c>
    </row>
    <row r="621" customFormat="false" ht="15" hidden="false" customHeight="false" outlineLevel="0" collapsed="false">
      <c r="A621" s="54" t="n">
        <v>618</v>
      </c>
      <c r="B621" s="55" t="n">
        <v>223.3</v>
      </c>
      <c r="C621" s="6" t="s">
        <v>313</v>
      </c>
      <c r="D621" s="6"/>
      <c r="E621" s="1" t="s">
        <v>1203</v>
      </c>
      <c r="F621" s="66" t="n">
        <v>35367</v>
      </c>
      <c r="G621" s="56" t="s">
        <v>53</v>
      </c>
      <c r="H621" s="90" t="s">
        <v>2020</v>
      </c>
    </row>
    <row r="622" customFormat="false" ht="15" hidden="false" customHeight="false" outlineLevel="0" collapsed="false">
      <c r="A622" s="54" t="n">
        <v>619</v>
      </c>
      <c r="B622" s="55" t="n">
        <v>223</v>
      </c>
      <c r="C622" s="6" t="s">
        <v>2021</v>
      </c>
      <c r="D622" s="6"/>
      <c r="E622" s="1" t="s">
        <v>1393</v>
      </c>
      <c r="F622" s="45" t="n">
        <v>30347</v>
      </c>
      <c r="G622" s="46" t="s">
        <v>2022</v>
      </c>
      <c r="H622" s="90" t="s">
        <v>2023</v>
      </c>
    </row>
    <row r="623" customFormat="false" ht="15" hidden="false" customHeight="false" outlineLevel="0" collapsed="false">
      <c r="A623" s="54" t="n">
        <v>620</v>
      </c>
      <c r="B623" s="55" t="n">
        <v>223</v>
      </c>
      <c r="C623" s="6" t="s">
        <v>2024</v>
      </c>
      <c r="D623" s="6" t="s">
        <v>2025</v>
      </c>
      <c r="E623" s="1" t="s">
        <v>1910</v>
      </c>
      <c r="F623" s="45" t="s">
        <v>2026</v>
      </c>
      <c r="G623" s="46"/>
      <c r="H623" s="90" t="s">
        <v>1003</v>
      </c>
    </row>
    <row r="624" customFormat="false" ht="15" hidden="false" customHeight="false" outlineLevel="0" collapsed="false">
      <c r="A624" s="54" t="n">
        <v>621</v>
      </c>
      <c r="B624" s="55" t="n">
        <v>222.7</v>
      </c>
      <c r="C624" s="6" t="s">
        <v>2027</v>
      </c>
      <c r="D624" s="6"/>
      <c r="E624" s="1" t="s">
        <v>2028</v>
      </c>
      <c r="F624" s="45" t="n">
        <v>35191</v>
      </c>
      <c r="G624" s="46" t="s">
        <v>452</v>
      </c>
      <c r="H624" s="6" t="s">
        <v>1204</v>
      </c>
    </row>
    <row r="625" customFormat="false" ht="15" hidden="false" customHeight="false" outlineLevel="0" collapsed="false">
      <c r="A625" s="54" t="n">
        <v>622</v>
      </c>
      <c r="B625" s="55" t="n">
        <v>220</v>
      </c>
      <c r="C625" s="6" t="s">
        <v>2029</v>
      </c>
      <c r="D625" s="6"/>
      <c r="E625" s="1" t="s">
        <v>2030</v>
      </c>
      <c r="F625" s="45" t="n">
        <v>27640</v>
      </c>
      <c r="G625" s="46"/>
      <c r="H625" s="90" t="s">
        <v>1843</v>
      </c>
    </row>
    <row r="626" customFormat="false" ht="15" hidden="false" customHeight="false" outlineLevel="0" collapsed="false">
      <c r="A626" s="54" t="n">
        <v>623</v>
      </c>
      <c r="B626" s="55" t="n">
        <v>220</v>
      </c>
      <c r="C626" s="6" t="s">
        <v>2031</v>
      </c>
      <c r="D626" s="6"/>
      <c r="E626" s="1" t="s">
        <v>1797</v>
      </c>
      <c r="F626" s="45" t="n">
        <v>34210</v>
      </c>
      <c r="G626" s="46" t="s">
        <v>1028</v>
      </c>
      <c r="H626" s="90" t="s">
        <v>2032</v>
      </c>
    </row>
    <row r="627" customFormat="false" ht="15" hidden="false" customHeight="false" outlineLevel="0" collapsed="false">
      <c r="A627" s="54" t="n">
        <v>624</v>
      </c>
      <c r="B627" s="55" t="n">
        <v>219.7</v>
      </c>
      <c r="C627" s="6" t="s">
        <v>184</v>
      </c>
      <c r="D627" s="6"/>
      <c r="E627" s="1" t="s">
        <v>1007</v>
      </c>
      <c r="F627" s="45" t="n">
        <v>38094</v>
      </c>
      <c r="G627" s="6" t="s">
        <v>185</v>
      </c>
      <c r="H627" s="90" t="s">
        <v>2033</v>
      </c>
    </row>
    <row r="628" customFormat="false" ht="15" hidden="false" customHeight="false" outlineLevel="0" collapsed="false">
      <c r="A628" s="54" t="n">
        <v>625</v>
      </c>
      <c r="B628" s="55" t="n">
        <v>219.3</v>
      </c>
      <c r="C628" s="6" t="s">
        <v>2034</v>
      </c>
      <c r="D628" s="6"/>
      <c r="E628" s="1" t="s">
        <v>2035</v>
      </c>
      <c r="F628" s="45" t="n">
        <v>30678</v>
      </c>
      <c r="G628" s="46" t="s">
        <v>143</v>
      </c>
      <c r="H628" s="90" t="s">
        <v>2036</v>
      </c>
    </row>
    <row r="629" customFormat="false" ht="15" hidden="false" customHeight="false" outlineLevel="0" collapsed="false">
      <c r="A629" s="54" t="n">
        <v>626</v>
      </c>
      <c r="B629" s="55" t="n">
        <v>219</v>
      </c>
      <c r="C629" s="6" t="s">
        <v>2037</v>
      </c>
      <c r="D629" s="6"/>
      <c r="E629" s="1" t="s">
        <v>2038</v>
      </c>
      <c r="F629" s="45" t="n">
        <v>30406</v>
      </c>
      <c r="G629" s="46" t="s">
        <v>95</v>
      </c>
      <c r="H629" s="90" t="s">
        <v>2039</v>
      </c>
    </row>
    <row r="630" customFormat="false" ht="15" hidden="false" customHeight="false" outlineLevel="0" collapsed="false">
      <c r="A630" s="54" t="n">
        <v>627</v>
      </c>
      <c r="B630" s="55" t="n">
        <v>218.7</v>
      </c>
      <c r="C630" s="6" t="s">
        <v>2040</v>
      </c>
      <c r="D630" s="1"/>
      <c r="E630" s="1" t="s">
        <v>1483</v>
      </c>
      <c r="F630" s="45" t="n">
        <v>35609</v>
      </c>
      <c r="G630" s="6" t="s">
        <v>2041</v>
      </c>
      <c r="H630" s="90" t="s">
        <v>2042</v>
      </c>
    </row>
    <row r="631" customFormat="false" ht="15" hidden="false" customHeight="false" outlineLevel="0" collapsed="false">
      <c r="A631" s="54" t="n">
        <v>628</v>
      </c>
      <c r="B631" s="55" t="n">
        <v>218.3</v>
      </c>
      <c r="C631" s="6" t="s">
        <v>2043</v>
      </c>
      <c r="D631" s="6"/>
      <c r="E631" s="1" t="s">
        <v>2044</v>
      </c>
      <c r="F631" s="45" t="n">
        <v>25671</v>
      </c>
      <c r="G631" s="46"/>
      <c r="H631" s="90" t="s">
        <v>2045</v>
      </c>
    </row>
    <row r="632" customFormat="false" ht="15" hidden="false" customHeight="false" outlineLevel="0" collapsed="false">
      <c r="A632" s="54" t="n">
        <v>629</v>
      </c>
      <c r="B632" s="55" t="n">
        <v>218.3</v>
      </c>
      <c r="C632" s="6" t="s">
        <v>2046</v>
      </c>
      <c r="D632" s="6"/>
      <c r="E632" s="1" t="s">
        <v>1092</v>
      </c>
      <c r="F632" s="45" t="n">
        <v>28906</v>
      </c>
      <c r="G632" s="46"/>
      <c r="H632" s="90" t="s">
        <v>1263</v>
      </c>
    </row>
    <row r="633" customFormat="false" ht="15" hidden="false" customHeight="false" outlineLevel="0" collapsed="false">
      <c r="A633" s="54" t="n">
        <v>630</v>
      </c>
      <c r="B633" s="55" t="n">
        <v>218</v>
      </c>
      <c r="C633" s="6" t="s">
        <v>2047</v>
      </c>
      <c r="D633" s="6"/>
      <c r="E633" s="1" t="s">
        <v>2048</v>
      </c>
      <c r="F633" s="45" t="n">
        <v>27041</v>
      </c>
      <c r="G633" s="46"/>
      <c r="H633" s="90" t="s">
        <v>2049</v>
      </c>
    </row>
    <row r="634" customFormat="false" ht="15" hidden="false" customHeight="false" outlineLevel="0" collapsed="false">
      <c r="A634" s="54" t="n">
        <v>631</v>
      </c>
      <c r="B634" s="55" t="n">
        <v>217.3</v>
      </c>
      <c r="C634" s="6" t="s">
        <v>2050</v>
      </c>
      <c r="D634" s="6"/>
      <c r="E634" s="1" t="s">
        <v>2051</v>
      </c>
      <c r="F634" s="45" t="n">
        <v>29075</v>
      </c>
      <c r="G634" s="46"/>
      <c r="H634" s="90" t="s">
        <v>1374</v>
      </c>
    </row>
    <row r="635" customFormat="false" ht="15" hidden="false" customHeight="false" outlineLevel="0" collapsed="false">
      <c r="A635" s="54" t="n">
        <v>632</v>
      </c>
      <c r="B635" s="55" t="n">
        <v>217</v>
      </c>
      <c r="C635" s="6" t="s">
        <v>2052</v>
      </c>
      <c r="D635" s="6"/>
      <c r="E635" s="1" t="s">
        <v>2053</v>
      </c>
      <c r="F635" s="45" t="s">
        <v>1959</v>
      </c>
      <c r="G635" s="46"/>
      <c r="H635" s="90" t="s">
        <v>281</v>
      </c>
    </row>
    <row r="636" customFormat="false" ht="15" hidden="false" customHeight="false" outlineLevel="0" collapsed="false">
      <c r="A636" s="54" t="n">
        <v>633</v>
      </c>
      <c r="B636" s="55" t="n">
        <v>216.7</v>
      </c>
      <c r="C636" s="6" t="s">
        <v>2054</v>
      </c>
      <c r="D636" s="6"/>
      <c r="E636" s="1" t="s">
        <v>2055</v>
      </c>
      <c r="F636" s="45" t="n">
        <v>37097</v>
      </c>
      <c r="G636" s="6" t="s">
        <v>268</v>
      </c>
      <c r="H636" s="90" t="s">
        <v>2056</v>
      </c>
    </row>
    <row r="637" customFormat="false" ht="15" hidden="false" customHeight="false" outlineLevel="0" collapsed="false">
      <c r="A637" s="54" t="n">
        <v>634</v>
      </c>
      <c r="B637" s="55" t="n">
        <v>216</v>
      </c>
      <c r="C637" s="6" t="s">
        <v>2057</v>
      </c>
      <c r="D637" s="6"/>
      <c r="E637" s="1" t="s">
        <v>2058</v>
      </c>
      <c r="F637" s="45"/>
      <c r="G637" s="46"/>
      <c r="H637" s="90" t="s">
        <v>2059</v>
      </c>
    </row>
    <row r="638" customFormat="false" ht="15" hidden="false" customHeight="false" outlineLevel="0" collapsed="false">
      <c r="A638" s="54" t="n">
        <v>635</v>
      </c>
      <c r="B638" s="55" t="n">
        <v>216</v>
      </c>
      <c r="C638" s="6" t="s">
        <v>2060</v>
      </c>
      <c r="D638" s="6" t="s">
        <v>2061</v>
      </c>
      <c r="E638" s="1" t="s">
        <v>1075</v>
      </c>
      <c r="F638" s="45" t="n">
        <v>33646</v>
      </c>
      <c r="G638" s="46" t="s">
        <v>1772</v>
      </c>
      <c r="H638" s="90" t="s">
        <v>1078</v>
      </c>
    </row>
    <row r="639" customFormat="false" ht="15" hidden="false" customHeight="false" outlineLevel="0" collapsed="false">
      <c r="A639" s="54" t="n">
        <v>636</v>
      </c>
      <c r="B639" s="55" t="n">
        <v>215.7</v>
      </c>
      <c r="C639" s="6" t="s">
        <v>2062</v>
      </c>
      <c r="D639" s="6"/>
      <c r="E639" s="1" t="s">
        <v>1852</v>
      </c>
      <c r="F639" s="45" t="n">
        <v>27215</v>
      </c>
      <c r="G639" s="46"/>
      <c r="H639" s="90" t="s">
        <v>2063</v>
      </c>
    </row>
    <row r="640" customFormat="false" ht="15" hidden="false" customHeight="false" outlineLevel="0" collapsed="false">
      <c r="A640" s="54" t="n">
        <v>637</v>
      </c>
      <c r="B640" s="55" t="n">
        <v>215.7</v>
      </c>
      <c r="C640" s="6" t="s">
        <v>551</v>
      </c>
      <c r="D640" s="6"/>
      <c r="E640" s="1" t="s">
        <v>1203</v>
      </c>
      <c r="F640" s="45" t="n">
        <v>36863</v>
      </c>
      <c r="G640" s="6" t="s">
        <v>428</v>
      </c>
      <c r="H640" s="90" t="s">
        <v>2064</v>
      </c>
    </row>
    <row r="641" customFormat="false" ht="15" hidden="false" customHeight="false" outlineLevel="0" collapsed="false">
      <c r="A641" s="54" t="n">
        <v>638</v>
      </c>
      <c r="B641" s="55" t="n">
        <v>215.3</v>
      </c>
      <c r="C641" s="6" t="s">
        <v>2065</v>
      </c>
      <c r="D641" s="6"/>
      <c r="E641" s="1" t="s">
        <v>914</v>
      </c>
      <c r="F641" s="45" t="n">
        <v>32094</v>
      </c>
      <c r="G641" s="46" t="s">
        <v>1772</v>
      </c>
      <c r="H641" s="90" t="s">
        <v>2066</v>
      </c>
    </row>
    <row r="642" customFormat="false" ht="15" hidden="false" customHeight="false" outlineLevel="0" collapsed="false">
      <c r="A642" s="54" t="n">
        <v>639</v>
      </c>
      <c r="B642" s="55" t="n">
        <v>213.7</v>
      </c>
      <c r="C642" s="6" t="s">
        <v>2067</v>
      </c>
      <c r="D642" s="6"/>
      <c r="E642" s="1" t="s">
        <v>1724</v>
      </c>
      <c r="F642" s="45" t="n">
        <v>29640</v>
      </c>
      <c r="G642" s="46"/>
      <c r="H642" s="90" t="s">
        <v>2068</v>
      </c>
    </row>
    <row r="643" customFormat="false" ht="15" hidden="false" customHeight="false" outlineLevel="0" collapsed="false">
      <c r="A643" s="54" t="n">
        <v>640</v>
      </c>
      <c r="B643" s="55" t="n">
        <v>213.7</v>
      </c>
      <c r="C643" s="6" t="s">
        <v>2069</v>
      </c>
      <c r="D643" s="6"/>
      <c r="E643" s="1" t="s">
        <v>1716</v>
      </c>
      <c r="F643" s="45" t="n">
        <v>33009</v>
      </c>
      <c r="G643" s="46" t="s">
        <v>1772</v>
      </c>
      <c r="H643" s="90" t="s">
        <v>1709</v>
      </c>
    </row>
    <row r="644" customFormat="false" ht="15" hidden="false" customHeight="false" outlineLevel="0" collapsed="false">
      <c r="A644" s="54" t="n">
        <v>641</v>
      </c>
      <c r="B644" s="55" t="n">
        <v>213.3</v>
      </c>
      <c r="C644" s="6" t="s">
        <v>2070</v>
      </c>
      <c r="D644" s="6"/>
      <c r="E644" s="1" t="s">
        <v>2048</v>
      </c>
      <c r="F644" s="45" t="n">
        <v>28746</v>
      </c>
      <c r="G644" s="46"/>
      <c r="H644" s="90" t="s">
        <v>1202</v>
      </c>
    </row>
    <row r="645" customFormat="false" ht="15" hidden="false" customHeight="false" outlineLevel="0" collapsed="false">
      <c r="A645" s="54" t="n">
        <v>642</v>
      </c>
      <c r="B645" s="55" t="n">
        <v>213.3</v>
      </c>
      <c r="C645" s="6" t="s">
        <v>2071</v>
      </c>
      <c r="D645" s="6"/>
      <c r="E645" s="1" t="s">
        <v>2028</v>
      </c>
      <c r="F645" s="45" t="n">
        <v>31798</v>
      </c>
      <c r="G645" s="46" t="s">
        <v>2072</v>
      </c>
      <c r="H645" s="90" t="s">
        <v>2073</v>
      </c>
    </row>
    <row r="646" customFormat="false" ht="15" hidden="false" customHeight="false" outlineLevel="0" collapsed="false">
      <c r="A646" s="54" t="n">
        <v>643</v>
      </c>
      <c r="B646" s="55" t="n">
        <v>211.3</v>
      </c>
      <c r="C646" s="6" t="s">
        <v>2074</v>
      </c>
      <c r="D646" s="6"/>
      <c r="E646" s="1" t="s">
        <v>2075</v>
      </c>
      <c r="F646" s="45" t="s">
        <v>2076</v>
      </c>
      <c r="G646" s="46"/>
      <c r="H646" s="90" t="s">
        <v>1003</v>
      </c>
    </row>
    <row r="647" customFormat="false" ht="15" hidden="false" customHeight="false" outlineLevel="0" collapsed="false">
      <c r="A647" s="54" t="n">
        <v>644</v>
      </c>
      <c r="B647" s="55" t="n">
        <v>211</v>
      </c>
      <c r="C647" s="6" t="s">
        <v>444</v>
      </c>
      <c r="D647" s="6"/>
      <c r="E647" s="1" t="s">
        <v>1594</v>
      </c>
      <c r="F647" s="45" t="n">
        <v>37885</v>
      </c>
      <c r="G647" s="6" t="s">
        <v>445</v>
      </c>
      <c r="H647" s="90" t="s">
        <v>2077</v>
      </c>
    </row>
    <row r="648" customFormat="false" ht="15" hidden="false" customHeight="false" outlineLevel="0" collapsed="false">
      <c r="A648" s="54" t="n">
        <v>645</v>
      </c>
      <c r="B648" s="55" t="n">
        <v>210.7</v>
      </c>
      <c r="C648" s="6" t="s">
        <v>2078</v>
      </c>
      <c r="D648" s="6"/>
      <c r="E648" s="1" t="s">
        <v>2079</v>
      </c>
      <c r="F648" s="45" t="n">
        <v>26415</v>
      </c>
      <c r="G648" s="46"/>
      <c r="H648" s="90" t="s">
        <v>2080</v>
      </c>
    </row>
    <row r="649" customFormat="false" ht="15" hidden="false" customHeight="false" outlineLevel="0" collapsed="false">
      <c r="A649" s="54" t="n">
        <v>646</v>
      </c>
      <c r="B649" s="55" t="n">
        <v>209.3</v>
      </c>
      <c r="C649" s="6" t="s">
        <v>2081</v>
      </c>
      <c r="D649" s="6"/>
      <c r="E649" s="1" t="s">
        <v>2082</v>
      </c>
      <c r="F649" s="45" t="n">
        <v>33787</v>
      </c>
      <c r="G649" s="46" t="s">
        <v>457</v>
      </c>
      <c r="H649" s="90" t="s">
        <v>960</v>
      </c>
    </row>
    <row r="650" customFormat="false" ht="15" hidden="false" customHeight="false" outlineLevel="0" collapsed="false">
      <c r="A650" s="54" t="n">
        <v>647</v>
      </c>
      <c r="B650" s="55" t="n">
        <v>208.7</v>
      </c>
      <c r="C650" s="6" t="s">
        <v>2083</v>
      </c>
      <c r="D650" s="6"/>
      <c r="E650" s="1" t="s">
        <v>2084</v>
      </c>
      <c r="F650" s="45" t="n">
        <v>17990</v>
      </c>
      <c r="G650" s="46"/>
      <c r="H650" s="90" t="s">
        <v>2085</v>
      </c>
    </row>
    <row r="651" customFormat="false" ht="15" hidden="false" customHeight="false" outlineLevel="0" collapsed="false">
      <c r="A651" s="54" t="n">
        <v>648</v>
      </c>
      <c r="B651" s="55" t="n">
        <v>208.3</v>
      </c>
      <c r="C651" s="6" t="s">
        <v>2086</v>
      </c>
      <c r="D651" s="6"/>
      <c r="E651" s="1" t="s">
        <v>1999</v>
      </c>
      <c r="F651" s="45" t="n">
        <v>19976</v>
      </c>
      <c r="G651" s="46"/>
      <c r="H651" s="90" t="s">
        <v>1270</v>
      </c>
    </row>
    <row r="652" customFormat="false" ht="15" hidden="false" customHeight="false" outlineLevel="0" collapsed="false">
      <c r="A652" s="54" t="n">
        <v>649</v>
      </c>
      <c r="B652" s="55" t="n">
        <v>207.7</v>
      </c>
      <c r="C652" s="6" t="s">
        <v>2087</v>
      </c>
      <c r="D652" s="1"/>
      <c r="E652" s="1" t="s">
        <v>2088</v>
      </c>
      <c r="F652" s="45" t="n">
        <v>35193</v>
      </c>
      <c r="G652" s="6" t="s">
        <v>245</v>
      </c>
      <c r="H652" s="90" t="s">
        <v>2089</v>
      </c>
    </row>
    <row r="653" customFormat="false" ht="15" hidden="false" customHeight="false" outlineLevel="0" collapsed="false">
      <c r="A653" s="54" t="n">
        <v>650</v>
      </c>
      <c r="B653" s="55" t="n">
        <v>207.3</v>
      </c>
      <c r="C653" s="6" t="s">
        <v>2090</v>
      </c>
      <c r="D653" s="6"/>
      <c r="E653" s="1" t="s">
        <v>1852</v>
      </c>
      <c r="F653" s="45" t="n">
        <v>30048</v>
      </c>
      <c r="G653" s="46"/>
      <c r="H653" s="90" t="s">
        <v>810</v>
      </c>
    </row>
    <row r="654" customFormat="false" ht="15" hidden="false" customHeight="false" outlineLevel="0" collapsed="false">
      <c r="A654" s="54" t="n">
        <v>651</v>
      </c>
      <c r="B654" s="55" t="n">
        <v>206</v>
      </c>
      <c r="C654" s="6" t="s">
        <v>2091</v>
      </c>
      <c r="D654" s="1"/>
      <c r="E654" s="1" t="s">
        <v>2092</v>
      </c>
      <c r="F654" s="45" t="n">
        <v>35709</v>
      </c>
      <c r="G654" s="6" t="s">
        <v>1869</v>
      </c>
      <c r="H654" s="90" t="s">
        <v>2093</v>
      </c>
    </row>
    <row r="655" customFormat="false" ht="15" hidden="false" customHeight="false" outlineLevel="0" collapsed="false">
      <c r="A655" s="54" t="n">
        <v>652</v>
      </c>
      <c r="B655" s="55" t="n">
        <v>205.7</v>
      </c>
      <c r="C655" s="6" t="s">
        <v>2094</v>
      </c>
      <c r="D655" s="6"/>
      <c r="E655" s="1" t="s">
        <v>1719</v>
      </c>
      <c r="F655" s="45"/>
      <c r="G655" s="46"/>
      <c r="H655" s="90" t="s">
        <v>1720</v>
      </c>
    </row>
    <row r="656" customFormat="false" ht="15" hidden="false" customHeight="false" outlineLevel="0" collapsed="false">
      <c r="A656" s="54" t="n">
        <v>653</v>
      </c>
      <c r="B656" s="55" t="n">
        <v>205.3</v>
      </c>
      <c r="C656" s="6" t="s">
        <v>2095</v>
      </c>
      <c r="D656" s="6"/>
      <c r="E656" s="1" t="s">
        <v>1852</v>
      </c>
      <c r="F656" s="45" t="n">
        <v>29312</v>
      </c>
      <c r="G656" s="46"/>
      <c r="H656" s="90" t="s">
        <v>2096</v>
      </c>
    </row>
    <row r="657" customFormat="false" ht="15" hidden="false" customHeight="false" outlineLevel="0" collapsed="false">
      <c r="A657" s="54" t="n">
        <v>654</v>
      </c>
      <c r="B657" s="55" t="n">
        <v>205</v>
      </c>
      <c r="C657" s="6" t="s">
        <v>2097</v>
      </c>
      <c r="D657" s="6"/>
      <c r="E657" s="1" t="s">
        <v>2098</v>
      </c>
      <c r="F657" s="45" t="n">
        <v>31780</v>
      </c>
      <c r="G657" s="46"/>
      <c r="H657" s="90" t="s">
        <v>2099</v>
      </c>
    </row>
    <row r="658" customFormat="false" ht="15" hidden="false" customHeight="false" outlineLevel="0" collapsed="false">
      <c r="A658" s="54" t="n">
        <v>655</v>
      </c>
      <c r="B658" s="55" t="n">
        <v>205</v>
      </c>
      <c r="C658" s="6" t="s">
        <v>2100</v>
      </c>
      <c r="D658" s="6"/>
      <c r="E658" s="1" t="s">
        <v>1247</v>
      </c>
      <c r="F658" s="45" t="n">
        <v>33304</v>
      </c>
      <c r="G658" s="46" t="s">
        <v>532</v>
      </c>
      <c r="H658" s="90" t="s">
        <v>2101</v>
      </c>
    </row>
    <row r="659" customFormat="false" ht="15" hidden="false" customHeight="false" outlineLevel="0" collapsed="false">
      <c r="A659" s="54" t="n">
        <v>656</v>
      </c>
      <c r="B659" s="55" t="n">
        <v>203</v>
      </c>
      <c r="C659" s="6" t="s">
        <v>2102</v>
      </c>
      <c r="D659" s="6"/>
      <c r="E659" s="1" t="s">
        <v>2103</v>
      </c>
      <c r="F659" s="45" t="n">
        <v>21950</v>
      </c>
      <c r="G659" s="46"/>
      <c r="H659" s="90" t="s">
        <v>1318</v>
      </c>
    </row>
    <row r="660" customFormat="false" ht="15" hidden="false" customHeight="false" outlineLevel="0" collapsed="false">
      <c r="A660" s="54" t="n">
        <v>657</v>
      </c>
      <c r="B660" s="55" t="n">
        <v>201.7</v>
      </c>
      <c r="C660" s="6" t="s">
        <v>2104</v>
      </c>
      <c r="D660" s="6"/>
      <c r="E660" s="1" t="s">
        <v>2105</v>
      </c>
      <c r="F660" s="45" t="n">
        <v>29173</v>
      </c>
      <c r="G660" s="46"/>
      <c r="H660" s="90" t="s">
        <v>1199</v>
      </c>
    </row>
    <row r="661" customFormat="false" ht="15" hidden="false" customHeight="false" outlineLevel="0" collapsed="false">
      <c r="A661" s="54" t="n">
        <v>658</v>
      </c>
      <c r="B661" s="55" t="n">
        <v>199.3</v>
      </c>
      <c r="C661" s="6" t="s">
        <v>2106</v>
      </c>
      <c r="D661" s="6"/>
      <c r="E661" s="1" t="s">
        <v>2107</v>
      </c>
      <c r="F661" s="45" t="n">
        <v>34039</v>
      </c>
      <c r="G661" s="46" t="s">
        <v>181</v>
      </c>
      <c r="H661" s="90" t="s">
        <v>1806</v>
      </c>
    </row>
    <row r="662" customFormat="false" ht="15" hidden="false" customHeight="false" outlineLevel="0" collapsed="false">
      <c r="A662" s="54" t="n">
        <v>659</v>
      </c>
      <c r="B662" s="55" t="n">
        <v>198.7</v>
      </c>
      <c r="C662" s="6" t="s">
        <v>2108</v>
      </c>
      <c r="D662" s="6"/>
      <c r="E662" s="1" t="s">
        <v>2082</v>
      </c>
      <c r="F662" s="45" t="n">
        <v>33562</v>
      </c>
      <c r="G662" s="46" t="s">
        <v>2109</v>
      </c>
      <c r="H662" s="90" t="s">
        <v>2110</v>
      </c>
    </row>
    <row r="663" customFormat="false" ht="15" hidden="false" customHeight="false" outlineLevel="0" collapsed="false">
      <c r="A663" s="54" t="n">
        <v>660</v>
      </c>
      <c r="B663" s="55" t="n">
        <v>198.3</v>
      </c>
      <c r="C663" s="6" t="s">
        <v>2111</v>
      </c>
      <c r="D663" s="6"/>
      <c r="E663" s="1" t="s">
        <v>2112</v>
      </c>
      <c r="F663" s="45" t="n">
        <v>26133</v>
      </c>
      <c r="G663" s="46"/>
      <c r="H663" s="90" t="s">
        <v>281</v>
      </c>
    </row>
    <row r="664" customFormat="false" ht="15" hidden="false" customHeight="false" outlineLevel="0" collapsed="false">
      <c r="A664" s="54" t="n">
        <v>661</v>
      </c>
      <c r="B664" s="55" t="n">
        <v>197</v>
      </c>
      <c r="C664" s="6" t="s">
        <v>2113</v>
      </c>
      <c r="D664" s="6" t="s">
        <v>2114</v>
      </c>
      <c r="E664" s="1" t="s">
        <v>2115</v>
      </c>
      <c r="F664" s="45" t="n">
        <v>17844</v>
      </c>
      <c r="G664" s="46"/>
      <c r="H664" s="90" t="s">
        <v>853</v>
      </c>
    </row>
    <row r="665" customFormat="false" ht="15" hidden="false" customHeight="false" outlineLevel="0" collapsed="false">
      <c r="A665" s="54" t="n">
        <v>662</v>
      </c>
      <c r="B665" s="55" t="n">
        <v>197</v>
      </c>
      <c r="C665" s="6" t="s">
        <v>2116</v>
      </c>
      <c r="D665" s="6" t="s">
        <v>2117</v>
      </c>
      <c r="E665" s="1" t="s">
        <v>2118</v>
      </c>
      <c r="F665" s="45" t="n">
        <v>27887</v>
      </c>
      <c r="G665" s="46"/>
      <c r="H665" s="90" t="s">
        <v>1996</v>
      </c>
    </row>
    <row r="666" customFormat="false" ht="15" hidden="false" customHeight="false" outlineLevel="0" collapsed="false">
      <c r="A666" s="54" t="n">
        <v>663</v>
      </c>
      <c r="B666" s="55" t="n">
        <v>197</v>
      </c>
      <c r="C666" s="6" t="s">
        <v>2119</v>
      </c>
      <c r="D666" s="6"/>
      <c r="E666" s="1" t="s">
        <v>1489</v>
      </c>
      <c r="F666" s="45" t="n">
        <v>28335</v>
      </c>
      <c r="G666" s="46"/>
      <c r="H666" s="6" t="s">
        <v>1058</v>
      </c>
    </row>
    <row r="667" customFormat="false" ht="15" hidden="false" customHeight="false" outlineLevel="0" collapsed="false">
      <c r="A667" s="54" t="n">
        <v>664</v>
      </c>
      <c r="B667" s="55" t="n">
        <v>196.7</v>
      </c>
      <c r="C667" s="6" t="s">
        <v>2120</v>
      </c>
      <c r="D667" s="6"/>
      <c r="E667" s="1" t="s">
        <v>1201</v>
      </c>
      <c r="F667" s="45" t="n">
        <v>29573</v>
      </c>
      <c r="G667" s="46"/>
      <c r="H667" s="90" t="s">
        <v>2121</v>
      </c>
    </row>
    <row r="668" customFormat="false" ht="15" hidden="false" customHeight="false" outlineLevel="0" collapsed="false">
      <c r="A668" s="54" t="n">
        <v>665</v>
      </c>
      <c r="B668" s="55" t="n">
        <v>196.7</v>
      </c>
      <c r="C668" s="6" t="s">
        <v>2122</v>
      </c>
      <c r="D668" s="6" t="s">
        <v>2123</v>
      </c>
      <c r="E668" s="1" t="s">
        <v>2082</v>
      </c>
      <c r="F668" s="45" t="n">
        <v>32255</v>
      </c>
      <c r="G668" s="46" t="s">
        <v>1582</v>
      </c>
      <c r="H668" s="90" t="s">
        <v>2124</v>
      </c>
    </row>
    <row r="669" customFormat="false" ht="15" hidden="false" customHeight="false" outlineLevel="0" collapsed="false">
      <c r="A669" s="54" t="n">
        <v>666</v>
      </c>
      <c r="B669" s="55" t="n">
        <v>196.3</v>
      </c>
      <c r="C669" s="6" t="s">
        <v>2125</v>
      </c>
      <c r="D669" s="6"/>
      <c r="E669" s="1" t="s">
        <v>1454</v>
      </c>
      <c r="F669" s="45" t="n">
        <v>33148</v>
      </c>
      <c r="G669" s="46" t="s">
        <v>278</v>
      </c>
      <c r="H669" s="90" t="s">
        <v>1631</v>
      </c>
    </row>
    <row r="670" customFormat="false" ht="15" hidden="false" customHeight="false" outlineLevel="0" collapsed="false">
      <c r="A670" s="54" t="n">
        <v>667</v>
      </c>
      <c r="B670" s="55" t="n">
        <v>195</v>
      </c>
      <c r="C670" s="6" t="s">
        <v>2126</v>
      </c>
      <c r="D670" s="6"/>
      <c r="E670" s="1" t="s">
        <v>1724</v>
      </c>
      <c r="F670" s="45" t="n">
        <v>27280</v>
      </c>
      <c r="G670" s="46"/>
      <c r="H670" s="90" t="s">
        <v>2127</v>
      </c>
    </row>
    <row r="671" customFormat="false" ht="15" hidden="false" customHeight="false" outlineLevel="0" collapsed="false">
      <c r="A671" s="54" t="n">
        <v>668</v>
      </c>
      <c r="B671" s="55" t="n">
        <v>194.7</v>
      </c>
      <c r="C671" s="6" t="s">
        <v>2128</v>
      </c>
      <c r="D671" s="6"/>
      <c r="E671" s="1" t="s">
        <v>1508</v>
      </c>
      <c r="F671" s="45" t="n">
        <v>27929</v>
      </c>
      <c r="G671" s="46"/>
      <c r="H671" s="90" t="s">
        <v>2129</v>
      </c>
    </row>
    <row r="672" customFormat="false" ht="15" hidden="false" customHeight="false" outlineLevel="0" collapsed="false">
      <c r="A672" s="54" t="n">
        <v>669</v>
      </c>
      <c r="B672" s="55" t="n">
        <v>193.7</v>
      </c>
      <c r="C672" s="6" t="s">
        <v>2130</v>
      </c>
      <c r="D672" s="6"/>
      <c r="E672" s="1" t="s">
        <v>1440</v>
      </c>
      <c r="F672" s="45" t="n">
        <v>33599</v>
      </c>
      <c r="G672" s="46" t="s">
        <v>181</v>
      </c>
      <c r="H672" s="90" t="s">
        <v>2131</v>
      </c>
    </row>
    <row r="673" customFormat="false" ht="15" hidden="false" customHeight="false" outlineLevel="0" collapsed="false">
      <c r="A673" s="54" t="n">
        <v>670</v>
      </c>
      <c r="B673" s="55" t="n">
        <v>193.3</v>
      </c>
      <c r="C673" s="6" t="s">
        <v>2132</v>
      </c>
      <c r="D673" s="6"/>
      <c r="E673" s="1" t="s">
        <v>2133</v>
      </c>
      <c r="F673" s="45"/>
      <c r="G673" s="46"/>
      <c r="H673" s="90" t="s">
        <v>920</v>
      </c>
    </row>
    <row r="674" customFormat="false" ht="15" hidden="false" customHeight="false" outlineLevel="0" collapsed="false">
      <c r="A674" s="54" t="n">
        <v>671</v>
      </c>
      <c r="B674" s="55" t="n">
        <v>193.3</v>
      </c>
      <c r="C674" s="6" t="s">
        <v>2134</v>
      </c>
      <c r="D674" s="6"/>
      <c r="E674" s="1" t="s">
        <v>1203</v>
      </c>
      <c r="F674" s="45" t="n">
        <v>36973</v>
      </c>
      <c r="G674" s="56" t="s">
        <v>559</v>
      </c>
      <c r="H674" s="90" t="s">
        <v>920</v>
      </c>
    </row>
    <row r="675" customFormat="false" ht="15" hidden="false" customHeight="false" outlineLevel="0" collapsed="false">
      <c r="A675" s="54" t="n">
        <v>672</v>
      </c>
      <c r="B675" s="55" t="n">
        <v>192</v>
      </c>
      <c r="C675" s="6" t="s">
        <v>2135</v>
      </c>
      <c r="D675" s="6"/>
      <c r="E675" s="1" t="s">
        <v>1854</v>
      </c>
      <c r="F675" s="45" t="n">
        <v>17537</v>
      </c>
      <c r="G675" s="46"/>
      <c r="H675" s="90" t="s">
        <v>281</v>
      </c>
    </row>
    <row r="676" customFormat="false" ht="15" hidden="false" customHeight="false" outlineLevel="0" collapsed="false">
      <c r="A676" s="54" t="n">
        <v>673</v>
      </c>
      <c r="B676" s="55" t="n">
        <v>191.3</v>
      </c>
      <c r="C676" s="6" t="s">
        <v>2136</v>
      </c>
      <c r="D676" s="6"/>
      <c r="E676" s="1" t="s">
        <v>2137</v>
      </c>
      <c r="F676" s="45" t="n">
        <v>26107</v>
      </c>
      <c r="G676" s="46"/>
      <c r="H676" s="90" t="s">
        <v>495</v>
      </c>
    </row>
    <row r="677" customFormat="false" ht="15" hidden="false" customHeight="false" outlineLevel="0" collapsed="false">
      <c r="A677" s="54" t="n">
        <v>674</v>
      </c>
      <c r="B677" s="55" t="n">
        <v>191</v>
      </c>
      <c r="C677" s="6" t="s">
        <v>2138</v>
      </c>
      <c r="D677" s="6" t="s">
        <v>2139</v>
      </c>
      <c r="E677" s="1" t="s">
        <v>2140</v>
      </c>
      <c r="F677" s="45" t="n">
        <v>24125</v>
      </c>
      <c r="G677" s="46"/>
      <c r="H677" s="90" t="s">
        <v>2141</v>
      </c>
    </row>
    <row r="678" customFormat="false" ht="15" hidden="false" customHeight="false" outlineLevel="0" collapsed="false">
      <c r="A678" s="54" t="n">
        <v>675</v>
      </c>
      <c r="B678" s="55" t="n">
        <v>190.7</v>
      </c>
      <c r="C678" s="6" t="s">
        <v>2142</v>
      </c>
      <c r="D678" s="6"/>
      <c r="E678" s="1" t="s">
        <v>1198</v>
      </c>
      <c r="F678" s="45" t="n">
        <v>29239</v>
      </c>
      <c r="G678" s="46" t="s">
        <v>61</v>
      </c>
      <c r="H678" s="90" t="s">
        <v>2143</v>
      </c>
    </row>
    <row r="679" customFormat="false" ht="15" hidden="false" customHeight="false" outlineLevel="0" collapsed="false">
      <c r="A679" s="54" t="n">
        <v>676</v>
      </c>
      <c r="B679" s="55" t="n">
        <v>190</v>
      </c>
      <c r="C679" s="6" t="s">
        <v>2144</v>
      </c>
      <c r="D679" s="1"/>
      <c r="E679" s="1" t="s">
        <v>2088</v>
      </c>
      <c r="F679" s="45" t="n">
        <v>34786</v>
      </c>
      <c r="G679" s="6" t="s">
        <v>268</v>
      </c>
      <c r="H679" s="90" t="s">
        <v>2145</v>
      </c>
    </row>
    <row r="680" customFormat="false" ht="15" hidden="false" customHeight="false" outlineLevel="0" collapsed="false">
      <c r="A680" s="54" t="n">
        <v>677</v>
      </c>
      <c r="B680" s="55" t="n">
        <v>189.7</v>
      </c>
      <c r="C680" s="6" t="s">
        <v>2146</v>
      </c>
      <c r="D680" s="6"/>
      <c r="E680" s="1" t="s">
        <v>2147</v>
      </c>
      <c r="F680" s="45" t="n">
        <v>32829</v>
      </c>
      <c r="G680" s="46" t="s">
        <v>77</v>
      </c>
      <c r="H680" s="90" t="s">
        <v>2148</v>
      </c>
    </row>
    <row r="681" customFormat="false" ht="15" hidden="false" customHeight="false" outlineLevel="0" collapsed="false">
      <c r="A681" s="54" t="n">
        <v>678</v>
      </c>
      <c r="B681" s="55" t="n">
        <v>189</v>
      </c>
      <c r="C681" s="6" t="s">
        <v>496</v>
      </c>
      <c r="D681" s="6"/>
      <c r="E681" s="1" t="s">
        <v>1594</v>
      </c>
      <c r="F681" s="45" t="n">
        <v>37523</v>
      </c>
      <c r="G681" s="6" t="s">
        <v>497</v>
      </c>
      <c r="H681" s="90" t="s">
        <v>2149</v>
      </c>
    </row>
    <row r="682" customFormat="false" ht="15" hidden="false" customHeight="false" outlineLevel="0" collapsed="false">
      <c r="A682" s="54" t="n">
        <v>679</v>
      </c>
      <c r="B682" s="55" t="n">
        <v>188.7</v>
      </c>
      <c r="C682" s="6" t="s">
        <v>2150</v>
      </c>
      <c r="D682" s="6"/>
      <c r="E682" s="1" t="s">
        <v>1075</v>
      </c>
      <c r="F682" s="45" t="n">
        <v>34310</v>
      </c>
      <c r="G682" s="46" t="s">
        <v>176</v>
      </c>
      <c r="H682" s="90" t="s">
        <v>2151</v>
      </c>
    </row>
    <row r="683" customFormat="false" ht="15" hidden="false" customHeight="false" outlineLevel="0" collapsed="false">
      <c r="A683" s="54" t="n">
        <v>680</v>
      </c>
      <c r="B683" s="55" t="n">
        <v>188.7</v>
      </c>
      <c r="C683" s="6" t="s">
        <v>2152</v>
      </c>
      <c r="D683" s="6"/>
      <c r="E683" s="1" t="s">
        <v>1007</v>
      </c>
      <c r="F683" s="45" t="n">
        <v>36210</v>
      </c>
      <c r="G683" s="6" t="s">
        <v>154</v>
      </c>
      <c r="H683" s="90" t="s">
        <v>2153</v>
      </c>
    </row>
    <row r="684" customFormat="false" ht="15" hidden="false" customHeight="false" outlineLevel="0" collapsed="false">
      <c r="A684" s="54" t="n">
        <v>681</v>
      </c>
      <c r="B684" s="55" t="n">
        <v>188</v>
      </c>
      <c r="C684" s="6" t="s">
        <v>2154</v>
      </c>
      <c r="D684" s="6"/>
      <c r="E684" s="1" t="s">
        <v>2118</v>
      </c>
      <c r="F684" s="45" t="n">
        <v>26545</v>
      </c>
      <c r="G684" s="46"/>
      <c r="H684" s="90" t="s">
        <v>281</v>
      </c>
    </row>
    <row r="685" customFormat="false" ht="15" hidden="false" customHeight="false" outlineLevel="0" collapsed="false">
      <c r="A685" s="54" t="n">
        <v>682</v>
      </c>
      <c r="B685" s="55" t="n">
        <v>188</v>
      </c>
      <c r="C685" s="6" t="s">
        <v>2155</v>
      </c>
      <c r="D685" s="6"/>
      <c r="E685" s="1" t="s">
        <v>1459</v>
      </c>
      <c r="F685" s="45" t="n">
        <v>30532</v>
      </c>
      <c r="G685" s="46"/>
      <c r="H685" s="90" t="s">
        <v>14</v>
      </c>
    </row>
    <row r="686" customFormat="false" ht="15" hidden="false" customHeight="false" outlineLevel="0" collapsed="false">
      <c r="A686" s="54" t="n">
        <v>683</v>
      </c>
      <c r="B686" s="55" t="n">
        <v>188</v>
      </c>
      <c r="C686" s="6" t="s">
        <v>2156</v>
      </c>
      <c r="D686" s="6"/>
      <c r="E686" s="1" t="s">
        <v>1329</v>
      </c>
      <c r="F686" s="45" t="n">
        <v>32688</v>
      </c>
      <c r="G686" s="46" t="s">
        <v>138</v>
      </c>
      <c r="H686" s="90" t="s">
        <v>792</v>
      </c>
    </row>
    <row r="687" customFormat="false" ht="15" hidden="false" customHeight="false" outlineLevel="0" collapsed="false">
      <c r="A687" s="54" t="n">
        <v>684</v>
      </c>
      <c r="B687" s="55" t="n">
        <v>188</v>
      </c>
      <c r="C687" s="56" t="s">
        <v>552</v>
      </c>
      <c r="D687" s="6"/>
      <c r="E687" s="1" t="s">
        <v>1759</v>
      </c>
      <c r="F687" s="45" t="n">
        <v>37400</v>
      </c>
      <c r="G687" s="6" t="s">
        <v>245</v>
      </c>
      <c r="H687" s="90" t="s">
        <v>281</v>
      </c>
    </row>
    <row r="688" customFormat="false" ht="15" hidden="false" customHeight="false" outlineLevel="0" collapsed="false">
      <c r="A688" s="54" t="n">
        <v>685</v>
      </c>
      <c r="B688" s="55" t="n">
        <v>187</v>
      </c>
      <c r="C688" s="6" t="s">
        <v>2157</v>
      </c>
      <c r="D688" s="6"/>
      <c r="E688" s="1" t="s">
        <v>2158</v>
      </c>
      <c r="F688" s="45" t="s">
        <v>2159</v>
      </c>
      <c r="G688" s="46"/>
      <c r="H688" s="90" t="s">
        <v>281</v>
      </c>
    </row>
    <row r="689" customFormat="false" ht="15" hidden="false" customHeight="false" outlineLevel="0" collapsed="false">
      <c r="A689" s="54" t="n">
        <v>686</v>
      </c>
      <c r="B689" s="55" t="n">
        <v>186.7</v>
      </c>
      <c r="C689" s="6" t="s">
        <v>2160</v>
      </c>
      <c r="D689" s="6"/>
      <c r="E689" s="1" t="s">
        <v>2161</v>
      </c>
      <c r="F689" s="45" t="n">
        <v>29923</v>
      </c>
      <c r="G689" s="46"/>
      <c r="H689" s="90" t="s">
        <v>495</v>
      </c>
    </row>
    <row r="690" customFormat="false" ht="15" hidden="false" customHeight="false" outlineLevel="0" collapsed="false">
      <c r="A690" s="54" t="n">
        <v>687</v>
      </c>
      <c r="B690" s="55" t="n">
        <v>186.3</v>
      </c>
      <c r="C690" s="6" t="s">
        <v>2162</v>
      </c>
      <c r="D690" s="6"/>
      <c r="E690" s="1" t="s">
        <v>2163</v>
      </c>
      <c r="F690" s="45" t="n">
        <v>23315</v>
      </c>
      <c r="G690" s="46"/>
      <c r="H690" s="90" t="s">
        <v>1642</v>
      </c>
    </row>
    <row r="691" customFormat="false" ht="15" hidden="false" customHeight="false" outlineLevel="0" collapsed="false">
      <c r="A691" s="54" t="n">
        <v>688</v>
      </c>
      <c r="B691" s="55" t="n">
        <v>186.3</v>
      </c>
      <c r="C691" s="6" t="s">
        <v>2164</v>
      </c>
      <c r="D691" s="6"/>
      <c r="E691" s="1" t="s">
        <v>2165</v>
      </c>
      <c r="F691" s="45" t="n">
        <v>30371</v>
      </c>
      <c r="G691" s="46"/>
      <c r="H691" s="90" t="s">
        <v>827</v>
      </c>
    </row>
    <row r="692" customFormat="false" ht="15" hidden="false" customHeight="false" outlineLevel="0" collapsed="false">
      <c r="A692" s="54" t="n">
        <v>689</v>
      </c>
      <c r="B692" s="55" t="n">
        <v>186.3</v>
      </c>
      <c r="C692" s="6" t="s">
        <v>2166</v>
      </c>
      <c r="D692" s="6"/>
      <c r="E692" s="1" t="s">
        <v>2167</v>
      </c>
      <c r="F692" s="45" t="n">
        <v>32596</v>
      </c>
      <c r="G692" s="46"/>
      <c r="H692" s="6" t="s">
        <v>186</v>
      </c>
    </row>
    <row r="693" customFormat="false" ht="15" hidden="false" customHeight="false" outlineLevel="0" collapsed="false">
      <c r="A693" s="54" t="n">
        <v>690</v>
      </c>
      <c r="B693" s="55" t="n">
        <v>185.7</v>
      </c>
      <c r="C693" s="6" t="s">
        <v>2168</v>
      </c>
      <c r="D693" s="6"/>
      <c r="E693" s="1" t="s">
        <v>1376</v>
      </c>
      <c r="F693" s="45" t="n">
        <v>24601</v>
      </c>
      <c r="G693" s="46"/>
      <c r="H693" s="90" t="s">
        <v>792</v>
      </c>
    </row>
    <row r="694" customFormat="false" ht="15" hidden="false" customHeight="false" outlineLevel="0" collapsed="false">
      <c r="A694" s="54" t="n">
        <v>691</v>
      </c>
      <c r="B694" s="55" t="n">
        <v>185.3</v>
      </c>
      <c r="C694" s="6" t="s">
        <v>2169</v>
      </c>
      <c r="D694" s="6"/>
      <c r="E694" s="1" t="s">
        <v>2055</v>
      </c>
      <c r="F694" s="45" t="n">
        <v>35769</v>
      </c>
      <c r="G694" s="6" t="s">
        <v>154</v>
      </c>
      <c r="H694" s="90" t="s">
        <v>2170</v>
      </c>
    </row>
    <row r="695" customFormat="false" ht="15" hidden="false" customHeight="false" outlineLevel="0" collapsed="false">
      <c r="A695" s="54" t="n">
        <v>692</v>
      </c>
      <c r="B695" s="55" t="n">
        <v>185.3</v>
      </c>
      <c r="C695" s="56" t="s">
        <v>94</v>
      </c>
      <c r="D695" s="6"/>
      <c r="E695" s="1" t="s">
        <v>1758</v>
      </c>
      <c r="F695" s="45" t="n">
        <v>36822</v>
      </c>
      <c r="G695" s="6" t="s">
        <v>95</v>
      </c>
      <c r="H695" s="90" t="s">
        <v>443</v>
      </c>
    </row>
    <row r="696" customFormat="false" ht="15" hidden="false" customHeight="false" outlineLevel="0" collapsed="false">
      <c r="A696" s="54" t="n">
        <v>693</v>
      </c>
      <c r="B696" s="55" t="n">
        <v>185</v>
      </c>
      <c r="C696" s="6" t="s">
        <v>2171</v>
      </c>
      <c r="D696" s="6"/>
      <c r="E696" s="1" t="s">
        <v>1827</v>
      </c>
      <c r="F696" s="45" t="n">
        <v>29367</v>
      </c>
      <c r="G696" s="46"/>
      <c r="H696" s="90" t="s">
        <v>2172</v>
      </c>
    </row>
    <row r="697" customFormat="false" ht="15" hidden="false" customHeight="false" outlineLevel="0" collapsed="false">
      <c r="A697" s="51" t="n">
        <v>694</v>
      </c>
      <c r="B697" s="55" t="n">
        <v>185</v>
      </c>
      <c r="C697" s="6" t="s">
        <v>2173</v>
      </c>
      <c r="D697" s="6"/>
      <c r="E697" s="1" t="s">
        <v>2174</v>
      </c>
      <c r="F697" s="45" t="n">
        <v>32569</v>
      </c>
      <c r="G697" s="46" t="s">
        <v>143</v>
      </c>
      <c r="H697" s="90" t="s">
        <v>2175</v>
      </c>
    </row>
    <row r="698" customFormat="false" ht="15" hidden="false" customHeight="false" outlineLevel="0" collapsed="false">
      <c r="A698" s="54" t="n">
        <v>695</v>
      </c>
      <c r="B698" s="55" t="n">
        <v>184.7</v>
      </c>
      <c r="C698" s="6" t="s">
        <v>2176</v>
      </c>
      <c r="D698" s="6"/>
      <c r="E698" s="1" t="s">
        <v>2177</v>
      </c>
      <c r="F698" s="45" t="n">
        <v>30799</v>
      </c>
      <c r="G698" s="46"/>
      <c r="H698" s="6" t="s">
        <v>2178</v>
      </c>
    </row>
    <row r="699" customFormat="false" ht="15" hidden="false" customHeight="false" outlineLevel="0" collapsed="false">
      <c r="A699" s="54" t="n">
        <v>696</v>
      </c>
      <c r="B699" s="55" t="n">
        <v>184</v>
      </c>
      <c r="C699" s="6" t="s">
        <v>2179</v>
      </c>
      <c r="D699" s="6"/>
      <c r="E699" s="1" t="s">
        <v>2180</v>
      </c>
      <c r="F699" s="45" t="s">
        <v>1388</v>
      </c>
      <c r="G699" s="46"/>
      <c r="H699" s="90" t="s">
        <v>920</v>
      </c>
    </row>
    <row r="700" customFormat="false" ht="15" hidden="false" customHeight="false" outlineLevel="0" collapsed="false">
      <c r="A700" s="54" t="n">
        <v>697</v>
      </c>
      <c r="B700" s="55" t="n">
        <v>183.7</v>
      </c>
      <c r="C700" s="6" t="s">
        <v>2181</v>
      </c>
      <c r="D700" s="6"/>
      <c r="E700" s="1" t="s">
        <v>1815</v>
      </c>
      <c r="F700" s="45" t="n">
        <v>30033</v>
      </c>
      <c r="G700" s="46"/>
      <c r="H700" s="90" t="s">
        <v>14</v>
      </c>
    </row>
    <row r="701" customFormat="false" ht="15" hidden="false" customHeight="false" outlineLevel="0" collapsed="false">
      <c r="A701" s="54" t="n">
        <v>698</v>
      </c>
      <c r="B701" s="55" t="n">
        <v>183.7</v>
      </c>
      <c r="C701" s="6" t="s">
        <v>191</v>
      </c>
      <c r="D701" s="6"/>
      <c r="E701" s="1" t="s">
        <v>1594</v>
      </c>
      <c r="F701" s="45" t="n">
        <v>38359</v>
      </c>
      <c r="G701" s="6" t="s">
        <v>192</v>
      </c>
      <c r="H701" s="90" t="s">
        <v>1662</v>
      </c>
    </row>
    <row r="702" customFormat="false" ht="15" hidden="false" customHeight="false" outlineLevel="0" collapsed="false">
      <c r="A702" s="54" t="n">
        <v>699</v>
      </c>
      <c r="B702" s="55" t="n">
        <v>183.3</v>
      </c>
      <c r="C702" s="6" t="s">
        <v>2182</v>
      </c>
      <c r="D702" s="6"/>
      <c r="E702" s="1" t="s">
        <v>2183</v>
      </c>
      <c r="F702" s="45" t="n">
        <v>26443</v>
      </c>
      <c r="G702" s="46"/>
      <c r="H702" s="90" t="s">
        <v>2184</v>
      </c>
    </row>
    <row r="703" customFormat="false" ht="15" hidden="false" customHeight="false" outlineLevel="0" collapsed="false">
      <c r="A703" s="54" t="n">
        <v>700</v>
      </c>
      <c r="B703" s="55" t="n">
        <v>183</v>
      </c>
      <c r="C703" s="6" t="s">
        <v>2185</v>
      </c>
      <c r="D703" s="6"/>
      <c r="E703" s="1" t="s">
        <v>2186</v>
      </c>
      <c r="F703" s="45" t="n">
        <v>27137</v>
      </c>
      <c r="G703" s="46"/>
      <c r="H703" s="90" t="s">
        <v>2187</v>
      </c>
    </row>
    <row r="704" customFormat="false" ht="15" hidden="false" customHeight="false" outlineLevel="0" collapsed="false">
      <c r="A704" s="54" t="n">
        <v>701</v>
      </c>
      <c r="B704" s="55" t="n">
        <v>183</v>
      </c>
      <c r="C704" s="6" t="s">
        <v>2188</v>
      </c>
      <c r="D704" s="6"/>
      <c r="E704" s="1" t="s">
        <v>2189</v>
      </c>
      <c r="F704" s="45" t="n">
        <v>28567</v>
      </c>
      <c r="G704" s="46"/>
      <c r="H704" s="90" t="s">
        <v>2190</v>
      </c>
    </row>
    <row r="705" customFormat="false" ht="15" hidden="false" customHeight="false" outlineLevel="0" collapsed="false">
      <c r="A705" s="54" t="n">
        <v>702</v>
      </c>
      <c r="B705" s="55" t="n">
        <v>182.3</v>
      </c>
      <c r="C705" s="6" t="s">
        <v>2191</v>
      </c>
      <c r="D705" s="6" t="s">
        <v>2192</v>
      </c>
      <c r="E705" s="1" t="s">
        <v>2193</v>
      </c>
      <c r="F705" s="45" t="n">
        <v>23101</v>
      </c>
      <c r="G705" s="46"/>
      <c r="H705" s="90" t="s">
        <v>792</v>
      </c>
    </row>
    <row r="706" customFormat="false" ht="15" hidden="false" customHeight="false" outlineLevel="0" collapsed="false">
      <c r="A706" s="54" t="n">
        <v>703</v>
      </c>
      <c r="B706" s="55" t="n">
        <v>182</v>
      </c>
      <c r="C706" s="6" t="s">
        <v>2194</v>
      </c>
      <c r="D706" s="6"/>
      <c r="E706" s="1" t="s">
        <v>2105</v>
      </c>
      <c r="F706" s="45" t="n">
        <v>29717</v>
      </c>
      <c r="G706" s="46"/>
      <c r="H706" s="90" t="s">
        <v>2195</v>
      </c>
    </row>
    <row r="707" customFormat="false" ht="15" hidden="false" customHeight="false" outlineLevel="0" collapsed="false">
      <c r="A707" s="54" t="n">
        <v>704</v>
      </c>
      <c r="B707" s="55" t="n">
        <v>181.3</v>
      </c>
      <c r="C707" s="6" t="s">
        <v>2196</v>
      </c>
      <c r="D707" s="6"/>
      <c r="E707" s="1" t="s">
        <v>2053</v>
      </c>
      <c r="F707" s="45" t="s">
        <v>2197</v>
      </c>
      <c r="G707" s="46"/>
      <c r="H707" s="90" t="s">
        <v>2198</v>
      </c>
    </row>
    <row r="708" customFormat="false" ht="15" hidden="false" customHeight="false" outlineLevel="0" collapsed="false">
      <c r="A708" s="54" t="n">
        <v>705</v>
      </c>
      <c r="B708" s="55" t="n">
        <v>181</v>
      </c>
      <c r="C708" s="6" t="s">
        <v>2199</v>
      </c>
      <c r="D708" s="6"/>
      <c r="E708" s="1" t="s">
        <v>951</v>
      </c>
      <c r="F708" s="45" t="n">
        <v>25988</v>
      </c>
      <c r="G708" s="46"/>
      <c r="H708" s="90" t="s">
        <v>204</v>
      </c>
    </row>
    <row r="709" customFormat="false" ht="15" hidden="false" customHeight="false" outlineLevel="0" collapsed="false">
      <c r="A709" s="54" t="n">
        <v>706</v>
      </c>
      <c r="B709" s="55" t="n">
        <v>181</v>
      </c>
      <c r="C709" s="56" t="s">
        <v>2200</v>
      </c>
      <c r="D709" s="6"/>
      <c r="E709" s="1" t="s">
        <v>2201</v>
      </c>
      <c r="F709" s="45" t="s">
        <v>2202</v>
      </c>
      <c r="G709" s="6" t="s">
        <v>840</v>
      </c>
      <c r="H709" s="90" t="s">
        <v>2203</v>
      </c>
    </row>
    <row r="710" customFormat="false" ht="15" hidden="false" customHeight="false" outlineLevel="0" collapsed="false">
      <c r="A710" s="54" t="n">
        <v>707</v>
      </c>
      <c r="B710" s="55" t="n">
        <v>180.7</v>
      </c>
      <c r="C710" s="6" t="s">
        <v>2204</v>
      </c>
      <c r="D710" s="6"/>
      <c r="E710" s="1" t="s">
        <v>2205</v>
      </c>
      <c r="F710" s="45" t="n">
        <v>32879</v>
      </c>
      <c r="G710" s="46" t="s">
        <v>1772</v>
      </c>
      <c r="H710" s="90" t="s">
        <v>1078</v>
      </c>
    </row>
    <row r="711" customFormat="false" ht="15" hidden="false" customHeight="false" outlineLevel="0" collapsed="false">
      <c r="A711" s="54" t="n">
        <v>708</v>
      </c>
      <c r="B711" s="55" t="n">
        <v>180.7</v>
      </c>
      <c r="C711" s="6" t="s">
        <v>2206</v>
      </c>
      <c r="D711" s="6"/>
      <c r="E711" s="1" t="s">
        <v>2207</v>
      </c>
      <c r="F711" s="45" t="n">
        <v>35003</v>
      </c>
      <c r="G711" s="56" t="s">
        <v>1869</v>
      </c>
      <c r="H711" s="90" t="s">
        <v>2208</v>
      </c>
    </row>
    <row r="712" customFormat="false" ht="15" hidden="false" customHeight="false" outlineLevel="0" collapsed="false">
      <c r="A712" s="54" t="n">
        <v>709</v>
      </c>
      <c r="B712" s="55" t="n">
        <v>180</v>
      </c>
      <c r="C712" s="6" t="s">
        <v>2209</v>
      </c>
      <c r="D712" s="6"/>
      <c r="E712" s="1" t="s">
        <v>2210</v>
      </c>
      <c r="F712" s="45" t="n">
        <v>24089</v>
      </c>
      <c r="G712" s="46"/>
      <c r="H712" s="90" t="s">
        <v>853</v>
      </c>
    </row>
    <row r="713" customFormat="false" ht="15" hidden="false" customHeight="false" outlineLevel="0" collapsed="false">
      <c r="A713" s="54" t="n">
        <v>710</v>
      </c>
      <c r="B713" s="55" t="n">
        <v>180</v>
      </c>
      <c r="C713" s="6" t="s">
        <v>2211</v>
      </c>
      <c r="D713" s="6"/>
      <c r="E713" s="1" t="s">
        <v>1080</v>
      </c>
      <c r="F713" s="45" t="n">
        <v>33751</v>
      </c>
      <c r="G713" s="46" t="s">
        <v>521</v>
      </c>
      <c r="H713" s="90" t="s">
        <v>2212</v>
      </c>
    </row>
    <row r="714" customFormat="false" ht="15" hidden="false" customHeight="false" outlineLevel="0" collapsed="false">
      <c r="A714" s="54" t="n">
        <v>711</v>
      </c>
      <c r="B714" s="55" t="n">
        <v>179.7</v>
      </c>
      <c r="C714" s="6" t="s">
        <v>2213</v>
      </c>
      <c r="D714" s="6"/>
      <c r="E714" s="1" t="s">
        <v>1872</v>
      </c>
      <c r="F714" s="45" t="n">
        <v>29443</v>
      </c>
      <c r="G714" s="46"/>
      <c r="H714" s="90" t="s">
        <v>725</v>
      </c>
    </row>
    <row r="715" customFormat="false" ht="15" hidden="false" customHeight="false" outlineLevel="0" collapsed="false">
      <c r="A715" s="54" t="n">
        <v>712</v>
      </c>
      <c r="B715" s="55" t="n">
        <v>179.7</v>
      </c>
      <c r="C715" s="6" t="s">
        <v>2214</v>
      </c>
      <c r="D715" s="6"/>
      <c r="E715" s="1" t="s">
        <v>2215</v>
      </c>
      <c r="F715" s="45" t="n">
        <v>33527</v>
      </c>
      <c r="G715" s="46" t="s">
        <v>254</v>
      </c>
      <c r="H715" s="90" t="s">
        <v>792</v>
      </c>
    </row>
    <row r="716" customFormat="false" ht="15" hidden="false" customHeight="false" outlineLevel="0" collapsed="false">
      <c r="A716" s="54" t="n">
        <v>713</v>
      </c>
      <c r="B716" s="55" t="n">
        <v>179.7</v>
      </c>
      <c r="C716" s="6" t="s">
        <v>315</v>
      </c>
      <c r="D716" s="6"/>
      <c r="E716" s="1" t="s">
        <v>1016</v>
      </c>
      <c r="F716" s="45" t="n">
        <v>37135</v>
      </c>
      <c r="G716" s="6" t="s">
        <v>154</v>
      </c>
      <c r="H716" s="90" t="s">
        <v>2216</v>
      </c>
    </row>
    <row r="717" customFormat="false" ht="15" hidden="false" customHeight="false" outlineLevel="0" collapsed="false">
      <c r="A717" s="54" t="n">
        <v>714</v>
      </c>
      <c r="B717" s="55" t="n">
        <v>179</v>
      </c>
      <c r="C717" s="6" t="s">
        <v>2217</v>
      </c>
      <c r="D717" s="6"/>
      <c r="E717" s="1" t="s">
        <v>2218</v>
      </c>
      <c r="F717" s="45" t="n">
        <v>32636</v>
      </c>
      <c r="G717" s="46" t="s">
        <v>53</v>
      </c>
      <c r="H717" s="6" t="s">
        <v>2219</v>
      </c>
    </row>
    <row r="718" customFormat="false" ht="15" hidden="false" customHeight="false" outlineLevel="0" collapsed="false">
      <c r="A718" s="54" t="n">
        <v>715</v>
      </c>
      <c r="B718" s="55" t="n">
        <v>178.7</v>
      </c>
      <c r="C718" s="6" t="s">
        <v>2220</v>
      </c>
      <c r="D718" s="6"/>
      <c r="E718" s="1" t="s">
        <v>1183</v>
      </c>
      <c r="F718" s="45" t="n">
        <v>28206</v>
      </c>
      <c r="G718" s="46"/>
      <c r="H718" s="90" t="s">
        <v>186</v>
      </c>
    </row>
    <row r="719" customFormat="false" ht="15" hidden="false" customHeight="false" outlineLevel="0" collapsed="false">
      <c r="A719" s="54" t="n">
        <v>716</v>
      </c>
      <c r="B719" s="55" t="n">
        <v>178</v>
      </c>
      <c r="C719" s="6" t="s">
        <v>2221</v>
      </c>
      <c r="D719" s="6"/>
      <c r="E719" s="1" t="s">
        <v>1827</v>
      </c>
      <c r="F719" s="45" t="n">
        <v>28504</v>
      </c>
      <c r="G719" s="46"/>
      <c r="H719" s="90" t="s">
        <v>1058</v>
      </c>
    </row>
    <row r="720" customFormat="false" ht="15" hidden="false" customHeight="false" outlineLevel="0" collapsed="false">
      <c r="A720" s="54" t="n">
        <v>717</v>
      </c>
      <c r="B720" s="55" t="n">
        <v>177.7</v>
      </c>
      <c r="C720" s="6" t="s">
        <v>2222</v>
      </c>
      <c r="D720" s="6"/>
      <c r="E720" s="1" t="s">
        <v>2223</v>
      </c>
      <c r="F720" s="45" t="n">
        <v>23563</v>
      </c>
      <c r="G720" s="46"/>
      <c r="H720" s="90" t="s">
        <v>853</v>
      </c>
    </row>
    <row r="721" customFormat="false" ht="15" hidden="false" customHeight="false" outlineLevel="0" collapsed="false">
      <c r="A721" s="54" t="n">
        <v>718</v>
      </c>
      <c r="B721" s="55" t="n">
        <v>177.7</v>
      </c>
      <c r="C721" s="6" t="s">
        <v>2224</v>
      </c>
      <c r="D721" s="6"/>
      <c r="E721" s="1" t="s">
        <v>1376</v>
      </c>
      <c r="F721" s="45" t="n">
        <v>23405</v>
      </c>
      <c r="G721" s="46"/>
      <c r="H721" s="90" t="s">
        <v>792</v>
      </c>
    </row>
    <row r="722" customFormat="false" ht="15" hidden="false" customHeight="false" outlineLevel="0" collapsed="false">
      <c r="A722" s="54" t="n">
        <v>719</v>
      </c>
      <c r="B722" s="55" t="n">
        <v>177.7</v>
      </c>
      <c r="C722" s="6" t="s">
        <v>2225</v>
      </c>
      <c r="D722" s="6"/>
      <c r="E722" s="1" t="s">
        <v>2226</v>
      </c>
      <c r="F722" s="97" t="n">
        <v>37881</v>
      </c>
      <c r="G722" s="6" t="s">
        <v>494</v>
      </c>
      <c r="H722" s="90" t="s">
        <v>874</v>
      </c>
    </row>
    <row r="723" customFormat="false" ht="15" hidden="false" customHeight="false" outlineLevel="0" collapsed="false">
      <c r="A723" s="54" t="n">
        <v>720</v>
      </c>
      <c r="B723" s="55" t="n">
        <v>177.3</v>
      </c>
      <c r="C723" s="6" t="s">
        <v>2227</v>
      </c>
      <c r="D723" s="6"/>
      <c r="E723" s="1" t="s">
        <v>2228</v>
      </c>
      <c r="F723" s="45" t="n">
        <v>24700</v>
      </c>
      <c r="G723" s="46"/>
      <c r="H723" s="90" t="s">
        <v>281</v>
      </c>
    </row>
    <row r="724" customFormat="false" ht="15" hidden="false" customHeight="false" outlineLevel="0" collapsed="false">
      <c r="A724" s="54" t="n">
        <v>721</v>
      </c>
      <c r="B724" s="55" t="n">
        <v>177.3</v>
      </c>
      <c r="C724" s="6" t="s">
        <v>2229</v>
      </c>
      <c r="D724" s="6"/>
      <c r="E724" s="1" t="s">
        <v>1954</v>
      </c>
      <c r="F724" s="45" t="n">
        <v>36530</v>
      </c>
      <c r="G724" s="46" t="s">
        <v>724</v>
      </c>
      <c r="H724" s="90" t="s">
        <v>2230</v>
      </c>
    </row>
    <row r="725" customFormat="false" ht="15" hidden="false" customHeight="false" outlineLevel="0" collapsed="false">
      <c r="A725" s="54" t="n">
        <v>722</v>
      </c>
      <c r="B725" s="55" t="n">
        <v>176.7</v>
      </c>
      <c r="C725" s="6" t="s">
        <v>2231</v>
      </c>
      <c r="D725" s="6"/>
      <c r="E725" s="1" t="s">
        <v>2232</v>
      </c>
      <c r="F725" s="45" t="n">
        <v>29592</v>
      </c>
      <c r="G725" s="46"/>
      <c r="H725" s="90" t="s">
        <v>2233</v>
      </c>
    </row>
    <row r="726" customFormat="false" ht="15" hidden="false" customHeight="false" outlineLevel="0" collapsed="false">
      <c r="A726" s="54" t="n">
        <v>723</v>
      </c>
      <c r="B726" s="55" t="n">
        <v>176.3</v>
      </c>
      <c r="C726" s="6" t="s">
        <v>2234</v>
      </c>
      <c r="D726" s="6"/>
      <c r="E726" s="1" t="s">
        <v>2235</v>
      </c>
      <c r="F726" s="45" t="n">
        <v>29283</v>
      </c>
      <c r="G726" s="46" t="s">
        <v>480</v>
      </c>
      <c r="H726" s="90" t="s">
        <v>2236</v>
      </c>
    </row>
    <row r="727" customFormat="false" ht="15" hidden="false" customHeight="false" outlineLevel="0" collapsed="false">
      <c r="A727" s="54" t="n">
        <v>724</v>
      </c>
      <c r="B727" s="55" t="n">
        <v>175</v>
      </c>
      <c r="C727" s="6" t="s">
        <v>2237</v>
      </c>
      <c r="D727" s="6"/>
      <c r="E727" s="1" t="s">
        <v>2238</v>
      </c>
      <c r="F727" s="45" t="n">
        <v>33606</v>
      </c>
      <c r="G727" s="46" t="s">
        <v>521</v>
      </c>
      <c r="H727" s="90" t="s">
        <v>2239</v>
      </c>
    </row>
    <row r="728" customFormat="false" ht="15" hidden="false" customHeight="false" outlineLevel="0" collapsed="false">
      <c r="A728" s="54" t="n">
        <v>725</v>
      </c>
      <c r="B728" s="55" t="n">
        <v>174.7</v>
      </c>
      <c r="C728" s="6" t="s">
        <v>2240</v>
      </c>
      <c r="D728" s="6"/>
      <c r="E728" s="1" t="s">
        <v>2241</v>
      </c>
      <c r="F728" s="45"/>
      <c r="G728" s="46"/>
      <c r="H728" s="90" t="s">
        <v>920</v>
      </c>
    </row>
    <row r="729" customFormat="false" ht="15" hidden="false" customHeight="false" outlineLevel="0" collapsed="false">
      <c r="A729" s="54" t="n">
        <v>726</v>
      </c>
      <c r="B729" s="55" t="n">
        <v>174.7</v>
      </c>
      <c r="C729" s="6" t="s">
        <v>2242</v>
      </c>
      <c r="D729" s="6"/>
      <c r="E729" s="1" t="s">
        <v>2243</v>
      </c>
      <c r="F729" s="45" t="n">
        <v>28662</v>
      </c>
      <c r="G729" s="46"/>
      <c r="H729" s="90" t="s">
        <v>702</v>
      </c>
    </row>
    <row r="730" customFormat="false" ht="15" hidden="false" customHeight="false" outlineLevel="0" collapsed="false">
      <c r="A730" s="54" t="n">
        <v>727</v>
      </c>
      <c r="B730" s="55" t="n">
        <v>174</v>
      </c>
      <c r="C730" s="6" t="s">
        <v>2244</v>
      </c>
      <c r="D730" s="6" t="s">
        <v>2245</v>
      </c>
      <c r="E730" s="1" t="s">
        <v>1406</v>
      </c>
      <c r="F730" s="45"/>
      <c r="G730" s="46"/>
      <c r="H730" s="90" t="s">
        <v>1795</v>
      </c>
    </row>
    <row r="731" customFormat="false" ht="15" hidden="false" customHeight="false" outlineLevel="0" collapsed="false">
      <c r="A731" s="54" t="n">
        <v>728</v>
      </c>
      <c r="B731" s="55" t="n">
        <v>172.3</v>
      </c>
      <c r="C731" s="6" t="s">
        <v>2246</v>
      </c>
      <c r="D731" s="6"/>
      <c r="E731" s="1" t="s">
        <v>2247</v>
      </c>
      <c r="F731" s="45" t="n">
        <v>22838</v>
      </c>
      <c r="G731" s="46"/>
      <c r="H731" s="90" t="s">
        <v>204</v>
      </c>
    </row>
    <row r="732" customFormat="false" ht="15" hidden="false" customHeight="false" outlineLevel="0" collapsed="false">
      <c r="A732" s="54" t="n">
        <v>729</v>
      </c>
      <c r="B732" s="55" t="n">
        <v>170.7</v>
      </c>
      <c r="C732" s="6" t="s">
        <v>2248</v>
      </c>
      <c r="D732" s="56" t="s">
        <v>2249</v>
      </c>
      <c r="E732" s="1" t="s">
        <v>2250</v>
      </c>
      <c r="F732" s="45" t="n">
        <v>34879</v>
      </c>
      <c r="G732" s="6" t="s">
        <v>857</v>
      </c>
      <c r="H732" s="90" t="s">
        <v>2251</v>
      </c>
    </row>
    <row r="733" customFormat="false" ht="15" hidden="false" customHeight="false" outlineLevel="0" collapsed="false">
      <c r="A733" s="54" t="n">
        <v>730</v>
      </c>
      <c r="B733" s="55" t="n">
        <v>170.3</v>
      </c>
      <c r="C733" s="6" t="s">
        <v>2252</v>
      </c>
      <c r="D733" s="6"/>
      <c r="E733" s="1" t="s">
        <v>1266</v>
      </c>
      <c r="F733" s="45" t="n">
        <v>33718</v>
      </c>
      <c r="G733" s="46" t="s">
        <v>268</v>
      </c>
      <c r="H733" s="90" t="s">
        <v>2253</v>
      </c>
    </row>
    <row r="734" customFormat="false" ht="15" hidden="false" customHeight="false" outlineLevel="0" collapsed="false">
      <c r="A734" s="54" t="n">
        <v>731</v>
      </c>
      <c r="B734" s="55" t="n">
        <v>170.3</v>
      </c>
      <c r="C734" s="6" t="s">
        <v>2254</v>
      </c>
      <c r="D734" s="6"/>
      <c r="E734" s="1" t="s">
        <v>1954</v>
      </c>
      <c r="F734" s="45" t="n">
        <v>36472</v>
      </c>
      <c r="G734" s="46" t="s">
        <v>143</v>
      </c>
      <c r="H734" s="90" t="s">
        <v>2255</v>
      </c>
    </row>
    <row r="735" customFormat="false" ht="15" hidden="false" customHeight="false" outlineLevel="0" collapsed="false">
      <c r="A735" s="54" t="n">
        <v>732</v>
      </c>
      <c r="B735" s="55" t="n">
        <v>170.3</v>
      </c>
      <c r="C735" s="6" t="s">
        <v>524</v>
      </c>
      <c r="D735" s="6"/>
      <c r="E735" s="1" t="s">
        <v>1954</v>
      </c>
      <c r="F735" s="45" t="n">
        <v>37101</v>
      </c>
      <c r="G735" s="46" t="s">
        <v>423</v>
      </c>
      <c r="H735" s="90" t="s">
        <v>2256</v>
      </c>
    </row>
    <row r="736" customFormat="false" ht="15" hidden="false" customHeight="false" outlineLevel="0" collapsed="false">
      <c r="A736" s="54" t="n">
        <v>733</v>
      </c>
      <c r="B736" s="55" t="n">
        <v>168.7</v>
      </c>
      <c r="C736" s="6" t="s">
        <v>2257</v>
      </c>
      <c r="D736" s="6"/>
      <c r="E736" s="1" t="s">
        <v>1961</v>
      </c>
      <c r="F736" s="45" t="n">
        <v>28160</v>
      </c>
      <c r="G736" s="46"/>
      <c r="H736" s="90" t="s">
        <v>186</v>
      </c>
    </row>
    <row r="737" customFormat="false" ht="15" hidden="false" customHeight="false" outlineLevel="0" collapsed="false">
      <c r="A737" s="54" t="n">
        <v>734</v>
      </c>
      <c r="B737" s="55" t="n">
        <v>168.7</v>
      </c>
      <c r="C737" s="6" t="s">
        <v>2258</v>
      </c>
      <c r="D737" s="6"/>
      <c r="E737" s="1" t="s">
        <v>2259</v>
      </c>
      <c r="F737" s="45" t="n">
        <v>35998</v>
      </c>
      <c r="G737" s="46" t="s">
        <v>559</v>
      </c>
      <c r="H737" s="90" t="s">
        <v>920</v>
      </c>
    </row>
    <row r="738" customFormat="false" ht="15" hidden="false" customHeight="false" outlineLevel="0" collapsed="false">
      <c r="A738" s="54" t="n">
        <v>735</v>
      </c>
      <c r="B738" s="55" t="n">
        <v>168.3</v>
      </c>
      <c r="C738" s="6" t="s">
        <v>2260</v>
      </c>
      <c r="D738" s="6"/>
      <c r="E738" s="1" t="s">
        <v>2180</v>
      </c>
      <c r="F738" s="45" t="s">
        <v>2261</v>
      </c>
      <c r="G738" s="46"/>
      <c r="H738" s="90" t="s">
        <v>2262</v>
      </c>
    </row>
    <row r="739" customFormat="false" ht="15" hidden="false" customHeight="false" outlineLevel="0" collapsed="false">
      <c r="A739" s="54" t="n">
        <v>736</v>
      </c>
      <c r="B739" s="55" t="n">
        <v>168.3</v>
      </c>
      <c r="C739" s="6" t="s">
        <v>2263</v>
      </c>
      <c r="D739" s="6"/>
      <c r="E739" s="1" t="s">
        <v>1919</v>
      </c>
      <c r="F739" s="45" t="n">
        <v>33461</v>
      </c>
      <c r="G739" s="46" t="s">
        <v>445</v>
      </c>
      <c r="H739" s="6" t="s">
        <v>2264</v>
      </c>
    </row>
    <row r="740" customFormat="false" ht="15" hidden="false" customHeight="false" outlineLevel="0" collapsed="false">
      <c r="A740" s="54" t="n">
        <v>737</v>
      </c>
      <c r="B740" s="55" t="n">
        <v>167.3</v>
      </c>
      <c r="C740" s="6" t="s">
        <v>2265</v>
      </c>
      <c r="D740" s="6"/>
      <c r="E740" s="1" t="s">
        <v>1742</v>
      </c>
      <c r="F740" s="45" t="n">
        <v>25622</v>
      </c>
      <c r="G740" s="46"/>
      <c r="H740" s="90" t="s">
        <v>2266</v>
      </c>
    </row>
    <row r="741" customFormat="false" ht="15" hidden="false" customHeight="false" outlineLevel="0" collapsed="false">
      <c r="A741" s="54" t="n">
        <v>738</v>
      </c>
      <c r="B741" s="55" t="n">
        <v>167.3</v>
      </c>
      <c r="C741" s="6" t="s">
        <v>2267</v>
      </c>
      <c r="D741" s="6"/>
      <c r="E741" s="1" t="s">
        <v>2268</v>
      </c>
      <c r="F741" s="45" t="n">
        <v>35477</v>
      </c>
      <c r="G741" s="46" t="s">
        <v>77</v>
      </c>
      <c r="H741" s="90" t="s">
        <v>2269</v>
      </c>
    </row>
    <row r="742" customFormat="false" ht="15" hidden="false" customHeight="false" outlineLevel="0" collapsed="false">
      <c r="A742" s="54" t="n">
        <v>739</v>
      </c>
      <c r="B742" s="55" t="n">
        <v>167</v>
      </c>
      <c r="C742" s="6" t="s">
        <v>2270</v>
      </c>
      <c r="D742" s="6"/>
      <c r="E742" s="1" t="s">
        <v>2271</v>
      </c>
      <c r="F742" s="45" t="s">
        <v>2197</v>
      </c>
      <c r="G742" s="46"/>
      <c r="H742" s="90" t="s">
        <v>1253</v>
      </c>
    </row>
    <row r="743" customFormat="false" ht="15" hidden="false" customHeight="false" outlineLevel="0" collapsed="false">
      <c r="A743" s="54" t="n">
        <v>740</v>
      </c>
      <c r="B743" s="55" t="n">
        <v>167</v>
      </c>
      <c r="C743" s="6" t="s">
        <v>2272</v>
      </c>
      <c r="D743" s="6"/>
      <c r="E743" s="1" t="s">
        <v>2174</v>
      </c>
      <c r="F743" s="45" t="n">
        <v>33217</v>
      </c>
      <c r="G743" s="46" t="s">
        <v>143</v>
      </c>
      <c r="H743" s="90" t="s">
        <v>2273</v>
      </c>
    </row>
    <row r="744" customFormat="false" ht="15" hidden="false" customHeight="false" outlineLevel="0" collapsed="false">
      <c r="A744" s="54" t="n">
        <v>741</v>
      </c>
      <c r="B744" s="55" t="n">
        <v>166.7</v>
      </c>
      <c r="C744" s="6" t="s">
        <v>2274</v>
      </c>
      <c r="D744" s="6"/>
      <c r="E744" s="1" t="s">
        <v>2275</v>
      </c>
      <c r="F744" s="45" t="n">
        <v>25033</v>
      </c>
      <c r="G744" s="46"/>
      <c r="H744" s="90" t="s">
        <v>702</v>
      </c>
    </row>
    <row r="745" customFormat="false" ht="15" hidden="false" customHeight="false" outlineLevel="0" collapsed="false">
      <c r="A745" s="54" t="n">
        <v>742</v>
      </c>
      <c r="B745" s="55" t="n">
        <v>166.3</v>
      </c>
      <c r="C745" s="6" t="s">
        <v>2276</v>
      </c>
      <c r="D745" s="6"/>
      <c r="E745" s="1" t="s">
        <v>1634</v>
      </c>
      <c r="F745" s="45" t="n">
        <v>35375</v>
      </c>
      <c r="G745" s="46" t="s">
        <v>982</v>
      </c>
      <c r="H745" s="90" t="s">
        <v>1078</v>
      </c>
    </row>
    <row r="746" customFormat="false" ht="15" hidden="false" customHeight="false" outlineLevel="0" collapsed="false">
      <c r="A746" s="54" t="n">
        <v>743</v>
      </c>
      <c r="B746" s="55" t="n">
        <v>165</v>
      </c>
      <c r="C746" s="6" t="s">
        <v>2277</v>
      </c>
      <c r="D746" s="6"/>
      <c r="E746" s="1" t="s">
        <v>2278</v>
      </c>
      <c r="F746" s="45"/>
      <c r="G746" s="46"/>
      <c r="H746" s="90" t="s">
        <v>930</v>
      </c>
    </row>
    <row r="747" customFormat="false" ht="15" hidden="false" customHeight="false" outlineLevel="0" collapsed="false">
      <c r="A747" s="54" t="n">
        <v>744</v>
      </c>
      <c r="B747" s="55" t="n">
        <v>165</v>
      </c>
      <c r="C747" s="6" t="s">
        <v>2279</v>
      </c>
      <c r="D747" s="6"/>
      <c r="E747" s="1" t="s">
        <v>2280</v>
      </c>
      <c r="F747" s="45"/>
      <c r="G747" s="46"/>
      <c r="H747" s="90" t="s">
        <v>2012</v>
      </c>
    </row>
    <row r="748" customFormat="false" ht="15" hidden="false" customHeight="false" outlineLevel="0" collapsed="false">
      <c r="A748" s="54" t="n">
        <v>745</v>
      </c>
      <c r="B748" s="55" t="n">
        <v>164.3</v>
      </c>
      <c r="C748" s="6" t="s">
        <v>2281</v>
      </c>
      <c r="D748" s="6"/>
      <c r="E748" s="1" t="s">
        <v>1719</v>
      </c>
      <c r="F748" s="45"/>
      <c r="G748" s="46"/>
      <c r="H748" s="90" t="s">
        <v>1720</v>
      </c>
    </row>
    <row r="749" customFormat="false" ht="15" hidden="false" customHeight="false" outlineLevel="0" collapsed="false">
      <c r="A749" s="54" t="n">
        <v>746</v>
      </c>
      <c r="B749" s="55" t="n">
        <v>164.3</v>
      </c>
      <c r="C749" s="6" t="s">
        <v>2282</v>
      </c>
      <c r="D749" s="6"/>
      <c r="E749" s="1" t="s">
        <v>2283</v>
      </c>
      <c r="F749" s="45" t="n">
        <v>21847</v>
      </c>
      <c r="G749" s="46"/>
      <c r="H749" s="90" t="s">
        <v>930</v>
      </c>
    </row>
    <row r="750" customFormat="false" ht="15" hidden="false" customHeight="false" outlineLevel="0" collapsed="false">
      <c r="A750" s="54" t="n">
        <v>747</v>
      </c>
      <c r="B750" s="55" t="n">
        <v>164.3</v>
      </c>
      <c r="C750" s="6" t="s">
        <v>2284</v>
      </c>
      <c r="D750" s="6"/>
      <c r="E750" s="1" t="s">
        <v>1132</v>
      </c>
      <c r="F750" s="45" t="n">
        <v>30350</v>
      </c>
      <c r="G750" s="46"/>
      <c r="H750" s="90" t="s">
        <v>2285</v>
      </c>
    </row>
    <row r="751" customFormat="false" ht="15" hidden="false" customHeight="false" outlineLevel="0" collapsed="false">
      <c r="A751" s="54" t="n">
        <v>748</v>
      </c>
      <c r="B751" s="55" t="n">
        <v>164</v>
      </c>
      <c r="C751" s="6" t="s">
        <v>2286</v>
      </c>
      <c r="D751" s="6"/>
      <c r="E751" s="1" t="s">
        <v>2287</v>
      </c>
      <c r="F751" s="45"/>
      <c r="G751" s="46"/>
      <c r="H751" s="90" t="s">
        <v>1766</v>
      </c>
    </row>
    <row r="752" customFormat="false" ht="15" hidden="false" customHeight="false" outlineLevel="0" collapsed="false">
      <c r="A752" s="54" t="n">
        <v>749</v>
      </c>
      <c r="B752" s="55" t="n">
        <v>164</v>
      </c>
      <c r="C752" s="6" t="s">
        <v>2288</v>
      </c>
      <c r="D752" s="6"/>
      <c r="E752" s="1" t="s">
        <v>1255</v>
      </c>
      <c r="F752" s="45" t="n">
        <v>28256</v>
      </c>
      <c r="G752" s="46"/>
      <c r="H752" s="90" t="s">
        <v>2289</v>
      </c>
    </row>
    <row r="753" customFormat="false" ht="15" hidden="false" customHeight="false" outlineLevel="0" collapsed="false">
      <c r="A753" s="54" t="n">
        <v>750</v>
      </c>
      <c r="B753" s="55" t="n">
        <v>164</v>
      </c>
      <c r="C753" s="6" t="s">
        <v>2290</v>
      </c>
      <c r="D753" s="6"/>
      <c r="E753" s="1" t="s">
        <v>1409</v>
      </c>
      <c r="F753" s="45" t="n">
        <v>31988</v>
      </c>
      <c r="G753" s="46" t="s">
        <v>240</v>
      </c>
      <c r="H753" s="90" t="s">
        <v>792</v>
      </c>
    </row>
    <row r="754" customFormat="false" ht="15" hidden="false" customHeight="false" outlineLevel="0" collapsed="false">
      <c r="A754" s="54" t="n">
        <v>751</v>
      </c>
      <c r="B754" s="55" t="n">
        <v>164</v>
      </c>
      <c r="C754" s="6" t="s">
        <v>2291</v>
      </c>
      <c r="D754" s="1"/>
      <c r="E754" s="1" t="s">
        <v>2292</v>
      </c>
      <c r="F754" s="45" t="n">
        <v>33520</v>
      </c>
      <c r="G754" s="6" t="s">
        <v>254</v>
      </c>
      <c r="H754" s="90" t="s">
        <v>2251</v>
      </c>
    </row>
    <row r="755" customFormat="false" ht="15" hidden="false" customHeight="false" outlineLevel="0" collapsed="false">
      <c r="A755" s="54" t="n">
        <v>752</v>
      </c>
      <c r="B755" s="55" t="n">
        <v>163.3</v>
      </c>
      <c r="C755" s="6" t="s">
        <v>2293</v>
      </c>
      <c r="D755" s="6"/>
      <c r="E755" s="1" t="s">
        <v>2294</v>
      </c>
      <c r="F755" s="45" t="n">
        <v>36963</v>
      </c>
      <c r="G755" s="6" t="s">
        <v>2295</v>
      </c>
      <c r="H755" s="90" t="s">
        <v>2251</v>
      </c>
    </row>
    <row r="756" customFormat="false" ht="15" hidden="false" customHeight="false" outlineLevel="0" collapsed="false">
      <c r="A756" s="54" t="n">
        <v>753</v>
      </c>
      <c r="B756" s="55" t="n">
        <v>162.7</v>
      </c>
      <c r="C756" s="56" t="s">
        <v>196</v>
      </c>
      <c r="D756" s="6"/>
      <c r="E756" s="1" t="s">
        <v>1758</v>
      </c>
      <c r="F756" s="45" t="n">
        <v>37400</v>
      </c>
      <c r="G756" s="6" t="s">
        <v>114</v>
      </c>
      <c r="H756" s="90" t="s">
        <v>1662</v>
      </c>
    </row>
    <row r="757" customFormat="false" ht="15" hidden="false" customHeight="false" outlineLevel="0" collapsed="false">
      <c r="A757" s="54" t="n">
        <v>754</v>
      </c>
      <c r="B757" s="55" t="n">
        <v>162</v>
      </c>
      <c r="C757" s="6" t="s">
        <v>2296</v>
      </c>
      <c r="D757" s="6" t="s">
        <v>2297</v>
      </c>
      <c r="E757" s="1" t="s">
        <v>2298</v>
      </c>
      <c r="F757" s="45" t="n">
        <v>17671</v>
      </c>
      <c r="G757" s="46"/>
      <c r="H757" s="90" t="s">
        <v>853</v>
      </c>
    </row>
    <row r="758" customFormat="false" ht="15" hidden="false" customHeight="false" outlineLevel="0" collapsed="false">
      <c r="A758" s="54" t="n">
        <v>755</v>
      </c>
      <c r="B758" s="55" t="n">
        <v>161.3</v>
      </c>
      <c r="C758" s="6" t="s">
        <v>525</v>
      </c>
      <c r="D758" s="6"/>
      <c r="E758" s="1" t="s">
        <v>2259</v>
      </c>
      <c r="F758" s="97" t="n">
        <v>36462</v>
      </c>
      <c r="G758" s="98" t="s">
        <v>526</v>
      </c>
      <c r="H758" s="90" t="s">
        <v>2299</v>
      </c>
    </row>
    <row r="759" customFormat="false" ht="15" hidden="false" customHeight="false" outlineLevel="0" collapsed="false">
      <c r="A759" s="54" t="n">
        <v>756</v>
      </c>
      <c r="B759" s="55" t="n">
        <v>158.7</v>
      </c>
      <c r="C759" s="6" t="s">
        <v>2300</v>
      </c>
      <c r="D759" s="6"/>
      <c r="E759" s="1" t="s">
        <v>2301</v>
      </c>
      <c r="F759" s="45" t="n">
        <v>30805</v>
      </c>
      <c r="G759" s="46"/>
      <c r="H759" s="90" t="s">
        <v>792</v>
      </c>
    </row>
    <row r="760" customFormat="false" ht="15" hidden="false" customHeight="false" outlineLevel="0" collapsed="false">
      <c r="A760" s="54" t="n">
        <v>757</v>
      </c>
      <c r="B760" s="55" t="n">
        <v>158.7</v>
      </c>
      <c r="C760" s="6" t="s">
        <v>2302</v>
      </c>
      <c r="D760" s="6"/>
      <c r="E760" s="1" t="s">
        <v>2303</v>
      </c>
      <c r="F760" s="45" t="n">
        <v>33311</v>
      </c>
      <c r="G760" s="46" t="s">
        <v>176</v>
      </c>
      <c r="H760" s="90" t="s">
        <v>2304</v>
      </c>
    </row>
    <row r="761" customFormat="false" ht="15" hidden="false" customHeight="false" outlineLevel="0" collapsed="false">
      <c r="A761" s="54" t="n">
        <v>758</v>
      </c>
      <c r="B761" s="55" t="n">
        <v>158.7</v>
      </c>
      <c r="C761" s="6" t="s">
        <v>2305</v>
      </c>
      <c r="D761" s="1"/>
      <c r="E761" s="1" t="s">
        <v>2250</v>
      </c>
      <c r="F761" s="68" t="n">
        <v>34687</v>
      </c>
      <c r="G761" s="70" t="s">
        <v>366</v>
      </c>
      <c r="H761" s="90" t="s">
        <v>702</v>
      </c>
    </row>
    <row r="762" customFormat="false" ht="15" hidden="false" customHeight="false" outlineLevel="0" collapsed="false">
      <c r="A762" s="54" t="n">
        <v>759</v>
      </c>
      <c r="B762" s="55" t="n">
        <v>158.7</v>
      </c>
      <c r="C762" s="6" t="s">
        <v>2306</v>
      </c>
      <c r="D762" s="6"/>
      <c r="E762" s="1" t="s">
        <v>2294</v>
      </c>
      <c r="F762" s="45" t="n">
        <v>34445</v>
      </c>
      <c r="G762" s="6" t="s">
        <v>2307</v>
      </c>
      <c r="H762" s="90" t="s">
        <v>2308</v>
      </c>
    </row>
    <row r="763" customFormat="false" ht="15" hidden="false" customHeight="false" outlineLevel="0" collapsed="false">
      <c r="A763" s="54" t="n">
        <v>760</v>
      </c>
      <c r="B763" s="55" t="n">
        <v>158.3</v>
      </c>
      <c r="C763" s="6" t="s">
        <v>2309</v>
      </c>
      <c r="D763" s="6"/>
      <c r="E763" s="1" t="s">
        <v>2243</v>
      </c>
      <c r="F763" s="45" t="n">
        <v>27219</v>
      </c>
      <c r="G763" s="46"/>
      <c r="H763" s="90" t="s">
        <v>960</v>
      </c>
    </row>
    <row r="764" customFormat="false" ht="15" hidden="false" customHeight="false" outlineLevel="0" collapsed="false">
      <c r="A764" s="54" t="n">
        <v>761</v>
      </c>
      <c r="B764" s="55" t="n">
        <v>157.7</v>
      </c>
      <c r="C764" s="6" t="s">
        <v>2310</v>
      </c>
      <c r="D764" s="6"/>
      <c r="E764" s="1" t="s">
        <v>824</v>
      </c>
      <c r="F764" s="45" t="n">
        <v>25683</v>
      </c>
      <c r="G764" s="46"/>
      <c r="H764" s="90" t="s">
        <v>2311</v>
      </c>
    </row>
    <row r="765" customFormat="false" ht="15" hidden="false" customHeight="false" outlineLevel="0" collapsed="false">
      <c r="A765" s="54" t="n">
        <v>762</v>
      </c>
      <c r="B765" s="55" t="n">
        <v>157.3</v>
      </c>
      <c r="C765" s="6" t="s">
        <v>2312</v>
      </c>
      <c r="D765" s="6"/>
      <c r="E765" s="1" t="s">
        <v>2313</v>
      </c>
      <c r="F765" s="45" t="n">
        <v>29048</v>
      </c>
      <c r="G765" s="46"/>
      <c r="H765" s="90" t="s">
        <v>1202</v>
      </c>
    </row>
    <row r="766" customFormat="false" ht="15" hidden="false" customHeight="false" outlineLevel="0" collapsed="false">
      <c r="A766" s="54" t="n">
        <v>763</v>
      </c>
      <c r="B766" s="55" t="n">
        <v>157</v>
      </c>
      <c r="C766" s="6" t="s">
        <v>2314</v>
      </c>
      <c r="D766" s="6"/>
      <c r="E766" s="1" t="s">
        <v>2315</v>
      </c>
      <c r="F766" s="45" t="n">
        <v>27866</v>
      </c>
      <c r="G766" s="46"/>
      <c r="H766" s="90" t="s">
        <v>2316</v>
      </c>
    </row>
    <row r="767" customFormat="false" ht="15" hidden="false" customHeight="false" outlineLevel="0" collapsed="false">
      <c r="A767" s="54" t="n">
        <v>764</v>
      </c>
      <c r="B767" s="55" t="n">
        <v>156.7</v>
      </c>
      <c r="C767" s="6" t="s">
        <v>2317</v>
      </c>
      <c r="D767" s="6" t="s">
        <v>2318</v>
      </c>
      <c r="E767" s="1" t="s">
        <v>2319</v>
      </c>
      <c r="F767" s="45"/>
      <c r="G767" s="46"/>
      <c r="H767" s="90" t="s">
        <v>2320</v>
      </c>
    </row>
    <row r="768" customFormat="false" ht="15" hidden="false" customHeight="false" outlineLevel="0" collapsed="false">
      <c r="A768" s="54" t="n">
        <v>765</v>
      </c>
      <c r="B768" s="55" t="n">
        <v>156.7</v>
      </c>
      <c r="C768" s="6" t="s">
        <v>2321</v>
      </c>
      <c r="D768" s="6"/>
      <c r="E768" s="1" t="s">
        <v>2322</v>
      </c>
      <c r="F768" s="45" t="n">
        <v>36501</v>
      </c>
      <c r="G768" s="46" t="s">
        <v>559</v>
      </c>
      <c r="H768" s="90" t="s">
        <v>920</v>
      </c>
    </row>
    <row r="769" customFormat="false" ht="15" hidden="false" customHeight="false" outlineLevel="0" collapsed="false">
      <c r="A769" s="54" t="n">
        <v>766</v>
      </c>
      <c r="B769" s="55" t="n">
        <v>156.3</v>
      </c>
      <c r="C769" s="6" t="s">
        <v>2323</v>
      </c>
      <c r="D769" s="6"/>
      <c r="E769" s="1" t="s">
        <v>2174</v>
      </c>
      <c r="F769" s="45" t="n">
        <v>32994</v>
      </c>
      <c r="G769" s="46" t="s">
        <v>374</v>
      </c>
      <c r="H769" s="90" t="s">
        <v>2304</v>
      </c>
    </row>
    <row r="770" customFormat="false" ht="15" hidden="false" customHeight="false" outlineLevel="0" collapsed="false">
      <c r="A770" s="54" t="n">
        <v>767</v>
      </c>
      <c r="B770" s="55" t="n">
        <v>155.7</v>
      </c>
      <c r="C770" s="6" t="s">
        <v>2324</v>
      </c>
      <c r="D770" s="6"/>
      <c r="E770" s="1" t="s">
        <v>2325</v>
      </c>
      <c r="F770" s="45" t="n">
        <v>18698</v>
      </c>
      <c r="G770" s="46"/>
      <c r="H770" s="90" t="s">
        <v>281</v>
      </c>
    </row>
    <row r="771" customFormat="false" ht="15" hidden="false" customHeight="false" outlineLevel="0" collapsed="false">
      <c r="A771" s="54" t="n">
        <v>768</v>
      </c>
      <c r="B771" s="55" t="n">
        <v>155.7</v>
      </c>
      <c r="C771" s="6" t="s">
        <v>2326</v>
      </c>
      <c r="D771" s="6"/>
      <c r="E771" s="1" t="s">
        <v>1568</v>
      </c>
      <c r="F771" s="45" t="n">
        <v>23857</v>
      </c>
      <c r="G771" s="46"/>
      <c r="H771" s="90" t="s">
        <v>281</v>
      </c>
    </row>
    <row r="772" customFormat="false" ht="15" hidden="false" customHeight="false" outlineLevel="0" collapsed="false">
      <c r="A772" s="54" t="n">
        <v>769</v>
      </c>
      <c r="B772" s="55" t="n">
        <v>155.3</v>
      </c>
      <c r="C772" s="6" t="s">
        <v>2327</v>
      </c>
      <c r="D772" s="6"/>
      <c r="E772" s="1" t="s">
        <v>1914</v>
      </c>
      <c r="F772" s="45" t="n">
        <v>30165</v>
      </c>
      <c r="G772" s="46"/>
      <c r="H772" s="90" t="s">
        <v>2328</v>
      </c>
    </row>
    <row r="773" customFormat="false" ht="15" hidden="false" customHeight="false" outlineLevel="0" collapsed="false">
      <c r="A773" s="54" t="n">
        <v>770</v>
      </c>
      <c r="B773" s="55" t="n">
        <v>155</v>
      </c>
      <c r="C773" s="6" t="s">
        <v>2329</v>
      </c>
      <c r="D773" s="6"/>
      <c r="E773" s="1" t="s">
        <v>2330</v>
      </c>
      <c r="F773" s="45"/>
      <c r="G773" s="46"/>
      <c r="H773" s="90" t="s">
        <v>920</v>
      </c>
    </row>
    <row r="774" customFormat="false" ht="15" hidden="false" customHeight="false" outlineLevel="0" collapsed="false">
      <c r="A774" s="54" t="n">
        <v>771</v>
      </c>
      <c r="B774" s="55" t="n">
        <v>154.7</v>
      </c>
      <c r="C774" s="6" t="s">
        <v>2331</v>
      </c>
      <c r="D774" s="6"/>
      <c r="E774" s="1" t="s">
        <v>1598</v>
      </c>
      <c r="F774" s="45"/>
      <c r="G774" s="46"/>
      <c r="H774" s="90" t="s">
        <v>2332</v>
      </c>
    </row>
    <row r="775" customFormat="false" ht="15" hidden="false" customHeight="false" outlineLevel="0" collapsed="false">
      <c r="A775" s="54" t="n">
        <v>772</v>
      </c>
      <c r="B775" s="55" t="n">
        <v>154.3</v>
      </c>
      <c r="C775" s="6" t="s">
        <v>2333</v>
      </c>
      <c r="D775" s="6"/>
      <c r="E775" s="1" t="s">
        <v>2334</v>
      </c>
      <c r="F775" s="45" t="n">
        <v>31911</v>
      </c>
      <c r="G775" s="46"/>
      <c r="H775" s="90" t="s">
        <v>702</v>
      </c>
    </row>
    <row r="776" customFormat="false" ht="15" hidden="false" customHeight="false" outlineLevel="0" collapsed="false">
      <c r="A776" s="54" t="n">
        <v>773</v>
      </c>
      <c r="B776" s="55" t="n">
        <v>153.7</v>
      </c>
      <c r="C776" s="6" t="s">
        <v>2335</v>
      </c>
      <c r="D776" s="6"/>
      <c r="E776" s="1" t="s">
        <v>2028</v>
      </c>
      <c r="F776" s="45" t="n">
        <v>34867</v>
      </c>
      <c r="G776" s="46" t="s">
        <v>568</v>
      </c>
      <c r="H776" s="90" t="s">
        <v>1433</v>
      </c>
    </row>
    <row r="777" customFormat="false" ht="15" hidden="false" customHeight="false" outlineLevel="0" collapsed="false">
      <c r="A777" s="54" t="n">
        <v>774</v>
      </c>
      <c r="B777" s="55" t="n">
        <v>153.3</v>
      </c>
      <c r="C777" s="6" t="s">
        <v>2336</v>
      </c>
      <c r="D777" s="6"/>
      <c r="E777" s="1" t="s">
        <v>1483</v>
      </c>
      <c r="F777" s="45" t="n">
        <v>36546</v>
      </c>
      <c r="G777" s="46" t="s">
        <v>33</v>
      </c>
      <c r="H777" s="90" t="s">
        <v>2337</v>
      </c>
    </row>
    <row r="778" customFormat="false" ht="15" hidden="false" customHeight="false" outlineLevel="0" collapsed="false">
      <c r="A778" s="54" t="n">
        <v>775</v>
      </c>
      <c r="B778" s="55" t="n">
        <v>153.3</v>
      </c>
      <c r="C778" s="56" t="s">
        <v>582</v>
      </c>
      <c r="D778" s="6"/>
      <c r="E778" s="1" t="s">
        <v>1758</v>
      </c>
      <c r="F778" s="45" t="n">
        <v>39633</v>
      </c>
      <c r="G778" s="6" t="s">
        <v>445</v>
      </c>
      <c r="H778" s="90" t="s">
        <v>1204</v>
      </c>
    </row>
    <row r="779" customFormat="false" ht="15" hidden="false" customHeight="false" outlineLevel="0" collapsed="false">
      <c r="A779" s="54" t="n">
        <v>776</v>
      </c>
      <c r="B779" s="55" t="n">
        <v>152.7</v>
      </c>
      <c r="C779" s="6" t="s">
        <v>2338</v>
      </c>
      <c r="D779" s="6"/>
      <c r="E779" s="1" t="s">
        <v>2205</v>
      </c>
      <c r="F779" s="45" t="n">
        <v>33188</v>
      </c>
      <c r="G779" s="46" t="s">
        <v>268</v>
      </c>
      <c r="H779" s="90" t="s">
        <v>2339</v>
      </c>
    </row>
    <row r="780" customFormat="false" ht="15" hidden="false" customHeight="false" outlineLevel="0" collapsed="false">
      <c r="A780" s="54" t="n">
        <v>777</v>
      </c>
      <c r="B780" s="55" t="n">
        <v>152.7</v>
      </c>
      <c r="C780" s="6" t="s">
        <v>2340</v>
      </c>
      <c r="D780" s="6"/>
      <c r="E780" s="1" t="s">
        <v>1454</v>
      </c>
      <c r="F780" s="45" t="n">
        <v>34565</v>
      </c>
      <c r="G780" s="46" t="s">
        <v>532</v>
      </c>
      <c r="H780" s="90" t="s">
        <v>2341</v>
      </c>
    </row>
    <row r="781" customFormat="false" ht="15" hidden="false" customHeight="false" outlineLevel="0" collapsed="false">
      <c r="A781" s="54" t="n">
        <v>778</v>
      </c>
      <c r="B781" s="55" t="n">
        <v>152.7</v>
      </c>
      <c r="C781" s="6" t="s">
        <v>2342</v>
      </c>
      <c r="D781" s="6"/>
      <c r="E781" s="1" t="s">
        <v>2343</v>
      </c>
      <c r="F781" s="45" t="n">
        <v>35468</v>
      </c>
      <c r="G781" s="46" t="s">
        <v>449</v>
      </c>
      <c r="H781" s="90" t="s">
        <v>2344</v>
      </c>
    </row>
    <row r="782" customFormat="false" ht="15" hidden="false" customHeight="false" outlineLevel="0" collapsed="false">
      <c r="A782" s="54" t="n">
        <v>779</v>
      </c>
      <c r="B782" s="55" t="n">
        <v>152.3</v>
      </c>
      <c r="C782" s="6" t="s">
        <v>2345</v>
      </c>
      <c r="D782" s="6"/>
      <c r="E782" s="1" t="s">
        <v>2346</v>
      </c>
      <c r="F782" s="45"/>
      <c r="G782" s="46"/>
      <c r="H782" s="90" t="s">
        <v>2347</v>
      </c>
    </row>
    <row r="783" customFormat="false" ht="15" hidden="false" customHeight="false" outlineLevel="0" collapsed="false">
      <c r="A783" s="54" t="n">
        <v>780</v>
      </c>
      <c r="B783" s="55" t="n">
        <v>152.3</v>
      </c>
      <c r="C783" s="56" t="s">
        <v>486</v>
      </c>
      <c r="D783" s="6"/>
      <c r="E783" s="1" t="s">
        <v>1759</v>
      </c>
      <c r="F783" s="45" t="n">
        <v>37199</v>
      </c>
      <c r="G783" s="6" t="s">
        <v>114</v>
      </c>
      <c r="H783" s="90" t="s">
        <v>2348</v>
      </c>
    </row>
    <row r="784" customFormat="false" ht="15" hidden="false" customHeight="false" outlineLevel="0" collapsed="false">
      <c r="A784" s="54" t="n">
        <v>781</v>
      </c>
      <c r="B784" s="55" t="n">
        <v>152</v>
      </c>
      <c r="C784" s="6" t="s">
        <v>2349</v>
      </c>
      <c r="D784" s="6"/>
      <c r="E784" s="1" t="s">
        <v>2350</v>
      </c>
      <c r="F784" s="45" t="n">
        <v>25193</v>
      </c>
      <c r="G784" s="46"/>
      <c r="H784" s="90" t="s">
        <v>2351</v>
      </c>
    </row>
    <row r="785" customFormat="false" ht="15" hidden="false" customHeight="false" outlineLevel="0" collapsed="false">
      <c r="A785" s="54" t="n">
        <v>782</v>
      </c>
      <c r="B785" s="55" t="n">
        <v>151.3</v>
      </c>
      <c r="C785" s="6" t="s">
        <v>2352</v>
      </c>
      <c r="D785" s="6"/>
      <c r="E785" s="1" t="s">
        <v>2118</v>
      </c>
      <c r="F785" s="45" t="n">
        <v>27563</v>
      </c>
      <c r="G785" s="46"/>
      <c r="H785" s="90" t="s">
        <v>2353</v>
      </c>
    </row>
    <row r="786" customFormat="false" ht="15" hidden="false" customHeight="false" outlineLevel="0" collapsed="false">
      <c r="A786" s="54" t="n">
        <v>783</v>
      </c>
      <c r="B786" s="55" t="n">
        <v>151</v>
      </c>
      <c r="C786" s="6" t="s">
        <v>2354</v>
      </c>
      <c r="D786" s="6"/>
      <c r="E786" s="1" t="s">
        <v>1387</v>
      </c>
      <c r="F786" s="45" t="n">
        <v>24170</v>
      </c>
      <c r="G786" s="46"/>
      <c r="H786" s="90" t="s">
        <v>772</v>
      </c>
    </row>
    <row r="787" customFormat="false" ht="15" hidden="false" customHeight="false" outlineLevel="0" collapsed="false">
      <c r="A787" s="54" t="n">
        <v>784</v>
      </c>
      <c r="B787" s="55" t="n">
        <v>151</v>
      </c>
      <c r="C787" s="6" t="s">
        <v>2355</v>
      </c>
      <c r="D787" s="6"/>
      <c r="E787" s="1" t="s">
        <v>2356</v>
      </c>
      <c r="F787" s="45" t="n">
        <v>31230</v>
      </c>
      <c r="G787" s="46"/>
      <c r="H787" s="90" t="s">
        <v>2357</v>
      </c>
    </row>
    <row r="788" customFormat="false" ht="15" hidden="false" customHeight="false" outlineLevel="0" collapsed="false">
      <c r="A788" s="54" t="n">
        <v>785</v>
      </c>
      <c r="B788" s="55" t="n">
        <v>150.7</v>
      </c>
      <c r="C788" s="6" t="s">
        <v>2358</v>
      </c>
      <c r="D788" s="6"/>
      <c r="E788" s="1" t="s">
        <v>2303</v>
      </c>
      <c r="F788" s="45" t="n">
        <v>35146</v>
      </c>
      <c r="G788" s="46" t="s">
        <v>95</v>
      </c>
      <c r="H788" s="90" t="s">
        <v>960</v>
      </c>
    </row>
    <row r="789" customFormat="false" ht="15" hidden="false" customHeight="false" outlineLevel="0" collapsed="false">
      <c r="A789" s="54" t="n">
        <v>786</v>
      </c>
      <c r="B789" s="55" t="n">
        <v>149.7</v>
      </c>
      <c r="C789" s="6" t="s">
        <v>2359</v>
      </c>
      <c r="D789" s="6"/>
      <c r="E789" s="1" t="s">
        <v>2360</v>
      </c>
      <c r="F789" s="45" t="n">
        <v>34915</v>
      </c>
      <c r="G789" s="46" t="s">
        <v>240</v>
      </c>
      <c r="H789" s="90" t="s">
        <v>2361</v>
      </c>
    </row>
    <row r="790" customFormat="false" ht="15" hidden="false" customHeight="false" outlineLevel="0" collapsed="false">
      <c r="A790" s="54" t="n">
        <v>787</v>
      </c>
      <c r="B790" s="55" t="n">
        <v>149.3</v>
      </c>
      <c r="C790" s="6" t="s">
        <v>2362</v>
      </c>
      <c r="D790" s="6"/>
      <c r="E790" s="1" t="s">
        <v>2363</v>
      </c>
      <c r="F790" s="45" t="s">
        <v>2026</v>
      </c>
      <c r="G790" s="46"/>
      <c r="H790" s="90" t="s">
        <v>2364</v>
      </c>
    </row>
    <row r="791" customFormat="false" ht="15" hidden="false" customHeight="false" outlineLevel="0" collapsed="false">
      <c r="A791" s="54" t="n">
        <v>788</v>
      </c>
      <c r="B791" s="55" t="n">
        <v>149.3</v>
      </c>
      <c r="C791" s="56" t="s">
        <v>498</v>
      </c>
      <c r="D791" s="6"/>
      <c r="E791" s="1" t="s">
        <v>1758</v>
      </c>
      <c r="F791" s="45" t="n">
        <v>36010</v>
      </c>
      <c r="G791" s="6" t="s">
        <v>499</v>
      </c>
      <c r="H791" s="90" t="s">
        <v>2365</v>
      </c>
    </row>
    <row r="792" customFormat="false" ht="15" hidden="false" customHeight="false" outlineLevel="0" collapsed="false">
      <c r="A792" s="54" t="n">
        <v>789</v>
      </c>
      <c r="B792" s="55" t="n">
        <v>147.3</v>
      </c>
      <c r="C792" s="6" t="s">
        <v>2366</v>
      </c>
      <c r="D792" s="6"/>
      <c r="E792" s="1" t="s">
        <v>2118</v>
      </c>
      <c r="F792" s="45" t="n">
        <v>26202</v>
      </c>
      <c r="G792" s="46"/>
      <c r="H792" s="90" t="s">
        <v>2367</v>
      </c>
    </row>
    <row r="793" customFormat="false" ht="15" hidden="false" customHeight="false" outlineLevel="0" collapsed="false">
      <c r="A793" s="54" t="n">
        <v>790</v>
      </c>
      <c r="B793" s="55" t="n">
        <v>147.3</v>
      </c>
      <c r="C793" s="6" t="s">
        <v>2368</v>
      </c>
      <c r="D793" s="6"/>
      <c r="E793" s="1" t="s">
        <v>2369</v>
      </c>
      <c r="F793" s="45" t="n">
        <v>28626</v>
      </c>
      <c r="G793" s="46"/>
      <c r="H793" s="90" t="s">
        <v>2370</v>
      </c>
    </row>
    <row r="794" customFormat="false" ht="15" hidden="false" customHeight="false" outlineLevel="0" collapsed="false">
      <c r="A794" s="54" t="n">
        <v>791</v>
      </c>
      <c r="B794" s="55" t="n">
        <v>147</v>
      </c>
      <c r="C794" s="6" t="s">
        <v>2371</v>
      </c>
      <c r="D794" s="6" t="s">
        <v>2372</v>
      </c>
      <c r="E794" s="1" t="s">
        <v>1459</v>
      </c>
      <c r="F794" s="45" t="n">
        <v>29322</v>
      </c>
      <c r="G794" s="46"/>
      <c r="H794" s="90" t="s">
        <v>2373</v>
      </c>
    </row>
    <row r="795" customFormat="false" ht="15" hidden="false" customHeight="false" outlineLevel="0" collapsed="false">
      <c r="A795" s="54" t="n">
        <v>792</v>
      </c>
      <c r="B795" s="55" t="n">
        <v>146.7</v>
      </c>
      <c r="C795" s="6" t="s">
        <v>2374</v>
      </c>
      <c r="D795" s="6"/>
      <c r="E795" s="1" t="s">
        <v>2375</v>
      </c>
      <c r="F795" s="45"/>
      <c r="G795" s="46"/>
      <c r="H795" s="90" t="s">
        <v>920</v>
      </c>
    </row>
    <row r="796" customFormat="false" ht="15" hidden="false" customHeight="false" outlineLevel="0" collapsed="false">
      <c r="A796" s="54" t="n">
        <v>793</v>
      </c>
      <c r="B796" s="55" t="n">
        <v>146.7</v>
      </c>
      <c r="C796" s="6" t="s">
        <v>2376</v>
      </c>
      <c r="D796" s="6"/>
      <c r="E796" s="1" t="s">
        <v>2058</v>
      </c>
      <c r="F796" s="45"/>
      <c r="G796" s="46"/>
      <c r="H796" s="90" t="s">
        <v>2364</v>
      </c>
    </row>
    <row r="797" customFormat="false" ht="15" hidden="false" customHeight="false" outlineLevel="0" collapsed="false">
      <c r="A797" s="54" t="n">
        <v>794</v>
      </c>
      <c r="B797" s="55" t="n">
        <v>146.7</v>
      </c>
      <c r="C797" s="6" t="s">
        <v>2377</v>
      </c>
      <c r="D797" s="6"/>
      <c r="E797" s="1" t="s">
        <v>2378</v>
      </c>
      <c r="F797" s="45" t="n">
        <v>26090</v>
      </c>
      <c r="G797" s="46"/>
      <c r="H797" s="90" t="s">
        <v>1207</v>
      </c>
    </row>
    <row r="798" customFormat="false" ht="15" hidden="false" customHeight="false" outlineLevel="0" collapsed="false">
      <c r="A798" s="54" t="n">
        <v>795</v>
      </c>
      <c r="B798" s="55" t="n">
        <v>146.7</v>
      </c>
      <c r="C798" s="6" t="s">
        <v>2379</v>
      </c>
      <c r="D798" s="6"/>
      <c r="E798" s="1" t="s">
        <v>2183</v>
      </c>
      <c r="F798" s="45" t="n">
        <v>28768</v>
      </c>
      <c r="G798" s="46"/>
      <c r="H798" s="90" t="s">
        <v>960</v>
      </c>
    </row>
    <row r="799" customFormat="false" ht="15" hidden="false" customHeight="false" outlineLevel="0" collapsed="false">
      <c r="A799" s="54" t="n">
        <v>796</v>
      </c>
      <c r="B799" s="55" t="n">
        <v>146.7</v>
      </c>
      <c r="C799" s="56" t="s">
        <v>553</v>
      </c>
      <c r="D799" s="6"/>
      <c r="E799" s="1" t="s">
        <v>1594</v>
      </c>
      <c r="F799" s="45" t="n">
        <v>37401</v>
      </c>
      <c r="G799" s="6" t="s">
        <v>95</v>
      </c>
      <c r="H799" s="90" t="s">
        <v>281</v>
      </c>
    </row>
    <row r="800" customFormat="false" ht="15" hidden="false" customHeight="false" outlineLevel="0" collapsed="false">
      <c r="A800" s="54" t="n">
        <v>797</v>
      </c>
      <c r="B800" s="55" t="n">
        <v>146.3</v>
      </c>
      <c r="C800" s="6" t="s">
        <v>2380</v>
      </c>
      <c r="D800" s="6"/>
      <c r="E800" s="1" t="s">
        <v>2241</v>
      </c>
      <c r="F800" s="45" t="n">
        <v>19658</v>
      </c>
      <c r="G800" s="46"/>
      <c r="H800" s="90" t="s">
        <v>930</v>
      </c>
    </row>
    <row r="801" customFormat="false" ht="15" hidden="false" customHeight="false" outlineLevel="0" collapsed="false">
      <c r="A801" s="54" t="n">
        <v>798</v>
      </c>
      <c r="B801" s="55" t="n">
        <v>146</v>
      </c>
      <c r="C801" s="6" t="s">
        <v>2381</v>
      </c>
      <c r="D801" s="6"/>
      <c r="E801" s="1" t="s">
        <v>2283</v>
      </c>
      <c r="F801" s="45" t="n">
        <v>24872</v>
      </c>
      <c r="G801" s="46"/>
      <c r="H801" s="90" t="s">
        <v>1125</v>
      </c>
    </row>
    <row r="802" customFormat="false" ht="15" hidden="false" customHeight="false" outlineLevel="0" collapsed="false">
      <c r="A802" s="54" t="n">
        <v>799</v>
      </c>
      <c r="B802" s="55" t="n">
        <v>145.7</v>
      </c>
      <c r="C802" s="6" t="s">
        <v>2382</v>
      </c>
      <c r="D802" s="6"/>
      <c r="E802" s="1" t="s">
        <v>2315</v>
      </c>
      <c r="F802" s="45" t="n">
        <v>27852</v>
      </c>
      <c r="G802" s="46"/>
      <c r="H802" s="90" t="s">
        <v>204</v>
      </c>
    </row>
    <row r="803" customFormat="false" ht="15" hidden="false" customHeight="false" outlineLevel="0" collapsed="false">
      <c r="A803" s="54" t="n">
        <v>800</v>
      </c>
      <c r="B803" s="55" t="n">
        <v>145.7</v>
      </c>
      <c r="C803" s="6" t="s">
        <v>2383</v>
      </c>
      <c r="D803" s="6"/>
      <c r="E803" s="1" t="s">
        <v>2384</v>
      </c>
      <c r="F803" s="45" t="n">
        <v>31587</v>
      </c>
      <c r="G803" s="46" t="s">
        <v>494</v>
      </c>
      <c r="H803" s="90" t="s">
        <v>2385</v>
      </c>
    </row>
    <row r="804" customFormat="false" ht="15" hidden="false" customHeight="false" outlineLevel="0" collapsed="false">
      <c r="A804" s="54" t="n">
        <v>801</v>
      </c>
      <c r="B804" s="55" t="n">
        <v>145.3</v>
      </c>
      <c r="C804" s="56" t="s">
        <v>554</v>
      </c>
      <c r="D804" s="6"/>
      <c r="E804" s="1" t="s">
        <v>1594</v>
      </c>
      <c r="F804" s="45" t="n">
        <v>37583</v>
      </c>
      <c r="G804" s="6" t="s">
        <v>95</v>
      </c>
      <c r="H804" s="90" t="s">
        <v>281</v>
      </c>
    </row>
    <row r="805" customFormat="false" ht="15" hidden="false" customHeight="false" outlineLevel="0" collapsed="false">
      <c r="A805" s="54" t="n">
        <v>802</v>
      </c>
      <c r="B805" s="55" t="n">
        <v>145</v>
      </c>
      <c r="C805" s="6" t="s">
        <v>2386</v>
      </c>
      <c r="D805" s="6"/>
      <c r="E805" s="1" t="s">
        <v>2387</v>
      </c>
      <c r="F805" s="45" t="n">
        <v>30541</v>
      </c>
      <c r="G805" s="46"/>
      <c r="H805" s="90" t="s">
        <v>2388</v>
      </c>
    </row>
    <row r="806" customFormat="false" ht="15" hidden="false" customHeight="false" outlineLevel="0" collapsed="false">
      <c r="A806" s="54" t="n">
        <v>803</v>
      </c>
      <c r="B806" s="55" t="n">
        <v>145</v>
      </c>
      <c r="C806" s="6" t="s">
        <v>2389</v>
      </c>
      <c r="D806" s="6"/>
      <c r="E806" s="1" t="s">
        <v>1852</v>
      </c>
      <c r="F806" s="45" t="n">
        <v>29803</v>
      </c>
      <c r="G806" s="46"/>
      <c r="H806" s="90" t="s">
        <v>1263</v>
      </c>
    </row>
    <row r="807" customFormat="false" ht="15" hidden="false" customHeight="false" outlineLevel="0" collapsed="false">
      <c r="A807" s="54" t="n">
        <v>804</v>
      </c>
      <c r="B807" s="55" t="n">
        <v>145</v>
      </c>
      <c r="C807" s="6" t="s">
        <v>2390</v>
      </c>
      <c r="D807" s="6"/>
      <c r="E807" s="1" t="s">
        <v>2391</v>
      </c>
      <c r="F807" s="45" t="n">
        <v>32777</v>
      </c>
      <c r="G807" s="46" t="s">
        <v>240</v>
      </c>
      <c r="H807" s="90" t="s">
        <v>1263</v>
      </c>
    </row>
    <row r="808" customFormat="false" ht="15" hidden="false" customHeight="false" outlineLevel="0" collapsed="false">
      <c r="A808" s="54" t="n">
        <v>805</v>
      </c>
      <c r="B808" s="55" t="n">
        <v>144.3</v>
      </c>
      <c r="C808" s="6" t="s">
        <v>2392</v>
      </c>
      <c r="D808" s="6"/>
      <c r="E808" s="1" t="s">
        <v>2167</v>
      </c>
      <c r="F808" s="45" t="n">
        <v>32665</v>
      </c>
      <c r="G808" s="46" t="s">
        <v>366</v>
      </c>
      <c r="H808" s="90" t="s">
        <v>2393</v>
      </c>
    </row>
    <row r="809" customFormat="false" ht="15" hidden="false" customHeight="false" outlineLevel="0" collapsed="false">
      <c r="A809" s="54" t="n">
        <v>806</v>
      </c>
      <c r="B809" s="55" t="n">
        <v>143.7</v>
      </c>
      <c r="C809" s="6" t="s">
        <v>2394</v>
      </c>
      <c r="D809" s="6"/>
      <c r="E809" s="1" t="s">
        <v>2075</v>
      </c>
      <c r="F809" s="45" t="s">
        <v>1929</v>
      </c>
      <c r="G809" s="46"/>
      <c r="H809" s="90" t="s">
        <v>1996</v>
      </c>
    </row>
    <row r="810" customFormat="false" ht="15" hidden="false" customHeight="false" outlineLevel="0" collapsed="false">
      <c r="A810" s="54" t="n">
        <v>807</v>
      </c>
      <c r="B810" s="55" t="n">
        <v>143</v>
      </c>
      <c r="C810" s="6" t="s">
        <v>2395</v>
      </c>
      <c r="D810" s="6" t="s">
        <v>2396</v>
      </c>
      <c r="E810" s="1" t="s">
        <v>1558</v>
      </c>
      <c r="F810" s="45" t="n">
        <v>13859</v>
      </c>
      <c r="G810" s="46"/>
      <c r="H810" s="90" t="s">
        <v>920</v>
      </c>
    </row>
    <row r="811" customFormat="false" ht="15" hidden="false" customHeight="false" outlineLevel="0" collapsed="false">
      <c r="A811" s="54" t="n">
        <v>808</v>
      </c>
      <c r="B811" s="55" t="n">
        <v>143</v>
      </c>
      <c r="C811" s="6" t="s">
        <v>2397</v>
      </c>
      <c r="D811" s="6"/>
      <c r="E811" s="1" t="s">
        <v>2098</v>
      </c>
      <c r="F811" s="45" t="n">
        <v>32705</v>
      </c>
      <c r="G811" s="46"/>
      <c r="H811" s="90" t="s">
        <v>2398</v>
      </c>
    </row>
    <row r="812" customFormat="false" ht="15" hidden="false" customHeight="false" outlineLevel="0" collapsed="false">
      <c r="A812" s="54" t="n">
        <v>809</v>
      </c>
      <c r="B812" s="55" t="n">
        <v>143</v>
      </c>
      <c r="C812" s="56" t="s">
        <v>440</v>
      </c>
      <c r="D812" s="6"/>
      <c r="E812" s="1" t="s">
        <v>1758</v>
      </c>
      <c r="F812" s="45" t="n">
        <v>38638</v>
      </c>
      <c r="G812" s="6" t="s">
        <v>428</v>
      </c>
      <c r="H812" s="90" t="s">
        <v>813</v>
      </c>
    </row>
    <row r="813" customFormat="false" ht="15" hidden="false" customHeight="false" outlineLevel="0" collapsed="false">
      <c r="A813" s="54" t="n">
        <v>810</v>
      </c>
      <c r="B813" s="55" t="n">
        <v>142.7</v>
      </c>
      <c r="C813" s="6" t="s">
        <v>2399</v>
      </c>
      <c r="D813" s="6"/>
      <c r="E813" s="1" t="s">
        <v>2400</v>
      </c>
      <c r="F813" s="45" t="n">
        <v>29088</v>
      </c>
      <c r="G813" s="46"/>
      <c r="H813" s="90" t="s">
        <v>1102</v>
      </c>
    </row>
    <row r="814" customFormat="false" ht="15" hidden="false" customHeight="false" outlineLevel="0" collapsed="false">
      <c r="A814" s="54" t="n">
        <v>811</v>
      </c>
      <c r="B814" s="55" t="n">
        <v>142.3</v>
      </c>
      <c r="C814" s="6" t="s">
        <v>2401</v>
      </c>
      <c r="D814" s="6"/>
      <c r="E814" s="1" t="s">
        <v>1568</v>
      </c>
      <c r="F814" s="45" t="n">
        <v>23769</v>
      </c>
      <c r="G814" s="46"/>
      <c r="H814" s="90" t="s">
        <v>2402</v>
      </c>
    </row>
    <row r="815" customFormat="false" ht="15" hidden="false" customHeight="false" outlineLevel="0" collapsed="false">
      <c r="A815" s="54" t="n">
        <v>812</v>
      </c>
      <c r="B815" s="55" t="n">
        <v>142.3</v>
      </c>
      <c r="C815" s="6" t="s">
        <v>2403</v>
      </c>
      <c r="D815" s="6"/>
      <c r="E815" s="1" t="s">
        <v>2404</v>
      </c>
      <c r="F815" s="45" t="n">
        <v>30212</v>
      </c>
      <c r="G815" s="46"/>
      <c r="H815" s="90" t="s">
        <v>960</v>
      </c>
    </row>
    <row r="816" customFormat="false" ht="15" hidden="false" customHeight="false" outlineLevel="0" collapsed="false">
      <c r="A816" s="54" t="n">
        <v>813</v>
      </c>
      <c r="B816" s="55" t="n">
        <v>142</v>
      </c>
      <c r="C816" s="6" t="s">
        <v>2405</v>
      </c>
      <c r="D816" s="6"/>
      <c r="E816" s="1" t="s">
        <v>2406</v>
      </c>
      <c r="F816" s="45" t="n">
        <v>23952</v>
      </c>
      <c r="G816" s="46"/>
      <c r="H816" s="90" t="s">
        <v>960</v>
      </c>
    </row>
    <row r="817" customFormat="false" ht="15" hidden="false" customHeight="false" outlineLevel="0" collapsed="false">
      <c r="A817" s="54" t="n">
        <v>814</v>
      </c>
      <c r="B817" s="55" t="n">
        <v>142</v>
      </c>
      <c r="C817" s="6" t="s">
        <v>2407</v>
      </c>
      <c r="D817" s="6"/>
      <c r="E817" s="1" t="s">
        <v>2408</v>
      </c>
      <c r="F817" s="45" t="n">
        <v>33912</v>
      </c>
      <c r="G817" s="46" t="s">
        <v>53</v>
      </c>
      <c r="H817" s="90" t="s">
        <v>2409</v>
      </c>
    </row>
    <row r="818" customFormat="false" ht="15" hidden="false" customHeight="false" outlineLevel="0" collapsed="false">
      <c r="A818" s="54" t="n">
        <v>815</v>
      </c>
      <c r="B818" s="55" t="n">
        <v>142</v>
      </c>
      <c r="C818" s="6" t="s">
        <v>2410</v>
      </c>
      <c r="D818" s="6"/>
      <c r="E818" s="1" t="s">
        <v>1378</v>
      </c>
      <c r="F818" s="45" t="n">
        <v>34437</v>
      </c>
      <c r="G818" s="46" t="s">
        <v>192</v>
      </c>
      <c r="H818" s="6" t="s">
        <v>2411</v>
      </c>
    </row>
    <row r="819" customFormat="false" ht="15" hidden="false" customHeight="false" outlineLevel="0" collapsed="false">
      <c r="A819" s="54" t="n">
        <v>816</v>
      </c>
      <c r="B819" s="55" t="n">
        <v>141.7</v>
      </c>
      <c r="C819" s="6" t="s">
        <v>2412</v>
      </c>
      <c r="D819" s="6" t="s">
        <v>2413</v>
      </c>
      <c r="E819" s="1" t="s">
        <v>2414</v>
      </c>
      <c r="F819" s="45" t="n">
        <v>14402</v>
      </c>
      <c r="G819" s="46"/>
      <c r="H819" s="90" t="s">
        <v>2415</v>
      </c>
    </row>
    <row r="820" customFormat="false" ht="15" hidden="false" customHeight="false" outlineLevel="0" collapsed="false">
      <c r="A820" s="54" t="n">
        <v>817</v>
      </c>
      <c r="B820" s="55" t="n">
        <v>141.3</v>
      </c>
      <c r="C820" s="6" t="s">
        <v>2416</v>
      </c>
      <c r="D820" s="6"/>
      <c r="E820" s="1" t="s">
        <v>1914</v>
      </c>
      <c r="F820" s="45" t="n">
        <v>30112</v>
      </c>
      <c r="G820" s="46"/>
      <c r="H820" s="90" t="s">
        <v>2417</v>
      </c>
    </row>
    <row r="821" customFormat="false" ht="15" hidden="false" customHeight="false" outlineLevel="0" collapsed="false">
      <c r="A821" s="54" t="n">
        <v>818</v>
      </c>
      <c r="B821" s="55" t="n">
        <v>141.3</v>
      </c>
      <c r="C821" s="6" t="s">
        <v>2418</v>
      </c>
      <c r="D821" s="6"/>
      <c r="E821" s="1" t="s">
        <v>2419</v>
      </c>
      <c r="F821" s="45" t="n">
        <v>29719</v>
      </c>
      <c r="G821" s="46"/>
      <c r="H821" s="90" t="s">
        <v>2420</v>
      </c>
    </row>
    <row r="822" customFormat="false" ht="15" hidden="false" customHeight="false" outlineLevel="0" collapsed="false">
      <c r="A822" s="54" t="n">
        <v>819</v>
      </c>
      <c r="B822" s="55" t="n">
        <v>140.7</v>
      </c>
      <c r="C822" s="6" t="s">
        <v>2421</v>
      </c>
      <c r="D822" s="6"/>
      <c r="E822" s="1" t="s">
        <v>2422</v>
      </c>
      <c r="F822" s="45" t="n">
        <v>23193</v>
      </c>
      <c r="G822" s="46"/>
      <c r="H822" s="90" t="s">
        <v>2423</v>
      </c>
    </row>
    <row r="823" customFormat="false" ht="15" hidden="false" customHeight="false" outlineLevel="0" collapsed="false">
      <c r="A823" s="54" t="n">
        <v>820</v>
      </c>
      <c r="B823" s="55" t="n">
        <v>140.7</v>
      </c>
      <c r="C823" s="6" t="s">
        <v>2424</v>
      </c>
      <c r="D823" s="6"/>
      <c r="E823" s="1" t="s">
        <v>2303</v>
      </c>
      <c r="F823" s="45" t="n">
        <v>34354</v>
      </c>
      <c r="G823" s="46" t="s">
        <v>77</v>
      </c>
      <c r="H823" s="90" t="s">
        <v>1982</v>
      </c>
    </row>
    <row r="824" customFormat="false" ht="15" hidden="false" customHeight="false" outlineLevel="0" collapsed="false">
      <c r="A824" s="54" t="n">
        <v>821</v>
      </c>
      <c r="B824" s="55" t="n">
        <v>140.3</v>
      </c>
      <c r="C824" s="6" t="s">
        <v>2425</v>
      </c>
      <c r="D824" s="6"/>
      <c r="E824" s="1" t="s">
        <v>2082</v>
      </c>
      <c r="F824" s="45" t="n">
        <v>34107</v>
      </c>
      <c r="G824" s="46" t="s">
        <v>366</v>
      </c>
      <c r="H824" s="90" t="s">
        <v>2426</v>
      </c>
    </row>
    <row r="825" customFormat="false" ht="15" hidden="false" customHeight="false" outlineLevel="0" collapsed="false">
      <c r="A825" s="54" t="n">
        <v>822</v>
      </c>
      <c r="B825" s="55" t="n">
        <v>140.3</v>
      </c>
      <c r="C825" s="56" t="s">
        <v>2427</v>
      </c>
      <c r="D825" s="6"/>
      <c r="E825" s="1" t="s">
        <v>2428</v>
      </c>
      <c r="F825" s="45" t="n">
        <v>36162</v>
      </c>
      <c r="G825" s="6" t="s">
        <v>431</v>
      </c>
      <c r="H825" s="90" t="s">
        <v>2365</v>
      </c>
    </row>
    <row r="826" customFormat="false" ht="15" hidden="false" customHeight="false" outlineLevel="0" collapsed="false">
      <c r="A826" s="54" t="n">
        <v>823</v>
      </c>
      <c r="B826" s="55" t="n">
        <v>139.7</v>
      </c>
      <c r="C826" s="6" t="s">
        <v>2429</v>
      </c>
      <c r="D826" s="6"/>
      <c r="E826" s="1" t="s">
        <v>2430</v>
      </c>
      <c r="F826" s="45"/>
      <c r="G826" s="46"/>
      <c r="H826" s="90" t="s">
        <v>1003</v>
      </c>
    </row>
    <row r="827" customFormat="false" ht="15" hidden="false" customHeight="false" outlineLevel="0" collapsed="false">
      <c r="A827" s="54" t="n">
        <v>824</v>
      </c>
      <c r="B827" s="55" t="n">
        <v>139.7</v>
      </c>
      <c r="C827" s="6" t="s">
        <v>2431</v>
      </c>
      <c r="D827" s="6"/>
      <c r="E827" s="1" t="s">
        <v>1986</v>
      </c>
      <c r="F827" s="45" t="n">
        <v>35910</v>
      </c>
      <c r="G827" s="46" t="s">
        <v>521</v>
      </c>
      <c r="H827" s="90" t="s">
        <v>2432</v>
      </c>
    </row>
    <row r="828" customFormat="false" ht="15" hidden="false" customHeight="false" outlineLevel="0" collapsed="false">
      <c r="A828" s="54" t="n">
        <v>825</v>
      </c>
      <c r="B828" s="55" t="n">
        <v>139</v>
      </c>
      <c r="C828" s="6" t="s">
        <v>2433</v>
      </c>
      <c r="D828" s="6"/>
      <c r="E828" s="1" t="s">
        <v>2103</v>
      </c>
      <c r="F828" s="45" t="n">
        <v>23604</v>
      </c>
      <c r="G828" s="46"/>
      <c r="H828" s="90" t="s">
        <v>853</v>
      </c>
    </row>
    <row r="829" customFormat="false" ht="15" hidden="false" customHeight="false" outlineLevel="0" collapsed="false">
      <c r="A829" s="54" t="n">
        <v>826</v>
      </c>
      <c r="B829" s="55" t="n">
        <v>138.3</v>
      </c>
      <c r="C829" s="6" t="s">
        <v>2434</v>
      </c>
      <c r="D829" s="6" t="s">
        <v>2435</v>
      </c>
      <c r="E829" s="1" t="s">
        <v>2011</v>
      </c>
      <c r="F829" s="45"/>
      <c r="G829" s="46" t="s">
        <v>2436</v>
      </c>
      <c r="H829" s="90" t="s">
        <v>845</v>
      </c>
    </row>
    <row r="830" customFormat="false" ht="15" hidden="false" customHeight="false" outlineLevel="0" collapsed="false">
      <c r="A830" s="54" t="n">
        <v>827</v>
      </c>
      <c r="B830" s="55" t="n">
        <v>138.3</v>
      </c>
      <c r="C830" s="6" t="s">
        <v>2437</v>
      </c>
      <c r="D830" s="6"/>
      <c r="E830" s="1" t="s">
        <v>2438</v>
      </c>
      <c r="F830" s="45"/>
      <c r="G830" s="46"/>
      <c r="H830" s="90" t="s">
        <v>2439</v>
      </c>
    </row>
    <row r="831" customFormat="false" ht="15" hidden="false" customHeight="false" outlineLevel="0" collapsed="false">
      <c r="A831" s="54" t="n">
        <v>828</v>
      </c>
      <c r="B831" s="55" t="n">
        <v>138.3</v>
      </c>
      <c r="C831" s="6" t="s">
        <v>570</v>
      </c>
      <c r="D831" s="6"/>
      <c r="E831" s="1" t="s">
        <v>2055</v>
      </c>
      <c r="F831" s="45" t="n">
        <v>35450</v>
      </c>
      <c r="G831" s="6" t="s">
        <v>143</v>
      </c>
      <c r="H831" s="90" t="s">
        <v>2066</v>
      </c>
    </row>
    <row r="832" customFormat="false" ht="15" hidden="false" customHeight="false" outlineLevel="0" collapsed="false">
      <c r="A832" s="54" t="n">
        <v>829</v>
      </c>
      <c r="B832" s="55" t="n">
        <v>138.3</v>
      </c>
      <c r="C832" s="56" t="s">
        <v>446</v>
      </c>
      <c r="D832" s="6"/>
      <c r="E832" s="1" t="s">
        <v>1758</v>
      </c>
      <c r="F832" s="45" t="n">
        <v>38574</v>
      </c>
      <c r="G832" s="6" t="s">
        <v>445</v>
      </c>
      <c r="H832" s="90" t="s">
        <v>1204</v>
      </c>
    </row>
    <row r="833" customFormat="false" ht="15" hidden="false" customHeight="false" outlineLevel="0" collapsed="false">
      <c r="A833" s="54" t="n">
        <v>830</v>
      </c>
      <c r="B833" s="55" t="n">
        <v>138</v>
      </c>
      <c r="C833" s="6" t="s">
        <v>2440</v>
      </c>
      <c r="D833" s="6"/>
      <c r="E833" s="1" t="s">
        <v>2259</v>
      </c>
      <c r="F833" s="45" t="n">
        <v>36999</v>
      </c>
      <c r="G833" s="6" t="s">
        <v>95</v>
      </c>
      <c r="H833" s="90" t="s">
        <v>2251</v>
      </c>
    </row>
    <row r="834" customFormat="false" ht="15" hidden="false" customHeight="false" outlineLevel="0" collapsed="false">
      <c r="A834" s="54" t="n">
        <v>831</v>
      </c>
      <c r="B834" s="55" t="n">
        <v>138</v>
      </c>
      <c r="C834" s="6" t="s">
        <v>500</v>
      </c>
      <c r="D834" s="6"/>
      <c r="E834" s="1" t="s">
        <v>1594</v>
      </c>
      <c r="F834" s="45" t="n">
        <v>37638</v>
      </c>
      <c r="G834" s="6" t="s">
        <v>501</v>
      </c>
      <c r="H834" s="90" t="s">
        <v>2149</v>
      </c>
    </row>
    <row r="835" customFormat="false" ht="15" hidden="false" customHeight="false" outlineLevel="0" collapsed="false">
      <c r="A835" s="54" t="n">
        <v>832</v>
      </c>
      <c r="B835" s="55" t="n">
        <v>137.7</v>
      </c>
      <c r="C835" s="6" t="s">
        <v>2441</v>
      </c>
      <c r="D835" s="6" t="s">
        <v>2442</v>
      </c>
      <c r="E835" s="1" t="s">
        <v>953</v>
      </c>
      <c r="F835" s="45" t="n">
        <v>23381</v>
      </c>
      <c r="G835" s="46"/>
      <c r="H835" s="90" t="s">
        <v>975</v>
      </c>
    </row>
    <row r="836" customFormat="false" ht="15" hidden="false" customHeight="false" outlineLevel="0" collapsed="false">
      <c r="A836" s="54" t="n">
        <v>833</v>
      </c>
      <c r="B836" s="55" t="n">
        <v>137.7</v>
      </c>
      <c r="C836" s="6" t="s">
        <v>2443</v>
      </c>
      <c r="D836" s="6" t="s">
        <v>779</v>
      </c>
      <c r="E836" s="1" t="s">
        <v>2444</v>
      </c>
      <c r="F836" s="45" t="n">
        <v>27979</v>
      </c>
      <c r="G836" s="46"/>
      <c r="H836" s="90" t="s">
        <v>2445</v>
      </c>
    </row>
    <row r="837" customFormat="false" ht="15" hidden="false" customHeight="false" outlineLevel="0" collapsed="false">
      <c r="A837" s="54" t="n">
        <v>834</v>
      </c>
      <c r="B837" s="55" t="n">
        <v>136.7</v>
      </c>
      <c r="C837" s="6" t="s">
        <v>2446</v>
      </c>
      <c r="D837" s="6"/>
      <c r="E837" s="1" t="s">
        <v>2356</v>
      </c>
      <c r="F837" s="45" t="n">
        <v>29900</v>
      </c>
      <c r="G837" s="46"/>
      <c r="H837" s="90" t="s">
        <v>2447</v>
      </c>
    </row>
    <row r="838" customFormat="false" ht="15" hidden="false" customHeight="false" outlineLevel="0" collapsed="false">
      <c r="A838" s="54" t="n">
        <v>835</v>
      </c>
      <c r="B838" s="55" t="n">
        <v>135.7</v>
      </c>
      <c r="C838" s="6" t="s">
        <v>2448</v>
      </c>
      <c r="D838" s="6"/>
      <c r="E838" s="1" t="s">
        <v>2449</v>
      </c>
      <c r="F838" s="45" t="s">
        <v>2197</v>
      </c>
      <c r="G838" s="46"/>
      <c r="H838" s="90" t="s">
        <v>922</v>
      </c>
    </row>
    <row r="839" customFormat="false" ht="15" hidden="false" customHeight="false" outlineLevel="0" collapsed="false">
      <c r="A839" s="54" t="n">
        <v>836</v>
      </c>
      <c r="B839" s="55" t="n">
        <v>135.7</v>
      </c>
      <c r="C839" s="6" t="s">
        <v>2450</v>
      </c>
      <c r="D839" s="6"/>
      <c r="E839" s="1" t="s">
        <v>1936</v>
      </c>
      <c r="F839" s="45" t="n">
        <v>24909</v>
      </c>
      <c r="G839" s="46"/>
      <c r="H839" s="90" t="s">
        <v>2451</v>
      </c>
    </row>
    <row r="840" customFormat="false" ht="15" hidden="false" customHeight="false" outlineLevel="0" collapsed="false">
      <c r="A840" s="54" t="n">
        <v>837</v>
      </c>
      <c r="B840" s="55" t="n">
        <v>135.7</v>
      </c>
      <c r="C840" s="6" t="s">
        <v>2452</v>
      </c>
      <c r="D840" s="6"/>
      <c r="E840" s="1" t="s">
        <v>1457</v>
      </c>
      <c r="F840" s="45" t="n">
        <v>34351</v>
      </c>
      <c r="G840" s="46" t="s">
        <v>2453</v>
      </c>
      <c r="H840" s="90" t="s">
        <v>2454</v>
      </c>
    </row>
    <row r="841" customFormat="false" ht="15" hidden="false" customHeight="false" outlineLevel="0" collapsed="false">
      <c r="A841" s="54" t="n">
        <v>838</v>
      </c>
      <c r="B841" s="55" t="n">
        <v>135</v>
      </c>
      <c r="C841" s="6" t="s">
        <v>2455</v>
      </c>
      <c r="D841" s="6"/>
      <c r="E841" s="1" t="s">
        <v>2400</v>
      </c>
      <c r="F841" s="45" t="n">
        <v>28332</v>
      </c>
      <c r="G841" s="46"/>
      <c r="H841" s="90" t="s">
        <v>281</v>
      </c>
    </row>
    <row r="842" customFormat="false" ht="15" hidden="false" customHeight="false" outlineLevel="0" collapsed="false">
      <c r="A842" s="54" t="n">
        <v>839</v>
      </c>
      <c r="B842" s="55" t="n">
        <v>135</v>
      </c>
      <c r="C842" s="6" t="s">
        <v>2456</v>
      </c>
      <c r="D842" s="6"/>
      <c r="E842" s="1" t="s">
        <v>2457</v>
      </c>
      <c r="F842" s="45" t="n">
        <v>31238</v>
      </c>
      <c r="G842" s="46"/>
      <c r="H842" s="90" t="s">
        <v>1263</v>
      </c>
    </row>
    <row r="843" customFormat="false" ht="15" hidden="false" customHeight="false" outlineLevel="0" collapsed="false">
      <c r="A843" s="54" t="n">
        <v>840</v>
      </c>
      <c r="B843" s="55" t="n">
        <v>134.7</v>
      </c>
      <c r="C843" s="6" t="s">
        <v>2458</v>
      </c>
      <c r="D843" s="6"/>
      <c r="E843" s="1" t="s">
        <v>1852</v>
      </c>
      <c r="F843" s="45" t="n">
        <v>29325</v>
      </c>
      <c r="G843" s="46"/>
      <c r="H843" s="90" t="s">
        <v>1873</v>
      </c>
    </row>
    <row r="844" customFormat="false" ht="15" hidden="false" customHeight="false" outlineLevel="0" collapsed="false">
      <c r="A844" s="54" t="n">
        <v>841</v>
      </c>
      <c r="B844" s="55" t="n">
        <v>134.3</v>
      </c>
      <c r="C844" s="6" t="s">
        <v>2459</v>
      </c>
      <c r="D844" s="6"/>
      <c r="E844" s="1" t="s">
        <v>1804</v>
      </c>
      <c r="F844" s="45" t="n">
        <v>28766</v>
      </c>
      <c r="G844" s="46"/>
      <c r="H844" s="90" t="s">
        <v>1107</v>
      </c>
    </row>
    <row r="845" customFormat="false" ht="15" hidden="false" customHeight="false" outlineLevel="0" collapsed="false">
      <c r="A845" s="54" t="n">
        <v>842</v>
      </c>
      <c r="B845" s="55" t="n">
        <v>133.7</v>
      </c>
      <c r="C845" s="6" t="s">
        <v>2460</v>
      </c>
      <c r="D845" s="6"/>
      <c r="E845" s="1" t="s">
        <v>2461</v>
      </c>
      <c r="F845" s="45" t="n">
        <v>23663</v>
      </c>
      <c r="G845" s="46"/>
      <c r="H845" s="90" t="s">
        <v>845</v>
      </c>
    </row>
    <row r="846" customFormat="false" ht="15" hidden="false" customHeight="false" outlineLevel="0" collapsed="false">
      <c r="A846" s="54" t="n">
        <v>843</v>
      </c>
      <c r="B846" s="55" t="n">
        <v>133.3</v>
      </c>
      <c r="C846" s="6" t="s">
        <v>2462</v>
      </c>
      <c r="D846" s="6"/>
      <c r="E846" s="1" t="s">
        <v>2463</v>
      </c>
      <c r="F846" s="45" t="n">
        <v>21820</v>
      </c>
      <c r="G846" s="46"/>
      <c r="H846" s="90" t="s">
        <v>2464</v>
      </c>
    </row>
    <row r="847" customFormat="false" ht="15" hidden="false" customHeight="false" outlineLevel="0" collapsed="false">
      <c r="A847" s="54" t="n">
        <v>844</v>
      </c>
      <c r="B847" s="55" t="n">
        <v>133.3</v>
      </c>
      <c r="C847" s="6" t="s">
        <v>2465</v>
      </c>
      <c r="D847" s="6"/>
      <c r="E847" s="1" t="s">
        <v>1852</v>
      </c>
      <c r="F847" s="45" t="n">
        <v>30711</v>
      </c>
      <c r="G847" s="46"/>
      <c r="H847" s="90" t="s">
        <v>845</v>
      </c>
    </row>
    <row r="848" customFormat="false" ht="15" hidden="false" customHeight="false" outlineLevel="0" collapsed="false">
      <c r="A848" s="54" t="n">
        <v>845</v>
      </c>
      <c r="B848" s="55" t="n">
        <v>133</v>
      </c>
      <c r="C848" s="6" t="s">
        <v>2466</v>
      </c>
      <c r="D848" s="6"/>
      <c r="E848" s="1" t="s">
        <v>2467</v>
      </c>
      <c r="F848" s="45" t="n">
        <v>31208</v>
      </c>
      <c r="G848" s="46"/>
      <c r="H848" s="90" t="s">
        <v>186</v>
      </c>
    </row>
    <row r="849" customFormat="false" ht="15" hidden="false" customHeight="false" outlineLevel="0" collapsed="false">
      <c r="A849" s="54" t="n">
        <v>846</v>
      </c>
      <c r="B849" s="55" t="n">
        <v>132.3</v>
      </c>
      <c r="C849" s="6" t="s">
        <v>2468</v>
      </c>
      <c r="D849" s="6"/>
      <c r="E849" s="1" t="s">
        <v>2469</v>
      </c>
      <c r="F849" s="45" t="s">
        <v>2261</v>
      </c>
      <c r="G849" s="46"/>
      <c r="H849" s="90" t="s">
        <v>863</v>
      </c>
    </row>
    <row r="850" customFormat="false" ht="15" hidden="false" customHeight="false" outlineLevel="0" collapsed="false">
      <c r="A850" s="54" t="n">
        <v>847</v>
      </c>
      <c r="B850" s="55" t="n">
        <v>132</v>
      </c>
      <c r="C850" s="6" t="s">
        <v>2470</v>
      </c>
      <c r="D850" s="6" t="s">
        <v>2117</v>
      </c>
      <c r="E850" s="1" t="s">
        <v>2471</v>
      </c>
      <c r="F850" s="45" t="n">
        <v>26384</v>
      </c>
      <c r="G850" s="46"/>
      <c r="H850" s="90" t="s">
        <v>2472</v>
      </c>
    </row>
    <row r="851" customFormat="false" ht="15" hidden="false" customHeight="false" outlineLevel="0" collapsed="false">
      <c r="A851" s="54" t="n">
        <v>848</v>
      </c>
      <c r="B851" s="55" t="n">
        <v>131.3</v>
      </c>
      <c r="C851" s="6" t="s">
        <v>2473</v>
      </c>
      <c r="D851" s="6"/>
      <c r="E851" s="1" t="s">
        <v>2474</v>
      </c>
      <c r="F851" s="45" t="n">
        <v>29776</v>
      </c>
      <c r="G851" s="46"/>
      <c r="H851" s="90" t="s">
        <v>1833</v>
      </c>
    </row>
    <row r="852" customFormat="false" ht="15" hidden="false" customHeight="false" outlineLevel="0" collapsed="false">
      <c r="A852" s="54" t="n">
        <v>849</v>
      </c>
      <c r="B852" s="55" t="n">
        <v>131</v>
      </c>
      <c r="C852" s="6" t="s">
        <v>2475</v>
      </c>
      <c r="D852" s="6"/>
      <c r="E852" s="1" t="s">
        <v>2238</v>
      </c>
      <c r="F852" s="45" t="n">
        <v>35689</v>
      </c>
      <c r="G852" s="46" t="s">
        <v>445</v>
      </c>
      <c r="H852" s="90" t="s">
        <v>2476</v>
      </c>
    </row>
    <row r="853" customFormat="false" ht="15" hidden="false" customHeight="false" outlineLevel="0" collapsed="false">
      <c r="A853" s="54" t="n">
        <v>850</v>
      </c>
      <c r="B853" s="55" t="n">
        <v>130.7</v>
      </c>
      <c r="C853" s="6" t="s">
        <v>2477</v>
      </c>
      <c r="D853" s="6"/>
      <c r="E853" s="1" t="s">
        <v>2165</v>
      </c>
      <c r="F853" s="45" t="n">
        <v>30880</v>
      </c>
      <c r="G853" s="46"/>
      <c r="H853" s="90" t="s">
        <v>2478</v>
      </c>
    </row>
    <row r="854" customFormat="false" ht="15" hidden="false" customHeight="false" outlineLevel="0" collapsed="false">
      <c r="A854" s="54" t="n">
        <v>851</v>
      </c>
      <c r="B854" s="55" t="n">
        <v>130.7</v>
      </c>
      <c r="C854" s="6" t="s">
        <v>2479</v>
      </c>
      <c r="D854" s="6"/>
      <c r="E854" s="1" t="s">
        <v>2303</v>
      </c>
      <c r="F854" s="45" t="n">
        <v>34165</v>
      </c>
      <c r="G854" s="46" t="s">
        <v>285</v>
      </c>
      <c r="H854" s="90" t="s">
        <v>2251</v>
      </c>
    </row>
    <row r="855" customFormat="false" ht="15" hidden="false" customHeight="false" outlineLevel="0" collapsed="false">
      <c r="A855" s="54" t="n">
        <v>852</v>
      </c>
      <c r="B855" s="55" t="n">
        <v>130.7</v>
      </c>
      <c r="C855" s="6" t="s">
        <v>2480</v>
      </c>
      <c r="D855" s="6"/>
      <c r="E855" s="1" t="s">
        <v>2238</v>
      </c>
      <c r="F855" s="45" t="n">
        <v>36287</v>
      </c>
      <c r="G855" s="46" t="s">
        <v>143</v>
      </c>
      <c r="H855" s="90" t="s">
        <v>2481</v>
      </c>
    </row>
    <row r="856" customFormat="false" ht="15" hidden="false" customHeight="false" outlineLevel="0" collapsed="false">
      <c r="A856" s="54" t="n">
        <v>853</v>
      </c>
      <c r="B856" s="55" t="n">
        <v>130</v>
      </c>
      <c r="C856" s="6" t="s">
        <v>2482</v>
      </c>
      <c r="D856" s="6"/>
      <c r="E856" s="1" t="s">
        <v>876</v>
      </c>
      <c r="F856" s="45" t="n">
        <v>37021</v>
      </c>
      <c r="G856" s="46" t="s">
        <v>445</v>
      </c>
      <c r="H856" s="90" t="s">
        <v>2483</v>
      </c>
    </row>
    <row r="857" customFormat="false" ht="15" hidden="false" customHeight="false" outlineLevel="0" collapsed="false">
      <c r="A857" s="54" t="n">
        <v>854</v>
      </c>
      <c r="B857" s="55" t="n">
        <v>129</v>
      </c>
      <c r="C857" s="6" t="s">
        <v>2484</v>
      </c>
      <c r="D857" s="6"/>
      <c r="E857" s="1" t="s">
        <v>1096</v>
      </c>
      <c r="F857" s="45" t="n">
        <v>23141</v>
      </c>
      <c r="G857" s="46"/>
      <c r="H857" s="90" t="s">
        <v>845</v>
      </c>
    </row>
    <row r="858" customFormat="false" ht="15" hidden="false" customHeight="false" outlineLevel="0" collapsed="false">
      <c r="A858" s="54" t="n">
        <v>855</v>
      </c>
      <c r="B858" s="55" t="n">
        <v>129</v>
      </c>
      <c r="C858" s="6" t="s">
        <v>2485</v>
      </c>
      <c r="D858" s="6"/>
      <c r="E858" s="1" t="s">
        <v>1450</v>
      </c>
      <c r="F858" s="45" t="n">
        <v>26589</v>
      </c>
      <c r="G858" s="46"/>
      <c r="H858" s="90" t="s">
        <v>792</v>
      </c>
    </row>
    <row r="859" customFormat="false" ht="15" hidden="false" customHeight="false" outlineLevel="0" collapsed="false">
      <c r="A859" s="54" t="n">
        <v>856</v>
      </c>
      <c r="B859" s="55" t="n">
        <v>128.7</v>
      </c>
      <c r="C859" s="6" t="s">
        <v>2486</v>
      </c>
      <c r="D859" s="6"/>
      <c r="E859" s="1" t="s">
        <v>2487</v>
      </c>
      <c r="F859" s="45" t="n">
        <v>23263</v>
      </c>
      <c r="G859" s="46"/>
      <c r="H859" s="90" t="s">
        <v>1270</v>
      </c>
    </row>
    <row r="860" customFormat="false" ht="15" hidden="false" customHeight="false" outlineLevel="0" collapsed="false">
      <c r="A860" s="54" t="n">
        <v>857</v>
      </c>
      <c r="B860" s="55" t="n">
        <v>128.7</v>
      </c>
      <c r="C860" s="6" t="s">
        <v>2488</v>
      </c>
      <c r="D860" s="6"/>
      <c r="E860" s="1" t="s">
        <v>2489</v>
      </c>
      <c r="F860" s="45" t="n">
        <v>31488</v>
      </c>
      <c r="G860" s="46"/>
      <c r="H860" s="90" t="s">
        <v>999</v>
      </c>
    </row>
    <row r="861" customFormat="false" ht="15" hidden="false" customHeight="false" outlineLevel="0" collapsed="false">
      <c r="A861" s="54" t="n">
        <v>858</v>
      </c>
      <c r="B861" s="55" t="n">
        <v>128.3</v>
      </c>
      <c r="C861" s="6" t="s">
        <v>2490</v>
      </c>
      <c r="D861" s="6"/>
      <c r="E861" s="1" t="s">
        <v>2491</v>
      </c>
      <c r="F861" s="45" t="n">
        <v>29809</v>
      </c>
      <c r="G861" s="46"/>
      <c r="H861" s="90" t="s">
        <v>2492</v>
      </c>
    </row>
    <row r="862" customFormat="false" ht="15" hidden="false" customHeight="false" outlineLevel="0" collapsed="false">
      <c r="A862" s="54" t="n">
        <v>859</v>
      </c>
      <c r="B862" s="55" t="n">
        <v>127.7</v>
      </c>
      <c r="C862" s="6" t="s">
        <v>2493</v>
      </c>
      <c r="D862" s="6"/>
      <c r="E862" s="1" t="s">
        <v>2494</v>
      </c>
      <c r="F862" s="45" t="n">
        <v>30906</v>
      </c>
      <c r="G862" s="46"/>
      <c r="H862" s="90" t="s">
        <v>1263</v>
      </c>
    </row>
    <row r="863" customFormat="false" ht="15" hidden="false" customHeight="false" outlineLevel="0" collapsed="false">
      <c r="A863" s="54" t="n">
        <v>860</v>
      </c>
      <c r="B863" s="55" t="n">
        <v>127.7</v>
      </c>
      <c r="C863" s="6" t="s">
        <v>2495</v>
      </c>
      <c r="D863" s="6"/>
      <c r="E863" s="1" t="s">
        <v>1007</v>
      </c>
      <c r="F863" s="45" t="n">
        <v>37463</v>
      </c>
      <c r="G863" s="6" t="s">
        <v>460</v>
      </c>
      <c r="H863" s="90" t="s">
        <v>2496</v>
      </c>
    </row>
    <row r="864" customFormat="false" ht="15" hidden="false" customHeight="false" outlineLevel="0" collapsed="false">
      <c r="A864" s="54" t="n">
        <v>861</v>
      </c>
      <c r="B864" s="55" t="n">
        <v>127.3</v>
      </c>
      <c r="C864" s="6" t="s">
        <v>2497</v>
      </c>
      <c r="D864" s="6" t="s">
        <v>2498</v>
      </c>
      <c r="E864" s="1" t="s">
        <v>2499</v>
      </c>
      <c r="F864" s="45" t="n">
        <v>27245</v>
      </c>
      <c r="G864" s="46"/>
      <c r="H864" s="90" t="s">
        <v>1873</v>
      </c>
    </row>
    <row r="865" customFormat="false" ht="15" hidden="false" customHeight="false" outlineLevel="0" collapsed="false">
      <c r="A865" s="54" t="n">
        <v>862</v>
      </c>
      <c r="B865" s="55" t="n">
        <v>127</v>
      </c>
      <c r="C865" s="6" t="s">
        <v>2500</v>
      </c>
      <c r="D865" s="6"/>
      <c r="E865" s="1" t="s">
        <v>2278</v>
      </c>
      <c r="F865" s="45"/>
      <c r="G865" s="46"/>
      <c r="H865" s="90" t="s">
        <v>281</v>
      </c>
    </row>
    <row r="866" customFormat="false" ht="15" hidden="false" customHeight="false" outlineLevel="0" collapsed="false">
      <c r="A866" s="54" t="n">
        <v>863</v>
      </c>
      <c r="B866" s="55" t="n">
        <v>127</v>
      </c>
      <c r="C866" s="6" t="s">
        <v>2501</v>
      </c>
      <c r="D866" s="6" t="s">
        <v>2502</v>
      </c>
      <c r="E866" s="1" t="s">
        <v>2503</v>
      </c>
      <c r="F866" s="45" t="n">
        <v>20947</v>
      </c>
      <c r="G866" s="46"/>
      <c r="H866" s="90" t="s">
        <v>2085</v>
      </c>
    </row>
    <row r="867" customFormat="false" ht="15" hidden="false" customHeight="false" outlineLevel="0" collapsed="false">
      <c r="A867" s="54" t="n">
        <v>864</v>
      </c>
      <c r="B867" s="55" t="n">
        <v>127</v>
      </c>
      <c r="C867" s="6" t="s">
        <v>2504</v>
      </c>
      <c r="D867" s="6"/>
      <c r="E867" s="1" t="s">
        <v>1784</v>
      </c>
      <c r="F867" s="45" t="s">
        <v>1879</v>
      </c>
      <c r="G867" s="46"/>
      <c r="H867" s="90" t="s">
        <v>2505</v>
      </c>
    </row>
    <row r="868" customFormat="false" ht="15" hidden="false" customHeight="false" outlineLevel="0" collapsed="false">
      <c r="A868" s="54" t="n">
        <v>865</v>
      </c>
      <c r="B868" s="55" t="n">
        <v>127</v>
      </c>
      <c r="C868" s="6" t="s">
        <v>2506</v>
      </c>
      <c r="D868" s="6"/>
      <c r="E868" s="1" t="s">
        <v>1454</v>
      </c>
      <c r="F868" s="45" t="n">
        <v>34659</v>
      </c>
      <c r="G868" s="46" t="s">
        <v>278</v>
      </c>
      <c r="H868" s="90" t="s">
        <v>2507</v>
      </c>
    </row>
    <row r="869" customFormat="false" ht="15" hidden="false" customHeight="false" outlineLevel="0" collapsed="false">
      <c r="A869" s="54" t="n">
        <v>866</v>
      </c>
      <c r="B869" s="55" t="n">
        <v>126.3</v>
      </c>
      <c r="C869" s="6" t="s">
        <v>2508</v>
      </c>
      <c r="D869" s="6"/>
      <c r="E869" s="1" t="s">
        <v>2058</v>
      </c>
      <c r="F869" s="45"/>
      <c r="G869" s="46"/>
      <c r="H869" s="90" t="s">
        <v>930</v>
      </c>
    </row>
    <row r="870" customFormat="false" ht="15" hidden="false" customHeight="false" outlineLevel="0" collapsed="false">
      <c r="A870" s="54" t="n">
        <v>867</v>
      </c>
      <c r="B870" s="55" t="n">
        <v>126.3</v>
      </c>
      <c r="C870" s="6" t="s">
        <v>2509</v>
      </c>
      <c r="D870" s="6" t="s">
        <v>2318</v>
      </c>
      <c r="E870" s="1" t="s">
        <v>2058</v>
      </c>
      <c r="F870" s="45"/>
      <c r="G870" s="46"/>
      <c r="H870" s="90" t="s">
        <v>2364</v>
      </c>
    </row>
    <row r="871" customFormat="false" ht="15" hidden="false" customHeight="false" outlineLevel="0" collapsed="false">
      <c r="A871" s="54" t="n">
        <v>868</v>
      </c>
      <c r="B871" s="55" t="n">
        <v>126.3</v>
      </c>
      <c r="C871" s="6" t="s">
        <v>2510</v>
      </c>
      <c r="D871" s="6"/>
      <c r="E871" s="1" t="s">
        <v>864</v>
      </c>
      <c r="F871" s="45" t="n">
        <v>30223</v>
      </c>
      <c r="G871" s="46"/>
      <c r="H871" s="90" t="s">
        <v>2511</v>
      </c>
    </row>
    <row r="872" customFormat="false" ht="15" hidden="false" customHeight="false" outlineLevel="0" collapsed="false">
      <c r="A872" s="54" t="n">
        <v>869</v>
      </c>
      <c r="B872" s="55" t="n">
        <v>126</v>
      </c>
      <c r="C872" s="6" t="s">
        <v>2512</v>
      </c>
      <c r="D872" s="6"/>
      <c r="E872" s="1" t="s">
        <v>2406</v>
      </c>
      <c r="F872" s="45" t="n">
        <v>26764</v>
      </c>
      <c r="G872" s="46"/>
      <c r="H872" s="90" t="s">
        <v>2513</v>
      </c>
    </row>
    <row r="873" customFormat="false" ht="15" hidden="false" customHeight="false" outlineLevel="0" collapsed="false">
      <c r="A873" s="54" t="n">
        <v>870</v>
      </c>
      <c r="B873" s="55" t="n">
        <v>125.7</v>
      </c>
      <c r="C873" s="6" t="s">
        <v>2514</v>
      </c>
      <c r="D873" s="6"/>
      <c r="E873" s="1" t="s">
        <v>2048</v>
      </c>
      <c r="F873" s="45" t="n">
        <v>29296</v>
      </c>
      <c r="G873" s="46"/>
      <c r="H873" s="90" t="s">
        <v>2515</v>
      </c>
    </row>
    <row r="874" customFormat="false" ht="15" hidden="false" customHeight="false" outlineLevel="0" collapsed="false">
      <c r="A874" s="54" t="n">
        <v>871</v>
      </c>
      <c r="B874" s="55" t="n">
        <v>125</v>
      </c>
      <c r="C874" s="6" t="s">
        <v>2516</v>
      </c>
      <c r="D874" s="6"/>
      <c r="E874" s="1" t="s">
        <v>1401</v>
      </c>
      <c r="F874" s="45" t="n">
        <v>28439</v>
      </c>
      <c r="G874" s="46"/>
      <c r="H874" s="6" t="s">
        <v>2515</v>
      </c>
    </row>
    <row r="875" customFormat="false" ht="15" hidden="false" customHeight="false" outlineLevel="0" collapsed="false">
      <c r="A875" s="54" t="n">
        <v>872</v>
      </c>
      <c r="B875" s="55" t="n">
        <v>124.7</v>
      </c>
      <c r="C875" s="6" t="s">
        <v>2517</v>
      </c>
      <c r="D875" s="6" t="s">
        <v>2518</v>
      </c>
      <c r="E875" s="1" t="s">
        <v>1179</v>
      </c>
      <c r="F875" s="45"/>
      <c r="G875" s="46"/>
      <c r="H875" s="90" t="s">
        <v>803</v>
      </c>
    </row>
    <row r="876" customFormat="false" ht="15" hidden="false" customHeight="false" outlineLevel="0" collapsed="false">
      <c r="A876" s="54" t="n">
        <v>873</v>
      </c>
      <c r="B876" s="55" t="n">
        <v>124.7</v>
      </c>
      <c r="C876" s="6" t="s">
        <v>2519</v>
      </c>
      <c r="D876" s="6"/>
      <c r="E876" s="1" t="s">
        <v>2520</v>
      </c>
      <c r="F876" s="45" t="n">
        <v>32551</v>
      </c>
      <c r="G876" s="46" t="s">
        <v>2521</v>
      </c>
      <c r="H876" s="6" t="s">
        <v>874</v>
      </c>
    </row>
    <row r="877" customFormat="false" ht="15" hidden="false" customHeight="false" outlineLevel="0" collapsed="false">
      <c r="A877" s="54" t="n">
        <v>874</v>
      </c>
      <c r="B877" s="55" t="n">
        <v>124.7</v>
      </c>
      <c r="C877" s="6" t="s">
        <v>2522</v>
      </c>
      <c r="D877" s="6"/>
      <c r="E877" s="1" t="s">
        <v>2523</v>
      </c>
      <c r="F877" s="45" t="n">
        <v>35178</v>
      </c>
      <c r="G877" s="46" t="s">
        <v>33</v>
      </c>
      <c r="H877" s="90" t="s">
        <v>2524</v>
      </c>
    </row>
    <row r="878" customFormat="false" ht="15" hidden="false" customHeight="false" outlineLevel="0" collapsed="false">
      <c r="A878" s="54" t="n">
        <v>875</v>
      </c>
      <c r="B878" s="55" t="n">
        <v>124.7</v>
      </c>
      <c r="C878" s="56" t="s">
        <v>502</v>
      </c>
      <c r="D878" s="6"/>
      <c r="E878" s="1" t="s">
        <v>2525</v>
      </c>
      <c r="F878" s="45" t="n">
        <v>35769</v>
      </c>
      <c r="G878" s="6" t="s">
        <v>503</v>
      </c>
      <c r="H878" s="90" t="s">
        <v>2365</v>
      </c>
    </row>
    <row r="879" customFormat="false" ht="15" hidden="false" customHeight="false" outlineLevel="0" collapsed="false">
      <c r="A879" s="54" t="n">
        <v>876</v>
      </c>
      <c r="B879" s="55" t="n">
        <v>124</v>
      </c>
      <c r="C879" s="6" t="s">
        <v>2526</v>
      </c>
      <c r="D879" s="6" t="s">
        <v>2527</v>
      </c>
      <c r="E879" s="1" t="s">
        <v>2058</v>
      </c>
      <c r="F879" s="45"/>
      <c r="G879" s="46"/>
      <c r="H879" s="90" t="s">
        <v>2364</v>
      </c>
    </row>
    <row r="880" customFormat="false" ht="15" hidden="false" customHeight="false" outlineLevel="0" collapsed="false">
      <c r="A880" s="54" t="n">
        <v>877</v>
      </c>
      <c r="B880" s="55" t="n">
        <v>124</v>
      </c>
      <c r="C880" s="6" t="s">
        <v>2528</v>
      </c>
      <c r="D880" s="6"/>
      <c r="E880" s="1" t="s">
        <v>1450</v>
      </c>
      <c r="F880" s="45" t="n">
        <v>28337</v>
      </c>
      <c r="G880" s="46"/>
      <c r="H880" s="90" t="s">
        <v>2529</v>
      </c>
    </row>
    <row r="881" customFormat="false" ht="15" hidden="false" customHeight="false" outlineLevel="0" collapsed="false">
      <c r="A881" s="54" t="n">
        <v>878</v>
      </c>
      <c r="B881" s="55" t="n">
        <v>123.7</v>
      </c>
      <c r="C881" s="6" t="s">
        <v>2530</v>
      </c>
      <c r="D881" s="6"/>
      <c r="E881" s="1" t="s">
        <v>1889</v>
      </c>
      <c r="F881" s="45" t="n">
        <v>33508</v>
      </c>
      <c r="G881" s="46" t="s">
        <v>2531</v>
      </c>
      <c r="H881" s="6" t="s">
        <v>2532</v>
      </c>
    </row>
    <row r="882" customFormat="false" ht="15" hidden="false" customHeight="false" outlineLevel="0" collapsed="false">
      <c r="A882" s="54" t="n">
        <v>879</v>
      </c>
      <c r="B882" s="55" t="n">
        <v>123.3</v>
      </c>
      <c r="C882" s="6" t="s">
        <v>2533</v>
      </c>
      <c r="D882" s="6"/>
      <c r="E882" s="1" t="s">
        <v>1163</v>
      </c>
      <c r="F882" s="45" t="n">
        <v>28874</v>
      </c>
      <c r="G882" s="46"/>
      <c r="H882" s="90" t="s">
        <v>1058</v>
      </c>
    </row>
    <row r="883" customFormat="false" ht="15" hidden="false" customHeight="false" outlineLevel="0" collapsed="false">
      <c r="A883" s="54" t="n">
        <v>880</v>
      </c>
      <c r="B883" s="55" t="n">
        <v>123</v>
      </c>
      <c r="C883" s="6" t="s">
        <v>2534</v>
      </c>
      <c r="D883" s="6"/>
      <c r="E883" s="1" t="s">
        <v>1092</v>
      </c>
      <c r="F883" s="45" t="n">
        <v>30748</v>
      </c>
      <c r="G883" s="46"/>
      <c r="H883" s="90" t="s">
        <v>2535</v>
      </c>
    </row>
    <row r="884" customFormat="false" ht="15" hidden="false" customHeight="false" outlineLevel="0" collapsed="false">
      <c r="A884" s="54" t="n">
        <v>881</v>
      </c>
      <c r="B884" s="55" t="n">
        <v>122.7</v>
      </c>
      <c r="C884" s="6" t="s">
        <v>2536</v>
      </c>
      <c r="D884" s="6"/>
      <c r="E884" s="1" t="s">
        <v>2011</v>
      </c>
      <c r="F884" s="45"/>
      <c r="G884" s="46"/>
      <c r="H884" s="90" t="s">
        <v>2012</v>
      </c>
    </row>
    <row r="885" customFormat="false" ht="15" hidden="false" customHeight="false" outlineLevel="0" collapsed="false">
      <c r="A885" s="54" t="n">
        <v>882</v>
      </c>
      <c r="B885" s="55" t="n">
        <v>122.3</v>
      </c>
      <c r="C885" s="6" t="s">
        <v>2537</v>
      </c>
      <c r="D885" s="6"/>
      <c r="E885" s="1" t="s">
        <v>2210</v>
      </c>
      <c r="F885" s="45" t="n">
        <v>26445</v>
      </c>
      <c r="G885" s="46"/>
      <c r="H885" s="90" t="s">
        <v>2538</v>
      </c>
    </row>
    <row r="886" customFormat="false" ht="15" hidden="false" customHeight="false" outlineLevel="0" collapsed="false">
      <c r="A886" s="54" t="n">
        <v>883</v>
      </c>
      <c r="B886" s="55" t="n">
        <v>121.7</v>
      </c>
      <c r="C886" s="6" t="s">
        <v>2539</v>
      </c>
      <c r="D886" s="6"/>
      <c r="E886" s="1" t="s">
        <v>1393</v>
      </c>
      <c r="F886" s="45" t="n">
        <v>29310</v>
      </c>
      <c r="G886" s="46"/>
      <c r="H886" s="90" t="s">
        <v>2540</v>
      </c>
    </row>
    <row r="887" customFormat="false" ht="15" hidden="false" customHeight="false" outlineLevel="0" collapsed="false">
      <c r="A887" s="54" t="n">
        <v>884</v>
      </c>
      <c r="B887" s="55" t="n">
        <v>121.7</v>
      </c>
      <c r="C887" s="6" t="s">
        <v>2541</v>
      </c>
      <c r="D887" s="6"/>
      <c r="E887" s="1" t="s">
        <v>2232</v>
      </c>
      <c r="F887" s="45" t="n">
        <v>31688</v>
      </c>
      <c r="G887" s="46"/>
      <c r="H887" s="90" t="s">
        <v>2542</v>
      </c>
    </row>
    <row r="888" customFormat="false" ht="15" hidden="false" customHeight="false" outlineLevel="0" collapsed="false">
      <c r="A888" s="54" t="n">
        <v>885</v>
      </c>
      <c r="B888" s="55" t="n">
        <v>120.7</v>
      </c>
      <c r="C888" s="6" t="s">
        <v>2543</v>
      </c>
      <c r="D888" s="6" t="s">
        <v>2544</v>
      </c>
      <c r="E888" s="1" t="s">
        <v>2180</v>
      </c>
      <c r="F888" s="45" t="s">
        <v>1959</v>
      </c>
      <c r="G888" s="46"/>
      <c r="H888" s="90" t="s">
        <v>1996</v>
      </c>
    </row>
    <row r="889" customFormat="false" ht="15" hidden="false" customHeight="false" outlineLevel="0" collapsed="false">
      <c r="A889" s="54" t="n">
        <v>886</v>
      </c>
      <c r="B889" s="55" t="n">
        <v>120.3</v>
      </c>
      <c r="C889" s="6" t="s">
        <v>2545</v>
      </c>
      <c r="D889" s="6"/>
      <c r="E889" s="1" t="s">
        <v>2546</v>
      </c>
      <c r="F889" s="45" t="n">
        <v>28007</v>
      </c>
      <c r="G889" s="46"/>
      <c r="H889" s="90" t="s">
        <v>2547</v>
      </c>
    </row>
    <row r="890" customFormat="false" ht="15" hidden="false" customHeight="false" outlineLevel="0" collapsed="false">
      <c r="A890" s="54" t="n">
        <v>887</v>
      </c>
      <c r="B890" s="55" t="n">
        <v>119.7</v>
      </c>
      <c r="C890" s="6" t="s">
        <v>2548</v>
      </c>
      <c r="D890" s="6" t="s">
        <v>2549</v>
      </c>
      <c r="E890" s="1" t="s">
        <v>2228</v>
      </c>
      <c r="F890" s="45"/>
      <c r="G890" s="46"/>
      <c r="H890" s="90" t="s">
        <v>702</v>
      </c>
    </row>
    <row r="891" customFormat="false" ht="15" hidden="false" customHeight="false" outlineLevel="0" collapsed="false">
      <c r="A891" s="54" t="n">
        <v>888</v>
      </c>
      <c r="B891" s="55" t="n">
        <v>119.3</v>
      </c>
      <c r="C891" s="6" t="s">
        <v>2550</v>
      </c>
      <c r="D891" s="6"/>
      <c r="E891" s="1" t="s">
        <v>2369</v>
      </c>
      <c r="F891" s="45" t="n">
        <v>26524</v>
      </c>
      <c r="G891" s="46"/>
      <c r="H891" s="90" t="s">
        <v>2370</v>
      </c>
    </row>
    <row r="892" customFormat="false" ht="15" hidden="false" customHeight="false" outlineLevel="0" collapsed="false">
      <c r="A892" s="54" t="n">
        <v>889</v>
      </c>
      <c r="B892" s="55" t="n">
        <v>119</v>
      </c>
      <c r="C892" s="6" t="s">
        <v>2551</v>
      </c>
      <c r="D892" s="6" t="s">
        <v>2552</v>
      </c>
      <c r="E892" s="1" t="s">
        <v>2553</v>
      </c>
      <c r="F892" s="45" t="n">
        <v>16396</v>
      </c>
      <c r="G892" s="46"/>
      <c r="H892" s="90" t="s">
        <v>2554</v>
      </c>
    </row>
    <row r="893" customFormat="false" ht="15" hidden="false" customHeight="false" outlineLevel="0" collapsed="false">
      <c r="A893" s="54" t="n">
        <v>890</v>
      </c>
      <c r="B893" s="55" t="n">
        <v>119</v>
      </c>
      <c r="C893" s="6" t="s">
        <v>2555</v>
      </c>
      <c r="D893" s="6"/>
      <c r="E893" s="1" t="s">
        <v>2556</v>
      </c>
      <c r="F893" s="45" t="s">
        <v>1620</v>
      </c>
      <c r="G893" s="46"/>
      <c r="H893" s="90" t="s">
        <v>2364</v>
      </c>
    </row>
    <row r="894" customFormat="false" ht="15" hidden="false" customHeight="false" outlineLevel="0" collapsed="false">
      <c r="A894" s="54" t="n">
        <v>891</v>
      </c>
      <c r="B894" s="55" t="n">
        <v>119</v>
      </c>
      <c r="C894" s="6" t="s">
        <v>2557</v>
      </c>
      <c r="D894" s="6"/>
      <c r="E894" s="1" t="s">
        <v>2177</v>
      </c>
      <c r="F894" s="45" t="n">
        <v>32714</v>
      </c>
      <c r="G894" s="46"/>
      <c r="H894" s="90" t="s">
        <v>1585</v>
      </c>
    </row>
    <row r="895" customFormat="false" ht="15" hidden="false" customHeight="false" outlineLevel="0" collapsed="false">
      <c r="A895" s="54" t="n">
        <v>892</v>
      </c>
      <c r="B895" s="55" t="n">
        <v>118.7</v>
      </c>
      <c r="C895" s="6" t="s">
        <v>2558</v>
      </c>
      <c r="D895" s="6"/>
      <c r="E895" s="1" t="s">
        <v>1931</v>
      </c>
      <c r="F895" s="45" t="n">
        <v>29074</v>
      </c>
      <c r="G895" s="46"/>
      <c r="H895" s="90" t="s">
        <v>2559</v>
      </c>
    </row>
    <row r="896" customFormat="false" ht="15" hidden="false" customHeight="false" outlineLevel="0" collapsed="false">
      <c r="A896" s="54" t="n">
        <v>893</v>
      </c>
      <c r="B896" s="55" t="n">
        <v>118.3</v>
      </c>
      <c r="C896" s="6" t="s">
        <v>2560</v>
      </c>
      <c r="D896" s="6"/>
      <c r="E896" s="1" t="s">
        <v>928</v>
      </c>
      <c r="F896" s="45" t="n">
        <v>26462</v>
      </c>
      <c r="G896" s="46"/>
      <c r="H896" s="90" t="s">
        <v>863</v>
      </c>
    </row>
    <row r="897" customFormat="false" ht="15" hidden="false" customHeight="false" outlineLevel="0" collapsed="false">
      <c r="A897" s="54" t="n">
        <v>894</v>
      </c>
      <c r="B897" s="55" t="n">
        <v>117.7</v>
      </c>
      <c r="C897" s="6" t="s">
        <v>2561</v>
      </c>
      <c r="D897" s="6"/>
      <c r="E897" s="1" t="s">
        <v>2301</v>
      </c>
      <c r="F897" s="45" t="n">
        <v>32266</v>
      </c>
      <c r="G897" s="46"/>
      <c r="H897" s="6" t="s">
        <v>2562</v>
      </c>
    </row>
    <row r="898" customFormat="false" ht="15" hidden="false" customHeight="false" outlineLevel="0" collapsed="false">
      <c r="A898" s="54" t="n">
        <v>895</v>
      </c>
      <c r="B898" s="55" t="n">
        <v>117.7</v>
      </c>
      <c r="C898" s="6" t="s">
        <v>2563</v>
      </c>
      <c r="D898" s="6"/>
      <c r="E898" s="1" t="s">
        <v>2055</v>
      </c>
      <c r="F898" s="45" t="n">
        <v>36919</v>
      </c>
      <c r="G898" s="6" t="s">
        <v>268</v>
      </c>
      <c r="H898" s="90" t="s">
        <v>2056</v>
      </c>
    </row>
    <row r="899" customFormat="false" ht="15" hidden="false" customHeight="false" outlineLevel="0" collapsed="false">
      <c r="A899" s="54" t="n">
        <v>896</v>
      </c>
      <c r="B899" s="55" t="n">
        <v>117.7</v>
      </c>
      <c r="C899" s="56" t="s">
        <v>556</v>
      </c>
      <c r="D899" s="6"/>
      <c r="E899" s="1" t="s">
        <v>2525</v>
      </c>
      <c r="F899" s="45" t="n">
        <v>35774</v>
      </c>
      <c r="G899" s="6" t="s">
        <v>557</v>
      </c>
      <c r="H899" s="90" t="s">
        <v>281</v>
      </c>
    </row>
    <row r="900" customFormat="false" ht="15" hidden="false" customHeight="false" outlineLevel="0" collapsed="false">
      <c r="A900" s="54" t="n">
        <v>897</v>
      </c>
      <c r="B900" s="55" t="n">
        <v>117</v>
      </c>
      <c r="C900" s="6" t="s">
        <v>2564</v>
      </c>
      <c r="D900" s="6"/>
      <c r="E900" s="1" t="s">
        <v>1875</v>
      </c>
      <c r="F900" s="45"/>
      <c r="G900" s="46"/>
      <c r="H900" s="90" t="s">
        <v>845</v>
      </c>
    </row>
    <row r="901" customFormat="false" ht="15" hidden="false" customHeight="false" outlineLevel="0" collapsed="false">
      <c r="A901" s="54" t="n">
        <v>898</v>
      </c>
      <c r="B901" s="55" t="n">
        <v>117</v>
      </c>
      <c r="C901" s="56" t="s">
        <v>274</v>
      </c>
      <c r="D901" s="6"/>
      <c r="E901" s="1" t="s">
        <v>1758</v>
      </c>
      <c r="F901" s="45" t="n">
        <v>37518</v>
      </c>
      <c r="G901" s="6" t="s">
        <v>275</v>
      </c>
      <c r="H901" s="90" t="s">
        <v>2565</v>
      </c>
    </row>
    <row r="902" customFormat="false" ht="15" hidden="false" customHeight="false" outlineLevel="0" collapsed="false">
      <c r="A902" s="54" t="n">
        <v>899</v>
      </c>
      <c r="B902" s="55" t="n">
        <v>116.7</v>
      </c>
      <c r="C902" s="6" t="s">
        <v>2566</v>
      </c>
      <c r="D902" s="6"/>
      <c r="E902" s="1" t="s">
        <v>2567</v>
      </c>
      <c r="F902" s="45"/>
      <c r="G902" s="46"/>
      <c r="H902" s="90" t="s">
        <v>930</v>
      </c>
    </row>
    <row r="903" customFormat="false" ht="15" hidden="false" customHeight="false" outlineLevel="0" collapsed="false">
      <c r="A903" s="54" t="n">
        <v>900</v>
      </c>
      <c r="B903" s="55" t="n">
        <v>116.3</v>
      </c>
      <c r="C903" s="6" t="s">
        <v>2568</v>
      </c>
      <c r="D903" s="6"/>
      <c r="E903" s="1" t="s">
        <v>1965</v>
      </c>
      <c r="F903" s="45" t="n">
        <v>34602</v>
      </c>
      <c r="G903" s="46" t="s">
        <v>53</v>
      </c>
      <c r="H903" s="90" t="s">
        <v>2569</v>
      </c>
    </row>
    <row r="904" customFormat="false" ht="15" hidden="false" customHeight="false" outlineLevel="0" collapsed="false">
      <c r="A904" s="54" t="n">
        <v>901</v>
      </c>
      <c r="B904" s="55" t="n">
        <v>116</v>
      </c>
      <c r="C904" s="6" t="s">
        <v>2570</v>
      </c>
      <c r="D904" s="6"/>
      <c r="E904" s="1" t="s">
        <v>2571</v>
      </c>
      <c r="F904" s="45" t="s">
        <v>2572</v>
      </c>
      <c r="G904" s="46"/>
      <c r="H904" s="90" t="s">
        <v>792</v>
      </c>
    </row>
    <row r="905" customFormat="false" ht="15" hidden="false" customHeight="false" outlineLevel="0" collapsed="false">
      <c r="A905" s="54" t="n">
        <v>902</v>
      </c>
      <c r="B905" s="55" t="n">
        <v>116</v>
      </c>
      <c r="C905" s="6" t="s">
        <v>2573</v>
      </c>
      <c r="D905" s="6"/>
      <c r="E905" s="1" t="s">
        <v>1914</v>
      </c>
      <c r="F905" s="45" t="n">
        <v>29378</v>
      </c>
      <c r="G905" s="46"/>
      <c r="H905" s="90" t="s">
        <v>2096</v>
      </c>
    </row>
    <row r="906" customFormat="false" ht="15" hidden="false" customHeight="false" outlineLevel="0" collapsed="false">
      <c r="A906" s="54" t="n">
        <v>903</v>
      </c>
      <c r="B906" s="55" t="n">
        <v>116</v>
      </c>
      <c r="C906" s="6" t="s">
        <v>2574</v>
      </c>
      <c r="D906" s="6"/>
      <c r="E906" s="1" t="s">
        <v>1247</v>
      </c>
      <c r="F906" s="45" t="n">
        <v>33000</v>
      </c>
      <c r="G906" s="46" t="s">
        <v>1772</v>
      </c>
      <c r="H906" s="90" t="s">
        <v>1709</v>
      </c>
    </row>
    <row r="907" customFormat="false" ht="15" hidden="false" customHeight="false" outlineLevel="0" collapsed="false">
      <c r="A907" s="54" t="n">
        <v>904</v>
      </c>
      <c r="B907" s="55" t="n">
        <v>116</v>
      </c>
      <c r="C907" s="6" t="s">
        <v>2575</v>
      </c>
      <c r="D907" s="6"/>
      <c r="E907" s="1" t="s">
        <v>2576</v>
      </c>
      <c r="F907" s="45" t="n">
        <v>33791</v>
      </c>
      <c r="G907" s="46" t="s">
        <v>445</v>
      </c>
      <c r="H907" s="90" t="s">
        <v>2577</v>
      </c>
    </row>
    <row r="908" customFormat="false" ht="15" hidden="false" customHeight="false" outlineLevel="0" collapsed="false">
      <c r="A908" s="54" t="n">
        <v>905</v>
      </c>
      <c r="B908" s="55" t="n">
        <v>115.7</v>
      </c>
      <c r="C908" s="6" t="s">
        <v>2578</v>
      </c>
      <c r="D908" s="6"/>
      <c r="E908" s="1" t="s">
        <v>1454</v>
      </c>
      <c r="F908" s="45" t="n">
        <v>35095</v>
      </c>
      <c r="G908" s="46" t="s">
        <v>181</v>
      </c>
      <c r="H908" s="90" t="s">
        <v>2361</v>
      </c>
    </row>
    <row r="909" customFormat="false" ht="15" hidden="false" customHeight="false" outlineLevel="0" collapsed="false">
      <c r="A909" s="54" t="n">
        <v>906</v>
      </c>
      <c r="B909" s="55" t="n">
        <v>115.7</v>
      </c>
      <c r="C909" s="6" t="s">
        <v>2579</v>
      </c>
      <c r="D909" s="6"/>
      <c r="E909" s="1" t="s">
        <v>2580</v>
      </c>
      <c r="F909" s="45" t="n">
        <v>16678</v>
      </c>
      <c r="G909" s="46"/>
      <c r="H909" s="90" t="s">
        <v>930</v>
      </c>
    </row>
    <row r="910" customFormat="false" ht="15" hidden="false" customHeight="false" outlineLevel="0" collapsed="false">
      <c r="A910" s="54" t="n">
        <v>907</v>
      </c>
      <c r="B910" s="55" t="n">
        <v>115.3</v>
      </c>
      <c r="C910" s="6" t="s">
        <v>2581</v>
      </c>
      <c r="D910" s="6"/>
      <c r="E910" s="1" t="s">
        <v>2582</v>
      </c>
      <c r="F910" s="45"/>
      <c r="G910" s="46"/>
      <c r="H910" s="90" t="s">
        <v>853</v>
      </c>
    </row>
    <row r="911" customFormat="false" ht="15" hidden="false" customHeight="false" outlineLevel="0" collapsed="false">
      <c r="A911" s="54" t="n">
        <v>908</v>
      </c>
      <c r="B911" s="55" t="n">
        <v>115</v>
      </c>
      <c r="C911" s="6" t="s">
        <v>2583</v>
      </c>
      <c r="D911" s="6"/>
      <c r="E911" s="1" t="s">
        <v>1135</v>
      </c>
      <c r="F911" s="45" t="n">
        <v>36486</v>
      </c>
      <c r="G911" s="46" t="s">
        <v>840</v>
      </c>
      <c r="H911" s="90" t="s">
        <v>2411</v>
      </c>
    </row>
    <row r="912" customFormat="false" ht="15" hidden="false" customHeight="false" outlineLevel="0" collapsed="false">
      <c r="A912" s="54" t="n">
        <v>909</v>
      </c>
      <c r="B912" s="55" t="n">
        <v>115</v>
      </c>
      <c r="C912" s="56" t="s">
        <v>504</v>
      </c>
      <c r="D912" s="6"/>
      <c r="E912" s="1" t="s">
        <v>2525</v>
      </c>
      <c r="F912" s="45" t="n">
        <v>36968</v>
      </c>
      <c r="G912" s="6" t="s">
        <v>181</v>
      </c>
      <c r="H912" s="90" t="s">
        <v>281</v>
      </c>
    </row>
    <row r="913" customFormat="false" ht="15" hidden="false" customHeight="false" outlineLevel="0" collapsed="false">
      <c r="A913" s="54" t="n">
        <v>910</v>
      </c>
      <c r="B913" s="55" t="n">
        <v>114.7</v>
      </c>
      <c r="C913" s="6" t="s">
        <v>2584</v>
      </c>
      <c r="D913" s="6" t="s">
        <v>2585</v>
      </c>
      <c r="E913" s="1" t="s">
        <v>1885</v>
      </c>
      <c r="F913" s="45" t="n">
        <v>20366</v>
      </c>
      <c r="G913" s="46"/>
      <c r="H913" s="90" t="s">
        <v>1642</v>
      </c>
    </row>
    <row r="914" customFormat="false" ht="15" hidden="false" customHeight="false" outlineLevel="0" collapsed="false">
      <c r="A914" s="54" t="n">
        <v>911</v>
      </c>
      <c r="B914" s="55" t="n">
        <v>114.7</v>
      </c>
      <c r="C914" s="6" t="s">
        <v>2586</v>
      </c>
      <c r="D914" s="6"/>
      <c r="E914" s="1" t="s">
        <v>2587</v>
      </c>
      <c r="F914" s="45" t="n">
        <v>26855</v>
      </c>
      <c r="G914" s="46"/>
      <c r="H914" s="90" t="s">
        <v>495</v>
      </c>
    </row>
    <row r="915" customFormat="false" ht="15" hidden="false" customHeight="false" outlineLevel="0" collapsed="false">
      <c r="A915" s="54" t="n">
        <v>912</v>
      </c>
      <c r="B915" s="55" t="n">
        <v>114.3</v>
      </c>
      <c r="C915" s="6" t="s">
        <v>2588</v>
      </c>
      <c r="D915" s="6"/>
      <c r="E915" s="1" t="s">
        <v>2589</v>
      </c>
      <c r="F915" s="45"/>
      <c r="G915" s="46"/>
      <c r="H915" s="90" t="s">
        <v>1361</v>
      </c>
    </row>
    <row r="916" customFormat="false" ht="15" hidden="false" customHeight="false" outlineLevel="0" collapsed="false">
      <c r="A916" s="54" t="n">
        <v>913</v>
      </c>
      <c r="B916" s="55" t="n">
        <v>113</v>
      </c>
      <c r="C916" s="6" t="s">
        <v>2590</v>
      </c>
      <c r="D916" s="6"/>
      <c r="E916" s="1" t="s">
        <v>2098</v>
      </c>
      <c r="F916" s="45" t="n">
        <v>32564</v>
      </c>
      <c r="G916" s="46"/>
      <c r="H916" s="90" t="s">
        <v>2591</v>
      </c>
    </row>
    <row r="917" customFormat="false" ht="15" hidden="false" customHeight="false" outlineLevel="0" collapsed="false">
      <c r="A917" s="54" t="n">
        <v>914</v>
      </c>
      <c r="B917" s="55" t="n">
        <v>113</v>
      </c>
      <c r="C917" s="6" t="s">
        <v>2592</v>
      </c>
      <c r="D917" s="6"/>
      <c r="E917" s="1" t="s">
        <v>1784</v>
      </c>
      <c r="F917" s="45" t="s">
        <v>1785</v>
      </c>
      <c r="G917" s="46"/>
      <c r="H917" s="90" t="s">
        <v>1786</v>
      </c>
    </row>
    <row r="918" customFormat="false" ht="15" hidden="false" customHeight="false" outlineLevel="0" collapsed="false">
      <c r="A918" s="54" t="n">
        <v>915</v>
      </c>
      <c r="B918" s="55" t="n">
        <v>113</v>
      </c>
      <c r="C918" s="6" t="s">
        <v>2593</v>
      </c>
      <c r="D918" s="6"/>
      <c r="E918" s="1" t="s">
        <v>1889</v>
      </c>
      <c r="F918" s="45" t="n">
        <v>35577</v>
      </c>
      <c r="G918" s="46" t="s">
        <v>1039</v>
      </c>
      <c r="H918" s="90" t="s">
        <v>2594</v>
      </c>
    </row>
    <row r="919" customFormat="false" ht="15" hidden="false" customHeight="false" outlineLevel="0" collapsed="false">
      <c r="A919" s="54" t="n">
        <v>916</v>
      </c>
      <c r="B919" s="55" t="n">
        <v>112.7</v>
      </c>
      <c r="C919" s="6" t="s">
        <v>2595</v>
      </c>
      <c r="D919" s="6"/>
      <c r="E919" s="1" t="s">
        <v>2596</v>
      </c>
      <c r="F919" s="45" t="n">
        <v>25793</v>
      </c>
      <c r="G919" s="46"/>
      <c r="H919" s="90" t="s">
        <v>853</v>
      </c>
    </row>
    <row r="920" customFormat="false" ht="15" hidden="false" customHeight="false" outlineLevel="0" collapsed="false">
      <c r="A920" s="54" t="n">
        <v>917</v>
      </c>
      <c r="B920" s="55" t="n">
        <v>112.7</v>
      </c>
      <c r="C920" s="6" t="s">
        <v>2597</v>
      </c>
      <c r="D920" s="6"/>
      <c r="E920" s="1" t="s">
        <v>2048</v>
      </c>
      <c r="F920" s="45" t="n">
        <v>29288</v>
      </c>
      <c r="G920" s="46"/>
      <c r="H920" s="90" t="s">
        <v>792</v>
      </c>
    </row>
    <row r="921" customFormat="false" ht="15" hidden="false" customHeight="false" outlineLevel="0" collapsed="false">
      <c r="A921" s="54" t="n">
        <v>918</v>
      </c>
      <c r="B921" s="55" t="n">
        <v>112.3</v>
      </c>
      <c r="C921" s="6" t="s">
        <v>2598</v>
      </c>
      <c r="D921" s="6" t="s">
        <v>2599</v>
      </c>
      <c r="E921" s="1" t="s">
        <v>2600</v>
      </c>
      <c r="F921" s="45" t="n">
        <v>24011</v>
      </c>
      <c r="G921" s="46"/>
      <c r="H921" s="90" t="s">
        <v>979</v>
      </c>
    </row>
    <row r="922" customFormat="false" ht="15" hidden="false" customHeight="false" outlineLevel="0" collapsed="false">
      <c r="A922" s="54" t="n">
        <v>919</v>
      </c>
      <c r="B922" s="55" t="n">
        <v>112.3</v>
      </c>
      <c r="C922" s="6" t="s">
        <v>2601</v>
      </c>
      <c r="D922" s="6"/>
      <c r="E922" s="1" t="s">
        <v>2322</v>
      </c>
      <c r="F922" s="45" t="n">
        <v>36011</v>
      </c>
      <c r="G922" s="46" t="s">
        <v>559</v>
      </c>
      <c r="H922" s="90" t="s">
        <v>920</v>
      </c>
    </row>
    <row r="923" customFormat="false" ht="15" hidden="false" customHeight="false" outlineLevel="0" collapsed="false">
      <c r="A923" s="54" t="n">
        <v>920</v>
      </c>
      <c r="B923" s="55" t="n">
        <v>112</v>
      </c>
      <c r="C923" s="6" t="s">
        <v>2602</v>
      </c>
      <c r="D923" s="6"/>
      <c r="E923" s="1" t="s">
        <v>2603</v>
      </c>
      <c r="F923" s="45"/>
      <c r="G923" s="46"/>
      <c r="H923" s="90" t="s">
        <v>853</v>
      </c>
    </row>
    <row r="924" customFormat="false" ht="15" hidden="false" customHeight="false" outlineLevel="0" collapsed="false">
      <c r="A924" s="54" t="n">
        <v>921</v>
      </c>
      <c r="B924" s="55" t="n">
        <v>111.3</v>
      </c>
      <c r="C924" s="6" t="s">
        <v>277</v>
      </c>
      <c r="D924" s="6"/>
      <c r="E924" s="1" t="s">
        <v>1007</v>
      </c>
      <c r="F924" s="45" t="n">
        <v>37954</v>
      </c>
      <c r="G924" s="6" t="s">
        <v>278</v>
      </c>
      <c r="H924" s="90" t="s">
        <v>874</v>
      </c>
    </row>
    <row r="925" customFormat="false" ht="15" hidden="false" customHeight="false" outlineLevel="0" collapsed="false">
      <c r="A925" s="54" t="n">
        <v>922</v>
      </c>
      <c r="B925" s="55" t="n">
        <v>111</v>
      </c>
      <c r="C925" s="6" t="s">
        <v>2604</v>
      </c>
      <c r="D925" s="6"/>
      <c r="E925" s="1" t="s">
        <v>2283</v>
      </c>
      <c r="F925" s="45" t="n">
        <v>23976</v>
      </c>
      <c r="G925" s="46"/>
      <c r="H925" s="90" t="s">
        <v>930</v>
      </c>
    </row>
    <row r="926" customFormat="false" ht="15" hidden="false" customHeight="false" outlineLevel="0" collapsed="false">
      <c r="A926" s="54" t="n">
        <v>923</v>
      </c>
      <c r="B926" s="55" t="n">
        <v>111</v>
      </c>
      <c r="C926" s="6" t="s">
        <v>2605</v>
      </c>
      <c r="D926" s="6"/>
      <c r="E926" s="1" t="s">
        <v>1497</v>
      </c>
      <c r="F926" s="45" t="n">
        <v>29372</v>
      </c>
      <c r="G926" s="46"/>
      <c r="H926" s="90" t="s">
        <v>1674</v>
      </c>
    </row>
    <row r="927" customFormat="false" ht="15" hidden="false" customHeight="false" outlineLevel="0" collapsed="false">
      <c r="A927" s="54" t="n">
        <v>924</v>
      </c>
      <c r="B927" s="55" t="n">
        <v>110.3</v>
      </c>
      <c r="C927" s="6" t="s">
        <v>2606</v>
      </c>
      <c r="D927" s="6"/>
      <c r="E927" s="1" t="s">
        <v>2607</v>
      </c>
      <c r="F927" s="45" t="n">
        <v>34494</v>
      </c>
      <c r="G927" s="46" t="s">
        <v>559</v>
      </c>
      <c r="H927" s="90" t="s">
        <v>920</v>
      </c>
    </row>
    <row r="928" customFormat="false" ht="15" hidden="false" customHeight="false" outlineLevel="0" collapsed="false">
      <c r="A928" s="54" t="n">
        <v>925</v>
      </c>
      <c r="B928" s="55" t="n">
        <v>110</v>
      </c>
      <c r="C928" s="6" t="s">
        <v>2608</v>
      </c>
      <c r="D928" s="6"/>
      <c r="E928" s="1" t="s">
        <v>2609</v>
      </c>
      <c r="F928" s="45" t="n">
        <v>17396</v>
      </c>
      <c r="G928" s="46"/>
      <c r="H928" s="90" t="s">
        <v>930</v>
      </c>
    </row>
    <row r="929" customFormat="false" ht="15" hidden="false" customHeight="false" outlineLevel="0" collapsed="false">
      <c r="A929" s="54" t="n">
        <v>926</v>
      </c>
      <c r="B929" s="55" t="n">
        <v>109.7</v>
      </c>
      <c r="C929" s="56" t="s">
        <v>506</v>
      </c>
      <c r="D929" s="6"/>
      <c r="E929" s="1" t="s">
        <v>2525</v>
      </c>
      <c r="F929" s="45" t="n">
        <v>38412</v>
      </c>
      <c r="G929" s="6" t="s">
        <v>474</v>
      </c>
      <c r="H929" s="90" t="s">
        <v>2365</v>
      </c>
    </row>
    <row r="930" customFormat="false" ht="15" hidden="false" customHeight="false" outlineLevel="0" collapsed="false">
      <c r="A930" s="54" t="n">
        <v>927</v>
      </c>
      <c r="B930" s="55" t="n">
        <v>109.3</v>
      </c>
      <c r="C930" s="6" t="s">
        <v>2610</v>
      </c>
      <c r="D930" s="6"/>
      <c r="E930" s="1" t="s">
        <v>2408</v>
      </c>
      <c r="F930" s="45" t="n">
        <v>34090</v>
      </c>
      <c r="G930" s="46" t="s">
        <v>2611</v>
      </c>
      <c r="H930" s="90" t="s">
        <v>874</v>
      </c>
    </row>
    <row r="931" customFormat="false" ht="15" hidden="false" customHeight="false" outlineLevel="0" collapsed="false">
      <c r="A931" s="54" t="n">
        <v>928</v>
      </c>
      <c r="B931" s="55" t="n">
        <v>109.3</v>
      </c>
      <c r="C931" s="6" t="s">
        <v>2612</v>
      </c>
      <c r="D931" s="6" t="s">
        <v>2613</v>
      </c>
      <c r="E931" s="1" t="s">
        <v>2614</v>
      </c>
      <c r="F931" s="45" t="n">
        <v>24779</v>
      </c>
      <c r="G931" s="46"/>
      <c r="H931" s="90" t="s">
        <v>1003</v>
      </c>
    </row>
    <row r="932" customFormat="false" ht="15" hidden="false" customHeight="false" outlineLevel="0" collapsed="false">
      <c r="A932" s="54" t="n">
        <v>929</v>
      </c>
      <c r="B932" s="55" t="n">
        <v>109.3</v>
      </c>
      <c r="C932" s="6" t="s">
        <v>2615</v>
      </c>
      <c r="D932" s="6"/>
      <c r="E932" s="1" t="s">
        <v>2580</v>
      </c>
      <c r="F932" s="45"/>
      <c r="G932" s="46"/>
      <c r="H932" s="90" t="s">
        <v>2616</v>
      </c>
    </row>
    <row r="933" customFormat="false" ht="15" hidden="false" customHeight="false" outlineLevel="0" collapsed="false">
      <c r="A933" s="54" t="n">
        <v>930</v>
      </c>
      <c r="B933" s="55" t="n">
        <v>109</v>
      </c>
      <c r="C933" s="6" t="s">
        <v>2617</v>
      </c>
      <c r="D933" s="6"/>
      <c r="E933" s="1" t="s">
        <v>2580</v>
      </c>
      <c r="F933" s="45"/>
      <c r="G933" s="46"/>
      <c r="H933" s="90" t="s">
        <v>2616</v>
      </c>
    </row>
    <row r="934" customFormat="false" ht="15" hidden="false" customHeight="false" outlineLevel="0" collapsed="false">
      <c r="A934" s="54" t="n">
        <v>931</v>
      </c>
      <c r="B934" s="55" t="n">
        <v>108.7</v>
      </c>
      <c r="C934" s="6" t="s">
        <v>2618</v>
      </c>
      <c r="D934" s="6"/>
      <c r="E934" s="1" t="s">
        <v>2058</v>
      </c>
      <c r="F934" s="45"/>
      <c r="G934" s="46"/>
      <c r="H934" s="90" t="s">
        <v>2364</v>
      </c>
    </row>
    <row r="935" customFormat="false" ht="15" hidden="false" customHeight="false" outlineLevel="0" collapsed="false">
      <c r="A935" s="54" t="n">
        <v>932</v>
      </c>
      <c r="B935" s="55" t="n">
        <v>108.7</v>
      </c>
      <c r="C935" s="56" t="s">
        <v>98</v>
      </c>
      <c r="D935" s="6"/>
      <c r="E935" s="1" t="s">
        <v>1758</v>
      </c>
      <c r="F935" s="45" t="n">
        <v>38287</v>
      </c>
      <c r="G935" s="6" t="s">
        <v>53</v>
      </c>
      <c r="H935" s="90" t="s">
        <v>14</v>
      </c>
    </row>
    <row r="936" customFormat="false" ht="15" hidden="false" customHeight="false" outlineLevel="0" collapsed="false">
      <c r="A936" s="54" t="n">
        <v>933</v>
      </c>
      <c r="B936" s="55" t="n">
        <v>108.7</v>
      </c>
      <c r="C936" s="6" t="s">
        <v>508</v>
      </c>
      <c r="D936" s="6"/>
      <c r="E936" s="1" t="s">
        <v>1594</v>
      </c>
      <c r="F936" s="45" t="n">
        <v>37926</v>
      </c>
      <c r="G936" s="6" t="s">
        <v>497</v>
      </c>
      <c r="H936" s="90" t="s">
        <v>2149</v>
      </c>
    </row>
    <row r="937" customFormat="false" ht="15" hidden="false" customHeight="false" outlineLevel="0" collapsed="false">
      <c r="A937" s="54" t="n">
        <v>934</v>
      </c>
      <c r="B937" s="55" t="n">
        <v>108.3</v>
      </c>
      <c r="C937" s="6" t="s">
        <v>2619</v>
      </c>
      <c r="D937" s="6"/>
      <c r="E937" s="1" t="s">
        <v>1645</v>
      </c>
      <c r="F937" s="45" t="n">
        <v>31410</v>
      </c>
      <c r="G937" s="46"/>
      <c r="H937" s="90" t="s">
        <v>2620</v>
      </c>
    </row>
    <row r="938" customFormat="false" ht="15" hidden="false" customHeight="false" outlineLevel="0" collapsed="false">
      <c r="A938" s="54" t="n">
        <v>935</v>
      </c>
      <c r="B938" s="55" t="n">
        <v>108.3</v>
      </c>
      <c r="C938" s="6" t="s">
        <v>2621</v>
      </c>
      <c r="D938" s="6"/>
      <c r="E938" s="1" t="s">
        <v>2622</v>
      </c>
      <c r="F938" s="45" t="n">
        <v>17057</v>
      </c>
      <c r="G938" s="46"/>
      <c r="H938" s="90" t="s">
        <v>2623</v>
      </c>
    </row>
    <row r="939" customFormat="false" ht="15" hidden="false" customHeight="false" outlineLevel="0" collapsed="false">
      <c r="A939" s="54" t="n">
        <v>936</v>
      </c>
      <c r="B939" s="55" t="n">
        <v>107.7</v>
      </c>
      <c r="C939" s="6" t="s">
        <v>2624</v>
      </c>
      <c r="D939" s="6"/>
      <c r="E939" s="1" t="s">
        <v>2271</v>
      </c>
      <c r="F939" s="45" t="s">
        <v>1929</v>
      </c>
      <c r="G939" s="46"/>
      <c r="H939" s="90" t="s">
        <v>281</v>
      </c>
    </row>
    <row r="940" customFormat="false" ht="15" hidden="false" customHeight="false" outlineLevel="0" collapsed="false">
      <c r="A940" s="54" t="n">
        <v>937</v>
      </c>
      <c r="B940" s="55" t="n">
        <v>107.3</v>
      </c>
      <c r="C940" s="6" t="s">
        <v>2625</v>
      </c>
      <c r="D940" s="6"/>
      <c r="E940" s="1" t="s">
        <v>2278</v>
      </c>
      <c r="F940" s="45"/>
      <c r="G940" s="46"/>
      <c r="H940" s="90" t="s">
        <v>930</v>
      </c>
    </row>
    <row r="941" customFormat="false" ht="15" hidden="false" customHeight="false" outlineLevel="0" collapsed="false">
      <c r="A941" s="54" t="n">
        <v>938</v>
      </c>
      <c r="B941" s="55" t="n">
        <v>107</v>
      </c>
      <c r="C941" s="6" t="s">
        <v>2626</v>
      </c>
      <c r="D941" s="6"/>
      <c r="E941" s="1" t="s">
        <v>2627</v>
      </c>
      <c r="F941" s="45" t="n">
        <v>34828</v>
      </c>
      <c r="G941" s="46" t="s">
        <v>366</v>
      </c>
      <c r="H941" s="90" t="s">
        <v>702</v>
      </c>
    </row>
    <row r="942" customFormat="false" ht="15" hidden="false" customHeight="false" outlineLevel="0" collapsed="false">
      <c r="A942" s="54" t="n">
        <v>939</v>
      </c>
      <c r="B942" s="55" t="n">
        <v>107</v>
      </c>
      <c r="C942" s="6" t="s">
        <v>2628</v>
      </c>
      <c r="D942" s="6"/>
      <c r="E942" s="1" t="s">
        <v>1954</v>
      </c>
      <c r="F942" s="45" t="n">
        <v>35432</v>
      </c>
      <c r="G942" s="46" t="s">
        <v>143</v>
      </c>
      <c r="H942" s="90" t="s">
        <v>2629</v>
      </c>
    </row>
    <row r="943" customFormat="false" ht="15" hidden="false" customHeight="false" outlineLevel="0" collapsed="false">
      <c r="A943" s="54" t="n">
        <v>940</v>
      </c>
      <c r="B943" s="55" t="n">
        <v>106.3</v>
      </c>
      <c r="C943" s="6" t="s">
        <v>2630</v>
      </c>
      <c r="D943" s="6"/>
      <c r="E943" s="1" t="s">
        <v>2055</v>
      </c>
      <c r="F943" s="45" t="n">
        <v>36477</v>
      </c>
      <c r="G943" s="6" t="s">
        <v>245</v>
      </c>
      <c r="H943" s="90" t="s">
        <v>2631</v>
      </c>
    </row>
    <row r="944" customFormat="false" ht="15" hidden="false" customHeight="false" outlineLevel="0" collapsed="false">
      <c r="A944" s="54" t="n">
        <v>941</v>
      </c>
      <c r="B944" s="55" t="n">
        <v>106.3</v>
      </c>
      <c r="C944" s="56" t="s">
        <v>280</v>
      </c>
      <c r="D944" s="6"/>
      <c r="E944" s="1" t="s">
        <v>1594</v>
      </c>
      <c r="F944" s="45" t="n">
        <v>36697</v>
      </c>
      <c r="G944" s="6" t="s">
        <v>95</v>
      </c>
      <c r="H944" s="90" t="s">
        <v>281</v>
      </c>
    </row>
    <row r="945" customFormat="false" ht="15" hidden="false" customHeight="false" outlineLevel="0" collapsed="false">
      <c r="A945" s="54" t="n">
        <v>942</v>
      </c>
      <c r="B945" s="55" t="n">
        <v>106</v>
      </c>
      <c r="C945" s="6" t="s">
        <v>2632</v>
      </c>
      <c r="D945" s="6"/>
      <c r="E945" s="1" t="s">
        <v>2118</v>
      </c>
      <c r="F945" s="45" t="n">
        <v>25758</v>
      </c>
      <c r="G945" s="46"/>
      <c r="H945" s="90" t="s">
        <v>1996</v>
      </c>
    </row>
    <row r="946" customFormat="false" ht="15" hidden="false" customHeight="false" outlineLevel="0" collapsed="false">
      <c r="A946" s="54" t="n">
        <v>943</v>
      </c>
      <c r="B946" s="55" t="n">
        <v>105.7</v>
      </c>
      <c r="C946" s="56" t="s">
        <v>2633</v>
      </c>
      <c r="D946" s="6"/>
      <c r="E946" s="1" t="s">
        <v>2201</v>
      </c>
      <c r="F946" s="45" t="n">
        <v>36207</v>
      </c>
      <c r="G946" s="6" t="s">
        <v>559</v>
      </c>
      <c r="H946" s="90" t="s">
        <v>281</v>
      </c>
    </row>
    <row r="947" customFormat="false" ht="15" hidden="false" customHeight="false" outlineLevel="0" collapsed="false">
      <c r="A947" s="54" t="n">
        <v>944</v>
      </c>
      <c r="B947" s="55" t="n">
        <v>105.3</v>
      </c>
      <c r="C947" s="6" t="s">
        <v>2634</v>
      </c>
      <c r="D947" s="6"/>
      <c r="E947" s="1" t="s">
        <v>2079</v>
      </c>
      <c r="F947" s="45" t="n">
        <v>26479</v>
      </c>
      <c r="G947" s="46"/>
      <c r="H947" s="90" t="s">
        <v>845</v>
      </c>
    </row>
    <row r="948" customFormat="false" ht="15" hidden="false" customHeight="false" outlineLevel="0" collapsed="false">
      <c r="A948" s="54" t="n">
        <v>945</v>
      </c>
      <c r="B948" s="55" t="n">
        <v>105</v>
      </c>
      <c r="C948" s="6" t="s">
        <v>2635</v>
      </c>
      <c r="D948" s="6"/>
      <c r="E948" s="1" t="s">
        <v>2622</v>
      </c>
      <c r="F948" s="45"/>
      <c r="G948" s="46"/>
      <c r="H948" s="90" t="s">
        <v>2636</v>
      </c>
    </row>
    <row r="949" customFormat="false" ht="15" hidden="false" customHeight="false" outlineLevel="0" collapsed="false">
      <c r="A949" s="54" t="n">
        <v>946</v>
      </c>
      <c r="B949" s="55" t="n">
        <v>104</v>
      </c>
      <c r="C949" s="6" t="s">
        <v>2637</v>
      </c>
      <c r="D949" s="6" t="s">
        <v>2638</v>
      </c>
      <c r="E949" s="1" t="s">
        <v>2147</v>
      </c>
      <c r="F949" s="45" t="n">
        <v>33498</v>
      </c>
      <c r="G949" s="46" t="s">
        <v>143</v>
      </c>
      <c r="H949" s="90" t="s">
        <v>2639</v>
      </c>
    </row>
    <row r="950" customFormat="false" ht="15" hidden="false" customHeight="false" outlineLevel="0" collapsed="false">
      <c r="A950" s="54" t="n">
        <v>947</v>
      </c>
      <c r="B950" s="55" t="n">
        <v>103.7</v>
      </c>
      <c r="C950" s="56" t="s">
        <v>284</v>
      </c>
      <c r="D950" s="6"/>
      <c r="E950" s="1" t="s">
        <v>1758</v>
      </c>
      <c r="F950" s="45" t="n">
        <v>38018</v>
      </c>
      <c r="G950" s="6" t="s">
        <v>285</v>
      </c>
      <c r="H950" s="90" t="s">
        <v>2640</v>
      </c>
    </row>
    <row r="951" customFormat="false" ht="15" hidden="false" customHeight="false" outlineLevel="0" collapsed="false">
      <c r="A951" s="54" t="n">
        <v>948</v>
      </c>
      <c r="B951" s="55" t="n">
        <v>103.3</v>
      </c>
      <c r="C951" s="56" t="s">
        <v>528</v>
      </c>
      <c r="D951" s="6"/>
      <c r="E951" s="1" t="s">
        <v>1759</v>
      </c>
      <c r="F951" s="45" t="n">
        <v>37828</v>
      </c>
      <c r="G951" s="6" t="s">
        <v>529</v>
      </c>
      <c r="H951" s="90" t="s">
        <v>204</v>
      </c>
    </row>
    <row r="952" customFormat="false" ht="15" hidden="false" customHeight="false" outlineLevel="0" collapsed="false">
      <c r="A952" s="54" t="n">
        <v>949</v>
      </c>
      <c r="B952" s="55" t="n">
        <v>103</v>
      </c>
      <c r="C952" s="6" t="s">
        <v>2641</v>
      </c>
      <c r="D952" s="6"/>
      <c r="E952" s="1" t="s">
        <v>2642</v>
      </c>
      <c r="F952" s="45" t="n">
        <v>27066</v>
      </c>
      <c r="G952" s="46"/>
      <c r="H952" s="90" t="s">
        <v>204</v>
      </c>
    </row>
    <row r="953" customFormat="false" ht="15" hidden="false" customHeight="false" outlineLevel="0" collapsed="false">
      <c r="A953" s="54" t="n">
        <v>950</v>
      </c>
      <c r="B953" s="55" t="n">
        <v>102.3</v>
      </c>
      <c r="C953" s="6" t="s">
        <v>2643</v>
      </c>
      <c r="D953" s="6"/>
      <c r="E953" s="1" t="s">
        <v>2644</v>
      </c>
      <c r="F953" s="45" t="n">
        <v>24141</v>
      </c>
      <c r="G953" s="46"/>
      <c r="H953" s="90" t="s">
        <v>2645</v>
      </c>
    </row>
    <row r="954" customFormat="false" ht="15" hidden="false" customHeight="false" outlineLevel="0" collapsed="false">
      <c r="A954" s="54" t="n">
        <v>951</v>
      </c>
      <c r="B954" s="55" t="n">
        <v>102.3</v>
      </c>
      <c r="C954" s="6" t="s">
        <v>2646</v>
      </c>
      <c r="D954" s="6"/>
      <c r="E954" s="1" t="s">
        <v>2241</v>
      </c>
      <c r="F954" s="45" t="n">
        <v>19195</v>
      </c>
      <c r="G954" s="46"/>
      <c r="H954" s="90" t="s">
        <v>1207</v>
      </c>
    </row>
    <row r="955" customFormat="false" ht="15" hidden="false" customHeight="false" outlineLevel="0" collapsed="false">
      <c r="A955" s="54" t="n">
        <v>952</v>
      </c>
      <c r="B955" s="55" t="n">
        <v>102</v>
      </c>
      <c r="C955" s="6" t="s">
        <v>2647</v>
      </c>
      <c r="D955" s="6"/>
      <c r="E955" s="1" t="s">
        <v>2238</v>
      </c>
      <c r="F955" s="45" t="n">
        <v>36162</v>
      </c>
      <c r="G955" s="46" t="s">
        <v>77</v>
      </c>
      <c r="H955" s="90" t="s">
        <v>2648</v>
      </c>
    </row>
    <row r="956" customFormat="false" ht="15" hidden="false" customHeight="false" outlineLevel="0" collapsed="false">
      <c r="A956" s="54" t="n">
        <v>953</v>
      </c>
      <c r="B956" s="55" t="n">
        <v>102</v>
      </c>
      <c r="C956" s="6" t="s">
        <v>2649</v>
      </c>
      <c r="D956" s="6"/>
      <c r="E956" s="1" t="s">
        <v>2650</v>
      </c>
      <c r="F956" s="45" t="n">
        <v>21997</v>
      </c>
      <c r="G956" s="46"/>
      <c r="H956" s="90" t="s">
        <v>2651</v>
      </c>
    </row>
    <row r="957" customFormat="false" ht="15" hidden="false" customHeight="false" outlineLevel="0" collapsed="false">
      <c r="A957" s="54" t="n">
        <v>954</v>
      </c>
      <c r="B957" s="55" t="n">
        <v>101.7</v>
      </c>
      <c r="C957" s="6" t="s">
        <v>487</v>
      </c>
      <c r="D957" s="6"/>
      <c r="E957" s="1" t="s">
        <v>1007</v>
      </c>
      <c r="F957" s="45" t="n">
        <v>37774</v>
      </c>
      <c r="G957" s="6" t="s">
        <v>77</v>
      </c>
      <c r="H957" s="90" t="s">
        <v>2652</v>
      </c>
    </row>
    <row r="958" customFormat="false" ht="15" hidden="false" customHeight="false" outlineLevel="0" collapsed="false">
      <c r="A958" s="54" t="n">
        <v>955</v>
      </c>
      <c r="B958" s="55" t="n">
        <v>101.3</v>
      </c>
      <c r="C958" s="6" t="s">
        <v>2653</v>
      </c>
      <c r="D958" s="6"/>
      <c r="E958" s="1" t="s">
        <v>2280</v>
      </c>
      <c r="F958" s="45"/>
      <c r="G958" s="46"/>
      <c r="H958" s="90" t="s">
        <v>2012</v>
      </c>
    </row>
    <row r="959" customFormat="false" ht="15" hidden="false" customHeight="false" outlineLevel="0" collapsed="false">
      <c r="A959" s="54" t="n">
        <v>956</v>
      </c>
      <c r="B959" s="55" t="n">
        <v>101.3</v>
      </c>
      <c r="C959" s="56" t="s">
        <v>384</v>
      </c>
      <c r="D959" s="6"/>
      <c r="E959" s="1" t="s">
        <v>1758</v>
      </c>
      <c r="F959" s="45" t="n">
        <v>37930</v>
      </c>
      <c r="G959" s="6" t="s">
        <v>366</v>
      </c>
      <c r="H959" s="90" t="s">
        <v>702</v>
      </c>
    </row>
    <row r="960" customFormat="false" ht="15" hidden="false" customHeight="false" outlineLevel="0" collapsed="false">
      <c r="A960" s="54" t="n">
        <v>957</v>
      </c>
      <c r="B960" s="55" t="n">
        <v>101</v>
      </c>
      <c r="C960" s="6" t="s">
        <v>2654</v>
      </c>
      <c r="D960" s="6"/>
      <c r="E960" s="1" t="s">
        <v>2655</v>
      </c>
      <c r="F960" s="45" t="n">
        <v>34495</v>
      </c>
      <c r="G960" s="46" t="s">
        <v>95</v>
      </c>
      <c r="H960" s="90" t="s">
        <v>281</v>
      </c>
    </row>
    <row r="961" customFormat="false" ht="15" hidden="false" customHeight="false" outlineLevel="0" collapsed="false">
      <c r="A961" s="54" t="n">
        <v>958</v>
      </c>
      <c r="B961" s="55" t="n">
        <v>100.7</v>
      </c>
      <c r="C961" s="6" t="s">
        <v>2656</v>
      </c>
      <c r="D961" s="6"/>
      <c r="E961" s="1" t="s">
        <v>2343</v>
      </c>
      <c r="F961" s="45" t="n">
        <v>34997</v>
      </c>
      <c r="G961" s="46" t="s">
        <v>275</v>
      </c>
      <c r="H961" s="90" t="s">
        <v>2657</v>
      </c>
    </row>
    <row r="962" customFormat="false" ht="15" hidden="false" customHeight="false" outlineLevel="0" collapsed="false">
      <c r="A962" s="54" t="n">
        <v>959</v>
      </c>
      <c r="B962" s="55" t="n">
        <v>100.7</v>
      </c>
      <c r="C962" s="6" t="s">
        <v>2658</v>
      </c>
      <c r="D962" s="6"/>
      <c r="E962" s="1" t="s">
        <v>2457</v>
      </c>
      <c r="F962" s="45" t="n">
        <v>33176</v>
      </c>
      <c r="G962" s="46" t="s">
        <v>245</v>
      </c>
      <c r="H962" s="90" t="s">
        <v>2659</v>
      </c>
    </row>
    <row r="963" customFormat="false" ht="15" hidden="false" customHeight="false" outlineLevel="0" collapsed="false">
      <c r="A963" s="54" t="n">
        <v>960</v>
      </c>
      <c r="B963" s="55" t="n">
        <v>100</v>
      </c>
      <c r="C963" s="6" t="s">
        <v>2660</v>
      </c>
      <c r="D963" s="6"/>
      <c r="E963" s="1" t="s">
        <v>1462</v>
      </c>
      <c r="F963" s="45" t="n">
        <v>29084</v>
      </c>
      <c r="G963" s="46"/>
      <c r="H963" s="90" t="s">
        <v>2661</v>
      </c>
    </row>
    <row r="964" customFormat="false" ht="15" hidden="false" customHeight="false" outlineLevel="0" collapsed="false">
      <c r="A964" s="54" t="n">
        <v>961</v>
      </c>
      <c r="B964" s="55" t="n">
        <v>100</v>
      </c>
      <c r="C964" s="6" t="s">
        <v>2662</v>
      </c>
      <c r="D964" s="6"/>
      <c r="E964" s="1" t="s">
        <v>2438</v>
      </c>
      <c r="F964" s="45"/>
      <c r="G964" s="46"/>
      <c r="H964" s="90" t="s">
        <v>2439</v>
      </c>
    </row>
    <row r="965" customFormat="false" ht="15" hidden="false" customHeight="false" outlineLevel="0" collapsed="false">
      <c r="A965" s="54" t="n">
        <v>962</v>
      </c>
      <c r="B965" s="55" t="n">
        <v>100</v>
      </c>
      <c r="C965" s="56" t="s">
        <v>2663</v>
      </c>
      <c r="D965" s="6"/>
      <c r="E965" s="1" t="s">
        <v>1758</v>
      </c>
      <c r="F965" s="45" t="n">
        <v>38479</v>
      </c>
      <c r="G965" s="6" t="s">
        <v>88</v>
      </c>
      <c r="H965" s="90" t="s">
        <v>443</v>
      </c>
    </row>
    <row r="966" customFormat="false" ht="15" hidden="false" customHeight="false" outlineLevel="0" collapsed="false">
      <c r="A966" s="54" t="n">
        <v>963</v>
      </c>
      <c r="B966" s="55" t="n">
        <v>99.7</v>
      </c>
      <c r="C966" s="6" t="s">
        <v>2664</v>
      </c>
      <c r="D966" s="6"/>
      <c r="E966" s="1" t="s">
        <v>2665</v>
      </c>
      <c r="F966" s="45" t="n">
        <v>22103</v>
      </c>
      <c r="G966" s="46"/>
      <c r="H966" s="90" t="s">
        <v>920</v>
      </c>
    </row>
    <row r="967" customFormat="false" ht="15" hidden="false" customHeight="false" outlineLevel="0" collapsed="false">
      <c r="A967" s="54" t="n">
        <v>964</v>
      </c>
      <c r="B967" s="55" t="n">
        <v>99.3</v>
      </c>
      <c r="C967" s="6" t="s">
        <v>2666</v>
      </c>
      <c r="D967" s="6"/>
      <c r="E967" s="1" t="s">
        <v>1531</v>
      </c>
      <c r="F967" s="45" t="n">
        <v>26889</v>
      </c>
      <c r="G967" s="46"/>
      <c r="H967" s="90" t="s">
        <v>2667</v>
      </c>
    </row>
    <row r="968" customFormat="false" ht="15" hidden="false" customHeight="false" outlineLevel="0" collapsed="false">
      <c r="A968" s="54" t="n">
        <v>965</v>
      </c>
      <c r="B968" s="55" t="n">
        <v>99</v>
      </c>
      <c r="C968" s="6" t="s">
        <v>2668</v>
      </c>
      <c r="D968" s="6"/>
      <c r="E968" s="1" t="s">
        <v>2356</v>
      </c>
      <c r="F968" s="45" t="n">
        <v>31223</v>
      </c>
      <c r="G968" s="46"/>
      <c r="H968" s="90" t="s">
        <v>1263</v>
      </c>
    </row>
    <row r="969" customFormat="false" ht="15" hidden="false" customHeight="false" outlineLevel="0" collapsed="false">
      <c r="A969" s="54" t="n">
        <v>966</v>
      </c>
      <c r="B969" s="55" t="n">
        <v>99</v>
      </c>
      <c r="C969" s="56" t="s">
        <v>2669</v>
      </c>
      <c r="D969" s="6"/>
      <c r="E969" s="1" t="s">
        <v>1758</v>
      </c>
      <c r="F969" s="45" t="n">
        <v>36413</v>
      </c>
      <c r="G969" s="6" t="s">
        <v>431</v>
      </c>
      <c r="H969" s="90" t="s">
        <v>2670</v>
      </c>
    </row>
    <row r="970" customFormat="false" ht="15" hidden="false" customHeight="false" outlineLevel="0" collapsed="false">
      <c r="A970" s="54" t="n">
        <v>967</v>
      </c>
      <c r="B970" s="55" t="n">
        <v>98.7</v>
      </c>
      <c r="C970" s="6" t="s">
        <v>2671</v>
      </c>
      <c r="D970" s="6"/>
      <c r="E970" s="1" t="s">
        <v>2672</v>
      </c>
      <c r="F970" s="45" t="n">
        <v>35476</v>
      </c>
      <c r="G970" s="46" t="s">
        <v>181</v>
      </c>
      <c r="H970" s="90" t="s">
        <v>2673</v>
      </c>
    </row>
    <row r="971" customFormat="false" ht="15" hidden="false" customHeight="false" outlineLevel="0" collapsed="false">
      <c r="A971" s="54" t="n">
        <v>968</v>
      </c>
      <c r="B971" s="55" t="n">
        <v>98.7</v>
      </c>
      <c r="C971" s="6" t="s">
        <v>2674</v>
      </c>
      <c r="D971" s="6"/>
      <c r="E971" s="1" t="s">
        <v>1724</v>
      </c>
      <c r="F971" s="45" t="n">
        <v>28964</v>
      </c>
      <c r="G971" s="46"/>
      <c r="H971" s="90" t="s">
        <v>2675</v>
      </c>
    </row>
    <row r="972" customFormat="false" ht="15" hidden="false" customHeight="false" outlineLevel="0" collapsed="false">
      <c r="A972" s="54" t="n">
        <v>969</v>
      </c>
      <c r="B972" s="55" t="n">
        <v>98.3</v>
      </c>
      <c r="C972" s="6" t="s">
        <v>2676</v>
      </c>
      <c r="D972" s="6"/>
      <c r="E972" s="1" t="s">
        <v>2238</v>
      </c>
      <c r="F972" s="45" t="n">
        <v>31943</v>
      </c>
      <c r="G972" s="46" t="s">
        <v>2677</v>
      </c>
      <c r="H972" s="90"/>
    </row>
    <row r="973" customFormat="false" ht="15" hidden="false" customHeight="false" outlineLevel="0" collapsed="false">
      <c r="A973" s="54" t="n">
        <v>970</v>
      </c>
      <c r="B973" s="55" t="n">
        <v>98.3</v>
      </c>
      <c r="C973" s="6" t="s">
        <v>2678</v>
      </c>
      <c r="D973" s="6"/>
      <c r="E973" s="1" t="s">
        <v>1845</v>
      </c>
      <c r="F973" s="45" t="n">
        <v>17686</v>
      </c>
      <c r="G973" s="46"/>
      <c r="H973" s="90" t="s">
        <v>845</v>
      </c>
    </row>
    <row r="974" customFormat="false" ht="15" hidden="false" customHeight="false" outlineLevel="0" collapsed="false">
      <c r="A974" s="54" t="n">
        <v>971</v>
      </c>
      <c r="B974" s="55" t="n">
        <v>97.7</v>
      </c>
      <c r="C974" s="6" t="s">
        <v>2679</v>
      </c>
      <c r="D974" s="6"/>
      <c r="E974" s="1" t="s">
        <v>2422</v>
      </c>
      <c r="F974" s="45" t="n">
        <v>24116</v>
      </c>
      <c r="G974" s="46"/>
      <c r="H974" s="90" t="s">
        <v>863</v>
      </c>
    </row>
    <row r="975" customFormat="false" ht="15" hidden="false" customHeight="false" outlineLevel="0" collapsed="false">
      <c r="A975" s="54" t="n">
        <v>972</v>
      </c>
      <c r="B975" s="55" t="n">
        <v>97.7</v>
      </c>
      <c r="C975" s="6" t="s">
        <v>2680</v>
      </c>
      <c r="D975" s="6"/>
      <c r="E975" s="1" t="s">
        <v>2681</v>
      </c>
      <c r="F975" s="45" t="n">
        <v>31931</v>
      </c>
      <c r="G975" s="56" t="s">
        <v>77</v>
      </c>
      <c r="H975" s="90" t="s">
        <v>2682</v>
      </c>
    </row>
    <row r="976" customFormat="false" ht="15" hidden="false" customHeight="false" outlineLevel="0" collapsed="false">
      <c r="A976" s="54" t="n">
        <v>973</v>
      </c>
      <c r="B976" s="55" t="n">
        <v>97.3</v>
      </c>
      <c r="C976" s="6" t="s">
        <v>2683</v>
      </c>
      <c r="D976" s="6"/>
      <c r="E976" s="1" t="s">
        <v>1409</v>
      </c>
      <c r="F976" s="45" t="n">
        <v>31105</v>
      </c>
      <c r="G976" s="46" t="s">
        <v>1920</v>
      </c>
      <c r="H976" s="6" t="s">
        <v>495</v>
      </c>
    </row>
    <row r="977" customFormat="false" ht="15" hidden="false" customHeight="false" outlineLevel="0" collapsed="false">
      <c r="A977" s="54" t="n">
        <v>974</v>
      </c>
      <c r="B977" s="55" t="n">
        <v>97</v>
      </c>
      <c r="C977" s="6" t="s">
        <v>2684</v>
      </c>
      <c r="D977" s="6"/>
      <c r="E977" s="1" t="s">
        <v>1842</v>
      </c>
      <c r="F977" s="45" t="n">
        <v>21200</v>
      </c>
      <c r="G977" s="46"/>
      <c r="H977" s="90" t="s">
        <v>792</v>
      </c>
    </row>
    <row r="978" customFormat="false" ht="15" hidden="false" customHeight="false" outlineLevel="0" collapsed="false">
      <c r="A978" s="54" t="n">
        <v>975</v>
      </c>
      <c r="B978" s="55" t="n">
        <v>96.7</v>
      </c>
      <c r="C978" s="6" t="s">
        <v>2685</v>
      </c>
      <c r="D978" s="6"/>
      <c r="E978" s="1" t="s">
        <v>2444</v>
      </c>
      <c r="F978" s="45" t="n">
        <v>27901</v>
      </c>
      <c r="G978" s="46"/>
      <c r="H978" s="90" t="s">
        <v>2686</v>
      </c>
    </row>
    <row r="979" customFormat="false" ht="15" hidden="false" customHeight="false" outlineLevel="0" collapsed="false">
      <c r="A979" s="54" t="n">
        <v>976</v>
      </c>
      <c r="B979" s="55" t="n">
        <v>96.3</v>
      </c>
      <c r="C979" s="6" t="s">
        <v>2687</v>
      </c>
      <c r="D979" s="6"/>
      <c r="E979" s="1" t="s">
        <v>1350</v>
      </c>
      <c r="F979" s="45" t="n">
        <v>33088</v>
      </c>
      <c r="G979" s="46"/>
      <c r="H979" s="90" t="s">
        <v>2688</v>
      </c>
    </row>
    <row r="980" customFormat="false" ht="15" hidden="false" customHeight="false" outlineLevel="0" collapsed="false">
      <c r="A980" s="54" t="n">
        <v>977</v>
      </c>
      <c r="B980" s="55" t="n">
        <v>96.3</v>
      </c>
      <c r="C980" s="6" t="s">
        <v>2689</v>
      </c>
      <c r="D980" s="6"/>
      <c r="E980" s="1" t="s">
        <v>2690</v>
      </c>
      <c r="F980" s="45" t="n">
        <v>24879</v>
      </c>
      <c r="G980" s="46"/>
      <c r="H980" s="90" t="s">
        <v>2691</v>
      </c>
    </row>
    <row r="981" customFormat="false" ht="15" hidden="false" customHeight="false" outlineLevel="0" collapsed="false">
      <c r="A981" s="54" t="n">
        <v>978</v>
      </c>
      <c r="B981" s="55" t="n">
        <v>96.3</v>
      </c>
      <c r="C981" s="6" t="s">
        <v>2692</v>
      </c>
      <c r="D981" s="6"/>
      <c r="E981" s="1" t="s">
        <v>2693</v>
      </c>
      <c r="F981" s="45" t="n">
        <v>26387</v>
      </c>
      <c r="G981" s="46"/>
      <c r="H981" s="90" t="s">
        <v>186</v>
      </c>
    </row>
    <row r="982" customFormat="false" ht="15" hidden="false" customHeight="false" outlineLevel="0" collapsed="false">
      <c r="A982" s="54" t="n">
        <v>979</v>
      </c>
      <c r="B982" s="55" t="n">
        <v>96.3</v>
      </c>
      <c r="C982" s="56" t="s">
        <v>558</v>
      </c>
      <c r="D982" s="6"/>
      <c r="E982" s="1" t="s">
        <v>1758</v>
      </c>
      <c r="F982" s="45" t="n">
        <v>38638</v>
      </c>
      <c r="G982" s="6" t="s">
        <v>559</v>
      </c>
      <c r="H982" s="90" t="s">
        <v>813</v>
      </c>
    </row>
    <row r="983" customFormat="false" ht="15" hidden="false" customHeight="false" outlineLevel="0" collapsed="false">
      <c r="A983" s="54" t="n">
        <v>980</v>
      </c>
      <c r="B983" s="55" t="n">
        <v>96</v>
      </c>
      <c r="C983" s="6" t="s">
        <v>2694</v>
      </c>
      <c r="D983" s="6"/>
      <c r="E983" s="1" t="s">
        <v>1487</v>
      </c>
      <c r="F983" s="45" t="n">
        <v>18122</v>
      </c>
      <c r="G983" s="46"/>
      <c r="H983" s="90" t="s">
        <v>853</v>
      </c>
    </row>
    <row r="984" customFormat="false" ht="15" hidden="false" customHeight="false" outlineLevel="0" collapsed="false">
      <c r="A984" s="54" t="n">
        <v>981</v>
      </c>
      <c r="B984" s="55" t="n">
        <v>96</v>
      </c>
      <c r="C984" s="6" t="s">
        <v>492</v>
      </c>
      <c r="D984" s="6"/>
      <c r="E984" s="1" t="s">
        <v>1007</v>
      </c>
      <c r="F984" s="45" t="n">
        <v>37632</v>
      </c>
      <c r="G984" s="6" t="s">
        <v>77</v>
      </c>
      <c r="H984" s="90" t="s">
        <v>1689</v>
      </c>
    </row>
    <row r="985" customFormat="false" ht="15" hidden="false" customHeight="false" outlineLevel="0" collapsed="false">
      <c r="A985" s="54" t="n">
        <v>982</v>
      </c>
      <c r="B985" s="55" t="n">
        <v>95.7</v>
      </c>
      <c r="C985" s="6" t="s">
        <v>2695</v>
      </c>
      <c r="D985" s="6"/>
      <c r="E985" s="1" t="s">
        <v>1872</v>
      </c>
      <c r="F985" s="45" t="n">
        <v>30056</v>
      </c>
      <c r="G985" s="46"/>
      <c r="H985" s="90" t="s">
        <v>1263</v>
      </c>
    </row>
    <row r="986" customFormat="false" ht="15" hidden="false" customHeight="false" outlineLevel="0" collapsed="false">
      <c r="A986" s="54" t="n">
        <v>983</v>
      </c>
      <c r="B986" s="55" t="n">
        <v>95.7</v>
      </c>
      <c r="C986" s="6" t="s">
        <v>2696</v>
      </c>
      <c r="D986" s="6"/>
      <c r="E986" s="1" t="s">
        <v>2697</v>
      </c>
      <c r="F986" s="45" t="n">
        <v>18532</v>
      </c>
      <c r="G986" s="46"/>
      <c r="H986" s="90" t="s">
        <v>845</v>
      </c>
    </row>
    <row r="987" customFormat="false" ht="15" hidden="false" customHeight="false" outlineLevel="0" collapsed="false">
      <c r="A987" s="54" t="n">
        <v>984</v>
      </c>
      <c r="B987" s="55" t="n">
        <v>95</v>
      </c>
      <c r="C987" s="6" t="s">
        <v>2698</v>
      </c>
      <c r="D987" s="6"/>
      <c r="E987" s="1" t="s">
        <v>2461</v>
      </c>
      <c r="F987" s="45" t="n">
        <v>23702</v>
      </c>
      <c r="G987" s="46"/>
      <c r="H987" s="90" t="s">
        <v>1642</v>
      </c>
    </row>
    <row r="988" customFormat="false" ht="15" hidden="false" customHeight="false" outlineLevel="0" collapsed="false">
      <c r="A988" s="54" t="n">
        <v>985</v>
      </c>
      <c r="B988" s="55" t="n">
        <v>95</v>
      </c>
      <c r="C988" s="6" t="s">
        <v>2699</v>
      </c>
      <c r="D988" s="6"/>
      <c r="E988" s="1" t="s">
        <v>2343</v>
      </c>
      <c r="F988" s="45" t="n">
        <v>34401</v>
      </c>
      <c r="G988" s="46" t="s">
        <v>285</v>
      </c>
      <c r="H988" s="90" t="s">
        <v>2344</v>
      </c>
    </row>
    <row r="989" customFormat="false" ht="15" hidden="false" customHeight="false" outlineLevel="0" collapsed="false">
      <c r="A989" s="54" t="n">
        <v>986</v>
      </c>
      <c r="B989" s="55" t="n">
        <v>95</v>
      </c>
      <c r="C989" s="6" t="s">
        <v>2700</v>
      </c>
      <c r="D989" s="6"/>
      <c r="E989" s="1" t="s">
        <v>2567</v>
      </c>
      <c r="F989" s="45" t="n">
        <v>19935</v>
      </c>
      <c r="G989" s="46"/>
      <c r="H989" s="90" t="s">
        <v>1270</v>
      </c>
    </row>
    <row r="990" customFormat="false" ht="15" hidden="false" customHeight="false" outlineLevel="0" collapsed="false">
      <c r="A990" s="54" t="n">
        <v>987</v>
      </c>
      <c r="B990" s="55" t="n">
        <v>94.7</v>
      </c>
      <c r="C990" s="6" t="s">
        <v>2701</v>
      </c>
      <c r="D990" s="6" t="s">
        <v>2702</v>
      </c>
      <c r="E990" s="1" t="s">
        <v>1544</v>
      </c>
      <c r="F990" s="45" t="n">
        <v>26546</v>
      </c>
      <c r="G990" s="46"/>
      <c r="H990" s="90" t="s">
        <v>2703</v>
      </c>
    </row>
    <row r="991" customFormat="false" ht="15" hidden="false" customHeight="false" outlineLevel="0" collapsed="false">
      <c r="A991" s="54" t="n">
        <v>988</v>
      </c>
      <c r="B991" s="55" t="n">
        <v>94.7</v>
      </c>
      <c r="C991" s="6" t="s">
        <v>2704</v>
      </c>
      <c r="D991" s="6"/>
      <c r="E991" s="1" t="s">
        <v>2705</v>
      </c>
      <c r="F991" s="45"/>
      <c r="G991" s="46"/>
      <c r="H991" s="90" t="s">
        <v>2706</v>
      </c>
    </row>
    <row r="992" customFormat="false" ht="15" hidden="false" customHeight="false" outlineLevel="0" collapsed="false">
      <c r="A992" s="54" t="n">
        <v>989</v>
      </c>
      <c r="B992" s="55" t="n">
        <v>94.3</v>
      </c>
      <c r="C992" s="6" t="s">
        <v>2707</v>
      </c>
      <c r="D992" s="6"/>
      <c r="E992" s="1" t="s">
        <v>1732</v>
      </c>
      <c r="F992" s="45" t="n">
        <v>30379</v>
      </c>
      <c r="G992" s="46"/>
      <c r="H992" s="90" t="s">
        <v>2708</v>
      </c>
    </row>
    <row r="993" customFormat="false" ht="15" hidden="false" customHeight="false" outlineLevel="0" collapsed="false">
      <c r="A993" s="54" t="n">
        <v>990</v>
      </c>
      <c r="B993" s="55" t="n">
        <v>94</v>
      </c>
      <c r="C993" s="6" t="s">
        <v>2709</v>
      </c>
      <c r="D993" s="6"/>
      <c r="E993" s="1" t="s">
        <v>2710</v>
      </c>
      <c r="F993" s="45" t="s">
        <v>1879</v>
      </c>
      <c r="G993" s="46"/>
      <c r="H993" s="90" t="s">
        <v>2711</v>
      </c>
    </row>
    <row r="994" customFormat="false" ht="15" hidden="false" customHeight="false" outlineLevel="0" collapsed="false">
      <c r="A994" s="54" t="n">
        <v>991</v>
      </c>
      <c r="B994" s="55" t="n">
        <v>93.7</v>
      </c>
      <c r="C994" s="6" t="s">
        <v>2712</v>
      </c>
      <c r="D994" s="6"/>
      <c r="E994" s="1" t="s">
        <v>1784</v>
      </c>
      <c r="F994" s="45" t="n">
        <v>25646</v>
      </c>
      <c r="G994" s="46"/>
      <c r="H994" s="90" t="s">
        <v>2713</v>
      </c>
    </row>
    <row r="995" customFormat="false" ht="15" hidden="false" customHeight="false" outlineLevel="0" collapsed="false">
      <c r="A995" s="54" t="n">
        <v>992</v>
      </c>
      <c r="B995" s="55" t="n">
        <v>93.7</v>
      </c>
      <c r="C995" s="6" t="s">
        <v>2714</v>
      </c>
      <c r="D995" s="6"/>
      <c r="E995" s="1" t="s">
        <v>1734</v>
      </c>
      <c r="F995" s="45" t="n">
        <v>33775</v>
      </c>
      <c r="G995" s="46" t="s">
        <v>245</v>
      </c>
      <c r="H995" s="90" t="s">
        <v>2715</v>
      </c>
    </row>
    <row r="996" customFormat="false" ht="15" hidden="false" customHeight="false" outlineLevel="0" collapsed="false">
      <c r="A996" s="54" t="n">
        <v>993</v>
      </c>
      <c r="B996" s="55" t="n">
        <v>93.7</v>
      </c>
      <c r="C996" s="56" t="s">
        <v>218</v>
      </c>
      <c r="D996" s="6"/>
      <c r="E996" s="1" t="s">
        <v>2525</v>
      </c>
      <c r="F996" s="45" t="n">
        <v>39056</v>
      </c>
      <c r="G996" s="6" t="s">
        <v>154</v>
      </c>
      <c r="H996" s="90" t="s">
        <v>1662</v>
      </c>
    </row>
    <row r="997" customFormat="false" ht="15" hidden="false" customHeight="false" outlineLevel="0" collapsed="false">
      <c r="A997" s="54" t="n">
        <v>994</v>
      </c>
      <c r="B997" s="55" t="n">
        <v>93.3</v>
      </c>
      <c r="C997" s="6" t="s">
        <v>2716</v>
      </c>
      <c r="D997" s="6"/>
      <c r="E997" s="1" t="s">
        <v>2082</v>
      </c>
      <c r="F997" s="45" t="n">
        <v>31359</v>
      </c>
      <c r="G997" s="46" t="s">
        <v>2717</v>
      </c>
      <c r="H997" s="90" t="s">
        <v>2718</v>
      </c>
    </row>
    <row r="998" customFormat="false" ht="15" hidden="false" customHeight="false" outlineLevel="0" collapsed="false">
      <c r="A998" s="54" t="n">
        <v>995</v>
      </c>
      <c r="B998" s="55" t="n">
        <v>93.3</v>
      </c>
      <c r="C998" s="6" t="s">
        <v>2719</v>
      </c>
      <c r="D998" s="6"/>
      <c r="E998" s="1" t="s">
        <v>2622</v>
      </c>
      <c r="F998" s="45" t="n">
        <v>15991</v>
      </c>
      <c r="G998" s="46"/>
      <c r="H998" s="90" t="s">
        <v>2623</v>
      </c>
    </row>
    <row r="999" customFormat="false" ht="15" hidden="false" customHeight="false" outlineLevel="0" collapsed="false">
      <c r="A999" s="54" t="n">
        <v>996</v>
      </c>
      <c r="B999" s="55" t="n">
        <v>93</v>
      </c>
      <c r="C999" s="6" t="s">
        <v>2720</v>
      </c>
      <c r="D999" s="6"/>
      <c r="E999" s="1" t="s">
        <v>2721</v>
      </c>
      <c r="F999" s="45" t="n">
        <v>23323</v>
      </c>
      <c r="G999" s="46"/>
      <c r="H999" s="90" t="s">
        <v>1642</v>
      </c>
    </row>
    <row r="1000" customFormat="false" ht="15" hidden="false" customHeight="false" outlineLevel="0" collapsed="false">
      <c r="A1000" s="54" t="n">
        <v>997</v>
      </c>
      <c r="B1000" s="55" t="n">
        <v>92.7</v>
      </c>
      <c r="C1000" s="6" t="s">
        <v>2722</v>
      </c>
      <c r="D1000" s="6"/>
      <c r="E1000" s="1" t="s">
        <v>1519</v>
      </c>
      <c r="F1000" s="45" t="n">
        <v>27057</v>
      </c>
      <c r="G1000" s="46"/>
      <c r="H1000" s="90" t="s">
        <v>2723</v>
      </c>
    </row>
    <row r="1001" customFormat="false" ht="15" hidden="false" customHeight="false" outlineLevel="0" collapsed="false">
      <c r="A1001" s="54" t="n">
        <v>998</v>
      </c>
      <c r="B1001" s="55" t="n">
        <v>92.3</v>
      </c>
      <c r="C1001" s="6" t="s">
        <v>2724</v>
      </c>
      <c r="D1001" s="6"/>
      <c r="E1001" s="1" t="s">
        <v>1594</v>
      </c>
      <c r="F1001" s="45" t="n">
        <v>37262</v>
      </c>
      <c r="G1001" s="6" t="s">
        <v>2725</v>
      </c>
      <c r="H1001" s="90" t="s">
        <v>2726</v>
      </c>
    </row>
    <row r="1002" customFormat="false" ht="15" hidden="false" customHeight="false" outlineLevel="0" collapsed="false">
      <c r="A1002" s="54" t="n">
        <v>999</v>
      </c>
      <c r="B1002" s="55" t="n">
        <v>91.7</v>
      </c>
      <c r="C1002" s="6" t="s">
        <v>2727</v>
      </c>
      <c r="D1002" s="6"/>
      <c r="E1002" s="1" t="s">
        <v>2728</v>
      </c>
      <c r="F1002" s="45" t="n">
        <v>29446</v>
      </c>
      <c r="G1002" s="46"/>
      <c r="H1002" s="90" t="s">
        <v>792</v>
      </c>
    </row>
    <row r="1003" customFormat="false" ht="15" hidden="false" customHeight="false" outlineLevel="0" collapsed="false">
      <c r="A1003" s="54" t="n">
        <v>1000</v>
      </c>
      <c r="B1003" s="55" t="n">
        <v>90.7</v>
      </c>
      <c r="C1003" s="6" t="s">
        <v>2729</v>
      </c>
      <c r="D1003" s="6"/>
      <c r="E1003" s="1" t="s">
        <v>2644</v>
      </c>
      <c r="F1003" s="45" t="n">
        <v>23282</v>
      </c>
      <c r="G1003" s="46"/>
      <c r="H1003" s="90" t="s">
        <v>845</v>
      </c>
    </row>
    <row r="1004" customFormat="false" ht="15" hidden="false" customHeight="false" outlineLevel="0" collapsed="false">
      <c r="A1004" s="54" t="n">
        <v>1001</v>
      </c>
      <c r="B1004" s="55" t="n">
        <v>90.7</v>
      </c>
      <c r="C1004" s="6" t="s">
        <v>2730</v>
      </c>
      <c r="D1004" s="6"/>
      <c r="E1004" s="1" t="s">
        <v>2728</v>
      </c>
      <c r="F1004" s="45" t="n">
        <v>29151</v>
      </c>
      <c r="G1004" s="46"/>
      <c r="H1004" s="90" t="s">
        <v>1263</v>
      </c>
    </row>
    <row r="1005" customFormat="false" ht="15" hidden="false" customHeight="false" outlineLevel="0" collapsed="false">
      <c r="A1005" s="54" t="n">
        <v>1002</v>
      </c>
      <c r="B1005" s="55" t="n">
        <v>90.3</v>
      </c>
      <c r="C1005" s="6" t="s">
        <v>2731</v>
      </c>
      <c r="D1005" s="6"/>
      <c r="E1005" s="1" t="s">
        <v>2732</v>
      </c>
      <c r="F1005" s="45" t="n">
        <v>31881</v>
      </c>
      <c r="G1005" s="46" t="s">
        <v>374</v>
      </c>
      <c r="H1005" s="90" t="s">
        <v>2733</v>
      </c>
    </row>
    <row r="1006" customFormat="false" ht="15" hidden="false" customHeight="false" outlineLevel="0" collapsed="false">
      <c r="A1006" s="54" t="n">
        <v>1003</v>
      </c>
      <c r="B1006" s="55" t="n">
        <v>89.7</v>
      </c>
      <c r="C1006" s="6" t="s">
        <v>2734</v>
      </c>
      <c r="D1006" s="6"/>
      <c r="E1006" s="1" t="s">
        <v>2079</v>
      </c>
      <c r="F1006" s="45" t="n">
        <v>26975</v>
      </c>
      <c r="G1006" s="46"/>
      <c r="H1006" s="90" t="s">
        <v>2735</v>
      </c>
    </row>
    <row r="1007" customFormat="false" ht="15" hidden="false" customHeight="false" outlineLevel="0" collapsed="false">
      <c r="A1007" s="54" t="n">
        <v>1004</v>
      </c>
      <c r="B1007" s="55" t="n">
        <v>89.3</v>
      </c>
      <c r="C1007" s="6" t="s">
        <v>2736</v>
      </c>
      <c r="D1007" s="6"/>
      <c r="E1007" s="1" t="s">
        <v>1986</v>
      </c>
      <c r="F1007" s="45" t="n">
        <v>36574</v>
      </c>
      <c r="G1007" s="46" t="s">
        <v>143</v>
      </c>
      <c r="H1007" s="90" t="s">
        <v>2737</v>
      </c>
    </row>
    <row r="1008" customFormat="false" ht="15" hidden="false" customHeight="false" outlineLevel="0" collapsed="false">
      <c r="A1008" s="54" t="n">
        <v>1005</v>
      </c>
      <c r="B1008" s="55" t="n">
        <v>89.3</v>
      </c>
      <c r="C1008" s="6" t="s">
        <v>2738</v>
      </c>
      <c r="D1008" s="6"/>
      <c r="E1008" s="1" t="s">
        <v>2596</v>
      </c>
      <c r="F1008" s="45" t="n">
        <v>28262</v>
      </c>
      <c r="G1008" s="46"/>
      <c r="H1008" s="90" t="s">
        <v>2739</v>
      </c>
    </row>
    <row r="1009" customFormat="false" ht="15" hidden="false" customHeight="false" outlineLevel="0" collapsed="false">
      <c r="A1009" s="54" t="n">
        <v>1006</v>
      </c>
      <c r="B1009" s="55" t="n">
        <v>89.3</v>
      </c>
      <c r="C1009" s="6" t="s">
        <v>2740</v>
      </c>
      <c r="D1009" s="6"/>
      <c r="E1009" s="1" t="s">
        <v>2582</v>
      </c>
      <c r="F1009" s="45"/>
      <c r="G1009" s="46"/>
      <c r="H1009" s="90" t="s">
        <v>853</v>
      </c>
    </row>
    <row r="1010" customFormat="false" ht="15" hidden="false" customHeight="false" outlineLevel="0" collapsed="false">
      <c r="A1010" s="54" t="n">
        <v>1007</v>
      </c>
      <c r="B1010" s="55" t="n">
        <v>88.7</v>
      </c>
      <c r="C1010" s="6" t="s">
        <v>2741</v>
      </c>
      <c r="D1010" s="6"/>
      <c r="E1010" s="1" t="s">
        <v>1732</v>
      </c>
      <c r="F1010" s="45" t="n">
        <v>30436</v>
      </c>
      <c r="G1010" s="46"/>
      <c r="H1010" s="90" t="s">
        <v>2742</v>
      </c>
    </row>
    <row r="1011" customFormat="false" ht="15" hidden="false" customHeight="false" outlineLevel="0" collapsed="false">
      <c r="A1011" s="54" t="n">
        <v>1008</v>
      </c>
      <c r="B1011" s="55" t="n">
        <v>88.3</v>
      </c>
      <c r="C1011" s="6" t="s">
        <v>2743</v>
      </c>
      <c r="D1011" s="6"/>
      <c r="E1011" s="1" t="s">
        <v>2107</v>
      </c>
      <c r="F1011" s="45" t="n">
        <v>33386</v>
      </c>
      <c r="G1011" s="46" t="s">
        <v>278</v>
      </c>
      <c r="H1011" s="90" t="s">
        <v>2744</v>
      </c>
    </row>
    <row r="1012" customFormat="false" ht="15" hidden="false" customHeight="false" outlineLevel="0" collapsed="false">
      <c r="A1012" s="54" t="n">
        <v>1009</v>
      </c>
      <c r="B1012" s="55" t="n">
        <v>88.3</v>
      </c>
      <c r="C1012" s="6" t="s">
        <v>2745</v>
      </c>
      <c r="D1012" s="6"/>
      <c r="E1012" s="1" t="s">
        <v>2746</v>
      </c>
      <c r="F1012" s="45"/>
      <c r="G1012" s="46"/>
      <c r="H1012" s="90" t="s">
        <v>2747</v>
      </c>
    </row>
    <row r="1013" customFormat="false" ht="15" hidden="false" customHeight="false" outlineLevel="0" collapsed="false">
      <c r="A1013" s="54" t="n">
        <v>1010</v>
      </c>
      <c r="B1013" s="55" t="n">
        <v>88</v>
      </c>
      <c r="C1013" s="6" t="s">
        <v>2748</v>
      </c>
      <c r="D1013" s="6"/>
      <c r="E1013" s="1" t="s">
        <v>2576</v>
      </c>
      <c r="F1013" s="45" t="n">
        <v>34003</v>
      </c>
      <c r="G1013" s="46" t="s">
        <v>53</v>
      </c>
      <c r="H1013" s="90" t="s">
        <v>2749</v>
      </c>
    </row>
    <row r="1014" customFormat="false" ht="15" hidden="false" customHeight="false" outlineLevel="0" collapsed="false">
      <c r="A1014" s="54" t="n">
        <v>1011</v>
      </c>
      <c r="B1014" s="55" t="n">
        <v>87.3</v>
      </c>
      <c r="C1014" s="6" t="s">
        <v>2750</v>
      </c>
      <c r="D1014" s="6"/>
      <c r="E1014" s="1" t="s">
        <v>1673</v>
      </c>
      <c r="F1014" s="45" t="n">
        <v>31527</v>
      </c>
      <c r="G1014" s="46" t="s">
        <v>53</v>
      </c>
      <c r="H1014" s="90" t="s">
        <v>909</v>
      </c>
    </row>
    <row r="1015" customFormat="false" ht="15" hidden="false" customHeight="false" outlineLevel="0" collapsed="false">
      <c r="A1015" s="54" t="n">
        <v>1012</v>
      </c>
      <c r="B1015" s="55" t="n">
        <v>87</v>
      </c>
      <c r="C1015" s="6" t="s">
        <v>2751</v>
      </c>
      <c r="D1015" s="6"/>
      <c r="E1015" s="1" t="s">
        <v>2419</v>
      </c>
      <c r="F1015" s="45" t="n">
        <v>28274</v>
      </c>
      <c r="G1015" s="46"/>
      <c r="H1015" s="90" t="s">
        <v>2752</v>
      </c>
    </row>
    <row r="1016" customFormat="false" ht="15" hidden="false" customHeight="false" outlineLevel="0" collapsed="false">
      <c r="A1016" s="54" t="n">
        <v>1013</v>
      </c>
      <c r="B1016" s="55" t="n">
        <v>86.7</v>
      </c>
      <c r="C1016" s="6" t="s">
        <v>2753</v>
      </c>
      <c r="D1016" s="6" t="s">
        <v>2754</v>
      </c>
      <c r="E1016" s="1" t="s">
        <v>1842</v>
      </c>
      <c r="F1016" s="45"/>
      <c r="G1016" s="46"/>
      <c r="H1016" s="90" t="s">
        <v>930</v>
      </c>
    </row>
    <row r="1017" customFormat="false" ht="15" hidden="false" customHeight="false" outlineLevel="0" collapsed="false">
      <c r="A1017" s="54" t="n">
        <v>1014</v>
      </c>
      <c r="B1017" s="55" t="n">
        <v>86.7</v>
      </c>
      <c r="C1017" s="6" t="s">
        <v>2755</v>
      </c>
      <c r="D1017" s="6"/>
      <c r="E1017" s="1" t="s">
        <v>1409</v>
      </c>
      <c r="F1017" s="45" t="n">
        <v>32428</v>
      </c>
      <c r="G1017" s="46" t="s">
        <v>254</v>
      </c>
      <c r="H1017" s="90" t="s">
        <v>2639</v>
      </c>
    </row>
    <row r="1018" customFormat="false" ht="15" hidden="false" customHeight="false" outlineLevel="0" collapsed="false">
      <c r="A1018" s="54" t="n">
        <v>1015</v>
      </c>
      <c r="B1018" s="55" t="n">
        <v>86.7</v>
      </c>
      <c r="C1018" s="6" t="s">
        <v>2756</v>
      </c>
      <c r="D1018" s="6"/>
      <c r="E1018" s="1" t="s">
        <v>2757</v>
      </c>
      <c r="F1018" s="45"/>
      <c r="G1018" s="46"/>
      <c r="H1018" s="90" t="s">
        <v>920</v>
      </c>
    </row>
    <row r="1019" customFormat="false" ht="15" hidden="false" customHeight="false" outlineLevel="0" collapsed="false">
      <c r="A1019" s="54" t="n">
        <v>1016</v>
      </c>
      <c r="B1019" s="55" t="n">
        <v>86.3</v>
      </c>
      <c r="C1019" s="6" t="s">
        <v>2758</v>
      </c>
      <c r="D1019" s="6"/>
      <c r="E1019" s="1" t="s">
        <v>2759</v>
      </c>
      <c r="F1019" s="45" t="n">
        <v>32859</v>
      </c>
      <c r="G1019" s="46"/>
      <c r="H1019" s="90" t="s">
        <v>874</v>
      </c>
    </row>
    <row r="1020" customFormat="false" ht="15" hidden="false" customHeight="false" outlineLevel="0" collapsed="false">
      <c r="A1020" s="54" t="n">
        <v>1017</v>
      </c>
      <c r="B1020" s="55" t="n">
        <v>86.3</v>
      </c>
      <c r="C1020" s="6" t="s">
        <v>2760</v>
      </c>
      <c r="D1020" s="6"/>
      <c r="E1020" s="1" t="s">
        <v>2576</v>
      </c>
      <c r="F1020" s="45" t="n">
        <v>31997</v>
      </c>
      <c r="G1020" s="46" t="s">
        <v>494</v>
      </c>
      <c r="H1020" s="90" t="s">
        <v>2761</v>
      </c>
    </row>
    <row r="1021" customFormat="false" ht="15" hidden="false" customHeight="false" outlineLevel="0" collapsed="false">
      <c r="A1021" s="54" t="n">
        <v>1018</v>
      </c>
      <c r="B1021" s="55" t="n">
        <v>86.3</v>
      </c>
      <c r="C1021" s="6" t="s">
        <v>2762</v>
      </c>
      <c r="D1021" s="6" t="s">
        <v>1474</v>
      </c>
      <c r="E1021" s="1" t="s">
        <v>1406</v>
      </c>
      <c r="F1021" s="45" t="n">
        <v>16655</v>
      </c>
      <c r="G1021" s="46"/>
      <c r="H1021" s="90" t="s">
        <v>995</v>
      </c>
    </row>
    <row r="1022" customFormat="false" ht="15" hidden="false" customHeight="false" outlineLevel="0" collapsed="false">
      <c r="A1022" s="54" t="n">
        <v>1019</v>
      </c>
      <c r="B1022" s="55" t="n">
        <v>85.7</v>
      </c>
      <c r="C1022" s="6" t="s">
        <v>2763</v>
      </c>
      <c r="D1022" s="6"/>
      <c r="E1022" s="1" t="s">
        <v>2499</v>
      </c>
      <c r="F1022" s="45" t="n">
        <v>29177</v>
      </c>
      <c r="G1022" s="46"/>
      <c r="H1022" s="90" t="s">
        <v>1979</v>
      </c>
    </row>
    <row r="1023" customFormat="false" ht="15" hidden="false" customHeight="false" outlineLevel="0" collapsed="false">
      <c r="A1023" s="54" t="n">
        <v>1020</v>
      </c>
      <c r="B1023" s="55" t="n">
        <v>85.7</v>
      </c>
      <c r="C1023" s="6" t="s">
        <v>2764</v>
      </c>
      <c r="D1023" s="6"/>
      <c r="E1023" s="1" t="s">
        <v>2765</v>
      </c>
      <c r="F1023" s="45" t="n">
        <v>29463</v>
      </c>
      <c r="G1023" s="46"/>
      <c r="H1023" s="90" t="s">
        <v>2766</v>
      </c>
    </row>
    <row r="1024" customFormat="false" ht="15" hidden="false" customHeight="false" outlineLevel="0" collapsed="false">
      <c r="A1024" s="54" t="n">
        <v>1021</v>
      </c>
      <c r="B1024" s="55" t="n">
        <v>84.7</v>
      </c>
      <c r="C1024" s="6" t="s">
        <v>2767</v>
      </c>
      <c r="D1024" s="6"/>
      <c r="E1024" s="1" t="s">
        <v>2201</v>
      </c>
      <c r="F1024" s="45" t="n">
        <v>38162</v>
      </c>
      <c r="G1024" s="6" t="s">
        <v>143</v>
      </c>
      <c r="H1024" s="90" t="s">
        <v>2251</v>
      </c>
    </row>
    <row r="1025" customFormat="false" ht="15" hidden="false" customHeight="false" outlineLevel="0" collapsed="false">
      <c r="A1025" s="54" t="n">
        <v>1022</v>
      </c>
      <c r="B1025" s="55" t="n">
        <v>84</v>
      </c>
      <c r="C1025" s="6" t="s">
        <v>2768</v>
      </c>
      <c r="D1025" s="6"/>
      <c r="E1025" s="1" t="s">
        <v>2378</v>
      </c>
      <c r="F1025" s="45" t="n">
        <v>26645</v>
      </c>
      <c r="G1025" s="46"/>
      <c r="H1025" s="90" t="s">
        <v>2667</v>
      </c>
    </row>
    <row r="1026" customFormat="false" ht="15" hidden="false" customHeight="false" outlineLevel="0" collapsed="false">
      <c r="A1026" s="54" t="n">
        <v>1023</v>
      </c>
      <c r="B1026" s="55" t="n">
        <v>83.3</v>
      </c>
      <c r="C1026" s="6" t="s">
        <v>2769</v>
      </c>
      <c r="D1026" s="6"/>
      <c r="E1026" s="1" t="s">
        <v>2487</v>
      </c>
      <c r="F1026" s="45" t="n">
        <v>21622</v>
      </c>
      <c r="G1026" s="46"/>
      <c r="H1026" s="90" t="s">
        <v>930</v>
      </c>
    </row>
    <row r="1027" customFormat="false" ht="15" hidden="false" customHeight="false" outlineLevel="0" collapsed="false">
      <c r="A1027" s="54" t="n">
        <v>1024</v>
      </c>
      <c r="B1027" s="55" t="n">
        <v>83.3</v>
      </c>
      <c r="C1027" s="6" t="s">
        <v>2770</v>
      </c>
      <c r="D1027" s="6"/>
      <c r="E1027" s="1" t="s">
        <v>2614</v>
      </c>
      <c r="F1027" s="45" t="s">
        <v>1959</v>
      </c>
      <c r="G1027" s="46"/>
      <c r="H1027" s="90" t="s">
        <v>1003</v>
      </c>
    </row>
    <row r="1028" customFormat="false" ht="15" hidden="false" customHeight="false" outlineLevel="0" collapsed="false">
      <c r="A1028" s="54" t="n">
        <v>1025</v>
      </c>
      <c r="B1028" s="55" t="n">
        <v>83.3</v>
      </c>
      <c r="C1028" s="6" t="s">
        <v>2771</v>
      </c>
      <c r="D1028" s="6"/>
      <c r="E1028" s="1" t="s">
        <v>903</v>
      </c>
      <c r="F1028" s="45" t="n">
        <v>30204</v>
      </c>
      <c r="G1028" s="46"/>
      <c r="H1028" s="90" t="s">
        <v>960</v>
      </c>
    </row>
    <row r="1029" customFormat="false" ht="15" hidden="false" customHeight="false" outlineLevel="0" collapsed="false">
      <c r="A1029" s="54" t="n">
        <v>1026</v>
      </c>
      <c r="B1029" s="55" t="n">
        <v>83</v>
      </c>
      <c r="C1029" s="6" t="s">
        <v>2772</v>
      </c>
      <c r="D1029" s="6"/>
      <c r="E1029" s="1" t="n">
        <v>1993</v>
      </c>
      <c r="F1029" s="45" t="n">
        <v>27703</v>
      </c>
      <c r="G1029" s="46"/>
      <c r="H1029" s="90" t="s">
        <v>186</v>
      </c>
    </row>
    <row r="1030" customFormat="false" ht="15" hidden="false" customHeight="false" outlineLevel="0" collapsed="false">
      <c r="A1030" s="54" t="n">
        <v>1027</v>
      </c>
      <c r="B1030" s="55" t="n">
        <v>83</v>
      </c>
      <c r="C1030" s="6" t="s">
        <v>448</v>
      </c>
      <c r="D1030" s="6"/>
      <c r="E1030" s="1" t="s">
        <v>1203</v>
      </c>
      <c r="F1030" s="45" t="n">
        <v>36656</v>
      </c>
      <c r="G1030" s="56" t="s">
        <v>449</v>
      </c>
      <c r="H1030" s="90" t="s">
        <v>2773</v>
      </c>
    </row>
    <row r="1031" customFormat="false" ht="15" hidden="false" customHeight="false" outlineLevel="0" collapsed="false">
      <c r="A1031" s="54" t="n">
        <v>1028</v>
      </c>
      <c r="B1031" s="55" t="n">
        <v>82.3</v>
      </c>
      <c r="C1031" s="6" t="s">
        <v>2774</v>
      </c>
      <c r="D1031" s="6"/>
      <c r="E1031" s="1" t="s">
        <v>2775</v>
      </c>
      <c r="F1031" s="45" t="n">
        <v>33358</v>
      </c>
      <c r="G1031" s="46"/>
      <c r="H1031" s="90" t="s">
        <v>495</v>
      </c>
    </row>
    <row r="1032" customFormat="false" ht="15" hidden="false" customHeight="false" outlineLevel="0" collapsed="false">
      <c r="A1032" s="54" t="n">
        <v>1029</v>
      </c>
      <c r="B1032" s="55" t="n">
        <v>82.3</v>
      </c>
      <c r="C1032" s="56" t="s">
        <v>202</v>
      </c>
      <c r="D1032" s="6"/>
      <c r="E1032" s="1" t="s">
        <v>1759</v>
      </c>
      <c r="F1032" s="45" t="n">
        <v>38443</v>
      </c>
      <c r="G1032" s="6" t="s">
        <v>203</v>
      </c>
      <c r="H1032" s="90" t="s">
        <v>1674</v>
      </c>
    </row>
    <row r="1033" customFormat="false" ht="15" hidden="false" customHeight="false" outlineLevel="0" collapsed="false">
      <c r="A1033" s="54" t="n">
        <v>1030</v>
      </c>
      <c r="B1033" s="55" t="n">
        <v>81.7</v>
      </c>
      <c r="C1033" s="6" t="s">
        <v>2776</v>
      </c>
      <c r="D1033" s="6"/>
      <c r="E1033" s="1" t="s">
        <v>2775</v>
      </c>
      <c r="F1033" s="45" t="n">
        <v>33101</v>
      </c>
      <c r="G1033" s="46"/>
      <c r="H1033" s="90" t="s">
        <v>2777</v>
      </c>
    </row>
    <row r="1034" customFormat="false" ht="15" hidden="false" customHeight="false" outlineLevel="0" collapsed="false">
      <c r="A1034" s="54" t="n">
        <v>1031</v>
      </c>
      <c r="B1034" s="55" t="n">
        <v>81.3</v>
      </c>
      <c r="C1034" s="6" t="s">
        <v>2778</v>
      </c>
      <c r="D1034" s="6"/>
      <c r="E1034" s="1" t="s">
        <v>2607</v>
      </c>
      <c r="F1034" s="68" t="n">
        <v>35427</v>
      </c>
      <c r="G1034" s="70" t="s">
        <v>77</v>
      </c>
      <c r="H1034" s="90" t="s">
        <v>999</v>
      </c>
    </row>
    <row r="1035" customFormat="false" ht="15" hidden="false" customHeight="false" outlineLevel="0" collapsed="false">
      <c r="A1035" s="54" t="n">
        <v>1032</v>
      </c>
      <c r="B1035" s="55" t="n">
        <v>81.3</v>
      </c>
      <c r="C1035" s="6" t="s">
        <v>2779</v>
      </c>
      <c r="D1035" s="6"/>
      <c r="E1035" s="1" t="s">
        <v>2780</v>
      </c>
      <c r="F1035" s="45"/>
      <c r="G1035" s="46"/>
      <c r="H1035" s="90" t="s">
        <v>1642</v>
      </c>
    </row>
    <row r="1036" customFormat="false" ht="15" hidden="false" customHeight="false" outlineLevel="0" collapsed="false">
      <c r="A1036" s="54" t="n">
        <v>1033</v>
      </c>
      <c r="B1036" s="55" t="n">
        <v>81</v>
      </c>
      <c r="C1036" s="6" t="s">
        <v>2781</v>
      </c>
      <c r="D1036" s="6"/>
      <c r="E1036" s="1" t="s">
        <v>2644</v>
      </c>
      <c r="F1036" s="45" t="n">
        <v>23735</v>
      </c>
      <c r="G1036" s="46"/>
      <c r="H1036" s="90" t="s">
        <v>1204</v>
      </c>
    </row>
    <row r="1037" customFormat="false" ht="15" hidden="false" customHeight="false" outlineLevel="0" collapsed="false">
      <c r="A1037" s="54" t="n">
        <v>1034</v>
      </c>
      <c r="B1037" s="55" t="n">
        <v>81</v>
      </c>
      <c r="C1037" s="6" t="s">
        <v>2782</v>
      </c>
      <c r="D1037" s="6"/>
      <c r="E1037" s="1" t="s">
        <v>2489</v>
      </c>
      <c r="F1037" s="45" t="n">
        <v>30272</v>
      </c>
      <c r="G1037" s="46"/>
      <c r="H1037" s="90" t="s">
        <v>2783</v>
      </c>
    </row>
    <row r="1038" customFormat="false" ht="15" hidden="false" customHeight="false" outlineLevel="0" collapsed="false">
      <c r="A1038" s="54" t="n">
        <v>1035</v>
      </c>
      <c r="B1038" s="55" t="n">
        <v>80.7</v>
      </c>
      <c r="C1038" s="6" t="s">
        <v>2784</v>
      </c>
      <c r="D1038" s="6"/>
      <c r="E1038" s="1" t="s">
        <v>2103</v>
      </c>
      <c r="F1038" s="45" t="n">
        <v>23882</v>
      </c>
      <c r="G1038" s="46"/>
      <c r="H1038" s="90" t="s">
        <v>853</v>
      </c>
    </row>
    <row r="1039" customFormat="false" ht="15" hidden="false" customHeight="false" outlineLevel="0" collapsed="false">
      <c r="A1039" s="54" t="n">
        <v>1036</v>
      </c>
      <c r="B1039" s="55" t="n">
        <v>80.3</v>
      </c>
      <c r="C1039" s="6" t="s">
        <v>2785</v>
      </c>
      <c r="D1039" s="6"/>
      <c r="E1039" s="1" t="s">
        <v>1784</v>
      </c>
      <c r="F1039" s="45" t="s">
        <v>1388</v>
      </c>
      <c r="G1039" s="46"/>
      <c r="H1039" s="90" t="s">
        <v>2713</v>
      </c>
    </row>
    <row r="1040" customFormat="false" ht="15" hidden="false" customHeight="false" outlineLevel="0" collapsed="false">
      <c r="A1040" s="54" t="n">
        <v>1037</v>
      </c>
      <c r="B1040" s="55" t="n">
        <v>80.3</v>
      </c>
      <c r="C1040" s="6" t="s">
        <v>2786</v>
      </c>
      <c r="D1040" s="6"/>
      <c r="E1040" s="1" t="s">
        <v>1007</v>
      </c>
      <c r="F1040" s="45" t="n">
        <v>37426</v>
      </c>
      <c r="G1040" s="6" t="s">
        <v>2787</v>
      </c>
      <c r="H1040" s="90" t="s">
        <v>2788</v>
      </c>
    </row>
    <row r="1041" customFormat="false" ht="15" hidden="false" customHeight="false" outlineLevel="0" collapsed="false">
      <c r="A1041" s="54" t="n">
        <v>1038</v>
      </c>
      <c r="B1041" s="55" t="n">
        <v>80.3</v>
      </c>
      <c r="C1041" s="6" t="s">
        <v>2789</v>
      </c>
      <c r="D1041" s="6"/>
      <c r="E1041" s="1" t="s">
        <v>2790</v>
      </c>
      <c r="F1041" s="45" t="n">
        <v>28200</v>
      </c>
      <c r="G1041" s="46"/>
      <c r="H1041" s="90" t="s">
        <v>2791</v>
      </c>
    </row>
    <row r="1042" customFormat="false" ht="15" hidden="false" customHeight="false" outlineLevel="0" collapsed="false">
      <c r="A1042" s="54" t="n">
        <v>1039</v>
      </c>
      <c r="B1042" s="55" t="n">
        <v>80.3</v>
      </c>
      <c r="C1042" s="6" t="s">
        <v>2792</v>
      </c>
      <c r="D1042" s="6" t="s">
        <v>2793</v>
      </c>
      <c r="E1042" s="1" t="s">
        <v>2794</v>
      </c>
      <c r="F1042" s="45" t="n">
        <v>17733</v>
      </c>
      <c r="G1042" s="46"/>
      <c r="H1042" s="90" t="s">
        <v>853</v>
      </c>
    </row>
    <row r="1043" customFormat="false" ht="15" hidden="false" customHeight="false" outlineLevel="0" collapsed="false">
      <c r="A1043" s="54" t="n">
        <v>1040</v>
      </c>
      <c r="B1043" s="55" t="n">
        <v>80</v>
      </c>
      <c r="C1043" s="6" t="s">
        <v>2795</v>
      </c>
      <c r="D1043" s="6"/>
      <c r="E1043" s="1" t="s">
        <v>2746</v>
      </c>
      <c r="F1043" s="45"/>
      <c r="G1043" s="46"/>
      <c r="H1043" s="90" t="s">
        <v>2747</v>
      </c>
    </row>
    <row r="1044" customFormat="false" ht="15" hidden="false" customHeight="false" outlineLevel="0" collapsed="false">
      <c r="A1044" s="54" t="n">
        <v>1041</v>
      </c>
      <c r="B1044" s="55" t="n">
        <v>79.7</v>
      </c>
      <c r="C1044" s="6" t="s">
        <v>2796</v>
      </c>
      <c r="D1044" s="6"/>
      <c r="E1044" s="1" t="s">
        <v>2582</v>
      </c>
      <c r="F1044" s="45"/>
      <c r="G1044" s="46"/>
      <c r="H1044" s="90" t="s">
        <v>1003</v>
      </c>
    </row>
    <row r="1045" customFormat="false" ht="15" hidden="false" customHeight="false" outlineLevel="0" collapsed="false">
      <c r="A1045" s="54" t="n">
        <v>1042</v>
      </c>
      <c r="B1045" s="55" t="n">
        <v>79.3</v>
      </c>
      <c r="C1045" s="6" t="s">
        <v>2797</v>
      </c>
      <c r="D1045" s="6"/>
      <c r="E1045" s="1" t="s">
        <v>2614</v>
      </c>
      <c r="F1045" s="45" t="n">
        <v>26825</v>
      </c>
      <c r="G1045" s="46"/>
      <c r="H1045" s="90" t="s">
        <v>204</v>
      </c>
    </row>
    <row r="1046" customFormat="false" ht="15" hidden="false" customHeight="false" outlineLevel="0" collapsed="false">
      <c r="A1046" s="54" t="n">
        <v>1043</v>
      </c>
      <c r="B1046" s="55" t="n">
        <v>79</v>
      </c>
      <c r="C1046" s="6" t="s">
        <v>2798</v>
      </c>
      <c r="D1046" s="6"/>
      <c r="E1046" s="1" t="s">
        <v>2799</v>
      </c>
      <c r="F1046" s="45" t="n">
        <v>31077</v>
      </c>
      <c r="G1046" s="46"/>
      <c r="H1046" s="90" t="s">
        <v>2800</v>
      </c>
    </row>
    <row r="1047" customFormat="false" ht="15" hidden="false" customHeight="false" outlineLevel="0" collapsed="false">
      <c r="A1047" s="54" t="n">
        <v>1044</v>
      </c>
      <c r="B1047" s="55" t="n">
        <v>79</v>
      </c>
      <c r="C1047" s="6" t="s">
        <v>2801</v>
      </c>
      <c r="D1047" s="6"/>
      <c r="E1047" s="1" t="s">
        <v>2360</v>
      </c>
      <c r="F1047" s="45" t="n">
        <v>35034</v>
      </c>
      <c r="G1047" s="46" t="s">
        <v>114</v>
      </c>
      <c r="H1047" s="90" t="s">
        <v>1078</v>
      </c>
    </row>
    <row r="1048" customFormat="false" ht="15" hidden="false" customHeight="false" outlineLevel="0" collapsed="false">
      <c r="A1048" s="54" t="n">
        <v>1045</v>
      </c>
      <c r="B1048" s="55" t="n">
        <v>79</v>
      </c>
      <c r="C1048" s="6" t="s">
        <v>2802</v>
      </c>
      <c r="D1048" s="6"/>
      <c r="E1048" s="1" t="s">
        <v>1387</v>
      </c>
      <c r="F1048" s="45" t="s">
        <v>1929</v>
      </c>
      <c r="G1048" s="46"/>
      <c r="H1048" s="90" t="s">
        <v>922</v>
      </c>
    </row>
    <row r="1049" customFormat="false" ht="15" hidden="false" customHeight="false" outlineLevel="0" collapsed="false">
      <c r="A1049" s="54" t="n">
        <v>1046</v>
      </c>
      <c r="B1049" s="55" t="n">
        <v>79</v>
      </c>
      <c r="C1049" s="6" t="s">
        <v>2803</v>
      </c>
      <c r="D1049" s="6"/>
      <c r="E1049" s="1" t="s">
        <v>1387</v>
      </c>
      <c r="F1049" s="45" t="s">
        <v>1785</v>
      </c>
      <c r="G1049" s="46"/>
      <c r="H1049" s="90" t="s">
        <v>922</v>
      </c>
    </row>
    <row r="1050" customFormat="false" ht="15" hidden="false" customHeight="false" outlineLevel="0" collapsed="false">
      <c r="A1050" s="54" t="n">
        <v>1047</v>
      </c>
      <c r="B1050" s="55" t="n">
        <v>78.7</v>
      </c>
      <c r="C1050" s="6" t="s">
        <v>2804</v>
      </c>
      <c r="D1050" s="6"/>
      <c r="E1050" s="1" t="s">
        <v>2075</v>
      </c>
      <c r="F1050" s="45" t="s">
        <v>2805</v>
      </c>
      <c r="G1050" s="46"/>
      <c r="H1050" s="90" t="s">
        <v>920</v>
      </c>
    </row>
    <row r="1051" customFormat="false" ht="15" hidden="false" customHeight="false" outlineLevel="0" collapsed="false">
      <c r="A1051" s="54" t="n">
        <v>1048</v>
      </c>
      <c r="B1051" s="55" t="n">
        <v>78.7</v>
      </c>
      <c r="C1051" s="6" t="s">
        <v>2806</v>
      </c>
      <c r="D1051" s="6" t="s">
        <v>2807</v>
      </c>
      <c r="E1051" s="1" t="s">
        <v>1541</v>
      </c>
      <c r="F1051" s="45" t="n">
        <v>30177</v>
      </c>
      <c r="G1051" s="46"/>
      <c r="H1051" s="90" t="s">
        <v>1782</v>
      </c>
    </row>
    <row r="1052" customFormat="false" ht="15" hidden="false" customHeight="false" outlineLevel="0" collapsed="false">
      <c r="A1052" s="54" t="n">
        <v>1049</v>
      </c>
      <c r="B1052" s="55" t="n">
        <v>78.3</v>
      </c>
      <c r="C1052" s="6" t="s">
        <v>2808</v>
      </c>
      <c r="D1052" s="6"/>
      <c r="E1052" s="1" t="s">
        <v>2809</v>
      </c>
      <c r="F1052" s="45" t="s">
        <v>1959</v>
      </c>
      <c r="G1052" s="46"/>
      <c r="H1052" s="90" t="s">
        <v>1996</v>
      </c>
    </row>
    <row r="1053" customFormat="false" ht="15" hidden="false" customHeight="false" outlineLevel="0" collapsed="false">
      <c r="A1053" s="54" t="n">
        <v>1050</v>
      </c>
      <c r="B1053" s="55" t="n">
        <v>78.3</v>
      </c>
      <c r="C1053" s="6" t="s">
        <v>2810</v>
      </c>
      <c r="D1053" s="6"/>
      <c r="E1053" s="1" t="s">
        <v>2811</v>
      </c>
      <c r="F1053" s="45" t="n">
        <v>31899</v>
      </c>
      <c r="G1053" s="46"/>
      <c r="H1053" s="90" t="s">
        <v>2812</v>
      </c>
    </row>
    <row r="1054" customFormat="false" ht="15" hidden="false" customHeight="false" outlineLevel="0" collapsed="false">
      <c r="A1054" s="54" t="n">
        <v>1051</v>
      </c>
      <c r="B1054" s="55" t="n">
        <v>78.3</v>
      </c>
      <c r="C1054" s="6" t="s">
        <v>2813</v>
      </c>
      <c r="D1054" s="6"/>
      <c r="E1054" s="1" t="s">
        <v>2474</v>
      </c>
      <c r="F1054" s="45" t="n">
        <v>30451</v>
      </c>
      <c r="G1054" s="46"/>
      <c r="H1054" s="90" t="s">
        <v>2814</v>
      </c>
    </row>
    <row r="1055" customFormat="false" ht="15" hidden="false" customHeight="false" outlineLevel="0" collapsed="false">
      <c r="A1055" s="54" t="n">
        <v>1052</v>
      </c>
      <c r="B1055" s="55" t="n">
        <v>78.3</v>
      </c>
      <c r="C1055" s="6" t="s">
        <v>2815</v>
      </c>
      <c r="D1055" s="6"/>
      <c r="E1055" s="1" t="s">
        <v>2816</v>
      </c>
      <c r="F1055" s="45"/>
      <c r="G1055" s="46"/>
      <c r="H1055" s="90" t="s">
        <v>853</v>
      </c>
    </row>
    <row r="1056" customFormat="false" ht="15" hidden="false" customHeight="false" outlineLevel="0" collapsed="false">
      <c r="A1056" s="54" t="n">
        <v>1053</v>
      </c>
      <c r="B1056" s="55" t="n">
        <v>78.3</v>
      </c>
      <c r="C1056" s="6" t="s">
        <v>2817</v>
      </c>
      <c r="D1056" s="6"/>
      <c r="E1056" s="1" t="s">
        <v>2438</v>
      </c>
      <c r="F1056" s="45"/>
      <c r="G1056" s="46"/>
      <c r="H1056" s="90" t="s">
        <v>2439</v>
      </c>
    </row>
    <row r="1057" customFormat="false" ht="15" hidden="false" customHeight="false" outlineLevel="0" collapsed="false">
      <c r="A1057" s="54" t="n">
        <v>1054</v>
      </c>
      <c r="B1057" s="55" t="n">
        <v>77.7</v>
      </c>
      <c r="C1057" s="6" t="s">
        <v>2818</v>
      </c>
      <c r="D1057" s="6"/>
      <c r="E1057" s="1" t="s">
        <v>2655</v>
      </c>
      <c r="F1057" s="45" t="n">
        <v>31975</v>
      </c>
      <c r="G1057" s="46" t="s">
        <v>445</v>
      </c>
      <c r="H1057" s="90" t="s">
        <v>281</v>
      </c>
    </row>
    <row r="1058" customFormat="false" ht="15" hidden="false" customHeight="false" outlineLevel="0" collapsed="false">
      <c r="A1058" s="54" t="n">
        <v>1055</v>
      </c>
      <c r="B1058" s="55" t="n">
        <v>77.3</v>
      </c>
      <c r="C1058" s="56" t="s">
        <v>531</v>
      </c>
      <c r="D1058" s="6"/>
      <c r="E1058" s="1" t="s">
        <v>2525</v>
      </c>
      <c r="F1058" s="45" t="n">
        <v>38081</v>
      </c>
      <c r="G1058" s="6" t="s">
        <v>532</v>
      </c>
      <c r="H1058" s="90" t="s">
        <v>2819</v>
      </c>
    </row>
    <row r="1059" customFormat="false" ht="15" hidden="false" customHeight="false" outlineLevel="0" collapsed="false">
      <c r="A1059" s="54" t="n">
        <v>1056</v>
      </c>
      <c r="B1059" s="55" t="n">
        <v>77</v>
      </c>
      <c r="C1059" s="6" t="s">
        <v>2820</v>
      </c>
      <c r="D1059" s="6"/>
      <c r="E1059" s="1" t="s">
        <v>2821</v>
      </c>
      <c r="F1059" s="45" t="s">
        <v>1388</v>
      </c>
      <c r="G1059" s="46"/>
      <c r="H1059" s="90" t="s">
        <v>1996</v>
      </c>
    </row>
    <row r="1060" customFormat="false" ht="15" hidden="false" customHeight="false" outlineLevel="0" collapsed="false">
      <c r="A1060" s="54" t="n">
        <v>1057</v>
      </c>
      <c r="B1060" s="55" t="n">
        <v>77</v>
      </c>
      <c r="C1060" s="6" t="s">
        <v>2822</v>
      </c>
      <c r="D1060" s="6"/>
      <c r="E1060" s="1" t="s">
        <v>2823</v>
      </c>
      <c r="F1060" s="45" t="n">
        <v>28077</v>
      </c>
      <c r="G1060" s="46"/>
      <c r="H1060" s="90" t="s">
        <v>1204</v>
      </c>
    </row>
    <row r="1061" customFormat="false" ht="15" hidden="false" customHeight="false" outlineLevel="0" collapsed="false">
      <c r="A1061" s="54" t="n">
        <v>1058</v>
      </c>
      <c r="B1061" s="55" t="n">
        <v>77</v>
      </c>
      <c r="C1061" s="6" t="s">
        <v>2824</v>
      </c>
      <c r="D1061" s="6"/>
      <c r="E1061" s="1" t="s">
        <v>2825</v>
      </c>
      <c r="F1061" s="45" t="n">
        <v>29551</v>
      </c>
      <c r="G1061" s="46"/>
      <c r="H1061" s="90" t="s">
        <v>2826</v>
      </c>
    </row>
    <row r="1062" customFormat="false" ht="15" hidden="false" customHeight="false" outlineLevel="0" collapsed="false">
      <c r="A1062" s="54" t="n">
        <v>1059</v>
      </c>
      <c r="B1062" s="55" t="n">
        <v>77</v>
      </c>
      <c r="C1062" s="6" t="s">
        <v>2827</v>
      </c>
      <c r="D1062" s="6"/>
      <c r="E1062" s="1" t="s">
        <v>2828</v>
      </c>
      <c r="F1062" s="45"/>
      <c r="G1062" s="46"/>
      <c r="H1062" s="90" t="s">
        <v>2364</v>
      </c>
    </row>
    <row r="1063" customFormat="false" ht="15" hidden="false" customHeight="false" outlineLevel="0" collapsed="false">
      <c r="A1063" s="54" t="n">
        <v>1060</v>
      </c>
      <c r="B1063" s="55" t="n">
        <v>77</v>
      </c>
      <c r="C1063" s="6" t="s">
        <v>2829</v>
      </c>
      <c r="D1063" s="6" t="s">
        <v>2830</v>
      </c>
      <c r="E1063" s="1" t="s">
        <v>2438</v>
      </c>
      <c r="F1063" s="45"/>
      <c r="G1063" s="46"/>
      <c r="H1063" s="90" t="s">
        <v>2439</v>
      </c>
    </row>
    <row r="1064" customFormat="false" ht="15" hidden="false" customHeight="false" outlineLevel="0" collapsed="false">
      <c r="A1064" s="54" t="n">
        <v>1061</v>
      </c>
      <c r="B1064" s="55" t="n">
        <v>76.7</v>
      </c>
      <c r="C1064" s="6" t="s">
        <v>2831</v>
      </c>
      <c r="D1064" s="6"/>
      <c r="E1064" s="1" t="s">
        <v>2832</v>
      </c>
      <c r="F1064" s="45" t="n">
        <v>21756</v>
      </c>
      <c r="G1064" s="46"/>
      <c r="H1064" s="90" t="s">
        <v>1116</v>
      </c>
    </row>
    <row r="1065" customFormat="false" ht="15" hidden="false" customHeight="false" outlineLevel="0" collapsed="false">
      <c r="A1065" s="54" t="n">
        <v>1062</v>
      </c>
      <c r="B1065" s="55" t="n">
        <v>76.7</v>
      </c>
      <c r="C1065" s="6" t="s">
        <v>2833</v>
      </c>
      <c r="D1065" s="6"/>
      <c r="E1065" s="1" t="s">
        <v>2218</v>
      </c>
      <c r="F1065" s="45" t="n">
        <v>31947</v>
      </c>
      <c r="G1065" s="46" t="s">
        <v>77</v>
      </c>
      <c r="H1065" s="6" t="s">
        <v>2834</v>
      </c>
    </row>
    <row r="1066" customFormat="false" ht="15" hidden="false" customHeight="false" outlineLevel="0" collapsed="false">
      <c r="A1066" s="54" t="n">
        <v>1063</v>
      </c>
      <c r="B1066" s="55" t="n">
        <v>76.3</v>
      </c>
      <c r="C1066" s="6" t="s">
        <v>2835</v>
      </c>
      <c r="D1066" s="6"/>
      <c r="E1066" s="1" t="s">
        <v>2799</v>
      </c>
      <c r="F1066" s="45" t="n">
        <v>31265</v>
      </c>
      <c r="G1066" s="46"/>
      <c r="H1066" s="90" t="s">
        <v>2066</v>
      </c>
    </row>
    <row r="1067" customFormat="false" ht="15" hidden="false" customHeight="false" outlineLevel="0" collapsed="false">
      <c r="A1067" s="54" t="n">
        <v>1064</v>
      </c>
      <c r="B1067" s="55" t="n">
        <v>76</v>
      </c>
      <c r="C1067" s="6" t="s">
        <v>2836</v>
      </c>
      <c r="D1067" s="6"/>
      <c r="E1067" s="1" t="s">
        <v>2837</v>
      </c>
      <c r="F1067" s="45" t="n">
        <v>36446</v>
      </c>
      <c r="G1067" s="6" t="s">
        <v>563</v>
      </c>
      <c r="H1067" s="90" t="s">
        <v>1662</v>
      </c>
    </row>
    <row r="1068" customFormat="false" ht="15" hidden="false" customHeight="false" outlineLevel="0" collapsed="false">
      <c r="A1068" s="54" t="n">
        <v>1065</v>
      </c>
      <c r="B1068" s="55" t="n">
        <v>75.7</v>
      </c>
      <c r="C1068" s="6" t="s">
        <v>2838</v>
      </c>
      <c r="D1068" s="6"/>
      <c r="E1068" s="1" t="s">
        <v>2839</v>
      </c>
      <c r="F1068" s="45" t="n">
        <v>34163</v>
      </c>
      <c r="G1068" s="46" t="s">
        <v>545</v>
      </c>
      <c r="H1068" s="90" t="s">
        <v>2251</v>
      </c>
    </row>
    <row r="1069" customFormat="false" ht="15" hidden="false" customHeight="false" outlineLevel="0" collapsed="false">
      <c r="A1069" s="54" t="n">
        <v>1066</v>
      </c>
      <c r="B1069" s="55" t="n">
        <v>75.7</v>
      </c>
      <c r="C1069" s="6" t="s">
        <v>2840</v>
      </c>
      <c r="D1069" s="6"/>
      <c r="E1069" s="1" t="s">
        <v>2622</v>
      </c>
      <c r="F1069" s="45"/>
      <c r="G1069" s="46"/>
      <c r="H1069" s="90" t="s">
        <v>930</v>
      </c>
    </row>
    <row r="1070" customFormat="false" ht="15" hidden="false" customHeight="false" outlineLevel="0" collapsed="false">
      <c r="A1070" s="54" t="n">
        <v>1067</v>
      </c>
      <c r="B1070" s="55" t="n">
        <v>75</v>
      </c>
      <c r="C1070" s="6" t="s">
        <v>2841</v>
      </c>
      <c r="D1070" s="6"/>
      <c r="E1070" s="1" t="s">
        <v>2842</v>
      </c>
      <c r="F1070" s="45" t="n">
        <v>24548</v>
      </c>
      <c r="G1070" s="46"/>
      <c r="H1070" s="90" t="s">
        <v>702</v>
      </c>
    </row>
    <row r="1071" customFormat="false" ht="15" hidden="false" customHeight="false" outlineLevel="0" collapsed="false">
      <c r="A1071" s="54" t="n">
        <v>1068</v>
      </c>
      <c r="B1071" s="55" t="n">
        <v>75</v>
      </c>
      <c r="C1071" s="6" t="s">
        <v>2843</v>
      </c>
      <c r="D1071" s="6"/>
      <c r="E1071" s="1" t="s">
        <v>1329</v>
      </c>
      <c r="F1071" s="45" t="n">
        <v>33228</v>
      </c>
      <c r="G1071" s="46" t="s">
        <v>494</v>
      </c>
      <c r="H1071" s="90" t="s">
        <v>495</v>
      </c>
    </row>
    <row r="1072" customFormat="false" ht="15" hidden="false" customHeight="false" outlineLevel="0" collapsed="false">
      <c r="A1072" s="54" t="n">
        <v>1069</v>
      </c>
      <c r="B1072" s="55" t="n">
        <v>74.7</v>
      </c>
      <c r="C1072" s="6" t="s">
        <v>2844</v>
      </c>
      <c r="D1072" s="6"/>
      <c r="E1072" s="1" t="s">
        <v>2360</v>
      </c>
      <c r="F1072" s="45" t="n">
        <v>34636</v>
      </c>
      <c r="G1072" s="46" t="s">
        <v>982</v>
      </c>
      <c r="H1072" s="90" t="s">
        <v>2845</v>
      </c>
    </row>
    <row r="1073" customFormat="false" ht="15" hidden="false" customHeight="false" outlineLevel="0" collapsed="false">
      <c r="A1073" s="54" t="n">
        <v>1070</v>
      </c>
      <c r="B1073" s="55" t="n">
        <v>74.3</v>
      </c>
      <c r="C1073" s="6" t="s">
        <v>2846</v>
      </c>
      <c r="D1073" s="6"/>
      <c r="E1073" s="1" t="s">
        <v>2847</v>
      </c>
      <c r="F1073" s="45" t="n">
        <v>35093</v>
      </c>
      <c r="G1073" s="46" t="s">
        <v>460</v>
      </c>
      <c r="H1073" s="90" t="s">
        <v>2848</v>
      </c>
    </row>
    <row r="1074" customFormat="false" ht="15" hidden="false" customHeight="false" outlineLevel="0" collapsed="false">
      <c r="A1074" s="54" t="n">
        <v>1071</v>
      </c>
      <c r="B1074" s="55" t="n">
        <v>74</v>
      </c>
      <c r="C1074" s="6" t="s">
        <v>2849</v>
      </c>
      <c r="D1074" s="6"/>
      <c r="E1074" s="1" t="s">
        <v>2850</v>
      </c>
      <c r="F1074" s="45" t="n">
        <v>29278</v>
      </c>
      <c r="G1074" s="46"/>
      <c r="H1074" s="90" t="s">
        <v>1078</v>
      </c>
    </row>
    <row r="1075" customFormat="false" ht="15" hidden="false" customHeight="false" outlineLevel="0" collapsed="false">
      <c r="A1075" s="54" t="n">
        <v>1072</v>
      </c>
      <c r="B1075" s="55" t="n">
        <v>74</v>
      </c>
      <c r="C1075" s="6" t="s">
        <v>2851</v>
      </c>
      <c r="D1075" s="6"/>
      <c r="E1075" s="1" t="s">
        <v>1591</v>
      </c>
      <c r="F1075" s="45" t="n">
        <v>37357</v>
      </c>
      <c r="G1075" s="72" t="s">
        <v>1772</v>
      </c>
      <c r="H1075" s="90" t="s">
        <v>2066</v>
      </c>
    </row>
    <row r="1076" customFormat="false" ht="15" hidden="false" customHeight="false" outlineLevel="0" collapsed="false">
      <c r="A1076" s="54" t="n">
        <v>1073</v>
      </c>
      <c r="B1076" s="55" t="n">
        <v>74</v>
      </c>
      <c r="C1076" s="6" t="s">
        <v>2852</v>
      </c>
      <c r="D1076" s="6"/>
      <c r="E1076" s="1" t="s">
        <v>2853</v>
      </c>
      <c r="F1076" s="45" t="n">
        <v>22008</v>
      </c>
      <c r="G1076" s="46"/>
      <c r="H1076" s="90" t="s">
        <v>845</v>
      </c>
    </row>
    <row r="1077" customFormat="false" ht="15" hidden="false" customHeight="false" outlineLevel="0" collapsed="false">
      <c r="A1077" s="54" t="n">
        <v>1074</v>
      </c>
      <c r="B1077" s="55" t="n">
        <v>74</v>
      </c>
      <c r="C1077" s="6" t="s">
        <v>2854</v>
      </c>
      <c r="D1077" s="6"/>
      <c r="E1077" s="1" t="s">
        <v>2055</v>
      </c>
      <c r="F1077" s="45" t="n">
        <v>36640</v>
      </c>
      <c r="G1077" s="6" t="s">
        <v>240</v>
      </c>
      <c r="H1077" s="90" t="s">
        <v>2170</v>
      </c>
    </row>
    <row r="1078" customFormat="false" ht="15" hidden="false" customHeight="false" outlineLevel="0" collapsed="false">
      <c r="A1078" s="54" t="n">
        <v>1075</v>
      </c>
      <c r="B1078" s="55" t="n">
        <v>74</v>
      </c>
      <c r="C1078" s="6" t="s">
        <v>2855</v>
      </c>
      <c r="D1078" s="6"/>
      <c r="E1078" s="1" t="s">
        <v>2856</v>
      </c>
      <c r="F1078" s="45" t="n">
        <v>18656</v>
      </c>
      <c r="G1078" s="46"/>
      <c r="H1078" s="90" t="s">
        <v>2857</v>
      </c>
    </row>
    <row r="1079" customFormat="false" ht="15" hidden="false" customHeight="false" outlineLevel="0" collapsed="false">
      <c r="A1079" s="54" t="n">
        <v>1076</v>
      </c>
      <c r="B1079" s="55" t="n">
        <v>73.7</v>
      </c>
      <c r="C1079" s="6" t="s">
        <v>2858</v>
      </c>
      <c r="D1079" s="6"/>
      <c r="E1079" s="1" t="s">
        <v>2587</v>
      </c>
      <c r="F1079" s="45" t="n">
        <v>24435</v>
      </c>
      <c r="G1079" s="46"/>
      <c r="H1079" s="90" t="s">
        <v>495</v>
      </c>
    </row>
    <row r="1080" customFormat="false" ht="15" hidden="false" customHeight="false" outlineLevel="0" collapsed="false">
      <c r="A1080" s="54" t="n">
        <v>1077</v>
      </c>
      <c r="B1080" s="55" t="n">
        <v>73.3</v>
      </c>
      <c r="C1080" s="6" t="s">
        <v>2859</v>
      </c>
      <c r="D1080" s="6"/>
      <c r="E1080" s="1" t="s">
        <v>2860</v>
      </c>
      <c r="F1080" s="45" t="s">
        <v>1785</v>
      </c>
      <c r="G1080" s="46"/>
      <c r="H1080" s="90" t="s">
        <v>845</v>
      </c>
    </row>
    <row r="1081" customFormat="false" ht="15" hidden="false" customHeight="false" outlineLevel="0" collapsed="false">
      <c r="A1081" s="54" t="n">
        <v>1078</v>
      </c>
      <c r="B1081" s="55" t="n">
        <v>73.3</v>
      </c>
      <c r="C1081" s="6" t="s">
        <v>2861</v>
      </c>
      <c r="D1081" s="6"/>
      <c r="E1081" s="1" t="s">
        <v>2862</v>
      </c>
      <c r="F1081" s="45" t="n">
        <v>18765</v>
      </c>
      <c r="G1081" s="46"/>
      <c r="H1081" s="90" t="s">
        <v>853</v>
      </c>
    </row>
    <row r="1082" customFormat="false" ht="15" hidden="false" customHeight="false" outlineLevel="0" collapsed="false">
      <c r="A1082" s="54" t="n">
        <v>1079</v>
      </c>
      <c r="B1082" s="55" t="n">
        <v>73</v>
      </c>
      <c r="C1082" s="6" t="s">
        <v>2863</v>
      </c>
      <c r="D1082" s="6"/>
      <c r="E1082" s="1" t="s">
        <v>2596</v>
      </c>
      <c r="F1082" s="45" t="n">
        <v>26545</v>
      </c>
      <c r="G1082" s="46"/>
      <c r="H1082" s="90" t="s">
        <v>2864</v>
      </c>
    </row>
    <row r="1083" customFormat="false" ht="15" hidden="false" customHeight="false" outlineLevel="0" collapsed="false">
      <c r="A1083" s="54" t="n">
        <v>1080</v>
      </c>
      <c r="B1083" s="55" t="n">
        <v>72.7</v>
      </c>
      <c r="C1083" s="6" t="s">
        <v>2865</v>
      </c>
      <c r="D1083" s="6"/>
      <c r="E1083" s="1" t="s">
        <v>2866</v>
      </c>
      <c r="F1083" s="45" t="n">
        <v>33697</v>
      </c>
      <c r="G1083" s="46"/>
      <c r="H1083" s="90" t="s">
        <v>1263</v>
      </c>
    </row>
    <row r="1084" customFormat="false" ht="15" hidden="false" customHeight="false" outlineLevel="0" collapsed="false">
      <c r="A1084" s="54" t="n">
        <v>1081</v>
      </c>
      <c r="B1084" s="55" t="n">
        <v>72.3</v>
      </c>
      <c r="C1084" s="6" t="s">
        <v>2867</v>
      </c>
      <c r="D1084" s="6" t="s">
        <v>2868</v>
      </c>
      <c r="E1084" s="1" t="s">
        <v>1792</v>
      </c>
      <c r="F1084" s="45" t="n">
        <v>28592</v>
      </c>
      <c r="G1084" s="46"/>
      <c r="H1084" s="90" t="s">
        <v>960</v>
      </c>
    </row>
    <row r="1085" customFormat="false" ht="15" hidden="false" customHeight="false" outlineLevel="0" collapsed="false">
      <c r="A1085" s="54" t="n">
        <v>1082</v>
      </c>
      <c r="B1085" s="55" t="n">
        <v>72.3</v>
      </c>
      <c r="C1085" s="6" t="s">
        <v>2869</v>
      </c>
      <c r="D1085" s="6"/>
      <c r="E1085" s="1" t="s">
        <v>2589</v>
      </c>
      <c r="F1085" s="45" t="n">
        <v>18185</v>
      </c>
      <c r="G1085" s="46"/>
      <c r="H1085" s="90" t="s">
        <v>853</v>
      </c>
    </row>
    <row r="1086" customFormat="false" ht="15" hidden="false" customHeight="false" outlineLevel="0" collapsed="false">
      <c r="A1086" s="54" t="n">
        <v>1083</v>
      </c>
      <c r="B1086" s="55" t="n">
        <v>72</v>
      </c>
      <c r="C1086" s="6" t="s">
        <v>2870</v>
      </c>
      <c r="D1086" s="6"/>
      <c r="E1086" s="1" t="s">
        <v>1634</v>
      </c>
      <c r="F1086" s="45" t="n">
        <v>35067</v>
      </c>
      <c r="G1086" s="46" t="s">
        <v>33</v>
      </c>
      <c r="H1086" s="90" t="s">
        <v>2871</v>
      </c>
    </row>
    <row r="1087" customFormat="false" ht="15" hidden="false" customHeight="false" outlineLevel="0" collapsed="false">
      <c r="A1087" s="54" t="n">
        <v>1084</v>
      </c>
      <c r="B1087" s="55" t="n">
        <v>71.7</v>
      </c>
      <c r="C1087" s="6" t="s">
        <v>2872</v>
      </c>
      <c r="D1087" s="6"/>
      <c r="E1087" s="1" t="n">
        <v>1991</v>
      </c>
      <c r="F1087" s="45" t="s">
        <v>1879</v>
      </c>
      <c r="G1087" s="46"/>
      <c r="H1087" s="90" t="s">
        <v>863</v>
      </c>
    </row>
    <row r="1088" customFormat="false" ht="15" hidden="false" customHeight="false" outlineLevel="0" collapsed="false">
      <c r="A1088" s="54" t="n">
        <v>1085</v>
      </c>
      <c r="B1088" s="55" t="n">
        <v>71.3</v>
      </c>
      <c r="C1088" s="6" t="s">
        <v>2873</v>
      </c>
      <c r="D1088" s="6"/>
      <c r="E1088" s="1" t="s">
        <v>2580</v>
      </c>
      <c r="F1088" s="45"/>
      <c r="G1088" s="46"/>
      <c r="H1088" s="90" t="s">
        <v>1270</v>
      </c>
    </row>
    <row r="1089" customFormat="false" ht="15" hidden="false" customHeight="false" outlineLevel="0" collapsed="false">
      <c r="A1089" s="54" t="n">
        <v>1086</v>
      </c>
      <c r="B1089" s="55" t="n">
        <v>71</v>
      </c>
      <c r="C1089" s="6" t="s">
        <v>2874</v>
      </c>
      <c r="D1089" s="6"/>
      <c r="E1089" s="1" t="s">
        <v>1931</v>
      </c>
      <c r="F1089" s="45" t="n">
        <v>29516</v>
      </c>
      <c r="G1089" s="46"/>
      <c r="H1089" s="90" t="s">
        <v>14</v>
      </c>
    </row>
    <row r="1090" customFormat="false" ht="15" hidden="false" customHeight="false" outlineLevel="0" collapsed="false">
      <c r="A1090" s="54" t="n">
        <v>1087</v>
      </c>
      <c r="B1090" s="55" t="n">
        <v>70.7</v>
      </c>
      <c r="C1090" s="6" t="s">
        <v>2875</v>
      </c>
      <c r="D1090" s="6"/>
      <c r="E1090" s="1" t="s">
        <v>2499</v>
      </c>
      <c r="F1090" s="45" t="n">
        <v>28122</v>
      </c>
      <c r="G1090" s="46"/>
      <c r="H1090" s="90" t="s">
        <v>845</v>
      </c>
    </row>
    <row r="1091" customFormat="false" ht="15" hidden="false" customHeight="false" outlineLevel="0" collapsed="false">
      <c r="A1091" s="54" t="n">
        <v>1088</v>
      </c>
      <c r="B1091" s="55" t="n">
        <v>70.7</v>
      </c>
      <c r="C1091" s="6" t="s">
        <v>2876</v>
      </c>
      <c r="D1091" s="6"/>
      <c r="E1091" s="1" t="s">
        <v>2877</v>
      </c>
      <c r="F1091" s="45" t="n">
        <v>32239</v>
      </c>
      <c r="G1091" s="46"/>
      <c r="H1091" s="90" t="s">
        <v>2878</v>
      </c>
    </row>
    <row r="1092" customFormat="false" ht="15" hidden="false" customHeight="false" outlineLevel="0" collapsed="false">
      <c r="A1092" s="54" t="n">
        <v>1089</v>
      </c>
      <c r="B1092" s="55" t="n">
        <v>70.3</v>
      </c>
      <c r="C1092" s="6" t="s">
        <v>2879</v>
      </c>
      <c r="D1092" s="6"/>
      <c r="E1092" s="1" t="s">
        <v>2313</v>
      </c>
      <c r="F1092" s="45" t="n">
        <v>27992</v>
      </c>
      <c r="G1092" s="46"/>
      <c r="H1092" s="90" t="s">
        <v>2880</v>
      </c>
    </row>
    <row r="1093" customFormat="false" ht="15" hidden="false" customHeight="false" outlineLevel="0" collapsed="false">
      <c r="A1093" s="54" t="n">
        <v>1090</v>
      </c>
      <c r="B1093" s="55" t="n">
        <v>70</v>
      </c>
      <c r="C1093" s="6" t="s">
        <v>2881</v>
      </c>
      <c r="D1093" s="6"/>
      <c r="E1093" s="1" t="s">
        <v>1784</v>
      </c>
      <c r="F1093" s="45" t="n">
        <v>26200</v>
      </c>
      <c r="G1093" s="46"/>
      <c r="H1093" s="90" t="s">
        <v>2713</v>
      </c>
    </row>
    <row r="1094" customFormat="false" ht="15" hidden="false" customHeight="false" outlineLevel="0" collapsed="false">
      <c r="A1094" s="54" t="n">
        <v>1091</v>
      </c>
      <c r="B1094" s="55" t="n">
        <v>70</v>
      </c>
      <c r="C1094" s="6" t="s">
        <v>2882</v>
      </c>
      <c r="D1094" s="6"/>
      <c r="E1094" s="1" t="s">
        <v>1699</v>
      </c>
      <c r="F1094" s="45" t="n">
        <v>30476</v>
      </c>
      <c r="G1094" s="46"/>
      <c r="H1094" s="90" t="s">
        <v>2883</v>
      </c>
    </row>
    <row r="1095" customFormat="false" ht="15" hidden="false" customHeight="false" outlineLevel="0" collapsed="false">
      <c r="A1095" s="54" t="n">
        <v>1092</v>
      </c>
      <c r="B1095" s="55" t="n">
        <v>70</v>
      </c>
      <c r="C1095" s="56" t="s">
        <v>451</v>
      </c>
      <c r="D1095" s="6"/>
      <c r="E1095" s="1" t="s">
        <v>1758</v>
      </c>
      <c r="F1095" s="45" t="n">
        <v>38616</v>
      </c>
      <c r="G1095" s="6" t="s">
        <v>452</v>
      </c>
      <c r="H1095" s="90" t="s">
        <v>2884</v>
      </c>
    </row>
    <row r="1096" customFormat="false" ht="15" hidden="false" customHeight="false" outlineLevel="0" collapsed="false">
      <c r="A1096" s="54" t="n">
        <v>1093</v>
      </c>
      <c r="B1096" s="55" t="n">
        <v>69.7</v>
      </c>
      <c r="C1096" s="6" t="s">
        <v>2679</v>
      </c>
      <c r="D1096" s="6" t="s">
        <v>2885</v>
      </c>
      <c r="E1096" s="1" t="s">
        <v>2886</v>
      </c>
      <c r="F1096" s="45" t="n">
        <v>24747</v>
      </c>
      <c r="G1096" s="46"/>
      <c r="H1096" s="90" t="s">
        <v>2019</v>
      </c>
    </row>
    <row r="1097" customFormat="false" ht="15" hidden="false" customHeight="false" outlineLevel="0" collapsed="false">
      <c r="A1097" s="54" t="n">
        <v>1094</v>
      </c>
      <c r="B1097" s="55" t="n">
        <v>69.7</v>
      </c>
      <c r="C1097" s="6" t="s">
        <v>2887</v>
      </c>
      <c r="D1097" s="6"/>
      <c r="E1097" s="1" t="s">
        <v>2888</v>
      </c>
      <c r="F1097" s="45"/>
      <c r="G1097" s="46"/>
      <c r="H1097" s="90" t="s">
        <v>845</v>
      </c>
    </row>
    <row r="1098" customFormat="false" ht="15" hidden="false" customHeight="false" outlineLevel="0" collapsed="false">
      <c r="A1098" s="54" t="n">
        <v>1095</v>
      </c>
      <c r="B1098" s="55" t="n">
        <v>69.3</v>
      </c>
      <c r="C1098" s="6" t="s">
        <v>2889</v>
      </c>
      <c r="D1098" s="6"/>
      <c r="E1098" s="1" t="s">
        <v>2746</v>
      </c>
      <c r="F1098" s="45"/>
      <c r="G1098" s="46"/>
      <c r="H1098" s="90" t="s">
        <v>845</v>
      </c>
    </row>
    <row r="1099" customFormat="false" ht="15" hidden="false" customHeight="false" outlineLevel="0" collapsed="false">
      <c r="A1099" s="54" t="n">
        <v>1096</v>
      </c>
      <c r="B1099" s="55" t="n">
        <v>69</v>
      </c>
      <c r="C1099" s="6" t="s">
        <v>2890</v>
      </c>
      <c r="D1099" s="6"/>
      <c r="E1099" s="1" t="s">
        <v>2839</v>
      </c>
      <c r="F1099" s="45" t="n">
        <v>33777</v>
      </c>
      <c r="G1099" s="46" t="s">
        <v>95</v>
      </c>
      <c r="H1099" s="90" t="s">
        <v>960</v>
      </c>
    </row>
    <row r="1100" customFormat="false" ht="15" hidden="false" customHeight="false" outlineLevel="0" collapsed="false">
      <c r="A1100" s="54" t="n">
        <v>1097</v>
      </c>
      <c r="B1100" s="55" t="n">
        <v>69</v>
      </c>
      <c r="C1100" s="6" t="s">
        <v>2891</v>
      </c>
      <c r="D1100" s="6"/>
      <c r="E1100" s="1" t="s">
        <v>1978</v>
      </c>
      <c r="F1100" s="45" t="n">
        <v>28514</v>
      </c>
      <c r="G1100" s="46"/>
      <c r="H1100" s="90" t="s">
        <v>2892</v>
      </c>
    </row>
    <row r="1101" customFormat="false" ht="15" hidden="false" customHeight="false" outlineLevel="0" collapsed="false">
      <c r="A1101" s="54" t="n">
        <v>1098</v>
      </c>
      <c r="B1101" s="55" t="n">
        <v>68.7</v>
      </c>
      <c r="C1101" s="6" t="s">
        <v>2893</v>
      </c>
      <c r="D1101" s="6"/>
      <c r="E1101" s="1" t="s">
        <v>2404</v>
      </c>
      <c r="F1101" s="45" t="n">
        <v>31454</v>
      </c>
      <c r="G1101" s="46"/>
      <c r="H1101" s="90" t="s">
        <v>14</v>
      </c>
    </row>
    <row r="1102" customFormat="false" ht="15" hidden="false" customHeight="false" outlineLevel="0" collapsed="false">
      <c r="A1102" s="54" t="n">
        <v>1099</v>
      </c>
      <c r="B1102" s="55" t="n">
        <v>68.7</v>
      </c>
      <c r="C1102" s="56" t="s">
        <v>560</v>
      </c>
      <c r="D1102" s="6"/>
      <c r="E1102" s="1" t="s">
        <v>1759</v>
      </c>
      <c r="F1102" s="45" t="n">
        <v>38102</v>
      </c>
      <c r="G1102" s="6" t="s">
        <v>428</v>
      </c>
      <c r="H1102" s="90" t="s">
        <v>920</v>
      </c>
    </row>
    <row r="1103" customFormat="false" ht="15" hidden="false" customHeight="false" outlineLevel="0" collapsed="false">
      <c r="A1103" s="54" t="n">
        <v>1100</v>
      </c>
      <c r="B1103" s="55" t="n">
        <v>68.3</v>
      </c>
      <c r="C1103" s="56" t="s">
        <v>509</v>
      </c>
      <c r="D1103" s="6"/>
      <c r="E1103" s="1" t="s">
        <v>2525</v>
      </c>
      <c r="F1103" s="45" t="n">
        <v>38538</v>
      </c>
      <c r="G1103" s="6" t="s">
        <v>510</v>
      </c>
      <c r="H1103" s="90" t="s">
        <v>2365</v>
      </c>
    </row>
    <row r="1104" customFormat="false" ht="15" hidden="false" customHeight="false" outlineLevel="0" collapsed="false">
      <c r="A1104" s="54" t="n">
        <v>1101</v>
      </c>
      <c r="B1104" s="55" t="n">
        <v>68</v>
      </c>
      <c r="C1104" s="56" t="s">
        <v>2894</v>
      </c>
      <c r="D1104" s="6"/>
      <c r="E1104" s="1" t="n">
        <v>2024</v>
      </c>
      <c r="F1104" s="45" t="n">
        <v>38635</v>
      </c>
      <c r="G1104" s="6" t="s">
        <v>143</v>
      </c>
      <c r="H1104" s="90" t="s">
        <v>874</v>
      </c>
    </row>
    <row r="1105" customFormat="false" ht="15" hidden="false" customHeight="false" outlineLevel="0" collapsed="false">
      <c r="A1105" s="54" t="n">
        <v>1102</v>
      </c>
      <c r="B1105" s="55" t="n">
        <v>68</v>
      </c>
      <c r="C1105" s="6" t="s">
        <v>2895</v>
      </c>
      <c r="D1105" s="6"/>
      <c r="E1105" s="1" t="s">
        <v>2430</v>
      </c>
      <c r="F1105" s="45"/>
      <c r="G1105" s="46"/>
      <c r="H1105" s="90" t="s">
        <v>1720</v>
      </c>
    </row>
    <row r="1106" customFormat="false" ht="15" hidden="false" customHeight="false" outlineLevel="0" collapsed="false">
      <c r="A1106" s="54" t="n">
        <v>1103</v>
      </c>
      <c r="B1106" s="55" t="n">
        <v>67.7</v>
      </c>
      <c r="C1106" s="6" t="s">
        <v>2896</v>
      </c>
      <c r="D1106" s="6"/>
      <c r="E1106" s="1" t="s">
        <v>1247</v>
      </c>
      <c r="F1106" s="45" t="n">
        <v>32895</v>
      </c>
      <c r="G1106" s="46" t="s">
        <v>1077</v>
      </c>
      <c r="H1106" s="90" t="s">
        <v>2417</v>
      </c>
    </row>
    <row r="1107" customFormat="false" ht="15" hidden="false" customHeight="false" outlineLevel="0" collapsed="false">
      <c r="A1107" s="54" t="n">
        <v>1104</v>
      </c>
      <c r="B1107" s="55" t="n">
        <v>67.7</v>
      </c>
      <c r="C1107" s="6" t="s">
        <v>2897</v>
      </c>
      <c r="D1107" s="6"/>
      <c r="E1107" s="1" t="s">
        <v>1350</v>
      </c>
      <c r="F1107" s="45" t="n">
        <v>30644</v>
      </c>
      <c r="G1107" s="46"/>
      <c r="H1107" s="90" t="s">
        <v>495</v>
      </c>
    </row>
    <row r="1108" customFormat="false" ht="15" hidden="false" customHeight="false" outlineLevel="0" collapsed="false">
      <c r="A1108" s="54" t="n">
        <v>1105</v>
      </c>
      <c r="B1108" s="55" t="n">
        <v>67.3</v>
      </c>
      <c r="C1108" s="6" t="s">
        <v>2898</v>
      </c>
      <c r="D1108" s="6"/>
      <c r="E1108" s="1" t="s">
        <v>2899</v>
      </c>
      <c r="F1108" s="45" t="n">
        <v>20755</v>
      </c>
      <c r="G1108" s="46"/>
      <c r="H1108" s="90" t="s">
        <v>845</v>
      </c>
    </row>
    <row r="1109" customFormat="false" ht="15" hidden="false" customHeight="false" outlineLevel="0" collapsed="false">
      <c r="A1109" s="54" t="n">
        <v>1106</v>
      </c>
      <c r="B1109" s="55" t="n">
        <v>67</v>
      </c>
      <c r="C1109" s="6" t="s">
        <v>2900</v>
      </c>
      <c r="D1109" s="6"/>
      <c r="E1109" s="1" t="s">
        <v>2243</v>
      </c>
      <c r="F1109" s="45" t="n">
        <v>28270</v>
      </c>
      <c r="G1109" s="46"/>
      <c r="H1109" s="90" t="s">
        <v>1073</v>
      </c>
    </row>
    <row r="1110" customFormat="false" ht="15" hidden="false" customHeight="false" outlineLevel="0" collapsed="false">
      <c r="A1110" s="54" t="n">
        <v>1107</v>
      </c>
      <c r="B1110" s="55" t="n">
        <v>67</v>
      </c>
      <c r="C1110" s="6" t="s">
        <v>561</v>
      </c>
      <c r="D1110" s="6"/>
      <c r="E1110" s="1" t="s">
        <v>1594</v>
      </c>
      <c r="F1110" s="45" t="n">
        <v>38886</v>
      </c>
      <c r="G1110" s="6" t="s">
        <v>95</v>
      </c>
      <c r="H1110" s="90" t="s">
        <v>281</v>
      </c>
    </row>
    <row r="1111" customFormat="false" ht="15" hidden="false" customHeight="false" outlineLevel="0" collapsed="false">
      <c r="A1111" s="54" t="n">
        <v>1108</v>
      </c>
      <c r="B1111" s="55" t="n">
        <v>66.3</v>
      </c>
      <c r="C1111" s="6" t="s">
        <v>2901</v>
      </c>
      <c r="D1111" s="6"/>
      <c r="E1111" s="1" t="s">
        <v>1132</v>
      </c>
      <c r="F1111" s="45" t="n">
        <v>30256</v>
      </c>
      <c r="G1111" s="46"/>
      <c r="H1111" s="90" t="s">
        <v>14</v>
      </c>
    </row>
    <row r="1112" customFormat="false" ht="15" hidden="false" customHeight="false" outlineLevel="0" collapsed="false">
      <c r="A1112" s="54" t="n">
        <v>1109</v>
      </c>
      <c r="B1112" s="55" t="n">
        <v>66.3</v>
      </c>
      <c r="C1112" s="6" t="s">
        <v>2902</v>
      </c>
      <c r="D1112" s="6"/>
      <c r="E1112" s="1" t="s">
        <v>2903</v>
      </c>
      <c r="F1112" s="45" t="s">
        <v>2572</v>
      </c>
      <c r="G1112" s="46"/>
      <c r="H1112" s="90" t="s">
        <v>960</v>
      </c>
    </row>
    <row r="1113" customFormat="false" ht="15" hidden="false" customHeight="false" outlineLevel="0" collapsed="false">
      <c r="A1113" s="54" t="n">
        <v>1110</v>
      </c>
      <c r="B1113" s="55" t="n">
        <v>66</v>
      </c>
      <c r="C1113" s="6" t="s">
        <v>2904</v>
      </c>
      <c r="D1113" s="6"/>
      <c r="E1113" s="1" t="s">
        <v>2343</v>
      </c>
      <c r="F1113" s="45" t="n">
        <v>34722</v>
      </c>
      <c r="G1113" s="46" t="s">
        <v>1039</v>
      </c>
      <c r="H1113" s="90" t="s">
        <v>2344</v>
      </c>
    </row>
    <row r="1114" customFormat="false" ht="15" hidden="false" customHeight="false" outlineLevel="0" collapsed="false">
      <c r="A1114" s="54" t="n">
        <v>1111</v>
      </c>
      <c r="B1114" s="55" t="n">
        <v>65.7</v>
      </c>
      <c r="C1114" s="6" t="s">
        <v>2905</v>
      </c>
      <c r="D1114" s="6"/>
      <c r="E1114" s="1" t="s">
        <v>2444</v>
      </c>
      <c r="F1114" s="45" t="n">
        <v>27108</v>
      </c>
      <c r="G1114" s="46"/>
      <c r="H1114" s="90" t="s">
        <v>863</v>
      </c>
    </row>
    <row r="1115" customFormat="false" ht="15" hidden="false" customHeight="false" outlineLevel="0" collapsed="false">
      <c r="A1115" s="54" t="n">
        <v>1112</v>
      </c>
      <c r="B1115" s="55" t="n">
        <v>65.3</v>
      </c>
      <c r="C1115" s="6" t="s">
        <v>2906</v>
      </c>
      <c r="D1115" s="6"/>
      <c r="E1115" s="1" t="s">
        <v>1852</v>
      </c>
      <c r="F1115" s="45" t="n">
        <v>29710</v>
      </c>
      <c r="G1115" s="46"/>
      <c r="H1115" s="90" t="s">
        <v>2907</v>
      </c>
    </row>
    <row r="1116" customFormat="false" ht="15" hidden="false" customHeight="false" outlineLevel="0" collapsed="false">
      <c r="A1116" s="54" t="n">
        <v>1113</v>
      </c>
      <c r="B1116" s="55" t="n">
        <v>65</v>
      </c>
      <c r="C1116" s="6" t="s">
        <v>2908</v>
      </c>
      <c r="D1116" s="6"/>
      <c r="E1116" s="1" t="n">
        <v>1985</v>
      </c>
      <c r="F1116" s="45" t="s">
        <v>2572</v>
      </c>
      <c r="G1116" s="46"/>
      <c r="H1116" s="90" t="s">
        <v>930</v>
      </c>
    </row>
    <row r="1117" customFormat="false" ht="15" hidden="false" customHeight="false" outlineLevel="0" collapsed="false">
      <c r="A1117" s="54" t="n">
        <v>1114</v>
      </c>
      <c r="B1117" s="55" t="n">
        <v>65</v>
      </c>
      <c r="C1117" s="6" t="s">
        <v>2909</v>
      </c>
      <c r="D1117" s="6"/>
      <c r="E1117" s="1" t="n">
        <v>2017</v>
      </c>
      <c r="F1117" s="45" t="n">
        <v>35103</v>
      </c>
      <c r="G1117" s="46" t="s">
        <v>445</v>
      </c>
      <c r="H1117" s="90" t="s">
        <v>2910</v>
      </c>
    </row>
    <row r="1118" customFormat="false" ht="15" hidden="false" customHeight="false" outlineLevel="0" collapsed="false">
      <c r="A1118" s="54" t="n">
        <v>1115</v>
      </c>
      <c r="B1118" s="55" t="n">
        <v>65</v>
      </c>
      <c r="C1118" s="6" t="s">
        <v>2911</v>
      </c>
      <c r="D1118" s="6"/>
      <c r="E1118" s="1" t="s">
        <v>2226</v>
      </c>
      <c r="F1118" s="45" t="n">
        <v>36027</v>
      </c>
      <c r="G1118" s="6" t="s">
        <v>114</v>
      </c>
      <c r="H1118" s="90" t="s">
        <v>2066</v>
      </c>
    </row>
    <row r="1119" customFormat="false" ht="15" hidden="false" customHeight="false" outlineLevel="0" collapsed="false">
      <c r="A1119" s="54" t="n">
        <v>1116</v>
      </c>
      <c r="B1119" s="55" t="n">
        <v>65</v>
      </c>
      <c r="C1119" s="6" t="s">
        <v>2912</v>
      </c>
      <c r="D1119" s="6"/>
      <c r="E1119" s="1" t="s">
        <v>2913</v>
      </c>
      <c r="F1119" s="45"/>
      <c r="G1119" s="46"/>
      <c r="H1119" s="90" t="s">
        <v>1790</v>
      </c>
    </row>
    <row r="1120" customFormat="false" ht="15" hidden="false" customHeight="false" outlineLevel="0" collapsed="false">
      <c r="A1120" s="54" t="n">
        <v>1117</v>
      </c>
      <c r="B1120" s="55" t="n">
        <v>65</v>
      </c>
      <c r="C1120" s="6" t="s">
        <v>2914</v>
      </c>
      <c r="D1120" s="6"/>
      <c r="E1120" s="1" t="s">
        <v>2438</v>
      </c>
      <c r="F1120" s="45"/>
      <c r="G1120" s="46"/>
      <c r="H1120" s="90" t="s">
        <v>2439</v>
      </c>
    </row>
    <row r="1121" customFormat="false" ht="15" hidden="false" customHeight="false" outlineLevel="0" collapsed="false">
      <c r="A1121" s="54" t="n">
        <v>1118</v>
      </c>
      <c r="B1121" s="55" t="n">
        <v>64.7</v>
      </c>
      <c r="C1121" s="6" t="s">
        <v>2915</v>
      </c>
      <c r="D1121" s="6"/>
      <c r="E1121" s="1" t="s">
        <v>2028</v>
      </c>
      <c r="F1121" s="45" t="n">
        <v>35636</v>
      </c>
      <c r="G1121" s="46" t="s">
        <v>268</v>
      </c>
      <c r="H1121" s="90" t="s">
        <v>2916</v>
      </c>
    </row>
    <row r="1122" customFormat="false" ht="15" hidden="false" customHeight="false" outlineLevel="0" collapsed="false">
      <c r="A1122" s="54" t="n">
        <v>1119</v>
      </c>
      <c r="B1122" s="55" t="n">
        <v>64.7</v>
      </c>
      <c r="C1122" s="6" t="s">
        <v>2917</v>
      </c>
      <c r="D1122" s="6"/>
      <c r="E1122" s="1" t="s">
        <v>2186</v>
      </c>
      <c r="F1122" s="45" t="n">
        <v>27813</v>
      </c>
      <c r="G1122" s="46"/>
      <c r="H1122" s="90" t="s">
        <v>186</v>
      </c>
    </row>
    <row r="1123" customFormat="false" ht="15" hidden="false" customHeight="false" outlineLevel="0" collapsed="false">
      <c r="A1123" s="54" t="n">
        <v>1120</v>
      </c>
      <c r="B1123" s="55" t="n">
        <v>64.3</v>
      </c>
      <c r="C1123" s="6" t="s">
        <v>2918</v>
      </c>
      <c r="D1123" s="6"/>
      <c r="E1123" s="1" t="s">
        <v>2919</v>
      </c>
      <c r="F1123" s="45" t="n">
        <v>35241</v>
      </c>
      <c r="G1123" s="46" t="s">
        <v>33</v>
      </c>
      <c r="H1123" s="90" t="s">
        <v>2920</v>
      </c>
    </row>
    <row r="1124" customFormat="false" ht="15" hidden="false" customHeight="false" outlineLevel="0" collapsed="false">
      <c r="A1124" s="54" t="n">
        <v>1121</v>
      </c>
      <c r="B1124" s="55" t="n">
        <v>64.3</v>
      </c>
      <c r="C1124" s="6" t="s">
        <v>2921</v>
      </c>
      <c r="D1124" s="6"/>
      <c r="E1124" s="1" t="n">
        <v>2000</v>
      </c>
      <c r="F1124" s="45" t="n">
        <v>28506</v>
      </c>
      <c r="G1124" s="46"/>
      <c r="H1124" s="90" t="s">
        <v>1979</v>
      </c>
    </row>
    <row r="1125" customFormat="false" ht="15" hidden="false" customHeight="false" outlineLevel="0" collapsed="false">
      <c r="A1125" s="54" t="n">
        <v>1122</v>
      </c>
      <c r="B1125" s="55" t="n">
        <v>64.3</v>
      </c>
      <c r="C1125" s="6" t="s">
        <v>2922</v>
      </c>
      <c r="D1125" s="6"/>
      <c r="E1125" s="1" t="n">
        <v>1994</v>
      </c>
      <c r="F1125" s="45" t="n">
        <v>25657</v>
      </c>
      <c r="G1125" s="46"/>
      <c r="H1125" s="90" t="s">
        <v>1204</v>
      </c>
    </row>
    <row r="1126" customFormat="false" ht="15" hidden="false" customHeight="false" outlineLevel="0" collapsed="false">
      <c r="A1126" s="54" t="n">
        <v>1123</v>
      </c>
      <c r="B1126" s="55" t="n">
        <v>64.3</v>
      </c>
      <c r="C1126" s="6" t="s">
        <v>2923</v>
      </c>
      <c r="D1126" s="6"/>
      <c r="E1126" s="1" t="s">
        <v>2924</v>
      </c>
      <c r="F1126" s="45" t="n">
        <v>22465</v>
      </c>
      <c r="G1126" s="46"/>
      <c r="H1126" s="90" t="s">
        <v>1204</v>
      </c>
    </row>
    <row r="1127" customFormat="false" ht="15" hidden="false" customHeight="false" outlineLevel="0" collapsed="false">
      <c r="A1127" s="54" t="n">
        <v>1124</v>
      </c>
      <c r="B1127" s="55" t="n">
        <v>63.7</v>
      </c>
      <c r="C1127" s="6" t="s">
        <v>2925</v>
      </c>
      <c r="D1127" s="6"/>
      <c r="E1127" s="1" t="n">
        <v>1995</v>
      </c>
      <c r="F1127" s="45"/>
      <c r="G1127" s="46"/>
      <c r="H1127" s="90" t="s">
        <v>1078</v>
      </c>
    </row>
    <row r="1128" customFormat="false" ht="15" hidden="false" customHeight="false" outlineLevel="0" collapsed="false">
      <c r="A1128" s="54" t="n">
        <v>1125</v>
      </c>
      <c r="B1128" s="55" t="n">
        <v>63.7</v>
      </c>
      <c r="C1128" s="6" t="s">
        <v>2926</v>
      </c>
      <c r="D1128" s="6"/>
      <c r="E1128" s="1" t="s">
        <v>2582</v>
      </c>
      <c r="F1128" s="45"/>
      <c r="G1128" s="46"/>
      <c r="H1128" s="90" t="s">
        <v>1720</v>
      </c>
    </row>
    <row r="1129" customFormat="false" ht="15" hidden="false" customHeight="false" outlineLevel="0" collapsed="false">
      <c r="A1129" s="54" t="n">
        <v>1126</v>
      </c>
      <c r="B1129" s="55" t="n">
        <v>63.3</v>
      </c>
      <c r="C1129" s="6" t="s">
        <v>2927</v>
      </c>
      <c r="D1129" s="6"/>
      <c r="E1129" s="1" t="s">
        <v>2928</v>
      </c>
      <c r="F1129" s="45" t="n">
        <v>26378</v>
      </c>
      <c r="G1129" s="46"/>
      <c r="H1129" s="90" t="s">
        <v>960</v>
      </c>
    </row>
    <row r="1130" customFormat="false" ht="15" hidden="false" customHeight="false" outlineLevel="0" collapsed="false">
      <c r="A1130" s="54" t="n">
        <v>1127</v>
      </c>
      <c r="B1130" s="55" t="n">
        <v>63.3</v>
      </c>
      <c r="C1130" s="6" t="s">
        <v>2929</v>
      </c>
      <c r="D1130" s="6"/>
      <c r="E1130" s="1" t="s">
        <v>1952</v>
      </c>
      <c r="F1130" s="45" t="n">
        <v>33136</v>
      </c>
      <c r="G1130" s="46" t="s">
        <v>114</v>
      </c>
      <c r="H1130" s="90" t="s">
        <v>1585</v>
      </c>
    </row>
    <row r="1131" customFormat="false" ht="15" hidden="false" customHeight="false" outlineLevel="0" collapsed="false">
      <c r="A1131" s="54" t="n">
        <v>1128</v>
      </c>
      <c r="B1131" s="55" t="n">
        <v>63.3</v>
      </c>
      <c r="C1131" s="6" t="s">
        <v>2930</v>
      </c>
      <c r="D1131" s="6"/>
      <c r="E1131" s="1" t="n">
        <v>1994</v>
      </c>
      <c r="F1131" s="45" t="n">
        <v>27913</v>
      </c>
      <c r="G1131" s="46"/>
      <c r="H1131" s="90" t="s">
        <v>1204</v>
      </c>
    </row>
    <row r="1132" customFormat="false" ht="15" hidden="false" customHeight="false" outlineLevel="0" collapsed="false">
      <c r="A1132" s="54" t="n">
        <v>1129</v>
      </c>
      <c r="B1132" s="55" t="n">
        <v>63.3</v>
      </c>
      <c r="C1132" s="6" t="s">
        <v>2931</v>
      </c>
      <c r="D1132" s="6"/>
      <c r="E1132" s="1" t="s">
        <v>2655</v>
      </c>
      <c r="F1132" s="45" t="n">
        <v>33727</v>
      </c>
      <c r="G1132" s="46" t="s">
        <v>840</v>
      </c>
      <c r="H1132" s="90" t="s">
        <v>960</v>
      </c>
    </row>
    <row r="1133" customFormat="false" ht="15" hidden="false" customHeight="false" outlineLevel="0" collapsed="false">
      <c r="A1133" s="54" t="n">
        <v>1130</v>
      </c>
      <c r="B1133" s="55" t="n">
        <v>63.3</v>
      </c>
      <c r="C1133" s="6" t="s">
        <v>2932</v>
      </c>
      <c r="D1133" s="6"/>
      <c r="E1133" s="1" t="n">
        <v>1969</v>
      </c>
      <c r="F1133" s="45"/>
      <c r="G1133" s="46"/>
      <c r="H1133" s="90" t="s">
        <v>702</v>
      </c>
    </row>
    <row r="1134" customFormat="false" ht="15" hidden="false" customHeight="false" outlineLevel="0" collapsed="false">
      <c r="A1134" s="54" t="n">
        <v>1131</v>
      </c>
      <c r="B1134" s="55" t="n">
        <v>63.3</v>
      </c>
      <c r="C1134" s="6" t="s">
        <v>2933</v>
      </c>
      <c r="D1134" s="6"/>
      <c r="E1134" s="1" t="s">
        <v>2899</v>
      </c>
      <c r="F1134" s="45"/>
      <c r="G1134" s="46"/>
      <c r="H1134" s="90" t="s">
        <v>702</v>
      </c>
    </row>
    <row r="1135" customFormat="false" ht="15" hidden="false" customHeight="false" outlineLevel="0" collapsed="false">
      <c r="A1135" s="54" t="n">
        <v>1132</v>
      </c>
      <c r="B1135" s="55" t="n">
        <v>63</v>
      </c>
      <c r="C1135" s="6" t="s">
        <v>2934</v>
      </c>
      <c r="D1135" s="6"/>
      <c r="E1135" s="1" t="s">
        <v>1699</v>
      </c>
      <c r="F1135" s="45" t="n">
        <v>31760</v>
      </c>
      <c r="G1135" s="46"/>
      <c r="H1135" s="90" t="s">
        <v>2935</v>
      </c>
    </row>
    <row r="1136" customFormat="false" ht="15" hidden="false" customHeight="false" outlineLevel="0" collapsed="false">
      <c r="A1136" s="54" t="n">
        <v>1133</v>
      </c>
      <c r="B1136" s="55" t="n">
        <v>62.7</v>
      </c>
      <c r="C1136" s="6" t="s">
        <v>2936</v>
      </c>
      <c r="D1136" s="6"/>
      <c r="E1136" s="1" t="s">
        <v>2422</v>
      </c>
      <c r="F1136" s="45" t="n">
        <v>24695</v>
      </c>
      <c r="G1136" s="46"/>
      <c r="H1136" s="90" t="s">
        <v>2937</v>
      </c>
    </row>
    <row r="1137" customFormat="false" ht="15" hidden="false" customHeight="false" outlineLevel="0" collapsed="false">
      <c r="A1137" s="54" t="n">
        <v>1134</v>
      </c>
      <c r="B1137" s="55" t="n">
        <v>62.7</v>
      </c>
      <c r="C1137" s="6" t="s">
        <v>2938</v>
      </c>
      <c r="D1137" s="6"/>
      <c r="E1137" s="1" t="s">
        <v>2939</v>
      </c>
      <c r="F1137" s="45" t="n">
        <v>28340</v>
      </c>
      <c r="G1137" s="46"/>
      <c r="H1137" s="90" t="s">
        <v>792</v>
      </c>
    </row>
    <row r="1138" customFormat="false" ht="15" hidden="false" customHeight="false" outlineLevel="0" collapsed="false">
      <c r="A1138" s="54" t="n">
        <v>1135</v>
      </c>
      <c r="B1138" s="55" t="n">
        <v>62.3</v>
      </c>
      <c r="C1138" s="6" t="s">
        <v>2940</v>
      </c>
      <c r="D1138" s="6"/>
      <c r="E1138" s="1" t="s">
        <v>2839</v>
      </c>
      <c r="F1138" s="45" t="n">
        <v>33409</v>
      </c>
      <c r="G1138" s="46" t="s">
        <v>263</v>
      </c>
      <c r="H1138" s="6" t="s">
        <v>2264</v>
      </c>
    </row>
    <row r="1139" customFormat="false" ht="15" hidden="false" customHeight="false" outlineLevel="0" collapsed="false">
      <c r="A1139" s="54" t="n">
        <v>1136</v>
      </c>
      <c r="B1139" s="55" t="n">
        <v>62.3</v>
      </c>
      <c r="C1139" s="6" t="s">
        <v>2941</v>
      </c>
      <c r="D1139" s="6"/>
      <c r="E1139" s="1" t="s">
        <v>2942</v>
      </c>
      <c r="F1139" s="45" t="n">
        <v>35514</v>
      </c>
      <c r="G1139" s="46" t="s">
        <v>2943</v>
      </c>
      <c r="H1139" s="90" t="s">
        <v>2944</v>
      </c>
    </row>
    <row r="1140" customFormat="false" ht="15" hidden="false" customHeight="false" outlineLevel="0" collapsed="false">
      <c r="A1140" s="54" t="n">
        <v>1137</v>
      </c>
      <c r="B1140" s="55" t="n">
        <v>61.7</v>
      </c>
      <c r="C1140" s="6" t="s">
        <v>2265</v>
      </c>
      <c r="D1140" s="6"/>
      <c r="E1140" s="1" t="s">
        <v>2044</v>
      </c>
      <c r="F1140" s="45" t="n">
        <v>25335</v>
      </c>
      <c r="G1140" s="46"/>
      <c r="H1140" s="90" t="s">
        <v>2019</v>
      </c>
    </row>
    <row r="1141" customFormat="false" ht="15" hidden="false" customHeight="false" outlineLevel="0" collapsed="false">
      <c r="A1141" s="54" t="n">
        <v>1138</v>
      </c>
      <c r="B1141" s="55" t="n">
        <v>61.7</v>
      </c>
      <c r="C1141" s="6" t="s">
        <v>2945</v>
      </c>
      <c r="D1141" s="6"/>
      <c r="E1141" s="1" t="s">
        <v>1784</v>
      </c>
      <c r="F1141" s="45" t="s">
        <v>2261</v>
      </c>
      <c r="G1141" s="46"/>
      <c r="H1141" s="90" t="s">
        <v>2713</v>
      </c>
    </row>
    <row r="1142" customFormat="false" ht="15" hidden="false" customHeight="false" outlineLevel="0" collapsed="false">
      <c r="A1142" s="54" t="n">
        <v>1139</v>
      </c>
      <c r="B1142" s="55" t="n">
        <v>61.3</v>
      </c>
      <c r="C1142" s="6" t="s">
        <v>2946</v>
      </c>
      <c r="D1142" s="6"/>
      <c r="E1142" s="1" t="s">
        <v>2444</v>
      </c>
      <c r="F1142" s="45" t="n">
        <v>28153</v>
      </c>
      <c r="G1142" s="46"/>
      <c r="H1142" s="90" t="s">
        <v>853</v>
      </c>
    </row>
    <row r="1143" customFormat="false" ht="15" hidden="false" customHeight="false" outlineLevel="0" collapsed="false">
      <c r="A1143" s="54" t="n">
        <v>1140</v>
      </c>
      <c r="B1143" s="55" t="n">
        <v>61.3</v>
      </c>
      <c r="C1143" s="6" t="s">
        <v>2947</v>
      </c>
      <c r="D1143" s="6"/>
      <c r="E1143" s="1" t="s">
        <v>2948</v>
      </c>
      <c r="F1143" s="45" t="n">
        <v>30436</v>
      </c>
      <c r="G1143" s="46"/>
      <c r="H1143" s="90" t="s">
        <v>2791</v>
      </c>
    </row>
    <row r="1144" customFormat="false" ht="15" hidden="false" customHeight="false" outlineLevel="0" collapsed="false">
      <c r="A1144" s="54" t="n">
        <v>1141</v>
      </c>
      <c r="B1144" s="55" t="n">
        <v>61.3</v>
      </c>
      <c r="C1144" s="6" t="s">
        <v>2949</v>
      </c>
      <c r="D1144" s="6"/>
      <c r="E1144" s="1" t="s">
        <v>2183</v>
      </c>
      <c r="F1144" s="45" t="n">
        <v>28956</v>
      </c>
      <c r="G1144" s="46"/>
      <c r="H1144" s="90" t="s">
        <v>920</v>
      </c>
    </row>
    <row r="1145" customFormat="false" ht="15" hidden="false" customHeight="false" outlineLevel="0" collapsed="false">
      <c r="A1145" s="54" t="n">
        <v>1142</v>
      </c>
      <c r="B1145" s="55" t="n">
        <v>61.3</v>
      </c>
      <c r="C1145" s="56" t="s">
        <v>2950</v>
      </c>
      <c r="D1145" s="6"/>
      <c r="E1145" s="1" t="s">
        <v>2525</v>
      </c>
      <c r="F1145" s="45" t="n">
        <v>39310</v>
      </c>
      <c r="G1145" s="6" t="s">
        <v>445</v>
      </c>
      <c r="H1145" s="90" t="s">
        <v>1204</v>
      </c>
    </row>
    <row r="1146" customFormat="false" ht="15" hidden="false" customHeight="false" outlineLevel="0" collapsed="false">
      <c r="A1146" s="54" t="n">
        <v>1143</v>
      </c>
      <c r="B1146" s="55" t="n">
        <v>61</v>
      </c>
      <c r="C1146" s="6" t="s">
        <v>2951</v>
      </c>
      <c r="D1146" s="6"/>
      <c r="E1146" s="1" t="s">
        <v>2580</v>
      </c>
      <c r="F1146" s="45"/>
      <c r="G1146" s="46"/>
      <c r="H1146" s="90" t="s">
        <v>2616</v>
      </c>
    </row>
    <row r="1147" customFormat="false" ht="15" hidden="false" customHeight="false" outlineLevel="0" collapsed="false">
      <c r="A1147" s="54" t="n">
        <v>1144</v>
      </c>
      <c r="B1147" s="55" t="n">
        <v>60.3</v>
      </c>
      <c r="C1147" s="6" t="s">
        <v>2952</v>
      </c>
      <c r="D1147" s="6"/>
      <c r="E1147" s="1" t="s">
        <v>1476</v>
      </c>
      <c r="F1147" s="45" t="s">
        <v>1477</v>
      </c>
      <c r="G1147" s="46"/>
      <c r="H1147" s="90" t="s">
        <v>920</v>
      </c>
    </row>
    <row r="1148" customFormat="false" ht="15" hidden="false" customHeight="false" outlineLevel="0" collapsed="false">
      <c r="A1148" s="54" t="n">
        <v>1145</v>
      </c>
      <c r="B1148" s="55" t="n">
        <v>60.3</v>
      </c>
      <c r="C1148" s="6" t="s">
        <v>2953</v>
      </c>
      <c r="D1148" s="6"/>
      <c r="E1148" s="1" t="s">
        <v>2954</v>
      </c>
      <c r="F1148" s="45"/>
      <c r="G1148" s="46"/>
      <c r="H1148" s="90" t="s">
        <v>1270</v>
      </c>
    </row>
    <row r="1149" customFormat="false" ht="15" hidden="false" customHeight="false" outlineLevel="0" collapsed="false">
      <c r="A1149" s="54" t="n">
        <v>1146</v>
      </c>
      <c r="B1149" s="55" t="n">
        <v>60</v>
      </c>
      <c r="C1149" s="6" t="s">
        <v>2955</v>
      </c>
      <c r="D1149" s="6"/>
      <c r="E1149" s="1" t="s">
        <v>2799</v>
      </c>
      <c r="F1149" s="45" t="n">
        <v>31450</v>
      </c>
      <c r="G1149" s="46"/>
      <c r="H1149" s="90" t="s">
        <v>2178</v>
      </c>
    </row>
    <row r="1150" customFormat="false" ht="15" hidden="false" customHeight="false" outlineLevel="0" collapsed="false">
      <c r="A1150" s="54" t="n">
        <v>1147</v>
      </c>
      <c r="B1150" s="55" t="n">
        <v>59.7</v>
      </c>
      <c r="C1150" s="6" t="s">
        <v>2956</v>
      </c>
      <c r="D1150" s="6"/>
      <c r="E1150" s="1" t="n">
        <v>2021</v>
      </c>
      <c r="F1150" s="45" t="n">
        <v>35126</v>
      </c>
      <c r="G1150" s="6" t="s">
        <v>445</v>
      </c>
      <c r="H1150" s="90" t="s">
        <v>2682</v>
      </c>
    </row>
    <row r="1151" customFormat="false" ht="15" hidden="false" customHeight="false" outlineLevel="0" collapsed="false">
      <c r="A1151" s="54" t="n">
        <v>1148</v>
      </c>
      <c r="B1151" s="55" t="n">
        <v>59.3</v>
      </c>
      <c r="C1151" s="6" t="s">
        <v>2957</v>
      </c>
      <c r="D1151" s="6"/>
      <c r="E1151" s="1" t="s">
        <v>2474</v>
      </c>
      <c r="F1151" s="45" t="n">
        <v>32050</v>
      </c>
      <c r="G1151" s="46"/>
      <c r="H1151" s="90" t="s">
        <v>792</v>
      </c>
    </row>
    <row r="1152" customFormat="false" ht="15" hidden="false" customHeight="false" outlineLevel="0" collapsed="false">
      <c r="A1152" s="54" t="n">
        <v>1149</v>
      </c>
      <c r="B1152" s="55" t="n">
        <v>59</v>
      </c>
      <c r="C1152" s="6" t="s">
        <v>2958</v>
      </c>
      <c r="D1152" s="6"/>
      <c r="E1152" s="1" t="s">
        <v>2959</v>
      </c>
      <c r="F1152" s="45"/>
      <c r="G1152" s="46"/>
      <c r="H1152" s="90" t="s">
        <v>845</v>
      </c>
    </row>
    <row r="1153" customFormat="false" ht="15" hidden="false" customHeight="false" outlineLevel="0" collapsed="false">
      <c r="A1153" s="54" t="n">
        <v>1150</v>
      </c>
      <c r="B1153" s="55" t="n">
        <v>58.7</v>
      </c>
      <c r="C1153" s="6" t="s">
        <v>2960</v>
      </c>
      <c r="D1153" s="6"/>
      <c r="E1153" s="1" t="s">
        <v>2942</v>
      </c>
      <c r="F1153" s="45" t="n">
        <v>34722</v>
      </c>
      <c r="G1153" s="46" t="s">
        <v>452</v>
      </c>
      <c r="H1153" s="90" t="s">
        <v>2344</v>
      </c>
    </row>
    <row r="1154" customFormat="false" ht="15" hidden="false" customHeight="false" outlineLevel="0" collapsed="false">
      <c r="A1154" s="54" t="n">
        <v>1151</v>
      </c>
      <c r="B1154" s="55" t="n">
        <v>58.3</v>
      </c>
      <c r="C1154" s="6" t="s">
        <v>2961</v>
      </c>
      <c r="D1154" s="6"/>
      <c r="E1154" s="1" t="s">
        <v>2962</v>
      </c>
      <c r="F1154" s="45" t="n">
        <v>27128</v>
      </c>
      <c r="G1154" s="46"/>
      <c r="H1154" s="90" t="s">
        <v>204</v>
      </c>
    </row>
    <row r="1155" customFormat="false" ht="15" hidden="false" customHeight="false" outlineLevel="0" collapsed="false">
      <c r="A1155" s="54" t="n">
        <v>1152</v>
      </c>
      <c r="B1155" s="55" t="n">
        <v>58.3</v>
      </c>
      <c r="C1155" s="6" t="s">
        <v>2963</v>
      </c>
      <c r="D1155" s="6"/>
      <c r="E1155" s="1" t="s">
        <v>2622</v>
      </c>
      <c r="F1155" s="45"/>
      <c r="G1155" s="46"/>
      <c r="H1155" s="90" t="s">
        <v>2623</v>
      </c>
    </row>
    <row r="1156" customFormat="false" ht="15" hidden="false" customHeight="false" outlineLevel="0" collapsed="false">
      <c r="A1156" s="54" t="n">
        <v>1153</v>
      </c>
      <c r="B1156" s="55" t="n">
        <v>58.3</v>
      </c>
      <c r="C1156" s="56" t="s">
        <v>289</v>
      </c>
      <c r="D1156" s="6"/>
      <c r="E1156" s="1" t="s">
        <v>1758</v>
      </c>
      <c r="F1156" s="45" t="n">
        <v>38384</v>
      </c>
      <c r="G1156" s="6" t="s">
        <v>33</v>
      </c>
      <c r="H1156" s="90" t="s">
        <v>874</v>
      </c>
    </row>
    <row r="1157" customFormat="false" ht="15" hidden="false" customHeight="false" outlineLevel="0" collapsed="false">
      <c r="A1157" s="54" t="n">
        <v>1154</v>
      </c>
      <c r="B1157" s="55" t="n">
        <v>57.7</v>
      </c>
      <c r="C1157" s="6" t="s">
        <v>2964</v>
      </c>
      <c r="D1157" s="6" t="s">
        <v>2965</v>
      </c>
      <c r="E1157" s="1" t="n">
        <v>1997</v>
      </c>
      <c r="F1157" s="45" t="n">
        <v>26688</v>
      </c>
      <c r="G1157" s="46"/>
      <c r="H1157" s="90" t="s">
        <v>281</v>
      </c>
    </row>
    <row r="1158" customFormat="false" ht="15" hidden="false" customHeight="false" outlineLevel="0" collapsed="false">
      <c r="A1158" s="54" t="n">
        <v>1155</v>
      </c>
      <c r="B1158" s="55" t="n">
        <v>57.7</v>
      </c>
      <c r="C1158" s="6" t="s">
        <v>320</v>
      </c>
      <c r="D1158" s="6"/>
      <c r="E1158" s="1" t="n">
        <v>2025</v>
      </c>
      <c r="F1158" s="45" t="n">
        <v>39098</v>
      </c>
      <c r="G1158" s="46" t="s">
        <v>110</v>
      </c>
      <c r="H1158" s="90" t="s">
        <v>2966</v>
      </c>
    </row>
    <row r="1159" customFormat="false" ht="15" hidden="false" customHeight="false" outlineLevel="0" collapsed="false">
      <c r="A1159" s="54" t="n">
        <v>1156</v>
      </c>
      <c r="B1159" s="55" t="n">
        <v>57.3</v>
      </c>
      <c r="C1159" s="6" t="s">
        <v>2967</v>
      </c>
      <c r="D1159" s="6"/>
      <c r="E1159" s="1" t="n">
        <v>2014</v>
      </c>
      <c r="F1159" s="45" t="n">
        <v>34109</v>
      </c>
      <c r="G1159" s="46" t="s">
        <v>449</v>
      </c>
      <c r="H1159" s="90" t="s">
        <v>186</v>
      </c>
    </row>
    <row r="1160" customFormat="false" ht="15" hidden="false" customHeight="false" outlineLevel="0" collapsed="false">
      <c r="A1160" s="54" t="n">
        <v>1157</v>
      </c>
      <c r="B1160" s="55" t="n">
        <v>57.3</v>
      </c>
      <c r="C1160" s="6" t="s">
        <v>2968</v>
      </c>
      <c r="D1160" s="6"/>
      <c r="E1160" s="1" t="n">
        <v>2015</v>
      </c>
      <c r="F1160" s="45" t="n">
        <v>34990</v>
      </c>
      <c r="G1160" s="46" t="s">
        <v>445</v>
      </c>
      <c r="H1160" s="6" t="s">
        <v>1204</v>
      </c>
    </row>
    <row r="1161" customFormat="false" ht="15" hidden="false" customHeight="false" outlineLevel="0" collapsed="false">
      <c r="A1161" s="54" t="n">
        <v>1158</v>
      </c>
      <c r="B1161" s="55" t="n">
        <v>57</v>
      </c>
      <c r="C1161" s="6" t="s">
        <v>2969</v>
      </c>
      <c r="D1161" s="6"/>
      <c r="E1161" s="1" t="s">
        <v>2589</v>
      </c>
      <c r="F1161" s="45"/>
      <c r="G1161" s="46"/>
      <c r="H1161" s="90" t="s">
        <v>1361</v>
      </c>
    </row>
    <row r="1162" customFormat="false" ht="15" hidden="false" customHeight="false" outlineLevel="0" collapsed="false">
      <c r="A1162" s="54" t="n">
        <v>1159</v>
      </c>
      <c r="B1162" s="55" t="n">
        <v>57</v>
      </c>
      <c r="C1162" s="6" t="s">
        <v>2970</v>
      </c>
      <c r="D1162" s="6"/>
      <c r="E1162" s="1" t="s">
        <v>2971</v>
      </c>
      <c r="F1162" s="45"/>
      <c r="G1162" s="46"/>
      <c r="H1162" s="90" t="s">
        <v>1270</v>
      </c>
    </row>
    <row r="1163" customFormat="false" ht="15" hidden="false" customHeight="false" outlineLevel="0" collapsed="false">
      <c r="A1163" s="54" t="n">
        <v>1160</v>
      </c>
      <c r="B1163" s="55" t="n">
        <v>56.7</v>
      </c>
      <c r="C1163" s="6" t="s">
        <v>2972</v>
      </c>
      <c r="D1163" s="6"/>
      <c r="E1163" s="1" t="s">
        <v>2877</v>
      </c>
      <c r="F1163" s="45" t="n">
        <v>31445</v>
      </c>
      <c r="G1163" s="46" t="s">
        <v>114</v>
      </c>
      <c r="H1163" s="90" t="s">
        <v>2800</v>
      </c>
    </row>
    <row r="1164" customFormat="false" ht="15" hidden="false" customHeight="false" outlineLevel="0" collapsed="false">
      <c r="A1164" s="54" t="n">
        <v>1161</v>
      </c>
      <c r="B1164" s="55" t="n">
        <v>56.7</v>
      </c>
      <c r="C1164" s="6" t="s">
        <v>2973</v>
      </c>
      <c r="D1164" s="6"/>
      <c r="E1164" s="1" t="s">
        <v>2655</v>
      </c>
      <c r="F1164" s="45" t="n">
        <v>34441</v>
      </c>
      <c r="G1164" s="46" t="s">
        <v>95</v>
      </c>
      <c r="H1164" s="90" t="s">
        <v>281</v>
      </c>
    </row>
    <row r="1165" customFormat="false" ht="15" hidden="false" customHeight="false" outlineLevel="0" collapsed="false">
      <c r="A1165" s="54" t="n">
        <v>1162</v>
      </c>
      <c r="B1165" s="55" t="n">
        <v>56.7</v>
      </c>
      <c r="C1165" s="6" t="s">
        <v>2974</v>
      </c>
      <c r="D1165" s="6"/>
      <c r="E1165" s="1" t="s">
        <v>905</v>
      </c>
      <c r="F1165" s="45" t="s">
        <v>1620</v>
      </c>
      <c r="G1165" s="46"/>
      <c r="H1165" s="90" t="s">
        <v>2975</v>
      </c>
    </row>
    <row r="1166" customFormat="false" ht="15" hidden="false" customHeight="false" outlineLevel="0" collapsed="false">
      <c r="A1166" s="54" t="n">
        <v>1163</v>
      </c>
      <c r="B1166" s="55" t="n">
        <v>56.7</v>
      </c>
      <c r="C1166" s="56" t="s">
        <v>402</v>
      </c>
      <c r="D1166" s="6"/>
      <c r="E1166" s="1" t="s">
        <v>2525</v>
      </c>
      <c r="F1166" s="45" t="n">
        <v>37790</v>
      </c>
      <c r="G1166" s="6" t="s">
        <v>53</v>
      </c>
      <c r="H1166" s="90" t="s">
        <v>2976</v>
      </c>
    </row>
    <row r="1167" customFormat="false" ht="15" hidden="false" customHeight="false" outlineLevel="0" collapsed="false">
      <c r="A1167" s="54" t="n">
        <v>1164</v>
      </c>
      <c r="B1167" s="55" t="n">
        <v>56.3</v>
      </c>
      <c r="C1167" s="6" t="s">
        <v>2977</v>
      </c>
      <c r="D1167" s="6"/>
      <c r="E1167" s="1" t="s">
        <v>1454</v>
      </c>
      <c r="F1167" s="45" t="n">
        <v>34425</v>
      </c>
      <c r="G1167" s="46" t="s">
        <v>181</v>
      </c>
      <c r="H1167" s="90" t="s">
        <v>2361</v>
      </c>
    </row>
    <row r="1168" customFormat="false" ht="15" hidden="false" customHeight="false" outlineLevel="0" collapsed="false">
      <c r="A1168" s="54" t="n">
        <v>1165</v>
      </c>
      <c r="B1168" s="55" t="n">
        <v>56</v>
      </c>
      <c r="C1168" s="6" t="s">
        <v>2978</v>
      </c>
      <c r="D1168" s="6"/>
      <c r="E1168" s="1" t="s">
        <v>2962</v>
      </c>
      <c r="F1168" s="45" t="n">
        <v>26423</v>
      </c>
      <c r="G1168" s="46"/>
      <c r="H1168" s="90" t="s">
        <v>845</v>
      </c>
    </row>
    <row r="1169" customFormat="false" ht="15" hidden="false" customHeight="false" outlineLevel="0" collapsed="false">
      <c r="A1169" s="54" t="n">
        <v>1166</v>
      </c>
      <c r="B1169" s="55" t="n">
        <v>56</v>
      </c>
      <c r="C1169" s="6" t="s">
        <v>2979</v>
      </c>
      <c r="D1169" s="6"/>
      <c r="E1169" s="1" t="s">
        <v>2903</v>
      </c>
      <c r="F1169" s="45" t="s">
        <v>2197</v>
      </c>
      <c r="G1169" s="46"/>
      <c r="H1169" s="90" t="s">
        <v>960</v>
      </c>
    </row>
    <row r="1170" customFormat="false" ht="15" hidden="false" customHeight="false" outlineLevel="0" collapsed="false">
      <c r="A1170" s="54" t="n">
        <v>1167</v>
      </c>
      <c r="B1170" s="55" t="n">
        <v>56</v>
      </c>
      <c r="C1170" s="6" t="s">
        <v>2980</v>
      </c>
      <c r="D1170" s="6"/>
      <c r="E1170" s="1" t="s">
        <v>2576</v>
      </c>
      <c r="F1170" s="45" t="n">
        <v>32358</v>
      </c>
      <c r="G1170" s="46" t="s">
        <v>2022</v>
      </c>
      <c r="H1170" s="90" t="s">
        <v>2981</v>
      </c>
    </row>
    <row r="1171" customFormat="false" ht="15" hidden="false" customHeight="false" outlineLevel="0" collapsed="false">
      <c r="A1171" s="54" t="n">
        <v>1168</v>
      </c>
      <c r="B1171" s="55" t="n">
        <v>56</v>
      </c>
      <c r="C1171" s="6" t="s">
        <v>2982</v>
      </c>
      <c r="D1171" s="1"/>
      <c r="E1171" s="1" t="s">
        <v>2983</v>
      </c>
      <c r="F1171" s="45" t="n">
        <v>34807</v>
      </c>
      <c r="G1171" s="46" t="s">
        <v>154</v>
      </c>
      <c r="H1171" s="90" t="s">
        <v>785</v>
      </c>
    </row>
    <row r="1172" customFormat="false" ht="15" hidden="false" customHeight="false" outlineLevel="0" collapsed="false">
      <c r="A1172" s="54" t="n">
        <v>1169</v>
      </c>
      <c r="B1172" s="55" t="n">
        <v>56</v>
      </c>
      <c r="C1172" s="6" t="s">
        <v>2984</v>
      </c>
      <c r="D1172" s="6"/>
      <c r="E1172" s="1" t="s">
        <v>1314</v>
      </c>
      <c r="F1172" s="45" t="n">
        <v>32786</v>
      </c>
      <c r="G1172" s="46" t="s">
        <v>445</v>
      </c>
      <c r="H1172" s="90" t="s">
        <v>2985</v>
      </c>
    </row>
    <row r="1173" customFormat="false" ht="15" hidden="false" customHeight="false" outlineLevel="0" collapsed="false">
      <c r="A1173" s="54" t="n">
        <v>1170</v>
      </c>
      <c r="B1173" s="55" t="n">
        <v>55.7</v>
      </c>
      <c r="C1173" s="6" t="s">
        <v>2986</v>
      </c>
      <c r="D1173" s="6"/>
      <c r="E1173" s="1" t="n">
        <v>2013</v>
      </c>
      <c r="F1173" s="45" t="n">
        <v>34196</v>
      </c>
      <c r="G1173" s="46" t="s">
        <v>423</v>
      </c>
      <c r="H1173" s="90" t="s">
        <v>2987</v>
      </c>
    </row>
    <row r="1174" customFormat="false" ht="15" hidden="false" customHeight="false" outlineLevel="0" collapsed="false">
      <c r="A1174" s="54" t="n">
        <v>1171</v>
      </c>
      <c r="B1174" s="55" t="n">
        <v>55.7</v>
      </c>
      <c r="C1174" s="6" t="s">
        <v>2988</v>
      </c>
      <c r="D1174" s="6"/>
      <c r="E1174" s="1" t="s">
        <v>2989</v>
      </c>
      <c r="F1174" s="45" t="s">
        <v>1477</v>
      </c>
      <c r="G1174" s="46"/>
      <c r="H1174" s="90" t="s">
        <v>2364</v>
      </c>
    </row>
    <row r="1175" customFormat="false" ht="15" hidden="false" customHeight="false" outlineLevel="0" collapsed="false">
      <c r="A1175" s="54" t="n">
        <v>1172</v>
      </c>
      <c r="B1175" s="55" t="n">
        <v>55.7</v>
      </c>
      <c r="C1175" s="6" t="s">
        <v>2990</v>
      </c>
      <c r="D1175" s="6"/>
      <c r="E1175" s="1" t="s">
        <v>2991</v>
      </c>
      <c r="F1175" s="45" t="n">
        <v>34188</v>
      </c>
      <c r="G1175" s="46" t="s">
        <v>53</v>
      </c>
      <c r="H1175" s="90" t="s">
        <v>909</v>
      </c>
    </row>
    <row r="1176" customFormat="false" ht="15" hidden="false" customHeight="false" outlineLevel="0" collapsed="false">
      <c r="A1176" s="54" t="n">
        <v>1173</v>
      </c>
      <c r="B1176" s="55" t="n">
        <v>55.7</v>
      </c>
      <c r="C1176" s="6" t="s">
        <v>2992</v>
      </c>
      <c r="D1176" s="6"/>
      <c r="E1176" s="1" t="s">
        <v>2993</v>
      </c>
      <c r="F1176" s="45" t="n">
        <v>35625</v>
      </c>
      <c r="G1176" s="46" t="s">
        <v>1772</v>
      </c>
      <c r="H1176" s="90" t="s">
        <v>1078</v>
      </c>
    </row>
    <row r="1177" customFormat="false" ht="15" hidden="false" customHeight="false" outlineLevel="0" collapsed="false">
      <c r="A1177" s="54" t="n">
        <v>1174</v>
      </c>
      <c r="B1177" s="55" t="n">
        <v>55.3</v>
      </c>
      <c r="C1177" s="6" t="s">
        <v>2994</v>
      </c>
      <c r="D1177" s="6"/>
      <c r="E1177" s="1" t="n">
        <v>1988</v>
      </c>
      <c r="F1177" s="45" t="n">
        <v>23228</v>
      </c>
      <c r="G1177" s="46"/>
      <c r="H1177" s="90" t="s">
        <v>863</v>
      </c>
    </row>
    <row r="1178" customFormat="false" ht="15" hidden="false" customHeight="false" outlineLevel="0" collapsed="false">
      <c r="A1178" s="54" t="n">
        <v>1175</v>
      </c>
      <c r="B1178" s="55" t="n">
        <v>55.3</v>
      </c>
      <c r="C1178" s="6" t="s">
        <v>2995</v>
      </c>
      <c r="D1178" s="6"/>
      <c r="E1178" s="1" t="s">
        <v>2850</v>
      </c>
      <c r="F1178" s="45" t="n">
        <v>31335</v>
      </c>
      <c r="G1178" s="46" t="s">
        <v>245</v>
      </c>
      <c r="H1178" s="90" t="s">
        <v>1873</v>
      </c>
    </row>
    <row r="1179" customFormat="false" ht="15" hidden="false" customHeight="false" outlineLevel="0" collapsed="false">
      <c r="A1179" s="54" t="n">
        <v>1176</v>
      </c>
      <c r="B1179" s="55" t="n">
        <v>55.3</v>
      </c>
      <c r="C1179" s="6" t="s">
        <v>2996</v>
      </c>
      <c r="D1179" s="6"/>
      <c r="E1179" s="1" t="n">
        <v>1992</v>
      </c>
      <c r="F1179" s="45" t="n">
        <v>27258</v>
      </c>
      <c r="G1179" s="46"/>
      <c r="H1179" s="90" t="s">
        <v>204</v>
      </c>
    </row>
    <row r="1180" customFormat="false" ht="15" hidden="false" customHeight="false" outlineLevel="0" collapsed="false">
      <c r="A1180" s="54" t="n">
        <v>1177</v>
      </c>
      <c r="B1180" s="55" t="n">
        <v>55.3</v>
      </c>
      <c r="C1180" s="6" t="s">
        <v>2997</v>
      </c>
      <c r="D1180" s="6"/>
      <c r="E1180" s="1" t="s">
        <v>2218</v>
      </c>
      <c r="F1180" s="45" t="n">
        <v>34549</v>
      </c>
      <c r="G1180" s="46" t="s">
        <v>516</v>
      </c>
      <c r="H1180" s="6" t="s">
        <v>1204</v>
      </c>
    </row>
    <row r="1181" customFormat="false" ht="15" hidden="false" customHeight="false" outlineLevel="0" collapsed="false">
      <c r="A1181" s="54" t="n">
        <v>1178</v>
      </c>
      <c r="B1181" s="55" t="n">
        <v>55.3</v>
      </c>
      <c r="C1181" s="6" t="s">
        <v>2998</v>
      </c>
      <c r="D1181" s="6"/>
      <c r="E1181" s="1" t="s">
        <v>1744</v>
      </c>
      <c r="F1181" s="45" t="n">
        <v>19075</v>
      </c>
      <c r="G1181" s="46"/>
      <c r="H1181" s="90" t="s">
        <v>930</v>
      </c>
    </row>
    <row r="1182" customFormat="false" ht="15" hidden="false" customHeight="false" outlineLevel="0" collapsed="false">
      <c r="A1182" s="54" t="n">
        <v>1179</v>
      </c>
      <c r="B1182" s="55" t="n">
        <v>55</v>
      </c>
      <c r="C1182" s="6" t="s">
        <v>2999</v>
      </c>
      <c r="D1182" s="6"/>
      <c r="E1182" s="1" t="s">
        <v>3000</v>
      </c>
      <c r="F1182" s="45"/>
      <c r="G1182" s="46"/>
      <c r="H1182" s="90" t="s">
        <v>920</v>
      </c>
    </row>
    <row r="1183" customFormat="false" ht="15" hidden="false" customHeight="false" outlineLevel="0" collapsed="false">
      <c r="A1183" s="54" t="n">
        <v>1180</v>
      </c>
      <c r="B1183" s="55" t="n">
        <v>54.7</v>
      </c>
      <c r="C1183" s="6" t="s">
        <v>3001</v>
      </c>
      <c r="D1183" s="6"/>
      <c r="E1183" s="1" t="s">
        <v>3002</v>
      </c>
      <c r="F1183" s="45"/>
      <c r="G1183" s="46"/>
      <c r="H1183" s="90" t="s">
        <v>3003</v>
      </c>
    </row>
    <row r="1184" customFormat="false" ht="15" hidden="false" customHeight="false" outlineLevel="0" collapsed="false">
      <c r="A1184" s="54" t="n">
        <v>1181</v>
      </c>
      <c r="B1184" s="55" t="n">
        <v>54.3</v>
      </c>
      <c r="C1184" s="6" t="s">
        <v>3004</v>
      </c>
      <c r="D1184" s="6"/>
      <c r="E1184" s="1" t="s">
        <v>2942</v>
      </c>
      <c r="F1184" s="45" t="n">
        <v>36570</v>
      </c>
      <c r="G1184" s="46" t="s">
        <v>143</v>
      </c>
      <c r="H1184" s="90" t="s">
        <v>2944</v>
      </c>
    </row>
    <row r="1185" customFormat="false" ht="15" hidden="false" customHeight="false" outlineLevel="0" collapsed="false">
      <c r="A1185" s="54" t="n">
        <v>1182</v>
      </c>
      <c r="B1185" s="55" t="n">
        <v>54.3</v>
      </c>
      <c r="C1185" s="6" t="s">
        <v>3005</v>
      </c>
      <c r="D1185" s="6"/>
      <c r="E1185" s="1" t="s">
        <v>3006</v>
      </c>
      <c r="F1185" s="45" t="n">
        <v>30105</v>
      </c>
      <c r="G1185" s="46"/>
      <c r="H1185" s="90" t="s">
        <v>1833</v>
      </c>
    </row>
    <row r="1186" customFormat="false" ht="15" hidden="false" customHeight="false" outlineLevel="0" collapsed="false">
      <c r="A1186" s="54" t="n">
        <v>1183</v>
      </c>
      <c r="B1186" s="55" t="n">
        <v>54.3</v>
      </c>
      <c r="C1186" s="6" t="s">
        <v>3007</v>
      </c>
      <c r="D1186" s="6"/>
      <c r="E1186" s="1" t="s">
        <v>2828</v>
      </c>
      <c r="F1186" s="45" t="n">
        <v>22403</v>
      </c>
      <c r="G1186" s="46"/>
      <c r="H1186" s="90" t="s">
        <v>702</v>
      </c>
    </row>
    <row r="1187" customFormat="false" ht="15" hidden="false" customHeight="false" outlineLevel="0" collapsed="false">
      <c r="A1187" s="54" t="n">
        <v>1184</v>
      </c>
      <c r="B1187" s="55" t="n">
        <v>54</v>
      </c>
      <c r="C1187" s="6" t="s">
        <v>3008</v>
      </c>
      <c r="D1187" s="6"/>
      <c r="E1187" s="1" t="n">
        <v>2015</v>
      </c>
      <c r="F1187" s="45" t="n">
        <v>32327</v>
      </c>
      <c r="G1187" s="46" t="s">
        <v>707</v>
      </c>
      <c r="H1187" s="6" t="s">
        <v>3009</v>
      </c>
    </row>
    <row r="1188" customFormat="false" ht="15" hidden="false" customHeight="false" outlineLevel="0" collapsed="false">
      <c r="A1188" s="54" t="n">
        <v>1185</v>
      </c>
      <c r="B1188" s="55" t="n">
        <v>54</v>
      </c>
      <c r="C1188" s="6" t="s">
        <v>3010</v>
      </c>
      <c r="D1188" s="6"/>
      <c r="E1188" s="1" t="n">
        <v>1984</v>
      </c>
      <c r="F1188" s="45" t="s">
        <v>1879</v>
      </c>
      <c r="G1188" s="46"/>
      <c r="H1188" s="90" t="s">
        <v>3011</v>
      </c>
    </row>
    <row r="1189" customFormat="false" ht="15" hidden="false" customHeight="false" outlineLevel="0" collapsed="false">
      <c r="A1189" s="54" t="n">
        <v>1186</v>
      </c>
      <c r="B1189" s="55" t="n">
        <v>53.3</v>
      </c>
      <c r="C1189" s="6" t="s">
        <v>3012</v>
      </c>
      <c r="D1189" s="6"/>
      <c r="E1189" s="1" t="s">
        <v>2847</v>
      </c>
      <c r="F1189" s="45" t="n">
        <v>33298</v>
      </c>
      <c r="G1189" s="46" t="s">
        <v>423</v>
      </c>
      <c r="H1189" s="90" t="s">
        <v>2481</v>
      </c>
    </row>
    <row r="1190" customFormat="false" ht="15" hidden="false" customHeight="false" outlineLevel="0" collapsed="false">
      <c r="A1190" s="54" t="n">
        <v>1187</v>
      </c>
      <c r="B1190" s="55" t="n">
        <v>53</v>
      </c>
      <c r="C1190" s="6" t="s">
        <v>3013</v>
      </c>
      <c r="D1190" s="6"/>
      <c r="E1190" s="1" t="s">
        <v>2419</v>
      </c>
      <c r="F1190" s="45" t="n">
        <v>30774</v>
      </c>
      <c r="G1190" s="46"/>
      <c r="H1190" s="90" t="s">
        <v>2066</v>
      </c>
    </row>
    <row r="1191" customFormat="false" ht="15" hidden="false" customHeight="false" outlineLevel="0" collapsed="false">
      <c r="A1191" s="54" t="n">
        <v>1188</v>
      </c>
      <c r="B1191" s="55" t="n">
        <v>53</v>
      </c>
      <c r="C1191" s="6" t="s">
        <v>3014</v>
      </c>
      <c r="D1191" s="6"/>
      <c r="E1191" s="1" t="s">
        <v>2681</v>
      </c>
      <c r="F1191" s="45" t="n">
        <v>34421</v>
      </c>
      <c r="G1191" s="6" t="s">
        <v>110</v>
      </c>
      <c r="H1191" s="90" t="s">
        <v>2682</v>
      </c>
    </row>
    <row r="1192" customFormat="false" ht="15" hidden="false" customHeight="false" outlineLevel="0" collapsed="false">
      <c r="A1192" s="54" t="n">
        <v>1189</v>
      </c>
      <c r="B1192" s="55" t="n">
        <v>53</v>
      </c>
      <c r="C1192" s="6" t="s">
        <v>3015</v>
      </c>
      <c r="D1192" s="6"/>
      <c r="E1192" s="1" t="n">
        <v>1999</v>
      </c>
      <c r="F1192" s="45" t="n">
        <v>27470</v>
      </c>
      <c r="G1192" s="46"/>
      <c r="H1192" s="90" t="s">
        <v>2370</v>
      </c>
    </row>
    <row r="1193" customFormat="false" ht="15" hidden="false" customHeight="false" outlineLevel="0" collapsed="false">
      <c r="A1193" s="54" t="n">
        <v>1190</v>
      </c>
      <c r="B1193" s="55" t="n">
        <v>53</v>
      </c>
      <c r="C1193" s="6" t="s">
        <v>3016</v>
      </c>
      <c r="D1193" s="6"/>
      <c r="E1193" s="1" t="s">
        <v>2596</v>
      </c>
      <c r="F1193" s="45" t="n">
        <v>28622</v>
      </c>
      <c r="G1193" s="46"/>
      <c r="H1193" s="90" t="s">
        <v>2864</v>
      </c>
    </row>
    <row r="1194" customFormat="false" ht="15" hidden="false" customHeight="false" outlineLevel="0" collapsed="false">
      <c r="A1194" s="54" t="n">
        <v>1191</v>
      </c>
      <c r="B1194" s="55" t="n">
        <v>53</v>
      </c>
      <c r="C1194" s="6" t="s">
        <v>3017</v>
      </c>
      <c r="D1194" s="6"/>
      <c r="E1194" s="1" t="n">
        <v>1998</v>
      </c>
      <c r="F1194" s="45"/>
      <c r="G1194" s="46"/>
      <c r="H1194" s="90" t="s">
        <v>1202</v>
      </c>
    </row>
    <row r="1195" customFormat="false" ht="15" hidden="false" customHeight="false" outlineLevel="0" collapsed="false">
      <c r="A1195" s="54" t="n">
        <v>1192</v>
      </c>
      <c r="B1195" s="55" t="n">
        <v>53</v>
      </c>
      <c r="C1195" s="6" t="s">
        <v>3018</v>
      </c>
      <c r="D1195" s="6"/>
      <c r="E1195" s="1" t="s">
        <v>2582</v>
      </c>
      <c r="F1195" s="45"/>
      <c r="G1195" s="46"/>
      <c r="H1195" s="90" t="s">
        <v>1720</v>
      </c>
    </row>
    <row r="1196" customFormat="false" ht="15" hidden="false" customHeight="false" outlineLevel="0" collapsed="false">
      <c r="A1196" s="54" t="n">
        <v>1193</v>
      </c>
      <c r="B1196" s="55" t="n">
        <v>52.7</v>
      </c>
      <c r="C1196" s="6" t="s">
        <v>3019</v>
      </c>
      <c r="D1196" s="6"/>
      <c r="E1196" s="1" t="s">
        <v>3020</v>
      </c>
      <c r="F1196" s="45" t="n">
        <v>22769</v>
      </c>
      <c r="G1196" s="46"/>
      <c r="H1196" s="90" t="s">
        <v>930</v>
      </c>
    </row>
    <row r="1197" customFormat="false" ht="15" hidden="false" customHeight="false" outlineLevel="0" collapsed="false">
      <c r="A1197" s="54" t="n">
        <v>1194</v>
      </c>
      <c r="B1197" s="55" t="n">
        <v>52.7</v>
      </c>
      <c r="C1197" s="6" t="s">
        <v>3021</v>
      </c>
      <c r="D1197" s="6"/>
      <c r="E1197" s="1" t="s">
        <v>2137</v>
      </c>
      <c r="F1197" s="45" t="n">
        <v>27837</v>
      </c>
      <c r="G1197" s="46"/>
      <c r="H1197" s="90" t="s">
        <v>819</v>
      </c>
    </row>
    <row r="1198" customFormat="false" ht="15" hidden="false" customHeight="false" outlineLevel="0" collapsed="false">
      <c r="A1198" s="54" t="n">
        <v>1195</v>
      </c>
      <c r="B1198" s="55" t="n">
        <v>52.7</v>
      </c>
      <c r="C1198" s="6" t="s">
        <v>3022</v>
      </c>
      <c r="D1198" s="6"/>
      <c r="E1198" s="1" t="s">
        <v>2406</v>
      </c>
      <c r="F1198" s="45" t="n">
        <v>27764</v>
      </c>
      <c r="G1198" s="46"/>
      <c r="H1198" s="90" t="s">
        <v>920</v>
      </c>
    </row>
    <row r="1199" customFormat="false" ht="15" hidden="false" customHeight="false" outlineLevel="0" collapsed="false">
      <c r="A1199" s="54" t="n">
        <v>1196</v>
      </c>
      <c r="B1199" s="55" t="n">
        <v>52.7</v>
      </c>
      <c r="C1199" s="6" t="s">
        <v>3023</v>
      </c>
      <c r="D1199" s="6"/>
      <c r="E1199" s="1" t="s">
        <v>2356</v>
      </c>
      <c r="F1199" s="45" t="n">
        <v>31079</v>
      </c>
      <c r="G1199" s="46"/>
      <c r="H1199" s="90" t="s">
        <v>1073</v>
      </c>
    </row>
    <row r="1200" customFormat="false" ht="15" hidden="false" customHeight="false" outlineLevel="0" collapsed="false">
      <c r="A1200" s="54" t="n">
        <v>1197</v>
      </c>
      <c r="B1200" s="55" t="n">
        <v>52.7</v>
      </c>
      <c r="C1200" s="6" t="s">
        <v>3024</v>
      </c>
      <c r="D1200" s="6" t="s">
        <v>3025</v>
      </c>
      <c r="E1200" s="1" t="s">
        <v>3026</v>
      </c>
      <c r="F1200" s="45" t="n">
        <v>26774</v>
      </c>
      <c r="G1200" s="46"/>
      <c r="H1200" s="90" t="s">
        <v>281</v>
      </c>
    </row>
    <row r="1201" customFormat="false" ht="15" hidden="false" customHeight="false" outlineLevel="0" collapsed="false">
      <c r="A1201" s="54" t="n">
        <v>1198</v>
      </c>
      <c r="B1201" s="55" t="n">
        <v>52.7</v>
      </c>
      <c r="C1201" s="6" t="s">
        <v>3027</v>
      </c>
      <c r="D1201" s="6"/>
      <c r="E1201" s="1" t="n">
        <v>1993</v>
      </c>
      <c r="F1201" s="45" t="n">
        <v>26326</v>
      </c>
      <c r="G1201" s="46"/>
      <c r="H1201" s="90" t="s">
        <v>186</v>
      </c>
    </row>
    <row r="1202" customFormat="false" ht="15" hidden="false" customHeight="false" outlineLevel="0" collapsed="false">
      <c r="A1202" s="54" t="n">
        <v>1199</v>
      </c>
      <c r="B1202" s="55" t="n">
        <v>52.7</v>
      </c>
      <c r="C1202" s="6" t="s">
        <v>3028</v>
      </c>
      <c r="D1202" s="6"/>
      <c r="E1202" s="1" t="n">
        <v>1968</v>
      </c>
      <c r="F1202" s="45"/>
      <c r="G1202" s="46"/>
      <c r="H1202" s="90" t="s">
        <v>1270</v>
      </c>
    </row>
    <row r="1203" customFormat="false" ht="15" hidden="false" customHeight="false" outlineLevel="0" collapsed="false">
      <c r="A1203" s="54" t="n">
        <v>1200</v>
      </c>
      <c r="B1203" s="55" t="n">
        <v>52.3</v>
      </c>
      <c r="C1203" s="6" t="s">
        <v>3029</v>
      </c>
      <c r="D1203" s="6"/>
      <c r="E1203" s="1" t="n">
        <v>1984</v>
      </c>
      <c r="F1203" s="45" t="s">
        <v>1959</v>
      </c>
      <c r="G1203" s="46"/>
      <c r="H1203" s="90" t="s">
        <v>3030</v>
      </c>
    </row>
    <row r="1204" customFormat="false" ht="15" hidden="false" customHeight="false" outlineLevel="0" collapsed="false">
      <c r="A1204" s="54" t="n">
        <v>1201</v>
      </c>
      <c r="B1204" s="55" t="n">
        <v>52.3</v>
      </c>
      <c r="C1204" s="6" t="s">
        <v>3031</v>
      </c>
      <c r="D1204" s="6"/>
      <c r="E1204" s="1" t="s">
        <v>2582</v>
      </c>
      <c r="F1204" s="45"/>
      <c r="G1204" s="46"/>
      <c r="H1204" s="90" t="s">
        <v>1720</v>
      </c>
    </row>
    <row r="1205" customFormat="false" ht="15" hidden="false" customHeight="false" outlineLevel="0" collapsed="false">
      <c r="A1205" s="54" t="n">
        <v>1202</v>
      </c>
      <c r="B1205" s="55" t="n">
        <v>52</v>
      </c>
      <c r="C1205" s="6" t="s">
        <v>3032</v>
      </c>
      <c r="D1205" s="6"/>
      <c r="E1205" s="1" t="s">
        <v>2596</v>
      </c>
      <c r="F1205" s="45" t="n">
        <v>29322</v>
      </c>
      <c r="G1205" s="46"/>
      <c r="H1205" s="90" t="s">
        <v>813</v>
      </c>
    </row>
    <row r="1206" customFormat="false" ht="15" hidden="false" customHeight="false" outlineLevel="0" collapsed="false">
      <c r="A1206" s="54" t="n">
        <v>1203</v>
      </c>
      <c r="B1206" s="55" t="n">
        <v>52</v>
      </c>
      <c r="C1206" s="6" t="s">
        <v>3033</v>
      </c>
      <c r="D1206" s="6"/>
      <c r="E1206" s="1" t="s">
        <v>3034</v>
      </c>
      <c r="F1206" s="45"/>
      <c r="G1206" s="46"/>
      <c r="H1206" s="90" t="s">
        <v>702</v>
      </c>
    </row>
    <row r="1207" customFormat="false" ht="15" hidden="false" customHeight="false" outlineLevel="0" collapsed="false">
      <c r="A1207" s="54" t="n">
        <v>1204</v>
      </c>
      <c r="B1207" s="55" t="n">
        <v>52</v>
      </c>
      <c r="C1207" s="56" t="s">
        <v>583</v>
      </c>
      <c r="D1207" s="6"/>
      <c r="E1207" s="1" t="s">
        <v>2525</v>
      </c>
      <c r="F1207" s="45" t="n">
        <v>38182</v>
      </c>
      <c r="G1207" s="6" t="s">
        <v>529</v>
      </c>
      <c r="H1207" s="90" t="s">
        <v>3035</v>
      </c>
    </row>
    <row r="1208" customFormat="false" ht="15" hidden="false" customHeight="false" outlineLevel="0" collapsed="false">
      <c r="A1208" s="54" t="n">
        <v>1205</v>
      </c>
      <c r="B1208" s="55" t="n">
        <v>51.7</v>
      </c>
      <c r="C1208" s="6" t="s">
        <v>3036</v>
      </c>
      <c r="D1208" s="6"/>
      <c r="E1208" s="1" t="s">
        <v>3037</v>
      </c>
      <c r="F1208" s="45"/>
      <c r="G1208" s="46"/>
      <c r="H1208" s="90" t="s">
        <v>930</v>
      </c>
    </row>
    <row r="1209" customFormat="false" ht="15" hidden="false" customHeight="false" outlineLevel="0" collapsed="false">
      <c r="A1209" s="54" t="n">
        <v>1206</v>
      </c>
      <c r="B1209" s="55" t="n">
        <v>51.7</v>
      </c>
      <c r="C1209" s="6" t="s">
        <v>3038</v>
      </c>
      <c r="D1209" s="6"/>
      <c r="E1209" s="1" t="s">
        <v>2746</v>
      </c>
      <c r="F1209" s="45"/>
      <c r="G1209" s="46"/>
      <c r="H1209" s="90" t="s">
        <v>2747</v>
      </c>
    </row>
    <row r="1210" customFormat="false" ht="15" hidden="false" customHeight="false" outlineLevel="0" collapsed="false">
      <c r="A1210" s="54" t="n">
        <v>1207</v>
      </c>
      <c r="B1210" s="55" t="n">
        <v>51.3</v>
      </c>
      <c r="C1210" s="6" t="s">
        <v>3039</v>
      </c>
      <c r="D1210" s="6"/>
      <c r="E1210" s="1" t="s">
        <v>2107</v>
      </c>
      <c r="F1210" s="45" t="n">
        <v>34647</v>
      </c>
      <c r="G1210" s="46" t="s">
        <v>83</v>
      </c>
      <c r="H1210" s="90" t="s">
        <v>1631</v>
      </c>
    </row>
    <row r="1211" customFormat="false" ht="15" hidden="false" customHeight="false" outlineLevel="0" collapsed="false">
      <c r="A1211" s="54" t="n">
        <v>1208</v>
      </c>
      <c r="B1211" s="55" t="n">
        <v>51.3</v>
      </c>
      <c r="C1211" s="6" t="s">
        <v>3040</v>
      </c>
      <c r="D1211" s="6"/>
      <c r="E1211" s="1" t="s">
        <v>2954</v>
      </c>
      <c r="F1211" s="45"/>
      <c r="G1211" s="46"/>
      <c r="H1211" s="90" t="s">
        <v>803</v>
      </c>
    </row>
    <row r="1212" customFormat="false" ht="15" hidden="false" customHeight="false" outlineLevel="0" collapsed="false">
      <c r="A1212" s="54" t="n">
        <v>1209</v>
      </c>
      <c r="B1212" s="55" t="n">
        <v>50.7</v>
      </c>
      <c r="C1212" s="6" t="s">
        <v>3041</v>
      </c>
      <c r="D1212" s="6"/>
      <c r="E1212" s="1" t="n">
        <v>2019</v>
      </c>
      <c r="F1212" s="45" t="n">
        <v>34802</v>
      </c>
      <c r="G1212" s="56" t="s">
        <v>494</v>
      </c>
      <c r="H1212" s="90" t="s">
        <v>2682</v>
      </c>
    </row>
    <row r="1213" customFormat="false" ht="15" hidden="false" customHeight="false" outlineLevel="0" collapsed="false">
      <c r="A1213" s="54" t="n">
        <v>1210</v>
      </c>
      <c r="B1213" s="55" t="n">
        <v>50.7</v>
      </c>
      <c r="C1213" s="6" t="s">
        <v>3042</v>
      </c>
      <c r="D1213" s="6"/>
      <c r="E1213" s="1" t="s">
        <v>2886</v>
      </c>
      <c r="F1213" s="45" t="n">
        <v>24050</v>
      </c>
      <c r="G1213" s="46"/>
      <c r="H1213" s="90" t="s">
        <v>281</v>
      </c>
    </row>
    <row r="1214" customFormat="false" ht="15" hidden="false" customHeight="false" outlineLevel="0" collapsed="false">
      <c r="A1214" s="54" t="n">
        <v>1211</v>
      </c>
      <c r="B1214" s="55" t="n">
        <v>50.7</v>
      </c>
      <c r="C1214" s="6" t="s">
        <v>3043</v>
      </c>
      <c r="D1214" s="6"/>
      <c r="E1214" s="1" t="s">
        <v>2406</v>
      </c>
      <c r="F1214" s="45" t="n">
        <v>26819</v>
      </c>
      <c r="G1214" s="46"/>
      <c r="H1214" s="90" t="s">
        <v>204</v>
      </c>
    </row>
    <row r="1215" customFormat="false" ht="15" hidden="false" customHeight="false" outlineLevel="0" collapsed="false">
      <c r="A1215" s="54" t="n">
        <v>1212</v>
      </c>
      <c r="B1215" s="55" t="n">
        <v>50.3</v>
      </c>
      <c r="C1215" s="6" t="s">
        <v>3044</v>
      </c>
      <c r="D1215" s="6"/>
      <c r="E1215" s="1" t="s">
        <v>2589</v>
      </c>
      <c r="F1215" s="45"/>
      <c r="G1215" s="46"/>
      <c r="H1215" s="90" t="s">
        <v>1361</v>
      </c>
    </row>
    <row r="1216" customFormat="false" ht="15" hidden="false" customHeight="false" outlineLevel="0" collapsed="false">
      <c r="A1216" s="54" t="n">
        <v>1213</v>
      </c>
      <c r="B1216" s="55" t="n">
        <v>49.7</v>
      </c>
      <c r="C1216" s="6" t="s">
        <v>3045</v>
      </c>
      <c r="D1216" s="6"/>
      <c r="E1216" s="1" t="s">
        <v>2303</v>
      </c>
      <c r="F1216" s="45" t="n">
        <v>35403</v>
      </c>
      <c r="G1216" s="46" t="s">
        <v>143</v>
      </c>
      <c r="H1216" s="6" t="s">
        <v>960</v>
      </c>
    </row>
    <row r="1217" customFormat="false" ht="15" hidden="false" customHeight="false" outlineLevel="0" collapsed="false">
      <c r="A1217" s="54" t="n">
        <v>1214</v>
      </c>
      <c r="B1217" s="55" t="n">
        <v>49.7</v>
      </c>
      <c r="C1217" s="6" t="s">
        <v>3046</v>
      </c>
      <c r="D1217" s="6"/>
      <c r="E1217" s="1" t="s">
        <v>2757</v>
      </c>
      <c r="F1217" s="45"/>
      <c r="G1217" s="46"/>
      <c r="H1217" s="90" t="s">
        <v>803</v>
      </c>
    </row>
    <row r="1218" customFormat="false" ht="15" hidden="false" customHeight="false" outlineLevel="0" collapsed="false">
      <c r="A1218" s="54" t="n">
        <v>1215</v>
      </c>
      <c r="B1218" s="55" t="n">
        <v>49.3</v>
      </c>
      <c r="C1218" s="6" t="s">
        <v>3047</v>
      </c>
      <c r="D1218" s="6"/>
      <c r="E1218" s="1" t="s">
        <v>2419</v>
      </c>
      <c r="F1218" s="45" t="n">
        <v>29999</v>
      </c>
      <c r="G1218" s="46"/>
      <c r="H1218" s="90" t="s">
        <v>3048</v>
      </c>
    </row>
    <row r="1219" customFormat="false" ht="15" hidden="false" customHeight="false" outlineLevel="0" collapsed="false">
      <c r="A1219" s="54" t="n">
        <v>1216</v>
      </c>
      <c r="B1219" s="55" t="n">
        <v>49.3</v>
      </c>
      <c r="C1219" s="6" t="s">
        <v>3049</v>
      </c>
      <c r="D1219" s="6"/>
      <c r="E1219" s="1" t="s">
        <v>2839</v>
      </c>
      <c r="F1219" s="45" t="n">
        <v>34595</v>
      </c>
      <c r="G1219" s="46" t="s">
        <v>110</v>
      </c>
      <c r="H1219" s="90" t="s">
        <v>3050</v>
      </c>
    </row>
    <row r="1220" customFormat="false" ht="15" hidden="false" customHeight="false" outlineLevel="0" collapsed="false">
      <c r="A1220" s="54" t="n">
        <v>1217</v>
      </c>
      <c r="B1220" s="55" t="n">
        <v>49.3</v>
      </c>
      <c r="C1220" s="6" t="s">
        <v>3051</v>
      </c>
      <c r="D1220" s="6"/>
      <c r="E1220" s="1" t="s">
        <v>2839</v>
      </c>
      <c r="F1220" s="45" t="n">
        <v>33027</v>
      </c>
      <c r="G1220" s="46" t="s">
        <v>275</v>
      </c>
      <c r="H1220" s="90" t="s">
        <v>495</v>
      </c>
    </row>
    <row r="1221" customFormat="false" ht="15" hidden="false" customHeight="false" outlineLevel="0" collapsed="false">
      <c r="A1221" s="54" t="n">
        <v>1218</v>
      </c>
      <c r="B1221" s="55" t="n">
        <v>49.3</v>
      </c>
      <c r="C1221" s="6" t="s">
        <v>3052</v>
      </c>
      <c r="D1221" s="6"/>
      <c r="E1221" s="1" t="n">
        <v>1968</v>
      </c>
      <c r="F1221" s="45"/>
      <c r="G1221" s="46"/>
      <c r="H1221" s="90" t="s">
        <v>853</v>
      </c>
    </row>
    <row r="1222" customFormat="false" ht="15" hidden="false" customHeight="false" outlineLevel="0" collapsed="false">
      <c r="A1222" s="54" t="n">
        <v>1219</v>
      </c>
      <c r="B1222" s="55" t="n">
        <v>49.3</v>
      </c>
      <c r="C1222" s="6" t="s">
        <v>3053</v>
      </c>
      <c r="D1222" s="6"/>
      <c r="E1222" s="1" t="s">
        <v>2298</v>
      </c>
      <c r="F1222" s="45"/>
      <c r="G1222" s="46"/>
      <c r="H1222" s="90" t="s">
        <v>1361</v>
      </c>
    </row>
    <row r="1223" customFormat="false" ht="15" hidden="false" customHeight="false" outlineLevel="0" collapsed="false">
      <c r="A1223" s="54" t="n">
        <v>1220</v>
      </c>
      <c r="B1223" s="55" t="n">
        <v>49</v>
      </c>
      <c r="C1223" s="6" t="s">
        <v>3054</v>
      </c>
      <c r="D1223" s="6"/>
      <c r="E1223" s="1" t="s">
        <v>2821</v>
      </c>
      <c r="F1223" s="45" t="s">
        <v>1388</v>
      </c>
      <c r="G1223" s="46"/>
      <c r="H1223" s="90" t="s">
        <v>920</v>
      </c>
    </row>
    <row r="1224" customFormat="false" ht="15" hidden="false" customHeight="false" outlineLevel="0" collapsed="false">
      <c r="A1224" s="54" t="n">
        <v>1221</v>
      </c>
      <c r="B1224" s="55" t="n">
        <v>49</v>
      </c>
      <c r="C1224" s="6" t="s">
        <v>3055</v>
      </c>
      <c r="D1224" s="6"/>
      <c r="E1224" s="1" t="s">
        <v>1914</v>
      </c>
      <c r="F1224" s="45" t="n">
        <v>31576</v>
      </c>
      <c r="G1224" s="46"/>
      <c r="H1224" s="90" t="s">
        <v>14</v>
      </c>
    </row>
    <row r="1225" customFormat="false" ht="15" hidden="false" customHeight="false" outlineLevel="0" collapsed="false">
      <c r="A1225" s="54" t="n">
        <v>1222</v>
      </c>
      <c r="B1225" s="55" t="n">
        <v>48.7</v>
      </c>
      <c r="C1225" s="6" t="s">
        <v>3056</v>
      </c>
      <c r="D1225" s="6"/>
      <c r="E1225" s="1" t="s">
        <v>2259</v>
      </c>
      <c r="F1225" s="45" t="n">
        <v>36614</v>
      </c>
      <c r="G1225" s="6" t="s">
        <v>452</v>
      </c>
      <c r="H1225" s="90" t="s">
        <v>2077</v>
      </c>
    </row>
    <row r="1226" customFormat="false" ht="15" hidden="false" customHeight="false" outlineLevel="0" collapsed="false">
      <c r="A1226" s="54" t="n">
        <v>1223</v>
      </c>
      <c r="B1226" s="55" t="n">
        <v>48.7</v>
      </c>
      <c r="C1226" s="6" t="s">
        <v>454</v>
      </c>
      <c r="D1226" s="6"/>
      <c r="E1226" s="1" t="n">
        <v>2025</v>
      </c>
      <c r="F1226" s="45" t="n">
        <v>39436</v>
      </c>
      <c r="G1226" s="6"/>
      <c r="H1226" s="90" t="s">
        <v>443</v>
      </c>
    </row>
    <row r="1227" customFormat="false" ht="15" hidden="false" customHeight="false" outlineLevel="0" collapsed="false">
      <c r="A1227" s="54" t="n">
        <v>1224</v>
      </c>
      <c r="B1227" s="55" t="n">
        <v>48.3</v>
      </c>
      <c r="C1227" s="6" t="s">
        <v>3057</v>
      </c>
      <c r="D1227" s="6"/>
      <c r="E1227" s="1" t="s">
        <v>3058</v>
      </c>
      <c r="F1227" s="45"/>
      <c r="G1227" s="46"/>
      <c r="H1227" s="90" t="s">
        <v>1720</v>
      </c>
    </row>
    <row r="1228" customFormat="false" ht="15" hidden="false" customHeight="false" outlineLevel="0" collapsed="false">
      <c r="A1228" s="54" t="n">
        <v>1225</v>
      </c>
      <c r="B1228" s="55" t="n">
        <v>48.3</v>
      </c>
      <c r="C1228" s="6" t="s">
        <v>3059</v>
      </c>
      <c r="D1228" s="6"/>
      <c r="E1228" s="1" t="s">
        <v>2746</v>
      </c>
      <c r="F1228" s="45"/>
      <c r="G1228" s="46"/>
      <c r="H1228" s="90" t="s">
        <v>2747</v>
      </c>
    </row>
    <row r="1229" customFormat="false" ht="15" hidden="false" customHeight="false" outlineLevel="0" collapsed="false">
      <c r="A1229" s="54" t="n">
        <v>1226</v>
      </c>
      <c r="B1229" s="55" t="n">
        <v>47.7</v>
      </c>
      <c r="C1229" s="6" t="s">
        <v>3060</v>
      </c>
      <c r="D1229" s="6"/>
      <c r="E1229" s="1" t="s">
        <v>2825</v>
      </c>
      <c r="F1229" s="45" t="n">
        <v>30143</v>
      </c>
      <c r="G1229" s="46"/>
      <c r="H1229" s="90" t="s">
        <v>1202</v>
      </c>
    </row>
    <row r="1230" customFormat="false" ht="15" hidden="false" customHeight="false" outlineLevel="0" collapsed="false">
      <c r="A1230" s="54" t="n">
        <v>1227</v>
      </c>
      <c r="B1230" s="55" t="n">
        <v>47.3</v>
      </c>
      <c r="C1230" s="6" t="s">
        <v>3061</v>
      </c>
      <c r="D1230" s="6"/>
      <c r="E1230" s="1" t="s">
        <v>3062</v>
      </c>
      <c r="F1230" s="45" t="n">
        <v>32011</v>
      </c>
      <c r="G1230" s="46"/>
      <c r="H1230" s="90" t="s">
        <v>874</v>
      </c>
    </row>
    <row r="1231" customFormat="false" ht="15" hidden="false" customHeight="false" outlineLevel="0" collapsed="false">
      <c r="A1231" s="54" t="n">
        <v>1228</v>
      </c>
      <c r="B1231" s="55" t="n">
        <v>47.3</v>
      </c>
      <c r="C1231" s="6" t="s">
        <v>3063</v>
      </c>
      <c r="D1231" s="6"/>
      <c r="E1231" s="1" t="s">
        <v>3064</v>
      </c>
      <c r="F1231" s="45"/>
      <c r="G1231" s="46"/>
      <c r="H1231" s="90" t="s">
        <v>1790</v>
      </c>
    </row>
    <row r="1232" customFormat="false" ht="15" hidden="false" customHeight="false" outlineLevel="0" collapsed="false">
      <c r="A1232" s="54" t="n">
        <v>1229</v>
      </c>
      <c r="B1232" s="55" t="n">
        <v>47</v>
      </c>
      <c r="C1232" s="6" t="s">
        <v>533</v>
      </c>
      <c r="D1232" s="6"/>
      <c r="E1232" s="1" t="s">
        <v>2201</v>
      </c>
      <c r="F1232" s="45" t="n">
        <v>38387</v>
      </c>
      <c r="G1232" s="6" t="s">
        <v>45</v>
      </c>
      <c r="H1232" s="90" t="s">
        <v>2251</v>
      </c>
    </row>
    <row r="1233" customFormat="false" ht="15" hidden="false" customHeight="false" outlineLevel="0" collapsed="false">
      <c r="A1233" s="54" t="n">
        <v>1230</v>
      </c>
      <c r="B1233" s="55" t="n">
        <v>46.7</v>
      </c>
      <c r="C1233" s="6" t="s">
        <v>3065</v>
      </c>
      <c r="D1233" s="6" t="s">
        <v>3066</v>
      </c>
      <c r="E1233" s="1" t="n">
        <v>1995</v>
      </c>
      <c r="F1233" s="45" t="n">
        <v>25955</v>
      </c>
      <c r="G1233" s="46"/>
      <c r="H1233" s="90" t="s">
        <v>1078</v>
      </c>
    </row>
    <row r="1234" customFormat="false" ht="15" hidden="false" customHeight="false" outlineLevel="0" collapsed="false">
      <c r="A1234" s="54" t="n">
        <v>1231</v>
      </c>
      <c r="B1234" s="55" t="n">
        <v>46.7</v>
      </c>
      <c r="C1234" s="6" t="s">
        <v>3067</v>
      </c>
      <c r="D1234" s="99"/>
      <c r="E1234" s="1" t="s">
        <v>2622</v>
      </c>
      <c r="F1234" s="45"/>
      <c r="G1234" s="46"/>
      <c r="H1234" s="96" t="s">
        <v>800</v>
      </c>
    </row>
    <row r="1235" customFormat="false" ht="15" hidden="false" customHeight="false" outlineLevel="0" collapsed="false">
      <c r="A1235" s="54" t="n">
        <v>1232</v>
      </c>
      <c r="B1235" s="55" t="n">
        <v>46.3</v>
      </c>
      <c r="C1235" s="6" t="s">
        <v>3068</v>
      </c>
      <c r="D1235" s="6"/>
      <c r="E1235" s="1" t="s">
        <v>2828</v>
      </c>
      <c r="F1235" s="45" t="n">
        <v>23015</v>
      </c>
      <c r="G1235" s="46"/>
      <c r="H1235" s="90" t="s">
        <v>920</v>
      </c>
    </row>
    <row r="1236" customFormat="false" ht="15" hidden="false" customHeight="false" outlineLevel="0" collapsed="false">
      <c r="A1236" s="54" t="n">
        <v>1233</v>
      </c>
      <c r="B1236" s="55" t="n">
        <v>46.3</v>
      </c>
      <c r="C1236" s="6" t="s">
        <v>3069</v>
      </c>
      <c r="D1236" s="6"/>
      <c r="E1236" s="1" t="s">
        <v>3020</v>
      </c>
      <c r="F1236" s="45" t="n">
        <v>23291</v>
      </c>
      <c r="G1236" s="46"/>
      <c r="H1236" s="90" t="s">
        <v>1270</v>
      </c>
    </row>
    <row r="1237" customFormat="false" ht="15" hidden="false" customHeight="false" outlineLevel="0" collapsed="false">
      <c r="A1237" s="54" t="n">
        <v>1234</v>
      </c>
      <c r="B1237" s="55" t="n">
        <v>46.3</v>
      </c>
      <c r="C1237" s="6" t="s">
        <v>3070</v>
      </c>
      <c r="D1237" s="6"/>
      <c r="E1237" s="1" t="s">
        <v>2746</v>
      </c>
      <c r="F1237" s="45"/>
      <c r="G1237" s="46"/>
      <c r="H1237" s="90" t="s">
        <v>2364</v>
      </c>
    </row>
    <row r="1238" customFormat="false" ht="15" hidden="false" customHeight="false" outlineLevel="0" collapsed="false">
      <c r="A1238" s="54" t="n">
        <v>1235</v>
      </c>
      <c r="B1238" s="55" t="n">
        <v>46</v>
      </c>
      <c r="C1238" s="6" t="s">
        <v>3071</v>
      </c>
      <c r="D1238" s="6"/>
      <c r="E1238" s="1" t="s">
        <v>2644</v>
      </c>
      <c r="F1238" s="45" t="n">
        <v>22945</v>
      </c>
      <c r="G1238" s="46"/>
      <c r="H1238" s="90" t="s">
        <v>1003</v>
      </c>
    </row>
    <row r="1239" customFormat="false" ht="15" hidden="false" customHeight="false" outlineLevel="0" collapsed="false">
      <c r="A1239" s="54" t="n">
        <v>1236</v>
      </c>
      <c r="B1239" s="55" t="n">
        <v>46</v>
      </c>
      <c r="C1239" s="6" t="s">
        <v>3072</v>
      </c>
      <c r="D1239" s="6"/>
      <c r="E1239" s="1" t="n">
        <v>1987</v>
      </c>
      <c r="F1239" s="45" t="s">
        <v>1959</v>
      </c>
      <c r="G1239" s="46"/>
      <c r="H1239" s="90" t="s">
        <v>3073</v>
      </c>
    </row>
    <row r="1240" customFormat="false" ht="15" hidden="false" customHeight="false" outlineLevel="0" collapsed="false">
      <c r="A1240" s="54" t="n">
        <v>1237</v>
      </c>
      <c r="B1240" s="55" t="n">
        <v>46</v>
      </c>
      <c r="C1240" s="6" t="s">
        <v>3074</v>
      </c>
      <c r="D1240" s="6"/>
      <c r="E1240" s="1" t="s">
        <v>2238</v>
      </c>
      <c r="F1240" s="45" t="n">
        <v>35454</v>
      </c>
      <c r="G1240" s="46" t="s">
        <v>982</v>
      </c>
      <c r="H1240" s="90" t="s">
        <v>3075</v>
      </c>
    </row>
    <row r="1241" customFormat="false" ht="15" hidden="false" customHeight="false" outlineLevel="0" collapsed="false">
      <c r="A1241" s="54" t="n">
        <v>1238</v>
      </c>
      <c r="B1241" s="55" t="n">
        <v>45.7</v>
      </c>
      <c r="C1241" s="6" t="s">
        <v>357</v>
      </c>
      <c r="D1241" s="6"/>
      <c r="E1241" s="1" t="s">
        <v>1007</v>
      </c>
      <c r="F1241" s="45" t="n">
        <v>37757</v>
      </c>
      <c r="G1241" s="6" t="s">
        <v>358</v>
      </c>
      <c r="H1241" s="90" t="s">
        <v>3076</v>
      </c>
    </row>
    <row r="1242" customFormat="false" ht="15" hidden="false" customHeight="false" outlineLevel="0" collapsed="false">
      <c r="A1242" s="54" t="n">
        <v>1239</v>
      </c>
      <c r="B1242" s="55" t="n">
        <v>45.7</v>
      </c>
      <c r="C1242" s="6" t="s">
        <v>3077</v>
      </c>
      <c r="D1242" s="6"/>
      <c r="E1242" s="1" t="s">
        <v>2837</v>
      </c>
      <c r="F1242" s="45" t="n">
        <v>36345</v>
      </c>
      <c r="G1242" s="6" t="s">
        <v>1525</v>
      </c>
      <c r="H1242" s="90" t="s">
        <v>1263</v>
      </c>
    </row>
    <row r="1243" customFormat="false" ht="15" hidden="false" customHeight="false" outlineLevel="0" collapsed="false">
      <c r="A1243" s="54" t="n">
        <v>1240</v>
      </c>
      <c r="B1243" s="55" t="n">
        <v>45.7</v>
      </c>
      <c r="C1243" s="6" t="s">
        <v>3078</v>
      </c>
      <c r="D1243" s="45"/>
      <c r="E1243" s="1" t="s">
        <v>3079</v>
      </c>
      <c r="F1243" s="45" t="n">
        <v>36268</v>
      </c>
      <c r="G1243" s="46" t="s">
        <v>358</v>
      </c>
      <c r="H1243" s="90" t="s">
        <v>3050</v>
      </c>
    </row>
    <row r="1244" customFormat="false" ht="15" hidden="false" customHeight="false" outlineLevel="0" collapsed="false">
      <c r="A1244" s="54" t="n">
        <v>1241</v>
      </c>
      <c r="B1244" s="55" t="n">
        <v>45.7</v>
      </c>
      <c r="C1244" s="6" t="s">
        <v>3080</v>
      </c>
      <c r="D1244" s="6" t="s">
        <v>3081</v>
      </c>
      <c r="E1244" s="1" t="n">
        <v>2010</v>
      </c>
      <c r="F1244" s="45" t="n">
        <v>31582</v>
      </c>
      <c r="G1244" s="46"/>
      <c r="H1244" s="90" t="s">
        <v>3082</v>
      </c>
    </row>
    <row r="1245" customFormat="false" ht="15" hidden="false" customHeight="false" outlineLevel="0" collapsed="false">
      <c r="A1245" s="54" t="n">
        <v>1242</v>
      </c>
      <c r="B1245" s="55" t="n">
        <v>45.3</v>
      </c>
      <c r="C1245" s="98" t="s">
        <v>3083</v>
      </c>
      <c r="D1245" s="6"/>
      <c r="E1245" s="1" t="n">
        <v>2021</v>
      </c>
      <c r="F1245" s="45" t="n">
        <v>36508</v>
      </c>
      <c r="G1245" s="6" t="s">
        <v>982</v>
      </c>
      <c r="H1245" s="90" t="s">
        <v>1078</v>
      </c>
    </row>
    <row r="1246" customFormat="false" ht="15" hidden="false" customHeight="false" outlineLevel="0" collapsed="false">
      <c r="A1246" s="54" t="n">
        <v>1243</v>
      </c>
      <c r="B1246" s="55" t="n">
        <v>45.3</v>
      </c>
      <c r="C1246" s="6" t="s">
        <v>3084</v>
      </c>
      <c r="D1246" s="6"/>
      <c r="E1246" s="1" t="s">
        <v>3085</v>
      </c>
      <c r="F1246" s="45" t="n">
        <v>29039</v>
      </c>
      <c r="G1246" s="46"/>
      <c r="H1246" s="90" t="s">
        <v>1263</v>
      </c>
    </row>
    <row r="1247" customFormat="false" ht="15" hidden="false" customHeight="false" outlineLevel="0" collapsed="false">
      <c r="A1247" s="54" t="n">
        <v>1244</v>
      </c>
      <c r="B1247" s="55" t="n">
        <v>45.3</v>
      </c>
      <c r="C1247" s="6" t="s">
        <v>3086</v>
      </c>
      <c r="D1247" s="6"/>
      <c r="E1247" s="1" t="s">
        <v>3087</v>
      </c>
      <c r="F1247" s="45"/>
      <c r="G1247" s="46"/>
      <c r="H1247" s="90" t="s">
        <v>1361</v>
      </c>
    </row>
    <row r="1248" customFormat="false" ht="15" hidden="false" customHeight="false" outlineLevel="0" collapsed="false">
      <c r="A1248" s="54" t="n">
        <v>1245</v>
      </c>
      <c r="B1248" s="55" t="n">
        <v>45</v>
      </c>
      <c r="C1248" s="6" t="s">
        <v>324</v>
      </c>
      <c r="D1248" s="6"/>
      <c r="E1248" s="1" t="n">
        <v>2025</v>
      </c>
      <c r="F1248" s="45" t="n">
        <v>40041</v>
      </c>
      <c r="G1248" s="6" t="s">
        <v>110</v>
      </c>
      <c r="H1248" s="90" t="s">
        <v>2966</v>
      </c>
    </row>
    <row r="1249" customFormat="false" ht="15" hidden="false" customHeight="false" outlineLevel="0" collapsed="false">
      <c r="A1249" s="54" t="n">
        <v>1246</v>
      </c>
      <c r="B1249" s="55" t="n">
        <v>44.7</v>
      </c>
      <c r="C1249" s="6" t="s">
        <v>3088</v>
      </c>
      <c r="D1249" s="6"/>
      <c r="E1249" s="1" t="s">
        <v>3089</v>
      </c>
      <c r="F1249" s="45" t="n">
        <v>23317</v>
      </c>
      <c r="G1249" s="46"/>
      <c r="H1249" s="90" t="s">
        <v>702</v>
      </c>
    </row>
    <row r="1250" customFormat="false" ht="15" hidden="false" customHeight="false" outlineLevel="0" collapsed="false">
      <c r="A1250" s="54" t="n">
        <v>1247</v>
      </c>
      <c r="B1250" s="55" t="n">
        <v>44.7</v>
      </c>
      <c r="C1250" s="6" t="s">
        <v>3090</v>
      </c>
      <c r="D1250" s="6"/>
      <c r="E1250" s="1" t="s">
        <v>2757</v>
      </c>
      <c r="F1250" s="45"/>
      <c r="G1250" s="46"/>
      <c r="H1250" s="90" t="s">
        <v>1204</v>
      </c>
    </row>
    <row r="1251" customFormat="false" ht="15" hidden="false" customHeight="false" outlineLevel="0" collapsed="false">
      <c r="A1251" s="54" t="n">
        <v>1248</v>
      </c>
      <c r="B1251" s="55" t="n">
        <v>44.7</v>
      </c>
      <c r="C1251" s="6" t="s">
        <v>3091</v>
      </c>
      <c r="D1251" s="6"/>
      <c r="E1251" s="1" t="n">
        <v>1979</v>
      </c>
      <c r="F1251" s="45"/>
      <c r="G1251" s="46"/>
      <c r="H1251" s="90" t="s">
        <v>1003</v>
      </c>
    </row>
    <row r="1252" customFormat="false" ht="15" hidden="false" customHeight="false" outlineLevel="0" collapsed="false">
      <c r="A1252" s="54" t="n">
        <v>1249</v>
      </c>
      <c r="B1252" s="55" t="n">
        <v>44.3</v>
      </c>
      <c r="C1252" s="6" t="s">
        <v>3092</v>
      </c>
      <c r="D1252" s="6"/>
      <c r="E1252" s="1" t="n">
        <v>2021</v>
      </c>
      <c r="F1252" s="45" t="n">
        <v>37855</v>
      </c>
      <c r="G1252" s="6" t="s">
        <v>114</v>
      </c>
      <c r="H1252" s="90" t="s">
        <v>1078</v>
      </c>
    </row>
    <row r="1253" customFormat="false" ht="15" hidden="false" customHeight="false" outlineLevel="0" collapsed="false">
      <c r="A1253" s="54" t="n">
        <v>1250</v>
      </c>
      <c r="B1253" s="55" t="n">
        <v>44.3</v>
      </c>
      <c r="C1253" s="6" t="s">
        <v>459</v>
      </c>
      <c r="D1253" s="6"/>
      <c r="E1253" s="1" t="n">
        <v>2025</v>
      </c>
      <c r="F1253" s="45" t="n">
        <v>36278</v>
      </c>
      <c r="G1253" s="46" t="s">
        <v>460</v>
      </c>
      <c r="H1253" s="90" t="s">
        <v>920</v>
      </c>
    </row>
    <row r="1254" customFormat="false" ht="15" hidden="false" customHeight="false" outlineLevel="0" collapsed="false">
      <c r="A1254" s="54" t="n">
        <v>1251</v>
      </c>
      <c r="B1254" s="55" t="n">
        <v>44.3</v>
      </c>
      <c r="C1254" s="56" t="s">
        <v>462</v>
      </c>
      <c r="D1254" s="6"/>
      <c r="E1254" s="1" t="s">
        <v>1759</v>
      </c>
      <c r="F1254" s="45" t="n">
        <v>37291</v>
      </c>
      <c r="G1254" s="6" t="s">
        <v>463</v>
      </c>
      <c r="H1254" s="90" t="s">
        <v>874</v>
      </c>
    </row>
    <row r="1255" customFormat="false" ht="15" hidden="false" customHeight="false" outlineLevel="0" collapsed="false">
      <c r="A1255" s="54" t="n">
        <v>1252</v>
      </c>
      <c r="B1255" s="55" t="n">
        <v>44</v>
      </c>
      <c r="C1255" s="6" t="s">
        <v>3093</v>
      </c>
      <c r="D1255" s="6"/>
      <c r="E1255" s="1" t="s">
        <v>3094</v>
      </c>
      <c r="F1255" s="45" t="n">
        <v>29843</v>
      </c>
      <c r="G1255" s="46"/>
      <c r="H1255" s="90" t="s">
        <v>2066</v>
      </c>
    </row>
    <row r="1256" customFormat="false" ht="15" hidden="false" customHeight="false" outlineLevel="0" collapsed="false">
      <c r="A1256" s="54" t="n">
        <v>1253</v>
      </c>
      <c r="B1256" s="55" t="n">
        <v>44</v>
      </c>
      <c r="C1256" s="6" t="s">
        <v>3095</v>
      </c>
      <c r="D1256" s="6"/>
      <c r="E1256" s="1" t="n">
        <v>1993</v>
      </c>
      <c r="F1256" s="45" t="n">
        <v>27825</v>
      </c>
      <c r="G1256" s="46"/>
      <c r="H1256" s="90" t="s">
        <v>186</v>
      </c>
    </row>
    <row r="1257" customFormat="false" ht="15" hidden="false" customHeight="false" outlineLevel="0" collapsed="false">
      <c r="A1257" s="54" t="n">
        <v>1254</v>
      </c>
      <c r="B1257" s="55" t="n">
        <v>44</v>
      </c>
      <c r="C1257" s="6" t="s">
        <v>3096</v>
      </c>
      <c r="D1257" s="6"/>
      <c r="E1257" s="1" t="s">
        <v>2655</v>
      </c>
      <c r="F1257" s="45" t="n">
        <v>34409</v>
      </c>
      <c r="G1257" s="46" t="s">
        <v>95</v>
      </c>
      <c r="H1257" s="90" t="s">
        <v>281</v>
      </c>
    </row>
    <row r="1258" customFormat="false" ht="15" hidden="false" customHeight="false" outlineLevel="0" collapsed="false">
      <c r="A1258" s="54" t="n">
        <v>1255</v>
      </c>
      <c r="B1258" s="55" t="n">
        <v>44</v>
      </c>
      <c r="C1258" s="6" t="s">
        <v>3097</v>
      </c>
      <c r="D1258" s="6"/>
      <c r="E1258" s="1" t="s">
        <v>3098</v>
      </c>
      <c r="F1258" s="45" t="n">
        <v>36424</v>
      </c>
      <c r="G1258" s="46" t="s">
        <v>1039</v>
      </c>
      <c r="H1258" s="90" t="s">
        <v>2344</v>
      </c>
    </row>
    <row r="1259" customFormat="false" ht="15" hidden="false" customHeight="false" outlineLevel="0" collapsed="false">
      <c r="A1259" s="54" t="n">
        <v>1256</v>
      </c>
      <c r="B1259" s="55" t="n">
        <v>44</v>
      </c>
      <c r="C1259" s="56" t="s">
        <v>455</v>
      </c>
      <c r="D1259" s="6"/>
      <c r="E1259" s="1" t="s">
        <v>2525</v>
      </c>
      <c r="F1259" s="45" t="n">
        <v>35461</v>
      </c>
      <c r="G1259" s="6" t="s">
        <v>143</v>
      </c>
      <c r="H1259" s="90" t="s">
        <v>3099</v>
      </c>
    </row>
    <row r="1260" customFormat="false" ht="15" hidden="false" customHeight="false" outlineLevel="0" collapsed="false">
      <c r="A1260" s="54" t="n">
        <v>1257</v>
      </c>
      <c r="B1260" s="55" t="n">
        <v>43.7</v>
      </c>
      <c r="C1260" s="6" t="s">
        <v>3100</v>
      </c>
      <c r="D1260" s="6"/>
      <c r="E1260" s="1" t="s">
        <v>3006</v>
      </c>
      <c r="F1260" s="45" t="n">
        <v>30699</v>
      </c>
      <c r="G1260" s="46"/>
      <c r="H1260" s="90" t="s">
        <v>702</v>
      </c>
    </row>
    <row r="1261" customFormat="false" ht="15" hidden="false" customHeight="false" outlineLevel="0" collapsed="false">
      <c r="A1261" s="54" t="n">
        <v>1258</v>
      </c>
      <c r="B1261" s="55" t="n">
        <v>43.7</v>
      </c>
      <c r="C1261" s="6" t="s">
        <v>3101</v>
      </c>
      <c r="D1261" s="6"/>
      <c r="E1261" s="1" t="s">
        <v>2499</v>
      </c>
      <c r="F1261" s="45" t="n">
        <v>30533</v>
      </c>
      <c r="G1261" s="46"/>
      <c r="H1261" s="90" t="s">
        <v>1202</v>
      </c>
    </row>
    <row r="1262" customFormat="false" ht="15" hidden="false" customHeight="false" outlineLevel="0" collapsed="false">
      <c r="A1262" s="54" t="n">
        <v>1259</v>
      </c>
      <c r="B1262" s="55" t="n">
        <v>43.7</v>
      </c>
      <c r="C1262" s="6" t="s">
        <v>3102</v>
      </c>
      <c r="D1262" s="6"/>
      <c r="E1262" s="1" t="n">
        <v>1995</v>
      </c>
      <c r="F1262" s="45" t="n">
        <v>27181</v>
      </c>
      <c r="G1262" s="46"/>
      <c r="H1262" s="90" t="s">
        <v>1078</v>
      </c>
    </row>
    <row r="1263" customFormat="false" ht="15" hidden="false" customHeight="false" outlineLevel="0" collapsed="false">
      <c r="A1263" s="54" t="n">
        <v>1260</v>
      </c>
      <c r="B1263" s="55" t="n">
        <v>43.3</v>
      </c>
      <c r="C1263" s="6" t="s">
        <v>3103</v>
      </c>
      <c r="D1263" s="6"/>
      <c r="E1263" s="1" t="n">
        <v>2011</v>
      </c>
      <c r="F1263" s="45" t="n">
        <v>33766</v>
      </c>
      <c r="G1263" s="46"/>
      <c r="H1263" s="90" t="s">
        <v>1263</v>
      </c>
    </row>
    <row r="1264" customFormat="false" ht="15" hidden="false" customHeight="false" outlineLevel="0" collapsed="false">
      <c r="A1264" s="54" t="n">
        <v>1261</v>
      </c>
      <c r="B1264" s="55" t="n">
        <v>43.3</v>
      </c>
      <c r="C1264" s="6" t="s">
        <v>3104</v>
      </c>
      <c r="D1264" s="6"/>
      <c r="E1264" s="1" t="s">
        <v>2438</v>
      </c>
      <c r="F1264" s="45"/>
      <c r="G1264" s="46"/>
      <c r="H1264" s="90" t="s">
        <v>2439</v>
      </c>
    </row>
    <row r="1265" customFormat="false" ht="15" hidden="false" customHeight="false" outlineLevel="0" collapsed="false">
      <c r="A1265" s="54" t="n">
        <v>1262</v>
      </c>
      <c r="B1265" s="55" t="n">
        <v>43.3</v>
      </c>
      <c r="C1265" s="6" t="s">
        <v>3105</v>
      </c>
      <c r="D1265" s="6"/>
      <c r="E1265" s="1" t="s">
        <v>2757</v>
      </c>
      <c r="F1265" s="45"/>
      <c r="G1265" s="46"/>
      <c r="H1265" s="90" t="s">
        <v>845</v>
      </c>
    </row>
    <row r="1266" customFormat="false" ht="15" hidden="false" customHeight="false" outlineLevel="0" collapsed="false">
      <c r="A1266" s="54" t="n">
        <v>1263</v>
      </c>
      <c r="B1266" s="55" t="n">
        <v>43</v>
      </c>
      <c r="C1266" s="6" t="s">
        <v>3106</v>
      </c>
      <c r="D1266" s="6"/>
      <c r="E1266" s="1" t="n">
        <v>1984</v>
      </c>
      <c r="F1266" s="45" t="s">
        <v>1477</v>
      </c>
      <c r="G1266" s="46"/>
      <c r="H1266" s="90" t="s">
        <v>3107</v>
      </c>
    </row>
    <row r="1267" customFormat="false" ht="15" hidden="false" customHeight="false" outlineLevel="0" collapsed="false">
      <c r="A1267" s="54" t="n">
        <v>1264</v>
      </c>
      <c r="B1267" s="55" t="n">
        <v>43</v>
      </c>
      <c r="C1267" s="6" t="s">
        <v>3108</v>
      </c>
      <c r="D1267" s="95"/>
      <c r="E1267" s="1" t="s">
        <v>2287</v>
      </c>
      <c r="F1267" s="45"/>
      <c r="G1267" s="46"/>
      <c r="H1267" s="96" t="s">
        <v>1207</v>
      </c>
    </row>
    <row r="1268" customFormat="false" ht="15" hidden="false" customHeight="false" outlineLevel="0" collapsed="false">
      <c r="A1268" s="54" t="n">
        <v>1265</v>
      </c>
      <c r="B1268" s="55" t="n">
        <v>43</v>
      </c>
      <c r="C1268" s="6" t="s">
        <v>3109</v>
      </c>
      <c r="D1268" s="6"/>
      <c r="E1268" s="1" t="s">
        <v>3110</v>
      </c>
      <c r="F1268" s="45"/>
      <c r="G1268" s="46"/>
      <c r="H1268" s="90" t="s">
        <v>1361</v>
      </c>
    </row>
    <row r="1269" customFormat="false" ht="15" hidden="false" customHeight="false" outlineLevel="0" collapsed="false">
      <c r="A1269" s="54" t="n">
        <v>1266</v>
      </c>
      <c r="B1269" s="55" t="n">
        <v>42.7</v>
      </c>
      <c r="C1269" s="6" t="s">
        <v>3111</v>
      </c>
      <c r="D1269" s="6"/>
      <c r="E1269" s="1" t="n">
        <v>1987</v>
      </c>
      <c r="F1269" s="45" t="n">
        <v>24941</v>
      </c>
      <c r="G1269" s="46"/>
      <c r="H1269" s="90" t="s">
        <v>853</v>
      </c>
    </row>
    <row r="1270" customFormat="false" ht="15" hidden="false" customHeight="false" outlineLevel="0" collapsed="false">
      <c r="A1270" s="54" t="n">
        <v>1267</v>
      </c>
      <c r="B1270" s="55" t="n">
        <v>42.7</v>
      </c>
      <c r="C1270" s="6" t="s">
        <v>3112</v>
      </c>
      <c r="D1270" s="6"/>
      <c r="E1270" s="1" t="n">
        <v>1995</v>
      </c>
      <c r="F1270" s="45" t="n">
        <v>25977</v>
      </c>
      <c r="G1270" s="46"/>
      <c r="H1270" s="90" t="s">
        <v>1078</v>
      </c>
    </row>
    <row r="1271" customFormat="false" ht="15" hidden="false" customHeight="false" outlineLevel="0" collapsed="false">
      <c r="A1271" s="54" t="n">
        <v>1268</v>
      </c>
      <c r="B1271" s="55" t="n">
        <v>42.7</v>
      </c>
      <c r="C1271" s="6" t="s">
        <v>3113</v>
      </c>
      <c r="D1271" s="6"/>
      <c r="E1271" s="1" t="n">
        <v>2012</v>
      </c>
      <c r="F1271" s="45" t="n">
        <v>33991</v>
      </c>
      <c r="G1271" s="46" t="s">
        <v>143</v>
      </c>
      <c r="H1271" s="90" t="s">
        <v>2251</v>
      </c>
    </row>
    <row r="1272" customFormat="false" ht="15" hidden="false" customHeight="false" outlineLevel="0" collapsed="false">
      <c r="A1272" s="54" t="n">
        <v>1269</v>
      </c>
      <c r="B1272" s="55" t="n">
        <v>42.7</v>
      </c>
      <c r="C1272" s="6" t="s">
        <v>3114</v>
      </c>
      <c r="D1272" s="6"/>
      <c r="E1272" s="1" t="n">
        <v>2019</v>
      </c>
      <c r="F1272" s="45" t="n">
        <v>36361</v>
      </c>
      <c r="G1272" s="6" t="s">
        <v>342</v>
      </c>
      <c r="H1272" s="90" t="s">
        <v>2344</v>
      </c>
    </row>
    <row r="1273" customFormat="false" ht="15" hidden="false" customHeight="false" outlineLevel="0" collapsed="false">
      <c r="A1273" s="54" t="n">
        <v>1270</v>
      </c>
      <c r="B1273" s="55" t="n">
        <v>42</v>
      </c>
      <c r="C1273" s="6" t="s">
        <v>584</v>
      </c>
      <c r="D1273" s="6"/>
      <c r="E1273" s="1" t="s">
        <v>1594</v>
      </c>
      <c r="F1273" s="45" t="n">
        <v>37453</v>
      </c>
      <c r="G1273" s="6" t="s">
        <v>573</v>
      </c>
      <c r="H1273" s="90" t="s">
        <v>3115</v>
      </c>
    </row>
    <row r="1274" customFormat="false" ht="15" hidden="false" customHeight="false" outlineLevel="0" collapsed="false">
      <c r="A1274" s="54" t="n">
        <v>1271</v>
      </c>
      <c r="B1274" s="55" t="n">
        <v>42</v>
      </c>
      <c r="C1274" s="56" t="s">
        <v>3116</v>
      </c>
      <c r="D1274" s="6"/>
      <c r="E1274" s="1" t="s">
        <v>2525</v>
      </c>
      <c r="F1274" s="45" t="n">
        <v>38768</v>
      </c>
      <c r="G1274" s="6" t="s">
        <v>3117</v>
      </c>
      <c r="H1274" s="90" t="s">
        <v>14</v>
      </c>
    </row>
    <row r="1275" customFormat="false" ht="15" hidden="false" customHeight="false" outlineLevel="0" collapsed="false">
      <c r="A1275" s="54" t="n">
        <v>1272</v>
      </c>
      <c r="B1275" s="55" t="n">
        <v>42</v>
      </c>
      <c r="C1275" s="6" t="s">
        <v>3118</v>
      </c>
      <c r="D1275" s="6"/>
      <c r="E1275" s="1" t="s">
        <v>2580</v>
      </c>
      <c r="F1275" s="45"/>
      <c r="G1275" s="46"/>
      <c r="H1275" s="90" t="s">
        <v>2616</v>
      </c>
    </row>
    <row r="1276" customFormat="false" ht="15" hidden="false" customHeight="false" outlineLevel="0" collapsed="false">
      <c r="A1276" s="54" t="n">
        <v>1273</v>
      </c>
      <c r="B1276" s="55" t="n">
        <v>42</v>
      </c>
      <c r="C1276" s="6" t="s">
        <v>3119</v>
      </c>
      <c r="D1276" s="6"/>
      <c r="E1276" s="1" t="s">
        <v>3120</v>
      </c>
      <c r="F1276" s="45"/>
      <c r="G1276" s="46"/>
      <c r="H1276" s="90" t="s">
        <v>920</v>
      </c>
    </row>
    <row r="1277" customFormat="false" ht="15" hidden="false" customHeight="false" outlineLevel="0" collapsed="false">
      <c r="A1277" s="54" t="n">
        <v>1274</v>
      </c>
      <c r="B1277" s="55" t="n">
        <v>42</v>
      </c>
      <c r="C1277" s="6" t="s">
        <v>3121</v>
      </c>
      <c r="D1277" s="6"/>
      <c r="E1277" s="1" t="s">
        <v>1510</v>
      </c>
      <c r="F1277" s="45"/>
      <c r="G1277" s="46"/>
      <c r="H1277" s="90" t="s">
        <v>845</v>
      </c>
    </row>
    <row r="1278" customFormat="false" ht="15" hidden="false" customHeight="false" outlineLevel="0" collapsed="false">
      <c r="A1278" s="54" t="n">
        <v>1275</v>
      </c>
      <c r="B1278" s="55" t="n">
        <v>41.7</v>
      </c>
      <c r="C1278" s="6" t="s">
        <v>3122</v>
      </c>
      <c r="D1278" s="6"/>
      <c r="E1278" s="1" t="s">
        <v>2837</v>
      </c>
      <c r="F1278" s="45" t="n">
        <v>36265</v>
      </c>
      <c r="G1278" s="6" t="s">
        <v>61</v>
      </c>
      <c r="H1278" s="90" t="s">
        <v>204</v>
      </c>
    </row>
    <row r="1279" customFormat="false" ht="15" hidden="false" customHeight="false" outlineLevel="0" collapsed="false">
      <c r="A1279" s="54" t="n">
        <v>1276</v>
      </c>
      <c r="B1279" s="55" t="n">
        <v>41.7</v>
      </c>
      <c r="C1279" s="56" t="s">
        <v>3123</v>
      </c>
      <c r="D1279" s="6"/>
      <c r="E1279" s="1" t="s">
        <v>3124</v>
      </c>
      <c r="F1279" s="45" t="n">
        <v>37113</v>
      </c>
      <c r="G1279" s="72" t="s">
        <v>1772</v>
      </c>
      <c r="H1279" s="90" t="s">
        <v>1078</v>
      </c>
    </row>
    <row r="1280" customFormat="false" ht="15" hidden="false" customHeight="false" outlineLevel="0" collapsed="false">
      <c r="A1280" s="54" t="n">
        <v>1277</v>
      </c>
      <c r="B1280" s="55" t="n">
        <v>41.3</v>
      </c>
      <c r="C1280" s="6" t="s">
        <v>465</v>
      </c>
      <c r="D1280" s="6"/>
      <c r="E1280" s="1" t="s">
        <v>1594</v>
      </c>
      <c r="F1280" s="45" t="n">
        <v>37993</v>
      </c>
      <c r="G1280" s="6" t="s">
        <v>268</v>
      </c>
      <c r="H1280" s="90" t="s">
        <v>3125</v>
      </c>
    </row>
    <row r="1281" customFormat="false" ht="15" hidden="false" customHeight="false" outlineLevel="0" collapsed="false">
      <c r="A1281" s="54" t="n">
        <v>1278</v>
      </c>
      <c r="B1281" s="55" t="n">
        <v>41.3</v>
      </c>
      <c r="C1281" s="6" t="s">
        <v>3126</v>
      </c>
      <c r="D1281" s="6"/>
      <c r="E1281" s="1" t="s">
        <v>2467</v>
      </c>
      <c r="F1281" s="45" t="n">
        <v>29968</v>
      </c>
      <c r="G1281" s="46"/>
      <c r="H1281" s="90" t="s">
        <v>702</v>
      </c>
    </row>
    <row r="1282" customFormat="false" ht="15" hidden="false" customHeight="false" outlineLevel="0" collapsed="false">
      <c r="A1282" s="54" t="n">
        <v>1279</v>
      </c>
      <c r="B1282" s="55" t="n">
        <v>41.3</v>
      </c>
      <c r="C1282" s="6" t="s">
        <v>3127</v>
      </c>
      <c r="D1282" s="6"/>
      <c r="E1282" s="1" t="s">
        <v>3064</v>
      </c>
      <c r="F1282" s="45"/>
      <c r="G1282" s="46"/>
      <c r="H1282" s="90" t="s">
        <v>920</v>
      </c>
    </row>
    <row r="1283" customFormat="false" ht="15" hidden="false" customHeight="false" outlineLevel="0" collapsed="false">
      <c r="A1283" s="54" t="n">
        <v>1280</v>
      </c>
      <c r="B1283" s="55" t="n">
        <v>41.3</v>
      </c>
      <c r="C1283" s="6" t="s">
        <v>3128</v>
      </c>
      <c r="D1283" s="6"/>
      <c r="E1283" s="1" t="s">
        <v>2580</v>
      </c>
      <c r="F1283" s="45"/>
      <c r="G1283" s="46"/>
      <c r="H1283" s="90" t="s">
        <v>2616</v>
      </c>
    </row>
    <row r="1284" customFormat="false" ht="15" hidden="false" customHeight="false" outlineLevel="0" collapsed="false">
      <c r="A1284" s="54" t="n">
        <v>1281</v>
      </c>
      <c r="B1284" s="55" t="n">
        <v>41.3</v>
      </c>
      <c r="C1284" s="56" t="s">
        <v>488</v>
      </c>
      <c r="D1284" s="6"/>
      <c r="E1284" s="1" t="s">
        <v>2525</v>
      </c>
      <c r="F1284" s="45" t="n">
        <v>38727</v>
      </c>
      <c r="G1284" s="6" t="s">
        <v>77</v>
      </c>
      <c r="H1284" s="90" t="s">
        <v>186</v>
      </c>
    </row>
    <row r="1285" customFormat="false" ht="15" hidden="false" customHeight="false" outlineLevel="0" collapsed="false">
      <c r="A1285" s="54" t="n">
        <v>1282</v>
      </c>
      <c r="B1285" s="55" t="n">
        <v>41</v>
      </c>
      <c r="C1285" s="6" t="s">
        <v>3129</v>
      </c>
      <c r="D1285" s="6"/>
      <c r="E1285" s="1" t="s">
        <v>2369</v>
      </c>
      <c r="F1285" s="45" t="n">
        <v>30026</v>
      </c>
      <c r="G1285" s="46"/>
      <c r="H1285" s="90" t="s">
        <v>204</v>
      </c>
    </row>
    <row r="1286" customFormat="false" ht="15" hidden="false" customHeight="false" outlineLevel="0" collapsed="false">
      <c r="A1286" s="54" t="n">
        <v>1283</v>
      </c>
      <c r="B1286" s="55" t="n">
        <v>41</v>
      </c>
      <c r="C1286" s="6" t="s">
        <v>3130</v>
      </c>
      <c r="D1286" s="6"/>
      <c r="E1286" s="1" t="n">
        <v>1997</v>
      </c>
      <c r="F1286" s="45" t="n">
        <v>27867</v>
      </c>
      <c r="G1286" s="46"/>
      <c r="H1286" s="90" t="s">
        <v>281</v>
      </c>
    </row>
    <row r="1287" customFormat="false" ht="15" hidden="false" customHeight="false" outlineLevel="0" collapsed="false">
      <c r="A1287" s="54" t="n">
        <v>1284</v>
      </c>
      <c r="B1287" s="55" t="n">
        <v>40.7</v>
      </c>
      <c r="C1287" s="56" t="s">
        <v>3131</v>
      </c>
      <c r="D1287" s="6"/>
      <c r="E1287" s="1" t="s">
        <v>3132</v>
      </c>
      <c r="F1287" s="45" t="n">
        <v>33938</v>
      </c>
      <c r="G1287" s="6" t="s">
        <v>474</v>
      </c>
      <c r="H1287" s="90" t="s">
        <v>281</v>
      </c>
    </row>
    <row r="1288" customFormat="false" ht="15" hidden="false" customHeight="false" outlineLevel="0" collapsed="false">
      <c r="A1288" s="54" t="n">
        <v>1285</v>
      </c>
      <c r="B1288" s="55" t="n">
        <v>40.7</v>
      </c>
      <c r="C1288" s="6" t="s">
        <v>3133</v>
      </c>
      <c r="D1288" s="6"/>
      <c r="E1288" s="1" t="s">
        <v>2589</v>
      </c>
      <c r="F1288" s="45"/>
      <c r="G1288" s="46"/>
      <c r="H1288" s="90" t="s">
        <v>1361</v>
      </c>
    </row>
    <row r="1289" customFormat="false" ht="15" hidden="false" customHeight="false" outlineLevel="0" collapsed="false">
      <c r="A1289" s="54" t="n">
        <v>1286</v>
      </c>
      <c r="B1289" s="55" t="n">
        <v>40.7</v>
      </c>
      <c r="C1289" s="6" t="s">
        <v>3134</v>
      </c>
      <c r="D1289" s="6"/>
      <c r="E1289" s="1" t="s">
        <v>3120</v>
      </c>
      <c r="F1289" s="45" t="n">
        <v>16535</v>
      </c>
      <c r="G1289" s="46"/>
      <c r="H1289" s="90" t="s">
        <v>803</v>
      </c>
    </row>
    <row r="1290" customFormat="false" ht="15" hidden="false" customHeight="false" outlineLevel="0" collapsed="false">
      <c r="A1290" s="54" t="n">
        <v>1287</v>
      </c>
      <c r="B1290" s="55" t="n">
        <v>40.3</v>
      </c>
      <c r="C1290" s="6" t="s">
        <v>3135</v>
      </c>
      <c r="D1290" s="6"/>
      <c r="E1290" s="1" t="s">
        <v>1420</v>
      </c>
      <c r="F1290" s="45"/>
      <c r="G1290" s="46"/>
      <c r="H1290" s="90" t="s">
        <v>1270</v>
      </c>
    </row>
    <row r="1291" customFormat="false" ht="15" hidden="false" customHeight="false" outlineLevel="0" collapsed="false">
      <c r="A1291" s="54" t="n">
        <v>1288</v>
      </c>
      <c r="B1291" s="55" t="n">
        <v>40.3</v>
      </c>
      <c r="C1291" s="6" t="s">
        <v>3136</v>
      </c>
      <c r="D1291" s="6"/>
      <c r="E1291" s="1" t="n">
        <v>1976</v>
      </c>
      <c r="F1291" s="45"/>
      <c r="G1291" s="46"/>
      <c r="H1291" s="90" t="s">
        <v>1270</v>
      </c>
    </row>
    <row r="1292" customFormat="false" ht="15" hidden="false" customHeight="false" outlineLevel="0" collapsed="false">
      <c r="A1292" s="54" t="n">
        <v>1289</v>
      </c>
      <c r="B1292" s="55" t="n">
        <v>40</v>
      </c>
      <c r="C1292" s="6" t="s">
        <v>3137</v>
      </c>
      <c r="D1292" s="6"/>
      <c r="E1292" s="1" t="n">
        <v>1984</v>
      </c>
      <c r="F1292" s="45" t="s">
        <v>1879</v>
      </c>
      <c r="G1292" s="46"/>
      <c r="H1292" s="90" t="s">
        <v>3011</v>
      </c>
    </row>
    <row r="1293" customFormat="false" ht="15" hidden="false" customHeight="false" outlineLevel="0" collapsed="false">
      <c r="A1293" s="54" t="n">
        <v>1290</v>
      </c>
      <c r="B1293" s="55" t="n">
        <v>40</v>
      </c>
      <c r="C1293" s="6" t="s">
        <v>3138</v>
      </c>
      <c r="D1293" s="6"/>
      <c r="E1293" s="1" t="s">
        <v>3139</v>
      </c>
      <c r="F1293" s="45" t="s">
        <v>1477</v>
      </c>
      <c r="G1293" s="46"/>
      <c r="H1293" s="90" t="s">
        <v>930</v>
      </c>
    </row>
    <row r="1294" customFormat="false" ht="15" hidden="false" customHeight="false" outlineLevel="0" collapsed="false">
      <c r="A1294" s="54" t="n">
        <v>1291</v>
      </c>
      <c r="B1294" s="55" t="n">
        <v>40</v>
      </c>
      <c r="C1294" s="6" t="s">
        <v>3140</v>
      </c>
      <c r="D1294" s="6"/>
      <c r="E1294" s="1" t="s">
        <v>3141</v>
      </c>
      <c r="F1294" s="45" t="n">
        <v>29757</v>
      </c>
      <c r="G1294" s="46"/>
      <c r="H1294" s="90" t="s">
        <v>2864</v>
      </c>
    </row>
    <row r="1295" customFormat="false" ht="15" hidden="false" customHeight="false" outlineLevel="0" collapsed="false">
      <c r="A1295" s="54" t="n">
        <v>1292</v>
      </c>
      <c r="B1295" s="55" t="n">
        <v>40</v>
      </c>
      <c r="C1295" s="6" t="s">
        <v>3142</v>
      </c>
      <c r="D1295" s="6"/>
      <c r="E1295" s="1" t="s">
        <v>2278</v>
      </c>
      <c r="F1295" s="45"/>
      <c r="G1295" s="46"/>
      <c r="H1295" s="90" t="s">
        <v>845</v>
      </c>
    </row>
    <row r="1296" customFormat="false" ht="15" hidden="false" customHeight="false" outlineLevel="0" collapsed="false">
      <c r="A1296" s="54" t="n">
        <v>1293</v>
      </c>
      <c r="B1296" s="55" t="n">
        <v>40</v>
      </c>
      <c r="C1296" s="6" t="s">
        <v>3143</v>
      </c>
      <c r="D1296" s="6"/>
      <c r="E1296" s="1" t="s">
        <v>2580</v>
      </c>
      <c r="F1296" s="45"/>
      <c r="G1296" s="46"/>
      <c r="H1296" s="90" t="s">
        <v>2616</v>
      </c>
    </row>
    <row r="1297" customFormat="false" ht="15" hidden="false" customHeight="false" outlineLevel="0" collapsed="false">
      <c r="A1297" s="54" t="n">
        <v>1294</v>
      </c>
      <c r="B1297" s="55" t="n">
        <v>40</v>
      </c>
      <c r="C1297" s="6" t="s">
        <v>3144</v>
      </c>
      <c r="D1297" s="6"/>
      <c r="E1297" s="1" t="s">
        <v>2746</v>
      </c>
      <c r="F1297" s="45"/>
      <c r="G1297" s="46"/>
      <c r="H1297" s="90" t="s">
        <v>2747</v>
      </c>
    </row>
    <row r="1298" customFormat="false" ht="15" hidden="false" customHeight="false" outlineLevel="0" collapsed="false">
      <c r="A1298" s="54" t="n">
        <v>1295</v>
      </c>
      <c r="B1298" s="55" t="n">
        <v>39.7</v>
      </c>
      <c r="C1298" s="6" t="s">
        <v>3145</v>
      </c>
      <c r="D1298" s="6"/>
      <c r="E1298" s="1" t="n">
        <v>1982</v>
      </c>
      <c r="F1298" s="45" t="n">
        <v>22208</v>
      </c>
      <c r="G1298" s="46"/>
      <c r="H1298" s="90" t="s">
        <v>792</v>
      </c>
    </row>
    <row r="1299" customFormat="false" ht="15" hidden="false" customHeight="false" outlineLevel="0" collapsed="false">
      <c r="A1299" s="54" t="n">
        <v>1296</v>
      </c>
      <c r="B1299" s="55" t="n">
        <v>39.7</v>
      </c>
      <c r="C1299" s="6" t="s">
        <v>3146</v>
      </c>
      <c r="D1299" s="6"/>
      <c r="E1299" s="1" t="n">
        <v>1994</v>
      </c>
      <c r="F1299" s="45" t="n">
        <v>26074</v>
      </c>
      <c r="G1299" s="46"/>
      <c r="H1299" s="90" t="s">
        <v>920</v>
      </c>
    </row>
    <row r="1300" customFormat="false" ht="15" hidden="false" customHeight="false" outlineLevel="0" collapsed="false">
      <c r="A1300" s="54" t="n">
        <v>1297</v>
      </c>
      <c r="B1300" s="55" t="n">
        <v>39.7</v>
      </c>
      <c r="C1300" s="6" t="s">
        <v>3147</v>
      </c>
      <c r="D1300" s="6"/>
      <c r="E1300" s="1" t="n">
        <v>2010</v>
      </c>
      <c r="F1300" s="45" t="n">
        <v>29247</v>
      </c>
      <c r="G1300" s="46"/>
      <c r="H1300" s="90" t="s">
        <v>3082</v>
      </c>
    </row>
    <row r="1301" customFormat="false" ht="15" hidden="false" customHeight="false" outlineLevel="0" collapsed="false">
      <c r="A1301" s="54" t="n">
        <v>1298</v>
      </c>
      <c r="B1301" s="55" t="n">
        <v>39.7</v>
      </c>
      <c r="C1301" s="6" t="s">
        <v>3148</v>
      </c>
      <c r="D1301" s="6"/>
      <c r="E1301" s="1" t="n">
        <v>1999</v>
      </c>
      <c r="F1301" s="45" t="n">
        <v>27829</v>
      </c>
      <c r="G1301" s="46"/>
      <c r="H1301" s="90" t="s">
        <v>2370</v>
      </c>
    </row>
    <row r="1302" customFormat="false" ht="15" hidden="false" customHeight="false" outlineLevel="0" collapsed="false">
      <c r="A1302" s="54" t="n">
        <v>1299</v>
      </c>
      <c r="B1302" s="55" t="n">
        <v>39.3</v>
      </c>
      <c r="C1302" s="6" t="s">
        <v>3149</v>
      </c>
      <c r="D1302" s="6"/>
      <c r="E1302" s="1" t="s">
        <v>2837</v>
      </c>
      <c r="F1302" s="45" t="n">
        <v>36558</v>
      </c>
      <c r="G1302" s="6" t="s">
        <v>154</v>
      </c>
      <c r="H1302" s="90" t="s">
        <v>1263</v>
      </c>
    </row>
    <row r="1303" customFormat="false" ht="15" hidden="false" customHeight="false" outlineLevel="0" collapsed="false">
      <c r="A1303" s="54" t="n">
        <v>1300</v>
      </c>
      <c r="B1303" s="55" t="n">
        <v>39.3</v>
      </c>
      <c r="C1303" s="6" t="s">
        <v>3150</v>
      </c>
      <c r="D1303" s="6" t="s">
        <v>3151</v>
      </c>
      <c r="E1303" s="1" t="s">
        <v>1132</v>
      </c>
      <c r="F1303" s="45" t="n">
        <v>29675</v>
      </c>
      <c r="G1303" s="46" t="s">
        <v>1312</v>
      </c>
      <c r="H1303" s="90" t="s">
        <v>792</v>
      </c>
    </row>
    <row r="1304" customFormat="false" ht="15" hidden="false" customHeight="false" outlineLevel="0" collapsed="false">
      <c r="A1304" s="54" t="n">
        <v>1301</v>
      </c>
      <c r="B1304" s="55" t="n">
        <v>39.3</v>
      </c>
      <c r="C1304" s="6" t="s">
        <v>3152</v>
      </c>
      <c r="D1304" s="6"/>
      <c r="E1304" s="1" t="s">
        <v>1201</v>
      </c>
      <c r="F1304" s="45" t="n">
        <v>30731</v>
      </c>
      <c r="G1304" s="46"/>
      <c r="H1304" s="90" t="s">
        <v>3153</v>
      </c>
    </row>
    <row r="1305" customFormat="false" ht="15" hidden="false" customHeight="false" outlineLevel="0" collapsed="false">
      <c r="A1305" s="54" t="n">
        <v>1302</v>
      </c>
      <c r="B1305" s="55" t="n">
        <v>39</v>
      </c>
      <c r="C1305" s="6" t="s">
        <v>3154</v>
      </c>
      <c r="D1305" s="6"/>
      <c r="E1305" s="1" t="s">
        <v>2942</v>
      </c>
      <c r="F1305" s="45" t="n">
        <v>35271</v>
      </c>
      <c r="G1305" s="46" t="s">
        <v>982</v>
      </c>
      <c r="H1305" s="90" t="s">
        <v>2944</v>
      </c>
    </row>
    <row r="1306" customFormat="false" ht="15" hidden="false" customHeight="false" outlineLevel="0" collapsed="false">
      <c r="A1306" s="54" t="n">
        <v>1303</v>
      </c>
      <c r="B1306" s="55" t="n">
        <v>39</v>
      </c>
      <c r="C1306" s="56" t="s">
        <v>3155</v>
      </c>
      <c r="D1306" s="6"/>
      <c r="E1306" s="1" t="s">
        <v>3156</v>
      </c>
      <c r="F1306" s="45" t="n">
        <v>36326</v>
      </c>
      <c r="G1306" s="6" t="s">
        <v>298</v>
      </c>
      <c r="H1306" s="90" t="s">
        <v>3157</v>
      </c>
    </row>
    <row r="1307" customFormat="false" ht="15" hidden="false" customHeight="false" outlineLevel="0" collapsed="false">
      <c r="A1307" s="54" t="n">
        <v>1304</v>
      </c>
      <c r="B1307" s="55" t="n">
        <v>39</v>
      </c>
      <c r="C1307" s="6" t="s">
        <v>3158</v>
      </c>
      <c r="D1307" s="6"/>
      <c r="E1307" s="1" t="s">
        <v>2790</v>
      </c>
      <c r="F1307" s="45" t="n">
        <v>30746</v>
      </c>
      <c r="G1307" s="46"/>
      <c r="H1307" s="90" t="s">
        <v>1263</v>
      </c>
    </row>
    <row r="1308" customFormat="false" ht="15" hidden="false" customHeight="false" outlineLevel="0" collapsed="false">
      <c r="A1308" s="54" t="n">
        <v>1305</v>
      </c>
      <c r="B1308" s="55" t="n">
        <v>39</v>
      </c>
      <c r="C1308" s="6" t="s">
        <v>3159</v>
      </c>
      <c r="D1308" s="6"/>
      <c r="E1308" s="1" t="s">
        <v>1594</v>
      </c>
      <c r="F1308" s="45" t="n">
        <v>37690</v>
      </c>
      <c r="G1308" s="6" t="s">
        <v>428</v>
      </c>
      <c r="H1308" s="90" t="s">
        <v>920</v>
      </c>
    </row>
    <row r="1309" customFormat="false" ht="15" hidden="false" customHeight="false" outlineLevel="0" collapsed="false">
      <c r="A1309" s="54" t="n">
        <v>1306</v>
      </c>
      <c r="B1309" s="55" t="n">
        <v>38.7</v>
      </c>
      <c r="C1309" s="6" t="s">
        <v>3160</v>
      </c>
      <c r="D1309" s="6"/>
      <c r="E1309" s="1" t="s">
        <v>3006</v>
      </c>
      <c r="F1309" s="45" t="n">
        <v>31379</v>
      </c>
      <c r="G1309" s="46"/>
      <c r="H1309" s="90" t="s">
        <v>186</v>
      </c>
    </row>
    <row r="1310" customFormat="false" ht="15" hidden="false" customHeight="false" outlineLevel="0" collapsed="false">
      <c r="A1310" s="54" t="n">
        <v>1307</v>
      </c>
      <c r="B1310" s="55" t="n">
        <v>38.7</v>
      </c>
      <c r="C1310" s="6" t="s">
        <v>3161</v>
      </c>
      <c r="D1310" s="6"/>
      <c r="E1310" s="1" t="s">
        <v>2839</v>
      </c>
      <c r="F1310" s="45" t="n">
        <v>33635</v>
      </c>
      <c r="G1310" s="46" t="s">
        <v>143</v>
      </c>
      <c r="H1310" s="90" t="s">
        <v>3162</v>
      </c>
    </row>
    <row r="1311" customFormat="false" ht="15" hidden="false" customHeight="false" outlineLevel="0" collapsed="false">
      <c r="A1311" s="54" t="n">
        <v>1308</v>
      </c>
      <c r="B1311" s="55" t="n">
        <v>38.7</v>
      </c>
      <c r="C1311" s="6" t="s">
        <v>3163</v>
      </c>
      <c r="D1311" s="6"/>
      <c r="E1311" s="1" t="s">
        <v>2775</v>
      </c>
      <c r="F1311" s="45" t="n">
        <v>31782</v>
      </c>
      <c r="G1311" s="46"/>
      <c r="H1311" s="90" t="s">
        <v>3164</v>
      </c>
    </row>
    <row r="1312" customFormat="false" ht="15" hidden="false" customHeight="false" outlineLevel="0" collapsed="false">
      <c r="A1312" s="54" t="n">
        <v>1309</v>
      </c>
      <c r="B1312" s="55" t="n">
        <v>38.3</v>
      </c>
      <c r="C1312" s="6" t="s">
        <v>3165</v>
      </c>
      <c r="D1312" s="6"/>
      <c r="E1312" s="1" t="s">
        <v>1541</v>
      </c>
      <c r="F1312" s="45" t="n">
        <v>31977</v>
      </c>
      <c r="G1312" s="46" t="s">
        <v>33</v>
      </c>
      <c r="H1312" s="90" t="s">
        <v>3164</v>
      </c>
    </row>
    <row r="1313" customFormat="false" ht="15" hidden="false" customHeight="false" outlineLevel="0" collapsed="false">
      <c r="A1313" s="54" t="n">
        <v>1310</v>
      </c>
      <c r="B1313" s="55" t="n">
        <v>38.3</v>
      </c>
      <c r="C1313" s="6" t="s">
        <v>3166</v>
      </c>
      <c r="D1313" s="6"/>
      <c r="E1313" s="1" t="s">
        <v>2404</v>
      </c>
      <c r="F1313" s="45" t="n">
        <v>31349</v>
      </c>
      <c r="G1313" s="46"/>
      <c r="H1313" s="90" t="s">
        <v>960</v>
      </c>
    </row>
    <row r="1314" customFormat="false" ht="15" hidden="false" customHeight="false" outlineLevel="0" collapsed="false">
      <c r="A1314" s="54" t="n">
        <v>1311</v>
      </c>
      <c r="B1314" s="55" t="n">
        <v>38.3</v>
      </c>
      <c r="C1314" s="6" t="s">
        <v>3167</v>
      </c>
      <c r="D1314" s="6"/>
      <c r="E1314" s="1" t="s">
        <v>2177</v>
      </c>
      <c r="F1314" s="45" t="n">
        <v>32245</v>
      </c>
      <c r="G1314" s="46"/>
      <c r="H1314" s="90" t="s">
        <v>2800</v>
      </c>
    </row>
    <row r="1315" customFormat="false" ht="15" hidden="false" customHeight="false" outlineLevel="0" collapsed="false">
      <c r="A1315" s="54" t="n">
        <v>1312</v>
      </c>
      <c r="B1315" s="55" t="n">
        <v>38.3</v>
      </c>
      <c r="C1315" s="6" t="s">
        <v>3168</v>
      </c>
      <c r="D1315" s="6"/>
      <c r="E1315" s="1" t="s">
        <v>2048</v>
      </c>
      <c r="F1315" s="45" t="n">
        <v>29698</v>
      </c>
      <c r="G1315" s="46"/>
      <c r="H1315" s="90" t="s">
        <v>1833</v>
      </c>
    </row>
    <row r="1316" customFormat="false" ht="15" hidden="false" customHeight="false" outlineLevel="0" collapsed="false">
      <c r="A1316" s="54" t="n">
        <v>1313</v>
      </c>
      <c r="B1316" s="55" t="n">
        <v>38.3</v>
      </c>
      <c r="C1316" s="56" t="s">
        <v>555</v>
      </c>
      <c r="D1316" s="6"/>
      <c r="E1316" s="1" t="s">
        <v>2428</v>
      </c>
      <c r="F1316" s="45" t="n">
        <v>38876</v>
      </c>
      <c r="G1316" s="6" t="s">
        <v>53</v>
      </c>
      <c r="H1316" s="90" t="s">
        <v>14</v>
      </c>
    </row>
    <row r="1317" customFormat="false" ht="15" hidden="false" customHeight="false" outlineLevel="0" collapsed="false">
      <c r="A1317" s="54" t="n">
        <v>1314</v>
      </c>
      <c r="B1317" s="55" t="n">
        <v>38.3</v>
      </c>
      <c r="C1317" s="6" t="s">
        <v>3169</v>
      </c>
      <c r="D1317" s="6"/>
      <c r="E1317" s="1" t="n">
        <v>1992</v>
      </c>
      <c r="F1317" s="45" t="n">
        <v>26542</v>
      </c>
      <c r="G1317" s="46"/>
      <c r="H1317" s="90" t="s">
        <v>204</v>
      </c>
    </row>
    <row r="1318" customFormat="false" ht="15" hidden="false" customHeight="false" outlineLevel="0" collapsed="false">
      <c r="A1318" s="54" t="n">
        <v>1315</v>
      </c>
      <c r="B1318" s="55" t="n">
        <v>38.3</v>
      </c>
      <c r="C1318" s="56" t="s">
        <v>534</v>
      </c>
      <c r="D1318" s="6"/>
      <c r="E1318" s="1" t="s">
        <v>3170</v>
      </c>
      <c r="F1318" s="45" t="n">
        <v>37133</v>
      </c>
      <c r="G1318" s="6" t="s">
        <v>254</v>
      </c>
      <c r="H1318" s="90" t="s">
        <v>3171</v>
      </c>
    </row>
    <row r="1319" customFormat="false" ht="15" hidden="false" customHeight="false" outlineLevel="0" collapsed="false">
      <c r="A1319" s="54" t="n">
        <v>1316</v>
      </c>
      <c r="B1319" s="55" t="n">
        <v>38.3</v>
      </c>
      <c r="C1319" s="6" t="s">
        <v>3172</v>
      </c>
      <c r="D1319" s="6"/>
      <c r="E1319" s="1" t="s">
        <v>2705</v>
      </c>
      <c r="F1319" s="45"/>
      <c r="G1319" s="46"/>
      <c r="H1319" s="90" t="s">
        <v>2706</v>
      </c>
    </row>
    <row r="1320" customFormat="false" ht="15" hidden="false" customHeight="false" outlineLevel="0" collapsed="false">
      <c r="A1320" s="54" t="n">
        <v>1317</v>
      </c>
      <c r="B1320" s="55" t="n">
        <v>38</v>
      </c>
      <c r="C1320" s="6" t="s">
        <v>3173</v>
      </c>
      <c r="D1320" s="6"/>
      <c r="E1320" s="1" t="s">
        <v>3006</v>
      </c>
      <c r="F1320" s="45" t="n">
        <v>32096</v>
      </c>
      <c r="G1320" s="46"/>
      <c r="H1320" s="90" t="s">
        <v>853</v>
      </c>
    </row>
    <row r="1321" customFormat="false" ht="15" hidden="false" customHeight="false" outlineLevel="0" collapsed="false">
      <c r="A1321" s="54" t="n">
        <v>1318</v>
      </c>
      <c r="B1321" s="55" t="n">
        <v>38</v>
      </c>
      <c r="C1321" s="6" t="s">
        <v>3174</v>
      </c>
      <c r="D1321" s="6"/>
      <c r="E1321" s="1" t="n">
        <v>2018</v>
      </c>
      <c r="F1321" s="45" t="n">
        <v>34467</v>
      </c>
      <c r="G1321" s="46" t="s">
        <v>857</v>
      </c>
      <c r="H1321" s="90" t="s">
        <v>2944</v>
      </c>
    </row>
    <row r="1322" customFormat="false" ht="15" hidden="false" customHeight="false" outlineLevel="0" collapsed="false">
      <c r="A1322" s="54" t="n">
        <v>1319</v>
      </c>
      <c r="B1322" s="55" t="n">
        <v>38</v>
      </c>
      <c r="C1322" s="6" t="s">
        <v>3175</v>
      </c>
      <c r="D1322" s="6"/>
      <c r="E1322" s="1" t="s">
        <v>2174</v>
      </c>
      <c r="F1322" s="45" t="n">
        <v>33335</v>
      </c>
      <c r="G1322" s="46" t="s">
        <v>3176</v>
      </c>
      <c r="H1322" s="6" t="s">
        <v>1782</v>
      </c>
    </row>
    <row r="1323" customFormat="false" ht="15" hidden="false" customHeight="false" outlineLevel="0" collapsed="false">
      <c r="A1323" s="54" t="n">
        <v>1320</v>
      </c>
      <c r="B1323" s="55" t="n">
        <v>38</v>
      </c>
      <c r="C1323" s="6" t="s">
        <v>3177</v>
      </c>
      <c r="D1323" s="6"/>
      <c r="E1323" s="1" t="n">
        <v>2012</v>
      </c>
      <c r="F1323" s="45" t="n">
        <v>31461</v>
      </c>
      <c r="G1323" s="46" t="s">
        <v>2717</v>
      </c>
      <c r="H1323" s="6" t="s">
        <v>495</v>
      </c>
    </row>
    <row r="1324" customFormat="false" ht="15" hidden="false" customHeight="false" outlineLevel="0" collapsed="false">
      <c r="A1324" s="54" t="n">
        <v>1321</v>
      </c>
      <c r="B1324" s="55" t="n">
        <v>38</v>
      </c>
      <c r="C1324" s="6" t="s">
        <v>3178</v>
      </c>
      <c r="D1324" s="6"/>
      <c r="E1324" s="1" t="s">
        <v>3179</v>
      </c>
      <c r="F1324" s="45" t="n">
        <v>34121</v>
      </c>
      <c r="G1324" s="46" t="s">
        <v>3180</v>
      </c>
      <c r="H1324" s="90" t="s">
        <v>960</v>
      </c>
    </row>
    <row r="1325" customFormat="false" ht="15" hidden="false" customHeight="false" outlineLevel="0" collapsed="false">
      <c r="A1325" s="54" t="n">
        <v>1322</v>
      </c>
      <c r="B1325" s="55" t="n">
        <v>38</v>
      </c>
      <c r="C1325" s="6" t="s">
        <v>3181</v>
      </c>
      <c r="D1325" s="6"/>
      <c r="E1325" s="1" t="n">
        <v>1986</v>
      </c>
      <c r="F1325" s="45" t="s">
        <v>1477</v>
      </c>
      <c r="G1325" s="46"/>
      <c r="H1325" s="90" t="s">
        <v>2364</v>
      </c>
    </row>
    <row r="1326" customFormat="false" ht="15" hidden="false" customHeight="false" outlineLevel="0" collapsed="false">
      <c r="A1326" s="54" t="n">
        <v>1323</v>
      </c>
      <c r="B1326" s="55" t="n">
        <v>38</v>
      </c>
      <c r="C1326" s="6" t="s">
        <v>565</v>
      </c>
      <c r="D1326" s="6"/>
      <c r="E1326" s="1" t="n">
        <v>2025</v>
      </c>
      <c r="F1326" s="45" t="n">
        <v>39172</v>
      </c>
      <c r="G1326" s="46" t="s">
        <v>497</v>
      </c>
      <c r="H1326" s="90" t="s">
        <v>2966</v>
      </c>
    </row>
    <row r="1327" customFormat="false" ht="15" hidden="false" customHeight="false" outlineLevel="0" collapsed="false">
      <c r="A1327" s="54" t="n">
        <v>1324</v>
      </c>
      <c r="B1327" s="55" t="n">
        <v>37.7</v>
      </c>
      <c r="C1327" s="6" t="s">
        <v>3182</v>
      </c>
      <c r="D1327" s="6"/>
      <c r="E1327" s="1" t="s">
        <v>1914</v>
      </c>
      <c r="F1327" s="45" t="n">
        <v>29894</v>
      </c>
      <c r="G1327" s="46"/>
      <c r="H1327" s="90" t="s">
        <v>785</v>
      </c>
    </row>
    <row r="1328" customFormat="false" ht="15" hidden="false" customHeight="false" outlineLevel="0" collapsed="false">
      <c r="A1328" s="54" t="n">
        <v>1325</v>
      </c>
      <c r="B1328" s="55" t="n">
        <v>37.3</v>
      </c>
      <c r="C1328" s="70" t="s">
        <v>3183</v>
      </c>
      <c r="D1328" s="6"/>
      <c r="E1328" s="1" t="n">
        <v>2021</v>
      </c>
      <c r="F1328" s="45" t="n">
        <v>34432</v>
      </c>
      <c r="G1328" s="6" t="s">
        <v>285</v>
      </c>
      <c r="H1328" s="90" t="s">
        <v>2682</v>
      </c>
    </row>
    <row r="1329" customFormat="false" ht="15" hidden="false" customHeight="false" outlineLevel="0" collapsed="false">
      <c r="A1329" s="54" t="n">
        <v>1326</v>
      </c>
      <c r="B1329" s="55" t="n">
        <v>37.3</v>
      </c>
      <c r="C1329" s="6" t="s">
        <v>3184</v>
      </c>
      <c r="D1329" s="6"/>
      <c r="E1329" s="1" t="n">
        <v>1986</v>
      </c>
      <c r="F1329" s="45" t="s">
        <v>1785</v>
      </c>
      <c r="G1329" s="46"/>
      <c r="H1329" s="90" t="s">
        <v>2364</v>
      </c>
    </row>
    <row r="1330" customFormat="false" ht="15" hidden="false" customHeight="false" outlineLevel="0" collapsed="false">
      <c r="A1330" s="54" t="n">
        <v>1327</v>
      </c>
      <c r="B1330" s="55" t="n">
        <v>37.3</v>
      </c>
      <c r="C1330" s="6" t="s">
        <v>3185</v>
      </c>
      <c r="D1330" s="6"/>
      <c r="E1330" s="1" t="n">
        <v>1995</v>
      </c>
      <c r="F1330" s="45" t="n">
        <v>27307</v>
      </c>
      <c r="G1330" s="46"/>
      <c r="H1330" s="90" t="s">
        <v>1078</v>
      </c>
    </row>
    <row r="1331" customFormat="false" ht="15" hidden="false" customHeight="false" outlineLevel="0" collapsed="false">
      <c r="A1331" s="54" t="n">
        <v>1328</v>
      </c>
      <c r="B1331" s="55" t="n">
        <v>37.3</v>
      </c>
      <c r="C1331" s="6" t="s">
        <v>3186</v>
      </c>
      <c r="D1331" s="6"/>
      <c r="E1331" s="1" t="s">
        <v>2011</v>
      </c>
      <c r="F1331" s="45"/>
      <c r="G1331" s="46"/>
      <c r="H1331" s="90" t="s">
        <v>845</v>
      </c>
    </row>
    <row r="1332" customFormat="false" ht="15" hidden="false" customHeight="false" outlineLevel="0" collapsed="false">
      <c r="A1332" s="54" t="n">
        <v>1329</v>
      </c>
      <c r="B1332" s="55" t="n">
        <v>37.3</v>
      </c>
      <c r="C1332" s="6" t="s">
        <v>213</v>
      </c>
      <c r="D1332" s="6"/>
      <c r="E1332" s="1" t="n">
        <v>2025</v>
      </c>
      <c r="F1332" s="45" t="n">
        <v>38564</v>
      </c>
      <c r="G1332" s="6" t="s">
        <v>181</v>
      </c>
      <c r="H1332" s="90" t="s">
        <v>1662</v>
      </c>
    </row>
    <row r="1333" customFormat="false" ht="15" hidden="false" customHeight="false" outlineLevel="0" collapsed="false">
      <c r="A1333" s="54" t="n">
        <v>1330</v>
      </c>
      <c r="B1333" s="55" t="n">
        <v>37</v>
      </c>
      <c r="C1333" s="6" t="s">
        <v>3187</v>
      </c>
      <c r="D1333" s="6"/>
      <c r="E1333" s="1" t="s">
        <v>3089</v>
      </c>
      <c r="F1333" s="45" t="n">
        <v>21262</v>
      </c>
      <c r="G1333" s="46"/>
      <c r="H1333" s="90" t="s">
        <v>1204</v>
      </c>
    </row>
    <row r="1334" customFormat="false" ht="15" hidden="false" customHeight="false" outlineLevel="0" collapsed="false">
      <c r="A1334" s="54" t="n">
        <v>1331</v>
      </c>
      <c r="B1334" s="55" t="n">
        <v>37</v>
      </c>
      <c r="C1334" s="6" t="s">
        <v>3188</v>
      </c>
      <c r="D1334" s="6"/>
      <c r="E1334" s="1" t="n">
        <v>2006</v>
      </c>
      <c r="F1334" s="45" t="n">
        <v>28169</v>
      </c>
      <c r="G1334" s="46"/>
      <c r="H1334" s="90" t="s">
        <v>2800</v>
      </c>
    </row>
    <row r="1335" customFormat="false" ht="15" hidden="false" customHeight="false" outlineLevel="0" collapsed="false">
      <c r="A1335" s="54" t="n">
        <v>1332</v>
      </c>
      <c r="B1335" s="55" t="n">
        <v>37</v>
      </c>
      <c r="C1335" s="56" t="s">
        <v>3189</v>
      </c>
      <c r="D1335" s="6"/>
      <c r="E1335" s="1" t="n">
        <v>2022</v>
      </c>
      <c r="F1335" s="45" t="n">
        <v>34737</v>
      </c>
      <c r="G1335" s="6" t="s">
        <v>431</v>
      </c>
      <c r="H1335" s="90" t="s">
        <v>2365</v>
      </c>
    </row>
    <row r="1336" customFormat="false" ht="15" hidden="false" customHeight="false" outlineLevel="0" collapsed="false">
      <c r="A1336" s="54" t="n">
        <v>1333</v>
      </c>
      <c r="B1336" s="55" t="n">
        <v>36.7</v>
      </c>
      <c r="C1336" s="6" t="s">
        <v>3190</v>
      </c>
      <c r="D1336" s="6"/>
      <c r="E1336" s="1" t="s">
        <v>3191</v>
      </c>
      <c r="F1336" s="45" t="n">
        <v>23477</v>
      </c>
      <c r="G1336" s="46"/>
      <c r="H1336" s="90" t="s">
        <v>853</v>
      </c>
    </row>
    <row r="1337" customFormat="false" ht="15" hidden="false" customHeight="false" outlineLevel="0" collapsed="false">
      <c r="A1337" s="54" t="n">
        <v>1334</v>
      </c>
      <c r="B1337" s="55" t="n">
        <v>36.7</v>
      </c>
      <c r="C1337" s="6" t="s">
        <v>3192</v>
      </c>
      <c r="D1337" s="6"/>
      <c r="E1337" s="1" t="s">
        <v>2301</v>
      </c>
      <c r="F1337" s="45" t="n">
        <v>32803</v>
      </c>
      <c r="G1337" s="46"/>
      <c r="H1337" s="90" t="s">
        <v>3193</v>
      </c>
    </row>
    <row r="1338" customFormat="false" ht="15" hidden="false" customHeight="false" outlineLevel="0" collapsed="false">
      <c r="A1338" s="54" t="n">
        <v>1335</v>
      </c>
      <c r="B1338" s="55" t="n">
        <v>36.7</v>
      </c>
      <c r="C1338" s="6" t="s">
        <v>3194</v>
      </c>
      <c r="D1338" s="6"/>
      <c r="E1338" s="1" t="s">
        <v>2962</v>
      </c>
      <c r="F1338" s="45" t="n">
        <v>26087</v>
      </c>
      <c r="G1338" s="46"/>
      <c r="H1338" s="90" t="s">
        <v>1996</v>
      </c>
    </row>
    <row r="1339" customFormat="false" ht="15" hidden="false" customHeight="false" outlineLevel="0" collapsed="false">
      <c r="A1339" s="54" t="n">
        <v>1336</v>
      </c>
      <c r="B1339" s="55" t="n">
        <v>36.7</v>
      </c>
      <c r="C1339" s="6" t="s">
        <v>3195</v>
      </c>
      <c r="D1339" s="6"/>
      <c r="E1339" s="1" t="s">
        <v>2322</v>
      </c>
      <c r="F1339" s="45" t="n">
        <v>35505</v>
      </c>
      <c r="G1339" s="6" t="s">
        <v>3196</v>
      </c>
      <c r="H1339" s="90" t="s">
        <v>3197</v>
      </c>
    </row>
    <row r="1340" customFormat="false" ht="15" hidden="false" customHeight="false" outlineLevel="0" collapsed="false">
      <c r="A1340" s="54" t="n">
        <v>1337</v>
      </c>
      <c r="B1340" s="55" t="n">
        <v>36.7</v>
      </c>
      <c r="C1340" s="6" t="s">
        <v>3198</v>
      </c>
      <c r="D1340" s="6"/>
      <c r="E1340" s="1" t="n">
        <v>1984</v>
      </c>
      <c r="F1340" s="45" t="s">
        <v>3199</v>
      </c>
      <c r="G1340" s="46"/>
      <c r="H1340" s="90" t="s">
        <v>3011</v>
      </c>
    </row>
    <row r="1341" customFormat="false" ht="15" hidden="false" customHeight="false" outlineLevel="0" collapsed="false">
      <c r="A1341" s="54" t="n">
        <v>1338</v>
      </c>
      <c r="B1341" s="55" t="n">
        <v>36.7</v>
      </c>
      <c r="C1341" s="6" t="s">
        <v>3200</v>
      </c>
      <c r="D1341" s="6"/>
      <c r="E1341" s="1" t="s">
        <v>2322</v>
      </c>
      <c r="F1341" s="57" t="n">
        <v>36370</v>
      </c>
      <c r="G1341" s="98" t="s">
        <v>1772</v>
      </c>
      <c r="H1341" s="90" t="s">
        <v>1078</v>
      </c>
    </row>
    <row r="1342" customFormat="false" ht="15" hidden="false" customHeight="false" outlineLevel="0" collapsed="false">
      <c r="A1342" s="54" t="n">
        <v>1339</v>
      </c>
      <c r="B1342" s="55" t="n">
        <v>36.3</v>
      </c>
      <c r="C1342" s="6" t="s">
        <v>3201</v>
      </c>
      <c r="D1342" s="6" t="s">
        <v>3202</v>
      </c>
      <c r="E1342" s="1" t="n">
        <v>1982</v>
      </c>
      <c r="F1342" s="45" t="n">
        <v>22079</v>
      </c>
      <c r="G1342" s="46"/>
      <c r="H1342" s="90" t="s">
        <v>792</v>
      </c>
    </row>
    <row r="1343" customFormat="false" ht="15" hidden="false" customHeight="false" outlineLevel="0" collapsed="false">
      <c r="A1343" s="54" t="n">
        <v>1340</v>
      </c>
      <c r="B1343" s="55" t="n">
        <v>36.3</v>
      </c>
      <c r="C1343" s="6" t="s">
        <v>3203</v>
      </c>
      <c r="D1343" s="6"/>
      <c r="E1343" s="1" t="s">
        <v>2775</v>
      </c>
      <c r="F1343" s="45" t="n">
        <v>33023</v>
      </c>
      <c r="G1343" s="46"/>
      <c r="H1343" s="90" t="s">
        <v>3164</v>
      </c>
    </row>
    <row r="1344" customFormat="false" ht="15" hidden="false" customHeight="false" outlineLevel="0" collapsed="false">
      <c r="A1344" s="54" t="n">
        <v>1341</v>
      </c>
      <c r="B1344" s="55" t="n">
        <v>36.3</v>
      </c>
      <c r="C1344" s="6" t="s">
        <v>3204</v>
      </c>
      <c r="D1344" s="6"/>
      <c r="E1344" s="1" t="n">
        <v>2025</v>
      </c>
      <c r="F1344" s="45" t="n">
        <v>36961</v>
      </c>
      <c r="G1344" s="46" t="s">
        <v>428</v>
      </c>
      <c r="H1344" s="90" t="s">
        <v>3205</v>
      </c>
    </row>
    <row r="1345" customFormat="false" ht="15" hidden="false" customHeight="false" outlineLevel="0" collapsed="false">
      <c r="A1345" s="54" t="n">
        <v>1342</v>
      </c>
      <c r="B1345" s="55" t="n">
        <v>36.3</v>
      </c>
      <c r="C1345" s="56" t="s">
        <v>3206</v>
      </c>
      <c r="D1345" s="6"/>
      <c r="E1345" s="1" t="s">
        <v>2525</v>
      </c>
      <c r="F1345" s="45" t="n">
        <v>36725</v>
      </c>
      <c r="G1345" s="6" t="s">
        <v>573</v>
      </c>
      <c r="H1345" s="90" t="s">
        <v>2365</v>
      </c>
    </row>
    <row r="1346" customFormat="false" ht="15" hidden="false" customHeight="false" outlineLevel="0" collapsed="false">
      <c r="A1346" s="54" t="n">
        <v>1343</v>
      </c>
      <c r="B1346" s="55" t="n">
        <v>36</v>
      </c>
      <c r="C1346" s="6" t="s">
        <v>3207</v>
      </c>
      <c r="D1346" s="6"/>
      <c r="E1346" s="1" t="n">
        <v>2001</v>
      </c>
      <c r="F1346" s="45"/>
      <c r="G1346" s="46"/>
      <c r="H1346" s="90" t="s">
        <v>2370</v>
      </c>
    </row>
    <row r="1347" customFormat="false" ht="15" hidden="false" customHeight="false" outlineLevel="0" collapsed="false">
      <c r="A1347" s="54" t="n">
        <v>1344</v>
      </c>
      <c r="B1347" s="55" t="n">
        <v>36</v>
      </c>
      <c r="C1347" s="6" t="s">
        <v>3208</v>
      </c>
      <c r="D1347" s="6"/>
      <c r="E1347" s="1" t="s">
        <v>1075</v>
      </c>
      <c r="F1347" s="45" t="n">
        <v>34668</v>
      </c>
      <c r="G1347" s="46" t="s">
        <v>53</v>
      </c>
      <c r="H1347" s="90" t="s">
        <v>1975</v>
      </c>
    </row>
    <row r="1348" customFormat="false" ht="15" hidden="false" customHeight="false" outlineLevel="0" collapsed="false">
      <c r="A1348" s="54" t="n">
        <v>1345</v>
      </c>
      <c r="B1348" s="55" t="n">
        <v>36</v>
      </c>
      <c r="C1348" s="6" t="s">
        <v>3209</v>
      </c>
      <c r="D1348" s="6"/>
      <c r="E1348" s="1" t="s">
        <v>2799</v>
      </c>
      <c r="F1348" s="45" t="n">
        <v>31236</v>
      </c>
      <c r="G1348" s="46"/>
      <c r="H1348" s="90" t="s">
        <v>2752</v>
      </c>
    </row>
    <row r="1349" customFormat="false" ht="15" hidden="false" customHeight="false" outlineLevel="0" collapsed="false">
      <c r="A1349" s="54" t="n">
        <v>1346</v>
      </c>
      <c r="B1349" s="55" t="n">
        <v>36</v>
      </c>
      <c r="C1349" s="6" t="s">
        <v>3210</v>
      </c>
      <c r="D1349" s="6"/>
      <c r="E1349" s="1" t="s">
        <v>1812</v>
      </c>
      <c r="F1349" s="45" t="n">
        <v>34892</v>
      </c>
      <c r="G1349" s="46" t="s">
        <v>2072</v>
      </c>
      <c r="H1349" s="90" t="s">
        <v>3211</v>
      </c>
    </row>
    <row r="1350" customFormat="false" ht="15" hidden="false" customHeight="false" outlineLevel="0" collapsed="false">
      <c r="A1350" s="54" t="n">
        <v>1347</v>
      </c>
      <c r="B1350" s="55" t="n">
        <v>36</v>
      </c>
      <c r="C1350" s="6" t="s">
        <v>2768</v>
      </c>
      <c r="D1350" s="6"/>
      <c r="E1350" s="1" t="n">
        <v>2011</v>
      </c>
      <c r="F1350" s="45" t="n">
        <v>30398</v>
      </c>
      <c r="G1350" s="46"/>
      <c r="H1350" s="90" t="s">
        <v>495</v>
      </c>
    </row>
    <row r="1351" customFormat="false" ht="15" hidden="false" customHeight="false" outlineLevel="0" collapsed="false">
      <c r="A1351" s="54" t="n">
        <v>1348</v>
      </c>
      <c r="B1351" s="55" t="n">
        <v>36</v>
      </c>
      <c r="C1351" s="6" t="s">
        <v>3212</v>
      </c>
      <c r="D1351" s="6"/>
      <c r="E1351" s="1" t="s">
        <v>2877</v>
      </c>
      <c r="F1351" s="45" t="n">
        <v>26483</v>
      </c>
      <c r="G1351" s="46" t="s">
        <v>419</v>
      </c>
      <c r="H1351" s="90" t="s">
        <v>14</v>
      </c>
    </row>
    <row r="1352" customFormat="false" ht="15" hidden="false" customHeight="false" outlineLevel="0" collapsed="false">
      <c r="A1352" s="54" t="n">
        <v>1349</v>
      </c>
      <c r="B1352" s="55" t="n">
        <v>36</v>
      </c>
      <c r="C1352" s="6" t="s">
        <v>3213</v>
      </c>
      <c r="D1352" s="6"/>
      <c r="E1352" s="1" t="s">
        <v>3214</v>
      </c>
      <c r="F1352" s="45" t="n">
        <v>19086</v>
      </c>
      <c r="G1352" s="46" t="s">
        <v>497</v>
      </c>
      <c r="H1352" s="90" t="s">
        <v>1003</v>
      </c>
    </row>
    <row r="1353" customFormat="false" ht="15" hidden="false" customHeight="false" outlineLevel="0" collapsed="false">
      <c r="A1353" s="54" t="n">
        <v>1350</v>
      </c>
      <c r="B1353" s="55" t="n">
        <v>36</v>
      </c>
      <c r="C1353" s="6" t="s">
        <v>3215</v>
      </c>
      <c r="D1353" s="6"/>
      <c r="E1353" s="1" t="s">
        <v>3214</v>
      </c>
      <c r="F1353" s="45"/>
      <c r="G1353" s="46"/>
      <c r="H1353" s="90" t="s">
        <v>930</v>
      </c>
    </row>
    <row r="1354" customFormat="false" ht="15" hidden="false" customHeight="false" outlineLevel="0" collapsed="false">
      <c r="A1354" s="54" t="n">
        <v>1351</v>
      </c>
      <c r="B1354" s="55" t="n">
        <v>35.7</v>
      </c>
      <c r="C1354" s="56" t="s">
        <v>3216</v>
      </c>
      <c r="D1354" s="6"/>
      <c r="E1354" s="1" t="n">
        <v>2022</v>
      </c>
      <c r="F1354" s="45" t="n">
        <v>36875</v>
      </c>
      <c r="G1354" s="6" t="s">
        <v>88</v>
      </c>
      <c r="H1354" s="90" t="s">
        <v>443</v>
      </c>
    </row>
    <row r="1355" customFormat="false" ht="15" hidden="false" customHeight="false" outlineLevel="0" collapsed="false">
      <c r="A1355" s="54" t="n">
        <v>1352</v>
      </c>
      <c r="B1355" s="55" t="n">
        <v>35.7</v>
      </c>
      <c r="C1355" s="6" t="s">
        <v>3217</v>
      </c>
      <c r="D1355" s="6"/>
      <c r="E1355" s="1" t="n">
        <v>2009</v>
      </c>
      <c r="F1355" s="45" t="n">
        <v>32767</v>
      </c>
      <c r="G1355" s="46" t="s">
        <v>366</v>
      </c>
      <c r="H1355" s="90" t="s">
        <v>1833</v>
      </c>
    </row>
    <row r="1356" customFormat="false" ht="15" hidden="false" customHeight="false" outlineLevel="0" collapsed="false">
      <c r="A1356" s="54" t="n">
        <v>1353</v>
      </c>
      <c r="B1356" s="55" t="n">
        <v>35.7</v>
      </c>
      <c r="C1356" s="6" t="s">
        <v>3218</v>
      </c>
      <c r="D1356" s="6"/>
      <c r="E1356" s="1" t="n">
        <v>2003</v>
      </c>
      <c r="F1356" s="45" t="n">
        <v>28192</v>
      </c>
      <c r="G1356" s="46" t="s">
        <v>3219</v>
      </c>
      <c r="H1356" s="90" t="s">
        <v>2623</v>
      </c>
    </row>
    <row r="1357" customFormat="false" ht="15" hidden="false" customHeight="false" outlineLevel="0" collapsed="false">
      <c r="A1357" s="54" t="n">
        <v>1354</v>
      </c>
      <c r="B1357" s="55" t="n">
        <v>35.7</v>
      </c>
      <c r="C1357" s="6" t="s">
        <v>3220</v>
      </c>
      <c r="D1357" s="6"/>
      <c r="E1357" s="1" t="s">
        <v>2580</v>
      </c>
      <c r="F1357" s="45"/>
      <c r="G1357" s="46"/>
      <c r="H1357" s="90" t="s">
        <v>2616</v>
      </c>
    </row>
    <row r="1358" customFormat="false" ht="15" hidden="false" customHeight="false" outlineLevel="0" collapsed="false">
      <c r="A1358" s="54" t="n">
        <v>1355</v>
      </c>
      <c r="B1358" s="55" t="n">
        <v>35.3</v>
      </c>
      <c r="C1358" s="6" t="s">
        <v>3221</v>
      </c>
      <c r="D1358" s="6"/>
      <c r="E1358" s="1" t="n">
        <v>1999</v>
      </c>
      <c r="F1358" s="45" t="n">
        <v>29381</v>
      </c>
      <c r="G1358" s="46"/>
      <c r="H1358" s="90" t="s">
        <v>14</v>
      </c>
    </row>
    <row r="1359" customFormat="false" ht="15" hidden="false" customHeight="false" outlineLevel="0" collapsed="false">
      <c r="A1359" s="54" t="n">
        <v>1356</v>
      </c>
      <c r="B1359" s="55" t="n">
        <v>35.3</v>
      </c>
      <c r="C1359" s="6" t="s">
        <v>3222</v>
      </c>
      <c r="D1359" s="6"/>
      <c r="E1359" s="1" t="s">
        <v>2167</v>
      </c>
      <c r="F1359" s="45" t="n">
        <v>33275</v>
      </c>
      <c r="G1359" s="46" t="s">
        <v>840</v>
      </c>
      <c r="H1359" s="90" t="s">
        <v>909</v>
      </c>
    </row>
    <row r="1360" customFormat="false" ht="15" hidden="false" customHeight="false" outlineLevel="0" collapsed="false">
      <c r="A1360" s="54" t="n">
        <v>1357</v>
      </c>
      <c r="B1360" s="55" t="n">
        <v>35</v>
      </c>
      <c r="C1360" s="6" t="s">
        <v>3223</v>
      </c>
      <c r="D1360" s="6"/>
      <c r="E1360" s="1" t="n">
        <v>2004</v>
      </c>
      <c r="F1360" s="45" t="n">
        <v>27773</v>
      </c>
      <c r="G1360" s="46"/>
      <c r="H1360" s="90" t="s">
        <v>1263</v>
      </c>
    </row>
    <row r="1361" customFormat="false" ht="15" hidden="false" customHeight="false" outlineLevel="0" collapsed="false">
      <c r="A1361" s="54" t="n">
        <v>1358</v>
      </c>
      <c r="B1361" s="55" t="n">
        <v>35</v>
      </c>
      <c r="C1361" s="6" t="s">
        <v>3224</v>
      </c>
      <c r="D1361" s="6"/>
      <c r="E1361" s="1" t="s">
        <v>3094</v>
      </c>
      <c r="F1361" s="45" t="n">
        <v>30447</v>
      </c>
      <c r="G1361" s="46"/>
      <c r="H1361" s="90" t="s">
        <v>702</v>
      </c>
    </row>
    <row r="1362" customFormat="false" ht="15" hidden="false" customHeight="false" outlineLevel="0" collapsed="false">
      <c r="A1362" s="54" t="n">
        <v>1359</v>
      </c>
      <c r="B1362" s="55" t="n">
        <v>35</v>
      </c>
      <c r="C1362" s="6" t="s">
        <v>3225</v>
      </c>
      <c r="D1362" s="6"/>
      <c r="E1362" s="1" t="n">
        <v>2015</v>
      </c>
      <c r="F1362" s="45" t="n">
        <v>32515</v>
      </c>
      <c r="G1362" s="46" t="s">
        <v>707</v>
      </c>
      <c r="H1362" s="6" t="s">
        <v>3009</v>
      </c>
    </row>
    <row r="1363" customFormat="false" ht="15" hidden="false" customHeight="false" outlineLevel="0" collapsed="false">
      <c r="A1363" s="54" t="n">
        <v>1360</v>
      </c>
      <c r="B1363" s="55" t="n">
        <v>35</v>
      </c>
      <c r="C1363" s="6" t="s">
        <v>3226</v>
      </c>
      <c r="D1363" s="6"/>
      <c r="E1363" s="1" t="n">
        <v>2017</v>
      </c>
      <c r="F1363" s="45" t="n">
        <v>35474</v>
      </c>
      <c r="G1363" s="46" t="s">
        <v>45</v>
      </c>
      <c r="H1363" s="90" t="s">
        <v>2944</v>
      </c>
    </row>
    <row r="1364" customFormat="false" ht="15" hidden="false" customHeight="false" outlineLevel="0" collapsed="false">
      <c r="A1364" s="54" t="n">
        <v>1361</v>
      </c>
      <c r="B1364" s="55" t="n">
        <v>34.7</v>
      </c>
      <c r="C1364" s="6" t="s">
        <v>3227</v>
      </c>
      <c r="D1364" s="6"/>
      <c r="E1364" s="1" t="s">
        <v>1978</v>
      </c>
      <c r="F1364" s="45" t="n">
        <v>27718</v>
      </c>
      <c r="G1364" s="46"/>
      <c r="H1364" s="90" t="s">
        <v>1263</v>
      </c>
    </row>
    <row r="1365" customFormat="false" ht="15" hidden="false" customHeight="false" outlineLevel="0" collapsed="false">
      <c r="A1365" s="54" t="n">
        <v>1362</v>
      </c>
      <c r="B1365" s="55" t="n">
        <v>34.7</v>
      </c>
      <c r="C1365" s="6" t="s">
        <v>3228</v>
      </c>
      <c r="D1365" s="6"/>
      <c r="E1365" s="1" t="s">
        <v>2011</v>
      </c>
      <c r="F1365" s="45"/>
      <c r="G1365" s="46"/>
      <c r="H1365" s="90" t="s">
        <v>845</v>
      </c>
    </row>
    <row r="1366" customFormat="false" ht="15" hidden="false" customHeight="false" outlineLevel="0" collapsed="false">
      <c r="A1366" s="54" t="n">
        <v>1363</v>
      </c>
      <c r="B1366" s="55" t="n">
        <v>34.3</v>
      </c>
      <c r="C1366" s="6" t="s">
        <v>3229</v>
      </c>
      <c r="D1366" s="6"/>
      <c r="E1366" s="1" t="s">
        <v>2499</v>
      </c>
      <c r="F1366" s="45" t="n">
        <v>28307</v>
      </c>
      <c r="G1366" s="46"/>
      <c r="H1366" s="90" t="s">
        <v>3230</v>
      </c>
    </row>
    <row r="1367" customFormat="false" ht="15" hidden="false" customHeight="false" outlineLevel="0" collapsed="false">
      <c r="A1367" s="54" t="n">
        <v>1364</v>
      </c>
      <c r="B1367" s="55" t="n">
        <v>34.3</v>
      </c>
      <c r="C1367" s="6" t="s">
        <v>3231</v>
      </c>
      <c r="D1367" s="6"/>
      <c r="E1367" s="1" t="n">
        <v>1980</v>
      </c>
      <c r="F1367" s="45"/>
      <c r="G1367" s="46"/>
      <c r="H1367" s="90" t="s">
        <v>3232</v>
      </c>
    </row>
    <row r="1368" customFormat="false" ht="15" hidden="false" customHeight="false" outlineLevel="0" collapsed="false">
      <c r="A1368" s="54" t="n">
        <v>1365</v>
      </c>
      <c r="B1368" s="55" t="n">
        <v>34</v>
      </c>
      <c r="C1368" s="6" t="s">
        <v>3233</v>
      </c>
      <c r="D1368" s="6"/>
      <c r="E1368" s="1" t="n">
        <v>1985</v>
      </c>
      <c r="F1368" s="45" t="s">
        <v>1879</v>
      </c>
      <c r="G1368" s="46"/>
      <c r="H1368" s="90" t="s">
        <v>204</v>
      </c>
    </row>
    <row r="1369" customFormat="false" ht="15" hidden="false" customHeight="false" outlineLevel="0" collapsed="false">
      <c r="A1369" s="54" t="n">
        <v>1366</v>
      </c>
      <c r="B1369" s="55" t="n">
        <v>34</v>
      </c>
      <c r="C1369" s="6" t="s">
        <v>3234</v>
      </c>
      <c r="D1369" s="6"/>
      <c r="E1369" s="1" t="s">
        <v>2850</v>
      </c>
      <c r="F1369" s="45" t="n">
        <v>31935</v>
      </c>
      <c r="G1369" s="46"/>
      <c r="H1369" s="90" t="s">
        <v>3235</v>
      </c>
    </row>
    <row r="1370" customFormat="false" ht="15" hidden="false" customHeight="false" outlineLevel="0" collapsed="false">
      <c r="A1370" s="54" t="n">
        <v>1367</v>
      </c>
      <c r="B1370" s="55" t="n">
        <v>34</v>
      </c>
      <c r="C1370" s="6" t="s">
        <v>3236</v>
      </c>
      <c r="D1370" s="6"/>
      <c r="E1370" s="1" t="n">
        <v>2013</v>
      </c>
      <c r="F1370" s="45" t="n">
        <v>32894</v>
      </c>
      <c r="G1370" s="46" t="s">
        <v>181</v>
      </c>
      <c r="H1370" s="90" t="s">
        <v>2987</v>
      </c>
    </row>
    <row r="1371" customFormat="false" ht="15" hidden="false" customHeight="false" outlineLevel="0" collapsed="false">
      <c r="A1371" s="54" t="n">
        <v>1368</v>
      </c>
      <c r="B1371" s="55" t="n">
        <v>34</v>
      </c>
      <c r="C1371" s="6" t="s">
        <v>3237</v>
      </c>
      <c r="D1371" s="6"/>
      <c r="E1371" s="1" t="s">
        <v>2821</v>
      </c>
      <c r="F1371" s="45" t="s">
        <v>3238</v>
      </c>
      <c r="G1371" s="46"/>
      <c r="H1371" s="90" t="s">
        <v>1996</v>
      </c>
    </row>
    <row r="1372" customFormat="false" ht="15" hidden="false" customHeight="false" outlineLevel="0" collapsed="false">
      <c r="A1372" s="54" t="n">
        <v>1369</v>
      </c>
      <c r="B1372" s="55" t="n">
        <v>34</v>
      </c>
      <c r="C1372" s="6" t="s">
        <v>3239</v>
      </c>
      <c r="D1372" s="6"/>
      <c r="E1372" s="1" t="s">
        <v>3064</v>
      </c>
      <c r="F1372" s="45" t="n">
        <v>15941</v>
      </c>
      <c r="G1372" s="46"/>
      <c r="H1372" s="90" t="s">
        <v>930</v>
      </c>
    </row>
    <row r="1373" customFormat="false" ht="15" hidden="false" customHeight="false" outlineLevel="0" collapsed="false">
      <c r="A1373" s="54" t="n">
        <v>1370</v>
      </c>
      <c r="B1373" s="55" t="n">
        <v>34</v>
      </c>
      <c r="C1373" s="56" t="s">
        <v>3240</v>
      </c>
      <c r="D1373" s="6"/>
      <c r="E1373" s="1" t="s">
        <v>1758</v>
      </c>
      <c r="F1373" s="45" t="n">
        <v>38159</v>
      </c>
      <c r="G1373" s="6" t="s">
        <v>510</v>
      </c>
      <c r="H1373" s="90" t="s">
        <v>2365</v>
      </c>
    </row>
    <row r="1374" customFormat="false" ht="15" hidden="false" customHeight="false" outlineLevel="0" collapsed="false">
      <c r="A1374" s="54" t="n">
        <v>1371</v>
      </c>
      <c r="B1374" s="55" t="n">
        <v>33.7</v>
      </c>
      <c r="C1374" s="6" t="s">
        <v>3241</v>
      </c>
      <c r="D1374" s="6"/>
      <c r="E1374" s="1" t="n">
        <v>2014</v>
      </c>
      <c r="F1374" s="45" t="n">
        <v>34970</v>
      </c>
      <c r="G1374" s="46" t="s">
        <v>61</v>
      </c>
      <c r="H1374" s="90" t="s">
        <v>3050</v>
      </c>
    </row>
    <row r="1375" customFormat="false" ht="15" hidden="false" customHeight="false" outlineLevel="0" collapsed="false">
      <c r="A1375" s="54" t="n">
        <v>1372</v>
      </c>
      <c r="B1375" s="55" t="n">
        <v>33.7</v>
      </c>
      <c r="C1375" s="6" t="s">
        <v>3242</v>
      </c>
      <c r="D1375" s="6"/>
      <c r="E1375" s="1" t="n">
        <v>1997</v>
      </c>
      <c r="F1375" s="45" t="n">
        <v>26260</v>
      </c>
      <c r="G1375" s="46"/>
      <c r="H1375" s="90" t="s">
        <v>1833</v>
      </c>
    </row>
    <row r="1376" customFormat="false" ht="15" hidden="false" customHeight="false" outlineLevel="0" collapsed="false">
      <c r="A1376" s="54" t="n">
        <v>1373</v>
      </c>
      <c r="B1376" s="55" t="n">
        <v>33.7</v>
      </c>
      <c r="C1376" s="56" t="s">
        <v>3243</v>
      </c>
      <c r="D1376" s="6"/>
      <c r="E1376" s="1" t="n">
        <v>2021</v>
      </c>
      <c r="F1376" s="45" t="n">
        <v>37407</v>
      </c>
      <c r="G1376" s="6" t="s">
        <v>2521</v>
      </c>
      <c r="H1376" s="90" t="s">
        <v>281</v>
      </c>
    </row>
    <row r="1377" customFormat="false" ht="15" hidden="false" customHeight="false" outlineLevel="0" collapsed="false">
      <c r="A1377" s="54" t="n">
        <v>1374</v>
      </c>
      <c r="B1377" s="55" t="n">
        <v>33.7</v>
      </c>
      <c r="C1377" s="6" t="s">
        <v>3244</v>
      </c>
      <c r="D1377" s="6"/>
      <c r="E1377" s="1" t="n">
        <v>2018</v>
      </c>
      <c r="F1377" s="45" t="n">
        <v>36204</v>
      </c>
      <c r="G1377" s="46" t="s">
        <v>559</v>
      </c>
      <c r="H1377" s="90" t="s">
        <v>920</v>
      </c>
    </row>
    <row r="1378" customFormat="false" ht="15" hidden="false" customHeight="false" outlineLevel="0" collapsed="false">
      <c r="A1378" s="54" t="n">
        <v>1375</v>
      </c>
      <c r="B1378" s="55" t="n">
        <v>33.7</v>
      </c>
      <c r="C1378" s="56" t="s">
        <v>3245</v>
      </c>
      <c r="D1378" s="6"/>
      <c r="E1378" s="1" t="n">
        <v>2023</v>
      </c>
      <c r="F1378" s="45" t="n">
        <v>36186</v>
      </c>
      <c r="G1378" s="6" t="s">
        <v>114</v>
      </c>
      <c r="H1378" s="90" t="s">
        <v>2800</v>
      </c>
    </row>
    <row r="1379" customFormat="false" ht="15" hidden="false" customHeight="false" outlineLevel="0" collapsed="false">
      <c r="A1379" s="54" t="n">
        <v>1376</v>
      </c>
      <c r="B1379" s="55" t="n">
        <v>33.7</v>
      </c>
      <c r="C1379" s="6" t="s">
        <v>3246</v>
      </c>
      <c r="D1379" s="6"/>
      <c r="E1379" s="1" t="s">
        <v>3247</v>
      </c>
      <c r="F1379" s="45" t="n">
        <v>32743</v>
      </c>
      <c r="G1379" s="46" t="s">
        <v>33</v>
      </c>
      <c r="H1379" s="90" t="s">
        <v>3164</v>
      </c>
    </row>
    <row r="1380" customFormat="false" ht="15" hidden="false" customHeight="false" outlineLevel="0" collapsed="false">
      <c r="A1380" s="54" t="n">
        <v>1377</v>
      </c>
      <c r="B1380" s="55" t="n">
        <v>33.7</v>
      </c>
      <c r="C1380" s="6" t="s">
        <v>3248</v>
      </c>
      <c r="D1380" s="6"/>
      <c r="E1380" s="1" t="s">
        <v>3249</v>
      </c>
      <c r="F1380" s="45" t="n">
        <v>35135</v>
      </c>
      <c r="G1380" s="46" t="s">
        <v>333</v>
      </c>
      <c r="H1380" s="90" t="s">
        <v>3250</v>
      </c>
    </row>
    <row r="1381" customFormat="false" ht="15" hidden="false" customHeight="false" outlineLevel="0" collapsed="false">
      <c r="A1381" s="54" t="n">
        <v>1378</v>
      </c>
      <c r="B1381" s="55" t="n">
        <v>33.7</v>
      </c>
      <c r="C1381" s="6" t="s">
        <v>3251</v>
      </c>
      <c r="D1381" s="6"/>
      <c r="E1381" s="1" t="n">
        <v>2014</v>
      </c>
      <c r="F1381" s="45" t="n">
        <v>33787</v>
      </c>
      <c r="G1381" s="46" t="s">
        <v>77</v>
      </c>
      <c r="H1381" s="90" t="s">
        <v>960</v>
      </c>
    </row>
    <row r="1382" customFormat="false" ht="15" hidden="false" customHeight="false" outlineLevel="0" collapsed="false">
      <c r="A1382" s="54" t="n">
        <v>1379</v>
      </c>
      <c r="B1382" s="55" t="n">
        <v>33.7</v>
      </c>
      <c r="C1382" s="6" t="s">
        <v>511</v>
      </c>
      <c r="D1382" s="6"/>
      <c r="E1382" s="1" t="n">
        <v>2025</v>
      </c>
      <c r="F1382" s="45" t="n">
        <v>38427</v>
      </c>
      <c r="G1382" s="6" t="s">
        <v>77</v>
      </c>
      <c r="H1382" s="90" t="s">
        <v>186</v>
      </c>
    </row>
    <row r="1383" customFormat="false" ht="15" hidden="false" customHeight="false" outlineLevel="0" collapsed="false">
      <c r="A1383" s="54" t="n">
        <v>1380</v>
      </c>
      <c r="B1383" s="55" t="n">
        <v>33.3</v>
      </c>
      <c r="C1383" s="6" t="s">
        <v>3252</v>
      </c>
      <c r="D1383" s="6"/>
      <c r="E1383" s="1" t="s">
        <v>2919</v>
      </c>
      <c r="F1383" s="45" t="n">
        <v>35285</v>
      </c>
      <c r="G1383" s="46" t="s">
        <v>143</v>
      </c>
      <c r="H1383" s="6" t="s">
        <v>3253</v>
      </c>
    </row>
    <row r="1384" customFormat="false" ht="15" hidden="false" customHeight="false" outlineLevel="0" collapsed="false">
      <c r="A1384" s="54" t="n">
        <v>1381</v>
      </c>
      <c r="B1384" s="55" t="n">
        <v>33.3</v>
      </c>
      <c r="C1384" s="6" t="s">
        <v>3254</v>
      </c>
      <c r="D1384" s="6"/>
      <c r="E1384" s="1" t="s">
        <v>3255</v>
      </c>
      <c r="F1384" s="45" t="s">
        <v>2197</v>
      </c>
      <c r="G1384" s="46"/>
      <c r="H1384" s="90" t="s">
        <v>1003</v>
      </c>
    </row>
    <row r="1385" customFormat="false" ht="15" hidden="false" customHeight="false" outlineLevel="0" collapsed="false">
      <c r="A1385" s="54" t="n">
        <v>1382</v>
      </c>
      <c r="B1385" s="55" t="n">
        <v>33.3</v>
      </c>
      <c r="C1385" s="6" t="s">
        <v>3256</v>
      </c>
      <c r="D1385" s="6"/>
      <c r="E1385" s="1" t="s">
        <v>2438</v>
      </c>
      <c r="F1385" s="45"/>
      <c r="G1385" s="46"/>
      <c r="H1385" s="90" t="s">
        <v>2439</v>
      </c>
    </row>
    <row r="1386" customFormat="false" ht="15" hidden="false" customHeight="false" outlineLevel="0" collapsed="false">
      <c r="A1386" s="54" t="n">
        <v>1383</v>
      </c>
      <c r="B1386" s="55" t="n">
        <v>33.3</v>
      </c>
      <c r="C1386" s="6" t="s">
        <v>3257</v>
      </c>
      <c r="D1386" s="6"/>
      <c r="E1386" s="1" t="s">
        <v>3258</v>
      </c>
      <c r="F1386" s="45"/>
      <c r="G1386" s="46"/>
      <c r="H1386" s="90" t="s">
        <v>281</v>
      </c>
    </row>
    <row r="1387" customFormat="false" ht="15" hidden="false" customHeight="false" outlineLevel="0" collapsed="false">
      <c r="A1387" s="54" t="n">
        <v>1384</v>
      </c>
      <c r="B1387" s="55" t="n">
        <v>33.3</v>
      </c>
      <c r="C1387" s="6" t="s">
        <v>3259</v>
      </c>
      <c r="D1387" s="6"/>
      <c r="E1387" s="1" t="n">
        <v>2025</v>
      </c>
      <c r="F1387" s="45" t="n">
        <v>38418</v>
      </c>
      <c r="G1387" s="46" t="s">
        <v>559</v>
      </c>
      <c r="H1387" s="90" t="s">
        <v>920</v>
      </c>
    </row>
    <row r="1388" customFormat="false" ht="15" hidden="false" customHeight="false" outlineLevel="0" collapsed="false">
      <c r="A1388" s="54" t="n">
        <v>1385</v>
      </c>
      <c r="B1388" s="55" t="n">
        <v>33</v>
      </c>
      <c r="C1388" s="6" t="s">
        <v>3260</v>
      </c>
      <c r="D1388" s="6"/>
      <c r="E1388" s="1" t="n">
        <v>1993</v>
      </c>
      <c r="F1388" s="45" t="n">
        <v>26469</v>
      </c>
      <c r="G1388" s="46"/>
      <c r="H1388" s="90" t="s">
        <v>920</v>
      </c>
    </row>
    <row r="1389" customFormat="false" ht="15" hidden="false" customHeight="false" outlineLevel="0" collapsed="false">
      <c r="A1389" s="54" t="n">
        <v>1386</v>
      </c>
      <c r="B1389" s="55" t="n">
        <v>33</v>
      </c>
      <c r="C1389" s="6" t="s">
        <v>3261</v>
      </c>
      <c r="D1389" s="6"/>
      <c r="E1389" s="1" t="s">
        <v>2107</v>
      </c>
      <c r="F1389" s="45" t="n">
        <v>35143</v>
      </c>
      <c r="G1389" s="46" t="s">
        <v>3180</v>
      </c>
      <c r="H1389" s="90" t="s">
        <v>960</v>
      </c>
    </row>
    <row r="1390" customFormat="false" ht="15" hidden="false" customHeight="false" outlineLevel="0" collapsed="false">
      <c r="A1390" s="54" t="n">
        <v>1387</v>
      </c>
      <c r="B1390" s="55" t="n">
        <v>33</v>
      </c>
      <c r="C1390" s="6" t="s">
        <v>3262</v>
      </c>
      <c r="D1390" s="6"/>
      <c r="E1390" s="1" t="n">
        <v>1998</v>
      </c>
      <c r="F1390" s="45" t="n">
        <v>27525</v>
      </c>
      <c r="G1390" s="46"/>
      <c r="H1390" s="90" t="s">
        <v>920</v>
      </c>
    </row>
    <row r="1391" customFormat="false" ht="15" hidden="false" customHeight="false" outlineLevel="0" collapsed="false">
      <c r="A1391" s="54" t="n">
        <v>1388</v>
      </c>
      <c r="B1391" s="55" t="n">
        <v>32.7</v>
      </c>
      <c r="C1391" s="56" t="s">
        <v>3263</v>
      </c>
      <c r="D1391" s="6"/>
      <c r="E1391" s="1" t="s">
        <v>2525</v>
      </c>
      <c r="F1391" s="45" t="n">
        <v>37886</v>
      </c>
      <c r="G1391" s="6" t="s">
        <v>3264</v>
      </c>
      <c r="H1391" s="90" t="s">
        <v>3265</v>
      </c>
    </row>
    <row r="1392" customFormat="false" ht="15" hidden="false" customHeight="false" outlineLevel="0" collapsed="false">
      <c r="A1392" s="54" t="n">
        <v>1389</v>
      </c>
      <c r="B1392" s="55" t="n">
        <v>32.7</v>
      </c>
      <c r="C1392" s="6" t="s">
        <v>3266</v>
      </c>
      <c r="D1392" s="6"/>
      <c r="E1392" s="1" t="s">
        <v>2837</v>
      </c>
      <c r="F1392" s="45" t="n">
        <v>36855</v>
      </c>
      <c r="G1392" s="6" t="s">
        <v>61</v>
      </c>
      <c r="H1392" s="90" t="s">
        <v>2682</v>
      </c>
    </row>
    <row r="1393" customFormat="false" ht="15" hidden="false" customHeight="false" outlineLevel="0" collapsed="false">
      <c r="A1393" s="54" t="n">
        <v>1390</v>
      </c>
      <c r="B1393" s="55" t="n">
        <v>32.7</v>
      </c>
      <c r="C1393" s="56" t="s">
        <v>103</v>
      </c>
      <c r="D1393" s="6"/>
      <c r="E1393" s="1" t="n">
        <v>2025</v>
      </c>
      <c r="F1393" s="45" t="n">
        <v>39142</v>
      </c>
      <c r="G1393" s="6" t="s">
        <v>53</v>
      </c>
      <c r="H1393" s="90" t="s">
        <v>2966</v>
      </c>
    </row>
    <row r="1394" customFormat="false" ht="15" hidden="false" customHeight="false" outlineLevel="0" collapsed="false">
      <c r="A1394" s="54" t="n">
        <v>1391</v>
      </c>
      <c r="B1394" s="55" t="n">
        <v>32.7</v>
      </c>
      <c r="C1394" s="56" t="s">
        <v>395</v>
      </c>
      <c r="D1394" s="6"/>
      <c r="E1394" s="1" t="s">
        <v>2525</v>
      </c>
      <c r="F1394" s="45" t="n">
        <v>39173</v>
      </c>
      <c r="G1394" s="6" t="s">
        <v>61</v>
      </c>
      <c r="H1394" s="90" t="s">
        <v>2203</v>
      </c>
    </row>
    <row r="1395" customFormat="false" ht="15" hidden="false" customHeight="false" outlineLevel="0" collapsed="false">
      <c r="A1395" s="54" t="n">
        <v>1392</v>
      </c>
      <c r="B1395" s="55" t="n">
        <v>32.3</v>
      </c>
      <c r="C1395" s="6" t="s">
        <v>402</v>
      </c>
      <c r="D1395" s="6"/>
      <c r="E1395" s="1" t="s">
        <v>2201</v>
      </c>
      <c r="F1395" s="45" t="n">
        <v>37790</v>
      </c>
      <c r="G1395" s="6" t="s">
        <v>53</v>
      </c>
      <c r="H1395" s="90" t="s">
        <v>3267</v>
      </c>
    </row>
    <row r="1396" customFormat="false" ht="15" hidden="false" customHeight="false" outlineLevel="0" collapsed="false">
      <c r="A1396" s="54" t="n">
        <v>1393</v>
      </c>
      <c r="B1396" s="55" t="n">
        <v>32</v>
      </c>
      <c r="C1396" s="6" t="s">
        <v>3268</v>
      </c>
      <c r="D1396" s="6"/>
      <c r="E1396" s="1" t="s">
        <v>2177</v>
      </c>
      <c r="F1396" s="45" t="n">
        <v>31152</v>
      </c>
      <c r="G1396" s="46"/>
      <c r="H1396" s="90" t="s">
        <v>1078</v>
      </c>
    </row>
    <row r="1397" customFormat="false" ht="15" hidden="false" customHeight="false" outlineLevel="0" collapsed="false">
      <c r="A1397" s="54" t="n">
        <v>1394</v>
      </c>
      <c r="B1397" s="55" t="n">
        <v>32</v>
      </c>
      <c r="C1397" s="6" t="s">
        <v>3269</v>
      </c>
      <c r="D1397" s="6"/>
      <c r="E1397" s="1" t="s">
        <v>1978</v>
      </c>
      <c r="F1397" s="45" t="n">
        <v>29387</v>
      </c>
      <c r="G1397" s="46"/>
      <c r="H1397" s="90" t="s">
        <v>1873</v>
      </c>
    </row>
    <row r="1398" customFormat="false" ht="15" hidden="false" customHeight="false" outlineLevel="0" collapsed="false">
      <c r="A1398" s="54" t="n">
        <v>1395</v>
      </c>
      <c r="B1398" s="55" t="n">
        <v>32</v>
      </c>
      <c r="C1398" s="6" t="s">
        <v>3270</v>
      </c>
      <c r="D1398" s="6"/>
      <c r="E1398" s="1" t="n">
        <v>2010</v>
      </c>
      <c r="F1398" s="45" t="n">
        <v>29875</v>
      </c>
      <c r="G1398" s="46"/>
      <c r="H1398" s="90" t="s">
        <v>3082</v>
      </c>
    </row>
    <row r="1399" customFormat="false" ht="15" hidden="false" customHeight="false" outlineLevel="0" collapsed="false">
      <c r="A1399" s="54" t="n">
        <v>1396</v>
      </c>
      <c r="B1399" s="55" t="n">
        <v>32</v>
      </c>
      <c r="C1399" s="6" t="s">
        <v>3271</v>
      </c>
      <c r="D1399" s="6"/>
      <c r="E1399" s="1" t="s">
        <v>2759</v>
      </c>
      <c r="F1399" s="45" t="n">
        <v>33680</v>
      </c>
      <c r="G1399" s="46" t="s">
        <v>1039</v>
      </c>
      <c r="H1399" s="90" t="s">
        <v>1833</v>
      </c>
    </row>
    <row r="1400" customFormat="false" ht="15" hidden="false" customHeight="false" outlineLevel="0" collapsed="false">
      <c r="A1400" s="54" t="n">
        <v>1397</v>
      </c>
      <c r="B1400" s="55" t="n">
        <v>32</v>
      </c>
      <c r="C1400" s="6" t="s">
        <v>3272</v>
      </c>
      <c r="D1400" s="6"/>
      <c r="E1400" s="1" t="n">
        <v>2013</v>
      </c>
      <c r="F1400" s="45" t="n">
        <v>31850</v>
      </c>
      <c r="G1400" s="46" t="s">
        <v>982</v>
      </c>
      <c r="H1400" s="90" t="s">
        <v>281</v>
      </c>
    </row>
    <row r="1401" customFormat="false" ht="15" hidden="false" customHeight="false" outlineLevel="0" collapsed="false">
      <c r="A1401" s="54" t="n">
        <v>1398</v>
      </c>
      <c r="B1401" s="55" t="n">
        <v>32</v>
      </c>
      <c r="C1401" s="6" t="s">
        <v>512</v>
      </c>
      <c r="D1401" s="6"/>
      <c r="E1401" s="1" t="n">
        <v>2025</v>
      </c>
      <c r="F1401" s="45" t="n">
        <v>37145</v>
      </c>
      <c r="G1401" s="6" t="s">
        <v>513</v>
      </c>
      <c r="H1401" s="90" t="s">
        <v>2365</v>
      </c>
    </row>
    <row r="1402" customFormat="false" ht="15" hidden="false" customHeight="false" outlineLevel="0" collapsed="false">
      <c r="A1402" s="54" t="n">
        <v>1399</v>
      </c>
      <c r="B1402" s="55" t="n">
        <v>31.7</v>
      </c>
      <c r="C1402" s="6" t="s">
        <v>3273</v>
      </c>
      <c r="D1402" s="6"/>
      <c r="E1402" s="1" t="n">
        <v>1997</v>
      </c>
      <c r="F1402" s="45" t="n">
        <v>23631</v>
      </c>
      <c r="G1402" s="46"/>
      <c r="H1402" s="90" t="s">
        <v>1996</v>
      </c>
    </row>
    <row r="1403" customFormat="false" ht="15" hidden="false" customHeight="false" outlineLevel="0" collapsed="false">
      <c r="A1403" s="54" t="n">
        <v>1400</v>
      </c>
      <c r="B1403" s="55" t="n">
        <v>31.7</v>
      </c>
      <c r="C1403" s="6" t="s">
        <v>3274</v>
      </c>
      <c r="D1403" s="6"/>
      <c r="E1403" s="1" t="n">
        <v>2005</v>
      </c>
      <c r="F1403" s="45" t="n">
        <v>28718</v>
      </c>
      <c r="G1403" s="46"/>
      <c r="H1403" s="90" t="s">
        <v>2178</v>
      </c>
    </row>
    <row r="1404" customFormat="false" ht="15" hidden="false" customHeight="false" outlineLevel="0" collapsed="false">
      <c r="A1404" s="54" t="n">
        <v>1401</v>
      </c>
      <c r="B1404" s="55" t="n">
        <v>31.7</v>
      </c>
      <c r="C1404" s="6" t="s">
        <v>3275</v>
      </c>
      <c r="D1404" s="6"/>
      <c r="E1404" s="1" t="n">
        <v>1980</v>
      </c>
      <c r="F1404" s="45"/>
      <c r="G1404" s="46"/>
      <c r="H1404" s="90" t="s">
        <v>2747</v>
      </c>
    </row>
    <row r="1405" customFormat="false" ht="15" hidden="false" customHeight="false" outlineLevel="0" collapsed="false">
      <c r="A1405" s="54" t="n">
        <v>1402</v>
      </c>
      <c r="B1405" s="55" t="n">
        <v>31.3</v>
      </c>
      <c r="C1405" s="6" t="s">
        <v>3276</v>
      </c>
      <c r="D1405" s="6"/>
      <c r="E1405" s="1" t="s">
        <v>3277</v>
      </c>
      <c r="F1405" s="45" t="n">
        <v>29593</v>
      </c>
      <c r="G1405" s="46"/>
      <c r="H1405" s="90" t="s">
        <v>1202</v>
      </c>
    </row>
    <row r="1406" customFormat="false" ht="15" hidden="false" customHeight="false" outlineLevel="0" collapsed="false">
      <c r="A1406" s="54" t="n">
        <v>1403</v>
      </c>
      <c r="B1406" s="55" t="n">
        <v>31.3</v>
      </c>
      <c r="C1406" s="6" t="s">
        <v>3278</v>
      </c>
      <c r="D1406" s="6"/>
      <c r="E1406" s="1" t="n">
        <v>1991</v>
      </c>
      <c r="F1406" s="45" t="n">
        <v>22344</v>
      </c>
      <c r="G1406" s="46"/>
      <c r="H1406" s="90" t="s">
        <v>2713</v>
      </c>
    </row>
    <row r="1407" customFormat="false" ht="15" hidden="false" customHeight="false" outlineLevel="0" collapsed="false">
      <c r="A1407" s="54" t="n">
        <v>1404</v>
      </c>
      <c r="B1407" s="55" t="n">
        <v>31.3</v>
      </c>
      <c r="C1407" s="6" t="s">
        <v>3279</v>
      </c>
      <c r="D1407" s="6"/>
      <c r="E1407" s="1" t="s">
        <v>3247</v>
      </c>
      <c r="F1407" s="45" t="n">
        <v>32987</v>
      </c>
      <c r="G1407" s="46"/>
      <c r="H1407" s="90" t="s">
        <v>2398</v>
      </c>
    </row>
    <row r="1408" customFormat="false" ht="15" hidden="false" customHeight="false" outlineLevel="0" collapsed="false">
      <c r="A1408" s="54" t="n">
        <v>1405</v>
      </c>
      <c r="B1408" s="55" t="n">
        <v>31.3</v>
      </c>
      <c r="C1408" s="6" t="s">
        <v>3280</v>
      </c>
      <c r="D1408" s="6"/>
      <c r="E1408" s="1" t="s">
        <v>2757</v>
      </c>
      <c r="F1408" s="45"/>
      <c r="G1408" s="46"/>
      <c r="H1408" s="90" t="s">
        <v>1270</v>
      </c>
    </row>
    <row r="1409" customFormat="false" ht="15" hidden="false" customHeight="false" outlineLevel="0" collapsed="false">
      <c r="A1409" s="54" t="n">
        <v>1406</v>
      </c>
      <c r="B1409" s="55" t="n">
        <v>31</v>
      </c>
      <c r="C1409" s="6" t="s">
        <v>3281</v>
      </c>
      <c r="D1409" s="6"/>
      <c r="E1409" s="1" t="s">
        <v>2799</v>
      </c>
      <c r="F1409" s="45" t="n">
        <v>28493</v>
      </c>
      <c r="G1409" s="46" t="s">
        <v>2717</v>
      </c>
      <c r="H1409" s="90" t="s">
        <v>2800</v>
      </c>
    </row>
    <row r="1410" customFormat="false" ht="15" hidden="false" customHeight="false" outlineLevel="0" collapsed="false">
      <c r="A1410" s="54" t="n">
        <v>1407</v>
      </c>
      <c r="B1410" s="55" t="n">
        <v>31</v>
      </c>
      <c r="C1410" s="6" t="s">
        <v>3282</v>
      </c>
      <c r="D1410" s="6"/>
      <c r="E1410" s="1" t="s">
        <v>2809</v>
      </c>
      <c r="F1410" s="45" t="s">
        <v>1785</v>
      </c>
      <c r="G1410" s="46"/>
      <c r="H1410" s="90" t="s">
        <v>1996</v>
      </c>
    </row>
    <row r="1411" customFormat="false" ht="15" hidden="false" customHeight="false" outlineLevel="0" collapsed="false">
      <c r="A1411" s="54" t="n">
        <v>1408</v>
      </c>
      <c r="B1411" s="55" t="n">
        <v>30.7</v>
      </c>
      <c r="C1411" s="6" t="s">
        <v>3283</v>
      </c>
      <c r="D1411" s="6"/>
      <c r="E1411" s="1" t="n">
        <v>1983</v>
      </c>
      <c r="F1411" s="45" t="n">
        <v>22718</v>
      </c>
      <c r="G1411" s="46"/>
      <c r="H1411" s="90" t="s">
        <v>853</v>
      </c>
    </row>
    <row r="1412" customFormat="false" ht="15" hidden="false" customHeight="false" outlineLevel="0" collapsed="false">
      <c r="A1412" s="54" t="n">
        <v>1409</v>
      </c>
      <c r="B1412" s="55" t="n">
        <v>30.7</v>
      </c>
      <c r="C1412" s="6" t="s">
        <v>3284</v>
      </c>
      <c r="D1412" s="6"/>
      <c r="E1412" s="1" t="s">
        <v>2924</v>
      </c>
      <c r="F1412" s="45" t="n">
        <v>24260</v>
      </c>
      <c r="G1412" s="46"/>
      <c r="H1412" s="90" t="s">
        <v>1204</v>
      </c>
    </row>
    <row r="1413" customFormat="false" ht="15" hidden="false" customHeight="false" outlineLevel="0" collapsed="false">
      <c r="A1413" s="54" t="n">
        <v>1410</v>
      </c>
      <c r="B1413" s="55" t="n">
        <v>30.3</v>
      </c>
      <c r="C1413" s="56" t="s">
        <v>456</v>
      </c>
      <c r="D1413" s="6"/>
      <c r="E1413" s="1" t="s">
        <v>2525</v>
      </c>
      <c r="F1413" s="45" t="n">
        <v>39214</v>
      </c>
      <c r="G1413" s="6" t="s">
        <v>457</v>
      </c>
      <c r="H1413" s="90" t="s">
        <v>920</v>
      </c>
    </row>
    <row r="1414" customFormat="false" ht="15" hidden="false" customHeight="false" outlineLevel="0" collapsed="false">
      <c r="A1414" s="54" t="n">
        <v>1411</v>
      </c>
      <c r="B1414" s="55" t="n">
        <v>30.3</v>
      </c>
      <c r="C1414" s="6" t="s">
        <v>3285</v>
      </c>
      <c r="D1414" s="6"/>
      <c r="E1414" s="1" t="s">
        <v>2655</v>
      </c>
      <c r="F1414" s="45" t="n">
        <v>34140</v>
      </c>
      <c r="G1414" s="46" t="s">
        <v>95</v>
      </c>
      <c r="H1414" s="90" t="s">
        <v>3286</v>
      </c>
    </row>
    <row r="1415" customFormat="false" ht="15" hidden="false" customHeight="false" outlineLevel="0" collapsed="false">
      <c r="A1415" s="54" t="n">
        <v>1412</v>
      </c>
      <c r="B1415" s="55" t="n">
        <v>30.3</v>
      </c>
      <c r="C1415" s="6" t="s">
        <v>3287</v>
      </c>
      <c r="D1415" s="6" t="s">
        <v>3288</v>
      </c>
      <c r="E1415" s="1" t="n">
        <v>1968</v>
      </c>
      <c r="F1415" s="45" t="n">
        <v>16830</v>
      </c>
      <c r="G1415" s="46"/>
      <c r="H1415" s="90" t="s">
        <v>3289</v>
      </c>
    </row>
    <row r="1416" customFormat="false" ht="15" hidden="false" customHeight="false" outlineLevel="0" collapsed="false">
      <c r="A1416" s="54" t="n">
        <v>1413</v>
      </c>
      <c r="B1416" s="55" t="n">
        <v>30.3</v>
      </c>
      <c r="C1416" s="6" t="s">
        <v>3290</v>
      </c>
      <c r="D1416" s="6"/>
      <c r="E1416" s="1" t="n">
        <v>1969</v>
      </c>
      <c r="F1416" s="45"/>
      <c r="G1416" s="46"/>
      <c r="H1416" s="90" t="s">
        <v>1790</v>
      </c>
    </row>
    <row r="1417" customFormat="false" ht="15" hidden="false" customHeight="false" outlineLevel="0" collapsed="false">
      <c r="A1417" s="54" t="n">
        <v>1414</v>
      </c>
      <c r="B1417" s="55" t="n">
        <v>30</v>
      </c>
      <c r="C1417" s="6" t="s">
        <v>3291</v>
      </c>
      <c r="D1417" s="6"/>
      <c r="E1417" s="1" t="s">
        <v>2799</v>
      </c>
      <c r="F1417" s="45" t="n">
        <v>31391</v>
      </c>
      <c r="G1417" s="46"/>
      <c r="H1417" s="90" t="s">
        <v>2800</v>
      </c>
    </row>
    <row r="1418" customFormat="false" ht="15" hidden="false" customHeight="false" outlineLevel="0" collapsed="false">
      <c r="A1418" s="54" t="n">
        <v>1415</v>
      </c>
      <c r="B1418" s="55" t="n">
        <v>30</v>
      </c>
      <c r="C1418" s="6" t="s">
        <v>3292</v>
      </c>
      <c r="D1418" s="1"/>
      <c r="E1418" s="1" t="n">
        <v>2016</v>
      </c>
      <c r="F1418" s="45" t="n">
        <v>35640</v>
      </c>
      <c r="G1418" s="72" t="s">
        <v>138</v>
      </c>
      <c r="H1418" s="90" t="s">
        <v>792</v>
      </c>
    </row>
    <row r="1419" customFormat="false" ht="15" hidden="false" customHeight="false" outlineLevel="0" collapsed="false">
      <c r="A1419" s="54" t="n">
        <v>1416</v>
      </c>
      <c r="B1419" s="55" t="n">
        <v>30</v>
      </c>
      <c r="C1419" s="6" t="s">
        <v>3293</v>
      </c>
      <c r="D1419" s="6"/>
      <c r="E1419" s="1" t="n">
        <v>2019</v>
      </c>
      <c r="F1419" s="45" t="n">
        <v>36299</v>
      </c>
      <c r="G1419" s="6" t="s">
        <v>3294</v>
      </c>
      <c r="H1419" s="90" t="s">
        <v>2344</v>
      </c>
    </row>
    <row r="1420" customFormat="false" ht="15" hidden="false" customHeight="false" outlineLevel="0" collapsed="false">
      <c r="A1420" s="54" t="n">
        <v>1417</v>
      </c>
      <c r="B1420" s="55" t="n">
        <v>30</v>
      </c>
      <c r="C1420" s="6" t="s">
        <v>3295</v>
      </c>
      <c r="D1420" s="6"/>
      <c r="E1420" s="1" t="n">
        <v>1984</v>
      </c>
      <c r="F1420" s="45" t="s">
        <v>2197</v>
      </c>
      <c r="G1420" s="46"/>
      <c r="H1420" s="90" t="s">
        <v>3011</v>
      </c>
    </row>
    <row r="1421" customFormat="false" ht="15" hidden="false" customHeight="false" outlineLevel="0" collapsed="false">
      <c r="A1421" s="54" t="n">
        <v>1418</v>
      </c>
      <c r="B1421" s="55" t="n">
        <v>29.7</v>
      </c>
      <c r="C1421" s="6" t="s">
        <v>3296</v>
      </c>
      <c r="D1421" s="6"/>
      <c r="E1421" s="1" t="s">
        <v>2055</v>
      </c>
      <c r="F1421" s="45" t="n">
        <v>37745</v>
      </c>
      <c r="G1421" s="6" t="s">
        <v>268</v>
      </c>
      <c r="H1421" s="90" t="s">
        <v>1662</v>
      </c>
    </row>
    <row r="1422" customFormat="false" ht="15" hidden="false" customHeight="false" outlineLevel="0" collapsed="false">
      <c r="A1422" s="54" t="n">
        <v>1419</v>
      </c>
      <c r="B1422" s="55" t="n">
        <v>29.7</v>
      </c>
      <c r="C1422" s="6" t="s">
        <v>3297</v>
      </c>
      <c r="D1422" s="6"/>
      <c r="E1422" s="1" t="s">
        <v>2655</v>
      </c>
      <c r="F1422" s="45" t="n">
        <v>35204</v>
      </c>
      <c r="G1422" s="46" t="s">
        <v>53</v>
      </c>
      <c r="H1422" s="90" t="s">
        <v>3050</v>
      </c>
    </row>
    <row r="1423" customFormat="false" ht="15" hidden="false" customHeight="false" outlineLevel="0" collapsed="false">
      <c r="A1423" s="54" t="n">
        <v>1420</v>
      </c>
      <c r="B1423" s="55" t="n">
        <v>29.7</v>
      </c>
      <c r="C1423" s="6" t="s">
        <v>3298</v>
      </c>
      <c r="D1423" s="6"/>
      <c r="E1423" s="1" t="n">
        <v>2001</v>
      </c>
      <c r="F1423" s="45" t="n">
        <v>27413</v>
      </c>
      <c r="G1423" s="46"/>
      <c r="H1423" s="90" t="s">
        <v>1979</v>
      </c>
    </row>
    <row r="1424" customFormat="false" ht="15" hidden="false" customHeight="false" outlineLevel="0" collapsed="false">
      <c r="A1424" s="54" t="n">
        <v>1421</v>
      </c>
      <c r="B1424" s="55" t="n">
        <v>29.7</v>
      </c>
      <c r="C1424" s="6" t="s">
        <v>3299</v>
      </c>
      <c r="D1424" s="6" t="s">
        <v>3300</v>
      </c>
      <c r="E1424" s="1" t="n">
        <v>1984</v>
      </c>
      <c r="F1424" s="45" t="s">
        <v>2197</v>
      </c>
      <c r="G1424" s="46"/>
      <c r="H1424" s="90" t="s">
        <v>3011</v>
      </c>
    </row>
    <row r="1425" customFormat="false" ht="15" hidden="false" customHeight="false" outlineLevel="0" collapsed="false">
      <c r="A1425" s="54" t="n">
        <v>1422</v>
      </c>
      <c r="B1425" s="55" t="n">
        <v>29.7</v>
      </c>
      <c r="C1425" s="6" t="s">
        <v>3301</v>
      </c>
      <c r="D1425" s="6"/>
      <c r="E1425" s="45" t="s">
        <v>2757</v>
      </c>
      <c r="F1425" s="45"/>
      <c r="G1425" s="46"/>
      <c r="H1425" s="90" t="s">
        <v>853</v>
      </c>
    </row>
    <row r="1426" customFormat="false" ht="15" hidden="false" customHeight="false" outlineLevel="0" collapsed="false">
      <c r="A1426" s="54" t="n">
        <v>1423</v>
      </c>
      <c r="B1426" s="55" t="n">
        <v>29.7</v>
      </c>
      <c r="C1426" s="6" t="s">
        <v>3302</v>
      </c>
      <c r="D1426" s="99"/>
      <c r="E1426" s="1" t="s">
        <v>2828</v>
      </c>
      <c r="F1426" s="45"/>
      <c r="G1426" s="46"/>
      <c r="H1426" s="96" t="s">
        <v>920</v>
      </c>
    </row>
    <row r="1427" customFormat="false" ht="15" hidden="false" customHeight="false" outlineLevel="0" collapsed="false">
      <c r="A1427" s="54" t="n">
        <v>1424</v>
      </c>
      <c r="B1427" s="55" t="n">
        <v>29.3</v>
      </c>
      <c r="C1427" s="6" t="s">
        <v>3303</v>
      </c>
      <c r="D1427" s="6"/>
      <c r="E1427" s="1" t="n">
        <v>1968</v>
      </c>
      <c r="F1427" s="45"/>
      <c r="G1427" s="46"/>
      <c r="H1427" s="90" t="s">
        <v>3289</v>
      </c>
    </row>
    <row r="1428" customFormat="false" ht="15" hidden="false" customHeight="false" outlineLevel="0" collapsed="false">
      <c r="A1428" s="54" t="n">
        <v>1425</v>
      </c>
      <c r="B1428" s="55" t="n">
        <v>29</v>
      </c>
      <c r="C1428" s="6" t="s">
        <v>3304</v>
      </c>
      <c r="D1428" s="6"/>
      <c r="E1428" s="1" t="n">
        <v>2000</v>
      </c>
      <c r="F1428" s="45" t="n">
        <v>30274</v>
      </c>
      <c r="G1428" s="46"/>
      <c r="H1428" s="90" t="s">
        <v>853</v>
      </c>
    </row>
    <row r="1429" customFormat="false" ht="15" hidden="false" customHeight="false" outlineLevel="0" collapsed="false">
      <c r="A1429" s="54" t="n">
        <v>1426</v>
      </c>
      <c r="B1429" s="55" t="n">
        <v>29</v>
      </c>
      <c r="C1429" s="6" t="s">
        <v>3305</v>
      </c>
      <c r="D1429" s="6"/>
      <c r="E1429" s="1" t="n">
        <v>2018</v>
      </c>
      <c r="F1429" s="45" t="n">
        <v>34505</v>
      </c>
      <c r="G1429" s="46" t="s">
        <v>143</v>
      </c>
      <c r="H1429" s="90" t="s">
        <v>14</v>
      </c>
    </row>
    <row r="1430" customFormat="false" ht="15" hidden="false" customHeight="false" outlineLevel="0" collapsed="false">
      <c r="A1430" s="54" t="n">
        <v>1427</v>
      </c>
      <c r="B1430" s="55" t="n">
        <v>29</v>
      </c>
      <c r="C1430" s="6" t="s">
        <v>3306</v>
      </c>
      <c r="D1430" s="6"/>
      <c r="E1430" s="1" t="s">
        <v>3307</v>
      </c>
      <c r="F1430" s="45" t="n">
        <v>26821</v>
      </c>
      <c r="G1430" s="46"/>
      <c r="H1430" s="90" t="s">
        <v>792</v>
      </c>
    </row>
    <row r="1431" customFormat="false" ht="15" hidden="false" customHeight="false" outlineLevel="0" collapsed="false">
      <c r="A1431" s="54" t="n">
        <v>1428</v>
      </c>
      <c r="B1431" s="55" t="n">
        <v>29</v>
      </c>
      <c r="C1431" s="6" t="s">
        <v>3308</v>
      </c>
      <c r="D1431" s="6"/>
      <c r="E1431" s="1" t="n">
        <v>1995</v>
      </c>
      <c r="F1431" s="45" t="n">
        <v>27015</v>
      </c>
      <c r="G1431" s="46"/>
      <c r="H1431" s="90" t="s">
        <v>1078</v>
      </c>
    </row>
    <row r="1432" customFormat="false" ht="15" hidden="false" customHeight="false" outlineLevel="0" collapsed="false">
      <c r="A1432" s="54" t="n">
        <v>1429</v>
      </c>
      <c r="B1432" s="55" t="n">
        <v>29</v>
      </c>
      <c r="C1432" s="56" t="s">
        <v>514</v>
      </c>
      <c r="D1432" s="6"/>
      <c r="E1432" s="1" t="n">
        <v>2024</v>
      </c>
      <c r="F1432" s="45" t="n">
        <v>39180</v>
      </c>
      <c r="G1432" s="6" t="s">
        <v>114</v>
      </c>
      <c r="H1432" s="90" t="s">
        <v>2800</v>
      </c>
    </row>
    <row r="1433" customFormat="false" ht="15" hidden="false" customHeight="false" outlineLevel="0" collapsed="false">
      <c r="A1433" s="54" t="n">
        <v>1430</v>
      </c>
      <c r="B1433" s="55" t="n">
        <v>29</v>
      </c>
      <c r="C1433" s="6" t="s">
        <v>3309</v>
      </c>
      <c r="D1433" s="6"/>
      <c r="E1433" s="1" t="s">
        <v>3310</v>
      </c>
      <c r="F1433" s="45"/>
      <c r="G1433" s="46"/>
      <c r="H1433" s="90" t="s">
        <v>2364</v>
      </c>
    </row>
    <row r="1434" customFormat="false" ht="15" hidden="false" customHeight="false" outlineLevel="0" collapsed="false">
      <c r="A1434" s="54" t="n">
        <v>1431</v>
      </c>
      <c r="B1434" s="55" t="n">
        <v>29</v>
      </c>
      <c r="C1434" s="56" t="s">
        <v>109</v>
      </c>
      <c r="D1434" s="6"/>
      <c r="E1434" s="1" t="s">
        <v>2525</v>
      </c>
      <c r="F1434" s="45" t="n">
        <v>38417</v>
      </c>
      <c r="G1434" s="6" t="s">
        <v>110</v>
      </c>
      <c r="H1434" s="90" t="s">
        <v>14</v>
      </c>
    </row>
    <row r="1435" customFormat="false" ht="15" hidden="false" customHeight="false" outlineLevel="0" collapsed="false">
      <c r="A1435" s="54" t="n">
        <v>1432</v>
      </c>
      <c r="B1435" s="55" t="n">
        <v>28.7</v>
      </c>
      <c r="C1435" s="6" t="s">
        <v>3311</v>
      </c>
      <c r="D1435" s="6"/>
      <c r="E1435" s="1" t="s">
        <v>1387</v>
      </c>
      <c r="F1435" s="45" t="s">
        <v>2261</v>
      </c>
      <c r="G1435" s="46"/>
      <c r="H1435" s="90" t="s">
        <v>853</v>
      </c>
    </row>
    <row r="1436" customFormat="false" ht="15" hidden="false" customHeight="false" outlineLevel="0" collapsed="false">
      <c r="A1436" s="54" t="n">
        <v>1433</v>
      </c>
      <c r="B1436" s="55" t="n">
        <v>28.7</v>
      </c>
      <c r="C1436" s="6" t="s">
        <v>3312</v>
      </c>
      <c r="D1436" s="6"/>
      <c r="E1436" s="1" t="n">
        <v>2009</v>
      </c>
      <c r="F1436" s="45" t="n">
        <v>32770</v>
      </c>
      <c r="G1436" s="46" t="s">
        <v>857</v>
      </c>
      <c r="H1436" s="90" t="s">
        <v>1873</v>
      </c>
    </row>
    <row r="1437" customFormat="false" ht="15" hidden="false" customHeight="false" outlineLevel="0" collapsed="false">
      <c r="A1437" s="54" t="n">
        <v>1434</v>
      </c>
      <c r="B1437" s="55" t="n">
        <v>28.7</v>
      </c>
      <c r="C1437" s="6" t="s">
        <v>3313</v>
      </c>
      <c r="D1437" s="6"/>
      <c r="E1437" s="1" t="n">
        <v>1982</v>
      </c>
      <c r="F1437" s="45" t="n">
        <v>23782</v>
      </c>
      <c r="G1437" s="46"/>
      <c r="H1437" s="90" t="s">
        <v>792</v>
      </c>
    </row>
    <row r="1438" customFormat="false" ht="15" hidden="false" customHeight="false" outlineLevel="0" collapsed="false">
      <c r="A1438" s="54" t="n">
        <v>1435</v>
      </c>
      <c r="B1438" s="55" t="n">
        <v>28.7</v>
      </c>
      <c r="C1438" s="6" t="s">
        <v>3314</v>
      </c>
      <c r="D1438" s="6"/>
      <c r="E1438" s="1" t="s">
        <v>3087</v>
      </c>
      <c r="F1438" s="45"/>
      <c r="G1438" s="46"/>
      <c r="H1438" s="90" t="s">
        <v>845</v>
      </c>
    </row>
    <row r="1439" customFormat="false" ht="15" hidden="false" customHeight="false" outlineLevel="0" collapsed="false">
      <c r="A1439" s="54" t="n">
        <v>1436</v>
      </c>
      <c r="B1439" s="55" t="n">
        <v>28.3</v>
      </c>
      <c r="C1439" s="6" t="s">
        <v>3315</v>
      </c>
      <c r="D1439" s="6"/>
      <c r="E1439" s="1" t="s">
        <v>2799</v>
      </c>
      <c r="F1439" s="45" t="n">
        <v>31152</v>
      </c>
      <c r="G1439" s="46"/>
      <c r="H1439" s="90" t="s">
        <v>2752</v>
      </c>
    </row>
    <row r="1440" customFormat="false" ht="15" hidden="false" customHeight="false" outlineLevel="0" collapsed="false">
      <c r="A1440" s="54" t="n">
        <v>1437</v>
      </c>
      <c r="B1440" s="55" t="n">
        <v>28.3</v>
      </c>
      <c r="C1440" s="6" t="s">
        <v>3316</v>
      </c>
      <c r="D1440" s="6"/>
      <c r="E1440" s="1" t="s">
        <v>1034</v>
      </c>
      <c r="F1440" s="45" t="n">
        <v>29271</v>
      </c>
      <c r="G1440" s="46"/>
      <c r="H1440" s="90" t="s">
        <v>3317</v>
      </c>
    </row>
    <row r="1441" customFormat="false" ht="15" hidden="false" customHeight="false" outlineLevel="0" collapsed="false">
      <c r="A1441" s="54" t="n">
        <v>1438</v>
      </c>
      <c r="B1441" s="55" t="n">
        <v>28.3</v>
      </c>
      <c r="C1441" s="6" t="s">
        <v>3318</v>
      </c>
      <c r="D1441" s="6"/>
      <c r="E1441" s="1" t="n">
        <v>2013</v>
      </c>
      <c r="F1441" s="45" t="n">
        <v>33720</v>
      </c>
      <c r="G1441" s="46" t="s">
        <v>53</v>
      </c>
      <c r="H1441" s="90" t="s">
        <v>495</v>
      </c>
    </row>
    <row r="1442" customFormat="false" ht="15" hidden="false" customHeight="false" outlineLevel="0" collapsed="false">
      <c r="A1442" s="54" t="n">
        <v>1439</v>
      </c>
      <c r="B1442" s="55" t="n">
        <v>28.3</v>
      </c>
      <c r="C1442" s="6" t="s">
        <v>3319</v>
      </c>
      <c r="D1442" s="6"/>
      <c r="E1442" s="1" t="s">
        <v>2759</v>
      </c>
      <c r="F1442" s="45" t="n">
        <v>33855</v>
      </c>
      <c r="G1442" s="46" t="s">
        <v>445</v>
      </c>
      <c r="H1442" s="6" t="s">
        <v>2178</v>
      </c>
    </row>
    <row r="1443" customFormat="false" ht="15" hidden="false" customHeight="false" outlineLevel="0" collapsed="false">
      <c r="A1443" s="54" t="n">
        <v>1440</v>
      </c>
      <c r="B1443" s="55" t="n">
        <v>28.3</v>
      </c>
      <c r="C1443" s="6" t="s">
        <v>3320</v>
      </c>
      <c r="D1443" s="6"/>
      <c r="E1443" s="1" t="s">
        <v>2343</v>
      </c>
      <c r="F1443" s="45" t="n">
        <v>36297</v>
      </c>
      <c r="G1443" s="46" t="s">
        <v>3321</v>
      </c>
      <c r="H1443" s="90" t="s">
        <v>2344</v>
      </c>
    </row>
    <row r="1444" customFormat="false" ht="15" hidden="false" customHeight="false" outlineLevel="0" collapsed="false">
      <c r="A1444" s="54" t="n">
        <v>1441</v>
      </c>
      <c r="B1444" s="55" t="n">
        <v>28</v>
      </c>
      <c r="C1444" s="56" t="s">
        <v>3322</v>
      </c>
      <c r="D1444" s="6"/>
      <c r="E1444" s="1" t="s">
        <v>2428</v>
      </c>
      <c r="F1444" s="45" t="n">
        <v>37714</v>
      </c>
      <c r="G1444" s="6" t="s">
        <v>88</v>
      </c>
      <c r="H1444" s="90" t="s">
        <v>443</v>
      </c>
    </row>
    <row r="1445" customFormat="false" ht="15" hidden="false" customHeight="false" outlineLevel="0" collapsed="false">
      <c r="A1445" s="54" t="n">
        <v>1442</v>
      </c>
      <c r="B1445" s="55" t="n">
        <v>28</v>
      </c>
      <c r="C1445" s="6" t="s">
        <v>3323</v>
      </c>
      <c r="D1445" s="6"/>
      <c r="E1445" s="1" t="n">
        <v>1989</v>
      </c>
      <c r="F1445" s="45"/>
      <c r="G1445" s="46"/>
      <c r="H1445" s="90" t="s">
        <v>204</v>
      </c>
    </row>
    <row r="1446" customFormat="false" ht="15" hidden="false" customHeight="false" outlineLevel="0" collapsed="false">
      <c r="A1446" s="54" t="n">
        <v>1443</v>
      </c>
      <c r="B1446" s="55" t="n">
        <v>28</v>
      </c>
      <c r="C1446" s="6" t="s">
        <v>3324</v>
      </c>
      <c r="D1446" s="6"/>
      <c r="E1446" s="1" t="s">
        <v>2877</v>
      </c>
      <c r="F1446" s="45" t="n">
        <v>31867</v>
      </c>
      <c r="G1446" s="46"/>
      <c r="H1446" s="90" t="s">
        <v>2562</v>
      </c>
    </row>
    <row r="1447" customFormat="false" ht="15" hidden="false" customHeight="false" outlineLevel="0" collapsed="false">
      <c r="A1447" s="54" t="n">
        <v>1444</v>
      </c>
      <c r="B1447" s="55" t="n">
        <v>27.7</v>
      </c>
      <c r="C1447" s="6" t="s">
        <v>3325</v>
      </c>
      <c r="D1447" s="6"/>
      <c r="E1447" s="1" t="s">
        <v>2832</v>
      </c>
      <c r="F1447" s="45" t="n">
        <v>23053</v>
      </c>
      <c r="G1447" s="46"/>
      <c r="H1447" s="90" t="s">
        <v>1270</v>
      </c>
    </row>
    <row r="1448" customFormat="false" ht="15" hidden="false" customHeight="false" outlineLevel="0" collapsed="false">
      <c r="A1448" s="54" t="n">
        <v>1445</v>
      </c>
      <c r="B1448" s="55" t="n">
        <v>27.7</v>
      </c>
      <c r="C1448" s="6" t="s">
        <v>3326</v>
      </c>
      <c r="D1448" s="6"/>
      <c r="E1448" s="1" t="n">
        <v>1968</v>
      </c>
      <c r="F1448" s="45"/>
      <c r="G1448" s="46"/>
      <c r="H1448" s="90" t="s">
        <v>845</v>
      </c>
    </row>
    <row r="1449" customFormat="false" ht="15" hidden="false" customHeight="false" outlineLevel="0" collapsed="false">
      <c r="A1449" s="54" t="n">
        <v>1446</v>
      </c>
      <c r="B1449" s="55" t="n">
        <v>27.3</v>
      </c>
      <c r="C1449" s="6" t="s">
        <v>3327</v>
      </c>
      <c r="D1449" s="6"/>
      <c r="E1449" s="1" t="s">
        <v>2391</v>
      </c>
      <c r="F1449" s="45" t="n">
        <v>31617</v>
      </c>
      <c r="G1449" s="46"/>
      <c r="H1449" s="90" t="s">
        <v>14</v>
      </c>
    </row>
    <row r="1450" customFormat="false" ht="15" hidden="false" customHeight="false" outlineLevel="0" collapsed="false">
      <c r="A1450" s="54" t="n">
        <v>1447</v>
      </c>
      <c r="B1450" s="55" t="n">
        <v>27.3</v>
      </c>
      <c r="C1450" s="6" t="s">
        <v>3328</v>
      </c>
      <c r="D1450" s="1"/>
      <c r="E1450" s="1" t="s">
        <v>2088</v>
      </c>
      <c r="F1450" s="45" t="n">
        <v>34397</v>
      </c>
      <c r="G1450" s="72" t="s">
        <v>268</v>
      </c>
      <c r="H1450" s="90" t="s">
        <v>2411</v>
      </c>
    </row>
    <row r="1451" customFormat="false" ht="15" hidden="false" customHeight="false" outlineLevel="0" collapsed="false">
      <c r="A1451" s="54" t="n">
        <v>1448</v>
      </c>
      <c r="B1451" s="55" t="n">
        <v>27.3</v>
      </c>
      <c r="C1451" s="6" t="s">
        <v>3329</v>
      </c>
      <c r="D1451" s="6"/>
      <c r="E1451" s="1" t="n">
        <v>2013</v>
      </c>
      <c r="F1451" s="45" t="n">
        <v>34277</v>
      </c>
      <c r="G1451" s="46" t="s">
        <v>545</v>
      </c>
      <c r="H1451" s="90" t="s">
        <v>2251</v>
      </c>
    </row>
    <row r="1452" customFormat="false" ht="15" hidden="false" customHeight="false" outlineLevel="0" collapsed="false">
      <c r="A1452" s="54" t="n">
        <v>1449</v>
      </c>
      <c r="B1452" s="55" t="n">
        <v>27.3</v>
      </c>
      <c r="C1452" s="6" t="s">
        <v>3330</v>
      </c>
      <c r="D1452" s="6"/>
      <c r="E1452" s="1" t="s">
        <v>2614</v>
      </c>
      <c r="F1452" s="45" t="s">
        <v>3238</v>
      </c>
      <c r="G1452" s="46"/>
      <c r="H1452" s="90" t="s">
        <v>204</v>
      </c>
    </row>
    <row r="1453" customFormat="false" ht="15" hidden="false" customHeight="false" outlineLevel="0" collapsed="false">
      <c r="A1453" s="54" t="n">
        <v>1450</v>
      </c>
      <c r="B1453" s="55" t="n">
        <v>27.3</v>
      </c>
      <c r="C1453" s="6" t="s">
        <v>3331</v>
      </c>
      <c r="D1453" s="6"/>
      <c r="E1453" s="1" t="n">
        <v>2003</v>
      </c>
      <c r="F1453" s="45" t="n">
        <v>29676</v>
      </c>
      <c r="G1453" s="46"/>
      <c r="H1453" s="90" t="s">
        <v>1979</v>
      </c>
    </row>
    <row r="1454" customFormat="false" ht="15" hidden="false" customHeight="false" outlineLevel="0" collapsed="false">
      <c r="A1454" s="54" t="n">
        <v>1451</v>
      </c>
      <c r="B1454" s="55" t="n">
        <v>27.3</v>
      </c>
      <c r="C1454" s="6" t="s">
        <v>3332</v>
      </c>
      <c r="D1454" s="6"/>
      <c r="E1454" s="1" t="n">
        <v>1997</v>
      </c>
      <c r="F1454" s="45" t="n">
        <v>27432</v>
      </c>
      <c r="G1454" s="46"/>
      <c r="H1454" s="90" t="s">
        <v>1996</v>
      </c>
    </row>
    <row r="1455" customFormat="false" ht="15" hidden="false" customHeight="false" outlineLevel="0" collapsed="false">
      <c r="A1455" s="54" t="n">
        <v>1452</v>
      </c>
      <c r="B1455" s="55" t="n">
        <v>27</v>
      </c>
      <c r="C1455" s="56" t="s">
        <v>3333</v>
      </c>
      <c r="D1455" s="6"/>
      <c r="E1455" s="1" t="s">
        <v>2525</v>
      </c>
      <c r="F1455" s="45" t="n">
        <v>39184</v>
      </c>
      <c r="G1455" s="6" t="s">
        <v>457</v>
      </c>
      <c r="H1455" s="90" t="s">
        <v>920</v>
      </c>
    </row>
    <row r="1456" customFormat="false" ht="15" hidden="false" customHeight="false" outlineLevel="0" collapsed="false">
      <c r="A1456" s="54" t="n">
        <v>1453</v>
      </c>
      <c r="B1456" s="55" t="n">
        <v>27</v>
      </c>
      <c r="C1456" s="6" t="s">
        <v>3334</v>
      </c>
      <c r="D1456" s="6" t="s">
        <v>3335</v>
      </c>
      <c r="E1456" s="1" t="s">
        <v>2444</v>
      </c>
      <c r="F1456" s="45" t="n">
        <v>27826</v>
      </c>
      <c r="G1456" s="46"/>
      <c r="H1456" s="90" t="s">
        <v>863</v>
      </c>
    </row>
    <row r="1457" customFormat="false" ht="15" hidden="false" customHeight="false" outlineLevel="0" collapsed="false">
      <c r="A1457" s="54" t="n">
        <v>1454</v>
      </c>
      <c r="B1457" s="55" t="n">
        <v>27</v>
      </c>
      <c r="C1457" s="6" t="s">
        <v>3336</v>
      </c>
      <c r="D1457" s="6"/>
      <c r="E1457" s="1" t="n">
        <v>2010</v>
      </c>
      <c r="F1457" s="45" t="n">
        <v>33083</v>
      </c>
      <c r="G1457" s="46" t="s">
        <v>3337</v>
      </c>
      <c r="H1457" s="90" t="s">
        <v>3082</v>
      </c>
    </row>
    <row r="1458" customFormat="false" ht="15" hidden="false" customHeight="false" outlineLevel="0" collapsed="false">
      <c r="A1458" s="54" t="n">
        <v>1455</v>
      </c>
      <c r="B1458" s="55" t="n">
        <v>27</v>
      </c>
      <c r="C1458" s="6" t="s">
        <v>3338</v>
      </c>
      <c r="D1458" s="6"/>
      <c r="E1458" s="1" t="s">
        <v>3087</v>
      </c>
      <c r="F1458" s="45"/>
      <c r="G1458" s="46"/>
      <c r="H1458" s="90" t="s">
        <v>803</v>
      </c>
    </row>
    <row r="1459" customFormat="false" ht="15" hidden="false" customHeight="false" outlineLevel="0" collapsed="false">
      <c r="A1459" s="54" t="n">
        <v>1456</v>
      </c>
      <c r="B1459" s="55" t="n">
        <v>27</v>
      </c>
      <c r="C1459" s="6" t="s">
        <v>3339</v>
      </c>
      <c r="D1459" s="6"/>
      <c r="E1459" s="1" t="s">
        <v>2816</v>
      </c>
      <c r="F1459" s="45"/>
      <c r="G1459" s="46"/>
      <c r="H1459" s="90" t="s">
        <v>930</v>
      </c>
    </row>
    <row r="1460" customFormat="false" ht="15" hidden="false" customHeight="false" outlineLevel="0" collapsed="false">
      <c r="A1460" s="54" t="n">
        <v>1457</v>
      </c>
      <c r="B1460" s="55" t="n">
        <v>26.7</v>
      </c>
      <c r="C1460" s="6" t="s">
        <v>1244</v>
      </c>
      <c r="D1460" s="6"/>
      <c r="E1460" s="1" t="n">
        <v>1993</v>
      </c>
      <c r="F1460" s="45" t="n">
        <v>26363</v>
      </c>
      <c r="G1460" s="46"/>
      <c r="H1460" s="90" t="s">
        <v>495</v>
      </c>
    </row>
    <row r="1461" customFormat="false" ht="15" hidden="false" customHeight="false" outlineLevel="0" collapsed="false">
      <c r="A1461" s="54" t="n">
        <v>1458</v>
      </c>
      <c r="B1461" s="55" t="n">
        <v>26.7</v>
      </c>
      <c r="C1461" s="6" t="s">
        <v>3340</v>
      </c>
      <c r="D1461" s="6"/>
      <c r="E1461" s="1" t="n">
        <v>2014</v>
      </c>
      <c r="F1461" s="45" t="n">
        <v>35245</v>
      </c>
      <c r="G1461" s="46" t="s">
        <v>181</v>
      </c>
      <c r="H1461" s="90" t="s">
        <v>2987</v>
      </c>
    </row>
    <row r="1462" customFormat="false" ht="15" hidden="false" customHeight="false" outlineLevel="0" collapsed="false">
      <c r="A1462" s="54" t="n">
        <v>1459</v>
      </c>
      <c r="B1462" s="55" t="n">
        <v>26.7</v>
      </c>
      <c r="C1462" s="6" t="s">
        <v>3341</v>
      </c>
      <c r="D1462" s="6"/>
      <c r="E1462" s="1" t="s">
        <v>2816</v>
      </c>
      <c r="F1462" s="45"/>
      <c r="G1462" s="46"/>
      <c r="H1462" s="90" t="s">
        <v>702</v>
      </c>
    </row>
    <row r="1463" customFormat="false" ht="15" hidden="false" customHeight="false" outlineLevel="0" collapsed="false">
      <c r="A1463" s="54" t="n">
        <v>1460</v>
      </c>
      <c r="B1463" s="55" t="n">
        <v>26.3</v>
      </c>
      <c r="C1463" s="6" t="s">
        <v>3342</v>
      </c>
      <c r="D1463" s="6"/>
      <c r="E1463" s="1" t="s">
        <v>2294</v>
      </c>
      <c r="F1463" s="45" t="n">
        <v>36084</v>
      </c>
      <c r="G1463" s="6" t="s">
        <v>2787</v>
      </c>
      <c r="H1463" s="90" t="s">
        <v>2066</v>
      </c>
    </row>
    <row r="1464" customFormat="false" ht="15" hidden="false" customHeight="false" outlineLevel="0" collapsed="false">
      <c r="A1464" s="54" t="n">
        <v>1461</v>
      </c>
      <c r="B1464" s="55" t="n">
        <v>26.3</v>
      </c>
      <c r="C1464" s="6" t="s">
        <v>3343</v>
      </c>
      <c r="D1464" s="6"/>
      <c r="E1464" s="1" t="s">
        <v>2799</v>
      </c>
      <c r="F1464" s="45" t="n">
        <v>29112</v>
      </c>
      <c r="G1464" s="46"/>
      <c r="H1464" s="90" t="s">
        <v>2800</v>
      </c>
    </row>
    <row r="1465" customFormat="false" ht="15" hidden="false" customHeight="false" outlineLevel="0" collapsed="false">
      <c r="A1465" s="54" t="n">
        <v>1462</v>
      </c>
      <c r="B1465" s="55" t="n">
        <v>26.3</v>
      </c>
      <c r="C1465" s="6" t="s">
        <v>3344</v>
      </c>
      <c r="D1465" s="6"/>
      <c r="E1465" s="1" t="n">
        <v>1974</v>
      </c>
      <c r="F1465" s="45"/>
      <c r="G1465" s="46"/>
      <c r="H1465" s="90" t="s">
        <v>1720</v>
      </c>
    </row>
    <row r="1466" customFormat="false" ht="15" hidden="false" customHeight="false" outlineLevel="0" collapsed="false">
      <c r="A1466" s="54" t="n">
        <v>1463</v>
      </c>
      <c r="B1466" s="55" t="n">
        <v>26</v>
      </c>
      <c r="C1466" s="6" t="s">
        <v>3345</v>
      </c>
      <c r="D1466" s="6"/>
      <c r="E1466" s="1" t="s">
        <v>2622</v>
      </c>
      <c r="F1466" s="45"/>
      <c r="G1466" s="46"/>
      <c r="H1466" s="90" t="s">
        <v>2623</v>
      </c>
    </row>
    <row r="1467" customFormat="false" ht="15" hidden="false" customHeight="false" outlineLevel="0" collapsed="false">
      <c r="A1467" s="54" t="n">
        <v>1464</v>
      </c>
      <c r="B1467" s="55" t="n">
        <v>25.7</v>
      </c>
      <c r="C1467" s="6" t="s">
        <v>3346</v>
      </c>
      <c r="D1467" s="6"/>
      <c r="E1467" s="1" t="s">
        <v>2877</v>
      </c>
      <c r="F1467" s="45" t="n">
        <v>32207</v>
      </c>
      <c r="G1467" s="46" t="s">
        <v>358</v>
      </c>
      <c r="H1467" s="90" t="s">
        <v>14</v>
      </c>
    </row>
    <row r="1468" customFormat="false" ht="15" hidden="false" customHeight="false" outlineLevel="0" collapsed="false">
      <c r="A1468" s="54" t="n">
        <v>1465</v>
      </c>
      <c r="B1468" s="55" t="n">
        <v>25.7</v>
      </c>
      <c r="C1468" s="6" t="s">
        <v>3347</v>
      </c>
      <c r="D1468" s="6"/>
      <c r="E1468" s="1" t="n">
        <v>2009</v>
      </c>
      <c r="F1468" s="45" t="n">
        <v>33357</v>
      </c>
      <c r="G1468" s="46"/>
      <c r="H1468" s="90" t="s">
        <v>1873</v>
      </c>
    </row>
    <row r="1469" customFormat="false" ht="15" hidden="false" customHeight="false" outlineLevel="0" collapsed="false">
      <c r="A1469" s="54" t="n">
        <v>1466</v>
      </c>
      <c r="B1469" s="55" t="n">
        <v>25.7</v>
      </c>
      <c r="C1469" s="6" t="s">
        <v>3348</v>
      </c>
      <c r="D1469" s="6"/>
      <c r="E1469" s="1" t="n">
        <v>2010</v>
      </c>
      <c r="F1469" s="45" t="n">
        <v>33338</v>
      </c>
      <c r="G1469" s="46"/>
      <c r="H1469" s="90" t="s">
        <v>3082</v>
      </c>
    </row>
    <row r="1470" customFormat="false" ht="15" hidden="false" customHeight="false" outlineLevel="0" collapsed="false">
      <c r="A1470" s="54" t="n">
        <v>1467</v>
      </c>
      <c r="B1470" s="55" t="n">
        <v>25.7</v>
      </c>
      <c r="C1470" s="6" t="s">
        <v>3349</v>
      </c>
      <c r="D1470" s="6"/>
      <c r="E1470" s="1" t="s">
        <v>3064</v>
      </c>
      <c r="F1470" s="45"/>
      <c r="G1470" s="46"/>
      <c r="H1470" s="90" t="s">
        <v>1790</v>
      </c>
    </row>
    <row r="1471" customFormat="false" ht="15" hidden="false" customHeight="false" outlineLevel="0" collapsed="false">
      <c r="A1471" s="54" t="n">
        <v>1468</v>
      </c>
      <c r="B1471" s="55" t="n">
        <v>25.3</v>
      </c>
      <c r="C1471" s="6" t="s">
        <v>3350</v>
      </c>
      <c r="D1471" s="6"/>
      <c r="E1471" s="1" t="s">
        <v>3020</v>
      </c>
      <c r="F1471" s="45" t="s">
        <v>1620</v>
      </c>
      <c r="G1471" s="46"/>
      <c r="H1471" s="90" t="s">
        <v>1270</v>
      </c>
    </row>
    <row r="1472" customFormat="false" ht="15" hidden="false" customHeight="false" outlineLevel="0" collapsed="false">
      <c r="A1472" s="54" t="n">
        <v>1469</v>
      </c>
      <c r="B1472" s="55" t="n">
        <v>25.3</v>
      </c>
      <c r="C1472" s="6" t="s">
        <v>3351</v>
      </c>
      <c r="D1472" s="6"/>
      <c r="E1472" s="1" t="s">
        <v>3307</v>
      </c>
      <c r="F1472" s="45" t="n">
        <v>30600</v>
      </c>
      <c r="G1472" s="46"/>
      <c r="H1472" s="90" t="s">
        <v>2800</v>
      </c>
    </row>
    <row r="1473" customFormat="false" ht="15" hidden="false" customHeight="false" outlineLevel="0" collapsed="false">
      <c r="A1473" s="54" t="n">
        <v>1470</v>
      </c>
      <c r="B1473" s="55" t="n">
        <v>25.3</v>
      </c>
      <c r="C1473" s="6" t="s">
        <v>3352</v>
      </c>
      <c r="D1473" s="6"/>
      <c r="E1473" s="1" t="s">
        <v>2158</v>
      </c>
      <c r="F1473" s="45" t="s">
        <v>1785</v>
      </c>
      <c r="G1473" s="46"/>
      <c r="H1473" s="90" t="s">
        <v>702</v>
      </c>
    </row>
    <row r="1474" customFormat="false" ht="15" hidden="false" customHeight="false" outlineLevel="0" collapsed="false">
      <c r="A1474" s="54" t="n">
        <v>1471</v>
      </c>
      <c r="B1474" s="55" t="n">
        <v>25.3</v>
      </c>
      <c r="C1474" s="6" t="s">
        <v>3353</v>
      </c>
      <c r="D1474" s="6"/>
      <c r="E1474" s="1" t="n">
        <v>2019</v>
      </c>
      <c r="F1474" s="45" t="n">
        <v>36428</v>
      </c>
      <c r="G1474" s="6" t="s">
        <v>1039</v>
      </c>
      <c r="H1474" s="90" t="s">
        <v>2344</v>
      </c>
    </row>
    <row r="1475" customFormat="false" ht="15" hidden="false" customHeight="false" outlineLevel="0" collapsed="false">
      <c r="A1475" s="54" t="n">
        <v>1472</v>
      </c>
      <c r="B1475" s="55" t="n">
        <v>25.3</v>
      </c>
      <c r="C1475" s="6" t="s">
        <v>3354</v>
      </c>
      <c r="D1475" s="1"/>
      <c r="E1475" s="1" t="n">
        <v>2016</v>
      </c>
      <c r="F1475" s="45" t="n">
        <v>34980</v>
      </c>
      <c r="G1475" s="46" t="s">
        <v>532</v>
      </c>
      <c r="H1475" s="90" t="s">
        <v>2364</v>
      </c>
    </row>
    <row r="1476" customFormat="false" ht="15" hidden="false" customHeight="false" outlineLevel="0" collapsed="false">
      <c r="A1476" s="54" t="n">
        <v>1473</v>
      </c>
      <c r="B1476" s="55" t="n">
        <v>25.3</v>
      </c>
      <c r="C1476" s="56" t="s">
        <v>327</v>
      </c>
      <c r="D1476" s="6"/>
      <c r="E1476" s="1" t="s">
        <v>1758</v>
      </c>
      <c r="F1476" s="45" t="n">
        <v>38509</v>
      </c>
      <c r="G1476" s="6" t="s">
        <v>268</v>
      </c>
      <c r="H1476" s="90" t="s">
        <v>1662</v>
      </c>
    </row>
    <row r="1477" customFormat="false" ht="15" hidden="false" customHeight="false" outlineLevel="0" collapsed="false">
      <c r="A1477" s="54" t="n">
        <v>1474</v>
      </c>
      <c r="B1477" s="55" t="n">
        <v>25</v>
      </c>
      <c r="C1477" s="6" t="s">
        <v>3355</v>
      </c>
      <c r="D1477" s="6"/>
      <c r="E1477" s="1" t="s">
        <v>2693</v>
      </c>
      <c r="F1477" s="45" t="n">
        <v>28486</v>
      </c>
      <c r="G1477" s="46"/>
      <c r="H1477" s="90" t="s">
        <v>3356</v>
      </c>
    </row>
    <row r="1478" customFormat="false" ht="15" hidden="false" customHeight="false" outlineLevel="0" collapsed="false">
      <c r="A1478" s="54" t="n">
        <v>1475</v>
      </c>
      <c r="B1478" s="55" t="n">
        <v>25</v>
      </c>
      <c r="C1478" s="6" t="s">
        <v>3357</v>
      </c>
      <c r="D1478" s="6"/>
      <c r="E1478" s="1" t="n">
        <v>2005</v>
      </c>
      <c r="F1478" s="45" t="n">
        <v>31312</v>
      </c>
      <c r="G1478" s="46"/>
      <c r="H1478" s="90" t="s">
        <v>2752</v>
      </c>
    </row>
    <row r="1479" customFormat="false" ht="15" hidden="false" customHeight="false" outlineLevel="0" collapsed="false">
      <c r="A1479" s="54" t="n">
        <v>1476</v>
      </c>
      <c r="B1479" s="55" t="n">
        <v>25</v>
      </c>
      <c r="C1479" s="56" t="s">
        <v>3358</v>
      </c>
      <c r="D1479" s="6"/>
      <c r="E1479" s="1" t="s">
        <v>3359</v>
      </c>
      <c r="F1479" s="45" t="n">
        <v>37662</v>
      </c>
      <c r="G1479" s="6" t="s">
        <v>2521</v>
      </c>
      <c r="H1479" s="90" t="s">
        <v>3360</v>
      </c>
    </row>
    <row r="1480" customFormat="false" ht="15" hidden="false" customHeight="false" outlineLevel="0" collapsed="false">
      <c r="A1480" s="54" t="n">
        <v>1477</v>
      </c>
      <c r="B1480" s="55" t="n">
        <v>25</v>
      </c>
      <c r="C1480" s="6" t="s">
        <v>3361</v>
      </c>
      <c r="D1480" s="6"/>
      <c r="E1480" s="1" t="n">
        <v>2006</v>
      </c>
      <c r="F1480" s="45" t="n">
        <v>32040</v>
      </c>
      <c r="G1480" s="46"/>
      <c r="H1480" s="90" t="s">
        <v>1833</v>
      </c>
    </row>
    <row r="1481" customFormat="false" ht="15" hidden="false" customHeight="false" outlineLevel="0" collapsed="false">
      <c r="A1481" s="54" t="n">
        <v>1478</v>
      </c>
      <c r="B1481" s="55" t="n">
        <v>25</v>
      </c>
      <c r="C1481" s="6" t="s">
        <v>3362</v>
      </c>
      <c r="D1481" s="6"/>
      <c r="E1481" s="1" t="n">
        <v>2001</v>
      </c>
      <c r="F1481" s="45" t="n">
        <v>29849</v>
      </c>
      <c r="G1481" s="46"/>
      <c r="H1481" s="90" t="s">
        <v>204</v>
      </c>
    </row>
    <row r="1482" customFormat="false" ht="15" hidden="false" customHeight="false" outlineLevel="0" collapsed="false">
      <c r="A1482" s="54" t="n">
        <v>1479</v>
      </c>
      <c r="B1482" s="55" t="n">
        <v>25</v>
      </c>
      <c r="C1482" s="6" t="s">
        <v>3363</v>
      </c>
      <c r="D1482" s="6"/>
      <c r="E1482" s="1" t="s">
        <v>2862</v>
      </c>
      <c r="F1482" s="45"/>
      <c r="G1482" s="46"/>
      <c r="H1482" s="90" t="s">
        <v>920</v>
      </c>
    </row>
    <row r="1483" customFormat="false" ht="15" hidden="false" customHeight="false" outlineLevel="0" collapsed="false">
      <c r="A1483" s="54" t="n">
        <v>1480</v>
      </c>
      <c r="B1483" s="55" t="n">
        <v>25</v>
      </c>
      <c r="C1483" s="6" t="s">
        <v>3364</v>
      </c>
      <c r="D1483" s="6"/>
      <c r="E1483" s="1" t="n">
        <v>1969</v>
      </c>
      <c r="F1483" s="45"/>
      <c r="G1483" s="46"/>
      <c r="H1483" s="90" t="s">
        <v>702</v>
      </c>
    </row>
    <row r="1484" customFormat="false" ht="15" hidden="false" customHeight="false" outlineLevel="0" collapsed="false">
      <c r="A1484" s="54" t="n">
        <v>1481</v>
      </c>
      <c r="B1484" s="55" t="n">
        <v>25</v>
      </c>
      <c r="C1484" s="6" t="s">
        <v>3365</v>
      </c>
      <c r="D1484" s="6"/>
      <c r="E1484" s="1" t="n">
        <v>1976</v>
      </c>
      <c r="F1484" s="45"/>
      <c r="G1484" s="46"/>
      <c r="H1484" s="90" t="s">
        <v>3366</v>
      </c>
    </row>
    <row r="1485" customFormat="false" ht="15" hidden="false" customHeight="false" outlineLevel="0" collapsed="false">
      <c r="A1485" s="54" t="n">
        <v>1482</v>
      </c>
      <c r="B1485" s="55" t="n">
        <v>24.7</v>
      </c>
      <c r="C1485" s="6" t="s">
        <v>3367</v>
      </c>
      <c r="D1485" s="6"/>
      <c r="E1485" s="1" t="n">
        <v>2000</v>
      </c>
      <c r="F1485" s="45" t="n">
        <v>28676</v>
      </c>
      <c r="G1485" s="46"/>
      <c r="H1485" s="90" t="s">
        <v>2864</v>
      </c>
    </row>
    <row r="1486" customFormat="false" ht="15" hidden="false" customHeight="false" outlineLevel="0" collapsed="false">
      <c r="A1486" s="54" t="n">
        <v>1483</v>
      </c>
      <c r="B1486" s="55" t="n">
        <v>24.7</v>
      </c>
      <c r="C1486" s="56" t="s">
        <v>519</v>
      </c>
      <c r="D1486" s="6"/>
      <c r="E1486" s="1" t="s">
        <v>2428</v>
      </c>
      <c r="F1486" s="45" t="n">
        <v>36969</v>
      </c>
      <c r="G1486" s="6" t="s">
        <v>83</v>
      </c>
      <c r="H1486" s="90" t="s">
        <v>2365</v>
      </c>
    </row>
    <row r="1487" customFormat="false" ht="15" hidden="false" customHeight="false" outlineLevel="0" collapsed="false">
      <c r="A1487" s="54" t="n">
        <v>1484</v>
      </c>
      <c r="B1487" s="55" t="n">
        <v>24.7</v>
      </c>
      <c r="C1487" s="56" t="s">
        <v>330</v>
      </c>
      <c r="D1487" s="6"/>
      <c r="E1487" s="1" t="n">
        <v>2025</v>
      </c>
      <c r="F1487" s="45" t="n">
        <v>38049</v>
      </c>
      <c r="G1487" s="6" t="s">
        <v>110</v>
      </c>
      <c r="H1487" s="90" t="s">
        <v>2966</v>
      </c>
    </row>
    <row r="1488" customFormat="false" ht="15" hidden="false" customHeight="false" outlineLevel="0" collapsed="false">
      <c r="A1488" s="54" t="n">
        <v>1485</v>
      </c>
      <c r="B1488" s="55" t="n">
        <v>24.3</v>
      </c>
      <c r="C1488" s="6" t="s">
        <v>3368</v>
      </c>
      <c r="D1488" s="6"/>
      <c r="E1488" s="1" t="s">
        <v>2487</v>
      </c>
      <c r="F1488" s="45" t="n">
        <v>22457</v>
      </c>
      <c r="G1488" s="46"/>
      <c r="H1488" s="90" t="s">
        <v>853</v>
      </c>
    </row>
    <row r="1489" customFormat="false" ht="15" hidden="false" customHeight="false" outlineLevel="0" collapsed="false">
      <c r="A1489" s="54" t="n">
        <v>1486</v>
      </c>
      <c r="B1489" s="55" t="n">
        <v>24.3</v>
      </c>
      <c r="C1489" s="6" t="s">
        <v>3369</v>
      </c>
      <c r="D1489" s="6"/>
      <c r="E1489" s="1" t="n">
        <v>1999</v>
      </c>
      <c r="F1489" s="45" t="n">
        <v>26525</v>
      </c>
      <c r="G1489" s="46"/>
      <c r="H1489" s="90" t="s">
        <v>845</v>
      </c>
    </row>
    <row r="1490" customFormat="false" ht="15" hidden="false" customHeight="false" outlineLevel="0" collapsed="false">
      <c r="A1490" s="54" t="n">
        <v>1487</v>
      </c>
      <c r="B1490" s="55" t="n">
        <v>24.3</v>
      </c>
      <c r="C1490" s="6" t="s">
        <v>3370</v>
      </c>
      <c r="D1490" s="6"/>
      <c r="E1490" s="1" t="s">
        <v>2759</v>
      </c>
      <c r="F1490" s="45" t="n">
        <v>29516</v>
      </c>
      <c r="G1490" s="46" t="s">
        <v>3219</v>
      </c>
      <c r="H1490" s="6" t="s">
        <v>495</v>
      </c>
    </row>
    <row r="1491" customFormat="false" ht="15" hidden="false" customHeight="false" outlineLevel="0" collapsed="false">
      <c r="A1491" s="54" t="n">
        <v>1488</v>
      </c>
      <c r="B1491" s="55" t="n">
        <v>24.3</v>
      </c>
      <c r="C1491" s="6" t="s">
        <v>3371</v>
      </c>
      <c r="D1491" s="6"/>
      <c r="E1491" s="1" t="n">
        <v>1968</v>
      </c>
      <c r="F1491" s="45"/>
      <c r="G1491" s="46"/>
      <c r="H1491" s="90" t="s">
        <v>3289</v>
      </c>
    </row>
    <row r="1492" customFormat="false" ht="15" hidden="false" customHeight="false" outlineLevel="0" collapsed="false">
      <c r="A1492" s="54" t="n">
        <v>1489</v>
      </c>
      <c r="B1492" s="55" t="n">
        <v>24.3</v>
      </c>
      <c r="C1492" s="6" t="s">
        <v>332</v>
      </c>
      <c r="D1492" s="6"/>
      <c r="E1492" s="1" t="n">
        <v>2025</v>
      </c>
      <c r="F1492" s="45" t="n">
        <v>37898</v>
      </c>
      <c r="G1492" s="46" t="s">
        <v>333</v>
      </c>
      <c r="H1492" s="90" t="s">
        <v>2966</v>
      </c>
    </row>
    <row r="1493" customFormat="false" ht="15" hidden="false" customHeight="false" outlineLevel="0" collapsed="false">
      <c r="A1493" s="54" t="n">
        <v>1490</v>
      </c>
      <c r="B1493" s="55" t="n">
        <v>24</v>
      </c>
      <c r="C1493" s="6" t="s">
        <v>3372</v>
      </c>
      <c r="D1493" s="6"/>
      <c r="E1493" s="1" t="n">
        <v>1985</v>
      </c>
      <c r="F1493" s="45" t="s">
        <v>2197</v>
      </c>
      <c r="G1493" s="46"/>
      <c r="H1493" s="90" t="s">
        <v>1642</v>
      </c>
    </row>
    <row r="1494" customFormat="false" ht="15" hidden="false" customHeight="false" outlineLevel="0" collapsed="false">
      <c r="A1494" s="54" t="n">
        <v>1491</v>
      </c>
      <c r="B1494" s="55" t="n">
        <v>24</v>
      </c>
      <c r="C1494" s="6" t="s">
        <v>3373</v>
      </c>
      <c r="D1494" s="6"/>
      <c r="E1494" s="1" t="s">
        <v>2693</v>
      </c>
      <c r="F1494" s="45" t="n">
        <v>29017</v>
      </c>
      <c r="G1494" s="46"/>
      <c r="H1494" s="90" t="s">
        <v>3374</v>
      </c>
    </row>
    <row r="1495" customFormat="false" ht="15" hidden="false" customHeight="false" outlineLevel="0" collapsed="false">
      <c r="A1495" s="54" t="n">
        <v>1492</v>
      </c>
      <c r="B1495" s="55" t="n">
        <v>24</v>
      </c>
      <c r="C1495" s="6" t="s">
        <v>3375</v>
      </c>
      <c r="D1495" s="6"/>
      <c r="E1495" s="1" t="n">
        <v>1981</v>
      </c>
      <c r="F1495" s="45"/>
      <c r="G1495" s="46"/>
      <c r="H1495" s="90" t="s">
        <v>853</v>
      </c>
    </row>
    <row r="1496" customFormat="false" ht="15" hidden="false" customHeight="false" outlineLevel="0" collapsed="false">
      <c r="A1496" s="54" t="n">
        <v>1493</v>
      </c>
      <c r="B1496" s="55" t="n">
        <v>24</v>
      </c>
      <c r="C1496" s="6" t="s">
        <v>3376</v>
      </c>
      <c r="D1496" s="6"/>
      <c r="E1496" s="1" t="n">
        <v>1979</v>
      </c>
      <c r="F1496" s="45"/>
      <c r="G1496" s="46"/>
      <c r="H1496" s="90" t="s">
        <v>2364</v>
      </c>
    </row>
    <row r="1497" customFormat="false" ht="15" hidden="false" customHeight="false" outlineLevel="0" collapsed="false">
      <c r="A1497" s="54" t="n">
        <v>1494</v>
      </c>
      <c r="B1497" s="55" t="n">
        <v>23.7</v>
      </c>
      <c r="C1497" s="6" t="s">
        <v>3377</v>
      </c>
      <c r="D1497" s="6"/>
      <c r="E1497" s="1" t="n">
        <v>2000</v>
      </c>
      <c r="F1497" s="45" t="s">
        <v>3378</v>
      </c>
      <c r="G1497" s="46"/>
      <c r="H1497" s="90" t="s">
        <v>792</v>
      </c>
    </row>
    <row r="1498" customFormat="false" ht="15" hidden="false" customHeight="false" outlineLevel="0" collapsed="false">
      <c r="A1498" s="54" t="n">
        <v>1495</v>
      </c>
      <c r="B1498" s="55" t="n">
        <v>23.7</v>
      </c>
      <c r="C1498" s="6" t="s">
        <v>3379</v>
      </c>
      <c r="D1498" s="6"/>
      <c r="E1498" s="1" t="n">
        <v>1990</v>
      </c>
      <c r="F1498" s="45" t="s">
        <v>1959</v>
      </c>
      <c r="G1498" s="46"/>
      <c r="H1498" s="90" t="s">
        <v>960</v>
      </c>
    </row>
    <row r="1499" customFormat="false" ht="15" hidden="false" customHeight="false" outlineLevel="0" collapsed="false">
      <c r="A1499" s="54" t="n">
        <v>1496</v>
      </c>
      <c r="B1499" s="55" t="n">
        <v>23.7</v>
      </c>
      <c r="C1499" s="6" t="s">
        <v>3380</v>
      </c>
      <c r="D1499" s="6"/>
      <c r="E1499" s="1" t="s">
        <v>2183</v>
      </c>
      <c r="F1499" s="45" t="n">
        <v>28563</v>
      </c>
      <c r="G1499" s="46"/>
      <c r="H1499" s="90" t="s">
        <v>2289</v>
      </c>
    </row>
    <row r="1500" customFormat="false" ht="15" hidden="false" customHeight="false" outlineLevel="0" collapsed="false">
      <c r="A1500" s="54" t="n">
        <v>1497</v>
      </c>
      <c r="B1500" s="55" t="n">
        <v>23.3</v>
      </c>
      <c r="C1500" s="6" t="s">
        <v>3381</v>
      </c>
      <c r="D1500" s="6"/>
      <c r="E1500" s="1" t="n">
        <v>1994</v>
      </c>
      <c r="F1500" s="45" t="n">
        <v>24882</v>
      </c>
      <c r="G1500" s="46"/>
      <c r="H1500" s="90" t="s">
        <v>281</v>
      </c>
    </row>
    <row r="1501" customFormat="false" ht="15" hidden="false" customHeight="false" outlineLevel="0" collapsed="false">
      <c r="A1501" s="54" t="n">
        <v>1498</v>
      </c>
      <c r="B1501" s="55" t="n">
        <v>23.3</v>
      </c>
      <c r="C1501" s="6" t="s">
        <v>3382</v>
      </c>
      <c r="D1501" s="6" t="s">
        <v>3383</v>
      </c>
      <c r="E1501" s="1" t="n">
        <v>2002</v>
      </c>
      <c r="F1501" s="45" t="n">
        <v>29707</v>
      </c>
      <c r="G1501" s="46" t="s">
        <v>2022</v>
      </c>
      <c r="H1501" s="90" t="s">
        <v>2864</v>
      </c>
    </row>
    <row r="1502" customFormat="false" ht="15" hidden="false" customHeight="false" outlineLevel="0" collapsed="false">
      <c r="A1502" s="54" t="n">
        <v>1499</v>
      </c>
      <c r="B1502" s="55" t="n">
        <v>23.3</v>
      </c>
      <c r="C1502" s="6" t="s">
        <v>3384</v>
      </c>
      <c r="D1502" s="6"/>
      <c r="E1502" s="1" t="n">
        <v>1979</v>
      </c>
      <c r="F1502" s="45"/>
      <c r="G1502" s="46"/>
      <c r="H1502" s="90" t="s">
        <v>2747</v>
      </c>
    </row>
    <row r="1503" customFormat="false" ht="15" hidden="false" customHeight="false" outlineLevel="0" collapsed="false">
      <c r="A1503" s="54" t="n">
        <v>1500</v>
      </c>
      <c r="B1503" s="55" t="n">
        <v>23.3</v>
      </c>
      <c r="C1503" s="6" t="s">
        <v>3385</v>
      </c>
      <c r="D1503" s="6"/>
      <c r="E1503" s="1" t="n">
        <v>1980</v>
      </c>
      <c r="F1503" s="45"/>
      <c r="G1503" s="46"/>
      <c r="H1503" s="90" t="s">
        <v>3232</v>
      </c>
    </row>
    <row r="1504" customFormat="false" ht="15" hidden="false" customHeight="false" outlineLevel="0" collapsed="false">
      <c r="A1504" s="54" t="n">
        <v>1501</v>
      </c>
      <c r="B1504" s="55" t="n">
        <v>23.3</v>
      </c>
      <c r="C1504" s="6" t="s">
        <v>3386</v>
      </c>
      <c r="D1504" s="6"/>
      <c r="E1504" s="1" t="n">
        <v>1978</v>
      </c>
      <c r="F1504" s="45"/>
      <c r="G1504" s="46"/>
      <c r="H1504" s="90" t="s">
        <v>845</v>
      </c>
    </row>
    <row r="1505" customFormat="false" ht="15" hidden="false" customHeight="false" outlineLevel="0" collapsed="false">
      <c r="A1505" s="54" t="n">
        <v>1502</v>
      </c>
      <c r="B1505" s="55" t="n">
        <v>23.3</v>
      </c>
      <c r="C1505" s="6" t="s">
        <v>3387</v>
      </c>
      <c r="D1505" s="6"/>
      <c r="E1505" s="1" t="n">
        <v>1977</v>
      </c>
      <c r="F1505" s="45"/>
      <c r="G1505" s="46"/>
      <c r="H1505" s="90" t="s">
        <v>2439</v>
      </c>
    </row>
    <row r="1506" customFormat="false" ht="15" hidden="false" customHeight="false" outlineLevel="0" collapsed="false">
      <c r="A1506" s="54" t="n">
        <v>1503</v>
      </c>
      <c r="B1506" s="55" t="n">
        <v>23.3</v>
      </c>
      <c r="C1506" s="6" t="s">
        <v>3388</v>
      </c>
      <c r="D1506" s="6"/>
      <c r="E1506" s="1" t="n">
        <v>1970</v>
      </c>
      <c r="F1506" s="45"/>
      <c r="G1506" s="46"/>
      <c r="H1506" s="90" t="s">
        <v>2623</v>
      </c>
    </row>
    <row r="1507" customFormat="false" ht="15" hidden="false" customHeight="false" outlineLevel="0" collapsed="false">
      <c r="A1507" s="54" t="n">
        <v>1504</v>
      </c>
      <c r="B1507" s="55" t="n">
        <v>22.7</v>
      </c>
      <c r="C1507" s="6" t="s">
        <v>3389</v>
      </c>
      <c r="D1507" s="6"/>
      <c r="E1507" s="1" t="n">
        <v>2015</v>
      </c>
      <c r="F1507" s="45" t="n">
        <v>35351</v>
      </c>
      <c r="G1507" s="46" t="s">
        <v>342</v>
      </c>
      <c r="H1507" s="6" t="s">
        <v>1204</v>
      </c>
    </row>
    <row r="1508" customFormat="false" ht="15" hidden="false" customHeight="false" outlineLevel="0" collapsed="false">
      <c r="A1508" s="54" t="n">
        <v>1505</v>
      </c>
      <c r="B1508" s="55" t="n">
        <v>22.7</v>
      </c>
      <c r="C1508" s="6" t="s">
        <v>3390</v>
      </c>
      <c r="D1508" s="6"/>
      <c r="E1508" s="45" t="s">
        <v>2799</v>
      </c>
      <c r="F1508" s="45" t="n">
        <v>31729</v>
      </c>
      <c r="G1508" s="46"/>
      <c r="H1508" s="90" t="s">
        <v>1873</v>
      </c>
    </row>
    <row r="1509" customFormat="false" ht="15" hidden="false" customHeight="false" outlineLevel="0" collapsed="false">
      <c r="A1509" s="54" t="n">
        <v>1506</v>
      </c>
      <c r="B1509" s="55" t="n">
        <v>22.7</v>
      </c>
      <c r="C1509" s="6" t="s">
        <v>3391</v>
      </c>
      <c r="D1509" s="6"/>
      <c r="E1509" s="1" t="n">
        <v>1968</v>
      </c>
      <c r="F1509" s="45"/>
      <c r="G1509" s="46"/>
      <c r="H1509" s="90" t="s">
        <v>920</v>
      </c>
    </row>
    <row r="1510" customFormat="false" ht="15" hidden="false" customHeight="false" outlineLevel="0" collapsed="false">
      <c r="A1510" s="54" t="n">
        <v>1507</v>
      </c>
      <c r="B1510" s="55" t="n">
        <v>22.3</v>
      </c>
      <c r="C1510" s="6" t="s">
        <v>3392</v>
      </c>
      <c r="D1510" s="6"/>
      <c r="E1510" s="1" t="s">
        <v>2487</v>
      </c>
      <c r="F1510" s="45" t="n">
        <v>21639</v>
      </c>
      <c r="G1510" s="46"/>
      <c r="H1510" s="90" t="s">
        <v>1270</v>
      </c>
    </row>
    <row r="1511" customFormat="false" ht="15" hidden="false" customHeight="false" outlineLevel="0" collapsed="false">
      <c r="A1511" s="54" t="n">
        <v>1508</v>
      </c>
      <c r="B1511" s="55" t="n">
        <v>22.3</v>
      </c>
      <c r="C1511" s="6" t="s">
        <v>3393</v>
      </c>
      <c r="D1511" s="6"/>
      <c r="E1511" s="1" t="s">
        <v>2837</v>
      </c>
      <c r="F1511" s="45" t="n">
        <v>36700</v>
      </c>
      <c r="G1511" s="6" t="s">
        <v>563</v>
      </c>
      <c r="H1511" s="90" t="s">
        <v>1263</v>
      </c>
    </row>
    <row r="1512" customFormat="false" ht="15" hidden="false" customHeight="false" outlineLevel="0" collapsed="false">
      <c r="A1512" s="54" t="n">
        <v>1509</v>
      </c>
      <c r="B1512" s="55" t="n">
        <v>22.3</v>
      </c>
      <c r="C1512" s="6" t="s">
        <v>3394</v>
      </c>
      <c r="D1512" s="6" t="s">
        <v>3395</v>
      </c>
      <c r="E1512" s="1" t="n">
        <v>1989</v>
      </c>
      <c r="F1512" s="45" t="n">
        <v>23750</v>
      </c>
      <c r="G1512" s="46"/>
      <c r="H1512" s="90" t="s">
        <v>1003</v>
      </c>
    </row>
    <row r="1513" customFormat="false" ht="15" hidden="false" customHeight="false" outlineLevel="0" collapsed="false">
      <c r="A1513" s="54" t="n">
        <v>1510</v>
      </c>
      <c r="B1513" s="55" t="n">
        <v>22.3</v>
      </c>
      <c r="C1513" s="6" t="s">
        <v>3396</v>
      </c>
      <c r="D1513" s="6"/>
      <c r="E1513" s="1" t="n">
        <v>2012</v>
      </c>
      <c r="F1513" s="45" t="n">
        <v>33175</v>
      </c>
      <c r="G1513" s="46" t="s">
        <v>1735</v>
      </c>
      <c r="H1513" s="90" t="s">
        <v>2178</v>
      </c>
    </row>
    <row r="1514" customFormat="false" ht="15" hidden="false" customHeight="false" outlineLevel="0" collapsed="false">
      <c r="A1514" s="54" t="n">
        <v>1511</v>
      </c>
      <c r="B1514" s="55" t="n">
        <v>22.3</v>
      </c>
      <c r="C1514" s="6" t="s">
        <v>3397</v>
      </c>
      <c r="D1514" s="6"/>
      <c r="E1514" s="1" t="s">
        <v>3098</v>
      </c>
      <c r="F1514" s="45" t="n">
        <v>36535</v>
      </c>
      <c r="G1514" s="6" t="s">
        <v>33</v>
      </c>
      <c r="H1514" s="90" t="s">
        <v>3398</v>
      </c>
    </row>
    <row r="1515" customFormat="false" ht="15" hidden="false" customHeight="false" outlineLevel="0" collapsed="false">
      <c r="A1515" s="54" t="n">
        <v>1512</v>
      </c>
      <c r="B1515" s="55" t="n">
        <v>22.3</v>
      </c>
      <c r="C1515" s="6" t="s">
        <v>3399</v>
      </c>
      <c r="D1515" s="6"/>
      <c r="E1515" s="1" t="s">
        <v>2580</v>
      </c>
      <c r="F1515" s="45"/>
      <c r="G1515" s="46"/>
      <c r="H1515" s="90" t="s">
        <v>2616</v>
      </c>
    </row>
    <row r="1516" customFormat="false" ht="15" hidden="false" customHeight="false" outlineLevel="0" collapsed="false">
      <c r="A1516" s="54" t="n">
        <v>1513</v>
      </c>
      <c r="B1516" s="55" t="n">
        <v>22.3</v>
      </c>
      <c r="C1516" s="56" t="s">
        <v>3400</v>
      </c>
      <c r="D1516" s="6"/>
      <c r="E1516" s="1" t="s">
        <v>2525</v>
      </c>
      <c r="F1516" s="45" t="n">
        <v>37533</v>
      </c>
      <c r="G1516" s="6" t="s">
        <v>259</v>
      </c>
      <c r="H1516" s="90" t="s">
        <v>281</v>
      </c>
    </row>
    <row r="1517" customFormat="false" ht="15" hidden="false" customHeight="false" outlineLevel="0" collapsed="false">
      <c r="A1517" s="54" t="n">
        <v>1514</v>
      </c>
      <c r="B1517" s="55" t="n">
        <v>22</v>
      </c>
      <c r="C1517" s="6" t="s">
        <v>3401</v>
      </c>
      <c r="D1517" s="6"/>
      <c r="E1517" s="1" t="n">
        <v>1997</v>
      </c>
      <c r="F1517" s="45" t="n">
        <v>27360</v>
      </c>
      <c r="G1517" s="46"/>
      <c r="H1517" s="90" t="s">
        <v>3402</v>
      </c>
    </row>
    <row r="1518" customFormat="false" ht="15" hidden="false" customHeight="false" outlineLevel="0" collapsed="false">
      <c r="A1518" s="54" t="n">
        <v>1515</v>
      </c>
      <c r="B1518" s="55" t="n">
        <v>22</v>
      </c>
      <c r="C1518" s="6" t="s">
        <v>3403</v>
      </c>
      <c r="D1518" s="6"/>
      <c r="E1518" s="1" t="n">
        <v>2006</v>
      </c>
      <c r="F1518" s="45" t="n">
        <v>32302</v>
      </c>
      <c r="G1518" s="46"/>
      <c r="H1518" s="90" t="s">
        <v>2752</v>
      </c>
    </row>
    <row r="1519" customFormat="false" ht="15" hidden="false" customHeight="false" outlineLevel="0" collapsed="false">
      <c r="A1519" s="54" t="n">
        <v>1516</v>
      </c>
      <c r="B1519" s="55" t="n">
        <v>22</v>
      </c>
      <c r="C1519" s="6" t="s">
        <v>3404</v>
      </c>
      <c r="D1519" s="6"/>
      <c r="E1519" s="1" t="n">
        <v>2010</v>
      </c>
      <c r="F1519" s="45" t="n">
        <v>33803</v>
      </c>
      <c r="G1519" s="46"/>
      <c r="H1519" s="90" t="s">
        <v>792</v>
      </c>
    </row>
    <row r="1520" customFormat="false" ht="15" hidden="false" customHeight="false" outlineLevel="0" collapsed="false">
      <c r="A1520" s="54" t="n">
        <v>1517</v>
      </c>
      <c r="B1520" s="55" t="n">
        <v>22</v>
      </c>
      <c r="C1520" s="6" t="s">
        <v>3405</v>
      </c>
      <c r="D1520" s="6"/>
      <c r="E1520" s="1" t="n">
        <v>1984</v>
      </c>
      <c r="F1520" s="45" t="s">
        <v>1959</v>
      </c>
      <c r="G1520" s="46"/>
      <c r="H1520" s="90" t="s">
        <v>3107</v>
      </c>
    </row>
    <row r="1521" customFormat="false" ht="15" hidden="false" customHeight="false" outlineLevel="0" collapsed="false">
      <c r="A1521" s="54" t="n">
        <v>1518</v>
      </c>
      <c r="B1521" s="55" t="n">
        <v>22</v>
      </c>
      <c r="C1521" s="6" t="s">
        <v>3406</v>
      </c>
      <c r="D1521" s="6"/>
      <c r="E1521" s="1" t="n">
        <v>1994</v>
      </c>
      <c r="F1521" s="45" t="n">
        <v>23743</v>
      </c>
      <c r="G1521" s="46"/>
      <c r="H1521" s="90" t="s">
        <v>495</v>
      </c>
    </row>
    <row r="1522" customFormat="false" ht="15" hidden="false" customHeight="false" outlineLevel="0" collapsed="false">
      <c r="A1522" s="54" t="n">
        <v>1519</v>
      </c>
      <c r="B1522" s="55" t="n">
        <v>22</v>
      </c>
      <c r="C1522" s="6" t="s">
        <v>3407</v>
      </c>
      <c r="D1522" s="1"/>
      <c r="E1522" s="1" t="n">
        <v>2016</v>
      </c>
      <c r="F1522" s="45" t="n">
        <v>36102</v>
      </c>
      <c r="G1522" s="46" t="s">
        <v>181</v>
      </c>
      <c r="H1522" s="90" t="s">
        <v>2364</v>
      </c>
    </row>
    <row r="1523" customFormat="false" ht="15" hidden="false" customHeight="false" outlineLevel="0" collapsed="false">
      <c r="A1523" s="54" t="n">
        <v>1520</v>
      </c>
      <c r="B1523" s="55" t="n">
        <v>22</v>
      </c>
      <c r="C1523" s="6" t="s">
        <v>3408</v>
      </c>
      <c r="D1523" s="6"/>
      <c r="E1523" s="1" t="n">
        <v>2010</v>
      </c>
      <c r="F1523" s="45" t="n">
        <v>32695</v>
      </c>
      <c r="G1523" s="46" t="s">
        <v>143</v>
      </c>
      <c r="H1523" s="90" t="s">
        <v>3409</v>
      </c>
    </row>
    <row r="1524" customFormat="false" ht="15" hidden="false" customHeight="false" outlineLevel="0" collapsed="false">
      <c r="A1524" s="54" t="n">
        <v>1521</v>
      </c>
      <c r="B1524" s="55" t="n">
        <v>22</v>
      </c>
      <c r="C1524" s="6" t="s">
        <v>3410</v>
      </c>
      <c r="D1524" s="6"/>
      <c r="E1524" s="1" t="n">
        <v>1984</v>
      </c>
      <c r="F1524" s="45" t="s">
        <v>2197</v>
      </c>
      <c r="G1524" s="46"/>
      <c r="H1524" s="90" t="s">
        <v>3011</v>
      </c>
    </row>
    <row r="1525" customFormat="false" ht="15" hidden="false" customHeight="false" outlineLevel="0" collapsed="false">
      <c r="A1525" s="54" t="n">
        <v>1522</v>
      </c>
      <c r="B1525" s="55" t="n">
        <v>22</v>
      </c>
      <c r="C1525" s="6" t="s">
        <v>3411</v>
      </c>
      <c r="D1525" s="6"/>
      <c r="E1525" s="1" t="s">
        <v>2360</v>
      </c>
      <c r="F1525" s="45" t="n">
        <v>34114</v>
      </c>
      <c r="G1525" s="46" t="s">
        <v>3412</v>
      </c>
      <c r="H1525" s="90" t="s">
        <v>3413</v>
      </c>
    </row>
    <row r="1526" customFormat="false" ht="15" hidden="false" customHeight="false" outlineLevel="0" collapsed="false">
      <c r="A1526" s="54" t="n">
        <v>1523</v>
      </c>
      <c r="B1526" s="55" t="n">
        <v>22</v>
      </c>
      <c r="C1526" s="6" t="s">
        <v>3414</v>
      </c>
      <c r="D1526" s="6"/>
      <c r="E1526" s="1" t="s">
        <v>2580</v>
      </c>
      <c r="F1526" s="45"/>
      <c r="G1526" s="46"/>
      <c r="H1526" s="90" t="s">
        <v>2616</v>
      </c>
    </row>
    <row r="1527" customFormat="false" ht="15" hidden="false" customHeight="false" outlineLevel="0" collapsed="false">
      <c r="A1527" s="54" t="n">
        <v>1524</v>
      </c>
      <c r="B1527" s="55" t="n">
        <v>21.7</v>
      </c>
      <c r="C1527" s="6" t="s">
        <v>3415</v>
      </c>
      <c r="D1527" s="6"/>
      <c r="E1527" s="1" t="n">
        <v>1987</v>
      </c>
      <c r="F1527" s="45" t="s">
        <v>1929</v>
      </c>
      <c r="G1527" s="46"/>
      <c r="H1527" s="90" t="s">
        <v>3073</v>
      </c>
    </row>
    <row r="1528" customFormat="false" ht="15" hidden="false" customHeight="false" outlineLevel="0" collapsed="false">
      <c r="A1528" s="54" t="n">
        <v>1525</v>
      </c>
      <c r="B1528" s="55" t="n">
        <v>21.7</v>
      </c>
      <c r="C1528" s="6" t="s">
        <v>3416</v>
      </c>
      <c r="D1528" s="6"/>
      <c r="E1528" s="1" t="s">
        <v>1958</v>
      </c>
      <c r="F1528" s="45" t="s">
        <v>1785</v>
      </c>
      <c r="G1528" s="46"/>
      <c r="H1528" s="90" t="s">
        <v>281</v>
      </c>
    </row>
    <row r="1529" customFormat="false" ht="15" hidden="false" customHeight="false" outlineLevel="0" collapsed="false">
      <c r="A1529" s="54" t="n">
        <v>1526</v>
      </c>
      <c r="B1529" s="55" t="n">
        <v>21.7</v>
      </c>
      <c r="C1529" s="6" t="s">
        <v>3417</v>
      </c>
      <c r="D1529" s="6"/>
      <c r="E1529" s="1" t="n">
        <v>1984</v>
      </c>
      <c r="F1529" s="45" t="s">
        <v>2197</v>
      </c>
      <c r="G1529" s="46"/>
      <c r="H1529" s="90" t="s">
        <v>3011</v>
      </c>
    </row>
    <row r="1530" customFormat="false" ht="15" hidden="false" customHeight="false" outlineLevel="0" collapsed="false">
      <c r="A1530" s="54" t="n">
        <v>1527</v>
      </c>
      <c r="B1530" s="55" t="n">
        <v>21.7</v>
      </c>
      <c r="C1530" s="6" t="s">
        <v>3418</v>
      </c>
      <c r="D1530" s="6"/>
      <c r="E1530" s="1" t="n">
        <v>1995</v>
      </c>
      <c r="F1530" s="45" t="n">
        <v>27129</v>
      </c>
      <c r="G1530" s="46"/>
      <c r="H1530" s="90" t="s">
        <v>1078</v>
      </c>
    </row>
    <row r="1531" customFormat="false" ht="15" hidden="false" customHeight="false" outlineLevel="0" collapsed="false">
      <c r="A1531" s="54" t="n">
        <v>1528</v>
      </c>
      <c r="B1531" s="55" t="n">
        <v>21.7</v>
      </c>
      <c r="C1531" s="6" t="s">
        <v>3419</v>
      </c>
      <c r="D1531" s="6"/>
      <c r="E1531" s="1" t="n">
        <v>1969</v>
      </c>
      <c r="F1531" s="45"/>
      <c r="G1531" s="46"/>
      <c r="H1531" s="90" t="s">
        <v>1790</v>
      </c>
    </row>
    <row r="1532" customFormat="false" ht="15" hidden="false" customHeight="false" outlineLevel="0" collapsed="false">
      <c r="A1532" s="54" t="n">
        <v>1529</v>
      </c>
      <c r="B1532" s="55" t="n">
        <v>21.7</v>
      </c>
      <c r="C1532" s="6" t="s">
        <v>3420</v>
      </c>
      <c r="D1532" s="6"/>
      <c r="E1532" s="1" t="n">
        <v>1980</v>
      </c>
      <c r="F1532" s="45"/>
      <c r="G1532" s="46"/>
      <c r="H1532" s="90" t="s">
        <v>3421</v>
      </c>
    </row>
    <row r="1533" customFormat="false" ht="15" hidden="false" customHeight="false" outlineLevel="0" collapsed="false">
      <c r="A1533" s="54" t="n">
        <v>1530</v>
      </c>
      <c r="B1533" s="55" t="n">
        <v>21.3</v>
      </c>
      <c r="C1533" s="6" t="s">
        <v>3422</v>
      </c>
      <c r="D1533" s="6"/>
      <c r="E1533" s="1" t="s">
        <v>2243</v>
      </c>
      <c r="F1533" s="45" t="n">
        <v>26302</v>
      </c>
      <c r="G1533" s="46"/>
      <c r="H1533" s="90" t="s">
        <v>281</v>
      </c>
    </row>
    <row r="1534" customFormat="false" ht="15" hidden="false" customHeight="false" outlineLevel="0" collapsed="false">
      <c r="A1534" s="54" t="n">
        <v>1531</v>
      </c>
      <c r="B1534" s="55" t="n">
        <v>21.3</v>
      </c>
      <c r="C1534" s="6" t="s">
        <v>3423</v>
      </c>
      <c r="D1534" s="6"/>
      <c r="E1534" s="1" t="s">
        <v>2499</v>
      </c>
      <c r="F1534" s="45" t="n">
        <v>30550</v>
      </c>
      <c r="G1534" s="46"/>
      <c r="H1534" s="90" t="s">
        <v>853</v>
      </c>
    </row>
    <row r="1535" customFormat="false" ht="15" hidden="false" customHeight="false" outlineLevel="0" collapsed="false">
      <c r="A1535" s="54" t="n">
        <v>1532</v>
      </c>
      <c r="B1535" s="55" t="n">
        <v>21.3</v>
      </c>
      <c r="C1535" s="6" t="s">
        <v>3424</v>
      </c>
      <c r="D1535" s="6"/>
      <c r="E1535" s="1" t="s">
        <v>1952</v>
      </c>
      <c r="F1535" s="45" t="n">
        <v>33663</v>
      </c>
      <c r="G1535" s="46" t="s">
        <v>1296</v>
      </c>
      <c r="H1535" s="90" t="s">
        <v>3425</v>
      </c>
    </row>
    <row r="1536" customFormat="false" ht="15" hidden="false" customHeight="false" outlineLevel="0" collapsed="false">
      <c r="A1536" s="54" t="n">
        <v>1533</v>
      </c>
      <c r="B1536" s="55" t="n">
        <v>21.3</v>
      </c>
      <c r="C1536" s="6" t="s">
        <v>3426</v>
      </c>
      <c r="D1536" s="6"/>
      <c r="E1536" s="1" t="s">
        <v>3120</v>
      </c>
      <c r="F1536" s="45"/>
      <c r="G1536" s="46"/>
      <c r="H1536" s="90" t="s">
        <v>1361</v>
      </c>
    </row>
    <row r="1537" customFormat="false" ht="15" hidden="false" customHeight="false" outlineLevel="0" collapsed="false">
      <c r="A1537" s="54" t="n">
        <v>1534</v>
      </c>
      <c r="B1537" s="55" t="n">
        <v>21.3</v>
      </c>
      <c r="C1537" s="6" t="s">
        <v>3427</v>
      </c>
      <c r="D1537" s="6"/>
      <c r="E1537" s="1" t="n">
        <v>1970</v>
      </c>
      <c r="F1537" s="45"/>
      <c r="G1537" s="46"/>
      <c r="H1537" s="90" t="s">
        <v>2623</v>
      </c>
    </row>
    <row r="1538" customFormat="false" ht="15" hidden="false" customHeight="false" outlineLevel="0" collapsed="false">
      <c r="A1538" s="54" t="n">
        <v>1535</v>
      </c>
      <c r="B1538" s="55" t="n">
        <v>21</v>
      </c>
      <c r="C1538" s="6" t="s">
        <v>3428</v>
      </c>
      <c r="D1538" s="6"/>
      <c r="E1538" s="1" t="n">
        <v>2009</v>
      </c>
      <c r="F1538" s="45" t="n">
        <v>32568</v>
      </c>
      <c r="G1538" s="46"/>
      <c r="H1538" s="90" t="s">
        <v>1263</v>
      </c>
    </row>
    <row r="1539" customFormat="false" ht="15" hidden="false" customHeight="false" outlineLevel="0" collapsed="false">
      <c r="A1539" s="54" t="n">
        <v>1536</v>
      </c>
      <c r="B1539" s="55" t="n">
        <v>21</v>
      </c>
      <c r="C1539" s="6" t="s">
        <v>3429</v>
      </c>
      <c r="D1539" s="6"/>
      <c r="E1539" s="1" t="n">
        <v>2010</v>
      </c>
      <c r="F1539" s="45" t="n">
        <v>29217</v>
      </c>
      <c r="G1539" s="46"/>
      <c r="H1539" s="90" t="s">
        <v>3082</v>
      </c>
    </row>
    <row r="1540" customFormat="false" ht="15" hidden="false" customHeight="false" outlineLevel="0" collapsed="false">
      <c r="A1540" s="54" t="n">
        <v>1537</v>
      </c>
      <c r="B1540" s="55" t="n">
        <v>21</v>
      </c>
      <c r="C1540" s="6" t="s">
        <v>3430</v>
      </c>
      <c r="D1540" s="6"/>
      <c r="E1540" s="1" t="n">
        <v>2012</v>
      </c>
      <c r="F1540" s="45" t="n">
        <v>34899</v>
      </c>
      <c r="G1540" s="46" t="s">
        <v>568</v>
      </c>
      <c r="H1540" s="6" t="s">
        <v>2178</v>
      </c>
    </row>
    <row r="1541" customFormat="false" ht="15" hidden="false" customHeight="false" outlineLevel="0" collapsed="false">
      <c r="A1541" s="54" t="n">
        <v>1538</v>
      </c>
      <c r="B1541" s="55" t="n">
        <v>21</v>
      </c>
      <c r="C1541" s="6" t="s">
        <v>3431</v>
      </c>
      <c r="D1541" s="6"/>
      <c r="E1541" s="1" t="s">
        <v>2580</v>
      </c>
      <c r="F1541" s="45"/>
      <c r="G1541" s="46"/>
      <c r="H1541" s="90" t="s">
        <v>2616</v>
      </c>
    </row>
    <row r="1542" customFormat="false" ht="15" hidden="false" customHeight="false" outlineLevel="0" collapsed="false">
      <c r="A1542" s="54" t="n">
        <v>1539</v>
      </c>
      <c r="B1542" s="55" t="n">
        <v>21</v>
      </c>
      <c r="C1542" s="6" t="s">
        <v>3432</v>
      </c>
      <c r="D1542" s="6"/>
      <c r="E1542" s="1" t="n">
        <v>1968</v>
      </c>
      <c r="F1542" s="45"/>
      <c r="G1542" s="46"/>
      <c r="H1542" s="90" t="s">
        <v>3289</v>
      </c>
    </row>
    <row r="1543" customFormat="false" ht="15" hidden="false" customHeight="false" outlineLevel="0" collapsed="false">
      <c r="A1543" s="54" t="n">
        <v>1540</v>
      </c>
      <c r="B1543" s="55" t="n">
        <v>21</v>
      </c>
      <c r="C1543" s="6" t="s">
        <v>3433</v>
      </c>
      <c r="D1543" s="6"/>
      <c r="E1543" s="1" t="s">
        <v>3214</v>
      </c>
      <c r="F1543" s="45"/>
      <c r="G1543" s="46"/>
      <c r="H1543" s="90" t="s">
        <v>930</v>
      </c>
    </row>
    <row r="1544" customFormat="false" ht="15" hidden="false" customHeight="false" outlineLevel="0" collapsed="false">
      <c r="A1544" s="54" t="n">
        <v>1541</v>
      </c>
      <c r="B1544" s="55" t="n">
        <v>20.7</v>
      </c>
      <c r="C1544" s="6" t="s">
        <v>3434</v>
      </c>
      <c r="D1544" s="6"/>
      <c r="E1544" s="1" t="s">
        <v>3435</v>
      </c>
      <c r="F1544" s="45" t="n">
        <v>27853</v>
      </c>
      <c r="G1544" s="46"/>
      <c r="H1544" s="90" t="s">
        <v>920</v>
      </c>
    </row>
    <row r="1545" customFormat="false" ht="15" hidden="false" customHeight="false" outlineLevel="0" collapsed="false">
      <c r="A1545" s="54" t="n">
        <v>1542</v>
      </c>
      <c r="B1545" s="55" t="n">
        <v>20.7</v>
      </c>
      <c r="C1545" s="6" t="s">
        <v>3436</v>
      </c>
      <c r="D1545" s="6"/>
      <c r="E1545" s="1" t="s">
        <v>2799</v>
      </c>
      <c r="F1545" s="45" t="n">
        <v>30466</v>
      </c>
      <c r="G1545" s="46"/>
      <c r="H1545" s="90" t="s">
        <v>1263</v>
      </c>
    </row>
    <row r="1546" customFormat="false" ht="15" hidden="false" customHeight="false" outlineLevel="0" collapsed="false">
      <c r="A1546" s="54" t="n">
        <v>1543</v>
      </c>
      <c r="B1546" s="55" t="n">
        <v>20.7</v>
      </c>
      <c r="C1546" s="6" t="s">
        <v>3437</v>
      </c>
      <c r="D1546" s="6"/>
      <c r="E1546" s="1" t="n">
        <v>2006</v>
      </c>
      <c r="F1546" s="45" t="n">
        <v>33308</v>
      </c>
      <c r="G1546" s="46"/>
      <c r="H1546" s="90" t="s">
        <v>1873</v>
      </c>
    </row>
    <row r="1547" customFormat="false" ht="15" hidden="false" customHeight="false" outlineLevel="0" collapsed="false">
      <c r="A1547" s="54" t="n">
        <v>1544</v>
      </c>
      <c r="B1547" s="55" t="n">
        <v>20.7</v>
      </c>
      <c r="C1547" s="6" t="s">
        <v>3438</v>
      </c>
      <c r="D1547" s="6"/>
      <c r="E1547" s="1" t="n">
        <v>2010</v>
      </c>
      <c r="F1547" s="45" t="n">
        <v>32148</v>
      </c>
      <c r="G1547" s="46" t="s">
        <v>3439</v>
      </c>
      <c r="H1547" s="90" t="s">
        <v>3082</v>
      </c>
    </row>
    <row r="1548" customFormat="false" ht="15" hidden="false" customHeight="false" outlineLevel="0" collapsed="false">
      <c r="A1548" s="54" t="n">
        <v>1545</v>
      </c>
      <c r="B1548" s="55" t="n">
        <v>20.7</v>
      </c>
      <c r="C1548" s="6" t="s">
        <v>3440</v>
      </c>
      <c r="D1548" s="6"/>
      <c r="E1548" s="1" t="n">
        <v>2003</v>
      </c>
      <c r="F1548" s="45" t="n">
        <v>29334</v>
      </c>
      <c r="G1548" s="46"/>
      <c r="H1548" s="90" t="s">
        <v>853</v>
      </c>
    </row>
    <row r="1549" customFormat="false" ht="15" hidden="false" customHeight="false" outlineLevel="0" collapsed="false">
      <c r="A1549" s="54" t="n">
        <v>1546</v>
      </c>
      <c r="B1549" s="55" t="n">
        <v>20.7</v>
      </c>
      <c r="C1549" s="6" t="s">
        <v>3441</v>
      </c>
      <c r="D1549" s="6"/>
      <c r="E1549" s="1" t="s">
        <v>3442</v>
      </c>
      <c r="F1549" s="45" t="n">
        <v>36858</v>
      </c>
      <c r="G1549" s="6" t="s">
        <v>268</v>
      </c>
      <c r="H1549" s="90" t="s">
        <v>1662</v>
      </c>
    </row>
    <row r="1550" customFormat="false" ht="15" hidden="false" customHeight="false" outlineLevel="0" collapsed="false">
      <c r="A1550" s="54" t="n">
        <v>1547</v>
      </c>
      <c r="B1550" s="55" t="n">
        <v>20.7</v>
      </c>
      <c r="C1550" s="56" t="s">
        <v>3443</v>
      </c>
      <c r="D1550" s="6"/>
      <c r="E1550" s="1" t="n">
        <v>2023</v>
      </c>
      <c r="F1550" s="45" t="n">
        <v>37368</v>
      </c>
      <c r="G1550" s="6" t="s">
        <v>2521</v>
      </c>
      <c r="H1550" s="90" t="s">
        <v>281</v>
      </c>
    </row>
    <row r="1551" customFormat="false" ht="15" hidden="false" customHeight="false" outlineLevel="0" collapsed="false">
      <c r="A1551" s="54" t="n">
        <v>1548</v>
      </c>
      <c r="B1551" s="55" t="n">
        <v>20.7</v>
      </c>
      <c r="C1551" s="6" t="s">
        <v>3444</v>
      </c>
      <c r="D1551" s="6"/>
      <c r="E1551" s="1" t="n">
        <v>1992</v>
      </c>
      <c r="F1551" s="45"/>
      <c r="G1551" s="46"/>
      <c r="H1551" s="90" t="s">
        <v>1996</v>
      </c>
    </row>
    <row r="1552" customFormat="false" ht="15" hidden="false" customHeight="false" outlineLevel="0" collapsed="false">
      <c r="A1552" s="54" t="n">
        <v>1549</v>
      </c>
      <c r="B1552" s="55" t="n">
        <v>20.7</v>
      </c>
      <c r="C1552" s="6" t="s">
        <v>3445</v>
      </c>
      <c r="D1552" s="6"/>
      <c r="E1552" s="1" t="s">
        <v>2287</v>
      </c>
      <c r="F1552" s="45" t="n">
        <v>17815</v>
      </c>
      <c r="G1552" s="46"/>
      <c r="H1552" s="90" t="s">
        <v>1766</v>
      </c>
    </row>
    <row r="1553" customFormat="false" ht="15" hidden="false" customHeight="false" outlineLevel="0" collapsed="false">
      <c r="A1553" s="54" t="n">
        <v>1550</v>
      </c>
      <c r="B1553" s="55" t="n">
        <v>20.7</v>
      </c>
      <c r="C1553" s="6" t="s">
        <v>335</v>
      </c>
      <c r="D1553" s="6"/>
      <c r="E1553" s="1" t="n">
        <v>2025</v>
      </c>
      <c r="F1553" s="45" t="n">
        <v>36286</v>
      </c>
      <c r="G1553" s="46" t="s">
        <v>110</v>
      </c>
      <c r="H1553" s="90" t="s">
        <v>2966</v>
      </c>
    </row>
    <row r="1554" customFormat="false" ht="15" hidden="false" customHeight="false" outlineLevel="0" collapsed="false">
      <c r="A1554" s="54" t="n">
        <v>1551</v>
      </c>
      <c r="B1554" s="55" t="n">
        <v>20.3</v>
      </c>
      <c r="C1554" s="6" t="s">
        <v>3446</v>
      </c>
      <c r="D1554" s="6"/>
      <c r="E1554" s="1" t="s">
        <v>2765</v>
      </c>
      <c r="F1554" s="45" t="n">
        <v>31236</v>
      </c>
      <c r="G1554" s="46"/>
      <c r="H1554" s="90" t="s">
        <v>1078</v>
      </c>
    </row>
    <row r="1555" customFormat="false" ht="15" hidden="false" customHeight="false" outlineLevel="0" collapsed="false">
      <c r="A1555" s="54" t="n">
        <v>1552</v>
      </c>
      <c r="B1555" s="55" t="n">
        <v>20.3</v>
      </c>
      <c r="C1555" s="6" t="s">
        <v>3447</v>
      </c>
      <c r="D1555" s="6"/>
      <c r="E1555" s="1" t="n">
        <v>2010</v>
      </c>
      <c r="F1555" s="45" t="n">
        <v>33676</v>
      </c>
      <c r="G1555" s="46"/>
      <c r="H1555" s="90" t="s">
        <v>792</v>
      </c>
    </row>
    <row r="1556" customFormat="false" ht="15" hidden="false" customHeight="false" outlineLevel="0" collapsed="false">
      <c r="A1556" s="54" t="n">
        <v>1553</v>
      </c>
      <c r="B1556" s="55" t="n">
        <v>20.3</v>
      </c>
      <c r="C1556" s="6" t="s">
        <v>3448</v>
      </c>
      <c r="D1556" s="6"/>
      <c r="E1556" s="1" t="n">
        <v>1990</v>
      </c>
      <c r="F1556" s="45" t="s">
        <v>3449</v>
      </c>
      <c r="G1556" s="46"/>
      <c r="H1556" s="90" t="s">
        <v>1263</v>
      </c>
    </row>
    <row r="1557" customFormat="false" ht="15" hidden="false" customHeight="false" outlineLevel="0" collapsed="false">
      <c r="A1557" s="54" t="n">
        <v>1554</v>
      </c>
      <c r="B1557" s="55" t="n">
        <v>20.3</v>
      </c>
      <c r="C1557" s="6" t="s">
        <v>3450</v>
      </c>
      <c r="D1557" s="6"/>
      <c r="E1557" s="1" t="s">
        <v>3451</v>
      </c>
      <c r="F1557" s="45" t="n">
        <v>31349</v>
      </c>
      <c r="G1557" s="46" t="s">
        <v>374</v>
      </c>
      <c r="H1557" s="90" t="s">
        <v>2623</v>
      </c>
    </row>
    <row r="1558" customFormat="false" ht="15" hidden="false" customHeight="false" outlineLevel="0" collapsed="false">
      <c r="A1558" s="54" t="n">
        <v>1555</v>
      </c>
      <c r="B1558" s="55" t="n">
        <v>20.3</v>
      </c>
      <c r="C1558" s="6" t="s">
        <v>3452</v>
      </c>
      <c r="D1558" s="6"/>
      <c r="E1558" s="1" t="n">
        <v>2018</v>
      </c>
      <c r="F1558" s="45" t="n">
        <v>36589</v>
      </c>
      <c r="G1558" s="46" t="s">
        <v>452</v>
      </c>
      <c r="H1558" s="90" t="s">
        <v>2344</v>
      </c>
    </row>
    <row r="1559" customFormat="false" ht="15" hidden="false" customHeight="false" outlineLevel="0" collapsed="false">
      <c r="A1559" s="54" t="n">
        <v>1556</v>
      </c>
      <c r="B1559" s="55" t="n">
        <v>20.3</v>
      </c>
      <c r="C1559" s="6" t="s">
        <v>3453</v>
      </c>
      <c r="D1559" s="6"/>
      <c r="E1559" s="1" t="n">
        <v>1969</v>
      </c>
      <c r="F1559" s="45"/>
      <c r="G1559" s="46"/>
      <c r="H1559" s="90" t="s">
        <v>2616</v>
      </c>
    </row>
    <row r="1560" customFormat="false" ht="15" hidden="false" customHeight="false" outlineLevel="0" collapsed="false">
      <c r="A1560" s="54" t="n">
        <v>1557</v>
      </c>
      <c r="B1560" s="55" t="n">
        <v>20.3</v>
      </c>
      <c r="C1560" s="6" t="s">
        <v>3454</v>
      </c>
      <c r="D1560" s="6"/>
      <c r="E1560" s="1" t="n">
        <v>2025</v>
      </c>
      <c r="F1560" s="45" t="n">
        <v>38641</v>
      </c>
      <c r="G1560" s="6" t="s">
        <v>3455</v>
      </c>
      <c r="H1560" s="90" t="s">
        <v>874</v>
      </c>
    </row>
    <row r="1561" customFormat="false" ht="15" hidden="false" customHeight="false" outlineLevel="0" collapsed="false">
      <c r="A1561" s="54" t="n">
        <v>1558</v>
      </c>
      <c r="B1561" s="55" t="n">
        <v>20</v>
      </c>
      <c r="C1561" s="6" t="s">
        <v>3456</v>
      </c>
      <c r="D1561" s="6"/>
      <c r="E1561" s="1" t="s">
        <v>3457</v>
      </c>
      <c r="F1561" s="45" t="n">
        <v>23528</v>
      </c>
      <c r="G1561" s="46"/>
      <c r="H1561" s="90" t="s">
        <v>930</v>
      </c>
    </row>
    <row r="1562" customFormat="false" ht="15" hidden="false" customHeight="false" outlineLevel="0" collapsed="false">
      <c r="A1562" s="54" t="n">
        <v>1559</v>
      </c>
      <c r="B1562" s="55" t="n">
        <v>20</v>
      </c>
      <c r="C1562" s="6" t="s">
        <v>3458</v>
      </c>
      <c r="D1562" s="6"/>
      <c r="E1562" s="1" t="s">
        <v>3451</v>
      </c>
      <c r="F1562" s="45" t="n">
        <v>28053</v>
      </c>
      <c r="G1562" s="46"/>
      <c r="H1562" s="90" t="s">
        <v>2623</v>
      </c>
    </row>
    <row r="1563" customFormat="false" ht="15" hidden="false" customHeight="false" outlineLevel="0" collapsed="false">
      <c r="A1563" s="54" t="n">
        <v>1560</v>
      </c>
      <c r="B1563" s="55" t="n">
        <v>20</v>
      </c>
      <c r="C1563" s="6" t="s">
        <v>3459</v>
      </c>
      <c r="D1563" s="6"/>
      <c r="E1563" s="1" t="s">
        <v>2962</v>
      </c>
      <c r="F1563" s="45" t="n">
        <v>26817</v>
      </c>
      <c r="G1563" s="46"/>
      <c r="H1563" s="90" t="s">
        <v>1996</v>
      </c>
    </row>
    <row r="1564" customFormat="false" ht="15" hidden="false" customHeight="false" outlineLevel="0" collapsed="false">
      <c r="A1564" s="54" t="n">
        <v>1561</v>
      </c>
      <c r="B1564" s="55" t="n">
        <v>20</v>
      </c>
      <c r="C1564" s="6" t="s">
        <v>3460</v>
      </c>
      <c r="D1564" s="6"/>
      <c r="E1564" s="1" t="n">
        <v>1977</v>
      </c>
      <c r="F1564" s="45"/>
      <c r="G1564" s="46"/>
      <c r="H1564" s="90" t="s">
        <v>1642</v>
      </c>
    </row>
    <row r="1565" customFormat="false" ht="15" hidden="false" customHeight="false" outlineLevel="0" collapsed="false">
      <c r="A1565" s="54" t="n">
        <v>1562</v>
      </c>
      <c r="B1565" s="55" t="n">
        <v>20</v>
      </c>
      <c r="C1565" s="6" t="s">
        <v>3461</v>
      </c>
      <c r="D1565" s="6"/>
      <c r="E1565" s="1" t="n">
        <v>1980</v>
      </c>
      <c r="F1565" s="45"/>
      <c r="G1565" s="46"/>
      <c r="H1565" s="90" t="s">
        <v>3232</v>
      </c>
    </row>
    <row r="1566" customFormat="false" ht="15" hidden="false" customHeight="false" outlineLevel="0" collapsed="false">
      <c r="A1566" s="54" t="n">
        <v>1563</v>
      </c>
      <c r="B1566" s="55" t="n">
        <v>20</v>
      </c>
      <c r="C1566" s="6" t="s">
        <v>3462</v>
      </c>
      <c r="D1566" s="6"/>
      <c r="E1566" s="1" t="n">
        <v>1980</v>
      </c>
      <c r="F1566" s="45"/>
      <c r="G1566" s="46"/>
      <c r="H1566" s="90" t="s">
        <v>3421</v>
      </c>
    </row>
    <row r="1567" customFormat="false" ht="15" hidden="false" customHeight="false" outlineLevel="0" collapsed="false">
      <c r="A1567" s="54" t="n">
        <v>1564</v>
      </c>
      <c r="B1567" s="55" t="n">
        <v>20</v>
      </c>
      <c r="C1567" s="6" t="s">
        <v>3463</v>
      </c>
      <c r="D1567" s="6"/>
      <c r="E1567" s="1" t="n">
        <v>1980</v>
      </c>
      <c r="F1567" s="45"/>
      <c r="G1567" s="46"/>
      <c r="H1567" s="90" t="s">
        <v>2747</v>
      </c>
    </row>
    <row r="1568" customFormat="false" ht="15" hidden="false" customHeight="false" outlineLevel="0" collapsed="false">
      <c r="A1568" s="54" t="n">
        <v>1565</v>
      </c>
      <c r="B1568" s="55" t="n">
        <v>20</v>
      </c>
      <c r="C1568" s="6" t="s">
        <v>3464</v>
      </c>
      <c r="D1568" s="6"/>
      <c r="E1568" s="1" t="n">
        <v>1975</v>
      </c>
      <c r="F1568" s="45"/>
      <c r="G1568" s="46"/>
      <c r="H1568" s="90" t="s">
        <v>1642</v>
      </c>
    </row>
    <row r="1569" customFormat="false" ht="15" hidden="false" customHeight="false" outlineLevel="0" collapsed="false">
      <c r="A1569" s="54" t="n">
        <v>1566</v>
      </c>
      <c r="B1569" s="55" t="n">
        <v>20</v>
      </c>
      <c r="C1569" s="6" t="s">
        <v>562</v>
      </c>
      <c r="D1569" s="6"/>
      <c r="E1569" s="1" t="s">
        <v>1007</v>
      </c>
      <c r="F1569" s="45" t="n">
        <v>37067</v>
      </c>
      <c r="G1569" s="46" t="s">
        <v>563</v>
      </c>
      <c r="H1569" s="90" t="s">
        <v>1078</v>
      </c>
    </row>
    <row r="1570" customFormat="false" ht="15" hidden="false" customHeight="false" outlineLevel="0" collapsed="false">
      <c r="A1570" s="54" t="n">
        <v>1567</v>
      </c>
      <c r="B1570" s="55" t="n">
        <v>19.7</v>
      </c>
      <c r="C1570" s="6" t="s">
        <v>3465</v>
      </c>
      <c r="D1570" s="6"/>
      <c r="E1570" s="1" t="n">
        <v>1986</v>
      </c>
      <c r="F1570" s="45" t="s">
        <v>1959</v>
      </c>
      <c r="G1570" s="46"/>
      <c r="H1570" s="90" t="s">
        <v>863</v>
      </c>
    </row>
    <row r="1571" customFormat="false" ht="15" hidden="false" customHeight="false" outlineLevel="0" collapsed="false">
      <c r="A1571" s="54" t="n">
        <v>1568</v>
      </c>
      <c r="B1571" s="55" t="n">
        <v>19.7</v>
      </c>
      <c r="C1571" s="6" t="s">
        <v>3466</v>
      </c>
      <c r="D1571" s="6"/>
      <c r="E1571" s="1" t="n">
        <v>1997</v>
      </c>
      <c r="F1571" s="45" t="n">
        <v>28854</v>
      </c>
      <c r="G1571" s="46"/>
      <c r="H1571" s="90" t="s">
        <v>1996</v>
      </c>
    </row>
    <row r="1572" customFormat="false" ht="15" hidden="false" customHeight="false" outlineLevel="0" collapsed="false">
      <c r="A1572" s="54" t="n">
        <v>1569</v>
      </c>
      <c r="B1572" s="55" t="n">
        <v>19.7</v>
      </c>
      <c r="C1572" s="6" t="s">
        <v>3467</v>
      </c>
      <c r="D1572" s="6"/>
      <c r="E1572" s="1" t="s">
        <v>2369</v>
      </c>
      <c r="F1572" s="45" t="n">
        <v>30348</v>
      </c>
      <c r="G1572" s="46"/>
      <c r="H1572" s="90" t="s">
        <v>845</v>
      </c>
    </row>
    <row r="1573" customFormat="false" ht="15" hidden="false" customHeight="false" outlineLevel="0" collapsed="false">
      <c r="A1573" s="54" t="n">
        <v>1570</v>
      </c>
      <c r="B1573" s="55" t="n">
        <v>19.7</v>
      </c>
      <c r="C1573" s="6" t="s">
        <v>3468</v>
      </c>
      <c r="D1573" s="6"/>
      <c r="E1573" s="1" t="n">
        <v>1980</v>
      </c>
      <c r="F1573" s="45" t="n">
        <v>22970</v>
      </c>
      <c r="G1573" s="46"/>
      <c r="H1573" s="90" t="s">
        <v>702</v>
      </c>
    </row>
    <row r="1574" customFormat="false" ht="15" hidden="false" customHeight="false" outlineLevel="0" collapsed="false">
      <c r="A1574" s="54" t="n">
        <v>1571</v>
      </c>
      <c r="B1574" s="55" t="n">
        <v>19.3</v>
      </c>
      <c r="C1574" s="6" t="s">
        <v>3469</v>
      </c>
      <c r="D1574" s="6"/>
      <c r="E1574" s="1" t="n">
        <v>1997</v>
      </c>
      <c r="F1574" s="45"/>
      <c r="G1574" s="46"/>
      <c r="H1574" s="90" t="s">
        <v>281</v>
      </c>
    </row>
    <row r="1575" customFormat="false" ht="15" hidden="false" customHeight="false" outlineLevel="0" collapsed="false">
      <c r="A1575" s="54" t="n">
        <v>1572</v>
      </c>
      <c r="B1575" s="55" t="n">
        <v>19.3</v>
      </c>
      <c r="C1575" s="6" t="s">
        <v>3470</v>
      </c>
      <c r="D1575" s="6"/>
      <c r="E1575" s="1" t="s">
        <v>3214</v>
      </c>
      <c r="F1575" s="45"/>
      <c r="G1575" s="46"/>
      <c r="H1575" s="90" t="s">
        <v>1720</v>
      </c>
    </row>
    <row r="1576" customFormat="false" ht="15" hidden="false" customHeight="false" outlineLevel="0" collapsed="false">
      <c r="A1576" s="54" t="n">
        <v>1573</v>
      </c>
      <c r="B1576" s="55" t="n">
        <v>19</v>
      </c>
      <c r="C1576" s="6" t="s">
        <v>3471</v>
      </c>
      <c r="D1576" s="6"/>
      <c r="E1576" s="1" t="n">
        <v>2006</v>
      </c>
      <c r="F1576" s="45" t="n">
        <v>32971</v>
      </c>
      <c r="G1576" s="46"/>
      <c r="H1576" s="90" t="s">
        <v>186</v>
      </c>
    </row>
    <row r="1577" customFormat="false" ht="15" hidden="false" customHeight="false" outlineLevel="0" collapsed="false">
      <c r="A1577" s="54" t="n">
        <v>1574</v>
      </c>
      <c r="B1577" s="55" t="n">
        <v>19</v>
      </c>
      <c r="C1577" s="6" t="s">
        <v>3472</v>
      </c>
      <c r="D1577" s="6"/>
      <c r="E1577" s="1" t="s">
        <v>3473</v>
      </c>
      <c r="F1577" s="45" t="n">
        <v>25233</v>
      </c>
      <c r="G1577" s="46"/>
      <c r="H1577" s="90" t="s">
        <v>1263</v>
      </c>
    </row>
    <row r="1578" customFormat="false" ht="15" hidden="false" customHeight="false" outlineLevel="0" collapsed="false">
      <c r="A1578" s="54" t="n">
        <v>1575</v>
      </c>
      <c r="B1578" s="55" t="n">
        <v>19</v>
      </c>
      <c r="C1578" s="6" t="s">
        <v>3474</v>
      </c>
      <c r="D1578" s="6"/>
      <c r="E1578" s="1" t="n">
        <v>1969</v>
      </c>
      <c r="F1578" s="45"/>
      <c r="G1578" s="46"/>
      <c r="H1578" s="90" t="s">
        <v>281</v>
      </c>
    </row>
    <row r="1579" customFormat="false" ht="15" hidden="false" customHeight="false" outlineLevel="0" collapsed="false">
      <c r="A1579" s="54" t="n">
        <v>1576</v>
      </c>
      <c r="B1579" s="55" t="n">
        <v>18.7</v>
      </c>
      <c r="C1579" s="6" t="s">
        <v>3475</v>
      </c>
      <c r="D1579" s="6"/>
      <c r="E1579" s="1" t="s">
        <v>2989</v>
      </c>
      <c r="F1579" s="45" t="n">
        <v>25034</v>
      </c>
      <c r="G1579" s="46"/>
      <c r="H1579" s="90" t="s">
        <v>204</v>
      </c>
    </row>
    <row r="1580" customFormat="false" ht="15" hidden="false" customHeight="false" outlineLevel="0" collapsed="false">
      <c r="A1580" s="54" t="n">
        <v>1577</v>
      </c>
      <c r="B1580" s="55" t="n">
        <v>18.7</v>
      </c>
      <c r="C1580" s="6" t="s">
        <v>3476</v>
      </c>
      <c r="D1580" s="6"/>
      <c r="E1580" s="1" t="s">
        <v>3132</v>
      </c>
      <c r="F1580" s="45" t="n">
        <v>37726</v>
      </c>
      <c r="G1580" s="6" t="s">
        <v>1772</v>
      </c>
      <c r="H1580" s="90" t="s">
        <v>2726</v>
      </c>
    </row>
    <row r="1581" customFormat="false" ht="15" hidden="false" customHeight="false" outlineLevel="0" collapsed="false">
      <c r="A1581" s="54" t="n">
        <v>1578</v>
      </c>
      <c r="B1581" s="55" t="n">
        <v>18.7</v>
      </c>
      <c r="C1581" s="6" t="s">
        <v>3477</v>
      </c>
      <c r="D1581" s="6"/>
      <c r="E1581" s="1" t="n">
        <v>1989</v>
      </c>
      <c r="F1581" s="45"/>
      <c r="G1581" s="46"/>
      <c r="H1581" s="90" t="s">
        <v>204</v>
      </c>
    </row>
    <row r="1582" customFormat="false" ht="15" hidden="false" customHeight="false" outlineLevel="0" collapsed="false">
      <c r="A1582" s="54" t="n">
        <v>1579</v>
      </c>
      <c r="B1582" s="55" t="n">
        <v>18.7</v>
      </c>
      <c r="C1582" s="6" t="s">
        <v>3478</v>
      </c>
      <c r="D1582" s="6"/>
      <c r="E1582" s="1" t="s">
        <v>3479</v>
      </c>
      <c r="F1582" s="45"/>
      <c r="G1582" s="46"/>
      <c r="H1582" s="90" t="s">
        <v>281</v>
      </c>
    </row>
    <row r="1583" customFormat="false" ht="15" hidden="false" customHeight="false" outlineLevel="0" collapsed="false">
      <c r="A1583" s="54" t="n">
        <v>1580</v>
      </c>
      <c r="B1583" s="55" t="n">
        <v>18.7</v>
      </c>
      <c r="C1583" s="6" t="s">
        <v>3480</v>
      </c>
      <c r="D1583" s="6"/>
      <c r="E1583" s="1" t="s">
        <v>3481</v>
      </c>
      <c r="F1583" s="45"/>
      <c r="G1583" s="46"/>
      <c r="H1583" s="90" t="s">
        <v>920</v>
      </c>
    </row>
    <row r="1584" customFormat="false" ht="15" hidden="false" customHeight="false" outlineLevel="0" collapsed="false">
      <c r="A1584" s="54" t="n">
        <v>1581</v>
      </c>
      <c r="B1584" s="55" t="n">
        <v>18.3</v>
      </c>
      <c r="C1584" s="6" t="s">
        <v>3482</v>
      </c>
      <c r="D1584" s="6"/>
      <c r="E1584" s="1" t="n">
        <v>2017</v>
      </c>
      <c r="F1584" s="45" t="n">
        <v>36716</v>
      </c>
      <c r="G1584" s="46" t="s">
        <v>45</v>
      </c>
      <c r="H1584" s="90" t="s">
        <v>2251</v>
      </c>
    </row>
    <row r="1585" customFormat="false" ht="15" hidden="false" customHeight="false" outlineLevel="0" collapsed="false">
      <c r="A1585" s="54" t="n">
        <v>1582</v>
      </c>
      <c r="B1585" s="55" t="n">
        <v>18.3</v>
      </c>
      <c r="C1585" s="6" t="s">
        <v>3483</v>
      </c>
      <c r="D1585" s="6"/>
      <c r="E1585" s="1" t="s">
        <v>2107</v>
      </c>
      <c r="F1585" s="45" t="n">
        <v>34492</v>
      </c>
      <c r="G1585" s="46" t="s">
        <v>53</v>
      </c>
      <c r="H1585" s="90" t="s">
        <v>3050</v>
      </c>
    </row>
    <row r="1586" customFormat="false" ht="15" hidden="false" customHeight="false" outlineLevel="0" collapsed="false">
      <c r="A1586" s="54" t="n">
        <v>1583</v>
      </c>
      <c r="B1586" s="55" t="n">
        <v>18.3</v>
      </c>
      <c r="C1586" s="6" t="s">
        <v>3484</v>
      </c>
      <c r="D1586" s="6"/>
      <c r="E1586" s="1" t="s">
        <v>3062</v>
      </c>
      <c r="F1586" s="45" t="n">
        <v>31445</v>
      </c>
      <c r="G1586" s="46"/>
      <c r="H1586" s="6" t="s">
        <v>792</v>
      </c>
    </row>
    <row r="1587" customFormat="false" ht="15" hidden="false" customHeight="false" outlineLevel="0" collapsed="false">
      <c r="A1587" s="54" t="n">
        <v>1584</v>
      </c>
      <c r="B1587" s="55" t="n">
        <v>18.3</v>
      </c>
      <c r="C1587" s="6" t="s">
        <v>3485</v>
      </c>
      <c r="D1587" s="6"/>
      <c r="E1587" s="1" t="s">
        <v>2681</v>
      </c>
      <c r="F1587" s="45" t="n">
        <v>36368</v>
      </c>
      <c r="G1587" s="6" t="s">
        <v>3486</v>
      </c>
      <c r="H1587" s="90" t="s">
        <v>1078</v>
      </c>
    </row>
    <row r="1588" customFormat="false" ht="15" hidden="false" customHeight="false" outlineLevel="0" collapsed="false">
      <c r="A1588" s="54" t="n">
        <v>1585</v>
      </c>
      <c r="B1588" s="55" t="n">
        <v>18.3</v>
      </c>
      <c r="C1588" s="6" t="s">
        <v>3487</v>
      </c>
      <c r="D1588" s="6"/>
      <c r="E1588" s="1" t="s">
        <v>3481</v>
      </c>
      <c r="F1588" s="45"/>
      <c r="G1588" s="46"/>
      <c r="H1588" s="90" t="s">
        <v>803</v>
      </c>
    </row>
    <row r="1589" customFormat="false" ht="15" hidden="false" customHeight="false" outlineLevel="0" collapsed="false">
      <c r="A1589" s="54" t="n">
        <v>1586</v>
      </c>
      <c r="B1589" s="55" t="n">
        <v>18.3</v>
      </c>
      <c r="C1589" s="6" t="s">
        <v>3488</v>
      </c>
      <c r="D1589" s="6"/>
      <c r="E1589" s="1" t="n">
        <v>1979</v>
      </c>
      <c r="F1589" s="45"/>
      <c r="G1589" s="46"/>
      <c r="H1589" s="90" t="s">
        <v>2747</v>
      </c>
    </row>
    <row r="1590" customFormat="false" ht="15" hidden="false" customHeight="false" outlineLevel="0" collapsed="false">
      <c r="A1590" s="54" t="n">
        <v>1587</v>
      </c>
      <c r="B1590" s="55" t="n">
        <v>18</v>
      </c>
      <c r="C1590" s="6" t="s">
        <v>3489</v>
      </c>
      <c r="D1590" s="6"/>
      <c r="E1590" s="1" t="s">
        <v>3490</v>
      </c>
      <c r="F1590" s="45" t="n">
        <v>22692</v>
      </c>
      <c r="G1590" s="46"/>
      <c r="H1590" s="90" t="s">
        <v>845</v>
      </c>
    </row>
    <row r="1591" customFormat="false" ht="15" hidden="false" customHeight="false" outlineLevel="0" collapsed="false">
      <c r="A1591" s="54" t="n">
        <v>1588</v>
      </c>
      <c r="B1591" s="55" t="n">
        <v>18</v>
      </c>
      <c r="C1591" s="6" t="s">
        <v>3491</v>
      </c>
      <c r="D1591" s="6"/>
      <c r="E1591" s="1" t="s">
        <v>3435</v>
      </c>
      <c r="F1591" s="45" t="n">
        <v>27164</v>
      </c>
      <c r="G1591" s="46"/>
      <c r="H1591" s="90" t="s">
        <v>863</v>
      </c>
    </row>
    <row r="1592" customFormat="false" ht="15" hidden="false" customHeight="false" outlineLevel="0" collapsed="false">
      <c r="A1592" s="54" t="n">
        <v>1589</v>
      </c>
      <c r="B1592" s="55" t="n">
        <v>18</v>
      </c>
      <c r="C1592" s="6" t="s">
        <v>3492</v>
      </c>
      <c r="D1592" s="6"/>
      <c r="E1592" s="1" t="n">
        <v>1997</v>
      </c>
      <c r="F1592" s="45" t="n">
        <v>27291</v>
      </c>
      <c r="G1592" s="46"/>
      <c r="H1592" s="90" t="s">
        <v>186</v>
      </c>
    </row>
    <row r="1593" customFormat="false" ht="15" hidden="false" customHeight="false" outlineLevel="0" collapsed="false">
      <c r="A1593" s="54" t="n">
        <v>1590</v>
      </c>
      <c r="B1593" s="55" t="n">
        <v>18</v>
      </c>
      <c r="C1593" s="56" t="s">
        <v>3493</v>
      </c>
      <c r="D1593" s="6"/>
      <c r="E1593" s="1" t="s">
        <v>2201</v>
      </c>
      <c r="F1593" s="45" t="n">
        <v>35483</v>
      </c>
      <c r="G1593" s="6" t="s">
        <v>263</v>
      </c>
      <c r="H1593" s="90" t="s">
        <v>281</v>
      </c>
    </row>
    <row r="1594" customFormat="false" ht="15" hidden="false" customHeight="false" outlineLevel="0" collapsed="false">
      <c r="A1594" s="54" t="n">
        <v>1591</v>
      </c>
      <c r="B1594" s="55" t="n">
        <v>18</v>
      </c>
      <c r="C1594" s="6" t="s">
        <v>3494</v>
      </c>
      <c r="D1594" s="6"/>
      <c r="E1594" s="1" t="n">
        <v>1982</v>
      </c>
      <c r="F1594" s="45" t="n">
        <v>24203</v>
      </c>
      <c r="G1594" s="46"/>
      <c r="H1594" s="90" t="s">
        <v>792</v>
      </c>
    </row>
    <row r="1595" customFormat="false" ht="15" hidden="false" customHeight="false" outlineLevel="0" collapsed="false">
      <c r="A1595" s="54" t="n">
        <v>1592</v>
      </c>
      <c r="B1595" s="55" t="n">
        <v>18</v>
      </c>
      <c r="C1595" s="6" t="s">
        <v>3495</v>
      </c>
      <c r="D1595" s="6"/>
      <c r="E1595" s="1" t="n">
        <v>2000</v>
      </c>
      <c r="F1595" s="45" t="n">
        <v>30227</v>
      </c>
      <c r="G1595" s="46"/>
      <c r="H1595" s="90" t="s">
        <v>792</v>
      </c>
    </row>
    <row r="1596" customFormat="false" ht="15" hidden="false" customHeight="false" outlineLevel="0" collapsed="false">
      <c r="A1596" s="54" t="n">
        <v>1593</v>
      </c>
      <c r="B1596" s="55" t="n">
        <v>17.7</v>
      </c>
      <c r="C1596" s="6" t="s">
        <v>3496</v>
      </c>
      <c r="D1596" s="6"/>
      <c r="E1596" s="1" t="n">
        <v>2020</v>
      </c>
      <c r="F1596" s="45" t="n">
        <v>36442</v>
      </c>
      <c r="G1596" s="6" t="s">
        <v>460</v>
      </c>
      <c r="H1596" s="90" t="s">
        <v>1263</v>
      </c>
    </row>
    <row r="1597" customFormat="false" ht="15" hidden="false" customHeight="false" outlineLevel="0" collapsed="false">
      <c r="A1597" s="54" t="n">
        <v>1594</v>
      </c>
      <c r="B1597" s="55" t="n">
        <v>17.7</v>
      </c>
      <c r="C1597" s="6" t="s">
        <v>3497</v>
      </c>
      <c r="D1597" s="6" t="s">
        <v>3498</v>
      </c>
      <c r="E1597" s="1" t="s">
        <v>1201</v>
      </c>
      <c r="F1597" s="45" t="n">
        <v>26504</v>
      </c>
      <c r="G1597" s="46"/>
      <c r="H1597" s="90" t="s">
        <v>1202</v>
      </c>
    </row>
    <row r="1598" customFormat="false" ht="15" hidden="false" customHeight="false" outlineLevel="0" collapsed="false">
      <c r="A1598" s="54" t="n">
        <v>1595</v>
      </c>
      <c r="B1598" s="55" t="n">
        <v>17.7</v>
      </c>
      <c r="C1598" s="6" t="s">
        <v>3499</v>
      </c>
      <c r="D1598" s="6"/>
      <c r="E1598" s="1" t="s">
        <v>2757</v>
      </c>
      <c r="F1598" s="45"/>
      <c r="G1598" s="46"/>
      <c r="H1598" s="90" t="s">
        <v>1270</v>
      </c>
    </row>
    <row r="1599" customFormat="false" ht="15" hidden="false" customHeight="false" outlineLevel="0" collapsed="false">
      <c r="A1599" s="54" t="n">
        <v>1596</v>
      </c>
      <c r="B1599" s="55" t="n">
        <v>17.3</v>
      </c>
      <c r="C1599" s="6" t="s">
        <v>3500</v>
      </c>
      <c r="D1599" s="6"/>
      <c r="E1599" s="1" t="n">
        <v>2011</v>
      </c>
      <c r="F1599" s="45" t="n">
        <v>34190</v>
      </c>
      <c r="G1599" s="46" t="s">
        <v>460</v>
      </c>
      <c r="H1599" s="6" t="s">
        <v>2178</v>
      </c>
    </row>
    <row r="1600" customFormat="false" ht="15" hidden="false" customHeight="false" outlineLevel="0" collapsed="false">
      <c r="A1600" s="54" t="n">
        <v>1597</v>
      </c>
      <c r="B1600" s="55" t="n">
        <v>17.3</v>
      </c>
      <c r="C1600" s="6" t="s">
        <v>3501</v>
      </c>
      <c r="D1600" s="6"/>
      <c r="E1600" s="1" t="s">
        <v>3006</v>
      </c>
      <c r="F1600" s="45" t="n">
        <v>29244</v>
      </c>
      <c r="G1600" s="46"/>
      <c r="H1600" s="90" t="s">
        <v>1782</v>
      </c>
    </row>
    <row r="1601" customFormat="false" ht="15" hidden="false" customHeight="false" outlineLevel="0" collapsed="false">
      <c r="A1601" s="54" t="n">
        <v>1598</v>
      </c>
      <c r="B1601" s="55" t="n">
        <v>17.3</v>
      </c>
      <c r="C1601" s="6" t="s">
        <v>3502</v>
      </c>
      <c r="D1601" s="6"/>
      <c r="E1601" s="1" t="n">
        <v>1996</v>
      </c>
      <c r="F1601" s="45" t="n">
        <v>28704</v>
      </c>
      <c r="G1601" s="46"/>
      <c r="H1601" s="90" t="s">
        <v>186</v>
      </c>
    </row>
    <row r="1602" customFormat="false" ht="15" hidden="false" customHeight="false" outlineLevel="0" collapsed="false">
      <c r="A1602" s="54" t="n">
        <v>1599</v>
      </c>
      <c r="B1602" s="55" t="n">
        <v>17.3</v>
      </c>
      <c r="C1602" s="6" t="s">
        <v>3503</v>
      </c>
      <c r="D1602" s="6"/>
      <c r="E1602" s="1" t="n">
        <v>1987</v>
      </c>
      <c r="F1602" s="45" t="s">
        <v>1929</v>
      </c>
      <c r="G1602" s="46"/>
      <c r="H1602" s="90" t="s">
        <v>3073</v>
      </c>
    </row>
    <row r="1603" customFormat="false" ht="15" hidden="false" customHeight="false" outlineLevel="0" collapsed="false">
      <c r="A1603" s="54" t="n">
        <v>1600</v>
      </c>
      <c r="B1603" s="55" t="n">
        <v>17.3</v>
      </c>
      <c r="C1603" s="6" t="s">
        <v>3504</v>
      </c>
      <c r="D1603" s="6"/>
      <c r="E1603" s="1" t="n">
        <v>1988</v>
      </c>
      <c r="F1603" s="45" t="n">
        <v>29262</v>
      </c>
      <c r="G1603" s="46"/>
      <c r="H1603" s="90" t="s">
        <v>920</v>
      </c>
    </row>
    <row r="1604" customFormat="false" ht="15" hidden="false" customHeight="false" outlineLevel="0" collapsed="false">
      <c r="A1604" s="54" t="n">
        <v>1601</v>
      </c>
      <c r="B1604" s="55" t="n">
        <v>17.3</v>
      </c>
      <c r="C1604" s="6" t="s">
        <v>3505</v>
      </c>
      <c r="D1604" s="6"/>
      <c r="E1604" s="1" t="n">
        <v>2015</v>
      </c>
      <c r="F1604" s="45" t="n">
        <v>33687</v>
      </c>
      <c r="G1604" s="46" t="s">
        <v>3176</v>
      </c>
      <c r="H1604" s="90" t="s">
        <v>1204</v>
      </c>
    </row>
    <row r="1605" customFormat="false" ht="15" hidden="false" customHeight="false" outlineLevel="0" collapsed="false">
      <c r="A1605" s="54" t="n">
        <v>1602</v>
      </c>
      <c r="B1605" s="55" t="n">
        <v>17</v>
      </c>
      <c r="C1605" s="6" t="s">
        <v>3506</v>
      </c>
      <c r="D1605" s="6"/>
      <c r="E1605" s="1" t="n">
        <v>2005</v>
      </c>
      <c r="F1605" s="45" t="n">
        <v>31709</v>
      </c>
      <c r="G1605" s="46"/>
      <c r="H1605" s="90" t="s">
        <v>2178</v>
      </c>
    </row>
    <row r="1606" customFormat="false" ht="15" hidden="false" customHeight="false" outlineLevel="0" collapsed="false">
      <c r="A1606" s="54" t="n">
        <v>1603</v>
      </c>
      <c r="B1606" s="55" t="n">
        <v>17</v>
      </c>
      <c r="C1606" s="6" t="s">
        <v>3507</v>
      </c>
      <c r="D1606" s="6"/>
      <c r="E1606" s="1" t="s">
        <v>3451</v>
      </c>
      <c r="F1606" s="45" t="n">
        <v>30103</v>
      </c>
      <c r="G1606" s="46"/>
      <c r="H1606" s="90" t="s">
        <v>853</v>
      </c>
    </row>
    <row r="1607" customFormat="false" ht="15" hidden="false" customHeight="false" outlineLevel="0" collapsed="false">
      <c r="A1607" s="54" t="n">
        <v>1604</v>
      </c>
      <c r="B1607" s="55" t="n">
        <v>17</v>
      </c>
      <c r="C1607" s="6" t="s">
        <v>3508</v>
      </c>
      <c r="D1607" s="6"/>
      <c r="E1607" s="1" t="s">
        <v>3132</v>
      </c>
      <c r="F1607" s="45" t="n">
        <v>35502</v>
      </c>
      <c r="G1607" s="6" t="s">
        <v>95</v>
      </c>
      <c r="H1607" s="90" t="s">
        <v>3509</v>
      </c>
    </row>
    <row r="1608" customFormat="false" ht="15" hidden="false" customHeight="false" outlineLevel="0" collapsed="false">
      <c r="A1608" s="54" t="n">
        <v>1605</v>
      </c>
      <c r="B1608" s="55" t="n">
        <v>17</v>
      </c>
      <c r="C1608" s="6" t="s">
        <v>3510</v>
      </c>
      <c r="D1608" s="6"/>
      <c r="E1608" s="1" t="s">
        <v>2011</v>
      </c>
      <c r="F1608" s="45"/>
      <c r="G1608" s="46"/>
      <c r="H1608" s="90" t="s">
        <v>1642</v>
      </c>
    </row>
    <row r="1609" customFormat="false" ht="15" hidden="false" customHeight="false" outlineLevel="0" collapsed="false">
      <c r="A1609" s="54" t="n">
        <v>1606</v>
      </c>
      <c r="B1609" s="55" t="n">
        <v>17</v>
      </c>
      <c r="C1609" s="6" t="s">
        <v>3511</v>
      </c>
      <c r="D1609" s="6"/>
      <c r="E1609" s="1" t="n">
        <v>1973</v>
      </c>
      <c r="F1609" s="45"/>
      <c r="G1609" s="46"/>
      <c r="H1609" s="90" t="s">
        <v>1270</v>
      </c>
    </row>
    <row r="1610" customFormat="false" ht="15" hidden="false" customHeight="false" outlineLevel="0" collapsed="false">
      <c r="A1610" s="54" t="n">
        <v>1607</v>
      </c>
      <c r="B1610" s="55" t="n">
        <v>16.7</v>
      </c>
      <c r="C1610" s="6" t="s">
        <v>3512</v>
      </c>
      <c r="D1610" s="6"/>
      <c r="E1610" s="1" t="n">
        <v>2001</v>
      </c>
      <c r="F1610" s="45" t="n">
        <v>29812</v>
      </c>
      <c r="G1610" s="46"/>
      <c r="H1610" s="90" t="s">
        <v>2370</v>
      </c>
    </row>
    <row r="1611" customFormat="false" ht="15" hidden="false" customHeight="false" outlineLevel="0" collapsed="false">
      <c r="A1611" s="54" t="n">
        <v>1608</v>
      </c>
      <c r="B1611" s="55" t="n">
        <v>16.7</v>
      </c>
      <c r="C1611" s="6" t="s">
        <v>3513</v>
      </c>
      <c r="D1611" s="6"/>
      <c r="E1611" s="1" t="s">
        <v>3124</v>
      </c>
      <c r="F1611" s="45" t="n">
        <v>36580</v>
      </c>
      <c r="G1611" s="6" t="s">
        <v>445</v>
      </c>
      <c r="H1611" s="90" t="s">
        <v>2910</v>
      </c>
    </row>
    <row r="1612" customFormat="false" ht="15" hidden="false" customHeight="false" outlineLevel="0" collapsed="false">
      <c r="A1612" s="54" t="n">
        <v>1609</v>
      </c>
      <c r="B1612" s="55" t="n">
        <v>16.7</v>
      </c>
      <c r="C1612" s="6" t="s">
        <v>3514</v>
      </c>
      <c r="D1612" s="6"/>
      <c r="E1612" s="1" t="n">
        <v>2015</v>
      </c>
      <c r="F1612" s="45" t="n">
        <v>34789</v>
      </c>
      <c r="G1612" s="46" t="s">
        <v>2521</v>
      </c>
      <c r="H1612" s="90" t="s">
        <v>960</v>
      </c>
    </row>
    <row r="1613" customFormat="false" ht="15" hidden="false" customHeight="false" outlineLevel="0" collapsed="false">
      <c r="A1613" s="54" t="n">
        <v>1610</v>
      </c>
      <c r="B1613" s="55" t="n">
        <v>16.7</v>
      </c>
      <c r="C1613" s="6" t="s">
        <v>3515</v>
      </c>
      <c r="D1613" s="95"/>
      <c r="E1613" s="1" t="s">
        <v>2828</v>
      </c>
      <c r="F1613" s="45"/>
      <c r="G1613" s="46"/>
      <c r="H1613" s="96" t="s">
        <v>702</v>
      </c>
    </row>
    <row r="1614" customFormat="false" ht="15" hidden="false" customHeight="false" outlineLevel="0" collapsed="false">
      <c r="A1614" s="54" t="n">
        <v>1611</v>
      </c>
      <c r="B1614" s="55" t="n">
        <v>16.7</v>
      </c>
      <c r="C1614" s="6" t="s">
        <v>3516</v>
      </c>
      <c r="D1614" s="6"/>
      <c r="E1614" s="1" t="n">
        <v>1980</v>
      </c>
      <c r="F1614" s="45"/>
      <c r="G1614" s="46"/>
      <c r="H1614" s="90" t="s">
        <v>3421</v>
      </c>
    </row>
    <row r="1615" customFormat="false" ht="15" hidden="false" customHeight="false" outlineLevel="0" collapsed="false">
      <c r="A1615" s="54" t="n">
        <v>1612</v>
      </c>
      <c r="B1615" s="55" t="n">
        <v>16.7</v>
      </c>
      <c r="C1615" s="6" t="s">
        <v>3517</v>
      </c>
      <c r="D1615" s="6"/>
      <c r="E1615" s="1" t="n">
        <v>1973</v>
      </c>
      <c r="F1615" s="45"/>
      <c r="G1615" s="46"/>
      <c r="H1615" s="90" t="s">
        <v>1270</v>
      </c>
    </row>
    <row r="1616" customFormat="false" ht="15" hidden="false" customHeight="false" outlineLevel="0" collapsed="false">
      <c r="A1616" s="54" t="n">
        <v>1613</v>
      </c>
      <c r="B1616" s="55" t="n">
        <v>16.7</v>
      </c>
      <c r="C1616" s="6" t="s">
        <v>3518</v>
      </c>
      <c r="D1616" s="6"/>
      <c r="E1616" s="1" t="s">
        <v>2862</v>
      </c>
      <c r="F1616" s="45"/>
      <c r="G1616" s="46"/>
      <c r="H1616" s="90" t="s">
        <v>845</v>
      </c>
    </row>
    <row r="1617" customFormat="false" ht="15" hidden="false" customHeight="false" outlineLevel="0" collapsed="false">
      <c r="A1617" s="54" t="n">
        <v>1614</v>
      </c>
      <c r="B1617" s="55" t="n">
        <v>16.7</v>
      </c>
      <c r="C1617" s="6" t="s">
        <v>3519</v>
      </c>
      <c r="D1617" s="6"/>
      <c r="E1617" s="1" t="s">
        <v>3120</v>
      </c>
      <c r="F1617" s="45"/>
      <c r="G1617" s="46"/>
      <c r="H1617" s="90" t="s">
        <v>281</v>
      </c>
    </row>
    <row r="1618" customFormat="false" ht="15" hidden="false" customHeight="false" outlineLevel="0" collapsed="false">
      <c r="A1618" s="54" t="n">
        <v>1615</v>
      </c>
      <c r="B1618" s="55" t="n">
        <v>16.3</v>
      </c>
      <c r="C1618" s="6" t="s">
        <v>3520</v>
      </c>
      <c r="D1618" s="6"/>
      <c r="E1618" s="1" t="n">
        <v>2004</v>
      </c>
      <c r="F1618" s="45" t="n">
        <v>30463</v>
      </c>
      <c r="G1618" s="46"/>
      <c r="H1618" s="90" t="s">
        <v>1263</v>
      </c>
    </row>
    <row r="1619" customFormat="false" ht="15" hidden="false" customHeight="false" outlineLevel="0" collapsed="false">
      <c r="A1619" s="54" t="n">
        <v>1616</v>
      </c>
      <c r="B1619" s="55" t="n">
        <v>16.3</v>
      </c>
      <c r="C1619" s="6" t="s">
        <v>3521</v>
      </c>
      <c r="D1619" s="6"/>
      <c r="E1619" s="1" t="s">
        <v>2207</v>
      </c>
      <c r="F1619" s="45" t="n">
        <v>37280</v>
      </c>
      <c r="G1619" s="6" t="s">
        <v>445</v>
      </c>
      <c r="H1619" s="90" t="s">
        <v>2884</v>
      </c>
    </row>
    <row r="1620" customFormat="false" ht="15" hidden="false" customHeight="false" outlineLevel="0" collapsed="false">
      <c r="A1620" s="54" t="n">
        <v>1617</v>
      </c>
      <c r="B1620" s="55" t="n">
        <v>16.3</v>
      </c>
      <c r="C1620" s="6" t="s">
        <v>3522</v>
      </c>
      <c r="D1620" s="6"/>
      <c r="E1620" s="1" t="s">
        <v>3523</v>
      </c>
      <c r="F1620" s="45"/>
      <c r="G1620" s="46"/>
      <c r="H1620" s="90" t="s">
        <v>702</v>
      </c>
    </row>
    <row r="1621" customFormat="false" ht="15" hidden="false" customHeight="false" outlineLevel="0" collapsed="false">
      <c r="A1621" s="54" t="n">
        <v>1618</v>
      </c>
      <c r="B1621" s="55" t="n">
        <v>16.3</v>
      </c>
      <c r="C1621" s="6" t="s">
        <v>3524</v>
      </c>
      <c r="D1621" s="6"/>
      <c r="E1621" s="1" t="s">
        <v>2011</v>
      </c>
      <c r="F1621" s="45"/>
      <c r="G1621" s="46"/>
      <c r="H1621" s="90" t="s">
        <v>845</v>
      </c>
    </row>
    <row r="1622" customFormat="false" ht="15" hidden="false" customHeight="false" outlineLevel="0" collapsed="false">
      <c r="A1622" s="54" t="n">
        <v>1619</v>
      </c>
      <c r="B1622" s="55" t="n">
        <v>16.3</v>
      </c>
      <c r="C1622" s="56" t="s">
        <v>441</v>
      </c>
      <c r="D1622" s="6"/>
      <c r="E1622" s="1" t="s">
        <v>2525</v>
      </c>
      <c r="F1622" s="45" t="n">
        <v>39253</v>
      </c>
      <c r="G1622" s="6" t="s">
        <v>61</v>
      </c>
      <c r="H1622" s="90" t="s">
        <v>3525</v>
      </c>
    </row>
    <row r="1623" customFormat="false" ht="15" hidden="false" customHeight="false" outlineLevel="0" collapsed="false">
      <c r="A1623" s="54" t="n">
        <v>1620</v>
      </c>
      <c r="B1623" s="55" t="n">
        <v>16</v>
      </c>
      <c r="C1623" s="6" t="s">
        <v>3526</v>
      </c>
      <c r="D1623" s="6"/>
      <c r="E1623" s="1" t="n">
        <v>1994</v>
      </c>
      <c r="F1623" s="45" t="n">
        <v>26434</v>
      </c>
      <c r="G1623" s="46"/>
      <c r="H1623" s="90" t="s">
        <v>920</v>
      </c>
    </row>
    <row r="1624" customFormat="false" ht="15" hidden="false" customHeight="false" outlineLevel="0" collapsed="false">
      <c r="A1624" s="54" t="n">
        <v>1621</v>
      </c>
      <c r="B1624" s="55" t="n">
        <v>16</v>
      </c>
      <c r="C1624" s="6" t="s">
        <v>3527</v>
      </c>
      <c r="D1624" s="6"/>
      <c r="E1624" s="1" t="s">
        <v>3528</v>
      </c>
      <c r="F1624" s="45" t="n">
        <v>37096</v>
      </c>
      <c r="G1624" s="6" t="s">
        <v>263</v>
      </c>
      <c r="H1624" s="90" t="s">
        <v>281</v>
      </c>
    </row>
    <row r="1625" customFormat="false" ht="15" hidden="false" customHeight="false" outlineLevel="0" collapsed="false">
      <c r="A1625" s="54" t="n">
        <v>1622</v>
      </c>
      <c r="B1625" s="55" t="n">
        <v>16</v>
      </c>
      <c r="C1625" s="6" t="s">
        <v>3529</v>
      </c>
      <c r="D1625" s="1"/>
      <c r="E1625" s="1" t="n">
        <v>2016</v>
      </c>
      <c r="F1625" s="45" t="n">
        <v>35387</v>
      </c>
      <c r="G1625" s="6" t="s">
        <v>3530</v>
      </c>
      <c r="H1625" s="90" t="s">
        <v>2364</v>
      </c>
    </row>
    <row r="1626" customFormat="false" ht="15" hidden="false" customHeight="false" outlineLevel="0" collapsed="false">
      <c r="A1626" s="54" t="n">
        <v>1623</v>
      </c>
      <c r="B1626" s="55" t="n">
        <v>16</v>
      </c>
      <c r="C1626" s="6" t="s">
        <v>3531</v>
      </c>
      <c r="D1626" s="6"/>
      <c r="E1626" s="1" t="s">
        <v>3532</v>
      </c>
      <c r="F1626" s="45" t="n">
        <v>33502</v>
      </c>
      <c r="G1626" s="46" t="s">
        <v>53</v>
      </c>
      <c r="H1626" s="90" t="s">
        <v>3533</v>
      </c>
    </row>
    <row r="1627" customFormat="false" ht="15" hidden="false" customHeight="false" outlineLevel="0" collapsed="false">
      <c r="A1627" s="54" t="n">
        <v>1624</v>
      </c>
      <c r="B1627" s="55" t="n">
        <v>16</v>
      </c>
      <c r="C1627" s="6" t="s">
        <v>3534</v>
      </c>
      <c r="D1627" s="6"/>
      <c r="E1627" s="1" t="n">
        <v>1980</v>
      </c>
      <c r="F1627" s="45"/>
      <c r="G1627" s="46"/>
      <c r="H1627" s="90" t="s">
        <v>920</v>
      </c>
    </row>
    <row r="1628" customFormat="false" ht="15" hidden="false" customHeight="false" outlineLevel="0" collapsed="false">
      <c r="A1628" s="54" t="n">
        <v>1625</v>
      </c>
      <c r="B1628" s="55" t="n">
        <v>16</v>
      </c>
      <c r="C1628" s="6" t="s">
        <v>3535</v>
      </c>
      <c r="D1628" s="6"/>
      <c r="E1628" s="1" t="n">
        <v>1980</v>
      </c>
      <c r="F1628" s="45"/>
      <c r="G1628" s="46"/>
      <c r="H1628" s="90" t="s">
        <v>3421</v>
      </c>
    </row>
    <row r="1629" customFormat="false" ht="15" hidden="false" customHeight="false" outlineLevel="0" collapsed="false">
      <c r="A1629" s="54" t="n">
        <v>1626</v>
      </c>
      <c r="B1629" s="55" t="n">
        <v>15.7</v>
      </c>
      <c r="C1629" s="6" t="s">
        <v>3536</v>
      </c>
      <c r="D1629" s="6"/>
      <c r="E1629" s="1" t="n">
        <v>2012</v>
      </c>
      <c r="F1629" s="45" t="n">
        <v>34093</v>
      </c>
      <c r="G1629" s="46" t="s">
        <v>457</v>
      </c>
      <c r="H1629" s="6" t="s">
        <v>960</v>
      </c>
    </row>
    <row r="1630" customFormat="false" ht="15" hidden="false" customHeight="false" outlineLevel="0" collapsed="false">
      <c r="A1630" s="54" t="n">
        <v>1627</v>
      </c>
      <c r="B1630" s="55" t="n">
        <v>15.7</v>
      </c>
      <c r="C1630" s="6" t="s">
        <v>3537</v>
      </c>
      <c r="D1630" s="6"/>
      <c r="E1630" s="1" t="s">
        <v>2571</v>
      </c>
      <c r="F1630" s="45" t="s">
        <v>1388</v>
      </c>
      <c r="G1630" s="46"/>
      <c r="H1630" s="90" t="s">
        <v>863</v>
      </c>
    </row>
    <row r="1631" customFormat="false" ht="15" hidden="false" customHeight="false" outlineLevel="0" collapsed="false">
      <c r="A1631" s="54" t="n">
        <v>1628</v>
      </c>
      <c r="B1631" s="55" t="n">
        <v>15.7</v>
      </c>
      <c r="C1631" s="6" t="s">
        <v>3538</v>
      </c>
      <c r="D1631" s="6"/>
      <c r="E1631" s="1" t="s">
        <v>3307</v>
      </c>
      <c r="F1631" s="45" t="n">
        <v>31929</v>
      </c>
      <c r="G1631" s="46"/>
      <c r="H1631" s="90" t="s">
        <v>792</v>
      </c>
    </row>
    <row r="1632" customFormat="false" ht="15" hidden="false" customHeight="false" outlineLevel="0" collapsed="false">
      <c r="A1632" s="54" t="n">
        <v>1629</v>
      </c>
      <c r="B1632" s="55" t="n">
        <v>15.7</v>
      </c>
      <c r="C1632" s="6" t="s">
        <v>3539</v>
      </c>
      <c r="D1632" s="6"/>
      <c r="E1632" s="1" t="s">
        <v>2877</v>
      </c>
      <c r="F1632" s="45" t="n">
        <v>31802</v>
      </c>
      <c r="G1632" s="46"/>
      <c r="H1632" s="90" t="s">
        <v>1263</v>
      </c>
    </row>
    <row r="1633" customFormat="false" ht="15" hidden="false" customHeight="false" outlineLevel="0" collapsed="false">
      <c r="A1633" s="54" t="n">
        <v>1630</v>
      </c>
      <c r="B1633" s="55" t="n">
        <v>15.7</v>
      </c>
      <c r="C1633" s="6" t="s">
        <v>3540</v>
      </c>
      <c r="D1633" s="6"/>
      <c r="E1633" s="1" t="s">
        <v>2580</v>
      </c>
      <c r="F1633" s="45"/>
      <c r="G1633" s="46"/>
      <c r="H1633" s="90" t="s">
        <v>2616</v>
      </c>
    </row>
    <row r="1634" customFormat="false" ht="15" hidden="false" customHeight="false" outlineLevel="0" collapsed="false">
      <c r="A1634" s="54" t="n">
        <v>1631</v>
      </c>
      <c r="B1634" s="55" t="n">
        <v>15.3</v>
      </c>
      <c r="C1634" s="6" t="s">
        <v>3541</v>
      </c>
      <c r="D1634" s="6"/>
      <c r="E1634" s="1" t="n">
        <v>1993</v>
      </c>
      <c r="F1634" s="45" t="n">
        <v>26415</v>
      </c>
      <c r="G1634" s="46"/>
      <c r="H1634" s="90" t="s">
        <v>186</v>
      </c>
    </row>
    <row r="1635" customFormat="false" ht="15" hidden="false" customHeight="false" outlineLevel="0" collapsed="false">
      <c r="A1635" s="54" t="n">
        <v>1632</v>
      </c>
      <c r="B1635" s="55" t="n">
        <v>15.3</v>
      </c>
      <c r="C1635" s="6" t="s">
        <v>3542</v>
      </c>
      <c r="D1635" s="6"/>
      <c r="E1635" s="1" t="n">
        <v>1986</v>
      </c>
      <c r="F1635" s="45" t="s">
        <v>1388</v>
      </c>
      <c r="G1635" s="46"/>
      <c r="H1635" s="90" t="s">
        <v>2364</v>
      </c>
    </row>
    <row r="1636" customFormat="false" ht="15" hidden="false" customHeight="false" outlineLevel="0" collapsed="false">
      <c r="A1636" s="54" t="n">
        <v>1633</v>
      </c>
      <c r="B1636" s="55" t="n">
        <v>15.3</v>
      </c>
      <c r="C1636" s="56" t="s">
        <v>467</v>
      </c>
      <c r="D1636" s="6"/>
      <c r="E1636" s="1" t="n">
        <v>2024</v>
      </c>
      <c r="F1636" s="45" t="n">
        <v>37448</v>
      </c>
      <c r="G1636" s="6" t="s">
        <v>366</v>
      </c>
      <c r="H1636" s="90" t="s">
        <v>3543</v>
      </c>
    </row>
    <row r="1637" customFormat="false" ht="15" hidden="false" customHeight="false" outlineLevel="0" collapsed="false">
      <c r="A1637" s="54" t="n">
        <v>1634</v>
      </c>
      <c r="B1637" s="55" t="n">
        <v>15.3</v>
      </c>
      <c r="C1637" s="6" t="s">
        <v>3544</v>
      </c>
      <c r="D1637" s="6"/>
      <c r="E1637" s="1" t="n">
        <v>1990</v>
      </c>
      <c r="F1637" s="45" t="s">
        <v>1879</v>
      </c>
      <c r="G1637" s="46"/>
      <c r="H1637" s="90" t="s">
        <v>960</v>
      </c>
    </row>
    <row r="1638" customFormat="false" ht="15" hidden="false" customHeight="false" outlineLevel="0" collapsed="false">
      <c r="A1638" s="54" t="n">
        <v>1635</v>
      </c>
      <c r="B1638" s="55" t="n">
        <v>15.3</v>
      </c>
      <c r="C1638" s="6" t="s">
        <v>3545</v>
      </c>
      <c r="D1638" s="6"/>
      <c r="E1638" s="1" t="s">
        <v>1978</v>
      </c>
      <c r="F1638" s="45" t="n">
        <v>30117</v>
      </c>
      <c r="G1638" s="46"/>
      <c r="H1638" s="6" t="s">
        <v>702</v>
      </c>
    </row>
    <row r="1639" customFormat="false" ht="15" hidden="false" customHeight="false" outlineLevel="0" collapsed="false">
      <c r="A1639" s="54" t="n">
        <v>1636</v>
      </c>
      <c r="B1639" s="55" t="n">
        <v>15.3</v>
      </c>
      <c r="C1639" s="6" t="s">
        <v>3546</v>
      </c>
      <c r="D1639" s="6"/>
      <c r="E1639" s="1" t="n">
        <v>1991</v>
      </c>
      <c r="F1639" s="45" t="n">
        <v>26284</v>
      </c>
      <c r="G1639" s="46"/>
      <c r="H1639" s="90" t="s">
        <v>1003</v>
      </c>
    </row>
    <row r="1640" customFormat="false" ht="15" hidden="false" customHeight="false" outlineLevel="0" collapsed="false">
      <c r="A1640" s="54" t="n">
        <v>1637</v>
      </c>
      <c r="B1640" s="55" t="n">
        <v>15.3</v>
      </c>
      <c r="C1640" s="6" t="s">
        <v>535</v>
      </c>
      <c r="D1640" s="6"/>
      <c r="E1640" s="1" t="n">
        <v>2025</v>
      </c>
      <c r="F1640" s="45" t="n">
        <v>38004</v>
      </c>
      <c r="G1640" s="46" t="s">
        <v>428</v>
      </c>
      <c r="H1640" s="90" t="s">
        <v>920</v>
      </c>
    </row>
    <row r="1641" customFormat="false" ht="15" hidden="false" customHeight="false" outlineLevel="0" collapsed="false">
      <c r="A1641" s="54" t="n">
        <v>1638</v>
      </c>
      <c r="B1641" s="55" t="n">
        <v>15</v>
      </c>
      <c r="C1641" s="6" t="s">
        <v>3547</v>
      </c>
      <c r="D1641" s="6"/>
      <c r="E1641" s="1" t="n">
        <v>1983</v>
      </c>
      <c r="F1641" s="45" t="n">
        <v>24393</v>
      </c>
      <c r="G1641" s="46"/>
      <c r="H1641" s="90" t="s">
        <v>281</v>
      </c>
    </row>
    <row r="1642" customFormat="false" ht="15" hidden="false" customHeight="false" outlineLevel="0" collapsed="false">
      <c r="A1642" s="54" t="n">
        <v>1639</v>
      </c>
      <c r="B1642" s="55" t="n">
        <v>15</v>
      </c>
      <c r="C1642" s="6" t="s">
        <v>3548</v>
      </c>
      <c r="D1642" s="6"/>
      <c r="E1642" s="1"/>
      <c r="F1642" s="45" t="n">
        <v>22356</v>
      </c>
      <c r="G1642" s="46"/>
      <c r="H1642" s="90" t="s">
        <v>281</v>
      </c>
    </row>
    <row r="1643" customFormat="false" ht="15" hidden="false" customHeight="false" outlineLevel="0" collapsed="false">
      <c r="A1643" s="54" t="n">
        <v>1640</v>
      </c>
      <c r="B1643" s="55" t="n">
        <v>15</v>
      </c>
      <c r="C1643" s="6" t="s">
        <v>3549</v>
      </c>
      <c r="D1643" s="6"/>
      <c r="E1643" s="1"/>
      <c r="F1643" s="45" t="n">
        <v>19928</v>
      </c>
      <c r="G1643" s="46"/>
      <c r="H1643" s="90" t="s">
        <v>281</v>
      </c>
    </row>
    <row r="1644" customFormat="false" ht="15" hidden="false" customHeight="false" outlineLevel="0" collapsed="false">
      <c r="A1644" s="54" t="n">
        <v>1641</v>
      </c>
      <c r="B1644" s="55" t="n">
        <v>15</v>
      </c>
      <c r="C1644" s="6" t="s">
        <v>3550</v>
      </c>
      <c r="D1644" s="6"/>
      <c r="E1644" s="1" t="n">
        <v>1991</v>
      </c>
      <c r="F1644" s="45" t="n">
        <v>27868</v>
      </c>
      <c r="G1644" s="46"/>
      <c r="H1644" s="90" t="s">
        <v>920</v>
      </c>
    </row>
    <row r="1645" customFormat="false" ht="15" hidden="false" customHeight="false" outlineLevel="0" collapsed="false">
      <c r="A1645" s="54" t="n">
        <v>1642</v>
      </c>
      <c r="B1645" s="55" t="n">
        <v>15</v>
      </c>
      <c r="C1645" s="6" t="s">
        <v>3551</v>
      </c>
      <c r="D1645" s="6"/>
      <c r="E1645" s="1" t="n">
        <v>1984</v>
      </c>
      <c r="F1645" s="45" t="s">
        <v>1477</v>
      </c>
      <c r="G1645" s="46"/>
      <c r="H1645" s="90" t="s">
        <v>3107</v>
      </c>
    </row>
    <row r="1646" customFormat="false" ht="15" hidden="false" customHeight="false" outlineLevel="0" collapsed="false">
      <c r="A1646" s="54" t="n">
        <v>1643</v>
      </c>
      <c r="B1646" s="55" t="n">
        <v>15</v>
      </c>
      <c r="C1646" s="6" t="s">
        <v>3552</v>
      </c>
      <c r="D1646" s="6"/>
      <c r="E1646" s="1" t="n">
        <v>2010</v>
      </c>
      <c r="F1646" s="45" t="n">
        <v>33471</v>
      </c>
      <c r="G1646" s="46"/>
      <c r="H1646" s="90" t="s">
        <v>3409</v>
      </c>
    </row>
    <row r="1647" customFormat="false" ht="15" hidden="false" customHeight="false" outlineLevel="0" collapsed="false">
      <c r="A1647" s="54" t="n">
        <v>1644</v>
      </c>
      <c r="B1647" s="55" t="n">
        <v>15</v>
      </c>
      <c r="C1647" s="6" t="s">
        <v>3553</v>
      </c>
      <c r="D1647" s="6" t="s">
        <v>3554</v>
      </c>
      <c r="E1647" s="1" t="s">
        <v>2546</v>
      </c>
      <c r="F1647" s="45" t="n">
        <v>26302</v>
      </c>
      <c r="G1647" s="46"/>
      <c r="H1647" s="90" t="s">
        <v>1078</v>
      </c>
    </row>
    <row r="1648" customFormat="false" ht="15" hidden="false" customHeight="false" outlineLevel="0" collapsed="false">
      <c r="A1648" s="54" t="n">
        <v>1645</v>
      </c>
      <c r="B1648" s="55" t="n">
        <v>15</v>
      </c>
      <c r="C1648" s="6" t="s">
        <v>3555</v>
      </c>
      <c r="D1648" s="6"/>
      <c r="E1648" s="1" t="n">
        <v>1980</v>
      </c>
      <c r="F1648" s="45"/>
      <c r="G1648" s="46"/>
      <c r="H1648" s="90" t="s">
        <v>3421</v>
      </c>
    </row>
    <row r="1649" customFormat="false" ht="15" hidden="false" customHeight="false" outlineLevel="0" collapsed="false">
      <c r="A1649" s="54" t="n">
        <v>1646</v>
      </c>
      <c r="B1649" s="55" t="n">
        <v>15</v>
      </c>
      <c r="C1649" s="6" t="s">
        <v>3556</v>
      </c>
      <c r="D1649" s="6"/>
      <c r="E1649" s="1" t="n">
        <v>1975</v>
      </c>
      <c r="F1649" s="45"/>
      <c r="G1649" s="46"/>
      <c r="H1649" s="90" t="s">
        <v>930</v>
      </c>
    </row>
    <row r="1650" customFormat="false" ht="15" hidden="false" customHeight="false" outlineLevel="0" collapsed="false">
      <c r="A1650" s="54" t="n">
        <v>1647</v>
      </c>
      <c r="B1650" s="55" t="n">
        <v>14.7</v>
      </c>
      <c r="C1650" s="56" t="s">
        <v>3557</v>
      </c>
      <c r="D1650" s="6"/>
      <c r="E1650" s="1" t="n">
        <v>2024</v>
      </c>
      <c r="F1650" s="45" t="n">
        <v>37738</v>
      </c>
      <c r="G1650" s="6" t="s">
        <v>516</v>
      </c>
      <c r="H1650" s="90" t="s">
        <v>2365</v>
      </c>
    </row>
    <row r="1651" customFormat="false" ht="15" hidden="false" customHeight="false" outlineLevel="0" collapsed="false">
      <c r="A1651" s="54" t="n">
        <v>1648</v>
      </c>
      <c r="B1651" s="55" t="n">
        <v>14.7</v>
      </c>
      <c r="C1651" s="6" t="s">
        <v>3558</v>
      </c>
      <c r="D1651" s="6"/>
      <c r="E1651" s="1" t="n">
        <v>1994</v>
      </c>
      <c r="F1651" s="45" t="n">
        <v>27295</v>
      </c>
      <c r="G1651" s="46"/>
      <c r="H1651" s="90" t="s">
        <v>281</v>
      </c>
    </row>
    <row r="1652" customFormat="false" ht="15" hidden="false" customHeight="false" outlineLevel="0" collapsed="false">
      <c r="A1652" s="54" t="n">
        <v>1649</v>
      </c>
      <c r="B1652" s="55" t="n">
        <v>14.7</v>
      </c>
      <c r="C1652" s="6" t="s">
        <v>3559</v>
      </c>
      <c r="D1652" s="6"/>
      <c r="E1652" s="1" t="n">
        <v>1983</v>
      </c>
      <c r="F1652" s="45" t="n">
        <v>24255</v>
      </c>
      <c r="G1652" s="46"/>
      <c r="H1652" s="90" t="s">
        <v>863</v>
      </c>
    </row>
    <row r="1653" customFormat="false" ht="15" hidden="false" customHeight="false" outlineLevel="0" collapsed="false">
      <c r="A1653" s="54" t="n">
        <v>1650</v>
      </c>
      <c r="B1653" s="55" t="n">
        <v>14.7</v>
      </c>
      <c r="C1653" s="6" t="s">
        <v>3560</v>
      </c>
      <c r="D1653" s="6"/>
      <c r="E1653" s="1" t="s">
        <v>2438</v>
      </c>
      <c r="F1653" s="45"/>
      <c r="G1653" s="46"/>
      <c r="H1653" s="90" t="s">
        <v>1642</v>
      </c>
    </row>
    <row r="1654" customFormat="false" ht="15" hidden="false" customHeight="false" outlineLevel="0" collapsed="false">
      <c r="A1654" s="54" t="n">
        <v>1651</v>
      </c>
      <c r="B1654" s="55" t="n">
        <v>14.7</v>
      </c>
      <c r="C1654" s="6" t="s">
        <v>3561</v>
      </c>
      <c r="D1654" s="6"/>
      <c r="E1654" s="1" t="n">
        <v>1969</v>
      </c>
      <c r="F1654" s="45"/>
      <c r="G1654" s="46"/>
      <c r="H1654" s="90" t="s">
        <v>845</v>
      </c>
    </row>
    <row r="1655" customFormat="false" ht="15" hidden="false" customHeight="false" outlineLevel="0" collapsed="false">
      <c r="A1655" s="54" t="n">
        <v>1652</v>
      </c>
      <c r="B1655" s="55" t="n">
        <v>14.3</v>
      </c>
      <c r="C1655" s="6" t="s">
        <v>3562</v>
      </c>
      <c r="D1655" s="6"/>
      <c r="E1655" s="1" t="n">
        <v>1968</v>
      </c>
      <c r="F1655" s="45"/>
      <c r="G1655" s="46"/>
      <c r="H1655" s="90" t="s">
        <v>3289</v>
      </c>
    </row>
    <row r="1656" customFormat="false" ht="15" hidden="false" customHeight="false" outlineLevel="0" collapsed="false">
      <c r="A1656" s="54" t="n">
        <v>1653</v>
      </c>
      <c r="B1656" s="55" t="n">
        <v>14.3</v>
      </c>
      <c r="C1656" s="6" t="s">
        <v>536</v>
      </c>
      <c r="D1656" s="6"/>
      <c r="E1656" s="1" t="n">
        <v>2025</v>
      </c>
      <c r="F1656" s="45" t="n">
        <v>38660</v>
      </c>
      <c r="G1656" s="6" t="s">
        <v>537</v>
      </c>
      <c r="H1656" s="90" t="s">
        <v>702</v>
      </c>
    </row>
    <row r="1657" customFormat="false" ht="15" hidden="false" customHeight="false" outlineLevel="0" collapsed="false">
      <c r="A1657" s="54" t="n">
        <v>1654</v>
      </c>
      <c r="B1657" s="55" t="n">
        <v>14</v>
      </c>
      <c r="C1657" s="6" t="s">
        <v>3563</v>
      </c>
      <c r="D1657" s="6"/>
      <c r="E1657" s="1" t="s">
        <v>3442</v>
      </c>
      <c r="F1657" s="45" t="n">
        <v>37207</v>
      </c>
      <c r="G1657" s="6" t="s">
        <v>724</v>
      </c>
      <c r="H1657" s="90" t="s">
        <v>2251</v>
      </c>
    </row>
    <row r="1658" customFormat="false" ht="15" hidden="false" customHeight="false" outlineLevel="0" collapsed="false">
      <c r="A1658" s="54" t="n">
        <v>1655</v>
      </c>
      <c r="B1658" s="55" t="n">
        <v>14</v>
      </c>
      <c r="C1658" s="6" t="s">
        <v>3564</v>
      </c>
      <c r="D1658" s="6"/>
      <c r="E1658" s="1" t="n">
        <v>1983</v>
      </c>
      <c r="F1658" s="45" t="s">
        <v>3565</v>
      </c>
      <c r="G1658" s="46"/>
      <c r="H1658" s="90" t="s">
        <v>845</v>
      </c>
    </row>
    <row r="1659" customFormat="false" ht="15" hidden="false" customHeight="false" outlineLevel="0" collapsed="false">
      <c r="A1659" s="54" t="n">
        <v>1656</v>
      </c>
      <c r="B1659" s="55" t="n">
        <v>14</v>
      </c>
      <c r="C1659" s="6" t="s">
        <v>3566</v>
      </c>
      <c r="D1659" s="6"/>
      <c r="E1659" s="1" t="n">
        <v>1968</v>
      </c>
      <c r="F1659" s="45"/>
      <c r="G1659" s="46"/>
      <c r="H1659" s="90" t="s">
        <v>3289</v>
      </c>
    </row>
    <row r="1660" customFormat="false" ht="15" hidden="false" customHeight="false" outlineLevel="0" collapsed="false">
      <c r="A1660" s="54" t="n">
        <v>1657</v>
      </c>
      <c r="B1660" s="55" t="n">
        <v>14</v>
      </c>
      <c r="C1660" s="6" t="s">
        <v>3567</v>
      </c>
      <c r="D1660" s="6"/>
      <c r="E1660" s="1" t="n">
        <v>1970</v>
      </c>
      <c r="F1660" s="45" t="n">
        <v>19402</v>
      </c>
      <c r="G1660" s="46"/>
      <c r="H1660" s="90" t="s">
        <v>930</v>
      </c>
    </row>
    <row r="1661" customFormat="false" ht="15" hidden="false" customHeight="false" outlineLevel="0" collapsed="false">
      <c r="A1661" s="54" t="n">
        <v>1658</v>
      </c>
      <c r="B1661" s="55" t="n">
        <v>14</v>
      </c>
      <c r="C1661" s="6" t="s">
        <v>3568</v>
      </c>
      <c r="D1661" s="6"/>
      <c r="E1661" s="1" t="n">
        <v>1970</v>
      </c>
      <c r="F1661" s="45"/>
      <c r="G1661" s="46"/>
      <c r="H1661" s="90" t="s">
        <v>2623</v>
      </c>
    </row>
    <row r="1662" customFormat="false" ht="15" hidden="false" customHeight="false" outlineLevel="0" collapsed="false">
      <c r="A1662" s="54" t="n">
        <v>1659</v>
      </c>
      <c r="B1662" s="55" t="n">
        <v>13.7</v>
      </c>
      <c r="C1662" s="6" t="s">
        <v>3569</v>
      </c>
      <c r="D1662" s="6"/>
      <c r="E1662" s="1" t="s">
        <v>833</v>
      </c>
      <c r="F1662" s="45" t="n">
        <v>25380</v>
      </c>
      <c r="G1662" s="46"/>
      <c r="H1662" s="90" t="s">
        <v>3570</v>
      </c>
    </row>
    <row r="1663" customFormat="false" ht="15" hidden="false" customHeight="false" outlineLevel="0" collapsed="false">
      <c r="A1663" s="54" t="n">
        <v>1660</v>
      </c>
      <c r="B1663" s="55" t="n">
        <v>13.7</v>
      </c>
      <c r="C1663" s="6" t="s">
        <v>3571</v>
      </c>
      <c r="D1663" s="6"/>
      <c r="E1663" s="1" t="n">
        <v>2012</v>
      </c>
      <c r="F1663" s="45" t="n">
        <v>34155</v>
      </c>
      <c r="G1663" s="46" t="s">
        <v>2109</v>
      </c>
      <c r="H1663" s="90" t="s">
        <v>2251</v>
      </c>
    </row>
    <row r="1664" customFormat="false" ht="15" hidden="false" customHeight="false" outlineLevel="0" collapsed="false">
      <c r="A1664" s="54" t="n">
        <v>1661</v>
      </c>
      <c r="B1664" s="55" t="n">
        <v>13.7</v>
      </c>
      <c r="C1664" s="6" t="s">
        <v>3572</v>
      </c>
      <c r="D1664" s="6"/>
      <c r="E1664" s="1" t="s">
        <v>3573</v>
      </c>
      <c r="F1664" s="45" t="n">
        <v>32094</v>
      </c>
      <c r="G1664" s="46"/>
      <c r="H1664" s="90" t="s">
        <v>2066</v>
      </c>
    </row>
    <row r="1665" customFormat="false" ht="15" hidden="false" customHeight="false" outlineLevel="0" collapsed="false">
      <c r="A1665" s="54" t="n">
        <v>1662</v>
      </c>
      <c r="B1665" s="55" t="n">
        <v>13.7</v>
      </c>
      <c r="C1665" s="6" t="s">
        <v>3574</v>
      </c>
      <c r="D1665" s="6"/>
      <c r="E1665" s="1" t="n">
        <v>1970</v>
      </c>
      <c r="F1665" s="45"/>
      <c r="G1665" s="46"/>
      <c r="H1665" s="90" t="s">
        <v>845</v>
      </c>
    </row>
    <row r="1666" customFormat="false" ht="15" hidden="false" customHeight="false" outlineLevel="0" collapsed="false">
      <c r="A1666" s="54" t="n">
        <v>1663</v>
      </c>
      <c r="B1666" s="55" t="n">
        <v>13.3</v>
      </c>
      <c r="C1666" s="6" t="s">
        <v>3575</v>
      </c>
      <c r="D1666" s="6"/>
      <c r="E1666" s="1" t="n">
        <v>2019</v>
      </c>
      <c r="F1666" s="45" t="n">
        <v>36310</v>
      </c>
      <c r="G1666" s="6" t="s">
        <v>428</v>
      </c>
      <c r="H1666" s="90" t="s">
        <v>1078</v>
      </c>
    </row>
    <row r="1667" customFormat="false" ht="15" hidden="false" customHeight="false" outlineLevel="0" collapsed="false">
      <c r="A1667" s="54" t="n">
        <v>1664</v>
      </c>
      <c r="B1667" s="55" t="n">
        <v>13.3</v>
      </c>
      <c r="C1667" s="6" t="s">
        <v>3576</v>
      </c>
      <c r="D1667" s="6"/>
      <c r="E1667" s="1" t="n">
        <v>1980</v>
      </c>
      <c r="F1667" s="45"/>
      <c r="G1667" s="46"/>
      <c r="H1667" s="90" t="s">
        <v>3232</v>
      </c>
    </row>
    <row r="1668" customFormat="false" ht="15" hidden="false" customHeight="false" outlineLevel="0" collapsed="false">
      <c r="A1668" s="54" t="n">
        <v>1665</v>
      </c>
      <c r="B1668" s="55" t="n">
        <v>13.3</v>
      </c>
      <c r="C1668" s="6" t="s">
        <v>3577</v>
      </c>
      <c r="D1668" s="6"/>
      <c r="E1668" s="1" t="n">
        <v>1970</v>
      </c>
      <c r="F1668" s="45"/>
      <c r="G1668" s="46"/>
      <c r="H1668" s="90" t="s">
        <v>2623</v>
      </c>
    </row>
    <row r="1669" customFormat="false" ht="15" hidden="false" customHeight="false" outlineLevel="0" collapsed="false">
      <c r="A1669" s="54" t="n">
        <v>1666</v>
      </c>
      <c r="B1669" s="55" t="n">
        <v>13.3</v>
      </c>
      <c r="C1669" s="56" t="s">
        <v>120</v>
      </c>
      <c r="D1669" s="6"/>
      <c r="E1669" s="1" t="s">
        <v>2525</v>
      </c>
      <c r="F1669" s="45" t="n">
        <v>38068</v>
      </c>
      <c r="G1669" s="6" t="s">
        <v>45</v>
      </c>
      <c r="H1669" s="90" t="s">
        <v>443</v>
      </c>
    </row>
    <row r="1670" customFormat="false" ht="15" hidden="false" customHeight="false" outlineLevel="0" collapsed="false">
      <c r="A1670" s="54" t="n">
        <v>1667</v>
      </c>
      <c r="B1670" s="55" t="n">
        <v>13</v>
      </c>
      <c r="C1670" s="6" t="s">
        <v>3578</v>
      </c>
      <c r="D1670" s="6"/>
      <c r="E1670" s="1" t="s">
        <v>2177</v>
      </c>
      <c r="F1670" s="45" t="n">
        <v>30189</v>
      </c>
      <c r="G1670" s="46"/>
      <c r="H1670" s="90" t="s">
        <v>495</v>
      </c>
    </row>
    <row r="1671" customFormat="false" ht="15" hidden="false" customHeight="false" outlineLevel="0" collapsed="false">
      <c r="A1671" s="54" t="n">
        <v>1668</v>
      </c>
      <c r="B1671" s="55" t="n">
        <v>13</v>
      </c>
      <c r="C1671" s="6" t="s">
        <v>3579</v>
      </c>
      <c r="D1671" s="6"/>
      <c r="E1671" s="1" t="n">
        <v>1993</v>
      </c>
      <c r="F1671" s="45" t="n">
        <v>26091</v>
      </c>
      <c r="G1671" s="46"/>
      <c r="H1671" s="90" t="s">
        <v>186</v>
      </c>
    </row>
    <row r="1672" customFormat="false" ht="15" hidden="false" customHeight="false" outlineLevel="0" collapsed="false">
      <c r="A1672" s="54" t="n">
        <v>1669</v>
      </c>
      <c r="B1672" s="55" t="n">
        <v>13</v>
      </c>
      <c r="C1672" s="6" t="s">
        <v>3580</v>
      </c>
      <c r="D1672" s="6"/>
      <c r="E1672" s="1" t="s">
        <v>2587</v>
      </c>
      <c r="F1672" s="45" t="n">
        <v>26210</v>
      </c>
      <c r="G1672" s="46"/>
      <c r="H1672" s="90" t="s">
        <v>495</v>
      </c>
    </row>
    <row r="1673" customFormat="false" ht="15" hidden="false" customHeight="false" outlineLevel="0" collapsed="false">
      <c r="A1673" s="54" t="n">
        <v>1670</v>
      </c>
      <c r="B1673" s="55" t="n">
        <v>13</v>
      </c>
      <c r="C1673" s="6" t="s">
        <v>3581</v>
      </c>
      <c r="D1673" s="6"/>
      <c r="E1673" s="1" t="n">
        <v>2011</v>
      </c>
      <c r="F1673" s="45" t="n">
        <v>34553</v>
      </c>
      <c r="G1673" s="46" t="s">
        <v>154</v>
      </c>
      <c r="H1673" s="90" t="s">
        <v>1263</v>
      </c>
    </row>
    <row r="1674" customFormat="false" ht="15" hidden="false" customHeight="false" outlineLevel="0" collapsed="false">
      <c r="A1674" s="54" t="n">
        <v>1671</v>
      </c>
      <c r="B1674" s="55" t="n">
        <v>13</v>
      </c>
      <c r="C1674" s="56" t="s">
        <v>3582</v>
      </c>
      <c r="D1674" s="6"/>
      <c r="E1674" s="1" t="n">
        <v>2025</v>
      </c>
      <c r="F1674" s="45" t="n">
        <v>38163</v>
      </c>
      <c r="G1674" s="6" t="s">
        <v>460</v>
      </c>
      <c r="H1674" s="90" t="s">
        <v>2966</v>
      </c>
    </row>
    <row r="1675" customFormat="false" ht="15" hidden="false" customHeight="false" outlineLevel="0" collapsed="false">
      <c r="A1675" s="54" t="n">
        <v>1672</v>
      </c>
      <c r="B1675" s="55" t="n">
        <v>12.7</v>
      </c>
      <c r="C1675" s="6" t="s">
        <v>3583</v>
      </c>
      <c r="D1675" s="6"/>
      <c r="E1675" s="1" t="n">
        <v>2012</v>
      </c>
      <c r="F1675" s="45" t="n">
        <v>34524</v>
      </c>
      <c r="G1675" s="46" t="s">
        <v>460</v>
      </c>
      <c r="H1675" s="6" t="s">
        <v>1833</v>
      </c>
    </row>
    <row r="1676" customFormat="false" ht="15" hidden="false" customHeight="false" outlineLevel="0" collapsed="false">
      <c r="A1676" s="54" t="n">
        <v>1673</v>
      </c>
      <c r="B1676" s="55" t="n">
        <v>12.7</v>
      </c>
      <c r="C1676" s="6" t="s">
        <v>3584</v>
      </c>
      <c r="D1676" s="6"/>
      <c r="E1676" s="1" t="s">
        <v>3585</v>
      </c>
      <c r="F1676" s="45"/>
      <c r="G1676" s="46"/>
      <c r="H1676" s="90" t="s">
        <v>2364</v>
      </c>
    </row>
    <row r="1677" customFormat="false" ht="15" hidden="false" customHeight="false" outlineLevel="0" collapsed="false">
      <c r="A1677" s="54" t="n">
        <v>1674</v>
      </c>
      <c r="B1677" s="55" t="n">
        <v>12.6666666666667</v>
      </c>
      <c r="C1677" s="6" t="s">
        <v>3586</v>
      </c>
      <c r="D1677" s="6"/>
      <c r="E1677" s="1" t="s">
        <v>2467</v>
      </c>
      <c r="F1677" s="45" t="n">
        <v>30440</v>
      </c>
      <c r="G1677" s="46"/>
      <c r="H1677" s="90" t="s">
        <v>3587</v>
      </c>
    </row>
    <row r="1678" customFormat="false" ht="15" hidden="false" customHeight="false" outlineLevel="0" collapsed="false">
      <c r="A1678" s="54" t="n">
        <v>1675</v>
      </c>
      <c r="B1678" s="55" t="n">
        <v>12.3</v>
      </c>
      <c r="C1678" s="6" t="s">
        <v>3588</v>
      </c>
      <c r="D1678" s="6"/>
      <c r="E1678" s="1" t="s">
        <v>2962</v>
      </c>
      <c r="F1678" s="45" t="n">
        <v>26810</v>
      </c>
      <c r="G1678" s="46"/>
      <c r="H1678" s="90" t="s">
        <v>792</v>
      </c>
    </row>
    <row r="1679" customFormat="false" ht="15" hidden="false" customHeight="false" outlineLevel="0" collapsed="false">
      <c r="A1679" s="54" t="n">
        <v>1676</v>
      </c>
      <c r="B1679" s="55" t="n">
        <v>12.3</v>
      </c>
      <c r="C1679" s="6" t="s">
        <v>3589</v>
      </c>
      <c r="D1679" s="6"/>
      <c r="E1679" s="1" t="s">
        <v>2343</v>
      </c>
      <c r="F1679" s="45" t="n">
        <v>36588</v>
      </c>
      <c r="G1679" s="46" t="s">
        <v>449</v>
      </c>
      <c r="H1679" s="90" t="s">
        <v>2344</v>
      </c>
    </row>
    <row r="1680" customFormat="false" ht="15" hidden="false" customHeight="false" outlineLevel="0" collapsed="false">
      <c r="A1680" s="54" t="n">
        <v>1677</v>
      </c>
      <c r="B1680" s="55" t="n">
        <v>12.3</v>
      </c>
      <c r="C1680" s="6" t="s">
        <v>3590</v>
      </c>
      <c r="D1680" s="6"/>
      <c r="E1680" s="1" t="s">
        <v>2837</v>
      </c>
      <c r="F1680" s="45" t="n">
        <v>36894</v>
      </c>
      <c r="G1680" s="6" t="s">
        <v>254</v>
      </c>
      <c r="H1680" s="90" t="s">
        <v>1078</v>
      </c>
    </row>
    <row r="1681" customFormat="false" ht="15" hidden="false" customHeight="false" outlineLevel="0" collapsed="false">
      <c r="A1681" s="54" t="n">
        <v>1678</v>
      </c>
      <c r="B1681" s="55" t="n">
        <v>12.3</v>
      </c>
      <c r="C1681" s="6" t="s">
        <v>3591</v>
      </c>
      <c r="D1681" s="6"/>
      <c r="E1681" s="1" t="n">
        <v>2004</v>
      </c>
      <c r="F1681" s="45" t="n">
        <v>28417</v>
      </c>
      <c r="G1681" s="46"/>
      <c r="H1681" s="90" t="s">
        <v>1263</v>
      </c>
    </row>
    <row r="1682" customFormat="false" ht="15" hidden="false" customHeight="false" outlineLevel="0" collapsed="false">
      <c r="A1682" s="54" t="n">
        <v>1679</v>
      </c>
      <c r="B1682" s="55" t="n">
        <v>12.3</v>
      </c>
      <c r="C1682" s="6" t="s">
        <v>3592</v>
      </c>
      <c r="D1682" s="6"/>
      <c r="E1682" s="1" t="n">
        <v>1998</v>
      </c>
      <c r="F1682" s="45" t="n">
        <v>29760</v>
      </c>
      <c r="G1682" s="46"/>
      <c r="H1682" s="90" t="s">
        <v>920</v>
      </c>
    </row>
    <row r="1683" customFormat="false" ht="15" hidden="false" customHeight="false" outlineLevel="0" collapsed="false">
      <c r="A1683" s="54" t="n">
        <v>1680</v>
      </c>
      <c r="B1683" s="55" t="n">
        <v>12.3</v>
      </c>
      <c r="C1683" s="6" t="s">
        <v>3593</v>
      </c>
      <c r="D1683" s="6"/>
      <c r="E1683" s="1" t="n">
        <v>1977</v>
      </c>
      <c r="F1683" s="45"/>
      <c r="G1683" s="46"/>
      <c r="H1683" s="90" t="s">
        <v>1720</v>
      </c>
    </row>
    <row r="1684" customFormat="false" ht="15" hidden="false" customHeight="false" outlineLevel="0" collapsed="false">
      <c r="A1684" s="54" t="n">
        <v>1681</v>
      </c>
      <c r="B1684" s="55" t="n">
        <v>12.3</v>
      </c>
      <c r="C1684" s="6" t="s">
        <v>3594</v>
      </c>
      <c r="D1684" s="6"/>
      <c r="E1684" s="1" t="n">
        <v>1976</v>
      </c>
      <c r="F1684" s="45"/>
      <c r="G1684" s="46"/>
      <c r="H1684" s="90" t="s">
        <v>3366</v>
      </c>
    </row>
    <row r="1685" customFormat="false" ht="15" hidden="false" customHeight="false" outlineLevel="0" collapsed="false">
      <c r="A1685" s="54" t="n">
        <v>1682</v>
      </c>
      <c r="B1685" s="55" t="n">
        <v>12.3</v>
      </c>
      <c r="C1685" s="6" t="s">
        <v>3595</v>
      </c>
      <c r="D1685" s="6"/>
      <c r="E1685" s="1" t="s">
        <v>2757</v>
      </c>
      <c r="F1685" s="45"/>
      <c r="G1685" s="46"/>
      <c r="H1685" s="90" t="s">
        <v>1270</v>
      </c>
    </row>
    <row r="1686" customFormat="false" ht="15" hidden="false" customHeight="false" outlineLevel="0" collapsed="false">
      <c r="A1686" s="54" t="n">
        <v>1683</v>
      </c>
      <c r="B1686" s="55" t="n">
        <v>12.3</v>
      </c>
      <c r="C1686" s="6" t="s">
        <v>3596</v>
      </c>
      <c r="D1686" s="6"/>
      <c r="E1686" s="1" t="s">
        <v>3000</v>
      </c>
      <c r="F1686" s="45"/>
      <c r="G1686" s="46"/>
      <c r="H1686" s="90" t="s">
        <v>1790</v>
      </c>
    </row>
    <row r="1687" customFormat="false" ht="15" hidden="false" customHeight="false" outlineLevel="0" collapsed="false">
      <c r="A1687" s="54" t="n">
        <v>1684</v>
      </c>
      <c r="B1687" s="55" t="n">
        <v>12</v>
      </c>
      <c r="C1687" s="6" t="s">
        <v>3597</v>
      </c>
      <c r="D1687" s="6"/>
      <c r="E1687" s="1" t="s">
        <v>1409</v>
      </c>
      <c r="F1687" s="45" t="n">
        <v>32686</v>
      </c>
      <c r="G1687" s="46" t="s">
        <v>494</v>
      </c>
      <c r="H1687" s="90" t="s">
        <v>495</v>
      </c>
    </row>
    <row r="1688" customFormat="false" ht="15" hidden="false" customHeight="false" outlineLevel="0" collapsed="false">
      <c r="A1688" s="54" t="n">
        <v>1685</v>
      </c>
      <c r="B1688" s="55" t="n">
        <v>12</v>
      </c>
      <c r="C1688" s="6" t="s">
        <v>3598</v>
      </c>
      <c r="D1688" s="6"/>
      <c r="E1688" s="1" t="s">
        <v>2816</v>
      </c>
      <c r="F1688" s="45"/>
      <c r="G1688" s="46"/>
      <c r="H1688" s="90" t="s">
        <v>702</v>
      </c>
    </row>
    <row r="1689" customFormat="false" ht="15" hidden="false" customHeight="false" outlineLevel="0" collapsed="false">
      <c r="A1689" s="54" t="n">
        <v>1686</v>
      </c>
      <c r="B1689" s="55" t="n">
        <v>12</v>
      </c>
      <c r="C1689" s="6" t="s">
        <v>3599</v>
      </c>
      <c r="D1689" s="6"/>
      <c r="E1689" s="1" t="s">
        <v>2375</v>
      </c>
      <c r="F1689" s="45"/>
      <c r="G1689" s="46"/>
      <c r="H1689" s="90" t="s">
        <v>702</v>
      </c>
    </row>
    <row r="1690" customFormat="false" ht="15" hidden="false" customHeight="false" outlineLevel="0" collapsed="false">
      <c r="A1690" s="54" t="n">
        <v>1687</v>
      </c>
      <c r="B1690" s="55" t="n">
        <v>12</v>
      </c>
      <c r="C1690" s="6" t="s">
        <v>3600</v>
      </c>
      <c r="D1690" s="6"/>
      <c r="E1690" s="1" t="s">
        <v>2280</v>
      </c>
      <c r="F1690" s="45"/>
      <c r="G1690" s="46"/>
      <c r="H1690" s="90" t="s">
        <v>3232</v>
      </c>
    </row>
    <row r="1691" customFormat="false" ht="15" hidden="false" customHeight="false" outlineLevel="0" collapsed="false">
      <c r="A1691" s="54" t="n">
        <v>1688</v>
      </c>
      <c r="B1691" s="55" t="n">
        <v>12</v>
      </c>
      <c r="C1691" s="6" t="s">
        <v>3601</v>
      </c>
      <c r="D1691" s="6"/>
      <c r="E1691" s="1" t="n">
        <v>1968</v>
      </c>
      <c r="F1691" s="45"/>
      <c r="G1691" s="46"/>
      <c r="H1691" s="90" t="s">
        <v>920</v>
      </c>
    </row>
    <row r="1692" customFormat="false" ht="15" hidden="false" customHeight="false" outlineLevel="0" collapsed="false">
      <c r="A1692" s="54" t="n">
        <v>1689</v>
      </c>
      <c r="B1692" s="55" t="n">
        <v>11.7</v>
      </c>
      <c r="C1692" s="6" t="s">
        <v>3602</v>
      </c>
      <c r="D1692" s="6"/>
      <c r="E1692" s="1" t="s">
        <v>1459</v>
      </c>
      <c r="F1692" s="45" t="n">
        <v>30755</v>
      </c>
      <c r="G1692" s="46"/>
      <c r="H1692" s="6" t="s">
        <v>186</v>
      </c>
    </row>
    <row r="1693" customFormat="false" ht="15" hidden="false" customHeight="false" outlineLevel="0" collapsed="false">
      <c r="A1693" s="54" t="n">
        <v>1690</v>
      </c>
      <c r="B1693" s="55" t="n">
        <v>11.7</v>
      </c>
      <c r="C1693" s="6" t="s">
        <v>3603</v>
      </c>
      <c r="D1693" s="6"/>
      <c r="E1693" s="1" t="n">
        <v>1990</v>
      </c>
      <c r="F1693" s="45"/>
      <c r="G1693" s="46"/>
      <c r="H1693" s="90" t="s">
        <v>204</v>
      </c>
    </row>
    <row r="1694" customFormat="false" ht="15" hidden="false" customHeight="false" outlineLevel="0" collapsed="false">
      <c r="A1694" s="54" t="n">
        <v>1691</v>
      </c>
      <c r="B1694" s="55" t="n">
        <v>11.7</v>
      </c>
      <c r="C1694" s="6" t="s">
        <v>3604</v>
      </c>
      <c r="D1694" s="6"/>
      <c r="E1694" s="1" t="n">
        <v>2009</v>
      </c>
      <c r="F1694" s="45" t="n">
        <v>33564</v>
      </c>
      <c r="G1694" s="46" t="s">
        <v>245</v>
      </c>
      <c r="H1694" s="90" t="s">
        <v>1873</v>
      </c>
    </row>
    <row r="1695" customFormat="false" ht="15" hidden="false" customHeight="false" outlineLevel="0" collapsed="false">
      <c r="A1695" s="54" t="n">
        <v>1692</v>
      </c>
      <c r="B1695" s="55" t="n">
        <v>11.7</v>
      </c>
      <c r="C1695" s="6" t="s">
        <v>3605</v>
      </c>
      <c r="D1695" s="6"/>
      <c r="E1695" s="1" t="n">
        <v>1988</v>
      </c>
      <c r="F1695" s="45" t="s">
        <v>1388</v>
      </c>
      <c r="G1695" s="46"/>
      <c r="H1695" s="90" t="s">
        <v>2364</v>
      </c>
    </row>
    <row r="1696" customFormat="false" ht="15" hidden="false" customHeight="false" outlineLevel="0" collapsed="false">
      <c r="A1696" s="54" t="n">
        <v>1693</v>
      </c>
      <c r="B1696" s="55" t="n">
        <v>11.7</v>
      </c>
      <c r="C1696" s="6" t="s">
        <v>3606</v>
      </c>
      <c r="D1696" s="6"/>
      <c r="E1696" s="1" t="n">
        <v>1997</v>
      </c>
      <c r="F1696" s="45" t="n">
        <v>29114</v>
      </c>
      <c r="G1696" s="46"/>
      <c r="H1696" s="90" t="s">
        <v>1263</v>
      </c>
    </row>
    <row r="1697" customFormat="false" ht="15" hidden="false" customHeight="false" outlineLevel="0" collapsed="false">
      <c r="A1697" s="54" t="n">
        <v>1694</v>
      </c>
      <c r="B1697" s="55" t="n">
        <v>11.7</v>
      </c>
      <c r="C1697" s="6" t="s">
        <v>3607</v>
      </c>
      <c r="D1697" s="6"/>
      <c r="E1697" s="1" t="s">
        <v>3124</v>
      </c>
      <c r="F1697" s="45" t="n">
        <v>37280</v>
      </c>
      <c r="G1697" s="6" t="s">
        <v>1772</v>
      </c>
      <c r="H1697" s="90" t="s">
        <v>1078</v>
      </c>
    </row>
    <row r="1698" customFormat="false" ht="15" hidden="false" customHeight="false" outlineLevel="0" collapsed="false">
      <c r="A1698" s="54" t="n">
        <v>1695</v>
      </c>
      <c r="B1698" s="55" t="n">
        <v>11.7</v>
      </c>
      <c r="C1698" s="6" t="s">
        <v>3608</v>
      </c>
      <c r="D1698" s="6" t="s">
        <v>3609</v>
      </c>
      <c r="E1698" s="1" t="s">
        <v>2422</v>
      </c>
      <c r="F1698" s="45" t="s">
        <v>3449</v>
      </c>
      <c r="G1698" s="46"/>
      <c r="H1698" s="90" t="s">
        <v>930</v>
      </c>
    </row>
    <row r="1699" customFormat="false" ht="15" hidden="false" customHeight="false" outlineLevel="0" collapsed="false">
      <c r="A1699" s="54" t="n">
        <v>1696</v>
      </c>
      <c r="B1699" s="55" t="n">
        <v>11.7</v>
      </c>
      <c r="C1699" s="6" t="s">
        <v>3610</v>
      </c>
      <c r="D1699" s="6"/>
      <c r="E1699" s="1" t="s">
        <v>2799</v>
      </c>
      <c r="F1699" s="45" t="n">
        <v>28996</v>
      </c>
      <c r="G1699" s="46"/>
      <c r="H1699" s="90" t="s">
        <v>2178</v>
      </c>
    </row>
    <row r="1700" customFormat="false" ht="15" hidden="false" customHeight="false" outlineLevel="0" collapsed="false">
      <c r="A1700" s="54" t="n">
        <v>1697</v>
      </c>
      <c r="B1700" s="55" t="n">
        <v>11.7</v>
      </c>
      <c r="C1700" s="6" t="s">
        <v>3611</v>
      </c>
      <c r="D1700" s="6"/>
      <c r="E1700" s="1" t="s">
        <v>3000</v>
      </c>
      <c r="F1700" s="45"/>
      <c r="G1700" s="46"/>
      <c r="H1700" s="90" t="s">
        <v>1790</v>
      </c>
    </row>
    <row r="1701" customFormat="false" ht="15" hidden="false" customHeight="false" outlineLevel="0" collapsed="false">
      <c r="A1701" s="54" t="n">
        <v>1698</v>
      </c>
      <c r="B1701" s="55" t="n">
        <v>11.7</v>
      </c>
      <c r="C1701" s="6" t="s">
        <v>3612</v>
      </c>
      <c r="D1701" s="6"/>
      <c r="E1701" s="1" t="n">
        <v>1976</v>
      </c>
      <c r="F1701" s="45"/>
      <c r="G1701" s="46"/>
      <c r="H1701" s="90" t="s">
        <v>3366</v>
      </c>
    </row>
    <row r="1702" customFormat="false" ht="15" hidden="false" customHeight="false" outlineLevel="0" collapsed="false">
      <c r="A1702" s="54" t="n">
        <v>1699</v>
      </c>
      <c r="B1702" s="55" t="n">
        <v>11.7</v>
      </c>
      <c r="C1702" s="6" t="s">
        <v>3613</v>
      </c>
      <c r="D1702" s="6"/>
      <c r="E1702" s="1" t="n">
        <v>1976</v>
      </c>
      <c r="F1702" s="45"/>
      <c r="G1702" s="46"/>
      <c r="H1702" s="90" t="s">
        <v>3366</v>
      </c>
    </row>
    <row r="1703" customFormat="false" ht="15" hidden="false" customHeight="false" outlineLevel="0" collapsed="false">
      <c r="A1703" s="54" t="n">
        <v>1700</v>
      </c>
      <c r="B1703" s="55" t="n">
        <v>11.7</v>
      </c>
      <c r="C1703" s="6" t="s">
        <v>3614</v>
      </c>
      <c r="D1703" s="6"/>
      <c r="E1703" s="1" t="n">
        <v>1969</v>
      </c>
      <c r="F1703" s="45"/>
      <c r="G1703" s="46"/>
      <c r="H1703" s="90" t="s">
        <v>1790</v>
      </c>
    </row>
    <row r="1704" customFormat="false" ht="15" hidden="false" customHeight="false" outlineLevel="0" collapsed="false">
      <c r="A1704" s="54" t="n">
        <v>1701</v>
      </c>
      <c r="B1704" s="55" t="n">
        <v>11.7</v>
      </c>
      <c r="C1704" s="6" t="s">
        <v>3615</v>
      </c>
      <c r="D1704" s="6"/>
      <c r="E1704" s="1" t="n">
        <v>1980</v>
      </c>
      <c r="F1704" s="45"/>
      <c r="G1704" s="46"/>
      <c r="H1704" s="90" t="s">
        <v>3421</v>
      </c>
    </row>
    <row r="1705" customFormat="false" ht="15" hidden="false" customHeight="false" outlineLevel="0" collapsed="false">
      <c r="A1705" s="54" t="n">
        <v>1702</v>
      </c>
      <c r="B1705" s="55" t="n">
        <v>11.7</v>
      </c>
      <c r="C1705" s="6" t="s">
        <v>3616</v>
      </c>
      <c r="D1705" s="6"/>
      <c r="E1705" s="1" t="s">
        <v>3120</v>
      </c>
      <c r="F1705" s="45"/>
      <c r="G1705" s="46"/>
      <c r="H1705" s="90" t="s">
        <v>1361</v>
      </c>
    </row>
    <row r="1706" customFormat="false" ht="15" hidden="false" customHeight="false" outlineLevel="0" collapsed="false">
      <c r="A1706" s="54" t="n">
        <v>1703</v>
      </c>
      <c r="B1706" s="55" t="n">
        <v>11.7</v>
      </c>
      <c r="C1706" s="6" t="s">
        <v>3617</v>
      </c>
      <c r="D1706" s="6"/>
      <c r="E1706" s="1" t="s">
        <v>2816</v>
      </c>
      <c r="F1706" s="45"/>
      <c r="G1706" s="46"/>
      <c r="H1706" s="90" t="s">
        <v>853</v>
      </c>
    </row>
    <row r="1707" customFormat="false" ht="15" hidden="false" customHeight="false" outlineLevel="0" collapsed="false">
      <c r="A1707" s="54" t="n">
        <v>1704</v>
      </c>
      <c r="B1707" s="55" t="n">
        <v>11.3</v>
      </c>
      <c r="C1707" s="6" t="s">
        <v>3618</v>
      </c>
      <c r="D1707" s="6"/>
      <c r="E1707" s="1" t="n">
        <v>2009</v>
      </c>
      <c r="F1707" s="45" t="n">
        <v>31884</v>
      </c>
      <c r="G1707" s="46" t="s">
        <v>3619</v>
      </c>
      <c r="H1707" s="90" t="s">
        <v>3409</v>
      </c>
    </row>
    <row r="1708" customFormat="false" ht="15" hidden="false" customHeight="false" outlineLevel="0" collapsed="false">
      <c r="A1708" s="54" t="n">
        <v>1705</v>
      </c>
      <c r="B1708" s="55" t="n">
        <v>11.3</v>
      </c>
      <c r="C1708" s="6" t="s">
        <v>3620</v>
      </c>
      <c r="D1708" s="6"/>
      <c r="E1708" s="1" t="s">
        <v>2866</v>
      </c>
      <c r="F1708" s="45" t="n">
        <v>32808</v>
      </c>
      <c r="G1708" s="46" t="s">
        <v>53</v>
      </c>
      <c r="H1708" s="90" t="s">
        <v>495</v>
      </c>
    </row>
    <row r="1709" customFormat="false" ht="15" hidden="false" customHeight="false" outlineLevel="0" collapsed="false">
      <c r="A1709" s="54" t="n">
        <v>1706</v>
      </c>
      <c r="B1709" s="55" t="n">
        <v>11.3</v>
      </c>
      <c r="C1709" s="6" t="s">
        <v>3621</v>
      </c>
      <c r="D1709" s="6"/>
      <c r="E1709" s="1" t="s">
        <v>2158</v>
      </c>
      <c r="F1709" s="45" t="n">
        <v>24919</v>
      </c>
      <c r="G1709" s="46"/>
      <c r="H1709" s="90" t="s">
        <v>920</v>
      </c>
    </row>
    <row r="1710" customFormat="false" ht="15" hidden="false" customHeight="false" outlineLevel="0" collapsed="false">
      <c r="A1710" s="54" t="n">
        <v>1707</v>
      </c>
      <c r="B1710" s="55" t="n">
        <v>11.3</v>
      </c>
      <c r="C1710" s="6" t="s">
        <v>3622</v>
      </c>
      <c r="D1710" s="6"/>
      <c r="E1710" s="1" t="n">
        <v>2009</v>
      </c>
      <c r="F1710" s="45" t="n">
        <v>30967</v>
      </c>
      <c r="G1710" s="46"/>
      <c r="H1710" s="90" t="s">
        <v>495</v>
      </c>
    </row>
    <row r="1711" customFormat="false" ht="15" hidden="false" customHeight="false" outlineLevel="0" collapsed="false">
      <c r="A1711" s="54" t="n">
        <v>1708</v>
      </c>
      <c r="B1711" s="55" t="n">
        <v>11.3</v>
      </c>
      <c r="C1711" s="6" t="s">
        <v>3623</v>
      </c>
      <c r="D1711" s="6"/>
      <c r="E1711" s="1" t="s">
        <v>2655</v>
      </c>
      <c r="F1711" s="45" t="n">
        <v>32389</v>
      </c>
      <c r="G1711" s="46" t="s">
        <v>95</v>
      </c>
      <c r="H1711" s="90" t="s">
        <v>281</v>
      </c>
    </row>
    <row r="1712" customFormat="false" ht="15" hidden="false" customHeight="false" outlineLevel="0" collapsed="false">
      <c r="A1712" s="54" t="n">
        <v>1709</v>
      </c>
      <c r="B1712" s="55" t="n">
        <v>11.3</v>
      </c>
      <c r="C1712" s="6" t="s">
        <v>3624</v>
      </c>
      <c r="D1712" s="6"/>
      <c r="E1712" s="1" t="n">
        <v>2014</v>
      </c>
      <c r="F1712" s="45" t="n">
        <v>33627</v>
      </c>
      <c r="G1712" s="46" t="s">
        <v>95</v>
      </c>
      <c r="H1712" s="90" t="s">
        <v>281</v>
      </c>
    </row>
    <row r="1713" customFormat="false" ht="15" hidden="false" customHeight="false" outlineLevel="0" collapsed="false">
      <c r="A1713" s="54" t="n">
        <v>1710</v>
      </c>
      <c r="B1713" s="55" t="n">
        <v>11.3</v>
      </c>
      <c r="C1713" s="6" t="s">
        <v>3625</v>
      </c>
      <c r="D1713" s="6"/>
      <c r="E1713" s="1" t="n">
        <v>1968</v>
      </c>
      <c r="F1713" s="45"/>
      <c r="G1713" s="46"/>
      <c r="H1713" s="90" t="s">
        <v>845</v>
      </c>
    </row>
    <row r="1714" customFormat="false" ht="15" hidden="false" customHeight="false" outlineLevel="0" collapsed="false">
      <c r="A1714" s="54" t="n">
        <v>1711</v>
      </c>
      <c r="B1714" s="55" t="n">
        <v>11.3</v>
      </c>
      <c r="C1714" s="6" t="s">
        <v>3626</v>
      </c>
      <c r="D1714" s="6"/>
      <c r="E1714" s="1" t="n">
        <v>1969</v>
      </c>
      <c r="F1714" s="45"/>
      <c r="G1714" s="46"/>
      <c r="H1714" s="90" t="s">
        <v>1790</v>
      </c>
    </row>
    <row r="1715" customFormat="false" ht="15" hidden="false" customHeight="false" outlineLevel="0" collapsed="false">
      <c r="A1715" s="54" t="n">
        <v>1712</v>
      </c>
      <c r="B1715" s="55" t="n">
        <v>11.3</v>
      </c>
      <c r="C1715" s="6" t="s">
        <v>3627</v>
      </c>
      <c r="D1715" s="6"/>
      <c r="E1715" s="1" t="n">
        <v>1975</v>
      </c>
      <c r="F1715" s="45"/>
      <c r="G1715" s="46"/>
      <c r="H1715" s="90" t="s">
        <v>1720</v>
      </c>
    </row>
    <row r="1716" customFormat="false" ht="15" hidden="false" customHeight="false" outlineLevel="0" collapsed="false">
      <c r="A1716" s="54" t="n">
        <v>1713</v>
      </c>
      <c r="B1716" s="55" t="n">
        <v>11.3</v>
      </c>
      <c r="C1716" s="6" t="s">
        <v>3628</v>
      </c>
      <c r="D1716" s="6"/>
      <c r="E1716" s="1" t="n">
        <v>1976</v>
      </c>
      <c r="F1716" s="45"/>
      <c r="G1716" s="46"/>
      <c r="H1716" s="90" t="s">
        <v>3366</v>
      </c>
    </row>
    <row r="1717" customFormat="false" ht="15" hidden="false" customHeight="false" outlineLevel="0" collapsed="false">
      <c r="A1717" s="54" t="n">
        <v>1714</v>
      </c>
      <c r="B1717" s="55" t="n">
        <v>11.3</v>
      </c>
      <c r="C1717" s="6" t="s">
        <v>3629</v>
      </c>
      <c r="D1717" s="6"/>
      <c r="E1717" s="1" t="s">
        <v>3630</v>
      </c>
      <c r="F1717" s="45"/>
      <c r="G1717" s="46"/>
      <c r="H1717" s="90" t="s">
        <v>845</v>
      </c>
    </row>
    <row r="1718" customFormat="false" ht="15" hidden="false" customHeight="false" outlineLevel="0" collapsed="false">
      <c r="A1718" s="54" t="n">
        <v>1715</v>
      </c>
      <c r="B1718" s="55" t="n">
        <v>11.3</v>
      </c>
      <c r="C1718" s="56" t="s">
        <v>339</v>
      </c>
      <c r="D1718" s="6"/>
      <c r="E1718" s="1" t="s">
        <v>1759</v>
      </c>
      <c r="F1718" s="45" t="n">
        <v>39142</v>
      </c>
      <c r="G1718" s="6" t="s">
        <v>53</v>
      </c>
      <c r="H1718" s="90" t="s">
        <v>14</v>
      </c>
    </row>
    <row r="1719" customFormat="false" ht="15" hidden="false" customHeight="false" outlineLevel="0" collapsed="false">
      <c r="A1719" s="54" t="n">
        <v>1716</v>
      </c>
      <c r="B1719" s="55" t="n">
        <v>11</v>
      </c>
      <c r="C1719" s="6" t="s">
        <v>3631</v>
      </c>
      <c r="D1719" s="6"/>
      <c r="E1719" s="1" t="n">
        <v>1991</v>
      </c>
      <c r="F1719" s="45" t="s">
        <v>2805</v>
      </c>
      <c r="G1719" s="46"/>
      <c r="H1719" s="90" t="s">
        <v>1003</v>
      </c>
    </row>
    <row r="1720" customFormat="false" ht="15" hidden="false" customHeight="false" outlineLevel="0" collapsed="false">
      <c r="A1720" s="54" t="n">
        <v>1717</v>
      </c>
      <c r="B1720" s="55" t="n">
        <v>11</v>
      </c>
      <c r="C1720" s="6" t="s">
        <v>3632</v>
      </c>
      <c r="D1720" s="6"/>
      <c r="E1720" s="1" t="s">
        <v>2757</v>
      </c>
      <c r="F1720" s="45"/>
      <c r="G1720" s="46"/>
      <c r="H1720" s="90" t="s">
        <v>1270</v>
      </c>
    </row>
    <row r="1721" customFormat="false" ht="15" hidden="false" customHeight="false" outlineLevel="0" collapsed="false">
      <c r="A1721" s="54" t="n">
        <v>1718</v>
      </c>
      <c r="B1721" s="55" t="n">
        <v>10.7</v>
      </c>
      <c r="C1721" s="6" t="s">
        <v>3633</v>
      </c>
      <c r="D1721" s="6"/>
      <c r="E1721" s="1" t="s">
        <v>2759</v>
      </c>
      <c r="F1721" s="45" t="n">
        <v>34204</v>
      </c>
      <c r="G1721" s="46" t="s">
        <v>474</v>
      </c>
      <c r="H1721" s="6" t="s">
        <v>2178</v>
      </c>
    </row>
    <row r="1722" customFormat="false" ht="15" hidden="false" customHeight="false" outlineLevel="0" collapsed="false">
      <c r="A1722" s="54" t="n">
        <v>1719</v>
      </c>
      <c r="B1722" s="55" t="n">
        <v>10.7</v>
      </c>
      <c r="C1722" s="6" t="s">
        <v>3634</v>
      </c>
      <c r="D1722" s="6"/>
      <c r="E1722" s="1" t="n">
        <v>2021</v>
      </c>
      <c r="F1722" s="45" t="n">
        <v>38161</v>
      </c>
      <c r="G1722" s="6" t="s">
        <v>154</v>
      </c>
      <c r="H1722" s="90" t="s">
        <v>1263</v>
      </c>
    </row>
    <row r="1723" customFormat="false" ht="15" hidden="false" customHeight="false" outlineLevel="0" collapsed="false">
      <c r="A1723" s="54" t="n">
        <v>1720</v>
      </c>
      <c r="B1723" s="55" t="n">
        <v>10.7</v>
      </c>
      <c r="C1723" s="6" t="s">
        <v>3635</v>
      </c>
      <c r="D1723" s="6"/>
      <c r="E1723" s="1" t="n">
        <v>1970</v>
      </c>
      <c r="F1723" s="45"/>
      <c r="G1723" s="46"/>
      <c r="H1723" s="90" t="s">
        <v>845</v>
      </c>
    </row>
    <row r="1724" customFormat="false" ht="15" hidden="false" customHeight="false" outlineLevel="0" collapsed="false">
      <c r="A1724" s="54" t="n">
        <v>1721</v>
      </c>
      <c r="B1724" s="55" t="n">
        <v>10.7</v>
      </c>
      <c r="C1724" s="6" t="s">
        <v>3636</v>
      </c>
      <c r="D1724" s="6"/>
      <c r="E1724" s="1" t="n">
        <v>1968</v>
      </c>
      <c r="F1724" s="45" t="n">
        <v>18540</v>
      </c>
      <c r="G1724" s="46"/>
      <c r="H1724" s="90" t="s">
        <v>3289</v>
      </c>
    </row>
    <row r="1725" customFormat="false" ht="15" hidden="false" customHeight="false" outlineLevel="0" collapsed="false">
      <c r="A1725" s="54" t="n">
        <v>1722</v>
      </c>
      <c r="B1725" s="55" t="n">
        <v>10.7</v>
      </c>
      <c r="C1725" s="6" t="s">
        <v>3637</v>
      </c>
      <c r="D1725" s="6"/>
      <c r="E1725" s="1" t="n">
        <v>1968</v>
      </c>
      <c r="F1725" s="45"/>
      <c r="G1725" s="46"/>
      <c r="H1725" s="90" t="s">
        <v>3289</v>
      </c>
    </row>
    <row r="1726" customFormat="false" ht="15" hidden="false" customHeight="false" outlineLevel="0" collapsed="false">
      <c r="A1726" s="54" t="n">
        <v>1723</v>
      </c>
      <c r="B1726" s="55" t="n">
        <v>10.7</v>
      </c>
      <c r="C1726" s="6" t="s">
        <v>3638</v>
      </c>
      <c r="D1726" s="6"/>
      <c r="E1726" s="1" t="n">
        <v>1968</v>
      </c>
      <c r="F1726" s="45"/>
      <c r="G1726" s="46"/>
      <c r="H1726" s="90" t="s">
        <v>920</v>
      </c>
    </row>
    <row r="1727" customFormat="false" ht="15" hidden="false" customHeight="false" outlineLevel="0" collapsed="false">
      <c r="A1727" s="54" t="n">
        <v>1724</v>
      </c>
      <c r="B1727" s="55" t="n">
        <v>10.7</v>
      </c>
      <c r="C1727" s="6" t="s">
        <v>3639</v>
      </c>
      <c r="D1727" s="6"/>
      <c r="E1727" s="1" t="s">
        <v>2757</v>
      </c>
      <c r="F1727" s="45"/>
      <c r="G1727" s="46"/>
      <c r="H1727" s="90" t="s">
        <v>1270</v>
      </c>
    </row>
    <row r="1728" customFormat="false" ht="15" hidden="false" customHeight="false" outlineLevel="0" collapsed="false">
      <c r="A1728" s="54" t="n">
        <v>1725</v>
      </c>
      <c r="B1728" s="55" t="n">
        <v>10.7</v>
      </c>
      <c r="C1728" s="6" t="s">
        <v>3640</v>
      </c>
      <c r="D1728" s="6"/>
      <c r="E1728" s="1" t="s">
        <v>3034</v>
      </c>
      <c r="F1728" s="45"/>
      <c r="G1728" s="46"/>
      <c r="H1728" s="90" t="s">
        <v>702</v>
      </c>
    </row>
    <row r="1729" customFormat="false" ht="15" hidden="false" customHeight="false" outlineLevel="0" collapsed="false">
      <c r="A1729" s="54" t="n">
        <v>1726</v>
      </c>
      <c r="B1729" s="55" t="n">
        <v>10.7</v>
      </c>
      <c r="C1729" s="6" t="s">
        <v>3641</v>
      </c>
      <c r="D1729" s="6"/>
      <c r="E1729" s="1" t="s">
        <v>3087</v>
      </c>
      <c r="F1729" s="45"/>
      <c r="G1729" s="46"/>
      <c r="H1729" s="90" t="s">
        <v>853</v>
      </c>
    </row>
    <row r="1730" customFormat="false" ht="15" hidden="false" customHeight="false" outlineLevel="0" collapsed="false">
      <c r="A1730" s="54" t="n">
        <v>1727</v>
      </c>
      <c r="B1730" s="55" t="n">
        <v>10.7</v>
      </c>
      <c r="C1730" s="6" t="s">
        <v>3642</v>
      </c>
      <c r="D1730" s="6"/>
      <c r="E1730" s="1" t="s">
        <v>3481</v>
      </c>
      <c r="F1730" s="45"/>
      <c r="G1730" s="46"/>
      <c r="H1730" s="90" t="s">
        <v>845</v>
      </c>
    </row>
    <row r="1731" customFormat="false" ht="15" hidden="false" customHeight="false" outlineLevel="0" collapsed="false">
      <c r="A1731" s="54" t="n">
        <v>1728</v>
      </c>
      <c r="B1731" s="55" t="n">
        <v>10.3</v>
      </c>
      <c r="C1731" s="6" t="s">
        <v>3643</v>
      </c>
      <c r="D1731" s="6"/>
      <c r="E1731" s="1" t="n">
        <v>1992</v>
      </c>
      <c r="F1731" s="45" t="n">
        <v>27679</v>
      </c>
      <c r="G1731" s="46"/>
      <c r="H1731" s="90" t="s">
        <v>920</v>
      </c>
    </row>
    <row r="1732" customFormat="false" ht="15" hidden="false" customHeight="false" outlineLevel="0" collapsed="false">
      <c r="A1732" s="54" t="n">
        <v>1729</v>
      </c>
      <c r="B1732" s="55" t="n">
        <v>10.3</v>
      </c>
      <c r="C1732" s="6" t="s">
        <v>3644</v>
      </c>
      <c r="D1732" s="6"/>
      <c r="E1732" s="1" t="n">
        <v>1982</v>
      </c>
      <c r="F1732" s="45" t="n">
        <v>20114</v>
      </c>
      <c r="G1732" s="46"/>
      <c r="H1732" s="90" t="s">
        <v>204</v>
      </c>
    </row>
    <row r="1733" customFormat="false" ht="15" hidden="false" customHeight="false" outlineLevel="0" collapsed="false">
      <c r="A1733" s="54" t="n">
        <v>1730</v>
      </c>
      <c r="B1733" s="55" t="n">
        <v>10.3</v>
      </c>
      <c r="C1733" s="6" t="s">
        <v>3645</v>
      </c>
      <c r="D1733" s="6"/>
      <c r="E1733" s="1" t="n">
        <v>1988</v>
      </c>
      <c r="F1733" s="45"/>
      <c r="G1733" s="46"/>
      <c r="H1733" s="90" t="s">
        <v>2713</v>
      </c>
    </row>
    <row r="1734" customFormat="false" ht="15" hidden="false" customHeight="false" outlineLevel="0" collapsed="false">
      <c r="A1734" s="54" t="n">
        <v>1731</v>
      </c>
      <c r="B1734" s="55" t="n">
        <v>10.3</v>
      </c>
      <c r="C1734" s="6" t="s">
        <v>3646</v>
      </c>
      <c r="D1734" s="6"/>
      <c r="E1734" s="1" t="s">
        <v>3481</v>
      </c>
      <c r="F1734" s="45"/>
      <c r="G1734" s="46"/>
      <c r="H1734" s="90" t="s">
        <v>1361</v>
      </c>
    </row>
    <row r="1735" customFormat="false" ht="15" hidden="false" customHeight="false" outlineLevel="0" collapsed="false">
      <c r="A1735" s="54" t="n">
        <v>1732</v>
      </c>
      <c r="B1735" s="55" t="n">
        <v>10.3</v>
      </c>
      <c r="C1735" s="6" t="s">
        <v>3647</v>
      </c>
      <c r="D1735" s="6"/>
      <c r="E1735" s="1" t="s">
        <v>3064</v>
      </c>
      <c r="F1735" s="45"/>
      <c r="G1735" s="46"/>
      <c r="H1735" s="90" t="s">
        <v>1790</v>
      </c>
    </row>
    <row r="1736" customFormat="false" ht="15" hidden="false" customHeight="false" outlineLevel="0" collapsed="false">
      <c r="A1736" s="54" t="n">
        <v>1733</v>
      </c>
      <c r="B1736" s="55" t="n">
        <v>10</v>
      </c>
      <c r="C1736" s="6" t="s">
        <v>3648</v>
      </c>
      <c r="D1736" s="6"/>
      <c r="E1736" s="1" t="s">
        <v>3277</v>
      </c>
      <c r="F1736" s="45" t="n">
        <v>31485</v>
      </c>
      <c r="G1736" s="46"/>
      <c r="H1736" s="90" t="s">
        <v>1202</v>
      </c>
    </row>
    <row r="1737" customFormat="false" ht="15" hidden="false" customHeight="false" outlineLevel="0" collapsed="false">
      <c r="A1737" s="54" t="n">
        <v>1734</v>
      </c>
      <c r="B1737" s="55" t="n">
        <v>10</v>
      </c>
      <c r="C1737" s="6" t="s">
        <v>3649</v>
      </c>
      <c r="D1737" s="6"/>
      <c r="E1737" s="1" t="n">
        <v>2002</v>
      </c>
      <c r="F1737" s="45" t="n">
        <v>28984</v>
      </c>
      <c r="G1737" s="46"/>
      <c r="H1737" s="90" t="s">
        <v>2864</v>
      </c>
    </row>
    <row r="1738" customFormat="false" ht="15" hidden="false" customHeight="false" outlineLevel="0" collapsed="false">
      <c r="A1738" s="54" t="n">
        <v>1735</v>
      </c>
      <c r="B1738" s="55" t="n">
        <v>10</v>
      </c>
      <c r="C1738" s="6" t="s">
        <v>3650</v>
      </c>
      <c r="D1738" s="6"/>
      <c r="E1738" s="1" t="n">
        <v>2019</v>
      </c>
      <c r="F1738" s="45" t="n">
        <v>36284</v>
      </c>
      <c r="G1738" s="6" t="s">
        <v>333</v>
      </c>
      <c r="H1738" s="90" t="s">
        <v>2344</v>
      </c>
    </row>
    <row r="1739" customFormat="false" ht="15" hidden="false" customHeight="false" outlineLevel="0" collapsed="false">
      <c r="A1739" s="54" t="n">
        <v>1736</v>
      </c>
      <c r="B1739" s="55" t="n">
        <v>10</v>
      </c>
      <c r="C1739" s="6" t="s">
        <v>3651</v>
      </c>
      <c r="D1739" s="6"/>
      <c r="E1739" s="1" t="s">
        <v>3652</v>
      </c>
      <c r="F1739" s="45" t="n">
        <v>35276</v>
      </c>
      <c r="G1739" s="46" t="s">
        <v>494</v>
      </c>
      <c r="H1739" s="90" t="s">
        <v>3653</v>
      </c>
    </row>
    <row r="1740" customFormat="false" ht="15" hidden="false" customHeight="false" outlineLevel="0" collapsed="false">
      <c r="A1740" s="54" t="n">
        <v>1737</v>
      </c>
      <c r="B1740" s="55" t="n">
        <v>10</v>
      </c>
      <c r="C1740" s="6" t="s">
        <v>3654</v>
      </c>
      <c r="D1740" s="6"/>
      <c r="E1740" s="1" t="n">
        <v>2009</v>
      </c>
      <c r="F1740" s="45" t="n">
        <v>33283</v>
      </c>
      <c r="G1740" s="46" t="s">
        <v>494</v>
      </c>
      <c r="H1740" s="90" t="s">
        <v>14</v>
      </c>
    </row>
    <row r="1741" customFormat="false" ht="15" hidden="false" customHeight="false" outlineLevel="0" collapsed="false">
      <c r="A1741" s="54" t="n">
        <v>1738</v>
      </c>
      <c r="B1741" s="55" t="n">
        <v>10</v>
      </c>
      <c r="C1741" s="6" t="s">
        <v>3655</v>
      </c>
      <c r="D1741" s="6"/>
      <c r="E1741" s="1" t="s">
        <v>1978</v>
      </c>
      <c r="F1741" s="45" t="n">
        <v>30357</v>
      </c>
      <c r="G1741" s="46"/>
      <c r="H1741" s="90" t="s">
        <v>960</v>
      </c>
    </row>
    <row r="1742" customFormat="false" ht="15" hidden="false" customHeight="false" outlineLevel="0" collapsed="false">
      <c r="A1742" s="54" t="n">
        <v>1739</v>
      </c>
      <c r="B1742" s="55" t="n">
        <v>10</v>
      </c>
      <c r="C1742" s="6" t="s">
        <v>3656</v>
      </c>
      <c r="D1742" s="6"/>
      <c r="E1742" s="1" t="s">
        <v>2430</v>
      </c>
      <c r="F1742" s="45"/>
      <c r="G1742" s="46"/>
      <c r="H1742" s="90" t="s">
        <v>702</v>
      </c>
    </row>
    <row r="1743" customFormat="false" ht="15" hidden="false" customHeight="false" outlineLevel="0" collapsed="false">
      <c r="A1743" s="54" t="n">
        <v>1740</v>
      </c>
      <c r="B1743" s="55" t="n">
        <v>10</v>
      </c>
      <c r="C1743" s="6" t="s">
        <v>3657</v>
      </c>
      <c r="D1743" s="6"/>
      <c r="E1743" s="1" t="n">
        <v>1973</v>
      </c>
      <c r="F1743" s="45"/>
      <c r="G1743" s="46"/>
      <c r="H1743" s="90" t="s">
        <v>853</v>
      </c>
    </row>
    <row r="1744" customFormat="false" ht="15" hidden="false" customHeight="false" outlineLevel="0" collapsed="false">
      <c r="A1744" s="54" t="n">
        <v>1741</v>
      </c>
      <c r="B1744" s="55" t="n">
        <v>10</v>
      </c>
      <c r="C1744" s="6" t="s">
        <v>489</v>
      </c>
      <c r="D1744" s="6"/>
      <c r="E1744" s="1" t="n">
        <v>2025</v>
      </c>
      <c r="F1744" s="45" t="n">
        <v>39230</v>
      </c>
      <c r="G1744" s="6"/>
      <c r="H1744" s="90" t="s">
        <v>186</v>
      </c>
    </row>
    <row r="1745" customFormat="false" ht="15" hidden="false" customHeight="false" outlineLevel="0" collapsed="false">
      <c r="A1745" s="54" t="n">
        <v>1742</v>
      </c>
      <c r="B1745" s="55" t="n">
        <v>9.7</v>
      </c>
      <c r="C1745" s="6" t="s">
        <v>3658</v>
      </c>
      <c r="D1745" s="6"/>
      <c r="E1745" s="1" t="n">
        <v>1985</v>
      </c>
      <c r="F1745" s="45"/>
      <c r="G1745" s="46"/>
      <c r="H1745" s="90" t="s">
        <v>1642</v>
      </c>
    </row>
    <row r="1746" customFormat="false" ht="15" hidden="false" customHeight="false" outlineLevel="0" collapsed="false">
      <c r="A1746" s="54" t="n">
        <v>1743</v>
      </c>
      <c r="B1746" s="55" t="n">
        <v>9.7</v>
      </c>
      <c r="C1746" s="6" t="s">
        <v>3659</v>
      </c>
      <c r="D1746" s="6"/>
      <c r="E1746" s="1" t="n">
        <v>2006</v>
      </c>
      <c r="F1746" s="45" t="n">
        <v>33143</v>
      </c>
      <c r="G1746" s="46"/>
      <c r="H1746" s="90" t="s">
        <v>1833</v>
      </c>
    </row>
    <row r="1747" customFormat="false" ht="15" hidden="false" customHeight="false" outlineLevel="0" collapsed="false">
      <c r="A1747" s="54" t="n">
        <v>1744</v>
      </c>
      <c r="B1747" s="55" t="n">
        <v>9.7</v>
      </c>
      <c r="C1747" s="6" t="s">
        <v>3660</v>
      </c>
      <c r="D1747" s="6"/>
      <c r="E1747" s="1" t="n">
        <v>2019</v>
      </c>
      <c r="F1747" s="45" t="n">
        <v>36629</v>
      </c>
      <c r="G1747" s="6" t="s">
        <v>452</v>
      </c>
      <c r="H1747" s="90" t="s">
        <v>2344</v>
      </c>
    </row>
    <row r="1748" customFormat="false" ht="15" hidden="false" customHeight="false" outlineLevel="0" collapsed="false">
      <c r="A1748" s="54" t="n">
        <v>1745</v>
      </c>
      <c r="B1748" s="55" t="n">
        <v>9.7</v>
      </c>
      <c r="C1748" s="56" t="s">
        <v>3661</v>
      </c>
      <c r="D1748" s="6"/>
      <c r="E1748" s="1" t="n">
        <v>2024</v>
      </c>
      <c r="F1748" s="45" t="n">
        <v>38815</v>
      </c>
      <c r="G1748" s="6" t="s">
        <v>114</v>
      </c>
      <c r="H1748" s="90" t="s">
        <v>2800</v>
      </c>
    </row>
    <row r="1749" customFormat="false" ht="15" hidden="false" customHeight="false" outlineLevel="0" collapsed="false">
      <c r="A1749" s="54" t="n">
        <v>1746</v>
      </c>
      <c r="B1749" s="55" t="n">
        <v>9.7</v>
      </c>
      <c r="C1749" s="6" t="s">
        <v>3662</v>
      </c>
      <c r="D1749" s="6"/>
      <c r="E1749" s="1" t="n">
        <v>1975</v>
      </c>
      <c r="F1749" s="45"/>
      <c r="G1749" s="46"/>
      <c r="H1749" s="90" t="s">
        <v>3232</v>
      </c>
    </row>
    <row r="1750" customFormat="false" ht="15" hidden="false" customHeight="false" outlineLevel="0" collapsed="false">
      <c r="A1750" s="54" t="n">
        <v>1747</v>
      </c>
      <c r="B1750" s="55" t="n">
        <v>9.3</v>
      </c>
      <c r="C1750" s="6" t="s">
        <v>3663</v>
      </c>
      <c r="D1750" s="6"/>
      <c r="E1750" s="1" t="n">
        <v>1985</v>
      </c>
      <c r="F1750" s="45" t="s">
        <v>1879</v>
      </c>
      <c r="G1750" s="46"/>
      <c r="H1750" s="90" t="s">
        <v>1642</v>
      </c>
    </row>
    <row r="1751" customFormat="false" ht="15" hidden="false" customHeight="false" outlineLevel="0" collapsed="false">
      <c r="A1751" s="54" t="n">
        <v>1748</v>
      </c>
      <c r="B1751" s="55" t="n">
        <v>9.3</v>
      </c>
      <c r="C1751" s="6" t="s">
        <v>3664</v>
      </c>
      <c r="D1751" s="6"/>
      <c r="E1751" s="1" t="s">
        <v>2681</v>
      </c>
      <c r="F1751" s="45" t="n">
        <v>36266</v>
      </c>
      <c r="G1751" s="6" t="s">
        <v>110</v>
      </c>
      <c r="H1751" s="90" t="s">
        <v>2682</v>
      </c>
    </row>
    <row r="1752" customFormat="false" ht="15" hidden="false" customHeight="false" outlineLevel="0" collapsed="false">
      <c r="A1752" s="54" t="n">
        <v>1749</v>
      </c>
      <c r="B1752" s="55" t="n">
        <v>9.3</v>
      </c>
      <c r="C1752" s="56" t="s">
        <v>539</v>
      </c>
      <c r="D1752" s="6"/>
      <c r="E1752" s="1" t="s">
        <v>3170</v>
      </c>
      <c r="F1752" s="45" t="n">
        <v>37895</v>
      </c>
      <c r="G1752" s="6" t="s">
        <v>33</v>
      </c>
      <c r="H1752" s="90" t="s">
        <v>3171</v>
      </c>
    </row>
    <row r="1753" customFormat="false" ht="15" hidden="false" customHeight="false" outlineLevel="0" collapsed="false">
      <c r="A1753" s="54" t="n">
        <v>1750</v>
      </c>
      <c r="B1753" s="55" t="n">
        <v>9.3</v>
      </c>
      <c r="C1753" s="6" t="s">
        <v>3665</v>
      </c>
      <c r="D1753" s="6"/>
      <c r="E1753" s="1" t="n">
        <v>2019</v>
      </c>
      <c r="F1753" s="45" t="n">
        <v>37373</v>
      </c>
      <c r="G1753" s="6" t="s">
        <v>192</v>
      </c>
      <c r="H1753" s="90" t="s">
        <v>1078</v>
      </c>
    </row>
    <row r="1754" customFormat="false" ht="15" hidden="false" customHeight="false" outlineLevel="0" collapsed="false">
      <c r="A1754" s="54" t="n">
        <v>1751</v>
      </c>
      <c r="B1754" s="55" t="n">
        <v>9.3</v>
      </c>
      <c r="C1754" s="6" t="s">
        <v>3666</v>
      </c>
      <c r="D1754" s="6"/>
      <c r="E1754" s="1" t="n">
        <v>1982</v>
      </c>
      <c r="F1754" s="45"/>
      <c r="G1754" s="46"/>
      <c r="H1754" s="90" t="s">
        <v>1204</v>
      </c>
    </row>
    <row r="1755" customFormat="false" ht="15" hidden="false" customHeight="false" outlineLevel="0" collapsed="false">
      <c r="A1755" s="54" t="n">
        <v>1752</v>
      </c>
      <c r="B1755" s="55" t="n">
        <v>9.3</v>
      </c>
      <c r="C1755" s="6" t="s">
        <v>3667</v>
      </c>
      <c r="D1755" s="6"/>
      <c r="E1755" s="1" t="n">
        <v>2013</v>
      </c>
      <c r="F1755" s="45" t="n">
        <v>34305</v>
      </c>
      <c r="G1755" s="46" t="s">
        <v>138</v>
      </c>
      <c r="H1755" s="90" t="s">
        <v>792</v>
      </c>
    </row>
    <row r="1756" customFormat="false" ht="15" hidden="false" customHeight="false" outlineLevel="0" collapsed="false">
      <c r="A1756" s="54" t="n">
        <v>1753</v>
      </c>
      <c r="B1756" s="55" t="n">
        <v>9</v>
      </c>
      <c r="C1756" s="6" t="s">
        <v>3668</v>
      </c>
      <c r="D1756" s="6" t="s">
        <v>3669</v>
      </c>
      <c r="E1756" s="1" t="s">
        <v>2589</v>
      </c>
      <c r="F1756" s="45"/>
      <c r="G1756" s="46"/>
      <c r="H1756" s="90" t="s">
        <v>845</v>
      </c>
    </row>
    <row r="1757" customFormat="false" ht="15" hidden="false" customHeight="false" outlineLevel="0" collapsed="false">
      <c r="A1757" s="54" t="n">
        <v>1754</v>
      </c>
      <c r="B1757" s="55" t="n">
        <v>9</v>
      </c>
      <c r="C1757" s="6" t="s">
        <v>3670</v>
      </c>
      <c r="D1757" s="6"/>
      <c r="E1757" s="1" t="n">
        <v>2009</v>
      </c>
      <c r="F1757" s="45" t="n">
        <v>33260</v>
      </c>
      <c r="G1757" s="46"/>
      <c r="H1757" s="90" t="s">
        <v>1078</v>
      </c>
    </row>
    <row r="1758" customFormat="false" ht="15" hidden="false" customHeight="false" outlineLevel="0" collapsed="false">
      <c r="A1758" s="54" t="n">
        <v>1755</v>
      </c>
      <c r="B1758" s="55" t="n">
        <v>9</v>
      </c>
      <c r="C1758" s="6" t="s">
        <v>3671</v>
      </c>
      <c r="D1758" s="6"/>
      <c r="E1758" s="1" t="n">
        <v>1984</v>
      </c>
      <c r="F1758" s="45" t="s">
        <v>1959</v>
      </c>
      <c r="G1758" s="46"/>
      <c r="H1758" s="90" t="s">
        <v>3107</v>
      </c>
    </row>
    <row r="1759" customFormat="false" ht="15" hidden="false" customHeight="false" outlineLevel="0" collapsed="false">
      <c r="A1759" s="54" t="n">
        <v>1756</v>
      </c>
      <c r="B1759" s="55" t="n">
        <v>9</v>
      </c>
      <c r="C1759" s="6" t="s">
        <v>3672</v>
      </c>
      <c r="D1759" s="6"/>
      <c r="E1759" s="1" t="n">
        <v>2001</v>
      </c>
      <c r="F1759" s="45" t="n">
        <v>29767</v>
      </c>
      <c r="G1759" s="46"/>
      <c r="H1759" s="90" t="s">
        <v>2370</v>
      </c>
    </row>
    <row r="1760" customFormat="false" ht="15" hidden="false" customHeight="false" outlineLevel="0" collapsed="false">
      <c r="A1760" s="54" t="n">
        <v>1757</v>
      </c>
      <c r="B1760" s="55" t="n">
        <v>9</v>
      </c>
      <c r="C1760" s="6" t="s">
        <v>3673</v>
      </c>
      <c r="D1760" s="6" t="s">
        <v>3674</v>
      </c>
      <c r="E1760" s="1" t="n">
        <v>2002</v>
      </c>
      <c r="F1760" s="45" t="n">
        <v>30786</v>
      </c>
      <c r="G1760" s="46" t="s">
        <v>457</v>
      </c>
      <c r="H1760" s="90" t="s">
        <v>960</v>
      </c>
    </row>
    <row r="1761" customFormat="false" ht="15" hidden="false" customHeight="false" outlineLevel="0" collapsed="false">
      <c r="A1761" s="54" t="n">
        <v>1758</v>
      </c>
      <c r="B1761" s="55" t="n">
        <v>9</v>
      </c>
      <c r="C1761" s="6" t="s">
        <v>3675</v>
      </c>
      <c r="D1761" s="6"/>
      <c r="E1761" s="1" t="n">
        <v>2019</v>
      </c>
      <c r="F1761" s="45" t="n">
        <v>35745.9166666667</v>
      </c>
      <c r="G1761" s="6" t="s">
        <v>568</v>
      </c>
      <c r="H1761" s="90" t="s">
        <v>204</v>
      </c>
    </row>
    <row r="1762" customFormat="false" ht="15" hidden="false" customHeight="false" outlineLevel="0" collapsed="false">
      <c r="A1762" s="54" t="n">
        <v>1759</v>
      </c>
      <c r="B1762" s="55" t="n">
        <v>9</v>
      </c>
      <c r="C1762" s="6" t="s">
        <v>3676</v>
      </c>
      <c r="D1762" s="6"/>
      <c r="E1762" s="1" t="n">
        <v>1980</v>
      </c>
      <c r="F1762" s="45"/>
      <c r="G1762" s="46"/>
      <c r="H1762" s="90" t="s">
        <v>3232</v>
      </c>
    </row>
    <row r="1763" customFormat="false" ht="15" hidden="false" customHeight="false" outlineLevel="0" collapsed="false">
      <c r="A1763" s="54" t="n">
        <v>1760</v>
      </c>
      <c r="B1763" s="55" t="n">
        <v>9</v>
      </c>
      <c r="C1763" s="6" t="s">
        <v>3677</v>
      </c>
      <c r="D1763" s="6"/>
      <c r="E1763" s="1" t="n">
        <v>1979</v>
      </c>
      <c r="F1763" s="45"/>
      <c r="G1763" s="46"/>
      <c r="H1763" s="90" t="s">
        <v>2747</v>
      </c>
    </row>
    <row r="1764" customFormat="false" ht="15" hidden="false" customHeight="false" outlineLevel="0" collapsed="false">
      <c r="A1764" s="54" t="n">
        <v>1761</v>
      </c>
      <c r="B1764" s="55" t="n">
        <v>9</v>
      </c>
      <c r="C1764" s="6" t="s">
        <v>3678</v>
      </c>
      <c r="D1764" s="6"/>
      <c r="E1764" s="1" t="n">
        <v>1968</v>
      </c>
      <c r="F1764" s="45"/>
      <c r="G1764" s="46"/>
      <c r="H1764" s="90" t="s">
        <v>3289</v>
      </c>
    </row>
    <row r="1765" customFormat="false" ht="15" hidden="false" customHeight="false" outlineLevel="0" collapsed="false">
      <c r="A1765" s="54" t="n">
        <v>1762</v>
      </c>
      <c r="B1765" s="55" t="n">
        <v>9</v>
      </c>
      <c r="C1765" s="6" t="s">
        <v>3679</v>
      </c>
      <c r="D1765" s="6"/>
      <c r="E1765" s="1" t="s">
        <v>3058</v>
      </c>
      <c r="F1765" s="45"/>
      <c r="G1765" s="46"/>
      <c r="H1765" s="90" t="s">
        <v>3680</v>
      </c>
    </row>
    <row r="1766" customFormat="false" ht="15" hidden="false" customHeight="false" outlineLevel="0" collapsed="false">
      <c r="A1766" s="54" t="n">
        <v>1763</v>
      </c>
      <c r="B1766" s="55" t="n">
        <v>9</v>
      </c>
      <c r="C1766" s="6" t="s">
        <v>341</v>
      </c>
      <c r="D1766" s="6"/>
      <c r="E1766" s="1" t="n">
        <v>2025</v>
      </c>
      <c r="F1766" s="45" t="n">
        <v>37125</v>
      </c>
      <c r="G1766" s="46" t="s">
        <v>342</v>
      </c>
      <c r="H1766" s="90" t="s">
        <v>2966</v>
      </c>
    </row>
    <row r="1767" customFormat="false" ht="15" hidden="false" customHeight="false" outlineLevel="0" collapsed="false">
      <c r="A1767" s="54" t="n">
        <v>1764</v>
      </c>
      <c r="B1767" s="55" t="n">
        <v>8.7</v>
      </c>
      <c r="C1767" s="6" t="s">
        <v>3681</v>
      </c>
      <c r="D1767" s="6"/>
      <c r="E1767" s="1" t="n">
        <v>2018</v>
      </c>
      <c r="F1767" s="45" t="n">
        <v>36193</v>
      </c>
      <c r="G1767" s="6" t="s">
        <v>1039</v>
      </c>
      <c r="H1767" s="90" t="s">
        <v>2344</v>
      </c>
    </row>
    <row r="1768" customFormat="false" ht="15" hidden="false" customHeight="false" outlineLevel="0" collapsed="false">
      <c r="A1768" s="54" t="n">
        <v>1765</v>
      </c>
      <c r="B1768" s="55" t="n">
        <v>8.7</v>
      </c>
      <c r="C1768" s="6" t="s">
        <v>3682</v>
      </c>
      <c r="D1768" s="6"/>
      <c r="E1768" s="1" t="s">
        <v>2842</v>
      </c>
      <c r="F1768" s="45" t="n">
        <v>23955</v>
      </c>
      <c r="G1768" s="46"/>
      <c r="H1768" s="90" t="s">
        <v>1003</v>
      </c>
    </row>
    <row r="1769" customFormat="false" ht="15" hidden="false" customHeight="false" outlineLevel="0" collapsed="false">
      <c r="A1769" s="54" t="n">
        <v>1766</v>
      </c>
      <c r="B1769" s="55" t="n">
        <v>8.7</v>
      </c>
      <c r="C1769" s="6" t="s">
        <v>3683</v>
      </c>
      <c r="D1769" s="6"/>
      <c r="E1769" s="1" t="n">
        <v>1990</v>
      </c>
      <c r="F1769" s="45"/>
      <c r="G1769" s="46"/>
      <c r="H1769" s="90" t="s">
        <v>1996</v>
      </c>
    </row>
    <row r="1770" customFormat="false" ht="15" hidden="false" customHeight="false" outlineLevel="0" collapsed="false">
      <c r="A1770" s="54" t="n">
        <v>1767</v>
      </c>
      <c r="B1770" s="55" t="n">
        <v>8.7</v>
      </c>
      <c r="C1770" s="6" t="s">
        <v>3684</v>
      </c>
      <c r="D1770" s="6"/>
      <c r="E1770" s="1" t="n">
        <v>1998</v>
      </c>
      <c r="F1770" s="45" t="n">
        <v>27972</v>
      </c>
      <c r="G1770" s="46"/>
      <c r="H1770" s="90" t="s">
        <v>920</v>
      </c>
    </row>
    <row r="1771" customFormat="false" ht="15" hidden="false" customHeight="false" outlineLevel="0" collapsed="false">
      <c r="A1771" s="54" t="n">
        <v>1768</v>
      </c>
      <c r="B1771" s="55" t="n">
        <v>8.7</v>
      </c>
      <c r="C1771" s="6" t="s">
        <v>3685</v>
      </c>
      <c r="D1771" s="6"/>
      <c r="E1771" s="1" t="n">
        <v>1994</v>
      </c>
      <c r="F1771" s="45" t="n">
        <v>27022</v>
      </c>
      <c r="G1771" s="46"/>
      <c r="H1771" s="90" t="s">
        <v>920</v>
      </c>
    </row>
    <row r="1772" customFormat="false" ht="15" hidden="false" customHeight="false" outlineLevel="0" collapsed="false">
      <c r="A1772" s="54" t="n">
        <v>1769</v>
      </c>
      <c r="B1772" s="55" t="n">
        <v>8.7</v>
      </c>
      <c r="C1772" s="6" t="s">
        <v>3686</v>
      </c>
      <c r="D1772" s="6"/>
      <c r="E1772" s="1" t="n">
        <v>1991</v>
      </c>
      <c r="F1772" s="45" t="n">
        <v>27375</v>
      </c>
      <c r="G1772" s="46"/>
      <c r="H1772" s="90" t="s">
        <v>2713</v>
      </c>
    </row>
    <row r="1773" customFormat="false" ht="15" hidden="false" customHeight="false" outlineLevel="0" collapsed="false">
      <c r="A1773" s="54" t="n">
        <v>1770</v>
      </c>
      <c r="B1773" s="55" t="n">
        <v>8.7</v>
      </c>
      <c r="C1773" s="6" t="s">
        <v>3687</v>
      </c>
      <c r="D1773" s="6"/>
      <c r="E1773" s="1" t="n">
        <v>1994</v>
      </c>
      <c r="F1773" s="45"/>
      <c r="G1773" s="46"/>
      <c r="H1773" s="90" t="s">
        <v>3688</v>
      </c>
    </row>
    <row r="1774" customFormat="false" ht="15" hidden="false" customHeight="false" outlineLevel="0" collapsed="false">
      <c r="A1774" s="54" t="n">
        <v>1771</v>
      </c>
      <c r="B1774" s="55" t="n">
        <v>8.7</v>
      </c>
      <c r="C1774" s="6" t="s">
        <v>3689</v>
      </c>
      <c r="D1774" s="6"/>
      <c r="E1774" s="1" t="n">
        <v>1992</v>
      </c>
      <c r="F1774" s="45" t="n">
        <v>24908</v>
      </c>
      <c r="G1774" s="46"/>
      <c r="H1774" s="90" t="s">
        <v>204</v>
      </c>
    </row>
    <row r="1775" customFormat="false" ht="15" hidden="false" customHeight="false" outlineLevel="0" collapsed="false">
      <c r="A1775" s="54" t="n">
        <v>1772</v>
      </c>
      <c r="B1775" s="55" t="n">
        <v>8.7</v>
      </c>
      <c r="C1775" s="6" t="s">
        <v>3690</v>
      </c>
      <c r="D1775" s="6"/>
      <c r="E1775" s="1" t="n">
        <v>2009</v>
      </c>
      <c r="F1775" s="45" t="n">
        <v>33060</v>
      </c>
      <c r="G1775" s="46" t="s">
        <v>83</v>
      </c>
      <c r="H1775" s="90" t="s">
        <v>495</v>
      </c>
    </row>
    <row r="1776" customFormat="false" ht="15" hidden="false" customHeight="false" outlineLevel="0" collapsed="false">
      <c r="A1776" s="54" t="n">
        <v>1773</v>
      </c>
      <c r="B1776" s="55" t="n">
        <v>8.7</v>
      </c>
      <c r="C1776" s="6" t="s">
        <v>3691</v>
      </c>
      <c r="D1776" s="6"/>
      <c r="E1776" s="1" t="n">
        <v>1980</v>
      </c>
      <c r="F1776" s="45"/>
      <c r="G1776" s="46"/>
      <c r="H1776" s="90" t="s">
        <v>3232</v>
      </c>
    </row>
    <row r="1777" customFormat="false" ht="15" hidden="false" customHeight="false" outlineLevel="0" collapsed="false">
      <c r="A1777" s="54" t="n">
        <v>1774</v>
      </c>
      <c r="B1777" s="55" t="n">
        <v>8.3</v>
      </c>
      <c r="C1777" s="6" t="s">
        <v>3692</v>
      </c>
      <c r="D1777" s="6"/>
      <c r="E1777" s="1" t="s">
        <v>3693</v>
      </c>
      <c r="F1777" s="45" t="n">
        <v>33131</v>
      </c>
      <c r="G1777" s="46"/>
      <c r="H1777" s="90" t="s">
        <v>1263</v>
      </c>
    </row>
    <row r="1778" customFormat="false" ht="15" hidden="false" customHeight="false" outlineLevel="0" collapsed="false">
      <c r="A1778" s="54" t="n">
        <v>1775</v>
      </c>
      <c r="B1778" s="55" t="n">
        <v>8.3</v>
      </c>
      <c r="C1778" s="56" t="s">
        <v>3694</v>
      </c>
      <c r="D1778" s="6"/>
      <c r="E1778" s="1" t="n">
        <v>2023</v>
      </c>
      <c r="F1778" s="45" t="n">
        <v>38883</v>
      </c>
      <c r="G1778" s="6" t="s">
        <v>3695</v>
      </c>
      <c r="H1778" s="90" t="s">
        <v>2251</v>
      </c>
    </row>
    <row r="1779" customFormat="false" ht="15" hidden="false" customHeight="false" outlineLevel="0" collapsed="false">
      <c r="A1779" s="54" t="n">
        <v>1776</v>
      </c>
      <c r="B1779" s="55" t="n">
        <v>8.3</v>
      </c>
      <c r="C1779" s="6" t="s">
        <v>3696</v>
      </c>
      <c r="D1779" s="6"/>
      <c r="E1779" s="1" t="s">
        <v>2948</v>
      </c>
      <c r="F1779" s="45" t="n">
        <v>31349</v>
      </c>
      <c r="G1779" s="46"/>
      <c r="H1779" s="90" t="s">
        <v>960</v>
      </c>
    </row>
    <row r="1780" customFormat="false" ht="15" hidden="false" customHeight="false" outlineLevel="0" collapsed="false">
      <c r="A1780" s="54" t="n">
        <v>1777</v>
      </c>
      <c r="B1780" s="55" t="n">
        <v>8.3</v>
      </c>
      <c r="C1780" s="6" t="s">
        <v>3697</v>
      </c>
      <c r="D1780" s="6"/>
      <c r="E1780" s="1" t="s">
        <v>3307</v>
      </c>
      <c r="F1780" s="45" t="n">
        <v>32537</v>
      </c>
      <c r="G1780" s="46"/>
      <c r="H1780" s="90" t="s">
        <v>1833</v>
      </c>
    </row>
    <row r="1781" customFormat="false" ht="15" hidden="false" customHeight="false" outlineLevel="0" collapsed="false">
      <c r="A1781" s="54" t="n">
        <v>1778</v>
      </c>
      <c r="B1781" s="55" t="n">
        <v>8.3</v>
      </c>
      <c r="C1781" s="6" t="s">
        <v>3698</v>
      </c>
      <c r="D1781" s="6"/>
      <c r="E1781" s="1" t="s">
        <v>2346</v>
      </c>
      <c r="F1781" s="45"/>
      <c r="G1781" s="46"/>
      <c r="H1781" s="90" t="s">
        <v>281</v>
      </c>
    </row>
    <row r="1782" customFormat="false" ht="15" hidden="false" customHeight="false" outlineLevel="0" collapsed="false">
      <c r="A1782" s="54" t="n">
        <v>1779</v>
      </c>
      <c r="B1782" s="55" t="n">
        <v>8.3</v>
      </c>
      <c r="C1782" s="6" t="s">
        <v>3699</v>
      </c>
      <c r="D1782" s="6"/>
      <c r="E1782" s="1" t="n">
        <v>1980</v>
      </c>
      <c r="F1782" s="45"/>
      <c r="G1782" s="46"/>
      <c r="H1782" s="90" t="s">
        <v>3421</v>
      </c>
    </row>
    <row r="1783" customFormat="false" ht="15" hidden="false" customHeight="false" outlineLevel="0" collapsed="false">
      <c r="A1783" s="54" t="n">
        <v>1780</v>
      </c>
      <c r="B1783" s="55" t="n">
        <v>8.3</v>
      </c>
      <c r="C1783" s="6" t="s">
        <v>3700</v>
      </c>
      <c r="D1783" s="6"/>
      <c r="E1783" s="1" t="n">
        <v>1980</v>
      </c>
      <c r="F1783" s="45"/>
      <c r="G1783" s="46"/>
      <c r="H1783" s="90" t="s">
        <v>3421</v>
      </c>
    </row>
    <row r="1784" customFormat="false" ht="15" hidden="false" customHeight="false" outlineLevel="0" collapsed="false">
      <c r="A1784" s="54" t="n">
        <v>1781</v>
      </c>
      <c r="B1784" s="55" t="n">
        <v>8</v>
      </c>
      <c r="C1784" s="6" t="s">
        <v>3701</v>
      </c>
      <c r="D1784" s="6"/>
      <c r="E1784" s="1" t="s">
        <v>3179</v>
      </c>
      <c r="F1784" s="45" t="n">
        <v>34770</v>
      </c>
      <c r="G1784" s="46" t="s">
        <v>532</v>
      </c>
      <c r="H1784" s="90" t="s">
        <v>1078</v>
      </c>
    </row>
    <row r="1785" customFormat="false" ht="15" hidden="false" customHeight="false" outlineLevel="0" collapsed="false">
      <c r="A1785" s="54" t="n">
        <v>1782</v>
      </c>
      <c r="B1785" s="55" t="n">
        <v>8</v>
      </c>
      <c r="C1785" s="6" t="s">
        <v>3702</v>
      </c>
      <c r="D1785" s="6"/>
      <c r="E1785" s="1" t="n">
        <v>1985</v>
      </c>
      <c r="F1785" s="45" t="s">
        <v>1959</v>
      </c>
      <c r="G1785" s="46"/>
      <c r="H1785" s="90" t="s">
        <v>1003</v>
      </c>
    </row>
    <row r="1786" customFormat="false" ht="15" hidden="false" customHeight="false" outlineLevel="0" collapsed="false">
      <c r="A1786" s="54" t="n">
        <v>1783</v>
      </c>
      <c r="B1786" s="55" t="n">
        <v>8</v>
      </c>
      <c r="C1786" s="6" t="s">
        <v>3703</v>
      </c>
      <c r="D1786" s="6"/>
      <c r="E1786" s="1" t="n">
        <v>1969</v>
      </c>
      <c r="F1786" s="45"/>
      <c r="G1786" s="46"/>
      <c r="H1786" s="90" t="s">
        <v>1790</v>
      </c>
    </row>
    <row r="1787" customFormat="false" ht="15" hidden="false" customHeight="false" outlineLevel="0" collapsed="false">
      <c r="A1787" s="54" t="n">
        <v>1784</v>
      </c>
      <c r="B1787" s="55" t="n">
        <v>8</v>
      </c>
      <c r="C1787" s="6" t="s">
        <v>3704</v>
      </c>
      <c r="D1787" s="6"/>
      <c r="E1787" s="1" t="n">
        <v>1975</v>
      </c>
      <c r="F1787" s="45"/>
      <c r="G1787" s="46"/>
      <c r="H1787" s="90" t="s">
        <v>3232</v>
      </c>
    </row>
    <row r="1788" customFormat="false" ht="15" hidden="false" customHeight="false" outlineLevel="0" collapsed="false">
      <c r="A1788" s="54" t="n">
        <v>1785</v>
      </c>
      <c r="B1788" s="55" t="n">
        <v>8</v>
      </c>
      <c r="C1788" s="6" t="s">
        <v>3705</v>
      </c>
      <c r="D1788" s="6"/>
      <c r="E1788" s="1" t="n">
        <v>1976</v>
      </c>
      <c r="F1788" s="45"/>
      <c r="G1788" s="46"/>
      <c r="H1788" s="90" t="s">
        <v>3366</v>
      </c>
    </row>
    <row r="1789" customFormat="false" ht="15" hidden="false" customHeight="false" outlineLevel="0" collapsed="false">
      <c r="A1789" s="54" t="n">
        <v>1786</v>
      </c>
      <c r="B1789" s="55" t="n">
        <v>8</v>
      </c>
      <c r="C1789" s="6" t="s">
        <v>3706</v>
      </c>
      <c r="D1789" s="6"/>
      <c r="E1789" s="1" t="n">
        <v>1968</v>
      </c>
      <c r="F1789" s="45"/>
      <c r="G1789" s="46"/>
      <c r="H1789" s="90" t="s">
        <v>3289</v>
      </c>
    </row>
    <row r="1790" customFormat="false" ht="15" hidden="false" customHeight="false" outlineLevel="0" collapsed="false">
      <c r="A1790" s="54" t="n">
        <v>1787</v>
      </c>
      <c r="B1790" s="55" t="n">
        <v>8</v>
      </c>
      <c r="C1790" s="6" t="s">
        <v>3707</v>
      </c>
      <c r="D1790" s="6"/>
      <c r="E1790" s="1" t="s">
        <v>3708</v>
      </c>
      <c r="F1790" s="45"/>
      <c r="G1790" s="46"/>
      <c r="H1790" s="90" t="s">
        <v>920</v>
      </c>
    </row>
    <row r="1791" customFormat="false" ht="15" hidden="false" customHeight="false" outlineLevel="0" collapsed="false">
      <c r="A1791" s="54" t="n">
        <v>1788</v>
      </c>
      <c r="B1791" s="55" t="n">
        <v>8</v>
      </c>
      <c r="C1791" s="6" t="s">
        <v>3709</v>
      </c>
      <c r="D1791" s="6"/>
      <c r="E1791" s="1" t="n">
        <v>1972</v>
      </c>
      <c r="F1791" s="45"/>
      <c r="G1791" s="46"/>
      <c r="H1791" s="90" t="s">
        <v>2364</v>
      </c>
    </row>
    <row r="1792" customFormat="false" ht="15" hidden="false" customHeight="false" outlineLevel="0" collapsed="false">
      <c r="A1792" s="54" t="n">
        <v>1789</v>
      </c>
      <c r="B1792" s="55" t="n">
        <v>7.7</v>
      </c>
      <c r="C1792" s="6" t="s">
        <v>3710</v>
      </c>
      <c r="D1792" s="6"/>
      <c r="E1792" s="1" t="s">
        <v>3139</v>
      </c>
      <c r="F1792" s="45" t="s">
        <v>1929</v>
      </c>
      <c r="G1792" s="46"/>
      <c r="H1792" s="90" t="s">
        <v>920</v>
      </c>
    </row>
    <row r="1793" customFormat="false" ht="15" hidden="false" customHeight="false" outlineLevel="0" collapsed="false">
      <c r="A1793" s="54" t="n">
        <v>1790</v>
      </c>
      <c r="B1793" s="55" t="n">
        <v>7.7</v>
      </c>
      <c r="C1793" s="6" t="s">
        <v>3711</v>
      </c>
      <c r="D1793" s="6"/>
      <c r="E1793" s="1" t="n">
        <v>2011</v>
      </c>
      <c r="F1793" s="45" t="n">
        <v>34445</v>
      </c>
      <c r="G1793" s="46" t="s">
        <v>154</v>
      </c>
      <c r="H1793" s="90" t="s">
        <v>1263</v>
      </c>
    </row>
    <row r="1794" customFormat="false" ht="15" hidden="false" customHeight="false" outlineLevel="0" collapsed="false">
      <c r="A1794" s="54" t="n">
        <v>1791</v>
      </c>
      <c r="B1794" s="55" t="n">
        <v>7.7</v>
      </c>
      <c r="C1794" s="6" t="s">
        <v>3712</v>
      </c>
      <c r="D1794" s="6"/>
      <c r="E1794" s="1" t="n">
        <v>1974</v>
      </c>
      <c r="F1794" s="45"/>
      <c r="G1794" s="46"/>
      <c r="H1794" s="90" t="s">
        <v>1003</v>
      </c>
    </row>
    <row r="1795" customFormat="false" ht="15" hidden="false" customHeight="false" outlineLevel="0" collapsed="false">
      <c r="A1795" s="54" t="n">
        <v>1792</v>
      </c>
      <c r="B1795" s="55" t="n">
        <v>7.3</v>
      </c>
      <c r="C1795" s="6" t="s">
        <v>3713</v>
      </c>
      <c r="D1795" s="6"/>
      <c r="E1795" s="1" t="n">
        <v>1981</v>
      </c>
      <c r="F1795" s="45" t="n">
        <v>23529</v>
      </c>
      <c r="G1795" s="46"/>
      <c r="H1795" s="90" t="s">
        <v>853</v>
      </c>
    </row>
    <row r="1796" customFormat="false" ht="15" hidden="false" customHeight="false" outlineLevel="0" collapsed="false">
      <c r="A1796" s="54" t="n">
        <v>1793</v>
      </c>
      <c r="B1796" s="55" t="n">
        <v>7.3</v>
      </c>
      <c r="C1796" s="6" t="s">
        <v>3714</v>
      </c>
      <c r="D1796" s="6"/>
      <c r="E1796" s="1" t="n">
        <v>1995</v>
      </c>
      <c r="F1796" s="45" t="n">
        <v>28231</v>
      </c>
      <c r="G1796" s="46"/>
      <c r="H1796" s="90" t="s">
        <v>1204</v>
      </c>
    </row>
    <row r="1797" customFormat="false" ht="15" hidden="false" customHeight="false" outlineLevel="0" collapsed="false">
      <c r="A1797" s="54" t="n">
        <v>1794</v>
      </c>
      <c r="B1797" s="55" t="n">
        <v>7.3</v>
      </c>
      <c r="C1797" s="6" t="s">
        <v>3715</v>
      </c>
      <c r="D1797" s="6"/>
      <c r="E1797" s="1" t="n">
        <v>2013</v>
      </c>
      <c r="F1797" s="45" t="n">
        <v>34871</v>
      </c>
      <c r="G1797" s="46" t="s">
        <v>494</v>
      </c>
      <c r="H1797" s="90" t="s">
        <v>495</v>
      </c>
    </row>
    <row r="1798" customFormat="false" ht="15" hidden="false" customHeight="false" outlineLevel="0" collapsed="false">
      <c r="A1798" s="54" t="n">
        <v>1795</v>
      </c>
      <c r="B1798" s="55" t="n">
        <v>7.3</v>
      </c>
      <c r="C1798" s="6" t="s">
        <v>3716</v>
      </c>
      <c r="D1798" s="6"/>
      <c r="E1798" s="1" t="n">
        <v>1988</v>
      </c>
      <c r="F1798" s="45" t="s">
        <v>3238</v>
      </c>
      <c r="G1798" s="46"/>
      <c r="H1798" s="90" t="s">
        <v>2364</v>
      </c>
    </row>
    <row r="1799" customFormat="false" ht="15" hidden="false" customHeight="false" outlineLevel="0" collapsed="false">
      <c r="A1799" s="54" t="n">
        <v>1796</v>
      </c>
      <c r="B1799" s="55" t="n">
        <v>7.3</v>
      </c>
      <c r="C1799" s="6" t="s">
        <v>3717</v>
      </c>
      <c r="D1799" s="6"/>
      <c r="E1799" s="1" t="n">
        <v>1968</v>
      </c>
      <c r="F1799" s="45"/>
      <c r="G1799" s="46"/>
      <c r="H1799" s="90" t="s">
        <v>853</v>
      </c>
    </row>
    <row r="1800" customFormat="false" ht="15" hidden="false" customHeight="false" outlineLevel="0" collapsed="false">
      <c r="A1800" s="54" t="n">
        <v>1797</v>
      </c>
      <c r="B1800" s="55" t="n">
        <v>7.3</v>
      </c>
      <c r="C1800" s="6" t="s">
        <v>388</v>
      </c>
      <c r="D1800" s="6"/>
      <c r="E1800" s="1" t="s">
        <v>1758</v>
      </c>
      <c r="F1800" s="45" t="n">
        <v>38906</v>
      </c>
      <c r="G1800" s="6" t="s">
        <v>366</v>
      </c>
      <c r="H1800" s="90" t="s">
        <v>702</v>
      </c>
    </row>
    <row r="1801" customFormat="false" ht="15" hidden="false" customHeight="false" outlineLevel="0" collapsed="false">
      <c r="A1801" s="54" t="n">
        <v>1798</v>
      </c>
      <c r="B1801" s="55" t="n">
        <v>7</v>
      </c>
      <c r="C1801" s="6" t="s">
        <v>3718</v>
      </c>
      <c r="D1801" s="6"/>
      <c r="E1801" s="1" t="s">
        <v>3141</v>
      </c>
      <c r="F1801" s="45" t="n">
        <v>30491</v>
      </c>
      <c r="G1801" s="46"/>
      <c r="H1801" s="90" t="s">
        <v>845</v>
      </c>
    </row>
    <row r="1802" customFormat="false" ht="15" hidden="false" customHeight="false" outlineLevel="0" collapsed="false">
      <c r="A1802" s="54" t="n">
        <v>1799</v>
      </c>
      <c r="B1802" s="55" t="n">
        <v>7</v>
      </c>
      <c r="C1802" s="6" t="s">
        <v>3719</v>
      </c>
      <c r="D1802" s="6"/>
      <c r="E1802" s="1" t="n">
        <v>1986</v>
      </c>
      <c r="F1802" s="45"/>
      <c r="G1802" s="46"/>
      <c r="H1802" s="90" t="s">
        <v>845</v>
      </c>
    </row>
    <row r="1803" customFormat="false" ht="15" hidden="false" customHeight="false" outlineLevel="0" collapsed="false">
      <c r="A1803" s="54" t="n">
        <v>1800</v>
      </c>
      <c r="B1803" s="55" t="n">
        <v>7</v>
      </c>
      <c r="C1803" s="6" t="s">
        <v>3720</v>
      </c>
      <c r="D1803" s="6"/>
      <c r="E1803" s="1" t="n">
        <v>1985</v>
      </c>
      <c r="F1803" s="45"/>
      <c r="G1803" s="46"/>
      <c r="H1803" s="90" t="s">
        <v>1003</v>
      </c>
    </row>
    <row r="1804" customFormat="false" ht="15" hidden="false" customHeight="false" outlineLevel="0" collapsed="false">
      <c r="A1804" s="54" t="n">
        <v>1801</v>
      </c>
      <c r="B1804" s="55" t="n">
        <v>7</v>
      </c>
      <c r="C1804" s="56" t="s">
        <v>3721</v>
      </c>
      <c r="D1804" s="6"/>
      <c r="E1804" s="1" t="n">
        <v>2023</v>
      </c>
      <c r="F1804" s="45" t="n">
        <v>37859</v>
      </c>
      <c r="G1804" s="6" t="s">
        <v>491</v>
      </c>
      <c r="H1804" s="90" t="s">
        <v>2251</v>
      </c>
    </row>
    <row r="1805" customFormat="false" ht="15" hidden="false" customHeight="false" outlineLevel="0" collapsed="false">
      <c r="A1805" s="54" t="n">
        <v>1802</v>
      </c>
      <c r="B1805" s="55" t="n">
        <v>7</v>
      </c>
      <c r="C1805" s="6" t="s">
        <v>3722</v>
      </c>
      <c r="D1805" s="6"/>
      <c r="E1805" s="1" t="n">
        <v>2012</v>
      </c>
      <c r="F1805" s="45" t="n">
        <v>34642</v>
      </c>
      <c r="G1805" s="46" t="s">
        <v>457</v>
      </c>
      <c r="H1805" s="6" t="s">
        <v>960</v>
      </c>
    </row>
    <row r="1806" customFormat="false" ht="15" hidden="false" customHeight="false" outlineLevel="0" collapsed="false">
      <c r="A1806" s="54" t="n">
        <v>1803</v>
      </c>
      <c r="B1806" s="55" t="n">
        <v>7</v>
      </c>
      <c r="C1806" s="6" t="s">
        <v>3723</v>
      </c>
      <c r="D1806" s="6"/>
      <c r="E1806" s="1" t="n">
        <v>1968</v>
      </c>
      <c r="F1806" s="45"/>
      <c r="G1806" s="46"/>
      <c r="H1806" s="90" t="s">
        <v>1270</v>
      </c>
    </row>
    <row r="1807" customFormat="false" ht="15" hidden="false" customHeight="false" outlineLevel="0" collapsed="false">
      <c r="A1807" s="54" t="n">
        <v>1804</v>
      </c>
      <c r="B1807" s="55" t="n">
        <v>6.7</v>
      </c>
      <c r="C1807" s="6" t="s">
        <v>3724</v>
      </c>
      <c r="D1807" s="6"/>
      <c r="E1807" s="1" t="n">
        <v>2010</v>
      </c>
      <c r="F1807" s="45" t="n">
        <v>33074</v>
      </c>
      <c r="G1807" s="46"/>
      <c r="H1807" s="90" t="s">
        <v>14</v>
      </c>
    </row>
    <row r="1808" customFormat="false" ht="15" hidden="false" customHeight="false" outlineLevel="0" collapsed="false">
      <c r="A1808" s="54" t="n">
        <v>1805</v>
      </c>
      <c r="B1808" s="55" t="n">
        <v>6.7</v>
      </c>
      <c r="C1808" s="6" t="s">
        <v>3725</v>
      </c>
      <c r="D1808" s="6"/>
      <c r="E1808" s="1" t="s">
        <v>3726</v>
      </c>
      <c r="F1808" s="45" t="n">
        <v>24653</v>
      </c>
      <c r="G1808" s="46"/>
      <c r="H1808" s="90" t="s">
        <v>1078</v>
      </c>
    </row>
    <row r="1809" customFormat="false" ht="15" hidden="false" customHeight="false" outlineLevel="0" collapsed="false">
      <c r="A1809" s="54" t="n">
        <v>1806</v>
      </c>
      <c r="B1809" s="55" t="n">
        <v>6.7</v>
      </c>
      <c r="C1809" s="6" t="s">
        <v>3727</v>
      </c>
      <c r="D1809" s="6"/>
      <c r="E1809" s="1" t="n">
        <v>1980</v>
      </c>
      <c r="F1809" s="45"/>
      <c r="G1809" s="46"/>
      <c r="H1809" s="90" t="s">
        <v>3232</v>
      </c>
    </row>
    <row r="1810" customFormat="false" ht="15" hidden="false" customHeight="false" outlineLevel="0" collapsed="false">
      <c r="A1810" s="54" t="n">
        <v>1807</v>
      </c>
      <c r="B1810" s="55" t="n">
        <v>6.7</v>
      </c>
      <c r="C1810" s="6" t="s">
        <v>3728</v>
      </c>
      <c r="D1810" s="6"/>
      <c r="E1810" s="1" t="n">
        <v>1976</v>
      </c>
      <c r="F1810" s="45"/>
      <c r="G1810" s="46"/>
      <c r="H1810" s="90" t="s">
        <v>3366</v>
      </c>
    </row>
    <row r="1811" customFormat="false" ht="15" hidden="false" customHeight="false" outlineLevel="0" collapsed="false">
      <c r="A1811" s="54" t="n">
        <v>1808</v>
      </c>
      <c r="B1811" s="55" t="n">
        <v>6.7</v>
      </c>
      <c r="C1811" s="6" t="s">
        <v>3729</v>
      </c>
      <c r="D1811" s="6"/>
      <c r="E1811" s="1" t="n">
        <v>1976</v>
      </c>
      <c r="F1811" s="45"/>
      <c r="G1811" s="46"/>
      <c r="H1811" s="90" t="s">
        <v>3366</v>
      </c>
    </row>
    <row r="1812" customFormat="false" ht="15" hidden="false" customHeight="false" outlineLevel="0" collapsed="false">
      <c r="A1812" s="54" t="n">
        <v>1809</v>
      </c>
      <c r="B1812" s="55" t="n">
        <v>6.3</v>
      </c>
      <c r="C1812" s="6" t="s">
        <v>3730</v>
      </c>
      <c r="D1812" s="6"/>
      <c r="E1812" s="1" t="n">
        <v>2021</v>
      </c>
      <c r="F1812" s="45" t="n">
        <v>37947</v>
      </c>
      <c r="G1812" s="6" t="s">
        <v>45</v>
      </c>
      <c r="H1812" s="90" t="s">
        <v>2251</v>
      </c>
    </row>
    <row r="1813" customFormat="false" ht="15" hidden="false" customHeight="false" outlineLevel="0" collapsed="false">
      <c r="A1813" s="54" t="n">
        <v>1810</v>
      </c>
      <c r="B1813" s="55" t="n">
        <v>6.3</v>
      </c>
      <c r="C1813" s="6" t="s">
        <v>3731</v>
      </c>
      <c r="D1813" s="6"/>
      <c r="E1813" s="1" t="n">
        <v>1980</v>
      </c>
      <c r="F1813" s="45"/>
      <c r="G1813" s="46"/>
      <c r="H1813" s="90" t="s">
        <v>1204</v>
      </c>
    </row>
    <row r="1814" customFormat="false" ht="15" hidden="false" customHeight="false" outlineLevel="0" collapsed="false">
      <c r="A1814" s="54" t="n">
        <v>1811</v>
      </c>
      <c r="B1814" s="55" t="n">
        <v>6.3</v>
      </c>
      <c r="C1814" s="6" t="s">
        <v>3732</v>
      </c>
      <c r="D1814" s="6"/>
      <c r="E1814" s="1" t="n">
        <v>1978</v>
      </c>
      <c r="F1814" s="45"/>
      <c r="G1814" s="46"/>
      <c r="H1814" s="90" t="s">
        <v>803</v>
      </c>
    </row>
    <row r="1815" customFormat="false" ht="15" hidden="false" customHeight="false" outlineLevel="0" collapsed="false">
      <c r="A1815" s="54" t="n">
        <v>1812</v>
      </c>
      <c r="B1815" s="55" t="n">
        <v>6</v>
      </c>
      <c r="C1815" s="6" t="s">
        <v>3733</v>
      </c>
      <c r="D1815" s="6"/>
      <c r="E1815" s="1" t="s">
        <v>2799</v>
      </c>
      <c r="F1815" s="45" t="n">
        <v>28032</v>
      </c>
      <c r="G1815" s="46"/>
      <c r="H1815" s="90" t="s">
        <v>2800</v>
      </c>
    </row>
    <row r="1816" customFormat="false" ht="15" hidden="false" customHeight="false" outlineLevel="0" collapsed="false">
      <c r="A1816" s="54" t="n">
        <v>1813</v>
      </c>
      <c r="B1816" s="55" t="n">
        <v>6</v>
      </c>
      <c r="C1816" s="6" t="s">
        <v>3734</v>
      </c>
      <c r="D1816" s="6"/>
      <c r="E1816" s="1" t="n">
        <v>1999</v>
      </c>
      <c r="F1816" s="45" t="n">
        <v>29064</v>
      </c>
      <c r="G1816" s="46"/>
      <c r="H1816" s="90" t="s">
        <v>186</v>
      </c>
    </row>
    <row r="1817" customFormat="false" ht="15" hidden="false" customHeight="false" outlineLevel="0" collapsed="false">
      <c r="A1817" s="54" t="n">
        <v>1814</v>
      </c>
      <c r="B1817" s="55" t="n">
        <v>6</v>
      </c>
      <c r="C1817" s="6" t="s">
        <v>3735</v>
      </c>
      <c r="D1817" s="6"/>
      <c r="E1817" s="1" t="n">
        <v>2017</v>
      </c>
      <c r="F1817" s="45" t="n">
        <v>36392</v>
      </c>
      <c r="G1817" s="46" t="s">
        <v>532</v>
      </c>
      <c r="H1817" s="90" t="s">
        <v>2364</v>
      </c>
    </row>
    <row r="1818" customFormat="false" ht="15" hidden="false" customHeight="false" outlineLevel="0" collapsed="false">
      <c r="A1818" s="54" t="n">
        <v>1815</v>
      </c>
      <c r="B1818" s="55" t="n">
        <v>6</v>
      </c>
      <c r="C1818" s="56" t="s">
        <v>3736</v>
      </c>
      <c r="D1818" s="6"/>
      <c r="E1818" s="1" t="n">
        <v>2024</v>
      </c>
      <c r="F1818" s="45" t="n">
        <v>38450</v>
      </c>
      <c r="G1818" s="6" t="s">
        <v>3737</v>
      </c>
      <c r="H1818" s="90" t="s">
        <v>2800</v>
      </c>
    </row>
    <row r="1819" customFormat="false" ht="15" hidden="false" customHeight="false" outlineLevel="0" collapsed="false">
      <c r="A1819" s="54" t="n">
        <v>1816</v>
      </c>
      <c r="B1819" s="55" t="n">
        <v>6</v>
      </c>
      <c r="C1819" s="6" t="s">
        <v>3738</v>
      </c>
      <c r="D1819" s="6"/>
      <c r="E1819" s="1" t="n">
        <v>1980</v>
      </c>
      <c r="F1819" s="45"/>
      <c r="G1819" s="46"/>
      <c r="H1819" s="90" t="s">
        <v>3232</v>
      </c>
    </row>
    <row r="1820" customFormat="false" ht="15" hidden="false" customHeight="false" outlineLevel="0" collapsed="false">
      <c r="A1820" s="54" t="n">
        <v>1817</v>
      </c>
      <c r="B1820" s="55" t="n">
        <v>6</v>
      </c>
      <c r="C1820" s="6" t="s">
        <v>3739</v>
      </c>
      <c r="D1820" s="6"/>
      <c r="E1820" s="1" t="s">
        <v>3087</v>
      </c>
      <c r="F1820" s="45"/>
      <c r="G1820" s="46"/>
      <c r="H1820" s="90" t="s">
        <v>1361</v>
      </c>
    </row>
    <row r="1821" customFormat="false" ht="15" hidden="false" customHeight="false" outlineLevel="0" collapsed="false">
      <c r="A1821" s="54" t="n">
        <v>1818</v>
      </c>
      <c r="B1821" s="55" t="n">
        <v>5.7</v>
      </c>
      <c r="C1821" s="6" t="s">
        <v>3740</v>
      </c>
      <c r="D1821" s="6"/>
      <c r="E1821" s="1" t="n">
        <v>1998</v>
      </c>
      <c r="F1821" s="45" t="n">
        <v>29395</v>
      </c>
      <c r="G1821" s="46"/>
      <c r="H1821" s="90" t="s">
        <v>186</v>
      </c>
    </row>
    <row r="1822" customFormat="false" ht="15" hidden="false" customHeight="false" outlineLevel="0" collapsed="false">
      <c r="A1822" s="54" t="n">
        <v>1819</v>
      </c>
      <c r="B1822" s="55" t="n">
        <v>5.7</v>
      </c>
      <c r="C1822" s="6" t="s">
        <v>3741</v>
      </c>
      <c r="D1822" s="6"/>
      <c r="E1822" s="1" t="s">
        <v>3726</v>
      </c>
      <c r="F1822" s="45" t="n">
        <v>27603</v>
      </c>
      <c r="G1822" s="46"/>
      <c r="H1822" s="90" t="s">
        <v>853</v>
      </c>
    </row>
    <row r="1823" customFormat="false" ht="15" hidden="false" customHeight="false" outlineLevel="0" collapsed="false">
      <c r="A1823" s="54" t="n">
        <v>1820</v>
      </c>
      <c r="B1823" s="55" t="n">
        <v>5.7</v>
      </c>
      <c r="C1823" s="56" t="s">
        <v>3742</v>
      </c>
      <c r="D1823" s="6"/>
      <c r="E1823" s="1" t="n">
        <v>2023</v>
      </c>
      <c r="F1823" s="45" t="n">
        <v>38110</v>
      </c>
      <c r="G1823" s="6" t="s">
        <v>268</v>
      </c>
      <c r="H1823" s="90" t="s">
        <v>1662</v>
      </c>
    </row>
    <row r="1824" customFormat="false" ht="15" hidden="false" customHeight="false" outlineLevel="0" collapsed="false">
      <c r="A1824" s="54" t="n">
        <v>1821</v>
      </c>
      <c r="B1824" s="55" t="n">
        <v>5.7</v>
      </c>
      <c r="C1824" s="6" t="s">
        <v>3743</v>
      </c>
      <c r="D1824" s="6"/>
      <c r="E1824" s="1" t="n">
        <v>2021</v>
      </c>
      <c r="F1824" s="45" t="n">
        <v>37718</v>
      </c>
      <c r="G1824" s="6" t="s">
        <v>545</v>
      </c>
      <c r="H1824" s="90" t="s">
        <v>2251</v>
      </c>
    </row>
    <row r="1825" customFormat="false" ht="15" hidden="false" customHeight="false" outlineLevel="0" collapsed="false">
      <c r="A1825" s="54" t="n">
        <v>1822</v>
      </c>
      <c r="B1825" s="55" t="n">
        <v>5.7</v>
      </c>
      <c r="C1825" s="6" t="s">
        <v>3744</v>
      </c>
      <c r="D1825" s="6"/>
      <c r="E1825" s="1" t="n">
        <v>2010</v>
      </c>
      <c r="F1825" s="45" t="n">
        <v>34024</v>
      </c>
      <c r="G1825" s="46" t="s">
        <v>53</v>
      </c>
      <c r="H1825" s="90" t="s">
        <v>14</v>
      </c>
    </row>
    <row r="1826" customFormat="false" ht="15" hidden="false" customHeight="false" outlineLevel="0" collapsed="false">
      <c r="A1826" s="54" t="n">
        <v>1823</v>
      </c>
      <c r="B1826" s="55" t="n">
        <v>5.7</v>
      </c>
      <c r="C1826" s="6" t="s">
        <v>3745</v>
      </c>
      <c r="D1826" s="6"/>
      <c r="E1826" s="1" t="s">
        <v>3139</v>
      </c>
      <c r="F1826" s="45" t="s">
        <v>1477</v>
      </c>
      <c r="G1826" s="46"/>
      <c r="H1826" s="90" t="s">
        <v>930</v>
      </c>
    </row>
    <row r="1827" customFormat="false" ht="15" hidden="false" customHeight="false" outlineLevel="0" collapsed="false">
      <c r="A1827" s="54" t="n">
        <v>1824</v>
      </c>
      <c r="B1827" s="55" t="n">
        <v>5.7</v>
      </c>
      <c r="C1827" s="6" t="s">
        <v>3746</v>
      </c>
      <c r="D1827" s="6"/>
      <c r="E1827" s="1" t="n">
        <v>1998</v>
      </c>
      <c r="F1827" s="45" t="n">
        <v>29139</v>
      </c>
      <c r="G1827" s="46"/>
      <c r="H1827" s="90" t="s">
        <v>920</v>
      </c>
    </row>
    <row r="1828" customFormat="false" ht="15" hidden="false" customHeight="false" outlineLevel="0" collapsed="false">
      <c r="A1828" s="54" t="n">
        <v>1825</v>
      </c>
      <c r="B1828" s="55" t="n">
        <v>5.7</v>
      </c>
      <c r="C1828" s="6" t="s">
        <v>3747</v>
      </c>
      <c r="D1828" s="6"/>
      <c r="E1828" s="1" t="n">
        <v>2015</v>
      </c>
      <c r="F1828" s="45" t="n">
        <v>34990</v>
      </c>
      <c r="G1828" s="46" t="s">
        <v>95</v>
      </c>
      <c r="H1828" s="90" t="s">
        <v>960</v>
      </c>
    </row>
    <row r="1829" customFormat="false" ht="15" hidden="false" customHeight="false" outlineLevel="0" collapsed="false">
      <c r="A1829" s="54" t="n">
        <v>1826</v>
      </c>
      <c r="B1829" s="55" t="n">
        <v>5.7</v>
      </c>
      <c r="C1829" s="6" t="s">
        <v>3748</v>
      </c>
      <c r="D1829" s="6"/>
      <c r="E1829" s="1" t="n">
        <v>1975</v>
      </c>
      <c r="F1829" s="45"/>
      <c r="G1829" s="46"/>
      <c r="H1829" s="90" t="s">
        <v>1642</v>
      </c>
    </row>
    <row r="1830" customFormat="false" ht="15" hidden="false" customHeight="false" outlineLevel="0" collapsed="false">
      <c r="A1830" s="54" t="n">
        <v>1827</v>
      </c>
      <c r="B1830" s="55" t="n">
        <v>5.7</v>
      </c>
      <c r="C1830" s="6" t="s">
        <v>3749</v>
      </c>
      <c r="D1830" s="6"/>
      <c r="E1830" s="1" t="n">
        <v>1980</v>
      </c>
      <c r="F1830" s="45"/>
      <c r="G1830" s="46"/>
      <c r="H1830" s="90" t="s">
        <v>3421</v>
      </c>
    </row>
    <row r="1831" customFormat="false" ht="15" hidden="false" customHeight="false" outlineLevel="0" collapsed="false">
      <c r="A1831" s="54" t="n">
        <v>1828</v>
      </c>
      <c r="B1831" s="55" t="n">
        <v>5.7</v>
      </c>
      <c r="C1831" s="6" t="s">
        <v>3750</v>
      </c>
      <c r="D1831" s="6"/>
      <c r="E1831" s="1" t="n">
        <v>1975</v>
      </c>
      <c r="F1831" s="45"/>
      <c r="G1831" s="46"/>
      <c r="H1831" s="90" t="s">
        <v>281</v>
      </c>
    </row>
    <row r="1832" customFormat="false" ht="15" hidden="false" customHeight="false" outlineLevel="0" collapsed="false">
      <c r="A1832" s="54" t="n">
        <v>1829</v>
      </c>
      <c r="B1832" s="55" t="n">
        <v>5.7</v>
      </c>
      <c r="C1832" s="6" t="s">
        <v>3751</v>
      </c>
      <c r="D1832" s="6"/>
      <c r="E1832" s="1" t="n">
        <v>1970</v>
      </c>
      <c r="F1832" s="45"/>
      <c r="G1832" s="46"/>
      <c r="H1832" s="90" t="s">
        <v>1361</v>
      </c>
    </row>
    <row r="1833" customFormat="false" ht="15" hidden="false" customHeight="false" outlineLevel="0" collapsed="false">
      <c r="A1833" s="54" t="n">
        <v>1830</v>
      </c>
      <c r="B1833" s="55" t="n">
        <v>5.3</v>
      </c>
      <c r="C1833" s="6" t="s">
        <v>3752</v>
      </c>
      <c r="D1833" s="6"/>
      <c r="E1833" s="1" t="n">
        <v>1998</v>
      </c>
      <c r="F1833" s="45" t="n">
        <v>27237</v>
      </c>
      <c r="G1833" s="46"/>
      <c r="H1833" s="90" t="s">
        <v>920</v>
      </c>
    </row>
    <row r="1834" customFormat="false" ht="15" hidden="false" customHeight="false" outlineLevel="0" collapsed="false">
      <c r="A1834" s="54" t="n">
        <v>1831</v>
      </c>
      <c r="B1834" s="55" t="n">
        <v>5.3</v>
      </c>
      <c r="C1834" s="6" t="s">
        <v>3753</v>
      </c>
      <c r="D1834" s="6"/>
      <c r="E1834" s="1" t="n">
        <v>2010</v>
      </c>
      <c r="F1834" s="45" t="n">
        <v>34611</v>
      </c>
      <c r="G1834" s="46" t="s">
        <v>245</v>
      </c>
      <c r="H1834" s="90" t="s">
        <v>3409</v>
      </c>
    </row>
    <row r="1835" customFormat="false" ht="15" hidden="false" customHeight="false" outlineLevel="0" collapsed="false">
      <c r="A1835" s="54" t="n">
        <v>1832</v>
      </c>
      <c r="B1835" s="55" t="n">
        <v>5.3</v>
      </c>
      <c r="C1835" s="6" t="s">
        <v>3754</v>
      </c>
      <c r="D1835" s="6"/>
      <c r="E1835" s="1" t="n">
        <v>1972</v>
      </c>
      <c r="F1835" s="45"/>
      <c r="G1835" s="46"/>
      <c r="H1835" s="90" t="s">
        <v>2364</v>
      </c>
    </row>
    <row r="1836" customFormat="false" ht="15" hidden="false" customHeight="false" outlineLevel="0" collapsed="false">
      <c r="A1836" s="54" t="n">
        <v>1833</v>
      </c>
      <c r="B1836" s="55" t="n">
        <v>5.3</v>
      </c>
      <c r="C1836" s="6" t="s">
        <v>3755</v>
      </c>
      <c r="D1836" s="6"/>
      <c r="E1836" s="1" t="n">
        <v>2025</v>
      </c>
      <c r="F1836" s="45" t="n">
        <v>39394</v>
      </c>
      <c r="G1836" s="46" t="s">
        <v>559</v>
      </c>
      <c r="H1836" s="90" t="s">
        <v>920</v>
      </c>
    </row>
    <row r="1837" customFormat="false" ht="15" hidden="false" customHeight="false" outlineLevel="0" collapsed="false">
      <c r="A1837" s="54" t="n">
        <v>1834</v>
      </c>
      <c r="B1837" s="55" t="n">
        <v>5</v>
      </c>
      <c r="C1837" s="6" t="s">
        <v>3756</v>
      </c>
      <c r="D1837" s="6"/>
      <c r="E1837" s="1" t="s">
        <v>2334</v>
      </c>
      <c r="F1837" s="45" t="n">
        <v>31185</v>
      </c>
      <c r="G1837" s="46"/>
      <c r="H1837" s="90" t="s">
        <v>2398</v>
      </c>
    </row>
    <row r="1838" customFormat="false" ht="15" hidden="false" customHeight="false" outlineLevel="0" collapsed="false">
      <c r="A1838" s="54" t="n">
        <v>1835</v>
      </c>
      <c r="B1838" s="55" t="n">
        <v>5</v>
      </c>
      <c r="C1838" s="6" t="s">
        <v>3757</v>
      </c>
      <c r="D1838" s="6"/>
      <c r="E1838" s="1" t="n">
        <v>2009</v>
      </c>
      <c r="F1838" s="45" t="n">
        <v>34064</v>
      </c>
      <c r="G1838" s="46" t="s">
        <v>154</v>
      </c>
      <c r="H1838" s="90" t="s">
        <v>1263</v>
      </c>
    </row>
    <row r="1839" customFormat="false" ht="15" hidden="false" customHeight="false" outlineLevel="0" collapsed="false">
      <c r="A1839" s="54" t="n">
        <v>1836</v>
      </c>
      <c r="B1839" s="55" t="n">
        <v>5</v>
      </c>
      <c r="C1839" s="6" t="s">
        <v>3758</v>
      </c>
      <c r="D1839" s="6"/>
      <c r="E1839" s="1" t="s">
        <v>1336</v>
      </c>
      <c r="F1839" s="45" t="n">
        <v>33172</v>
      </c>
      <c r="G1839" s="46" t="s">
        <v>259</v>
      </c>
      <c r="H1839" s="90" t="s">
        <v>1833</v>
      </c>
    </row>
    <row r="1840" customFormat="false" ht="15" hidden="false" customHeight="false" outlineLevel="0" collapsed="false">
      <c r="A1840" s="54" t="n">
        <v>1837</v>
      </c>
      <c r="B1840" s="55" t="n">
        <v>5</v>
      </c>
      <c r="C1840" s="56" t="s">
        <v>3759</v>
      </c>
      <c r="D1840" s="6"/>
      <c r="E1840" s="1" t="n">
        <v>2023</v>
      </c>
      <c r="F1840" s="45" t="n">
        <v>37257</v>
      </c>
      <c r="G1840" s="6" t="s">
        <v>263</v>
      </c>
      <c r="H1840" s="90" t="s">
        <v>281</v>
      </c>
    </row>
    <row r="1841" customFormat="false" ht="15" hidden="false" customHeight="false" outlineLevel="0" collapsed="false">
      <c r="A1841" s="54" t="n">
        <v>1838</v>
      </c>
      <c r="B1841" s="55" t="n">
        <v>5</v>
      </c>
      <c r="C1841" s="6" t="s">
        <v>3760</v>
      </c>
      <c r="D1841" s="6"/>
      <c r="E1841" s="1" t="s">
        <v>2837</v>
      </c>
      <c r="F1841" s="45" t="n">
        <v>36390</v>
      </c>
      <c r="G1841" s="6" t="s">
        <v>428</v>
      </c>
      <c r="H1841" s="90" t="s">
        <v>2682</v>
      </c>
    </row>
    <row r="1842" customFormat="false" ht="15" hidden="false" customHeight="false" outlineLevel="0" collapsed="false">
      <c r="A1842" s="54" t="n">
        <v>1839</v>
      </c>
      <c r="B1842" s="55" t="n">
        <v>5</v>
      </c>
      <c r="C1842" s="6" t="s">
        <v>3761</v>
      </c>
      <c r="D1842" s="6"/>
      <c r="E1842" s="1" t="s">
        <v>2759</v>
      </c>
      <c r="F1842" s="45" t="n">
        <v>33838</v>
      </c>
      <c r="G1842" s="46" t="s">
        <v>33</v>
      </c>
      <c r="H1842" s="90" t="s">
        <v>874</v>
      </c>
    </row>
    <row r="1843" customFormat="false" ht="15" hidden="false" customHeight="false" outlineLevel="0" collapsed="false">
      <c r="A1843" s="54" t="n">
        <v>1840</v>
      </c>
      <c r="B1843" s="55" t="n">
        <v>5</v>
      </c>
      <c r="C1843" s="6" t="s">
        <v>3762</v>
      </c>
      <c r="D1843" s="6"/>
      <c r="E1843" s="1" t="s">
        <v>2048</v>
      </c>
      <c r="F1843" s="45" t="n">
        <v>29044</v>
      </c>
      <c r="G1843" s="46"/>
      <c r="H1843" s="90" t="s">
        <v>1833</v>
      </c>
    </row>
    <row r="1844" customFormat="false" ht="15" hidden="false" customHeight="false" outlineLevel="0" collapsed="false">
      <c r="A1844" s="54" t="n">
        <v>1841</v>
      </c>
      <c r="B1844" s="55" t="n">
        <v>5</v>
      </c>
      <c r="C1844" s="6" t="s">
        <v>3763</v>
      </c>
      <c r="D1844" s="6"/>
      <c r="E1844" s="1" t="n">
        <v>1978</v>
      </c>
      <c r="F1844" s="45"/>
      <c r="G1844" s="46"/>
      <c r="H1844" s="90" t="s">
        <v>803</v>
      </c>
    </row>
    <row r="1845" customFormat="false" ht="15" hidden="false" customHeight="false" outlineLevel="0" collapsed="false">
      <c r="A1845" s="54" t="n">
        <v>1842</v>
      </c>
      <c r="B1845" s="55" t="n">
        <v>4.7</v>
      </c>
      <c r="C1845" s="6" t="s">
        <v>3764</v>
      </c>
      <c r="D1845" s="6"/>
      <c r="E1845" s="1" t="n">
        <v>1991</v>
      </c>
      <c r="F1845" s="45" t="n">
        <v>24870</v>
      </c>
      <c r="G1845" s="46"/>
      <c r="H1845" s="90" t="s">
        <v>853</v>
      </c>
    </row>
    <row r="1846" customFormat="false" ht="15" hidden="false" customHeight="false" outlineLevel="0" collapsed="false">
      <c r="A1846" s="54" t="n">
        <v>1843</v>
      </c>
      <c r="B1846" s="55" t="n">
        <v>4.7</v>
      </c>
      <c r="C1846" s="6" t="s">
        <v>3765</v>
      </c>
      <c r="D1846" s="6"/>
      <c r="E1846" s="1" t="n">
        <v>1988</v>
      </c>
      <c r="F1846" s="45"/>
      <c r="G1846" s="46"/>
      <c r="H1846" s="90" t="s">
        <v>792</v>
      </c>
    </row>
    <row r="1847" customFormat="false" ht="15" hidden="false" customHeight="false" outlineLevel="0" collapsed="false">
      <c r="A1847" s="54" t="n">
        <v>1844</v>
      </c>
      <c r="B1847" s="55" t="n">
        <v>4.7</v>
      </c>
      <c r="C1847" s="6" t="s">
        <v>3766</v>
      </c>
      <c r="D1847" s="6"/>
      <c r="E1847" s="1" t="n">
        <v>1998</v>
      </c>
      <c r="F1847" s="45" t="n">
        <v>27162</v>
      </c>
      <c r="G1847" s="46"/>
      <c r="H1847" s="90" t="s">
        <v>1202</v>
      </c>
    </row>
    <row r="1848" customFormat="false" ht="15" hidden="false" customHeight="false" outlineLevel="0" collapsed="false">
      <c r="A1848" s="54" t="n">
        <v>1845</v>
      </c>
      <c r="B1848" s="55" t="n">
        <v>4.7</v>
      </c>
      <c r="C1848" s="6" t="s">
        <v>3767</v>
      </c>
      <c r="D1848" s="6"/>
      <c r="E1848" s="1" t="s">
        <v>2294</v>
      </c>
      <c r="F1848" s="45" t="n">
        <v>37084</v>
      </c>
      <c r="G1848" s="6" t="s">
        <v>3737</v>
      </c>
      <c r="H1848" s="90" t="s">
        <v>3768</v>
      </c>
    </row>
    <row r="1849" customFormat="false" ht="15" hidden="false" customHeight="false" outlineLevel="0" collapsed="false">
      <c r="A1849" s="54" t="n">
        <v>1846</v>
      </c>
      <c r="B1849" s="55" t="n">
        <v>4.7</v>
      </c>
      <c r="C1849" s="6" t="s">
        <v>3769</v>
      </c>
      <c r="D1849" s="6"/>
      <c r="E1849" s="1" t="n">
        <v>1975</v>
      </c>
      <c r="F1849" s="45"/>
      <c r="G1849" s="46"/>
      <c r="H1849" s="90" t="s">
        <v>3232</v>
      </c>
    </row>
    <row r="1850" customFormat="false" ht="15" hidden="false" customHeight="false" outlineLevel="0" collapsed="false">
      <c r="A1850" s="54" t="n">
        <v>1847</v>
      </c>
      <c r="B1850" s="55" t="n">
        <v>4.7</v>
      </c>
      <c r="C1850" s="6" t="s">
        <v>3770</v>
      </c>
      <c r="D1850" s="6"/>
      <c r="E1850" s="1" t="n">
        <v>1976</v>
      </c>
      <c r="F1850" s="45"/>
      <c r="G1850" s="46"/>
      <c r="H1850" s="90" t="s">
        <v>845</v>
      </c>
    </row>
    <row r="1851" customFormat="false" ht="15" hidden="false" customHeight="false" outlineLevel="0" collapsed="false">
      <c r="A1851" s="54" t="n">
        <v>1848</v>
      </c>
      <c r="B1851" s="55" t="n">
        <v>4.7</v>
      </c>
      <c r="C1851" s="6" t="s">
        <v>3771</v>
      </c>
      <c r="D1851" s="6"/>
      <c r="E1851" s="1" t="n">
        <v>1975</v>
      </c>
      <c r="F1851" s="45"/>
      <c r="G1851" s="46"/>
      <c r="H1851" s="90" t="s">
        <v>3232</v>
      </c>
    </row>
    <row r="1852" customFormat="false" ht="15" hidden="false" customHeight="false" outlineLevel="0" collapsed="false">
      <c r="A1852" s="54" t="n">
        <v>1849</v>
      </c>
      <c r="B1852" s="55" t="n">
        <v>4.7</v>
      </c>
      <c r="C1852" s="6" t="s">
        <v>222</v>
      </c>
      <c r="D1852" s="6"/>
      <c r="E1852" s="1" t="n">
        <v>1970</v>
      </c>
      <c r="F1852" s="45"/>
      <c r="G1852" s="46"/>
      <c r="H1852" s="90" t="s">
        <v>2623</v>
      </c>
    </row>
    <row r="1853" customFormat="false" ht="15" hidden="false" customHeight="false" outlineLevel="0" collapsed="false">
      <c r="A1853" s="54" t="n">
        <v>1850</v>
      </c>
      <c r="B1853" s="55" t="n">
        <v>4.7</v>
      </c>
      <c r="C1853" s="6" t="s">
        <v>567</v>
      </c>
      <c r="D1853" s="6"/>
      <c r="E1853" s="1" t="n">
        <v>2025</v>
      </c>
      <c r="F1853" s="45" t="n">
        <v>37788</v>
      </c>
      <c r="G1853" s="6" t="s">
        <v>568</v>
      </c>
      <c r="H1853" s="90" t="s">
        <v>281</v>
      </c>
    </row>
    <row r="1854" customFormat="false" ht="15" hidden="false" customHeight="false" outlineLevel="0" collapsed="false">
      <c r="A1854" s="54" t="n">
        <v>1851</v>
      </c>
      <c r="B1854" s="55" t="n">
        <v>4.3</v>
      </c>
      <c r="C1854" s="6" t="s">
        <v>3772</v>
      </c>
      <c r="D1854" s="6"/>
      <c r="E1854" s="1" t="s">
        <v>2866</v>
      </c>
      <c r="F1854" s="45" t="n">
        <v>34175</v>
      </c>
      <c r="G1854" s="46" t="s">
        <v>460</v>
      </c>
      <c r="H1854" s="90" t="s">
        <v>1833</v>
      </c>
    </row>
    <row r="1855" customFormat="false" ht="15" hidden="false" customHeight="false" outlineLevel="0" collapsed="false">
      <c r="A1855" s="54" t="n">
        <v>1852</v>
      </c>
      <c r="B1855" s="55" t="n">
        <v>4.3</v>
      </c>
      <c r="C1855" s="6" t="s">
        <v>3773</v>
      </c>
      <c r="D1855" s="6"/>
      <c r="E1855" s="1" t="n">
        <v>1999</v>
      </c>
      <c r="F1855" s="45" t="n">
        <v>29706</v>
      </c>
      <c r="G1855" s="46"/>
      <c r="H1855" s="90" t="s">
        <v>1014</v>
      </c>
    </row>
    <row r="1856" customFormat="false" ht="15" hidden="false" customHeight="false" outlineLevel="0" collapsed="false">
      <c r="A1856" s="54" t="n">
        <v>1853</v>
      </c>
      <c r="B1856" s="55" t="n">
        <v>4.3</v>
      </c>
      <c r="C1856" s="6" t="s">
        <v>3774</v>
      </c>
      <c r="D1856" s="6"/>
      <c r="E1856" s="1" t="n">
        <v>1981</v>
      </c>
      <c r="F1856" s="45" t="n">
        <v>23596</v>
      </c>
      <c r="G1856" s="46"/>
      <c r="H1856" s="90" t="s">
        <v>920</v>
      </c>
    </row>
    <row r="1857" customFormat="false" ht="15" hidden="false" customHeight="false" outlineLevel="0" collapsed="false">
      <c r="A1857" s="54" t="n">
        <v>1854</v>
      </c>
      <c r="B1857" s="55" t="n">
        <v>4.3</v>
      </c>
      <c r="C1857" s="6" t="s">
        <v>3775</v>
      </c>
      <c r="D1857" s="6"/>
      <c r="E1857" s="1" t="n">
        <v>1984</v>
      </c>
      <c r="F1857" s="45" t="n">
        <v>24832</v>
      </c>
      <c r="G1857" s="46" t="s">
        <v>494</v>
      </c>
      <c r="H1857" s="90" t="s">
        <v>1003</v>
      </c>
    </row>
    <row r="1858" customFormat="false" ht="15" hidden="false" customHeight="false" outlineLevel="0" collapsed="false">
      <c r="A1858" s="54" t="n">
        <v>1855</v>
      </c>
      <c r="B1858" s="55" t="n">
        <v>4.3</v>
      </c>
      <c r="C1858" s="6" t="s">
        <v>3776</v>
      </c>
      <c r="D1858" s="6"/>
      <c r="E1858" s="1" t="n">
        <v>1987</v>
      </c>
      <c r="F1858" s="45"/>
      <c r="G1858" s="46"/>
      <c r="H1858" s="90" t="s">
        <v>281</v>
      </c>
    </row>
    <row r="1859" customFormat="false" ht="15" hidden="false" customHeight="false" outlineLevel="0" collapsed="false">
      <c r="A1859" s="54" t="n">
        <v>1856</v>
      </c>
      <c r="B1859" s="55" t="n">
        <v>4.3</v>
      </c>
      <c r="C1859" s="69" t="s">
        <v>3777</v>
      </c>
      <c r="D1859" s="6"/>
      <c r="E1859" s="1" t="n">
        <v>2019</v>
      </c>
      <c r="F1859" s="68" t="n">
        <v>36170.9166666667</v>
      </c>
      <c r="G1859" s="70" t="s">
        <v>3778</v>
      </c>
      <c r="H1859" s="90" t="s">
        <v>14</v>
      </c>
    </row>
    <row r="1860" customFormat="false" ht="15" hidden="false" customHeight="false" outlineLevel="0" collapsed="false">
      <c r="A1860" s="54" t="n">
        <v>1857</v>
      </c>
      <c r="B1860" s="55" t="n">
        <v>4.3</v>
      </c>
      <c r="C1860" s="6" t="s">
        <v>3779</v>
      </c>
      <c r="D1860" s="6"/>
      <c r="E1860" s="1" t="n">
        <v>1995</v>
      </c>
      <c r="F1860" s="45" t="n">
        <v>27985</v>
      </c>
      <c r="G1860" s="46"/>
      <c r="H1860" s="90" t="s">
        <v>1204</v>
      </c>
    </row>
    <row r="1861" customFormat="false" ht="15" hidden="false" customHeight="false" outlineLevel="0" collapsed="false">
      <c r="A1861" s="54" t="n">
        <v>1858</v>
      </c>
      <c r="B1861" s="55" t="n">
        <v>4.3</v>
      </c>
      <c r="C1861" s="6" t="s">
        <v>3780</v>
      </c>
      <c r="D1861" s="6"/>
      <c r="E1861" s="1" t="n">
        <v>1999</v>
      </c>
      <c r="F1861" s="45" t="n">
        <v>29628</v>
      </c>
      <c r="G1861" s="46"/>
      <c r="H1861" s="90" t="s">
        <v>702</v>
      </c>
    </row>
    <row r="1862" customFormat="false" ht="15" hidden="false" customHeight="false" outlineLevel="0" collapsed="false">
      <c r="A1862" s="54" t="n">
        <v>1859</v>
      </c>
      <c r="B1862" s="55" t="n">
        <v>4.3</v>
      </c>
      <c r="C1862" s="6" t="s">
        <v>3781</v>
      </c>
      <c r="D1862" s="6"/>
      <c r="E1862" s="1" t="s">
        <v>2746</v>
      </c>
      <c r="F1862" s="45"/>
      <c r="G1862" s="46"/>
      <c r="H1862" s="90" t="s">
        <v>930</v>
      </c>
    </row>
    <row r="1863" customFormat="false" ht="15" hidden="false" customHeight="false" outlineLevel="0" collapsed="false">
      <c r="A1863" s="54" t="n">
        <v>1860</v>
      </c>
      <c r="B1863" s="55" t="n">
        <v>4.3</v>
      </c>
      <c r="C1863" s="6" t="s">
        <v>3782</v>
      </c>
      <c r="D1863" s="6"/>
      <c r="E1863" s="1" t="n">
        <v>1977</v>
      </c>
      <c r="F1863" s="45"/>
      <c r="G1863" s="46"/>
      <c r="H1863" s="90" t="s">
        <v>1642</v>
      </c>
    </row>
    <row r="1864" customFormat="false" ht="15" hidden="false" customHeight="false" outlineLevel="0" collapsed="false">
      <c r="A1864" s="54" t="n">
        <v>1861</v>
      </c>
      <c r="B1864" s="55" t="n">
        <v>4.3</v>
      </c>
      <c r="C1864" s="6" t="s">
        <v>3783</v>
      </c>
      <c r="D1864" s="6"/>
      <c r="E1864" s="1" t="s">
        <v>2746</v>
      </c>
      <c r="F1864" s="45"/>
      <c r="G1864" s="46"/>
      <c r="H1864" s="90" t="s">
        <v>1204</v>
      </c>
    </row>
    <row r="1865" customFormat="false" ht="15" hidden="false" customHeight="false" outlineLevel="0" collapsed="false">
      <c r="A1865" s="54" t="n">
        <v>1862</v>
      </c>
      <c r="B1865" s="55" t="n">
        <v>4.3</v>
      </c>
      <c r="C1865" s="6" t="s">
        <v>3784</v>
      </c>
      <c r="D1865" s="6"/>
      <c r="E1865" s="1" t="n">
        <v>1980</v>
      </c>
      <c r="F1865" s="45"/>
      <c r="G1865" s="46"/>
      <c r="H1865" s="90" t="s">
        <v>2747</v>
      </c>
    </row>
    <row r="1866" customFormat="false" ht="15" hidden="false" customHeight="false" outlineLevel="0" collapsed="false">
      <c r="A1866" s="54" t="n">
        <v>1863</v>
      </c>
      <c r="B1866" s="55" t="n">
        <v>4.3</v>
      </c>
      <c r="C1866" s="6" t="s">
        <v>3785</v>
      </c>
      <c r="D1866" s="6"/>
      <c r="E1866" s="1" t="n">
        <v>1968</v>
      </c>
      <c r="F1866" s="45"/>
      <c r="G1866" s="46"/>
      <c r="H1866" s="90" t="s">
        <v>2616</v>
      </c>
    </row>
    <row r="1867" customFormat="false" ht="15" hidden="false" customHeight="false" outlineLevel="0" collapsed="false">
      <c r="A1867" s="54" t="n">
        <v>1864</v>
      </c>
      <c r="B1867" s="55" t="n">
        <v>4</v>
      </c>
      <c r="C1867" s="6" t="s">
        <v>3786</v>
      </c>
      <c r="D1867" s="6"/>
      <c r="E1867" s="1" t="n">
        <v>1996</v>
      </c>
      <c r="F1867" s="45"/>
      <c r="G1867" s="46"/>
      <c r="H1867" s="90" t="s">
        <v>186</v>
      </c>
    </row>
    <row r="1868" customFormat="false" ht="15" hidden="false" customHeight="false" outlineLevel="0" collapsed="false">
      <c r="A1868" s="54" t="n">
        <v>1865</v>
      </c>
      <c r="B1868" s="55" t="n">
        <v>4</v>
      </c>
      <c r="C1868" s="6" t="s">
        <v>3787</v>
      </c>
      <c r="D1868" s="6"/>
      <c r="E1868" s="1" t="n">
        <v>1984</v>
      </c>
      <c r="F1868" s="45"/>
      <c r="G1868" s="46"/>
      <c r="H1868" s="90" t="s">
        <v>3011</v>
      </c>
    </row>
    <row r="1869" customFormat="false" ht="15" hidden="false" customHeight="false" outlineLevel="0" collapsed="false">
      <c r="A1869" s="54" t="n">
        <v>1866</v>
      </c>
      <c r="B1869" s="55" t="n">
        <v>4</v>
      </c>
      <c r="C1869" s="6" t="s">
        <v>3788</v>
      </c>
      <c r="D1869" s="6"/>
      <c r="E1869" s="1" t="n">
        <v>1982</v>
      </c>
      <c r="F1869" s="45" t="n">
        <v>24292</v>
      </c>
      <c r="G1869" s="46"/>
      <c r="H1869" s="90" t="s">
        <v>792</v>
      </c>
    </row>
    <row r="1870" customFormat="false" ht="15" hidden="false" customHeight="false" outlineLevel="0" collapsed="false">
      <c r="A1870" s="54" t="n">
        <v>1867</v>
      </c>
      <c r="B1870" s="55" t="n">
        <v>4</v>
      </c>
      <c r="C1870" s="6" t="s">
        <v>3789</v>
      </c>
      <c r="D1870" s="6"/>
      <c r="E1870" s="1" t="s">
        <v>2837</v>
      </c>
      <c r="F1870" s="45" t="n">
        <v>36993</v>
      </c>
      <c r="G1870" s="6" t="s">
        <v>154</v>
      </c>
      <c r="H1870" s="90" t="s">
        <v>1263</v>
      </c>
    </row>
    <row r="1871" customFormat="false" ht="15" hidden="false" customHeight="false" outlineLevel="0" collapsed="false">
      <c r="A1871" s="54" t="n">
        <v>1868</v>
      </c>
      <c r="B1871" s="55" t="n">
        <v>4</v>
      </c>
      <c r="C1871" s="6" t="s">
        <v>3790</v>
      </c>
      <c r="D1871" s="6"/>
      <c r="E1871" s="1" t="n">
        <v>2003</v>
      </c>
      <c r="F1871" s="45" t="n">
        <v>30691</v>
      </c>
      <c r="G1871" s="46"/>
      <c r="H1871" s="90" t="s">
        <v>853</v>
      </c>
    </row>
    <row r="1872" customFormat="false" ht="15" hidden="false" customHeight="false" outlineLevel="0" collapsed="false">
      <c r="A1872" s="54" t="n">
        <v>1869</v>
      </c>
      <c r="B1872" s="55" t="n">
        <v>4</v>
      </c>
      <c r="C1872" s="6" t="s">
        <v>3791</v>
      </c>
      <c r="D1872" s="6"/>
      <c r="E1872" s="1" t="n">
        <v>2005</v>
      </c>
      <c r="F1872" s="45" t="n">
        <v>31611</v>
      </c>
      <c r="G1872" s="46"/>
      <c r="H1872" s="90" t="s">
        <v>1873</v>
      </c>
    </row>
    <row r="1873" customFormat="false" ht="15" hidden="false" customHeight="false" outlineLevel="0" collapsed="false">
      <c r="A1873" s="54" t="n">
        <v>1870</v>
      </c>
      <c r="B1873" s="55" t="n">
        <v>4</v>
      </c>
      <c r="C1873" s="6" t="s">
        <v>3792</v>
      </c>
      <c r="D1873" s="6"/>
      <c r="E1873" s="1" t="s">
        <v>2587</v>
      </c>
      <c r="F1873" s="45" t="n">
        <v>27288</v>
      </c>
      <c r="G1873" s="46"/>
      <c r="H1873" s="90" t="s">
        <v>495</v>
      </c>
    </row>
    <row r="1874" customFormat="false" ht="15" hidden="false" customHeight="false" outlineLevel="0" collapsed="false">
      <c r="A1874" s="54" t="n">
        <v>1871</v>
      </c>
      <c r="B1874" s="55" t="n">
        <v>4</v>
      </c>
      <c r="C1874" s="6" t="s">
        <v>3793</v>
      </c>
      <c r="D1874" s="6"/>
      <c r="E1874" s="1" t="n">
        <v>1993</v>
      </c>
      <c r="F1874" s="45" t="n">
        <v>24241</v>
      </c>
      <c r="G1874" s="46"/>
      <c r="H1874" s="90" t="s">
        <v>920</v>
      </c>
    </row>
    <row r="1875" customFormat="false" ht="15" hidden="false" customHeight="false" outlineLevel="0" collapsed="false">
      <c r="A1875" s="54" t="n">
        <v>1872</v>
      </c>
      <c r="B1875" s="55" t="n">
        <v>4</v>
      </c>
      <c r="C1875" s="6" t="s">
        <v>3794</v>
      </c>
      <c r="D1875" s="6"/>
      <c r="E1875" s="1" t="n">
        <v>1980</v>
      </c>
      <c r="F1875" s="45"/>
      <c r="G1875" s="46"/>
      <c r="H1875" s="90" t="s">
        <v>2364</v>
      </c>
    </row>
    <row r="1876" customFormat="false" ht="15" hidden="false" customHeight="false" outlineLevel="0" collapsed="false">
      <c r="A1876" s="54" t="n">
        <v>1873</v>
      </c>
      <c r="B1876" s="55" t="n">
        <v>4</v>
      </c>
      <c r="C1876" s="6" t="s">
        <v>3795</v>
      </c>
      <c r="D1876" s="6"/>
      <c r="E1876" s="1" t="n">
        <v>1975</v>
      </c>
      <c r="F1876" s="45"/>
      <c r="G1876" s="46"/>
      <c r="H1876" s="90" t="s">
        <v>3232</v>
      </c>
    </row>
    <row r="1877" customFormat="false" ht="15" hidden="false" customHeight="false" outlineLevel="0" collapsed="false">
      <c r="A1877" s="54" t="n">
        <v>1874</v>
      </c>
      <c r="B1877" s="55" t="n">
        <v>4</v>
      </c>
      <c r="C1877" s="6" t="s">
        <v>3796</v>
      </c>
      <c r="D1877" s="6"/>
      <c r="E1877" s="1" t="n">
        <v>1971</v>
      </c>
      <c r="F1877" s="45" t="n">
        <v>20594</v>
      </c>
      <c r="G1877" s="46"/>
      <c r="H1877" s="90" t="s">
        <v>702</v>
      </c>
    </row>
    <row r="1878" customFormat="false" ht="15" hidden="false" customHeight="false" outlineLevel="0" collapsed="false">
      <c r="A1878" s="54" t="n">
        <v>1875</v>
      </c>
      <c r="B1878" s="55" t="n">
        <v>4</v>
      </c>
      <c r="C1878" s="6" t="s">
        <v>3797</v>
      </c>
      <c r="D1878" s="6"/>
      <c r="E1878" s="1" t="n">
        <v>1976</v>
      </c>
      <c r="F1878" s="45"/>
      <c r="G1878" s="46"/>
      <c r="H1878" s="90" t="s">
        <v>3366</v>
      </c>
    </row>
    <row r="1879" customFormat="false" ht="15" hidden="false" customHeight="false" outlineLevel="0" collapsed="false">
      <c r="A1879" s="54" t="n">
        <v>1876</v>
      </c>
      <c r="B1879" s="55" t="n">
        <v>4</v>
      </c>
      <c r="C1879" s="6" t="s">
        <v>3798</v>
      </c>
      <c r="D1879" s="6"/>
      <c r="E1879" s="1" t="n">
        <v>1978</v>
      </c>
      <c r="F1879" s="45"/>
      <c r="G1879" s="46"/>
      <c r="H1879" s="90" t="s">
        <v>803</v>
      </c>
    </row>
    <row r="1880" customFormat="false" ht="15" hidden="false" customHeight="false" outlineLevel="0" collapsed="false">
      <c r="A1880" s="54" t="n">
        <v>1877</v>
      </c>
      <c r="B1880" s="55" t="n">
        <v>4</v>
      </c>
      <c r="C1880" s="6" t="s">
        <v>3799</v>
      </c>
      <c r="D1880" s="6"/>
      <c r="E1880" s="1" t="n">
        <v>1970</v>
      </c>
      <c r="F1880" s="45"/>
      <c r="G1880" s="46"/>
      <c r="H1880" s="90" t="s">
        <v>845</v>
      </c>
    </row>
    <row r="1881" customFormat="false" ht="15" hidden="false" customHeight="false" outlineLevel="0" collapsed="false">
      <c r="A1881" s="54" t="n">
        <v>1878</v>
      </c>
      <c r="B1881" s="55" t="n">
        <v>4</v>
      </c>
      <c r="C1881" s="6" t="s">
        <v>3800</v>
      </c>
      <c r="D1881" s="6"/>
      <c r="E1881" s="1" t="n">
        <v>1971</v>
      </c>
      <c r="F1881" s="45"/>
      <c r="G1881" s="46"/>
      <c r="H1881" s="90" t="s">
        <v>1361</v>
      </c>
    </row>
    <row r="1882" customFormat="false" ht="15" hidden="false" customHeight="false" outlineLevel="0" collapsed="false">
      <c r="A1882" s="54" t="n">
        <v>1879</v>
      </c>
      <c r="B1882" s="55" t="n">
        <v>3.7</v>
      </c>
      <c r="C1882" s="6" t="s">
        <v>3801</v>
      </c>
      <c r="D1882" s="6"/>
      <c r="E1882" s="1" t="s">
        <v>3451</v>
      </c>
      <c r="F1882" s="45" t="n">
        <v>30479</v>
      </c>
      <c r="G1882" s="46"/>
      <c r="H1882" s="90" t="s">
        <v>960</v>
      </c>
    </row>
    <row r="1883" customFormat="false" ht="15" hidden="false" customHeight="false" outlineLevel="0" collapsed="false">
      <c r="A1883" s="54" t="n">
        <v>1880</v>
      </c>
      <c r="B1883" s="55" t="n">
        <v>3.7</v>
      </c>
      <c r="C1883" s="6" t="s">
        <v>3802</v>
      </c>
      <c r="D1883" s="6"/>
      <c r="E1883" s="1" t="n">
        <v>2020</v>
      </c>
      <c r="F1883" s="45" t="n">
        <v>38476</v>
      </c>
      <c r="G1883" s="6" t="s">
        <v>1772</v>
      </c>
      <c r="H1883" s="90" t="s">
        <v>1142</v>
      </c>
    </row>
    <row r="1884" customFormat="false" ht="15" hidden="false" customHeight="false" outlineLevel="0" collapsed="false">
      <c r="A1884" s="54" t="n">
        <v>1881</v>
      </c>
      <c r="B1884" s="55" t="n">
        <v>3.7</v>
      </c>
      <c r="C1884" s="6" t="s">
        <v>3803</v>
      </c>
      <c r="D1884" s="6"/>
      <c r="E1884" s="1" t="s">
        <v>2853</v>
      </c>
      <c r="F1884" s="45" t="n">
        <v>23788</v>
      </c>
      <c r="G1884" s="46"/>
      <c r="H1884" s="90" t="s">
        <v>702</v>
      </c>
    </row>
    <row r="1885" customFormat="false" ht="15" hidden="false" customHeight="false" outlineLevel="0" collapsed="false">
      <c r="A1885" s="54" t="n">
        <v>1882</v>
      </c>
      <c r="B1885" s="55" t="n">
        <v>3.7</v>
      </c>
      <c r="C1885" s="6" t="s">
        <v>3804</v>
      </c>
      <c r="D1885" s="6"/>
      <c r="E1885" s="1" t="s">
        <v>2775</v>
      </c>
      <c r="F1885" s="45" t="n">
        <v>33408</v>
      </c>
      <c r="G1885" s="46"/>
      <c r="H1885" s="90" t="s">
        <v>1078</v>
      </c>
    </row>
    <row r="1886" customFormat="false" ht="15" hidden="false" customHeight="false" outlineLevel="0" collapsed="false">
      <c r="A1886" s="54" t="n">
        <v>1883</v>
      </c>
      <c r="B1886" s="55" t="n">
        <v>3.7</v>
      </c>
      <c r="C1886" s="6" t="s">
        <v>3805</v>
      </c>
      <c r="D1886" s="6"/>
      <c r="E1886" s="1" t="n">
        <v>1986</v>
      </c>
      <c r="F1886" s="45" t="s">
        <v>1929</v>
      </c>
      <c r="G1886" s="46"/>
      <c r="H1886" s="90" t="s">
        <v>792</v>
      </c>
    </row>
    <row r="1887" customFormat="false" ht="15" hidden="false" customHeight="false" outlineLevel="0" collapsed="false">
      <c r="A1887" s="54" t="n">
        <v>1884</v>
      </c>
      <c r="B1887" s="55" t="n">
        <v>3.7</v>
      </c>
      <c r="C1887" s="6" t="s">
        <v>3806</v>
      </c>
      <c r="D1887" s="6"/>
      <c r="E1887" s="1" t="n">
        <v>2013</v>
      </c>
      <c r="F1887" s="45" t="n">
        <v>34743</v>
      </c>
      <c r="G1887" s="46" t="s">
        <v>95</v>
      </c>
      <c r="H1887" s="90" t="s">
        <v>281</v>
      </c>
    </row>
    <row r="1888" customFormat="false" ht="15" hidden="false" customHeight="false" outlineLevel="0" collapsed="false">
      <c r="A1888" s="54" t="n">
        <v>1885</v>
      </c>
      <c r="B1888" s="55" t="n">
        <v>3.7</v>
      </c>
      <c r="C1888" s="6" t="s">
        <v>3807</v>
      </c>
      <c r="D1888" s="6"/>
      <c r="E1888" s="1" t="n">
        <v>1982</v>
      </c>
      <c r="F1888" s="45"/>
      <c r="G1888" s="46"/>
      <c r="H1888" s="90" t="s">
        <v>1204</v>
      </c>
    </row>
    <row r="1889" customFormat="false" ht="15" hidden="false" customHeight="false" outlineLevel="0" collapsed="false">
      <c r="A1889" s="54" t="n">
        <v>1886</v>
      </c>
      <c r="B1889" s="55" t="n">
        <v>3.7</v>
      </c>
      <c r="C1889" s="6" t="s">
        <v>3808</v>
      </c>
      <c r="D1889" s="6"/>
      <c r="E1889" s="1" t="n">
        <v>1976</v>
      </c>
      <c r="F1889" s="45"/>
      <c r="G1889" s="46"/>
      <c r="H1889" s="90" t="s">
        <v>3366</v>
      </c>
    </row>
    <row r="1890" customFormat="false" ht="15" hidden="false" customHeight="false" outlineLevel="0" collapsed="false">
      <c r="A1890" s="54" t="n">
        <v>1887</v>
      </c>
      <c r="B1890" s="55" t="n">
        <v>3.7</v>
      </c>
      <c r="C1890" s="6" t="s">
        <v>3809</v>
      </c>
      <c r="D1890" s="99"/>
      <c r="E1890" s="1" t="n">
        <v>1975</v>
      </c>
      <c r="F1890" s="45"/>
      <c r="G1890" s="46"/>
      <c r="H1890" s="96" t="s">
        <v>1204</v>
      </c>
    </row>
    <row r="1891" customFormat="false" ht="15" hidden="false" customHeight="false" outlineLevel="0" collapsed="false">
      <c r="A1891" s="54" t="n">
        <v>1888</v>
      </c>
      <c r="B1891" s="55" t="n">
        <v>3.7</v>
      </c>
      <c r="C1891" s="6" t="s">
        <v>3810</v>
      </c>
      <c r="D1891" s="6"/>
      <c r="E1891" s="1" t="n">
        <v>1969</v>
      </c>
      <c r="F1891" s="45"/>
      <c r="G1891" s="46"/>
      <c r="H1891" s="90" t="s">
        <v>1790</v>
      </c>
    </row>
    <row r="1892" customFormat="false" ht="15" hidden="false" customHeight="false" outlineLevel="0" collapsed="false">
      <c r="A1892" s="54" t="n">
        <v>1889</v>
      </c>
      <c r="B1892" s="55" t="n">
        <v>3.7</v>
      </c>
      <c r="C1892" s="6" t="s">
        <v>3811</v>
      </c>
      <c r="D1892" s="6"/>
      <c r="E1892" s="1" t="n">
        <v>1972</v>
      </c>
      <c r="F1892" s="45"/>
      <c r="G1892" s="46"/>
      <c r="H1892" s="90" t="s">
        <v>1361</v>
      </c>
    </row>
    <row r="1893" customFormat="false" ht="15" hidden="false" customHeight="false" outlineLevel="0" collapsed="false">
      <c r="A1893" s="54" t="n">
        <v>1890</v>
      </c>
      <c r="B1893" s="55" t="n">
        <v>3.7</v>
      </c>
      <c r="C1893" s="6" t="s">
        <v>3812</v>
      </c>
      <c r="D1893" s="6"/>
      <c r="E1893" s="1" t="n">
        <v>1970</v>
      </c>
      <c r="F1893" s="45"/>
      <c r="G1893" s="46"/>
      <c r="H1893" s="90" t="s">
        <v>2623</v>
      </c>
    </row>
    <row r="1894" customFormat="false" ht="15" hidden="false" customHeight="false" outlineLevel="0" collapsed="false">
      <c r="A1894" s="54" t="n">
        <v>1891</v>
      </c>
      <c r="B1894" s="55" t="n">
        <v>3.7</v>
      </c>
      <c r="C1894" s="6" t="s">
        <v>3813</v>
      </c>
      <c r="D1894" s="6"/>
      <c r="E1894" s="1" t="n">
        <v>1968</v>
      </c>
      <c r="F1894" s="45"/>
      <c r="G1894" s="46"/>
      <c r="H1894" s="90" t="s">
        <v>930</v>
      </c>
    </row>
    <row r="1895" customFormat="false" ht="15" hidden="false" customHeight="false" outlineLevel="0" collapsed="false">
      <c r="A1895" s="54" t="n">
        <v>1892</v>
      </c>
      <c r="B1895" s="55" t="n">
        <v>3.7</v>
      </c>
      <c r="C1895" s="6" t="s">
        <v>3814</v>
      </c>
      <c r="D1895" s="6"/>
      <c r="E1895" s="1" t="n">
        <v>1972</v>
      </c>
      <c r="F1895" s="45"/>
      <c r="G1895" s="46"/>
      <c r="H1895" s="90" t="s">
        <v>281</v>
      </c>
    </row>
    <row r="1896" customFormat="false" ht="15" hidden="false" customHeight="false" outlineLevel="0" collapsed="false">
      <c r="A1896" s="54" t="n">
        <v>1893</v>
      </c>
      <c r="B1896" s="55" t="n">
        <v>3.7</v>
      </c>
      <c r="C1896" s="6" t="s">
        <v>3815</v>
      </c>
      <c r="D1896" s="6"/>
      <c r="E1896" s="1" t="n">
        <v>1970</v>
      </c>
      <c r="F1896" s="45"/>
      <c r="G1896" s="46"/>
      <c r="H1896" s="90" t="s">
        <v>702</v>
      </c>
    </row>
    <row r="1897" customFormat="false" ht="15" hidden="false" customHeight="false" outlineLevel="0" collapsed="false">
      <c r="A1897" s="54" t="n">
        <v>1894</v>
      </c>
      <c r="B1897" s="55" t="n">
        <v>3.7</v>
      </c>
      <c r="C1897" s="6" t="s">
        <v>3816</v>
      </c>
      <c r="D1897" s="6"/>
      <c r="E1897" s="1" t="n">
        <v>1972</v>
      </c>
      <c r="F1897" s="45"/>
      <c r="G1897" s="46"/>
      <c r="H1897" s="90" t="s">
        <v>1361</v>
      </c>
    </row>
    <row r="1898" customFormat="false" ht="15" hidden="false" customHeight="false" outlineLevel="0" collapsed="false">
      <c r="A1898" s="54" t="n">
        <v>1895</v>
      </c>
      <c r="B1898" s="55" t="n">
        <v>3.7</v>
      </c>
      <c r="C1898" s="6" t="s">
        <v>3817</v>
      </c>
      <c r="D1898" s="6"/>
      <c r="E1898" s="1" t="n">
        <v>1978</v>
      </c>
      <c r="F1898" s="45"/>
      <c r="G1898" s="46"/>
      <c r="H1898" s="90" t="s">
        <v>803</v>
      </c>
    </row>
    <row r="1899" customFormat="false" ht="15" hidden="false" customHeight="false" outlineLevel="0" collapsed="false">
      <c r="A1899" s="54" t="n">
        <v>1896</v>
      </c>
      <c r="B1899" s="55" t="n">
        <v>3.3</v>
      </c>
      <c r="C1899" s="6" t="s">
        <v>3818</v>
      </c>
      <c r="D1899" s="6"/>
      <c r="E1899" s="1" t="n">
        <v>2005</v>
      </c>
      <c r="F1899" s="45" t="n">
        <v>31966</v>
      </c>
      <c r="G1899" s="46"/>
      <c r="H1899" s="90" t="s">
        <v>2752</v>
      </c>
    </row>
    <row r="1900" customFormat="false" ht="15" hidden="false" customHeight="false" outlineLevel="0" collapsed="false">
      <c r="A1900" s="54" t="n">
        <v>1897</v>
      </c>
      <c r="B1900" s="55" t="n">
        <v>3.3</v>
      </c>
      <c r="C1900" s="6" t="s">
        <v>3819</v>
      </c>
      <c r="D1900" s="6"/>
      <c r="E1900" s="1" t="s">
        <v>2457</v>
      </c>
      <c r="F1900" s="45" t="n">
        <v>34019</v>
      </c>
      <c r="G1900" s="46" t="s">
        <v>1312</v>
      </c>
      <c r="H1900" s="90" t="s">
        <v>792</v>
      </c>
    </row>
    <row r="1901" customFormat="false" ht="15" hidden="false" customHeight="false" outlineLevel="0" collapsed="false">
      <c r="A1901" s="54" t="n">
        <v>1898</v>
      </c>
      <c r="B1901" s="55" t="n">
        <v>3.3</v>
      </c>
      <c r="C1901" s="6" t="s">
        <v>3820</v>
      </c>
      <c r="D1901" s="6"/>
      <c r="E1901" s="1" t="n">
        <v>1992</v>
      </c>
      <c r="F1901" s="45"/>
      <c r="G1901" s="46"/>
      <c r="H1901" s="90" t="s">
        <v>1996</v>
      </c>
    </row>
    <row r="1902" customFormat="false" ht="15" hidden="false" customHeight="false" outlineLevel="0" collapsed="false">
      <c r="A1902" s="54" t="n">
        <v>1899</v>
      </c>
      <c r="B1902" s="55" t="n">
        <v>3.3</v>
      </c>
      <c r="C1902" s="6" t="s">
        <v>3821</v>
      </c>
      <c r="D1902" s="6"/>
      <c r="E1902" s="1" t="n">
        <v>2000</v>
      </c>
      <c r="F1902" s="45" t="n">
        <v>29350</v>
      </c>
      <c r="G1902" s="46"/>
      <c r="H1902" s="90" t="s">
        <v>792</v>
      </c>
    </row>
    <row r="1903" customFormat="false" ht="15" hidden="false" customHeight="false" outlineLevel="0" collapsed="false">
      <c r="A1903" s="54" t="n">
        <v>1900</v>
      </c>
      <c r="B1903" s="55" t="n">
        <v>3.3</v>
      </c>
      <c r="C1903" s="6" t="s">
        <v>3822</v>
      </c>
      <c r="D1903" s="6"/>
      <c r="E1903" s="1" t="s">
        <v>3823</v>
      </c>
      <c r="F1903" s="45" t="n">
        <v>35546</v>
      </c>
      <c r="G1903" s="46" t="s">
        <v>333</v>
      </c>
      <c r="H1903" s="90" t="s">
        <v>3250</v>
      </c>
    </row>
    <row r="1904" customFormat="false" ht="15" hidden="false" customHeight="false" outlineLevel="0" collapsed="false">
      <c r="A1904" s="54" t="n">
        <v>1901</v>
      </c>
      <c r="B1904" s="55" t="n">
        <v>3.3</v>
      </c>
      <c r="C1904" s="6" t="s">
        <v>3824</v>
      </c>
      <c r="D1904" s="6"/>
      <c r="E1904" s="1" t="s">
        <v>2681</v>
      </c>
      <c r="F1904" s="45" t="n">
        <v>37626</v>
      </c>
      <c r="G1904" s="6" t="s">
        <v>1772</v>
      </c>
      <c r="H1904" s="90" t="s">
        <v>1078</v>
      </c>
    </row>
    <row r="1905" customFormat="false" ht="15" hidden="false" customHeight="false" outlineLevel="0" collapsed="false">
      <c r="A1905" s="54" t="n">
        <v>1902</v>
      </c>
      <c r="B1905" s="55" t="n">
        <v>3.3</v>
      </c>
      <c r="C1905" s="6" t="s">
        <v>3825</v>
      </c>
      <c r="D1905" s="6"/>
      <c r="E1905" s="1" t="n">
        <v>1988</v>
      </c>
      <c r="F1905" s="45"/>
      <c r="G1905" s="46"/>
      <c r="H1905" s="90" t="s">
        <v>920</v>
      </c>
    </row>
    <row r="1906" customFormat="false" ht="15" hidden="false" customHeight="false" outlineLevel="0" collapsed="false">
      <c r="A1906" s="54" t="n">
        <v>1903</v>
      </c>
      <c r="B1906" s="55" t="n">
        <v>3.3</v>
      </c>
      <c r="C1906" s="6" t="s">
        <v>3826</v>
      </c>
      <c r="D1906" s="6"/>
      <c r="E1906" s="1" t="n">
        <v>2000</v>
      </c>
      <c r="F1906" s="45" t="n">
        <v>30210</v>
      </c>
      <c r="G1906" s="46"/>
      <c r="H1906" s="90" t="s">
        <v>853</v>
      </c>
    </row>
    <row r="1907" customFormat="false" ht="15" hidden="false" customHeight="false" outlineLevel="0" collapsed="false">
      <c r="A1907" s="54" t="n">
        <v>1904</v>
      </c>
      <c r="B1907" s="55" t="n">
        <v>3.3</v>
      </c>
      <c r="C1907" s="6" t="s">
        <v>3827</v>
      </c>
      <c r="D1907" s="6"/>
      <c r="E1907" s="1" t="n">
        <v>1980</v>
      </c>
      <c r="F1907" s="45"/>
      <c r="G1907" s="46"/>
      <c r="H1907" s="90" t="s">
        <v>3421</v>
      </c>
    </row>
    <row r="1908" customFormat="false" ht="15" hidden="false" customHeight="false" outlineLevel="0" collapsed="false">
      <c r="A1908" s="54" t="n">
        <v>1905</v>
      </c>
      <c r="B1908" s="55" t="n">
        <v>3.3</v>
      </c>
      <c r="C1908" s="6" t="s">
        <v>3828</v>
      </c>
      <c r="D1908" s="6"/>
      <c r="E1908" s="1" t="n">
        <v>1973</v>
      </c>
      <c r="F1908" s="45"/>
      <c r="G1908" s="46"/>
      <c r="H1908" s="90" t="s">
        <v>845</v>
      </c>
    </row>
    <row r="1909" customFormat="false" ht="15" hidden="false" customHeight="false" outlineLevel="0" collapsed="false">
      <c r="A1909" s="54" t="n">
        <v>1906</v>
      </c>
      <c r="B1909" s="55" t="n">
        <v>3.3</v>
      </c>
      <c r="C1909" s="6" t="s">
        <v>3829</v>
      </c>
      <c r="D1909" s="6"/>
      <c r="E1909" s="1" t="n">
        <v>1979</v>
      </c>
      <c r="F1909" s="45"/>
      <c r="G1909" s="46"/>
      <c r="H1909" s="90" t="s">
        <v>845</v>
      </c>
    </row>
    <row r="1910" customFormat="false" ht="15" hidden="false" customHeight="false" outlineLevel="0" collapsed="false">
      <c r="A1910" s="54" t="n">
        <v>1907</v>
      </c>
      <c r="B1910" s="55" t="n">
        <v>3.3</v>
      </c>
      <c r="C1910" s="6" t="s">
        <v>3830</v>
      </c>
      <c r="D1910" s="6"/>
      <c r="E1910" s="1" t="n">
        <v>1978</v>
      </c>
      <c r="F1910" s="45"/>
      <c r="G1910" s="46"/>
      <c r="H1910" s="90" t="s">
        <v>803</v>
      </c>
    </row>
    <row r="1911" customFormat="false" ht="15" hidden="false" customHeight="false" outlineLevel="0" collapsed="false">
      <c r="A1911" s="54" t="n">
        <v>1908</v>
      </c>
      <c r="B1911" s="55" t="n">
        <v>3</v>
      </c>
      <c r="C1911" s="6" t="s">
        <v>3831</v>
      </c>
      <c r="D1911" s="6"/>
      <c r="E1911" s="1" t="n">
        <v>1984</v>
      </c>
      <c r="F1911" s="45" t="s">
        <v>1879</v>
      </c>
      <c r="G1911" s="46"/>
      <c r="H1911" s="90" t="s">
        <v>3011</v>
      </c>
    </row>
    <row r="1912" customFormat="false" ht="15" hidden="false" customHeight="false" outlineLevel="0" collapsed="false">
      <c r="A1912" s="54" t="n">
        <v>1909</v>
      </c>
      <c r="B1912" s="55" t="n">
        <v>3</v>
      </c>
      <c r="C1912" s="6" t="s">
        <v>3832</v>
      </c>
      <c r="D1912" s="6"/>
      <c r="E1912" s="1" t="n">
        <v>1999</v>
      </c>
      <c r="F1912" s="45"/>
      <c r="G1912" s="46"/>
      <c r="H1912" s="6" t="s">
        <v>853</v>
      </c>
    </row>
    <row r="1913" customFormat="false" ht="15" hidden="false" customHeight="false" outlineLevel="0" collapsed="false">
      <c r="A1913" s="54" t="n">
        <v>1910</v>
      </c>
      <c r="B1913" s="55" t="n">
        <v>3</v>
      </c>
      <c r="C1913" s="6" t="s">
        <v>3833</v>
      </c>
      <c r="D1913" s="6"/>
      <c r="E1913" s="1" t="n">
        <v>1988</v>
      </c>
      <c r="F1913" s="45" t="n">
        <v>25644</v>
      </c>
      <c r="G1913" s="46"/>
      <c r="H1913" s="90" t="s">
        <v>702</v>
      </c>
    </row>
    <row r="1914" customFormat="false" ht="15" hidden="false" customHeight="false" outlineLevel="0" collapsed="false">
      <c r="A1914" s="54" t="n">
        <v>1911</v>
      </c>
      <c r="B1914" s="55" t="n">
        <v>3</v>
      </c>
      <c r="C1914" s="6" t="s">
        <v>3834</v>
      </c>
      <c r="D1914" s="6"/>
      <c r="E1914" s="1" t="n">
        <v>2007</v>
      </c>
      <c r="F1914" s="45" t="n">
        <v>32856</v>
      </c>
      <c r="G1914" s="46"/>
      <c r="H1914" s="90" t="s">
        <v>1833</v>
      </c>
    </row>
    <row r="1915" customFormat="false" ht="15" hidden="false" customHeight="false" outlineLevel="0" collapsed="false">
      <c r="A1915" s="54" t="n">
        <v>1912</v>
      </c>
      <c r="B1915" s="55" t="n">
        <v>3</v>
      </c>
      <c r="C1915" s="6" t="s">
        <v>3835</v>
      </c>
      <c r="D1915" s="6"/>
      <c r="E1915" s="1" t="n">
        <v>2010</v>
      </c>
      <c r="F1915" s="45" t="n">
        <v>34412</v>
      </c>
      <c r="G1915" s="46"/>
      <c r="H1915" s="90" t="s">
        <v>3409</v>
      </c>
    </row>
    <row r="1916" customFormat="false" ht="15" hidden="false" customHeight="false" outlineLevel="0" collapsed="false">
      <c r="A1916" s="54" t="n">
        <v>1913</v>
      </c>
      <c r="B1916" s="55" t="n">
        <v>3</v>
      </c>
      <c r="C1916" s="6" t="s">
        <v>3836</v>
      </c>
      <c r="D1916" s="6"/>
      <c r="E1916" s="1" t="s">
        <v>3479</v>
      </c>
      <c r="F1916" s="45"/>
      <c r="G1916" s="46"/>
      <c r="H1916" s="90" t="s">
        <v>803</v>
      </c>
    </row>
    <row r="1917" customFormat="false" ht="15" hidden="false" customHeight="false" outlineLevel="0" collapsed="false">
      <c r="A1917" s="54" t="n">
        <v>1914</v>
      </c>
      <c r="B1917" s="55" t="n">
        <v>3</v>
      </c>
      <c r="C1917" s="6" t="s">
        <v>3837</v>
      </c>
      <c r="D1917" s="6"/>
      <c r="E1917" s="1" t="n">
        <v>1972</v>
      </c>
      <c r="F1917" s="45"/>
      <c r="G1917" s="46"/>
      <c r="H1917" s="90" t="s">
        <v>1361</v>
      </c>
    </row>
    <row r="1918" customFormat="false" ht="15" hidden="false" customHeight="false" outlineLevel="0" collapsed="false">
      <c r="A1918" s="54" t="n">
        <v>1915</v>
      </c>
      <c r="B1918" s="55" t="n">
        <v>3</v>
      </c>
      <c r="C1918" s="6" t="s">
        <v>3838</v>
      </c>
      <c r="D1918" s="6"/>
      <c r="E1918" s="1" t="n">
        <v>1980</v>
      </c>
      <c r="F1918" s="45"/>
      <c r="G1918" s="46"/>
      <c r="H1918" s="90" t="s">
        <v>2747</v>
      </c>
    </row>
    <row r="1919" customFormat="false" ht="15" hidden="false" customHeight="false" outlineLevel="0" collapsed="false">
      <c r="A1919" s="54" t="n">
        <v>1916</v>
      </c>
      <c r="B1919" s="55" t="n">
        <v>3</v>
      </c>
      <c r="C1919" s="6" t="s">
        <v>3839</v>
      </c>
      <c r="D1919" s="6"/>
      <c r="E1919" s="1" t="n">
        <v>1975</v>
      </c>
      <c r="F1919" s="45"/>
      <c r="G1919" s="46"/>
      <c r="H1919" s="90" t="s">
        <v>281</v>
      </c>
    </row>
    <row r="1920" customFormat="false" ht="15" hidden="false" customHeight="false" outlineLevel="0" collapsed="false">
      <c r="A1920" s="54" t="n">
        <v>1917</v>
      </c>
      <c r="B1920" s="55" t="n">
        <v>3</v>
      </c>
      <c r="C1920" s="56" t="s">
        <v>3840</v>
      </c>
      <c r="D1920" s="6"/>
      <c r="E1920" s="1" t="s">
        <v>1759</v>
      </c>
      <c r="F1920" s="45" t="n">
        <v>39035</v>
      </c>
      <c r="G1920" s="6" t="s">
        <v>268</v>
      </c>
      <c r="H1920" s="90" t="s">
        <v>1662</v>
      </c>
    </row>
    <row r="1921" customFormat="false" ht="15" hidden="false" customHeight="false" outlineLevel="0" collapsed="false">
      <c r="A1921" s="54" t="n">
        <v>1918</v>
      </c>
      <c r="B1921" s="55" t="n">
        <v>2.7</v>
      </c>
      <c r="C1921" s="6" t="s">
        <v>3841</v>
      </c>
      <c r="D1921" s="6"/>
      <c r="E1921" s="1" t="n">
        <v>2017</v>
      </c>
      <c r="F1921" s="45" t="n">
        <v>36512</v>
      </c>
      <c r="G1921" s="46" t="s">
        <v>181</v>
      </c>
      <c r="H1921" s="90" t="s">
        <v>2364</v>
      </c>
    </row>
    <row r="1922" customFormat="false" ht="15" hidden="false" customHeight="false" outlineLevel="0" collapsed="false">
      <c r="A1922" s="54" t="n">
        <v>1919</v>
      </c>
      <c r="B1922" s="55" t="n">
        <v>2.7</v>
      </c>
      <c r="C1922" s="6" t="s">
        <v>3842</v>
      </c>
      <c r="D1922" s="6"/>
      <c r="E1922" s="1" t="n">
        <v>1995</v>
      </c>
      <c r="F1922" s="45" t="n">
        <v>28611</v>
      </c>
      <c r="G1922" s="46"/>
      <c r="H1922" s="90" t="s">
        <v>792</v>
      </c>
    </row>
    <row r="1923" customFormat="false" ht="15" hidden="false" customHeight="false" outlineLevel="0" collapsed="false">
      <c r="A1923" s="54" t="n">
        <v>1920</v>
      </c>
      <c r="B1923" s="55" t="n">
        <v>2.7</v>
      </c>
      <c r="C1923" s="6" t="s">
        <v>3843</v>
      </c>
      <c r="D1923" s="6"/>
      <c r="E1923" s="1" t="n">
        <v>1999</v>
      </c>
      <c r="F1923" s="45" t="n">
        <v>30057</v>
      </c>
      <c r="G1923" s="46"/>
      <c r="H1923" s="90" t="s">
        <v>14</v>
      </c>
    </row>
    <row r="1924" customFormat="false" ht="15" hidden="false" customHeight="false" outlineLevel="0" collapsed="false">
      <c r="A1924" s="54" t="n">
        <v>1921</v>
      </c>
      <c r="B1924" s="55" t="n">
        <v>2.7</v>
      </c>
      <c r="C1924" s="6" t="s">
        <v>3844</v>
      </c>
      <c r="D1924" s="6"/>
      <c r="E1924" s="1" t="n">
        <v>2003</v>
      </c>
      <c r="F1924" s="45" t="n">
        <v>30738</v>
      </c>
      <c r="G1924" s="46"/>
      <c r="H1924" s="90" t="s">
        <v>186</v>
      </c>
    </row>
    <row r="1925" customFormat="false" ht="15" hidden="false" customHeight="false" outlineLevel="0" collapsed="false">
      <c r="A1925" s="54" t="n">
        <v>1922</v>
      </c>
      <c r="B1925" s="55" t="n">
        <v>2.7</v>
      </c>
      <c r="C1925" s="6" t="s">
        <v>3845</v>
      </c>
      <c r="D1925" s="6"/>
      <c r="E1925" s="1" t="s">
        <v>3846</v>
      </c>
      <c r="F1925" s="45" t="n">
        <v>32977</v>
      </c>
      <c r="G1925" s="46" t="s">
        <v>366</v>
      </c>
      <c r="H1925" s="90" t="s">
        <v>702</v>
      </c>
    </row>
    <row r="1926" customFormat="false" ht="15" hidden="false" customHeight="false" outlineLevel="0" collapsed="false">
      <c r="A1926" s="54" t="n">
        <v>1923</v>
      </c>
      <c r="B1926" s="55" t="n">
        <v>2.7</v>
      </c>
      <c r="C1926" s="6" t="s">
        <v>3847</v>
      </c>
      <c r="D1926" s="6"/>
      <c r="E1926" s="1" t="n">
        <v>2017</v>
      </c>
      <c r="F1926" s="45" t="n">
        <v>36330</v>
      </c>
      <c r="G1926" s="46" t="s">
        <v>532</v>
      </c>
      <c r="H1926" s="90" t="s">
        <v>2364</v>
      </c>
    </row>
    <row r="1927" customFormat="false" ht="15" hidden="false" customHeight="false" outlineLevel="0" collapsed="false">
      <c r="A1927" s="54" t="n">
        <v>1924</v>
      </c>
      <c r="B1927" s="55" t="n">
        <v>2.7</v>
      </c>
      <c r="C1927" s="6" t="s">
        <v>3848</v>
      </c>
      <c r="D1927" s="6"/>
      <c r="E1927" s="1" t="n">
        <v>2017</v>
      </c>
      <c r="F1927" s="45" t="n">
        <v>36623</v>
      </c>
      <c r="G1927" s="46" t="s">
        <v>333</v>
      </c>
      <c r="H1927" s="90" t="s">
        <v>2344</v>
      </c>
    </row>
    <row r="1928" customFormat="false" ht="15" hidden="false" customHeight="false" outlineLevel="0" collapsed="false">
      <c r="A1928" s="54" t="n">
        <v>1925</v>
      </c>
      <c r="B1928" s="55" t="n">
        <v>2.7</v>
      </c>
      <c r="C1928" s="6" t="s">
        <v>3849</v>
      </c>
      <c r="D1928" s="6"/>
      <c r="E1928" s="1" t="n">
        <v>1980</v>
      </c>
      <c r="F1928" s="45"/>
      <c r="G1928" s="46"/>
      <c r="H1928" s="90" t="s">
        <v>1204</v>
      </c>
    </row>
    <row r="1929" customFormat="false" ht="15" hidden="false" customHeight="false" outlineLevel="0" collapsed="false">
      <c r="A1929" s="54" t="n">
        <v>1926</v>
      </c>
      <c r="B1929" s="55" t="n">
        <v>2.7</v>
      </c>
      <c r="C1929" s="6" t="s">
        <v>3850</v>
      </c>
      <c r="D1929" s="6"/>
      <c r="E1929" s="1" t="s">
        <v>2828</v>
      </c>
      <c r="F1929" s="45"/>
      <c r="G1929" s="46"/>
      <c r="H1929" s="90" t="s">
        <v>853</v>
      </c>
    </row>
    <row r="1930" customFormat="false" ht="15" hidden="false" customHeight="false" outlineLevel="0" collapsed="false">
      <c r="A1930" s="54" t="n">
        <v>1927</v>
      </c>
      <c r="B1930" s="55" t="n">
        <v>2.7</v>
      </c>
      <c r="C1930" s="6" t="s">
        <v>3851</v>
      </c>
      <c r="D1930" s="6"/>
      <c r="E1930" s="1" t="n">
        <v>1977</v>
      </c>
      <c r="F1930" s="45"/>
      <c r="G1930" s="46"/>
      <c r="H1930" s="90" t="s">
        <v>1642</v>
      </c>
    </row>
    <row r="1931" customFormat="false" ht="15" hidden="false" customHeight="false" outlineLevel="0" collapsed="false">
      <c r="A1931" s="54" t="n">
        <v>1928</v>
      </c>
      <c r="B1931" s="55" t="n">
        <v>2.7</v>
      </c>
      <c r="C1931" s="56" t="s">
        <v>3852</v>
      </c>
      <c r="D1931" s="6"/>
      <c r="E1931" s="1" t="s">
        <v>1758</v>
      </c>
      <c r="F1931" s="45" t="n">
        <v>36754</v>
      </c>
      <c r="G1931" s="6" t="s">
        <v>88</v>
      </c>
      <c r="H1931" s="90" t="s">
        <v>443</v>
      </c>
    </row>
    <row r="1932" customFormat="false" ht="15" hidden="false" customHeight="false" outlineLevel="0" collapsed="false">
      <c r="A1932" s="54" t="n">
        <v>1929</v>
      </c>
      <c r="B1932" s="55" t="n">
        <v>2.3</v>
      </c>
      <c r="C1932" s="6" t="s">
        <v>3853</v>
      </c>
      <c r="D1932" s="6"/>
      <c r="E1932" s="1" t="n">
        <v>2003</v>
      </c>
      <c r="F1932" s="45"/>
      <c r="G1932" s="46"/>
      <c r="H1932" s="90" t="s">
        <v>186</v>
      </c>
    </row>
    <row r="1933" customFormat="false" ht="15" hidden="false" customHeight="false" outlineLevel="0" collapsed="false">
      <c r="A1933" s="54" t="n">
        <v>1930</v>
      </c>
      <c r="B1933" s="55" t="n">
        <v>2.3</v>
      </c>
      <c r="C1933" s="6" t="s">
        <v>3854</v>
      </c>
      <c r="D1933" s="6"/>
      <c r="E1933" s="1" t="n">
        <v>2006</v>
      </c>
      <c r="F1933" s="45" t="n">
        <v>31863</v>
      </c>
      <c r="G1933" s="46"/>
      <c r="H1933" s="90" t="s">
        <v>1833</v>
      </c>
    </row>
    <row r="1934" customFormat="false" ht="15" hidden="false" customHeight="false" outlineLevel="0" collapsed="false">
      <c r="A1934" s="54" t="n">
        <v>1931</v>
      </c>
      <c r="B1934" s="55" t="n">
        <v>2.3</v>
      </c>
      <c r="C1934" s="6" t="s">
        <v>3855</v>
      </c>
      <c r="D1934" s="6"/>
      <c r="E1934" s="1" t="n">
        <v>1984</v>
      </c>
      <c r="F1934" s="45"/>
      <c r="G1934" s="46"/>
      <c r="H1934" s="90" t="s">
        <v>3011</v>
      </c>
    </row>
    <row r="1935" customFormat="false" ht="15" hidden="false" customHeight="false" outlineLevel="0" collapsed="false">
      <c r="A1935" s="54" t="n">
        <v>1932</v>
      </c>
      <c r="B1935" s="55" t="n">
        <v>2.3</v>
      </c>
      <c r="C1935" s="6" t="s">
        <v>3856</v>
      </c>
      <c r="D1935" s="6"/>
      <c r="E1935" s="1" t="n">
        <v>2010</v>
      </c>
      <c r="F1935" s="45" t="n">
        <v>33733</v>
      </c>
      <c r="G1935" s="46"/>
      <c r="H1935" s="90" t="s">
        <v>3409</v>
      </c>
    </row>
    <row r="1936" customFormat="false" ht="15" hidden="false" customHeight="false" outlineLevel="0" collapsed="false">
      <c r="A1936" s="54" t="n">
        <v>1933</v>
      </c>
      <c r="B1936" s="55" t="n">
        <v>2.3</v>
      </c>
      <c r="C1936" s="6" t="s">
        <v>3857</v>
      </c>
      <c r="D1936" s="6"/>
      <c r="E1936" s="1" t="n">
        <v>2014</v>
      </c>
      <c r="F1936" s="45" t="n">
        <v>34969</v>
      </c>
      <c r="G1936" s="46" t="s">
        <v>95</v>
      </c>
      <c r="H1936" s="90" t="s">
        <v>281</v>
      </c>
    </row>
    <row r="1937" customFormat="false" ht="15" hidden="false" customHeight="false" outlineLevel="0" collapsed="false">
      <c r="A1937" s="54" t="n">
        <v>1934</v>
      </c>
      <c r="B1937" s="55" t="n">
        <v>2.3</v>
      </c>
      <c r="C1937" s="6" t="s">
        <v>3858</v>
      </c>
      <c r="D1937" s="6"/>
      <c r="E1937" s="1" t="n">
        <v>1985</v>
      </c>
      <c r="F1937" s="45" t="s">
        <v>1785</v>
      </c>
      <c r="G1937" s="46"/>
      <c r="H1937" s="90" t="s">
        <v>845</v>
      </c>
    </row>
    <row r="1938" customFormat="false" ht="15" hidden="false" customHeight="false" outlineLevel="0" collapsed="false">
      <c r="A1938" s="54" t="n">
        <v>1935</v>
      </c>
      <c r="B1938" s="55" t="n">
        <v>2.3</v>
      </c>
      <c r="C1938" s="6" t="s">
        <v>3859</v>
      </c>
      <c r="D1938" s="91"/>
      <c r="E1938" s="1" t="n">
        <v>2002</v>
      </c>
      <c r="F1938" s="45" t="n">
        <v>27680</v>
      </c>
      <c r="G1938" s="46"/>
      <c r="H1938" s="92" t="s">
        <v>1078</v>
      </c>
    </row>
    <row r="1939" customFormat="false" ht="15" hidden="false" customHeight="false" outlineLevel="0" collapsed="false">
      <c r="A1939" s="54" t="n">
        <v>1936</v>
      </c>
      <c r="B1939" s="55" t="n">
        <v>2.3</v>
      </c>
      <c r="C1939" s="6" t="s">
        <v>3860</v>
      </c>
      <c r="D1939" s="6"/>
      <c r="E1939" s="1" t="n">
        <v>2005</v>
      </c>
      <c r="F1939" s="45" t="n">
        <v>31808</v>
      </c>
      <c r="G1939" s="46"/>
      <c r="H1939" s="90" t="s">
        <v>702</v>
      </c>
    </row>
    <row r="1940" customFormat="false" ht="15" hidden="false" customHeight="false" outlineLevel="0" collapsed="false">
      <c r="A1940" s="54" t="n">
        <v>1937</v>
      </c>
      <c r="B1940" s="55" t="n">
        <v>2.3</v>
      </c>
      <c r="C1940" s="6" t="s">
        <v>3861</v>
      </c>
      <c r="D1940" s="6"/>
      <c r="E1940" s="1" t="n">
        <v>2011</v>
      </c>
      <c r="F1940" s="45" t="n">
        <v>34261</v>
      </c>
      <c r="G1940" s="46" t="s">
        <v>240</v>
      </c>
      <c r="H1940" s="90" t="s">
        <v>1263</v>
      </c>
    </row>
    <row r="1941" customFormat="false" ht="15" hidden="false" customHeight="false" outlineLevel="0" collapsed="false">
      <c r="A1941" s="54" t="n">
        <v>1938</v>
      </c>
      <c r="B1941" s="55" t="n">
        <v>2.3</v>
      </c>
      <c r="C1941" s="6" t="s">
        <v>3862</v>
      </c>
      <c r="D1941" s="6"/>
      <c r="E1941" s="1" t="n">
        <v>2015</v>
      </c>
      <c r="F1941" s="45" t="n">
        <v>35294</v>
      </c>
      <c r="G1941" s="46" t="s">
        <v>460</v>
      </c>
      <c r="H1941" s="6" t="s">
        <v>1204</v>
      </c>
    </row>
    <row r="1942" customFormat="false" ht="15" hidden="false" customHeight="false" outlineLevel="0" collapsed="false">
      <c r="A1942" s="54" t="n">
        <v>1939</v>
      </c>
      <c r="B1942" s="55" t="n">
        <v>2.3</v>
      </c>
      <c r="C1942" s="6" t="s">
        <v>3863</v>
      </c>
      <c r="D1942" s="6"/>
      <c r="E1942" s="1" t="n">
        <v>1982</v>
      </c>
      <c r="F1942" s="45"/>
      <c r="G1942" s="46"/>
      <c r="H1942" s="90" t="s">
        <v>1204</v>
      </c>
    </row>
    <row r="1943" customFormat="false" ht="15" hidden="false" customHeight="false" outlineLevel="0" collapsed="false">
      <c r="A1943" s="54" t="n">
        <v>1940</v>
      </c>
      <c r="B1943" s="55" t="n">
        <v>2.3</v>
      </c>
      <c r="C1943" s="6" t="s">
        <v>3864</v>
      </c>
      <c r="D1943" s="6"/>
      <c r="E1943" s="1" t="n">
        <v>1983</v>
      </c>
      <c r="F1943" s="45" t="n">
        <v>24395</v>
      </c>
      <c r="G1943" s="46"/>
      <c r="H1943" s="90" t="s">
        <v>702</v>
      </c>
    </row>
    <row r="1944" customFormat="false" ht="15" hidden="false" customHeight="false" outlineLevel="0" collapsed="false">
      <c r="A1944" s="54" t="n">
        <v>1941</v>
      </c>
      <c r="B1944" s="55" t="n">
        <v>2.3</v>
      </c>
      <c r="C1944" s="6" t="s">
        <v>3865</v>
      </c>
      <c r="D1944" s="6"/>
      <c r="E1944" s="1" t="n">
        <v>2000</v>
      </c>
      <c r="F1944" s="45" t="n">
        <v>29804</v>
      </c>
      <c r="G1944" s="46"/>
      <c r="H1944" s="90" t="s">
        <v>702</v>
      </c>
    </row>
    <row r="1945" customFormat="false" ht="15" hidden="false" customHeight="false" outlineLevel="0" collapsed="false">
      <c r="A1945" s="54" t="n">
        <v>1942</v>
      </c>
      <c r="B1945" s="55" t="n">
        <v>2.3</v>
      </c>
      <c r="C1945" s="6" t="s">
        <v>3866</v>
      </c>
      <c r="D1945" s="6"/>
      <c r="E1945" s="1" t="n">
        <v>1981</v>
      </c>
      <c r="F1945" s="45"/>
      <c r="G1945" s="46"/>
      <c r="H1945" s="90" t="s">
        <v>1270</v>
      </c>
    </row>
    <row r="1946" customFormat="false" ht="15" hidden="false" customHeight="false" outlineLevel="0" collapsed="false">
      <c r="A1946" s="54" t="n">
        <v>1943</v>
      </c>
      <c r="B1946" s="55" t="n">
        <v>2.3</v>
      </c>
      <c r="C1946" s="6" t="s">
        <v>3867</v>
      </c>
      <c r="D1946" s="6"/>
      <c r="E1946" s="1" t="n">
        <v>1995</v>
      </c>
      <c r="F1946" s="45" t="n">
        <v>28655</v>
      </c>
      <c r="G1946" s="46"/>
      <c r="H1946" s="90" t="s">
        <v>495</v>
      </c>
    </row>
    <row r="1947" customFormat="false" ht="15" hidden="false" customHeight="false" outlineLevel="0" collapsed="false">
      <c r="A1947" s="54" t="n">
        <v>1944</v>
      </c>
      <c r="B1947" s="55" t="n">
        <v>2.3</v>
      </c>
      <c r="C1947" s="6" t="s">
        <v>3868</v>
      </c>
      <c r="D1947" s="6"/>
      <c r="E1947" s="1" t="n">
        <v>2007</v>
      </c>
      <c r="F1947" s="45" t="n">
        <v>33457</v>
      </c>
      <c r="G1947" s="46"/>
      <c r="H1947" s="90" t="s">
        <v>2178</v>
      </c>
    </row>
    <row r="1948" customFormat="false" ht="15" hidden="false" customHeight="false" outlineLevel="0" collapsed="false">
      <c r="A1948" s="54" t="n">
        <v>1945</v>
      </c>
      <c r="B1948" s="55" t="n">
        <v>2.3</v>
      </c>
      <c r="C1948" s="56" t="s">
        <v>3869</v>
      </c>
      <c r="D1948" s="6"/>
      <c r="E1948" s="1" t="n">
        <v>2023</v>
      </c>
      <c r="F1948" s="45" t="n">
        <v>36941</v>
      </c>
      <c r="G1948" s="6" t="s">
        <v>1735</v>
      </c>
      <c r="H1948" s="90" t="s">
        <v>2800</v>
      </c>
    </row>
    <row r="1949" customFormat="false" ht="15" hidden="false" customHeight="false" outlineLevel="0" collapsed="false">
      <c r="A1949" s="54" t="n">
        <v>1946</v>
      </c>
      <c r="B1949" s="55" t="n">
        <v>2.3</v>
      </c>
      <c r="C1949" s="56" t="s">
        <v>209</v>
      </c>
      <c r="D1949" s="6"/>
      <c r="E1949" s="1" t="s">
        <v>3170</v>
      </c>
      <c r="F1949" s="45" t="n">
        <v>39359</v>
      </c>
      <c r="G1949" s="6" t="s">
        <v>114</v>
      </c>
      <c r="H1949" s="90" t="s">
        <v>2800</v>
      </c>
    </row>
    <row r="1950" customFormat="false" ht="15" hidden="false" customHeight="false" outlineLevel="0" collapsed="false">
      <c r="A1950" s="54" t="n">
        <v>1947</v>
      </c>
      <c r="B1950" s="55" t="n">
        <v>2.3</v>
      </c>
      <c r="C1950" s="6" t="s">
        <v>3870</v>
      </c>
      <c r="D1950" s="6"/>
      <c r="E1950" s="1" t="n">
        <v>1980</v>
      </c>
      <c r="F1950" s="45"/>
      <c r="G1950" s="46"/>
      <c r="H1950" s="90" t="s">
        <v>3421</v>
      </c>
    </row>
    <row r="1951" customFormat="false" ht="15" hidden="false" customHeight="false" outlineLevel="0" collapsed="false">
      <c r="A1951" s="54" t="n">
        <v>1948</v>
      </c>
      <c r="B1951" s="55" t="n">
        <v>2.3</v>
      </c>
      <c r="C1951" s="6" t="s">
        <v>3871</v>
      </c>
      <c r="D1951" s="6"/>
      <c r="E1951" s="1" t="n">
        <v>1973</v>
      </c>
      <c r="F1951" s="45"/>
      <c r="G1951" s="46"/>
      <c r="H1951" s="90" t="s">
        <v>281</v>
      </c>
    </row>
    <row r="1952" customFormat="false" ht="15" hidden="false" customHeight="false" outlineLevel="0" collapsed="false">
      <c r="A1952" s="54" t="n">
        <v>1949</v>
      </c>
      <c r="B1952" s="55" t="n">
        <v>2.3</v>
      </c>
      <c r="C1952" s="6" t="s">
        <v>3872</v>
      </c>
      <c r="D1952" s="6"/>
      <c r="E1952" s="1" t="s">
        <v>2816</v>
      </c>
      <c r="F1952" s="45" t="n">
        <v>18119</v>
      </c>
      <c r="G1952" s="46"/>
      <c r="H1952" s="90" t="s">
        <v>281</v>
      </c>
    </row>
    <row r="1953" customFormat="false" ht="15" hidden="false" customHeight="false" outlineLevel="0" collapsed="false">
      <c r="A1953" s="54" t="n">
        <v>1950</v>
      </c>
      <c r="B1953" s="55" t="n">
        <v>2.3</v>
      </c>
      <c r="C1953" s="6" t="s">
        <v>3873</v>
      </c>
      <c r="D1953" s="6"/>
      <c r="E1953" s="1" t="n">
        <v>1980</v>
      </c>
      <c r="F1953" s="45"/>
      <c r="G1953" s="46"/>
      <c r="H1953" s="90" t="s">
        <v>3232</v>
      </c>
    </row>
    <row r="1954" customFormat="false" ht="15" hidden="false" customHeight="false" outlineLevel="0" collapsed="false">
      <c r="A1954" s="54" t="n">
        <v>1951</v>
      </c>
      <c r="B1954" s="55" t="n">
        <v>2.3</v>
      </c>
      <c r="C1954" s="6" t="s">
        <v>3874</v>
      </c>
      <c r="D1954" s="6"/>
      <c r="E1954" s="1" t="n">
        <v>1970</v>
      </c>
      <c r="F1954" s="45"/>
      <c r="G1954" s="46"/>
      <c r="H1954" s="90" t="s">
        <v>2623</v>
      </c>
    </row>
    <row r="1955" customFormat="false" ht="15" hidden="false" customHeight="false" outlineLevel="0" collapsed="false">
      <c r="A1955" s="54" t="n">
        <v>1952</v>
      </c>
      <c r="B1955" s="55" t="n">
        <v>2</v>
      </c>
      <c r="C1955" s="6" t="s">
        <v>3875</v>
      </c>
      <c r="D1955" s="6"/>
      <c r="E1955" s="1" t="n">
        <v>2012</v>
      </c>
      <c r="F1955" s="45" t="n">
        <v>33789</v>
      </c>
      <c r="G1955" s="46" t="s">
        <v>545</v>
      </c>
      <c r="H1955" s="90" t="s">
        <v>2251</v>
      </c>
    </row>
    <row r="1956" customFormat="false" ht="15" hidden="false" customHeight="false" outlineLevel="0" collapsed="false">
      <c r="A1956" s="54" t="n">
        <v>1953</v>
      </c>
      <c r="B1956" s="55" t="n">
        <v>2</v>
      </c>
      <c r="C1956" s="6" t="s">
        <v>3569</v>
      </c>
      <c r="D1956" s="6"/>
      <c r="E1956" s="1" t="s">
        <v>2158</v>
      </c>
      <c r="F1956" s="45" t="n">
        <v>24802</v>
      </c>
      <c r="G1956" s="46" t="s">
        <v>77</v>
      </c>
      <c r="H1956" s="90" t="s">
        <v>1003</v>
      </c>
    </row>
    <row r="1957" customFormat="false" ht="15" hidden="false" customHeight="false" outlineLevel="0" collapsed="false">
      <c r="A1957" s="54" t="n">
        <v>1954</v>
      </c>
      <c r="B1957" s="55" t="n">
        <v>2</v>
      </c>
      <c r="C1957" s="6" t="s">
        <v>3876</v>
      </c>
      <c r="D1957" s="6"/>
      <c r="E1957" s="1" t="n">
        <v>1982</v>
      </c>
      <c r="F1957" s="45" t="n">
        <v>22795</v>
      </c>
      <c r="G1957" s="46"/>
      <c r="H1957" s="90" t="s">
        <v>204</v>
      </c>
    </row>
    <row r="1958" customFormat="false" ht="15" hidden="false" customHeight="false" outlineLevel="0" collapsed="false">
      <c r="A1958" s="54" t="n">
        <v>1955</v>
      </c>
      <c r="B1958" s="55" t="n">
        <v>2</v>
      </c>
      <c r="C1958" s="6" t="s">
        <v>3877</v>
      </c>
      <c r="D1958" s="6"/>
      <c r="E1958" s="1" t="n">
        <v>1983</v>
      </c>
      <c r="F1958" s="45" t="n">
        <v>23932</v>
      </c>
      <c r="G1958" s="46"/>
      <c r="H1958" s="90" t="s">
        <v>863</v>
      </c>
    </row>
    <row r="1959" customFormat="false" ht="15" hidden="false" customHeight="false" outlineLevel="0" collapsed="false">
      <c r="A1959" s="54" t="n">
        <v>1956</v>
      </c>
      <c r="B1959" s="55" t="n">
        <v>2</v>
      </c>
      <c r="C1959" s="6" t="s">
        <v>3878</v>
      </c>
      <c r="D1959" s="6"/>
      <c r="E1959" s="1" t="n">
        <v>2001</v>
      </c>
      <c r="F1959" s="45" t="n">
        <v>30317</v>
      </c>
      <c r="G1959" s="46"/>
      <c r="H1959" s="90" t="s">
        <v>845</v>
      </c>
    </row>
    <row r="1960" customFormat="false" ht="15" hidden="false" customHeight="false" outlineLevel="0" collapsed="false">
      <c r="A1960" s="54" t="n">
        <v>1957</v>
      </c>
      <c r="B1960" s="55" t="n">
        <v>2</v>
      </c>
      <c r="C1960" s="6" t="s">
        <v>3879</v>
      </c>
      <c r="D1960" s="6"/>
      <c r="E1960" s="1" t="n">
        <v>2006</v>
      </c>
      <c r="F1960" s="45" t="n">
        <v>32260</v>
      </c>
      <c r="G1960" s="46"/>
      <c r="H1960" s="90" t="s">
        <v>2752</v>
      </c>
    </row>
    <row r="1961" customFormat="false" ht="15" hidden="false" customHeight="false" outlineLevel="0" collapsed="false">
      <c r="A1961" s="54" t="n">
        <v>1958</v>
      </c>
      <c r="B1961" s="55" t="n">
        <v>2</v>
      </c>
      <c r="C1961" s="6" t="s">
        <v>3880</v>
      </c>
      <c r="D1961" s="6"/>
      <c r="E1961" s="1" t="n">
        <v>2011</v>
      </c>
      <c r="F1961" s="45" t="n">
        <v>33268</v>
      </c>
      <c r="G1961" s="46" t="s">
        <v>366</v>
      </c>
      <c r="H1961" s="90" t="s">
        <v>2178</v>
      </c>
    </row>
    <row r="1962" customFormat="false" ht="15" hidden="false" customHeight="false" outlineLevel="0" collapsed="false">
      <c r="A1962" s="54" t="n">
        <v>1959</v>
      </c>
      <c r="B1962" s="55" t="n">
        <v>2</v>
      </c>
      <c r="C1962" s="6" t="s">
        <v>3881</v>
      </c>
      <c r="D1962" s="6"/>
      <c r="E1962" s="1" t="n">
        <v>2019</v>
      </c>
      <c r="F1962" s="45" t="n">
        <v>36599</v>
      </c>
      <c r="G1962" s="6" t="s">
        <v>83</v>
      </c>
      <c r="H1962" s="90" t="s">
        <v>204</v>
      </c>
    </row>
    <row r="1963" customFormat="false" ht="15" hidden="false" customHeight="false" outlineLevel="0" collapsed="false">
      <c r="A1963" s="54" t="n">
        <v>1960</v>
      </c>
      <c r="B1963" s="55" t="n">
        <v>2</v>
      </c>
      <c r="C1963" s="6" t="s">
        <v>3882</v>
      </c>
      <c r="D1963" s="6"/>
      <c r="E1963" s="1" t="n">
        <v>1985</v>
      </c>
      <c r="F1963" s="45"/>
      <c r="G1963" s="46"/>
      <c r="H1963" s="90" t="s">
        <v>1642</v>
      </c>
    </row>
    <row r="1964" customFormat="false" ht="15" hidden="false" customHeight="false" outlineLevel="0" collapsed="false">
      <c r="A1964" s="54" t="n">
        <v>1961</v>
      </c>
      <c r="B1964" s="55" t="n">
        <v>2</v>
      </c>
      <c r="C1964" s="6" t="s">
        <v>3883</v>
      </c>
      <c r="D1964" s="6"/>
      <c r="E1964" s="1" t="n">
        <v>1991</v>
      </c>
      <c r="F1964" s="45" t="s">
        <v>3884</v>
      </c>
      <c r="G1964" s="46"/>
      <c r="H1964" s="90" t="s">
        <v>2713</v>
      </c>
    </row>
    <row r="1965" customFormat="false" ht="15" hidden="false" customHeight="false" outlineLevel="0" collapsed="false">
      <c r="A1965" s="54" t="n">
        <v>1962</v>
      </c>
      <c r="B1965" s="55" t="n">
        <v>2</v>
      </c>
      <c r="C1965" s="6" t="s">
        <v>3885</v>
      </c>
      <c r="D1965" s="6"/>
      <c r="E1965" s="1" t="n">
        <v>1991</v>
      </c>
      <c r="F1965" s="45"/>
      <c r="G1965" s="46"/>
      <c r="H1965" s="90" t="s">
        <v>792</v>
      </c>
    </row>
    <row r="1966" customFormat="false" ht="15" hidden="false" customHeight="false" outlineLevel="0" collapsed="false">
      <c r="A1966" s="54" t="n">
        <v>1963</v>
      </c>
      <c r="B1966" s="55" t="n">
        <v>2</v>
      </c>
      <c r="C1966" s="6" t="s">
        <v>3886</v>
      </c>
      <c r="D1966" s="6"/>
      <c r="E1966" s="1" t="n">
        <v>2015</v>
      </c>
      <c r="F1966" s="45" t="n">
        <v>36055</v>
      </c>
      <c r="G1966" s="46" t="s">
        <v>573</v>
      </c>
      <c r="H1966" s="6" t="s">
        <v>3009</v>
      </c>
    </row>
    <row r="1967" customFormat="false" ht="15" hidden="false" customHeight="false" outlineLevel="0" collapsed="false">
      <c r="A1967" s="54" t="n">
        <v>1964</v>
      </c>
      <c r="B1967" s="55" t="n">
        <v>2</v>
      </c>
      <c r="C1967" s="6" t="s">
        <v>3887</v>
      </c>
      <c r="D1967" s="6"/>
      <c r="E1967" s="1" t="n">
        <v>1970</v>
      </c>
      <c r="F1967" s="45"/>
      <c r="G1967" s="46"/>
      <c r="H1967" s="90" t="s">
        <v>845</v>
      </c>
    </row>
    <row r="1968" customFormat="false" ht="15" hidden="false" customHeight="false" outlineLevel="0" collapsed="false">
      <c r="A1968" s="54" t="n">
        <v>1965</v>
      </c>
      <c r="B1968" s="55" t="n">
        <v>2</v>
      </c>
      <c r="C1968" s="6" t="s">
        <v>3888</v>
      </c>
      <c r="D1968" s="6"/>
      <c r="E1968" s="1" t="n">
        <v>1968</v>
      </c>
      <c r="F1968" s="45"/>
      <c r="G1968" s="46"/>
      <c r="H1968" s="90" t="s">
        <v>845</v>
      </c>
    </row>
    <row r="1969" customFormat="false" ht="15" hidden="false" customHeight="false" outlineLevel="0" collapsed="false">
      <c r="A1969" s="54" t="n">
        <v>1966</v>
      </c>
      <c r="B1969" s="55" t="n">
        <v>2</v>
      </c>
      <c r="C1969" s="6" t="s">
        <v>3889</v>
      </c>
      <c r="D1969" s="6"/>
      <c r="E1969" s="1" t="n">
        <v>1971</v>
      </c>
      <c r="F1969" s="45"/>
      <c r="G1969" s="46"/>
      <c r="H1969" s="90" t="s">
        <v>930</v>
      </c>
    </row>
    <row r="1970" customFormat="false" ht="15" hidden="false" customHeight="false" outlineLevel="0" collapsed="false">
      <c r="A1970" s="54" t="n">
        <v>1967</v>
      </c>
      <c r="B1970" s="55" t="n">
        <v>2</v>
      </c>
      <c r="C1970" s="6" t="s">
        <v>3890</v>
      </c>
      <c r="D1970" s="6"/>
      <c r="E1970" s="1" t="n">
        <v>1968</v>
      </c>
      <c r="F1970" s="45"/>
      <c r="G1970" s="46"/>
      <c r="H1970" s="90" t="s">
        <v>3289</v>
      </c>
    </row>
    <row r="1971" customFormat="false" ht="15" hidden="false" customHeight="false" outlineLevel="0" collapsed="false">
      <c r="A1971" s="54" t="n">
        <v>1968</v>
      </c>
      <c r="B1971" s="55" t="n">
        <v>2</v>
      </c>
      <c r="C1971" s="6" t="s">
        <v>3891</v>
      </c>
      <c r="D1971" s="6"/>
      <c r="E1971" s="1" t="s">
        <v>2971</v>
      </c>
      <c r="F1971" s="45"/>
      <c r="G1971" s="46"/>
      <c r="H1971" s="90" t="s">
        <v>1270</v>
      </c>
    </row>
    <row r="1972" customFormat="false" ht="15" hidden="false" customHeight="false" outlineLevel="0" collapsed="false">
      <c r="A1972" s="54" t="n">
        <v>1969</v>
      </c>
      <c r="B1972" s="55" t="n">
        <v>2</v>
      </c>
      <c r="C1972" s="6" t="s">
        <v>3892</v>
      </c>
      <c r="D1972" s="6"/>
      <c r="E1972" s="1" t="n">
        <v>1975</v>
      </c>
      <c r="F1972" s="45"/>
      <c r="G1972" s="46"/>
      <c r="H1972" s="90" t="s">
        <v>702</v>
      </c>
    </row>
    <row r="1973" customFormat="false" ht="15" hidden="false" customHeight="false" outlineLevel="0" collapsed="false">
      <c r="A1973" s="54" t="n">
        <v>1970</v>
      </c>
      <c r="B1973" s="55" t="n">
        <v>2</v>
      </c>
      <c r="C1973" s="6" t="s">
        <v>3893</v>
      </c>
      <c r="D1973" s="6"/>
      <c r="E1973" s="1" t="n">
        <v>1977</v>
      </c>
      <c r="F1973" s="45"/>
      <c r="G1973" s="46"/>
      <c r="H1973" s="90" t="s">
        <v>1720</v>
      </c>
    </row>
    <row r="1974" customFormat="false" ht="15" hidden="false" customHeight="false" outlineLevel="0" collapsed="false">
      <c r="A1974" s="54" t="n">
        <v>1971</v>
      </c>
      <c r="B1974" s="55" t="n">
        <v>2</v>
      </c>
      <c r="C1974" s="6" t="s">
        <v>3894</v>
      </c>
      <c r="D1974" s="6"/>
      <c r="E1974" s="1" t="n">
        <v>1975</v>
      </c>
      <c r="F1974" s="45"/>
      <c r="G1974" s="46"/>
      <c r="H1974" s="90" t="s">
        <v>845</v>
      </c>
    </row>
    <row r="1975" customFormat="false" ht="15" hidden="false" customHeight="false" outlineLevel="0" collapsed="false">
      <c r="A1975" s="54" t="n">
        <v>1972</v>
      </c>
      <c r="B1975" s="55" t="n">
        <v>2</v>
      </c>
      <c r="C1975" s="6" t="s">
        <v>3895</v>
      </c>
      <c r="D1975" s="6"/>
      <c r="E1975" s="1" t="n">
        <v>1970</v>
      </c>
      <c r="F1975" s="45"/>
      <c r="G1975" s="46"/>
      <c r="H1975" s="90" t="s">
        <v>845</v>
      </c>
    </row>
    <row r="1976" customFormat="false" ht="15" hidden="false" customHeight="false" outlineLevel="0" collapsed="false">
      <c r="A1976" s="54" t="n">
        <v>1973</v>
      </c>
      <c r="B1976" s="55" t="n">
        <v>2</v>
      </c>
      <c r="C1976" s="6" t="s">
        <v>3896</v>
      </c>
      <c r="D1976" s="6"/>
      <c r="E1976" s="1" t="n">
        <v>1980</v>
      </c>
      <c r="F1976" s="45"/>
      <c r="G1976" s="46"/>
      <c r="H1976" s="90" t="s">
        <v>702</v>
      </c>
    </row>
    <row r="1977" customFormat="false" ht="15" hidden="false" customHeight="false" outlineLevel="0" collapsed="false">
      <c r="A1977" s="54" t="n">
        <v>1974</v>
      </c>
      <c r="B1977" s="55" t="n">
        <v>2</v>
      </c>
      <c r="C1977" s="6" t="s">
        <v>3897</v>
      </c>
      <c r="D1977" s="6"/>
      <c r="E1977" s="1" t="s">
        <v>3708</v>
      </c>
      <c r="F1977" s="45"/>
      <c r="G1977" s="46"/>
      <c r="H1977" s="90" t="s">
        <v>803</v>
      </c>
    </row>
    <row r="1978" customFormat="false" ht="15" hidden="false" customHeight="false" outlineLevel="0" collapsed="false">
      <c r="A1978" s="54" t="n">
        <v>1975</v>
      </c>
      <c r="B1978" s="55" t="n">
        <v>1.7</v>
      </c>
      <c r="C1978" s="6" t="s">
        <v>3898</v>
      </c>
      <c r="D1978" s="6"/>
      <c r="E1978" s="1" t="n">
        <v>2010</v>
      </c>
      <c r="F1978" s="45" t="n">
        <v>33886</v>
      </c>
      <c r="G1978" s="46" t="s">
        <v>2521</v>
      </c>
      <c r="H1978" s="90" t="s">
        <v>3409</v>
      </c>
    </row>
    <row r="1979" customFormat="false" ht="15" hidden="false" customHeight="false" outlineLevel="0" collapsed="false">
      <c r="A1979" s="54" t="n">
        <v>1976</v>
      </c>
      <c r="B1979" s="55" t="n">
        <v>1.7</v>
      </c>
      <c r="C1979" s="6" t="s">
        <v>3899</v>
      </c>
      <c r="D1979" s="6"/>
      <c r="E1979" s="1" t="s">
        <v>2825</v>
      </c>
      <c r="F1979" s="45" t="n">
        <v>29836</v>
      </c>
      <c r="G1979" s="46"/>
      <c r="H1979" s="90" t="s">
        <v>1078</v>
      </c>
    </row>
    <row r="1980" customFormat="false" ht="15" hidden="false" customHeight="false" outlineLevel="0" collapsed="false">
      <c r="A1980" s="54" t="n">
        <v>1977</v>
      </c>
      <c r="B1980" s="55" t="n">
        <v>1.7</v>
      </c>
      <c r="C1980" s="6" t="s">
        <v>3900</v>
      </c>
      <c r="D1980" s="6"/>
      <c r="E1980" s="1" t="n">
        <v>1988</v>
      </c>
      <c r="F1980" s="45"/>
      <c r="G1980" s="46"/>
      <c r="H1980" s="90" t="s">
        <v>920</v>
      </c>
    </row>
    <row r="1981" customFormat="false" ht="15" hidden="false" customHeight="false" outlineLevel="0" collapsed="false">
      <c r="A1981" s="54" t="n">
        <v>1978</v>
      </c>
      <c r="B1981" s="55" t="n">
        <v>1.7</v>
      </c>
      <c r="C1981" s="6" t="s">
        <v>3901</v>
      </c>
      <c r="D1981" s="6"/>
      <c r="E1981" s="1" t="n">
        <v>1999</v>
      </c>
      <c r="F1981" s="45" t="n">
        <v>29815</v>
      </c>
      <c r="G1981" s="46"/>
      <c r="H1981" s="90" t="s">
        <v>14</v>
      </c>
    </row>
    <row r="1982" customFormat="false" ht="15" hidden="false" customHeight="false" outlineLevel="0" collapsed="false">
      <c r="A1982" s="54" t="n">
        <v>1979</v>
      </c>
      <c r="B1982" s="55" t="n">
        <v>1.7</v>
      </c>
      <c r="C1982" s="6" t="s">
        <v>3902</v>
      </c>
      <c r="D1982" s="6"/>
      <c r="E1982" s="1" t="s">
        <v>2790</v>
      </c>
      <c r="F1982" s="45" t="n">
        <v>28872</v>
      </c>
      <c r="G1982" s="46"/>
      <c r="H1982" s="90" t="s">
        <v>960</v>
      </c>
    </row>
    <row r="1983" customFormat="false" ht="15" hidden="false" customHeight="false" outlineLevel="0" collapsed="false">
      <c r="A1983" s="54" t="n">
        <v>1980</v>
      </c>
      <c r="B1983" s="55" t="n">
        <v>1.7</v>
      </c>
      <c r="C1983" s="6" t="s">
        <v>3903</v>
      </c>
      <c r="D1983" s="6"/>
      <c r="E1983" s="1" t="n">
        <v>1997</v>
      </c>
      <c r="F1983" s="45" t="n">
        <v>28987</v>
      </c>
      <c r="G1983" s="46"/>
      <c r="H1983" s="90" t="s">
        <v>3402</v>
      </c>
    </row>
    <row r="1984" customFormat="false" ht="15" hidden="false" customHeight="false" outlineLevel="0" collapsed="false">
      <c r="A1984" s="54" t="n">
        <v>1981</v>
      </c>
      <c r="B1984" s="55" t="n">
        <v>1.7</v>
      </c>
      <c r="C1984" s="6" t="s">
        <v>3904</v>
      </c>
      <c r="D1984" s="6"/>
      <c r="E1984" s="1" t="n">
        <v>2020</v>
      </c>
      <c r="F1984" s="45" t="n">
        <v>34802</v>
      </c>
      <c r="G1984" s="6" t="s">
        <v>568</v>
      </c>
      <c r="H1984" s="90" t="s">
        <v>702</v>
      </c>
    </row>
    <row r="1985" customFormat="false" ht="15" hidden="false" customHeight="false" outlineLevel="0" collapsed="false">
      <c r="A1985" s="54" t="n">
        <v>1982</v>
      </c>
      <c r="B1985" s="55" t="n">
        <v>1.7</v>
      </c>
      <c r="C1985" s="6" t="s">
        <v>3905</v>
      </c>
      <c r="D1985" s="6"/>
      <c r="E1985" s="1" t="n">
        <v>1985</v>
      </c>
      <c r="F1985" s="45"/>
      <c r="G1985" s="46"/>
      <c r="H1985" s="90" t="s">
        <v>920</v>
      </c>
    </row>
    <row r="1986" customFormat="false" ht="15" hidden="false" customHeight="false" outlineLevel="0" collapsed="false">
      <c r="A1986" s="54" t="n">
        <v>1983</v>
      </c>
      <c r="B1986" s="55" t="n">
        <v>1.7</v>
      </c>
      <c r="C1986" s="6" t="s">
        <v>3906</v>
      </c>
      <c r="D1986" s="6"/>
      <c r="E1986" s="1" t="n">
        <v>2002</v>
      </c>
      <c r="F1986" s="45" t="n">
        <v>31439</v>
      </c>
      <c r="G1986" s="46" t="s">
        <v>457</v>
      </c>
      <c r="H1986" s="90" t="s">
        <v>960</v>
      </c>
    </row>
    <row r="1987" customFormat="false" ht="15" hidden="false" customHeight="false" outlineLevel="0" collapsed="false">
      <c r="A1987" s="54" t="n">
        <v>1984</v>
      </c>
      <c r="B1987" s="55" t="n">
        <v>1.7</v>
      </c>
      <c r="C1987" s="6" t="s">
        <v>3907</v>
      </c>
      <c r="D1987" s="6"/>
      <c r="E1987" s="1" t="n">
        <v>2004</v>
      </c>
      <c r="F1987" s="45" t="n">
        <v>31442</v>
      </c>
      <c r="G1987" s="46"/>
      <c r="H1987" s="90" t="s">
        <v>1873</v>
      </c>
    </row>
    <row r="1988" customFormat="false" ht="15" hidden="false" customHeight="false" outlineLevel="0" collapsed="false">
      <c r="A1988" s="54" t="n">
        <v>1985</v>
      </c>
      <c r="B1988" s="55" t="n">
        <v>1.7</v>
      </c>
      <c r="C1988" s="6" t="s">
        <v>3908</v>
      </c>
      <c r="D1988" s="6"/>
      <c r="E1988" s="1" t="n">
        <v>2012</v>
      </c>
      <c r="F1988" s="45" t="n">
        <v>33753</v>
      </c>
      <c r="G1988" s="46" t="s">
        <v>474</v>
      </c>
      <c r="H1988" s="90" t="s">
        <v>2178</v>
      </c>
    </row>
    <row r="1989" customFormat="false" ht="15" hidden="false" customHeight="false" outlineLevel="0" collapsed="false">
      <c r="A1989" s="54" t="n">
        <v>1986</v>
      </c>
      <c r="B1989" s="55" t="n">
        <v>1.7</v>
      </c>
      <c r="C1989" s="6" t="s">
        <v>3909</v>
      </c>
      <c r="D1989" s="6"/>
      <c r="E1989" s="1" t="s">
        <v>3098</v>
      </c>
      <c r="F1989" s="71" t="n">
        <v>37122</v>
      </c>
      <c r="G1989" s="72" t="s">
        <v>45</v>
      </c>
      <c r="H1989" s="90" t="s">
        <v>2251</v>
      </c>
    </row>
    <row r="1990" customFormat="false" ht="15" hidden="false" customHeight="false" outlineLevel="0" collapsed="false">
      <c r="A1990" s="54" t="n">
        <v>1987</v>
      </c>
      <c r="B1990" s="55" t="n">
        <v>1.7</v>
      </c>
      <c r="C1990" s="6" t="s">
        <v>3910</v>
      </c>
      <c r="D1990" s="6"/>
      <c r="E1990" s="1" t="s">
        <v>2655</v>
      </c>
      <c r="F1990" s="45" t="n">
        <v>34736</v>
      </c>
      <c r="G1990" s="46" t="s">
        <v>95</v>
      </c>
      <c r="H1990" s="90" t="s">
        <v>281</v>
      </c>
    </row>
    <row r="1991" customFormat="false" ht="15" hidden="false" customHeight="false" outlineLevel="0" collapsed="false">
      <c r="A1991" s="54" t="n">
        <v>1988</v>
      </c>
      <c r="B1991" s="55" t="n">
        <v>1.7</v>
      </c>
      <c r="C1991" s="6" t="s">
        <v>3911</v>
      </c>
      <c r="D1991" s="6"/>
      <c r="E1991" s="1" t="n">
        <v>1991</v>
      </c>
      <c r="F1991" s="45"/>
      <c r="G1991" s="46"/>
      <c r="H1991" s="90" t="s">
        <v>792</v>
      </c>
    </row>
    <row r="1992" customFormat="false" ht="15" hidden="false" customHeight="false" outlineLevel="0" collapsed="false">
      <c r="A1992" s="54" t="n">
        <v>1989</v>
      </c>
      <c r="B1992" s="55" t="n">
        <v>1.7</v>
      </c>
      <c r="C1992" s="6" t="s">
        <v>3912</v>
      </c>
      <c r="D1992" s="6"/>
      <c r="E1992" s="1" t="n">
        <v>2008</v>
      </c>
      <c r="F1992" s="45" t="n">
        <v>32914</v>
      </c>
      <c r="G1992" s="46" t="s">
        <v>366</v>
      </c>
      <c r="H1992" s="90" t="s">
        <v>702</v>
      </c>
    </row>
    <row r="1993" customFormat="false" ht="15" hidden="false" customHeight="false" outlineLevel="0" collapsed="false">
      <c r="A1993" s="54" t="n">
        <v>1990</v>
      </c>
      <c r="B1993" s="55" t="n">
        <v>1.7</v>
      </c>
      <c r="C1993" s="6" t="s">
        <v>3913</v>
      </c>
      <c r="D1993" s="6"/>
      <c r="E1993" s="1" t="n">
        <v>1980</v>
      </c>
      <c r="F1993" s="45"/>
      <c r="G1993" s="46"/>
      <c r="H1993" s="90" t="s">
        <v>3421</v>
      </c>
    </row>
    <row r="1994" customFormat="false" ht="15" hidden="false" customHeight="false" outlineLevel="0" collapsed="false">
      <c r="A1994" s="54" t="n">
        <v>1991</v>
      </c>
      <c r="B1994" s="55" t="n">
        <v>1.3</v>
      </c>
      <c r="C1994" s="6" t="s">
        <v>3914</v>
      </c>
      <c r="D1994" s="6"/>
      <c r="E1994" s="1" t="n">
        <v>1987</v>
      </c>
      <c r="F1994" s="45" t="s">
        <v>1929</v>
      </c>
      <c r="G1994" s="46"/>
      <c r="H1994" s="90" t="s">
        <v>3073</v>
      </c>
    </row>
    <row r="1995" customFormat="false" ht="15" hidden="false" customHeight="false" outlineLevel="0" collapsed="false">
      <c r="A1995" s="54" t="n">
        <v>1992</v>
      </c>
      <c r="B1995" s="55" t="n">
        <v>1.3</v>
      </c>
      <c r="C1995" s="6" t="s">
        <v>3915</v>
      </c>
      <c r="D1995" s="6"/>
      <c r="E1995" s="1" t="n">
        <v>2005</v>
      </c>
      <c r="F1995" s="45" t="n">
        <v>31697</v>
      </c>
      <c r="G1995" s="46"/>
      <c r="H1995" s="90" t="s">
        <v>1263</v>
      </c>
    </row>
    <row r="1996" customFormat="false" ht="15" hidden="false" customHeight="false" outlineLevel="0" collapsed="false">
      <c r="A1996" s="54" t="n">
        <v>1993</v>
      </c>
      <c r="B1996" s="55" t="n">
        <v>1.3</v>
      </c>
      <c r="C1996" s="6" t="s">
        <v>3916</v>
      </c>
      <c r="D1996" s="6"/>
      <c r="E1996" s="1" t="s">
        <v>2809</v>
      </c>
      <c r="F1996" s="45" t="s">
        <v>1929</v>
      </c>
      <c r="G1996" s="46"/>
      <c r="H1996" s="90" t="s">
        <v>863</v>
      </c>
    </row>
    <row r="1997" customFormat="false" ht="15" hidden="false" customHeight="false" outlineLevel="0" collapsed="false">
      <c r="A1997" s="54" t="n">
        <v>1994</v>
      </c>
      <c r="B1997" s="55" t="n">
        <v>1.3</v>
      </c>
      <c r="C1997" s="6" t="s">
        <v>3917</v>
      </c>
      <c r="D1997" s="6"/>
      <c r="E1997" s="1" t="n">
        <v>2010</v>
      </c>
      <c r="F1997" s="45" t="n">
        <v>33698</v>
      </c>
      <c r="G1997" s="46"/>
      <c r="H1997" s="90" t="s">
        <v>792</v>
      </c>
    </row>
    <row r="1998" customFormat="false" ht="15" hidden="false" customHeight="false" outlineLevel="0" collapsed="false">
      <c r="A1998" s="54" t="n">
        <v>1995</v>
      </c>
      <c r="B1998" s="55" t="n">
        <v>1.3</v>
      </c>
      <c r="C1998" s="6" t="s">
        <v>3918</v>
      </c>
      <c r="D1998" s="6"/>
      <c r="E1998" s="1" t="n">
        <v>2013</v>
      </c>
      <c r="F1998" s="45" t="n">
        <v>35236</v>
      </c>
      <c r="G1998" s="46" t="s">
        <v>268</v>
      </c>
      <c r="H1998" s="90" t="s">
        <v>792</v>
      </c>
    </row>
    <row r="1999" customFormat="false" ht="15" hidden="false" customHeight="false" outlineLevel="0" collapsed="false">
      <c r="A1999" s="54" t="n">
        <v>1996</v>
      </c>
      <c r="B1999" s="55" t="n">
        <v>1.3</v>
      </c>
      <c r="C1999" s="6" t="s">
        <v>3919</v>
      </c>
      <c r="D1999" s="6"/>
      <c r="E1999" s="1" t="n">
        <v>2014</v>
      </c>
      <c r="F1999" s="45" t="n">
        <v>35523</v>
      </c>
      <c r="G1999" s="46" t="s">
        <v>423</v>
      </c>
      <c r="H1999" s="90" t="s">
        <v>2251</v>
      </c>
    </row>
    <row r="2000" customFormat="false" ht="15" hidden="false" customHeight="false" outlineLevel="0" collapsed="false">
      <c r="A2000" s="54" t="n">
        <v>1997</v>
      </c>
      <c r="B2000" s="55" t="n">
        <v>1.3</v>
      </c>
      <c r="C2000" s="6" t="s">
        <v>3920</v>
      </c>
      <c r="D2000" s="6"/>
      <c r="E2000" s="1" t="s">
        <v>3120</v>
      </c>
      <c r="F2000" s="45"/>
      <c r="G2000" s="46"/>
      <c r="H2000" s="90" t="s">
        <v>1361</v>
      </c>
    </row>
    <row r="2001" customFormat="false" ht="15" hidden="false" customHeight="false" outlineLevel="0" collapsed="false">
      <c r="A2001" s="54" t="n">
        <v>1998</v>
      </c>
      <c r="B2001" s="55" t="n">
        <v>1.3</v>
      </c>
      <c r="C2001" s="6" t="s">
        <v>3921</v>
      </c>
      <c r="D2001" s="6"/>
      <c r="E2001" s="1" t="s">
        <v>3479</v>
      </c>
      <c r="F2001" s="45"/>
      <c r="G2001" s="46"/>
      <c r="H2001" s="90" t="s">
        <v>930</v>
      </c>
    </row>
    <row r="2002" customFormat="false" ht="15" hidden="false" customHeight="false" outlineLevel="0" collapsed="false">
      <c r="A2002" s="54" t="n">
        <v>1999</v>
      </c>
      <c r="B2002" s="55" t="n">
        <v>1.3</v>
      </c>
      <c r="C2002" s="6" t="s">
        <v>3922</v>
      </c>
      <c r="D2002" s="6"/>
      <c r="E2002" s="1" t="n">
        <v>2025</v>
      </c>
      <c r="F2002" s="45" t="n">
        <v>38803</v>
      </c>
      <c r="G2002" s="6" t="s">
        <v>497</v>
      </c>
      <c r="H2002" s="90" t="s">
        <v>2966</v>
      </c>
    </row>
    <row r="2003" customFormat="false" ht="15" hidden="false" customHeight="false" outlineLevel="0" collapsed="false">
      <c r="A2003" s="54" t="n">
        <v>2000</v>
      </c>
      <c r="B2003" s="55" t="n">
        <v>1</v>
      </c>
      <c r="C2003" s="6" t="s">
        <v>3923</v>
      </c>
      <c r="D2003" s="6"/>
      <c r="E2003" s="1" t="n">
        <v>1986</v>
      </c>
      <c r="F2003" s="45" t="s">
        <v>1620</v>
      </c>
      <c r="G2003" s="46"/>
      <c r="H2003" s="90" t="s">
        <v>204</v>
      </c>
    </row>
    <row r="2004" customFormat="false" ht="15" hidden="false" customHeight="false" outlineLevel="0" collapsed="false">
      <c r="A2004" s="54" t="n">
        <v>2001</v>
      </c>
      <c r="B2004" s="55" t="n">
        <v>1</v>
      </c>
      <c r="C2004" s="6" t="s">
        <v>3924</v>
      </c>
      <c r="D2004" s="6"/>
      <c r="E2004" s="1" t="s">
        <v>3451</v>
      </c>
      <c r="F2004" s="45" t="n">
        <v>31218</v>
      </c>
      <c r="G2004" s="46"/>
      <c r="H2004" s="90" t="s">
        <v>960</v>
      </c>
    </row>
    <row r="2005" customFormat="false" ht="15" hidden="false" customHeight="false" outlineLevel="0" collapsed="false">
      <c r="A2005" s="54" t="n">
        <v>2002</v>
      </c>
      <c r="B2005" s="55" t="n">
        <v>1</v>
      </c>
      <c r="C2005" s="6" t="s">
        <v>3925</v>
      </c>
      <c r="D2005" s="6"/>
      <c r="E2005" s="1" t="s">
        <v>2391</v>
      </c>
      <c r="F2005" s="45" t="n">
        <v>33603</v>
      </c>
      <c r="G2005" s="46"/>
      <c r="H2005" s="90" t="s">
        <v>495</v>
      </c>
    </row>
    <row r="2006" customFormat="false" ht="15" hidden="false" customHeight="false" outlineLevel="0" collapsed="false">
      <c r="A2006" s="54" t="n">
        <v>2003</v>
      </c>
      <c r="B2006" s="55" t="n">
        <v>1</v>
      </c>
      <c r="C2006" s="6" t="s">
        <v>3926</v>
      </c>
      <c r="D2006" s="6"/>
      <c r="E2006" s="1" t="n">
        <v>1981</v>
      </c>
      <c r="F2006" s="45" t="n">
        <v>21679</v>
      </c>
      <c r="G2006" s="46"/>
      <c r="H2006" s="90" t="s">
        <v>1204</v>
      </c>
    </row>
    <row r="2007" customFormat="false" ht="15" hidden="false" customHeight="false" outlineLevel="0" collapsed="false">
      <c r="A2007" s="54" t="n">
        <v>2004</v>
      </c>
      <c r="B2007" s="55" t="n">
        <v>1</v>
      </c>
      <c r="C2007" s="6" t="s">
        <v>3927</v>
      </c>
      <c r="D2007" s="6"/>
      <c r="E2007" s="1" t="n">
        <v>1982</v>
      </c>
      <c r="F2007" s="45" t="n">
        <v>23774</v>
      </c>
      <c r="G2007" s="46"/>
      <c r="H2007" s="90" t="s">
        <v>792</v>
      </c>
    </row>
    <row r="2008" customFormat="false" ht="15" hidden="false" customHeight="false" outlineLevel="0" collapsed="false">
      <c r="A2008" s="54" t="n">
        <v>2005</v>
      </c>
      <c r="B2008" s="55" t="n">
        <v>1</v>
      </c>
      <c r="C2008" s="6" t="s">
        <v>3928</v>
      </c>
      <c r="D2008" s="6"/>
      <c r="E2008" s="1" t="n">
        <v>1995</v>
      </c>
      <c r="F2008" s="45" t="n">
        <v>28093</v>
      </c>
      <c r="G2008" s="46"/>
      <c r="H2008" s="90" t="s">
        <v>2019</v>
      </c>
    </row>
    <row r="2009" customFormat="false" ht="15" hidden="false" customHeight="false" outlineLevel="0" collapsed="false">
      <c r="A2009" s="54" t="n">
        <v>2006</v>
      </c>
      <c r="B2009" s="55" t="n">
        <v>1</v>
      </c>
      <c r="C2009" s="6" t="s">
        <v>3929</v>
      </c>
      <c r="D2009" s="6"/>
      <c r="E2009" s="1" t="n">
        <v>2000</v>
      </c>
      <c r="F2009" s="45" t="n">
        <v>28992</v>
      </c>
      <c r="G2009" s="46"/>
      <c r="H2009" s="90" t="s">
        <v>1979</v>
      </c>
    </row>
    <row r="2010" customFormat="false" ht="15" hidden="false" customHeight="false" outlineLevel="0" collapsed="false">
      <c r="A2010" s="54" t="n">
        <v>2007</v>
      </c>
      <c r="B2010" s="55" t="n">
        <v>1</v>
      </c>
      <c r="C2010" s="6" t="s">
        <v>3930</v>
      </c>
      <c r="D2010" s="6"/>
      <c r="E2010" s="1" t="n">
        <v>2011</v>
      </c>
      <c r="F2010" s="45" t="n">
        <v>32869</v>
      </c>
      <c r="G2010" s="46" t="s">
        <v>452</v>
      </c>
      <c r="H2010" s="90" t="s">
        <v>1833</v>
      </c>
    </row>
    <row r="2011" customFormat="false" ht="15" hidden="false" customHeight="false" outlineLevel="0" collapsed="false">
      <c r="A2011" s="54" t="n">
        <v>2008</v>
      </c>
      <c r="B2011" s="55" t="n">
        <v>1</v>
      </c>
      <c r="C2011" s="6" t="s">
        <v>3931</v>
      </c>
      <c r="D2011" s="6"/>
      <c r="E2011" s="1" t="s">
        <v>2799</v>
      </c>
      <c r="F2011" s="45" t="n">
        <v>32355</v>
      </c>
      <c r="G2011" s="46"/>
      <c r="H2011" s="90" t="s">
        <v>2800</v>
      </c>
    </row>
    <row r="2012" customFormat="false" ht="15" hidden="false" customHeight="false" outlineLevel="0" collapsed="false">
      <c r="A2012" s="54" t="n">
        <v>2009</v>
      </c>
      <c r="B2012" s="55" t="n">
        <v>1</v>
      </c>
      <c r="C2012" s="6" t="s">
        <v>3932</v>
      </c>
      <c r="D2012" s="6"/>
      <c r="E2012" s="1" t="n">
        <v>1982</v>
      </c>
      <c r="F2012" s="45"/>
      <c r="G2012" s="46"/>
      <c r="H2012" s="90" t="s">
        <v>1204</v>
      </c>
    </row>
    <row r="2013" customFormat="false" ht="15" hidden="false" customHeight="false" outlineLevel="0" collapsed="false">
      <c r="A2013" s="54" t="n">
        <v>2010</v>
      </c>
      <c r="B2013" s="55" t="n">
        <v>1</v>
      </c>
      <c r="C2013" s="6" t="s">
        <v>3933</v>
      </c>
      <c r="D2013" s="6"/>
      <c r="E2013" s="1" t="n">
        <v>1993</v>
      </c>
      <c r="F2013" s="45"/>
      <c r="G2013" s="46"/>
      <c r="H2013" s="90" t="s">
        <v>186</v>
      </c>
    </row>
    <row r="2014" customFormat="false" ht="15" hidden="false" customHeight="false" outlineLevel="0" collapsed="false">
      <c r="A2014" s="54" t="n">
        <v>2011</v>
      </c>
      <c r="B2014" s="55" t="n">
        <v>1</v>
      </c>
      <c r="C2014" s="6" t="s">
        <v>3934</v>
      </c>
      <c r="D2014" s="6"/>
      <c r="E2014" s="1" t="s">
        <v>2030</v>
      </c>
      <c r="F2014" s="45" t="n">
        <v>24019</v>
      </c>
      <c r="G2014" s="46"/>
      <c r="H2014" s="90" t="s">
        <v>3935</v>
      </c>
    </row>
    <row r="2015" customFormat="false" ht="15" hidden="false" customHeight="false" outlineLevel="0" collapsed="false">
      <c r="A2015" s="54" t="n">
        <v>2012</v>
      </c>
      <c r="B2015" s="55" t="n">
        <v>1</v>
      </c>
      <c r="C2015" s="6" t="s">
        <v>3936</v>
      </c>
      <c r="D2015" s="6"/>
      <c r="E2015" s="1" t="n">
        <v>2021</v>
      </c>
      <c r="F2015" s="45" t="n">
        <v>37017</v>
      </c>
      <c r="G2015" s="6" t="s">
        <v>53</v>
      </c>
      <c r="H2015" s="90" t="s">
        <v>14</v>
      </c>
    </row>
    <row r="2016" customFormat="false" ht="15" hidden="false" customHeight="false" outlineLevel="0" collapsed="false">
      <c r="A2016" s="54" t="n">
        <v>2013</v>
      </c>
      <c r="B2016" s="55" t="n">
        <v>1</v>
      </c>
      <c r="C2016" s="6" t="s">
        <v>3937</v>
      </c>
      <c r="D2016" s="6"/>
      <c r="E2016" s="1" t="n">
        <v>2014</v>
      </c>
      <c r="F2016" s="45" t="n">
        <v>34559</v>
      </c>
      <c r="G2016" s="46" t="s">
        <v>3180</v>
      </c>
      <c r="H2016" s="90" t="s">
        <v>960</v>
      </c>
    </row>
    <row r="2017" customFormat="false" ht="15" hidden="false" customHeight="false" outlineLevel="0" collapsed="false">
      <c r="A2017" s="54" t="n">
        <v>2014</v>
      </c>
      <c r="B2017" s="55" t="n">
        <v>1</v>
      </c>
      <c r="C2017" s="6" t="s">
        <v>3938</v>
      </c>
      <c r="D2017" s="6"/>
      <c r="E2017" s="1" t="n">
        <v>2015</v>
      </c>
      <c r="F2017" s="45" t="n">
        <v>35237</v>
      </c>
      <c r="G2017" s="46" t="s">
        <v>1772</v>
      </c>
      <c r="H2017" s="90" t="s">
        <v>1078</v>
      </c>
    </row>
    <row r="2018" customFormat="false" ht="15" hidden="false" customHeight="false" outlineLevel="0" collapsed="false">
      <c r="A2018" s="54" t="n">
        <v>2015</v>
      </c>
      <c r="B2018" s="55" t="n">
        <v>1</v>
      </c>
      <c r="C2018" s="6" t="s">
        <v>3939</v>
      </c>
      <c r="D2018" s="6"/>
      <c r="E2018" s="1" t="n">
        <v>1990</v>
      </c>
      <c r="F2018" s="45" t="s">
        <v>2805</v>
      </c>
      <c r="G2018" s="46"/>
      <c r="H2018" s="90" t="s">
        <v>204</v>
      </c>
    </row>
    <row r="2019" customFormat="false" ht="15" hidden="false" customHeight="false" outlineLevel="0" collapsed="false">
      <c r="A2019" s="54" t="n">
        <v>2016</v>
      </c>
      <c r="B2019" s="55" t="n">
        <v>1</v>
      </c>
      <c r="C2019" s="6" t="s">
        <v>3940</v>
      </c>
      <c r="D2019" s="6"/>
      <c r="E2019" s="1" t="n">
        <v>2019</v>
      </c>
      <c r="F2019" s="97" t="n">
        <v>36548</v>
      </c>
      <c r="G2019" s="98" t="s">
        <v>3941</v>
      </c>
      <c r="H2019" s="90" t="s">
        <v>1078</v>
      </c>
    </row>
    <row r="2020" customFormat="false" ht="15" hidden="false" customHeight="false" outlineLevel="0" collapsed="false">
      <c r="A2020" s="54" t="n">
        <v>2017</v>
      </c>
      <c r="B2020" s="55" t="n">
        <v>1</v>
      </c>
      <c r="C2020" s="56" t="s">
        <v>3942</v>
      </c>
      <c r="D2020" s="6"/>
      <c r="E2020" s="1" t="n">
        <v>2024</v>
      </c>
      <c r="F2020" s="45" t="n">
        <v>39443</v>
      </c>
      <c r="G2020" s="6" t="s">
        <v>114</v>
      </c>
      <c r="H2020" s="90" t="s">
        <v>2800</v>
      </c>
    </row>
    <row r="2021" customFormat="false" ht="15" hidden="false" customHeight="false" outlineLevel="0" collapsed="false">
      <c r="A2021" s="54" t="n">
        <v>2018</v>
      </c>
      <c r="B2021" s="55" t="n">
        <v>1</v>
      </c>
      <c r="C2021" s="6" t="s">
        <v>3943</v>
      </c>
      <c r="D2021" s="6"/>
      <c r="E2021" s="1" t="n">
        <v>1978</v>
      </c>
      <c r="F2021" s="45"/>
      <c r="G2021" s="46"/>
      <c r="H2021" s="90" t="s">
        <v>845</v>
      </c>
    </row>
    <row r="2022" customFormat="false" ht="15" hidden="false" customHeight="false" outlineLevel="0" collapsed="false">
      <c r="A2022" s="54" t="n">
        <v>2019</v>
      </c>
      <c r="B2022" s="55" t="n">
        <v>1</v>
      </c>
      <c r="C2022" s="6" t="s">
        <v>3944</v>
      </c>
      <c r="D2022" s="6"/>
      <c r="E2022" s="1" t="n">
        <v>1973</v>
      </c>
      <c r="F2022" s="45"/>
      <c r="G2022" s="46"/>
      <c r="H2022" s="90" t="s">
        <v>1361</v>
      </c>
    </row>
    <row r="2023" customFormat="false" ht="15" hidden="false" customHeight="false" outlineLevel="0" collapsed="false">
      <c r="A2023" s="54" t="n">
        <v>2020</v>
      </c>
      <c r="B2023" s="55" t="n">
        <v>1</v>
      </c>
      <c r="C2023" s="6" t="s">
        <v>3945</v>
      </c>
      <c r="D2023" s="6"/>
      <c r="E2023" s="1" t="n">
        <v>1978</v>
      </c>
      <c r="F2023" s="45"/>
      <c r="G2023" s="46"/>
      <c r="H2023" s="90" t="s">
        <v>803</v>
      </c>
    </row>
    <row r="2024" customFormat="false" ht="15" hidden="false" customHeight="false" outlineLevel="0" collapsed="false">
      <c r="A2024" s="54" t="n">
        <v>2021</v>
      </c>
      <c r="B2024" s="55" t="n">
        <v>1</v>
      </c>
      <c r="C2024" s="6" t="s">
        <v>3946</v>
      </c>
      <c r="D2024" s="6"/>
      <c r="E2024" s="1" t="s">
        <v>2757</v>
      </c>
      <c r="F2024" s="45"/>
      <c r="G2024" s="46"/>
      <c r="H2024" s="90" t="s">
        <v>803</v>
      </c>
    </row>
    <row r="2025" customFormat="false" ht="15" hidden="false" customHeight="false" outlineLevel="0" collapsed="false">
      <c r="A2025" s="54" t="n">
        <v>2022</v>
      </c>
      <c r="B2025" s="55" t="n">
        <v>1</v>
      </c>
      <c r="C2025" s="6" t="s">
        <v>3947</v>
      </c>
      <c r="D2025" s="6"/>
      <c r="E2025" s="1" t="n">
        <v>1979</v>
      </c>
      <c r="F2025" s="45"/>
      <c r="G2025" s="46"/>
      <c r="H2025" s="90" t="s">
        <v>2439</v>
      </c>
    </row>
    <row r="2026" customFormat="false" ht="15" hidden="false" customHeight="false" outlineLevel="0" collapsed="false">
      <c r="A2026" s="54" t="n">
        <v>2023</v>
      </c>
      <c r="B2026" s="55" t="n">
        <v>1</v>
      </c>
      <c r="C2026" s="6" t="s">
        <v>3948</v>
      </c>
      <c r="D2026" s="6"/>
      <c r="E2026" s="1" t="n">
        <v>1970</v>
      </c>
      <c r="F2026" s="45"/>
      <c r="G2026" s="46"/>
      <c r="H2026" s="90" t="s">
        <v>845</v>
      </c>
    </row>
    <row r="2027" customFormat="false" ht="15" hidden="false" customHeight="false" outlineLevel="0" collapsed="false">
      <c r="A2027" s="54" t="n">
        <v>2024</v>
      </c>
      <c r="B2027" s="55" t="n">
        <v>1</v>
      </c>
      <c r="C2027" s="6" t="s">
        <v>390</v>
      </c>
      <c r="D2027" s="6"/>
      <c r="E2027" s="1" t="n">
        <v>2025</v>
      </c>
      <c r="F2027" s="45" t="n">
        <v>39148</v>
      </c>
      <c r="G2027" s="6" t="s">
        <v>366</v>
      </c>
      <c r="H2027" s="90" t="s">
        <v>702</v>
      </c>
    </row>
    <row r="2028" customFormat="false" ht="15" hidden="false" customHeight="false" outlineLevel="0" collapsed="false">
      <c r="A2028" s="54" t="n">
        <v>2024</v>
      </c>
      <c r="B2028" s="55" t="n">
        <v>0.7</v>
      </c>
      <c r="C2028" s="6" t="s">
        <v>3949</v>
      </c>
      <c r="D2028" s="6"/>
      <c r="E2028" s="1" t="n">
        <v>1981</v>
      </c>
      <c r="F2028" s="45" t="n">
        <v>23057</v>
      </c>
      <c r="G2028" s="46"/>
      <c r="H2028" s="90" t="s">
        <v>1270</v>
      </c>
    </row>
    <row r="2029" customFormat="false" ht="15" hidden="false" customHeight="false" outlineLevel="0" collapsed="false">
      <c r="A2029" s="54" t="n">
        <v>2025</v>
      </c>
      <c r="B2029" s="55" t="n">
        <v>0.7</v>
      </c>
      <c r="C2029" s="6" t="s">
        <v>3950</v>
      </c>
      <c r="D2029" s="6"/>
      <c r="E2029" s="1" t="n">
        <v>2005</v>
      </c>
      <c r="F2029" s="45" t="n">
        <v>32318</v>
      </c>
      <c r="G2029" s="46"/>
      <c r="H2029" s="90" t="s">
        <v>853</v>
      </c>
    </row>
    <row r="2030" customFormat="false" ht="15" hidden="false" customHeight="false" outlineLevel="0" collapsed="false">
      <c r="A2030" s="54" t="n">
        <v>2026</v>
      </c>
      <c r="B2030" s="55" t="n">
        <v>0.7</v>
      </c>
      <c r="C2030" s="6" t="s">
        <v>3951</v>
      </c>
      <c r="D2030" s="6"/>
      <c r="E2030" s="1" t="n">
        <v>2010</v>
      </c>
      <c r="F2030" s="45" t="n">
        <v>32320</v>
      </c>
      <c r="G2030" s="46"/>
      <c r="H2030" s="90" t="s">
        <v>1263</v>
      </c>
    </row>
    <row r="2031" customFormat="false" ht="15" hidden="false" customHeight="false" outlineLevel="0" collapsed="false">
      <c r="A2031" s="54" t="n">
        <v>2027</v>
      </c>
      <c r="B2031" s="55" t="n">
        <v>0.7</v>
      </c>
      <c r="C2031" s="6" t="s">
        <v>3952</v>
      </c>
      <c r="D2031" s="6"/>
      <c r="E2031" s="1" t="n">
        <v>2011</v>
      </c>
      <c r="F2031" s="45" t="n">
        <v>34268</v>
      </c>
      <c r="G2031" s="46" t="s">
        <v>568</v>
      </c>
      <c r="H2031" s="90" t="s">
        <v>2178</v>
      </c>
    </row>
    <row r="2032" customFormat="false" ht="15" hidden="false" customHeight="false" outlineLevel="0" collapsed="false">
      <c r="A2032" s="54" t="n">
        <v>2028</v>
      </c>
      <c r="B2032" s="55" t="n">
        <v>0.7</v>
      </c>
      <c r="C2032" s="6" t="s">
        <v>3953</v>
      </c>
      <c r="D2032" s="6"/>
      <c r="E2032" s="1" t="n">
        <v>2011</v>
      </c>
      <c r="F2032" s="45" t="n">
        <v>34074</v>
      </c>
      <c r="G2032" s="46"/>
      <c r="H2032" s="90" t="s">
        <v>3050</v>
      </c>
    </row>
    <row r="2033" customFormat="false" ht="15" hidden="false" customHeight="false" outlineLevel="0" collapsed="false">
      <c r="A2033" s="54" t="n">
        <v>2029</v>
      </c>
      <c r="B2033" s="55" t="n">
        <v>0.7</v>
      </c>
      <c r="C2033" s="6" t="s">
        <v>3954</v>
      </c>
      <c r="D2033" s="6"/>
      <c r="E2033" s="1" t="s">
        <v>2356</v>
      </c>
      <c r="F2033" s="45" t="n">
        <v>30492</v>
      </c>
      <c r="G2033" s="46"/>
      <c r="H2033" s="90" t="s">
        <v>853</v>
      </c>
    </row>
    <row r="2034" customFormat="false" ht="15" hidden="false" customHeight="false" outlineLevel="0" collapsed="false">
      <c r="A2034" s="54" t="n">
        <v>2030</v>
      </c>
      <c r="B2034" s="55" t="n">
        <v>0.7</v>
      </c>
      <c r="C2034" s="56" t="s">
        <v>3955</v>
      </c>
      <c r="D2034" s="6"/>
      <c r="E2034" s="1" t="n">
        <v>2023</v>
      </c>
      <c r="F2034" s="45" t="n">
        <v>37727</v>
      </c>
      <c r="G2034" s="6" t="s">
        <v>545</v>
      </c>
      <c r="H2034" s="90" t="s">
        <v>2251</v>
      </c>
    </row>
    <row r="2035" customFormat="false" ht="15" hidden="false" customHeight="false" outlineLevel="0" collapsed="false">
      <c r="A2035" s="54" t="n">
        <v>2031</v>
      </c>
      <c r="B2035" s="55" t="n">
        <v>0.7</v>
      </c>
      <c r="C2035" s="56" t="s">
        <v>113</v>
      </c>
      <c r="D2035" s="6"/>
      <c r="E2035" s="1" t="s">
        <v>3170</v>
      </c>
      <c r="F2035" s="45" t="n">
        <v>38476</v>
      </c>
      <c r="G2035" s="6" t="s">
        <v>114</v>
      </c>
      <c r="H2035" s="90" t="s">
        <v>3956</v>
      </c>
    </row>
    <row r="2036" customFormat="false" ht="15" hidden="false" customHeight="false" outlineLevel="0" collapsed="false">
      <c r="A2036" s="54" t="n">
        <v>2032</v>
      </c>
      <c r="B2036" s="55" t="n">
        <v>0.7</v>
      </c>
      <c r="C2036" s="6" t="s">
        <v>3957</v>
      </c>
      <c r="D2036" s="6"/>
      <c r="E2036" s="1" t="n">
        <v>1983</v>
      </c>
      <c r="F2036" s="45"/>
      <c r="G2036" s="46"/>
      <c r="H2036" s="90" t="s">
        <v>863</v>
      </c>
    </row>
    <row r="2037" customFormat="false" ht="15" hidden="false" customHeight="false" outlineLevel="0" collapsed="false">
      <c r="A2037" s="54" t="n">
        <v>2033</v>
      </c>
      <c r="B2037" s="55" t="n">
        <v>0.7</v>
      </c>
      <c r="C2037" s="6" t="s">
        <v>3958</v>
      </c>
      <c r="D2037" s="6"/>
      <c r="E2037" s="1" t="n">
        <v>1984</v>
      </c>
      <c r="F2037" s="45" t="s">
        <v>1620</v>
      </c>
      <c r="G2037" s="46"/>
      <c r="H2037" s="90" t="s">
        <v>3011</v>
      </c>
    </row>
    <row r="2038" customFormat="false" ht="15" hidden="false" customHeight="false" outlineLevel="0" collapsed="false">
      <c r="A2038" s="54" t="n">
        <v>2034</v>
      </c>
      <c r="B2038" s="55" t="n">
        <v>0.7</v>
      </c>
      <c r="C2038" s="6" t="s">
        <v>3959</v>
      </c>
      <c r="D2038" s="6"/>
      <c r="E2038" s="1" t="n">
        <v>2010</v>
      </c>
      <c r="F2038" s="45" t="n">
        <v>33311</v>
      </c>
      <c r="G2038" s="46"/>
      <c r="H2038" s="90" t="s">
        <v>3409</v>
      </c>
    </row>
    <row r="2039" customFormat="false" ht="15" hidden="false" customHeight="false" outlineLevel="0" collapsed="false">
      <c r="A2039" s="54" t="n">
        <v>2035</v>
      </c>
      <c r="B2039" s="55" t="n">
        <v>0.7</v>
      </c>
      <c r="C2039" s="6" t="s">
        <v>3960</v>
      </c>
      <c r="D2039" s="6"/>
      <c r="E2039" s="1" t="n">
        <v>2010</v>
      </c>
      <c r="F2039" s="45" t="n">
        <v>31791</v>
      </c>
      <c r="G2039" s="46"/>
      <c r="H2039" s="90" t="s">
        <v>3082</v>
      </c>
    </row>
    <row r="2040" customFormat="false" ht="15" hidden="false" customHeight="false" outlineLevel="0" collapsed="false">
      <c r="A2040" s="54" t="n">
        <v>2036</v>
      </c>
      <c r="B2040" s="55" t="n">
        <v>0.7</v>
      </c>
      <c r="C2040" s="6" t="s">
        <v>3961</v>
      </c>
      <c r="D2040" s="6"/>
      <c r="E2040" s="1" t="n">
        <v>2011</v>
      </c>
      <c r="F2040" s="45" t="n">
        <v>34316</v>
      </c>
      <c r="G2040" s="46" t="s">
        <v>154</v>
      </c>
      <c r="H2040" s="90" t="s">
        <v>1263</v>
      </c>
    </row>
    <row r="2041" customFormat="false" ht="15" hidden="false" customHeight="false" outlineLevel="0" collapsed="false">
      <c r="A2041" s="54" t="n">
        <v>2037</v>
      </c>
      <c r="B2041" s="55" t="n">
        <v>0.7</v>
      </c>
      <c r="C2041" s="6" t="s">
        <v>3962</v>
      </c>
      <c r="D2041" s="6"/>
      <c r="E2041" s="1" t="n">
        <v>2013</v>
      </c>
      <c r="F2041" s="45" t="n">
        <v>33378</v>
      </c>
      <c r="G2041" s="46" t="s">
        <v>491</v>
      </c>
      <c r="H2041" s="90" t="s">
        <v>2744</v>
      </c>
    </row>
    <row r="2042" customFormat="false" ht="15" hidden="false" customHeight="false" outlineLevel="0" collapsed="false">
      <c r="A2042" s="54" t="n">
        <v>2038</v>
      </c>
      <c r="B2042" s="55" t="n">
        <v>0.7</v>
      </c>
      <c r="C2042" s="6" t="s">
        <v>3963</v>
      </c>
      <c r="D2042" s="6" t="s">
        <v>3964</v>
      </c>
      <c r="E2042" s="1" t="n">
        <v>2014</v>
      </c>
      <c r="F2042" s="45" t="n">
        <v>29614</v>
      </c>
      <c r="G2042" s="46"/>
      <c r="H2042" s="90" t="s">
        <v>281</v>
      </c>
    </row>
    <row r="2043" customFormat="false" ht="15" hidden="false" customHeight="false" outlineLevel="0" collapsed="false">
      <c r="A2043" s="54" t="n">
        <v>2039</v>
      </c>
      <c r="B2043" s="55" t="n">
        <v>0.7</v>
      </c>
      <c r="C2043" s="6" t="s">
        <v>3965</v>
      </c>
      <c r="D2043" s="6"/>
      <c r="E2043" s="1" t="n">
        <v>1983</v>
      </c>
      <c r="F2043" s="45" t="n">
        <v>23760</v>
      </c>
      <c r="G2043" s="46"/>
      <c r="H2043" s="90" t="s">
        <v>204</v>
      </c>
    </row>
    <row r="2044" customFormat="false" ht="15" hidden="false" customHeight="false" outlineLevel="0" collapsed="false">
      <c r="A2044" s="54" t="n">
        <v>2040</v>
      </c>
      <c r="B2044" s="55" t="n">
        <v>0.7</v>
      </c>
      <c r="C2044" s="6" t="s">
        <v>3966</v>
      </c>
      <c r="D2044" s="6"/>
      <c r="E2044" s="1" t="n">
        <v>1991</v>
      </c>
      <c r="F2044" s="45" t="s">
        <v>3884</v>
      </c>
      <c r="G2044" s="46" t="s">
        <v>497</v>
      </c>
      <c r="H2044" s="90" t="s">
        <v>1003</v>
      </c>
    </row>
    <row r="2045" customFormat="false" ht="15" hidden="false" customHeight="false" outlineLevel="0" collapsed="false">
      <c r="A2045" s="54" t="n">
        <v>2041</v>
      </c>
      <c r="B2045" s="55" t="n">
        <v>0.7</v>
      </c>
      <c r="C2045" s="70" t="s">
        <v>3967</v>
      </c>
      <c r="D2045" s="6"/>
      <c r="E2045" s="1" t="n">
        <v>2018</v>
      </c>
      <c r="F2045" s="68" t="n">
        <v>36216</v>
      </c>
      <c r="G2045" s="70" t="s">
        <v>358</v>
      </c>
      <c r="H2045" s="90" t="s">
        <v>14</v>
      </c>
    </row>
    <row r="2046" customFormat="false" ht="15" hidden="false" customHeight="false" outlineLevel="0" collapsed="false">
      <c r="A2046" s="54" t="n">
        <v>2042</v>
      </c>
      <c r="B2046" s="55" t="n">
        <v>0.7</v>
      </c>
      <c r="C2046" s="6" t="s">
        <v>3968</v>
      </c>
      <c r="D2046" s="6"/>
      <c r="E2046" s="1" t="n">
        <v>2018</v>
      </c>
      <c r="F2046" s="71" t="n">
        <v>36892</v>
      </c>
      <c r="G2046" s="6" t="s">
        <v>45</v>
      </c>
      <c r="H2046" s="90" t="s">
        <v>2251</v>
      </c>
    </row>
    <row r="2047" customFormat="false" ht="15" hidden="false" customHeight="false" outlineLevel="0" collapsed="false">
      <c r="A2047" s="54" t="n">
        <v>2043</v>
      </c>
      <c r="B2047" s="55" t="n">
        <v>0.7</v>
      </c>
      <c r="C2047" s="6" t="s">
        <v>3969</v>
      </c>
      <c r="D2047" s="6"/>
      <c r="E2047" s="1" t="n">
        <v>2019</v>
      </c>
      <c r="F2047" s="45" t="n">
        <v>36628</v>
      </c>
      <c r="G2047" s="56" t="s">
        <v>3970</v>
      </c>
      <c r="H2047" s="90" t="s">
        <v>2344</v>
      </c>
    </row>
    <row r="2048" customFormat="false" ht="15" hidden="false" customHeight="false" outlineLevel="0" collapsed="false">
      <c r="A2048" s="54" t="n">
        <v>2044</v>
      </c>
      <c r="B2048" s="55" t="n">
        <v>0.7</v>
      </c>
      <c r="C2048" s="56" t="s">
        <v>3971</v>
      </c>
      <c r="D2048" s="6"/>
      <c r="E2048" s="1" t="n">
        <v>2024</v>
      </c>
      <c r="F2048" s="45" t="n">
        <v>39983</v>
      </c>
      <c r="G2048" s="6" t="s">
        <v>114</v>
      </c>
      <c r="H2048" s="90" t="s">
        <v>2800</v>
      </c>
    </row>
    <row r="2049" customFormat="false" ht="15" hidden="false" customHeight="false" outlineLevel="0" collapsed="false">
      <c r="A2049" s="54" t="n">
        <v>2045</v>
      </c>
      <c r="B2049" s="55" t="n">
        <v>0.7</v>
      </c>
      <c r="C2049" s="6" t="s">
        <v>3972</v>
      </c>
      <c r="D2049" s="6"/>
      <c r="E2049" s="1" t="n">
        <v>1972</v>
      </c>
      <c r="F2049" s="45"/>
      <c r="G2049" s="46"/>
      <c r="H2049" s="90" t="s">
        <v>1361</v>
      </c>
    </row>
    <row r="2050" customFormat="false" ht="15" hidden="false" customHeight="false" outlineLevel="0" collapsed="false">
      <c r="A2050" s="54" t="n">
        <v>2046</v>
      </c>
      <c r="B2050" s="55" t="n">
        <v>0.7</v>
      </c>
      <c r="C2050" s="6" t="s">
        <v>3973</v>
      </c>
      <c r="D2050" s="6"/>
      <c r="E2050" s="1" t="n">
        <v>1976</v>
      </c>
      <c r="F2050" s="45"/>
      <c r="G2050" s="46"/>
      <c r="H2050" s="90" t="s">
        <v>930</v>
      </c>
    </row>
    <row r="2051" customFormat="false" ht="15" hidden="false" customHeight="false" outlineLevel="0" collapsed="false">
      <c r="A2051" s="54" t="n">
        <v>2047</v>
      </c>
      <c r="B2051" s="55" t="n">
        <v>0.7</v>
      </c>
      <c r="C2051" s="6" t="s">
        <v>3974</v>
      </c>
      <c r="D2051" s="6"/>
      <c r="E2051" s="1" t="s">
        <v>2757</v>
      </c>
      <c r="F2051" s="45"/>
      <c r="G2051" s="46"/>
      <c r="H2051" s="90" t="s">
        <v>853</v>
      </c>
    </row>
    <row r="2052" customFormat="false" ht="15" hidden="false" customHeight="false" outlineLevel="0" collapsed="false">
      <c r="A2052" s="54" t="n">
        <v>2048</v>
      </c>
      <c r="B2052" s="55" t="n">
        <v>0.7</v>
      </c>
      <c r="C2052" s="6" t="s">
        <v>3975</v>
      </c>
      <c r="D2052" s="6"/>
      <c r="E2052" s="1" t="n">
        <v>1969</v>
      </c>
      <c r="F2052" s="45"/>
      <c r="G2052" s="46"/>
      <c r="H2052" s="90" t="s">
        <v>1790</v>
      </c>
    </row>
    <row r="2053" customFormat="false" ht="15" hidden="false" customHeight="false" outlineLevel="0" collapsed="false">
      <c r="A2053" s="54" t="n">
        <v>2049</v>
      </c>
      <c r="B2053" s="55" t="n">
        <v>0.7</v>
      </c>
      <c r="C2053" s="6" t="s">
        <v>3976</v>
      </c>
      <c r="D2053" s="6"/>
      <c r="E2053" s="1" t="n">
        <v>1978</v>
      </c>
      <c r="F2053" s="45"/>
      <c r="G2053" s="46"/>
      <c r="H2053" s="90" t="s">
        <v>803</v>
      </c>
    </row>
    <row r="2054" customFormat="false" ht="15" hidden="false" customHeight="false" outlineLevel="0" collapsed="false">
      <c r="A2054" s="54" t="n">
        <v>2050</v>
      </c>
      <c r="B2054" s="55" t="n">
        <v>0.7</v>
      </c>
      <c r="C2054" s="6" t="s">
        <v>3977</v>
      </c>
      <c r="D2054" s="6"/>
      <c r="E2054" s="1" t="s">
        <v>2580</v>
      </c>
      <c r="F2054" s="45"/>
      <c r="G2054" s="46"/>
      <c r="H2054" s="90" t="s">
        <v>920</v>
      </c>
    </row>
    <row r="2055" customFormat="false" ht="15" hidden="false" customHeight="false" outlineLevel="0" collapsed="false">
      <c r="A2055" s="54" t="n">
        <v>2051</v>
      </c>
      <c r="B2055" s="55" t="n">
        <v>0.7</v>
      </c>
      <c r="C2055" s="6" t="s">
        <v>3978</v>
      </c>
      <c r="D2055" s="6"/>
      <c r="E2055" s="1" t="n">
        <v>1968</v>
      </c>
      <c r="F2055" s="45"/>
      <c r="G2055" s="46"/>
      <c r="H2055" s="90" t="s">
        <v>1270</v>
      </c>
    </row>
    <row r="2056" customFormat="false" ht="15" hidden="false" customHeight="false" outlineLevel="0" collapsed="false">
      <c r="A2056" s="54" t="n">
        <v>2052</v>
      </c>
      <c r="B2056" s="55" t="n">
        <v>0.7</v>
      </c>
      <c r="C2056" s="6" t="s">
        <v>3603</v>
      </c>
      <c r="D2056" s="6"/>
      <c r="E2056" s="1" t="n">
        <v>1979</v>
      </c>
      <c r="F2056" s="45"/>
      <c r="G2056" s="46"/>
      <c r="H2056" s="90" t="s">
        <v>1204</v>
      </c>
    </row>
    <row r="2057" customFormat="false" ht="15" hidden="false" customHeight="false" outlineLevel="0" collapsed="false">
      <c r="A2057" s="54" t="n">
        <v>2053</v>
      </c>
      <c r="B2057" s="55" t="n">
        <v>0.7</v>
      </c>
      <c r="C2057" s="6" t="s">
        <v>3979</v>
      </c>
      <c r="D2057" s="6"/>
      <c r="E2057" s="1" t="n">
        <v>1980</v>
      </c>
      <c r="F2057" s="45"/>
      <c r="G2057" s="46"/>
      <c r="H2057" s="90" t="s">
        <v>3232</v>
      </c>
    </row>
    <row r="2058" customFormat="false" ht="15" hidden="false" customHeight="false" outlineLevel="0" collapsed="false">
      <c r="A2058" s="54" t="n">
        <v>2054</v>
      </c>
      <c r="B2058" s="55" t="n">
        <v>0.7</v>
      </c>
      <c r="C2058" s="6" t="s">
        <v>3980</v>
      </c>
      <c r="D2058" s="6"/>
      <c r="E2058" s="1" t="n">
        <v>1969</v>
      </c>
      <c r="F2058" s="45"/>
      <c r="G2058" s="46"/>
      <c r="H2058" s="90" t="s">
        <v>2616</v>
      </c>
    </row>
    <row r="2059" customFormat="false" ht="15" hidden="false" customHeight="false" outlineLevel="0" collapsed="false">
      <c r="A2059" s="54" t="n">
        <v>2055</v>
      </c>
      <c r="B2059" s="55" t="n">
        <v>0.7</v>
      </c>
      <c r="C2059" s="6" t="s">
        <v>3981</v>
      </c>
      <c r="D2059" s="6"/>
      <c r="E2059" s="1" t="n">
        <v>2025</v>
      </c>
      <c r="F2059" s="45" t="n">
        <v>39321</v>
      </c>
      <c r="G2059" s="46" t="s">
        <v>3970</v>
      </c>
      <c r="H2059" s="90" t="s">
        <v>920</v>
      </c>
    </row>
    <row r="2060" customFormat="false" ht="15" hidden="false" customHeight="false" outlineLevel="0" collapsed="false">
      <c r="A2060" s="54" t="n">
        <v>2056</v>
      </c>
      <c r="B2060" s="55" t="n">
        <v>0.666666666666667</v>
      </c>
      <c r="C2060" s="6" t="s">
        <v>3982</v>
      </c>
      <c r="D2060" s="6"/>
      <c r="E2060" s="1" t="n">
        <v>1976</v>
      </c>
      <c r="F2060" s="45"/>
      <c r="G2060" s="46"/>
      <c r="H2060" s="90" t="s">
        <v>1270</v>
      </c>
    </row>
    <row r="2061" customFormat="false" ht="15" hidden="false" customHeight="false" outlineLevel="0" collapsed="false">
      <c r="A2061" s="54" t="n">
        <v>2057</v>
      </c>
      <c r="B2061" s="55" t="n">
        <v>0.3</v>
      </c>
      <c r="C2061" s="6" t="s">
        <v>3983</v>
      </c>
      <c r="D2061" s="6"/>
      <c r="E2061" s="1" t="n">
        <v>1986</v>
      </c>
      <c r="F2061" s="45" t="s">
        <v>1620</v>
      </c>
      <c r="G2061" s="46"/>
      <c r="H2061" s="90" t="s">
        <v>1996</v>
      </c>
    </row>
    <row r="2062" customFormat="false" ht="15" hidden="false" customHeight="false" outlineLevel="0" collapsed="false">
      <c r="A2062" s="54" t="n">
        <v>2058</v>
      </c>
      <c r="B2062" s="55" t="n">
        <v>0.3</v>
      </c>
      <c r="C2062" s="6" t="s">
        <v>3984</v>
      </c>
      <c r="D2062" s="6"/>
      <c r="E2062" s="1" t="n">
        <v>1996</v>
      </c>
      <c r="F2062" s="45" t="n">
        <v>29469</v>
      </c>
      <c r="G2062" s="46"/>
      <c r="H2062" s="90" t="s">
        <v>702</v>
      </c>
    </row>
    <row r="2063" customFormat="false" ht="15" hidden="false" customHeight="false" outlineLevel="0" collapsed="false">
      <c r="A2063" s="54" t="n">
        <v>2059</v>
      </c>
      <c r="B2063" s="55" t="n">
        <v>0.3</v>
      </c>
      <c r="C2063" s="6" t="s">
        <v>3985</v>
      </c>
      <c r="D2063" s="6"/>
      <c r="E2063" s="1" t="n">
        <v>1996</v>
      </c>
      <c r="F2063" s="45"/>
      <c r="G2063" s="46"/>
      <c r="H2063" s="90" t="s">
        <v>281</v>
      </c>
    </row>
    <row r="2064" customFormat="false" ht="15" hidden="false" customHeight="false" outlineLevel="0" collapsed="false">
      <c r="A2064" s="54" t="n">
        <v>2060</v>
      </c>
      <c r="B2064" s="55" t="n">
        <v>0.3</v>
      </c>
      <c r="C2064" s="6" t="s">
        <v>3986</v>
      </c>
      <c r="D2064" s="6"/>
      <c r="E2064" s="1" t="n">
        <v>2005</v>
      </c>
      <c r="F2064" s="45" t="n">
        <v>31234</v>
      </c>
      <c r="G2064" s="46"/>
      <c r="H2064" s="90" t="s">
        <v>874</v>
      </c>
    </row>
    <row r="2065" customFormat="false" ht="15" hidden="false" customHeight="false" outlineLevel="0" collapsed="false">
      <c r="A2065" s="54" t="n">
        <v>2061</v>
      </c>
      <c r="B2065" s="55" t="n">
        <v>0.3</v>
      </c>
      <c r="C2065" s="6" t="s">
        <v>3987</v>
      </c>
      <c r="D2065" s="6"/>
      <c r="E2065" s="1" t="n">
        <v>2007</v>
      </c>
      <c r="F2065" s="45" t="n">
        <v>32271</v>
      </c>
      <c r="G2065" s="46" t="s">
        <v>445</v>
      </c>
      <c r="H2065" s="90" t="s">
        <v>2178</v>
      </c>
    </row>
    <row r="2066" customFormat="false" ht="15" hidden="false" customHeight="false" outlineLevel="0" collapsed="false">
      <c r="A2066" s="54" t="n">
        <v>2062</v>
      </c>
      <c r="B2066" s="55" t="n">
        <v>0.3</v>
      </c>
      <c r="C2066" s="6" t="s">
        <v>3988</v>
      </c>
      <c r="D2066" s="6"/>
      <c r="E2066" s="1" t="n">
        <v>2008</v>
      </c>
      <c r="F2066" s="45" t="n">
        <v>29318</v>
      </c>
      <c r="G2066" s="46"/>
      <c r="H2066" s="90" t="s">
        <v>495</v>
      </c>
    </row>
    <row r="2067" customFormat="false" ht="15" hidden="false" customHeight="false" outlineLevel="0" collapsed="false">
      <c r="A2067" s="54" t="n">
        <v>2063</v>
      </c>
      <c r="B2067" s="55" t="n">
        <v>0.3</v>
      </c>
      <c r="C2067" s="6" t="s">
        <v>3989</v>
      </c>
      <c r="D2067" s="6"/>
      <c r="E2067" s="1" t="n">
        <v>2009</v>
      </c>
      <c r="F2067" s="45" t="n">
        <v>33265</v>
      </c>
      <c r="G2067" s="46"/>
      <c r="H2067" s="90" t="s">
        <v>702</v>
      </c>
    </row>
    <row r="2068" customFormat="false" ht="15" hidden="false" customHeight="false" outlineLevel="0" collapsed="false">
      <c r="A2068" s="54" t="n">
        <v>2064</v>
      </c>
      <c r="B2068" s="55" t="n">
        <v>0.3</v>
      </c>
      <c r="C2068" s="6" t="s">
        <v>3990</v>
      </c>
      <c r="D2068" s="6"/>
      <c r="E2068" s="1" t="n">
        <v>2012</v>
      </c>
      <c r="F2068" s="45" t="n">
        <v>34241</v>
      </c>
      <c r="G2068" s="46" t="s">
        <v>568</v>
      </c>
      <c r="H2068" s="6" t="s">
        <v>2178</v>
      </c>
    </row>
    <row r="2069" customFormat="false" ht="15" hidden="false" customHeight="false" outlineLevel="0" collapsed="false">
      <c r="A2069" s="54" t="n">
        <v>2065</v>
      </c>
      <c r="B2069" s="55" t="n">
        <v>0.3</v>
      </c>
      <c r="C2069" s="6" t="s">
        <v>3991</v>
      </c>
      <c r="D2069" s="6"/>
      <c r="E2069" s="1" t="n">
        <v>2012</v>
      </c>
      <c r="F2069" s="45" t="n">
        <v>34077</v>
      </c>
      <c r="G2069" s="46" t="s">
        <v>457</v>
      </c>
      <c r="H2069" s="6" t="s">
        <v>960</v>
      </c>
    </row>
    <row r="2070" customFormat="false" ht="15" hidden="false" customHeight="false" outlineLevel="0" collapsed="false">
      <c r="A2070" s="54" t="n">
        <v>2066</v>
      </c>
      <c r="B2070" s="55" t="n">
        <v>0.3</v>
      </c>
      <c r="C2070" s="6" t="s">
        <v>3992</v>
      </c>
      <c r="D2070" s="6"/>
      <c r="E2070" s="1" t="s">
        <v>3451</v>
      </c>
      <c r="F2070" s="45" t="n">
        <v>31373</v>
      </c>
      <c r="G2070" s="46"/>
      <c r="H2070" s="90" t="s">
        <v>2623</v>
      </c>
    </row>
    <row r="2071" customFormat="false" ht="15" hidden="false" customHeight="false" outlineLevel="0" collapsed="false">
      <c r="A2071" s="54" t="n">
        <v>2067</v>
      </c>
      <c r="B2071" s="55" t="n">
        <v>0.3</v>
      </c>
      <c r="C2071" s="6" t="s">
        <v>3993</v>
      </c>
      <c r="D2071" s="6"/>
      <c r="E2071" s="1" t="n">
        <v>1983</v>
      </c>
      <c r="F2071" s="45"/>
      <c r="G2071" s="46"/>
      <c r="H2071" s="90" t="s">
        <v>1642</v>
      </c>
    </row>
    <row r="2072" customFormat="false" ht="15" hidden="false" customHeight="false" outlineLevel="0" collapsed="false">
      <c r="A2072" s="54" t="n">
        <v>2068</v>
      </c>
      <c r="B2072" s="55" t="n">
        <v>0.3</v>
      </c>
      <c r="C2072" s="6" t="s">
        <v>3994</v>
      </c>
      <c r="D2072" s="6"/>
      <c r="E2072" s="1" t="n">
        <v>1992</v>
      </c>
      <c r="F2072" s="45"/>
      <c r="G2072" s="46"/>
      <c r="H2072" s="90" t="s">
        <v>1996</v>
      </c>
    </row>
    <row r="2073" customFormat="false" ht="15" hidden="false" customHeight="false" outlineLevel="0" collapsed="false">
      <c r="A2073" s="54" t="n">
        <v>2069</v>
      </c>
      <c r="B2073" s="55" t="n">
        <v>0.3</v>
      </c>
      <c r="C2073" s="6" t="s">
        <v>3995</v>
      </c>
      <c r="D2073" s="6"/>
      <c r="E2073" s="1" t="n">
        <v>2003</v>
      </c>
      <c r="F2073" s="45" t="n">
        <v>31324</v>
      </c>
      <c r="G2073" s="46"/>
      <c r="H2073" s="90" t="s">
        <v>3996</v>
      </c>
    </row>
    <row r="2074" customFormat="false" ht="15" hidden="false" customHeight="false" outlineLevel="0" collapsed="false">
      <c r="A2074" s="54" t="n">
        <v>2070</v>
      </c>
      <c r="B2074" s="55" t="n">
        <v>0.3</v>
      </c>
      <c r="C2074" s="6" t="s">
        <v>3997</v>
      </c>
      <c r="D2074" s="6"/>
      <c r="E2074" s="1" t="n">
        <v>2005</v>
      </c>
      <c r="F2074" s="45" t="n">
        <v>31953</v>
      </c>
      <c r="G2074" s="46"/>
      <c r="H2074" s="90" t="s">
        <v>2178</v>
      </c>
    </row>
    <row r="2075" customFormat="false" ht="15" hidden="false" customHeight="false" outlineLevel="0" collapsed="false">
      <c r="A2075" s="54" t="n">
        <v>2071</v>
      </c>
      <c r="B2075" s="55" t="n">
        <v>0.3</v>
      </c>
      <c r="C2075" s="6" t="s">
        <v>3998</v>
      </c>
      <c r="D2075" s="6"/>
      <c r="E2075" s="1" t="n">
        <v>2006</v>
      </c>
      <c r="F2075" s="45" t="n">
        <v>32649</v>
      </c>
      <c r="G2075" s="46"/>
      <c r="H2075" s="90" t="s">
        <v>1263</v>
      </c>
    </row>
    <row r="2076" customFormat="false" ht="15" hidden="false" customHeight="false" outlineLevel="0" collapsed="false">
      <c r="A2076" s="54" t="n">
        <v>2072</v>
      </c>
      <c r="B2076" s="55" t="n">
        <v>0.3</v>
      </c>
      <c r="C2076" s="6" t="s">
        <v>3999</v>
      </c>
      <c r="D2076" s="6"/>
      <c r="E2076" s="1" t="n">
        <v>2010</v>
      </c>
      <c r="F2076" s="45" t="n">
        <v>33980</v>
      </c>
      <c r="G2076" s="46" t="s">
        <v>143</v>
      </c>
      <c r="H2076" s="90" t="s">
        <v>3409</v>
      </c>
    </row>
    <row r="2077" customFormat="false" ht="15" hidden="false" customHeight="false" outlineLevel="0" collapsed="false">
      <c r="A2077" s="54" t="n">
        <v>2073</v>
      </c>
      <c r="B2077" s="55" t="n">
        <v>0.3</v>
      </c>
      <c r="C2077" s="6" t="s">
        <v>4000</v>
      </c>
      <c r="D2077" s="6"/>
      <c r="E2077" s="1" t="n">
        <v>2010</v>
      </c>
      <c r="F2077" s="45" t="n">
        <v>34149</v>
      </c>
      <c r="G2077" s="46"/>
      <c r="H2077" s="90" t="s">
        <v>3409</v>
      </c>
    </row>
    <row r="2078" customFormat="false" ht="15" hidden="false" customHeight="false" outlineLevel="0" collapsed="false">
      <c r="A2078" s="54" t="n">
        <v>2074</v>
      </c>
      <c r="B2078" s="55" t="n">
        <v>0.3</v>
      </c>
      <c r="C2078" s="6" t="s">
        <v>4001</v>
      </c>
      <c r="D2078" s="6"/>
      <c r="E2078" s="1" t="n">
        <v>2011</v>
      </c>
      <c r="F2078" s="45" t="n">
        <v>34308</v>
      </c>
      <c r="G2078" s="46" t="s">
        <v>53</v>
      </c>
      <c r="H2078" s="90" t="s">
        <v>3050</v>
      </c>
    </row>
    <row r="2079" customFormat="false" ht="15" hidden="false" customHeight="false" outlineLevel="0" collapsed="false">
      <c r="A2079" s="54" t="n">
        <v>2075</v>
      </c>
      <c r="B2079" s="55" t="n">
        <v>0.3</v>
      </c>
      <c r="C2079" s="6" t="s">
        <v>4002</v>
      </c>
      <c r="D2079" s="6"/>
      <c r="E2079" s="1" t="n">
        <v>2018</v>
      </c>
      <c r="F2079" s="45" t="n">
        <v>36429</v>
      </c>
      <c r="G2079" s="6" t="s">
        <v>53</v>
      </c>
      <c r="H2079" s="90" t="s">
        <v>186</v>
      </c>
    </row>
    <row r="2080" customFormat="false" ht="15" hidden="false" customHeight="false" outlineLevel="0" collapsed="false">
      <c r="A2080" s="54" t="n">
        <v>2076</v>
      </c>
      <c r="B2080" s="55" t="n">
        <v>0.3</v>
      </c>
      <c r="C2080" s="6" t="s">
        <v>4003</v>
      </c>
      <c r="D2080" s="6"/>
      <c r="E2080" s="1" t="n">
        <v>2019</v>
      </c>
      <c r="F2080" s="45" t="n">
        <v>37030</v>
      </c>
      <c r="G2080" s="6" t="s">
        <v>83</v>
      </c>
      <c r="H2080" s="90" t="s">
        <v>204</v>
      </c>
    </row>
    <row r="2081" customFormat="false" ht="15" hidden="false" customHeight="false" outlineLevel="0" collapsed="false">
      <c r="A2081" s="54" t="n">
        <v>2077</v>
      </c>
      <c r="B2081" s="55" t="n">
        <v>0.3</v>
      </c>
      <c r="C2081" s="56" t="s">
        <v>4004</v>
      </c>
      <c r="D2081" s="6"/>
      <c r="E2081" s="1" t="n">
        <v>2022</v>
      </c>
      <c r="F2081" s="45" t="n">
        <v>36911</v>
      </c>
      <c r="G2081" s="6" t="s">
        <v>88</v>
      </c>
      <c r="H2081" s="90" t="s">
        <v>443</v>
      </c>
    </row>
    <row r="2082" customFormat="false" ht="15" hidden="false" customHeight="false" outlineLevel="0" collapsed="false">
      <c r="A2082" s="54" t="n">
        <v>2078</v>
      </c>
      <c r="B2082" s="55" t="n">
        <v>0.3</v>
      </c>
      <c r="C2082" s="56" t="s">
        <v>4005</v>
      </c>
      <c r="D2082" s="6"/>
      <c r="E2082" s="1" t="n">
        <v>2022</v>
      </c>
      <c r="F2082" s="45" t="n">
        <v>33679</v>
      </c>
      <c r="G2082" s="6" t="s">
        <v>426</v>
      </c>
      <c r="H2082" s="90" t="s">
        <v>2251</v>
      </c>
    </row>
    <row r="2083" customFormat="false" ht="15" hidden="false" customHeight="false" outlineLevel="0" collapsed="false">
      <c r="A2083" s="54" t="n">
        <v>2079</v>
      </c>
      <c r="B2083" s="55" t="n">
        <v>0.3</v>
      </c>
      <c r="C2083" s="56" t="s">
        <v>4006</v>
      </c>
      <c r="D2083" s="6"/>
      <c r="E2083" s="1" t="n">
        <v>2023</v>
      </c>
      <c r="F2083" s="45" t="n">
        <v>38098</v>
      </c>
      <c r="G2083" s="6" t="s">
        <v>559</v>
      </c>
      <c r="H2083" s="90" t="s">
        <v>920</v>
      </c>
    </row>
    <row r="2084" customFormat="false" ht="15" hidden="false" customHeight="false" outlineLevel="0" collapsed="false">
      <c r="A2084" s="54" t="n">
        <v>2080</v>
      </c>
      <c r="B2084" s="55" t="n">
        <v>0.3</v>
      </c>
      <c r="C2084" s="56" t="s">
        <v>4007</v>
      </c>
      <c r="D2084" s="6"/>
      <c r="E2084" s="1" t="n">
        <v>2023</v>
      </c>
      <c r="F2084" s="45" t="n">
        <v>38816</v>
      </c>
      <c r="G2084" s="6" t="s">
        <v>268</v>
      </c>
      <c r="H2084" s="90" t="s">
        <v>1662</v>
      </c>
    </row>
    <row r="2085" customFormat="false" ht="15" hidden="false" customHeight="false" outlineLevel="0" collapsed="false">
      <c r="A2085" s="54" t="n">
        <v>2081</v>
      </c>
      <c r="B2085" s="55" t="n">
        <v>0.3</v>
      </c>
      <c r="C2085" s="56" t="s">
        <v>4008</v>
      </c>
      <c r="D2085" s="6"/>
      <c r="E2085" s="1" t="n">
        <v>2023</v>
      </c>
      <c r="F2085" s="45" t="n">
        <v>38306</v>
      </c>
      <c r="G2085" s="6" t="s">
        <v>460</v>
      </c>
      <c r="H2085" s="90" t="s">
        <v>443</v>
      </c>
    </row>
    <row r="2086" customFormat="false" ht="15" hidden="false" customHeight="false" outlineLevel="0" collapsed="false">
      <c r="A2086" s="54" t="n">
        <v>2082</v>
      </c>
      <c r="B2086" s="55" t="n">
        <v>0.3</v>
      </c>
      <c r="C2086" s="6" t="s">
        <v>4009</v>
      </c>
      <c r="D2086" s="6"/>
      <c r="E2086" s="1" t="n">
        <v>1970</v>
      </c>
      <c r="F2086" s="45"/>
      <c r="G2086" s="46"/>
      <c r="H2086" s="90" t="s">
        <v>845</v>
      </c>
    </row>
    <row r="2087" customFormat="false" ht="15" hidden="false" customHeight="false" outlineLevel="0" collapsed="false">
      <c r="A2087" s="54" t="n">
        <v>2083</v>
      </c>
      <c r="B2087" s="55" t="n">
        <v>0.3</v>
      </c>
      <c r="C2087" s="6" t="s">
        <v>4010</v>
      </c>
      <c r="D2087" s="6"/>
      <c r="E2087" s="1" t="n">
        <v>1971</v>
      </c>
      <c r="F2087" s="45"/>
      <c r="G2087" s="46"/>
      <c r="H2087" s="90" t="s">
        <v>1361</v>
      </c>
    </row>
    <row r="2088" customFormat="false" ht="15" hidden="false" customHeight="false" outlineLevel="0" collapsed="false">
      <c r="A2088" s="54" t="n">
        <v>2084</v>
      </c>
      <c r="B2088" s="55" t="n">
        <v>0.3</v>
      </c>
      <c r="C2088" s="6" t="s">
        <v>4011</v>
      </c>
      <c r="D2088" s="6"/>
      <c r="E2088" s="1" t="n">
        <v>1979</v>
      </c>
      <c r="F2088" s="45"/>
      <c r="G2088" s="46"/>
      <c r="H2088" s="90" t="s">
        <v>2439</v>
      </c>
    </row>
    <row r="2089" customFormat="false" ht="15" hidden="false" customHeight="false" outlineLevel="0" collapsed="false">
      <c r="A2089" s="54" t="n">
        <v>2085</v>
      </c>
      <c r="B2089" s="55" t="n">
        <v>0.3</v>
      </c>
      <c r="C2089" s="6" t="s">
        <v>4012</v>
      </c>
      <c r="D2089" s="6"/>
      <c r="E2089" s="1" t="n">
        <v>1980</v>
      </c>
      <c r="F2089" s="45"/>
      <c r="G2089" s="46"/>
      <c r="H2089" s="90" t="s">
        <v>3232</v>
      </c>
    </row>
    <row r="2090" customFormat="false" ht="15" hidden="false" customHeight="false" outlineLevel="0" collapsed="false">
      <c r="A2090" s="54" t="n">
        <v>2086</v>
      </c>
      <c r="B2090" s="55" t="n">
        <v>0.3</v>
      </c>
      <c r="C2090" s="6" t="s">
        <v>4013</v>
      </c>
      <c r="D2090" s="6"/>
      <c r="E2090" s="1" t="n">
        <v>1976</v>
      </c>
      <c r="F2090" s="45"/>
      <c r="G2090" s="46"/>
      <c r="H2090" s="90" t="s">
        <v>3366</v>
      </c>
    </row>
    <row r="2091" customFormat="false" ht="15" hidden="false" customHeight="false" outlineLevel="0" collapsed="false">
      <c r="A2091" s="54" t="n">
        <v>2087</v>
      </c>
      <c r="B2091" s="55" t="n">
        <v>0.3</v>
      </c>
      <c r="C2091" s="6" t="s">
        <v>4014</v>
      </c>
      <c r="D2091" s="6"/>
      <c r="E2091" s="1" t="n">
        <v>1978</v>
      </c>
      <c r="F2091" s="45"/>
      <c r="G2091" s="46"/>
      <c r="H2091" s="90" t="s">
        <v>281</v>
      </c>
    </row>
    <row r="2092" customFormat="false" ht="15" hidden="false" customHeight="false" outlineLevel="0" collapsed="false">
      <c r="A2092" s="54" t="n">
        <v>2088</v>
      </c>
      <c r="B2092" s="55" t="n">
        <v>0.3</v>
      </c>
      <c r="C2092" s="6" t="s">
        <v>4015</v>
      </c>
      <c r="D2092" s="6"/>
      <c r="E2092" s="1" t="n">
        <v>1972</v>
      </c>
      <c r="F2092" s="45" t="n">
        <v>16823</v>
      </c>
      <c r="G2092" s="46"/>
      <c r="H2092" s="90" t="s">
        <v>1361</v>
      </c>
    </row>
    <row r="2093" customFormat="false" ht="15" hidden="false" customHeight="false" outlineLevel="0" collapsed="false">
      <c r="A2093" s="54" t="n">
        <v>2089</v>
      </c>
      <c r="B2093" s="55" t="n">
        <v>0.3</v>
      </c>
      <c r="C2093" s="6" t="s">
        <v>4016</v>
      </c>
      <c r="D2093" s="6"/>
      <c r="E2093" s="1" t="n">
        <v>1968</v>
      </c>
      <c r="F2093" s="45"/>
      <c r="G2093" s="46"/>
      <c r="H2093" s="90" t="s">
        <v>845</v>
      </c>
    </row>
    <row r="2094" customFormat="false" ht="15" hidden="false" customHeight="false" outlineLevel="0" collapsed="false">
      <c r="A2094" s="54" t="n">
        <v>2090</v>
      </c>
      <c r="B2094" s="55" t="n">
        <v>0.3</v>
      </c>
      <c r="C2094" s="6" t="s">
        <v>4017</v>
      </c>
      <c r="D2094" s="6"/>
      <c r="E2094" s="1" t="s">
        <v>3585</v>
      </c>
      <c r="F2094" s="45" t="n">
        <v>19413</v>
      </c>
      <c r="G2094" s="46"/>
      <c r="H2094" s="90" t="s">
        <v>2364</v>
      </c>
    </row>
    <row r="2095" customFormat="false" ht="15" hidden="false" customHeight="false" outlineLevel="0" collapsed="false">
      <c r="A2095" s="54" t="n">
        <v>2091</v>
      </c>
      <c r="B2095" s="55" t="n">
        <v>0.3</v>
      </c>
      <c r="C2095" s="6" t="s">
        <v>4018</v>
      </c>
      <c r="D2095" s="6"/>
      <c r="E2095" s="1" t="n">
        <v>1972</v>
      </c>
      <c r="F2095" s="45"/>
      <c r="G2095" s="46"/>
      <c r="H2095" s="90" t="s">
        <v>930</v>
      </c>
    </row>
    <row r="2096" customFormat="false" ht="15" hidden="false" customHeight="false" outlineLevel="0" collapsed="false">
      <c r="A2096" s="54" t="n">
        <v>2092</v>
      </c>
      <c r="B2096" s="55" t="n">
        <v>0.3</v>
      </c>
      <c r="C2096" s="6" t="s">
        <v>4019</v>
      </c>
      <c r="D2096" s="6"/>
      <c r="E2096" s="1" t="n">
        <v>1976</v>
      </c>
      <c r="F2096" s="45"/>
      <c r="G2096" s="46"/>
      <c r="H2096" s="90" t="s">
        <v>281</v>
      </c>
    </row>
    <row r="2097" customFormat="false" ht="15" hidden="false" customHeight="false" outlineLevel="0" collapsed="false">
      <c r="A2097" s="54" t="n">
        <v>2093</v>
      </c>
      <c r="B2097" s="55" t="n">
        <v>0.3</v>
      </c>
      <c r="C2097" s="6" t="s">
        <v>4020</v>
      </c>
      <c r="D2097" s="6"/>
      <c r="E2097" s="1" t="n">
        <v>1975</v>
      </c>
      <c r="F2097" s="45"/>
      <c r="G2097" s="46"/>
      <c r="H2097" s="90" t="s">
        <v>281</v>
      </c>
    </row>
    <row r="2098" customFormat="false" ht="15" hidden="false" customHeight="false" outlineLevel="0" collapsed="false">
      <c r="A2098" s="54" t="n">
        <v>2094</v>
      </c>
      <c r="B2098" s="55" t="n">
        <v>0.3</v>
      </c>
      <c r="C2098" s="6" t="s">
        <v>4021</v>
      </c>
      <c r="D2098" s="6"/>
      <c r="E2098" s="1" t="n">
        <v>1970</v>
      </c>
      <c r="F2098" s="45"/>
      <c r="G2098" s="46"/>
      <c r="H2098" s="90" t="s">
        <v>845</v>
      </c>
    </row>
    <row r="2099" customFormat="false" ht="15" hidden="false" customHeight="false" outlineLevel="0" collapsed="false">
      <c r="A2099" s="54" t="n">
        <v>2095</v>
      </c>
      <c r="B2099" s="55" t="n">
        <v>0.3</v>
      </c>
      <c r="C2099" s="6" t="s">
        <v>4022</v>
      </c>
      <c r="D2099" s="6"/>
      <c r="E2099" s="1" t="n">
        <v>1970</v>
      </c>
      <c r="F2099" s="45"/>
      <c r="G2099" s="46"/>
      <c r="H2099" s="90" t="s">
        <v>800</v>
      </c>
    </row>
    <row r="2100" customFormat="false" ht="15" hidden="false" customHeight="false" outlineLevel="0" collapsed="false">
      <c r="A2100" s="54" t="n">
        <v>2096</v>
      </c>
      <c r="B2100" s="55" t="n">
        <v>0.3</v>
      </c>
      <c r="C2100" s="6" t="s">
        <v>4023</v>
      </c>
      <c r="D2100" s="6"/>
      <c r="E2100" s="1" t="n">
        <v>1975</v>
      </c>
      <c r="F2100" s="45"/>
      <c r="G2100" s="46"/>
      <c r="H2100" s="90" t="s">
        <v>853</v>
      </c>
    </row>
    <row r="2101" customFormat="false" ht="15" hidden="false" customHeight="false" outlineLevel="0" collapsed="false">
      <c r="A2101" s="54" t="n">
        <v>2097</v>
      </c>
      <c r="B2101" s="55" t="n">
        <v>0.3</v>
      </c>
      <c r="C2101" s="6" t="s">
        <v>4024</v>
      </c>
      <c r="D2101" s="6"/>
      <c r="E2101" s="1" t="n">
        <v>1975</v>
      </c>
      <c r="F2101" s="45"/>
      <c r="G2101" s="46"/>
      <c r="H2101" s="90" t="s">
        <v>1642</v>
      </c>
    </row>
    <row r="2102" customFormat="false" ht="15" hidden="false" customHeight="false" outlineLevel="0" collapsed="false">
      <c r="A2102" s="54" t="n">
        <v>2098</v>
      </c>
      <c r="B2102" s="55" t="n">
        <v>0.3</v>
      </c>
      <c r="C2102" s="6" t="s">
        <v>4025</v>
      </c>
      <c r="D2102" s="6"/>
      <c r="E2102" s="1" t="s">
        <v>3258</v>
      </c>
      <c r="F2102" s="45"/>
      <c r="G2102" s="46"/>
      <c r="H2102" s="90" t="s">
        <v>281</v>
      </c>
    </row>
    <row r="2103" customFormat="false" ht="15" hidden="false" customHeight="false" outlineLevel="0" collapsed="false">
      <c r="A2103" s="54" t="n">
        <v>2099</v>
      </c>
      <c r="B2103" s="55" t="n">
        <v>0.3</v>
      </c>
      <c r="C2103" s="6" t="s">
        <v>4026</v>
      </c>
      <c r="D2103" s="6"/>
      <c r="E2103" s="1" t="n">
        <v>1978</v>
      </c>
      <c r="F2103" s="45"/>
      <c r="G2103" s="46"/>
      <c r="H2103" s="90" t="s">
        <v>1270</v>
      </c>
    </row>
    <row r="2104" customFormat="false" ht="15" hidden="false" customHeight="false" outlineLevel="0" collapsed="false">
      <c r="A2104" s="54" t="n">
        <v>2101</v>
      </c>
      <c r="B2104" s="55" t="n">
        <v>0.3</v>
      </c>
      <c r="C2104" s="6" t="s">
        <v>4027</v>
      </c>
      <c r="D2104" s="6"/>
      <c r="E2104" s="1" t="n">
        <v>1976</v>
      </c>
      <c r="F2104" s="45"/>
      <c r="G2104" s="46"/>
      <c r="H2104" s="90" t="s">
        <v>3366</v>
      </c>
    </row>
    <row r="2105" customFormat="false" ht="15" hidden="false" customHeight="false" outlineLevel="0" collapsed="false">
      <c r="A2105" s="54" t="n">
        <v>2102</v>
      </c>
      <c r="B2105" s="55" t="n">
        <v>0.3</v>
      </c>
      <c r="C2105" s="6" t="s">
        <v>4028</v>
      </c>
      <c r="D2105" s="6"/>
      <c r="E2105" s="1" t="n">
        <v>1972</v>
      </c>
      <c r="F2105" s="45"/>
      <c r="G2105" s="46"/>
      <c r="H2105" s="90" t="s">
        <v>281</v>
      </c>
    </row>
    <row r="2106" customFormat="false" ht="15" hidden="false" customHeight="false" outlineLevel="0" collapsed="false">
      <c r="A2106" s="54" t="n">
        <v>2103</v>
      </c>
      <c r="B2106" s="55" t="n">
        <v>0.3</v>
      </c>
      <c r="C2106" s="6" t="s">
        <v>4029</v>
      </c>
      <c r="D2106" s="6"/>
      <c r="E2106" s="1" t="n">
        <v>1975</v>
      </c>
      <c r="F2106" s="45"/>
      <c r="G2106" s="46"/>
      <c r="H2106" s="90" t="s">
        <v>3232</v>
      </c>
    </row>
    <row r="2107" customFormat="false" ht="15" hidden="false" customHeight="false" outlineLevel="0" collapsed="false">
      <c r="A2107" s="54" t="n">
        <v>2104</v>
      </c>
      <c r="B2107" s="55" t="n">
        <v>0.3</v>
      </c>
      <c r="C2107" s="6" t="s">
        <v>4030</v>
      </c>
      <c r="D2107" s="6"/>
      <c r="E2107" s="1" t="n">
        <v>1977</v>
      </c>
      <c r="F2107" s="45"/>
      <c r="G2107" s="46"/>
      <c r="H2107" s="90" t="s">
        <v>1270</v>
      </c>
    </row>
    <row r="2108" customFormat="false" ht="15" hidden="false" customHeight="false" outlineLevel="0" collapsed="false">
      <c r="A2108" s="54" t="n">
        <v>2105</v>
      </c>
      <c r="B2108" s="55" t="n">
        <v>0.3</v>
      </c>
      <c r="C2108" s="6" t="s">
        <v>4031</v>
      </c>
      <c r="D2108" s="6"/>
      <c r="E2108" s="1" t="n">
        <v>1973</v>
      </c>
      <c r="F2108" s="45"/>
      <c r="G2108" s="46"/>
      <c r="H2108" s="90" t="s">
        <v>845</v>
      </c>
    </row>
    <row r="2109" customFormat="false" ht="15" hidden="false" customHeight="false" outlineLevel="0" collapsed="false">
      <c r="A2109" s="54" t="n">
        <v>2106</v>
      </c>
      <c r="B2109" s="55" t="n">
        <v>0.3</v>
      </c>
      <c r="C2109" s="6" t="s">
        <v>4032</v>
      </c>
      <c r="D2109" s="6"/>
      <c r="E2109" s="1" t="n">
        <v>1975</v>
      </c>
      <c r="F2109" s="45"/>
      <c r="G2109" s="46"/>
      <c r="H2109" s="90" t="s">
        <v>1642</v>
      </c>
    </row>
    <row r="2110" customFormat="false" ht="15" hidden="false" customHeight="false" outlineLevel="0" collapsed="false">
      <c r="A2110" s="54" t="n">
        <v>2107</v>
      </c>
      <c r="B2110" s="55" t="n">
        <v>0.3</v>
      </c>
      <c r="C2110" s="6" t="s">
        <v>4033</v>
      </c>
      <c r="D2110" s="6"/>
      <c r="E2110" s="1" t="n">
        <v>1978</v>
      </c>
      <c r="F2110" s="45"/>
      <c r="G2110" s="46"/>
      <c r="H2110" s="90" t="s">
        <v>803</v>
      </c>
    </row>
    <row r="2111" customFormat="false" ht="15" hidden="false" customHeight="false" outlineLevel="0" collapsed="false">
      <c r="A2111" s="54" t="n">
        <v>2108</v>
      </c>
      <c r="B2111" s="55" t="n">
        <v>0.3</v>
      </c>
      <c r="C2111" s="6" t="s">
        <v>4034</v>
      </c>
      <c r="D2111" s="6"/>
      <c r="E2111" s="1" t="n">
        <v>1978</v>
      </c>
      <c r="F2111" s="45"/>
      <c r="G2111" s="46"/>
      <c r="H2111" s="90" t="s">
        <v>1270</v>
      </c>
    </row>
    <row r="2112" customFormat="false" ht="15" hidden="false" customHeight="false" outlineLevel="0" collapsed="false">
      <c r="A2112" s="54" t="n">
        <v>2109</v>
      </c>
      <c r="B2112" s="55" t="n">
        <v>0.3</v>
      </c>
      <c r="C2112" s="6" t="s">
        <v>4035</v>
      </c>
      <c r="D2112" s="6"/>
      <c r="E2112" s="1" t="n">
        <v>1977</v>
      </c>
      <c r="F2112" s="45"/>
      <c r="G2112" s="46"/>
      <c r="H2112" s="90" t="s">
        <v>4036</v>
      </c>
    </row>
    <row r="2113" customFormat="false" ht="15" hidden="false" customHeight="false" outlineLevel="0" collapsed="false">
      <c r="A2113" s="54" t="n">
        <v>2110</v>
      </c>
      <c r="B2113" s="55" t="n">
        <v>0.3</v>
      </c>
      <c r="C2113" s="6" t="s">
        <v>4037</v>
      </c>
      <c r="D2113" s="6"/>
      <c r="E2113" s="1" t="n">
        <v>1968</v>
      </c>
      <c r="F2113" s="45"/>
      <c r="G2113" s="46"/>
      <c r="H2113" s="90" t="s">
        <v>845</v>
      </c>
    </row>
    <row r="2114" customFormat="false" ht="15" hidden="false" customHeight="false" outlineLevel="0" collapsed="false">
      <c r="A2114" s="54" t="n">
        <v>2111</v>
      </c>
      <c r="B2114" s="55" t="n">
        <v>0.3</v>
      </c>
      <c r="C2114" s="6" t="s">
        <v>4038</v>
      </c>
      <c r="D2114" s="6"/>
      <c r="E2114" s="1" t="n">
        <v>1979</v>
      </c>
      <c r="F2114" s="45"/>
      <c r="G2114" s="46"/>
      <c r="H2114" s="90" t="s">
        <v>2747</v>
      </c>
    </row>
    <row r="2115" customFormat="false" ht="15" hidden="false" customHeight="false" outlineLevel="0" collapsed="false">
      <c r="A2115" s="54" t="n">
        <v>2112</v>
      </c>
      <c r="B2115" s="55" t="n">
        <v>0.3</v>
      </c>
      <c r="C2115" s="6" t="s">
        <v>4039</v>
      </c>
      <c r="D2115" s="6"/>
      <c r="E2115" s="1" t="n">
        <v>1973</v>
      </c>
      <c r="F2115" s="45"/>
      <c r="G2115" s="46"/>
      <c r="H2115" s="90" t="s">
        <v>845</v>
      </c>
    </row>
    <row r="2116" customFormat="false" ht="15" hidden="false" customHeight="false" outlineLevel="0" collapsed="false">
      <c r="A2116" s="54"/>
      <c r="B2116" s="55"/>
      <c r="C2116" s="6"/>
      <c r="D2116" s="6"/>
      <c r="E2116" s="1"/>
      <c r="F2116" s="45"/>
      <c r="G2116" s="6"/>
      <c r="H2116" s="90"/>
    </row>
    <row r="2117" customFormat="false" ht="15" hidden="false" customHeight="false" outlineLevel="0" collapsed="false">
      <c r="A2117" s="25"/>
      <c r="B2117" s="58"/>
      <c r="C2117" s="25" t="s">
        <v>4040</v>
      </c>
      <c r="D2117" s="25"/>
      <c r="E2117" s="25"/>
      <c r="F2117" s="42" t="s">
        <v>695</v>
      </c>
      <c r="G2117" s="42"/>
      <c r="H2117" s="25"/>
    </row>
    <row r="2118" customFormat="false" ht="15" hidden="false" customHeight="false" outlineLevel="0" collapsed="false">
      <c r="A2118" s="54"/>
      <c r="B2118" s="55" t="n">
        <v>611.3</v>
      </c>
      <c r="C2118" s="6" t="s">
        <v>4041</v>
      </c>
      <c r="D2118" s="6" t="s">
        <v>4042</v>
      </c>
      <c r="E2118" s="1" t="s">
        <v>4043</v>
      </c>
      <c r="F2118" s="45" t="n">
        <v>13031</v>
      </c>
      <c r="G2118" s="46"/>
      <c r="H2118" s="90" t="s">
        <v>1361</v>
      </c>
    </row>
    <row r="2119" customFormat="false" ht="15" hidden="false" customHeight="false" outlineLevel="0" collapsed="false">
      <c r="A2119" s="54"/>
      <c r="B2119" s="55" t="n">
        <v>547.7</v>
      </c>
      <c r="C2119" s="6" t="s">
        <v>4044</v>
      </c>
      <c r="D2119" s="6" t="s">
        <v>4045</v>
      </c>
      <c r="E2119" s="1" t="s">
        <v>4046</v>
      </c>
      <c r="F2119" s="45" t="n">
        <v>16281</v>
      </c>
      <c r="G2119" s="46"/>
      <c r="H2119" s="90" t="s">
        <v>1790</v>
      </c>
    </row>
    <row r="2120" customFormat="false" ht="15" hidden="false" customHeight="false" outlineLevel="0" collapsed="false">
      <c r="A2120" s="54"/>
      <c r="B2120" s="55" t="n">
        <v>471</v>
      </c>
      <c r="C2120" s="6" t="s">
        <v>4047</v>
      </c>
      <c r="D2120" s="6"/>
      <c r="E2120" s="1" t="s">
        <v>4046</v>
      </c>
      <c r="F2120" s="45" t="n">
        <v>13888</v>
      </c>
      <c r="G2120" s="46"/>
      <c r="H2120" s="90" t="s">
        <v>1361</v>
      </c>
    </row>
    <row r="2121" customFormat="false" ht="15" hidden="false" customHeight="false" outlineLevel="0" collapsed="false">
      <c r="A2121" s="54"/>
      <c r="B2121" s="55" t="n">
        <v>447</v>
      </c>
      <c r="C2121" s="6" t="s">
        <v>4048</v>
      </c>
      <c r="D2121" s="6"/>
      <c r="E2121" s="1" t="s">
        <v>4049</v>
      </c>
      <c r="F2121" s="45"/>
      <c r="G2121" s="46"/>
      <c r="H2121" s="90" t="s">
        <v>1361</v>
      </c>
    </row>
    <row r="2122" customFormat="false" ht="15" hidden="false" customHeight="false" outlineLevel="0" collapsed="false">
      <c r="A2122" s="54"/>
      <c r="B2122" s="55" t="n">
        <v>442.3</v>
      </c>
      <c r="C2122" s="6" t="s">
        <v>4050</v>
      </c>
      <c r="D2122" s="6"/>
      <c r="E2122" s="1" t="s">
        <v>4051</v>
      </c>
      <c r="F2122" s="45"/>
      <c r="G2122" s="46"/>
      <c r="H2122" s="90" t="s">
        <v>845</v>
      </c>
    </row>
    <row r="2123" customFormat="false" ht="15" hidden="false" customHeight="false" outlineLevel="0" collapsed="false">
      <c r="A2123" s="54"/>
      <c r="B2123" s="55" t="n">
        <v>417</v>
      </c>
      <c r="C2123" s="6" t="s">
        <v>4052</v>
      </c>
      <c r="D2123" s="6" t="s">
        <v>4053</v>
      </c>
      <c r="E2123" s="1" t="s">
        <v>4054</v>
      </c>
      <c r="F2123" s="45" t="n">
        <v>16228</v>
      </c>
      <c r="G2123" s="46"/>
      <c r="H2123" s="90" t="s">
        <v>800</v>
      </c>
    </row>
    <row r="2124" customFormat="false" ht="15" hidden="false" customHeight="false" outlineLevel="0" collapsed="false">
      <c r="A2124" s="54"/>
      <c r="B2124" s="55" t="n">
        <v>416.3</v>
      </c>
      <c r="C2124" s="6" t="s">
        <v>4055</v>
      </c>
      <c r="D2124" s="6"/>
      <c r="E2124" s="1" t="s">
        <v>4056</v>
      </c>
      <c r="F2124" s="45"/>
      <c r="G2124" s="46"/>
      <c r="H2124" s="90" t="s">
        <v>800</v>
      </c>
    </row>
    <row r="2125" customFormat="false" ht="15" hidden="false" customHeight="false" outlineLevel="0" collapsed="false">
      <c r="A2125" s="54"/>
      <c r="B2125" s="55" t="n">
        <v>400.3</v>
      </c>
      <c r="C2125" s="6" t="s">
        <v>4057</v>
      </c>
      <c r="D2125" s="6" t="s">
        <v>4058</v>
      </c>
      <c r="E2125" s="1" t="s">
        <v>4059</v>
      </c>
      <c r="F2125" s="45"/>
      <c r="G2125" s="46"/>
      <c r="H2125" s="90" t="s">
        <v>4060</v>
      </c>
    </row>
    <row r="2126" customFormat="false" ht="15" hidden="false" customHeight="false" outlineLevel="0" collapsed="false">
      <c r="A2126" s="54"/>
      <c r="B2126" s="55" t="n">
        <v>370.3</v>
      </c>
      <c r="C2126" s="6" t="s">
        <v>4061</v>
      </c>
      <c r="D2126" s="6" t="s">
        <v>4062</v>
      </c>
      <c r="E2126" s="1" t="s">
        <v>4063</v>
      </c>
      <c r="F2126" s="45" t="n">
        <v>16602</v>
      </c>
      <c r="G2126" s="46"/>
      <c r="H2126" s="90" t="s">
        <v>1790</v>
      </c>
    </row>
    <row r="2127" customFormat="false" ht="15" hidden="false" customHeight="false" outlineLevel="0" collapsed="false">
      <c r="A2127" s="54"/>
      <c r="B2127" s="55" t="n">
        <v>308.7</v>
      </c>
      <c r="C2127" s="6" t="s">
        <v>4064</v>
      </c>
      <c r="D2127" s="6" t="s">
        <v>4065</v>
      </c>
      <c r="E2127" s="1" t="s">
        <v>4066</v>
      </c>
      <c r="F2127" s="45" t="n">
        <v>12064</v>
      </c>
      <c r="G2127" s="46" t="s">
        <v>4067</v>
      </c>
      <c r="H2127" s="90" t="s">
        <v>1790</v>
      </c>
    </row>
    <row r="2128" customFormat="false" ht="15" hidden="false" customHeight="false" outlineLevel="0" collapsed="false">
      <c r="A2128" s="54"/>
      <c r="B2128" s="55" t="n">
        <v>307</v>
      </c>
      <c r="C2128" s="6" t="s">
        <v>4068</v>
      </c>
      <c r="D2128" s="6"/>
      <c r="E2128" s="1" t="s">
        <v>4069</v>
      </c>
      <c r="F2128" s="45"/>
      <c r="G2128" s="46"/>
      <c r="H2128" s="90" t="s">
        <v>1790</v>
      </c>
    </row>
    <row r="2129" customFormat="false" ht="15" hidden="false" customHeight="false" outlineLevel="0" collapsed="false">
      <c r="A2129" s="54"/>
      <c r="B2129" s="55" t="n">
        <v>297</v>
      </c>
      <c r="C2129" s="6" t="s">
        <v>4070</v>
      </c>
      <c r="D2129" s="6" t="s">
        <v>4071</v>
      </c>
      <c r="E2129" s="1" t="s">
        <v>4072</v>
      </c>
      <c r="F2129" s="45" t="n">
        <v>15124</v>
      </c>
      <c r="G2129" s="46"/>
      <c r="H2129" s="90" t="s">
        <v>800</v>
      </c>
    </row>
    <row r="2130" customFormat="false" ht="15" hidden="false" customHeight="false" outlineLevel="0" collapsed="false">
      <c r="A2130" s="54"/>
      <c r="B2130" s="55" t="n">
        <v>255</v>
      </c>
      <c r="C2130" s="6" t="s">
        <v>4073</v>
      </c>
      <c r="D2130" s="6"/>
      <c r="E2130" s="1" t="s">
        <v>4074</v>
      </c>
      <c r="F2130" s="45"/>
      <c r="G2130" s="46"/>
      <c r="H2130" s="90" t="s">
        <v>4075</v>
      </c>
    </row>
    <row r="2131" customFormat="false" ht="15" hidden="false" customHeight="false" outlineLevel="0" collapsed="false">
      <c r="A2131" s="54"/>
      <c r="B2131" s="55" t="n">
        <v>251.3</v>
      </c>
      <c r="C2131" s="6" t="s">
        <v>4076</v>
      </c>
      <c r="D2131" s="6"/>
      <c r="E2131" s="1" t="s">
        <v>4077</v>
      </c>
      <c r="F2131" s="45"/>
      <c r="G2131" s="46"/>
      <c r="H2131" s="90" t="s">
        <v>800</v>
      </c>
    </row>
    <row r="2132" customFormat="false" ht="15" hidden="false" customHeight="false" outlineLevel="0" collapsed="false">
      <c r="A2132" s="54"/>
      <c r="B2132" s="55" t="n">
        <v>244.3</v>
      </c>
      <c r="C2132" s="6" t="s">
        <v>4078</v>
      </c>
      <c r="D2132" s="6" t="s">
        <v>4079</v>
      </c>
      <c r="E2132" s="1" t="s">
        <v>4080</v>
      </c>
      <c r="F2132" s="45" t="n">
        <v>14448</v>
      </c>
      <c r="G2132" s="46" t="s">
        <v>4081</v>
      </c>
      <c r="H2132" s="90" t="s">
        <v>4082</v>
      </c>
    </row>
    <row r="2133" customFormat="false" ht="15" hidden="false" customHeight="false" outlineLevel="0" collapsed="false">
      <c r="A2133" s="54"/>
      <c r="B2133" s="55" t="n">
        <v>243.7</v>
      </c>
      <c r="C2133" s="6" t="s">
        <v>4083</v>
      </c>
      <c r="D2133" s="6"/>
      <c r="E2133" s="1" t="s">
        <v>4084</v>
      </c>
      <c r="F2133" s="45" t="n">
        <v>12783</v>
      </c>
      <c r="G2133" s="46"/>
      <c r="H2133" s="90" t="s">
        <v>4085</v>
      </c>
    </row>
    <row r="2134" customFormat="false" ht="15" hidden="false" customHeight="false" outlineLevel="0" collapsed="false">
      <c r="A2134" s="54"/>
      <c r="B2134" s="55" t="n">
        <v>235.3</v>
      </c>
      <c r="C2134" s="6" t="s">
        <v>4086</v>
      </c>
      <c r="D2134" s="6"/>
      <c r="E2134" s="1" t="s">
        <v>4087</v>
      </c>
      <c r="F2134" s="45" t="n">
        <v>14488</v>
      </c>
      <c r="G2134" s="46"/>
      <c r="H2134" s="90" t="s">
        <v>1361</v>
      </c>
    </row>
    <row r="2135" customFormat="false" ht="15" hidden="false" customHeight="false" outlineLevel="0" collapsed="false">
      <c r="A2135" s="54"/>
      <c r="B2135" s="55" t="n">
        <v>230.3</v>
      </c>
      <c r="C2135" s="6" t="s">
        <v>4088</v>
      </c>
      <c r="D2135" s="6" t="s">
        <v>4089</v>
      </c>
      <c r="E2135" s="1" t="s">
        <v>4090</v>
      </c>
      <c r="F2135" s="45"/>
      <c r="G2135" s="46"/>
      <c r="H2135" s="90" t="s">
        <v>1361</v>
      </c>
    </row>
    <row r="2136" customFormat="false" ht="15" hidden="false" customHeight="false" outlineLevel="0" collapsed="false">
      <c r="A2136" s="54"/>
      <c r="B2136" s="55" t="n">
        <v>230</v>
      </c>
      <c r="C2136" s="6" t="s">
        <v>4091</v>
      </c>
      <c r="D2136" s="6"/>
      <c r="E2136" s="1" t="s">
        <v>4092</v>
      </c>
      <c r="F2136" s="45" t="n">
        <v>10411</v>
      </c>
      <c r="G2136" s="46"/>
      <c r="H2136" s="90" t="s">
        <v>4093</v>
      </c>
    </row>
    <row r="2137" customFormat="false" ht="15" hidden="false" customHeight="false" outlineLevel="0" collapsed="false">
      <c r="A2137" s="54"/>
      <c r="B2137" s="55" t="n">
        <v>223.7</v>
      </c>
      <c r="C2137" s="6" t="s">
        <v>4094</v>
      </c>
      <c r="D2137" s="6"/>
      <c r="E2137" s="1" t="s">
        <v>4095</v>
      </c>
      <c r="F2137" s="45"/>
      <c r="G2137" s="46"/>
      <c r="H2137" s="90" t="s">
        <v>845</v>
      </c>
    </row>
    <row r="2138" customFormat="false" ht="15" hidden="false" customHeight="false" outlineLevel="0" collapsed="false">
      <c r="A2138" s="54"/>
      <c r="B2138" s="55" t="n">
        <v>215</v>
      </c>
      <c r="C2138" s="6" t="s">
        <v>4096</v>
      </c>
      <c r="D2138" s="6"/>
      <c r="E2138" s="1" t="s">
        <v>4069</v>
      </c>
      <c r="F2138" s="45"/>
      <c r="G2138" s="46"/>
      <c r="H2138" s="90" t="s">
        <v>4097</v>
      </c>
    </row>
    <row r="2139" customFormat="false" ht="15" hidden="false" customHeight="false" outlineLevel="0" collapsed="false">
      <c r="A2139" s="54"/>
      <c r="B2139" s="55" t="n">
        <v>193.3</v>
      </c>
      <c r="C2139" s="6" t="s">
        <v>4098</v>
      </c>
      <c r="D2139" s="6"/>
      <c r="E2139" s="1" t="s">
        <v>4099</v>
      </c>
      <c r="F2139" s="45"/>
      <c r="G2139" s="46"/>
      <c r="H2139" s="90" t="s">
        <v>853</v>
      </c>
    </row>
    <row r="2140" customFormat="false" ht="15" hidden="false" customHeight="false" outlineLevel="0" collapsed="false">
      <c r="A2140" s="54"/>
      <c r="B2140" s="55" t="n">
        <v>192</v>
      </c>
      <c r="C2140" s="6" t="s">
        <v>4100</v>
      </c>
      <c r="D2140" s="6" t="s">
        <v>4101</v>
      </c>
      <c r="E2140" s="1" t="s">
        <v>4059</v>
      </c>
      <c r="F2140" s="45" t="n">
        <v>8689</v>
      </c>
      <c r="G2140" s="46"/>
      <c r="H2140" s="90" t="s">
        <v>4102</v>
      </c>
    </row>
    <row r="2141" customFormat="false" ht="15" hidden="false" customHeight="false" outlineLevel="0" collapsed="false">
      <c r="A2141" s="54"/>
      <c r="B2141" s="55" t="n">
        <v>187.3</v>
      </c>
      <c r="C2141" s="6" t="s">
        <v>4103</v>
      </c>
      <c r="D2141" s="6"/>
      <c r="E2141" s="1" t="s">
        <v>4104</v>
      </c>
      <c r="F2141" s="45"/>
      <c r="G2141" s="46"/>
      <c r="H2141" s="90" t="s">
        <v>803</v>
      </c>
    </row>
    <row r="2142" customFormat="false" ht="15" hidden="false" customHeight="false" outlineLevel="0" collapsed="false">
      <c r="A2142" s="54"/>
      <c r="B2142" s="55" t="n">
        <v>186.3</v>
      </c>
      <c r="C2142" s="6" t="s">
        <v>4105</v>
      </c>
      <c r="D2142" s="6" t="s">
        <v>4106</v>
      </c>
      <c r="E2142" s="1" t="s">
        <v>4107</v>
      </c>
      <c r="F2142" s="45" t="n">
        <v>13890</v>
      </c>
      <c r="G2142" s="46"/>
      <c r="H2142" s="90" t="s">
        <v>4097</v>
      </c>
    </row>
    <row r="2143" customFormat="false" ht="15" hidden="false" customHeight="false" outlineLevel="0" collapsed="false">
      <c r="A2143" s="54"/>
      <c r="B2143" s="55" t="n">
        <v>185.3</v>
      </c>
      <c r="C2143" s="6" t="s">
        <v>4108</v>
      </c>
      <c r="D2143" s="6" t="s">
        <v>4109</v>
      </c>
      <c r="E2143" s="1" t="s">
        <v>4110</v>
      </c>
      <c r="F2143" s="45"/>
      <c r="G2143" s="46"/>
      <c r="H2143" s="90" t="s">
        <v>4102</v>
      </c>
    </row>
    <row r="2144" customFormat="false" ht="15" hidden="false" customHeight="false" outlineLevel="0" collapsed="false">
      <c r="A2144" s="54"/>
      <c r="B2144" s="55" t="n">
        <v>183.3</v>
      </c>
      <c r="C2144" s="6" t="s">
        <v>4111</v>
      </c>
      <c r="D2144" s="6"/>
      <c r="E2144" s="1" t="s">
        <v>4112</v>
      </c>
      <c r="F2144" s="45"/>
      <c r="G2144" s="46"/>
      <c r="H2144" s="90" t="s">
        <v>803</v>
      </c>
    </row>
    <row r="2145" customFormat="false" ht="15" hidden="false" customHeight="false" outlineLevel="0" collapsed="false">
      <c r="A2145" s="54"/>
      <c r="B2145" s="55" t="n">
        <v>183</v>
      </c>
      <c r="C2145" s="6" t="s">
        <v>4113</v>
      </c>
      <c r="D2145" s="6" t="s">
        <v>3300</v>
      </c>
      <c r="E2145" s="1" t="s">
        <v>4114</v>
      </c>
      <c r="F2145" s="45"/>
      <c r="G2145" s="46"/>
      <c r="H2145" s="90" t="s">
        <v>4115</v>
      </c>
    </row>
    <row r="2146" customFormat="false" ht="15" hidden="false" customHeight="false" outlineLevel="0" collapsed="false">
      <c r="A2146" s="54"/>
      <c r="B2146" s="55" t="n">
        <v>182.3</v>
      </c>
      <c r="C2146" s="6" t="s">
        <v>4116</v>
      </c>
      <c r="D2146" s="6"/>
      <c r="E2146" s="1" t="s">
        <v>4117</v>
      </c>
      <c r="F2146" s="45"/>
      <c r="G2146" s="46"/>
      <c r="H2146" s="90" t="s">
        <v>845</v>
      </c>
    </row>
    <row r="2147" customFormat="false" ht="15" hidden="false" customHeight="false" outlineLevel="0" collapsed="false">
      <c r="A2147" s="54"/>
      <c r="B2147" s="55" t="n">
        <v>181.7</v>
      </c>
      <c r="C2147" s="6" t="s">
        <v>4118</v>
      </c>
      <c r="D2147" s="6"/>
      <c r="E2147" s="1" t="s">
        <v>4119</v>
      </c>
      <c r="F2147" s="45"/>
      <c r="G2147" s="46"/>
      <c r="H2147" s="90" t="s">
        <v>803</v>
      </c>
    </row>
    <row r="2148" customFormat="false" ht="15" hidden="false" customHeight="false" outlineLevel="0" collapsed="false">
      <c r="A2148" s="54"/>
      <c r="B2148" s="55" t="n">
        <v>179.7</v>
      </c>
      <c r="C2148" s="6" t="s">
        <v>4120</v>
      </c>
      <c r="D2148" s="6"/>
      <c r="E2148" s="1" t="s">
        <v>4104</v>
      </c>
      <c r="F2148" s="45"/>
      <c r="G2148" s="46"/>
      <c r="H2148" s="90" t="s">
        <v>853</v>
      </c>
    </row>
    <row r="2149" customFormat="false" ht="15" hidden="false" customHeight="false" outlineLevel="0" collapsed="false">
      <c r="A2149" s="54"/>
      <c r="B2149" s="55" t="n">
        <v>174.7</v>
      </c>
      <c r="C2149" s="6" t="s">
        <v>4121</v>
      </c>
      <c r="D2149" s="6"/>
      <c r="E2149" s="1" t="s">
        <v>4112</v>
      </c>
      <c r="F2149" s="45" t="n">
        <v>16671</v>
      </c>
      <c r="G2149" s="46" t="s">
        <v>176</v>
      </c>
      <c r="H2149" s="90" t="s">
        <v>4122</v>
      </c>
    </row>
    <row r="2150" customFormat="false" ht="15" hidden="false" customHeight="false" outlineLevel="0" collapsed="false">
      <c r="A2150" s="54"/>
      <c r="B2150" s="55" t="n">
        <v>164.3</v>
      </c>
      <c r="C2150" s="6" t="s">
        <v>4123</v>
      </c>
      <c r="D2150" s="6"/>
      <c r="E2150" s="1" t="s">
        <v>4054</v>
      </c>
      <c r="F2150" s="45"/>
      <c r="G2150" s="46"/>
      <c r="H2150" s="90" t="s">
        <v>3570</v>
      </c>
    </row>
    <row r="2151" customFormat="false" ht="15" hidden="false" customHeight="false" outlineLevel="0" collapsed="false">
      <c r="A2151" s="54"/>
      <c r="B2151" s="55" t="n">
        <v>164</v>
      </c>
      <c r="C2151" s="6" t="s">
        <v>4124</v>
      </c>
      <c r="D2151" s="6" t="s">
        <v>4125</v>
      </c>
      <c r="E2151" s="1" t="s">
        <v>4126</v>
      </c>
      <c r="F2151" s="45" t="n">
        <v>13033</v>
      </c>
      <c r="G2151" s="46"/>
      <c r="H2151" s="90" t="s">
        <v>845</v>
      </c>
    </row>
    <row r="2152" customFormat="false" ht="15" hidden="false" customHeight="false" outlineLevel="0" collapsed="false">
      <c r="A2152" s="54"/>
      <c r="B2152" s="55" t="n">
        <v>163.7</v>
      </c>
      <c r="C2152" s="6" t="s">
        <v>4127</v>
      </c>
      <c r="D2152" s="6"/>
      <c r="E2152" s="1" t="s">
        <v>4128</v>
      </c>
      <c r="F2152" s="45"/>
      <c r="G2152" s="46"/>
      <c r="H2152" s="90" t="s">
        <v>845</v>
      </c>
    </row>
    <row r="2153" customFormat="false" ht="15" hidden="false" customHeight="false" outlineLevel="0" collapsed="false">
      <c r="A2153" s="54"/>
      <c r="B2153" s="55" t="n">
        <v>161</v>
      </c>
      <c r="C2153" s="6" t="s">
        <v>4129</v>
      </c>
      <c r="D2153" s="6"/>
      <c r="E2153" s="1" t="s">
        <v>4107</v>
      </c>
      <c r="F2153" s="45"/>
      <c r="G2153" s="46"/>
      <c r="H2153" s="90" t="s">
        <v>845</v>
      </c>
    </row>
    <row r="2154" customFormat="false" ht="15" hidden="false" customHeight="false" outlineLevel="0" collapsed="false">
      <c r="A2154" s="54"/>
      <c r="B2154" s="55" t="n">
        <v>153</v>
      </c>
      <c r="C2154" s="6" t="s">
        <v>4130</v>
      </c>
      <c r="D2154" s="6"/>
      <c r="E2154" s="1" t="s">
        <v>4069</v>
      </c>
      <c r="F2154" s="45" t="n">
        <v>15276</v>
      </c>
      <c r="G2154" s="46"/>
      <c r="H2154" s="90" t="s">
        <v>1790</v>
      </c>
    </row>
    <row r="2155" customFormat="false" ht="15" hidden="false" customHeight="false" outlineLevel="0" collapsed="false">
      <c r="A2155" s="54"/>
      <c r="B2155" s="55" t="n">
        <v>142.7</v>
      </c>
      <c r="C2155" s="6" t="s">
        <v>4131</v>
      </c>
      <c r="D2155" s="6" t="s">
        <v>4132</v>
      </c>
      <c r="E2155" s="1" t="s">
        <v>4133</v>
      </c>
      <c r="F2155" s="45" t="n">
        <v>15791</v>
      </c>
      <c r="G2155" s="46"/>
      <c r="H2155" s="90" t="s">
        <v>1361</v>
      </c>
    </row>
    <row r="2156" customFormat="false" ht="15" hidden="false" customHeight="false" outlineLevel="0" collapsed="false">
      <c r="A2156" s="54"/>
      <c r="B2156" s="55" t="n">
        <v>140</v>
      </c>
      <c r="C2156" s="6" t="s">
        <v>4134</v>
      </c>
      <c r="D2156" s="6"/>
      <c r="E2156" s="1" t="s">
        <v>4135</v>
      </c>
      <c r="F2156" s="45"/>
      <c r="G2156" s="46"/>
      <c r="H2156" s="90" t="s">
        <v>1790</v>
      </c>
    </row>
    <row r="2157" customFormat="false" ht="15" hidden="false" customHeight="false" outlineLevel="0" collapsed="false">
      <c r="A2157" s="54"/>
      <c r="B2157" s="55" t="n">
        <v>136.3</v>
      </c>
      <c r="C2157" s="6" t="s">
        <v>4136</v>
      </c>
      <c r="D2157" s="6"/>
      <c r="E2157" s="1" t="s">
        <v>4133</v>
      </c>
      <c r="F2157" s="45"/>
      <c r="G2157" s="46"/>
      <c r="H2157" s="90" t="s">
        <v>845</v>
      </c>
    </row>
    <row r="2158" customFormat="false" ht="15" hidden="false" customHeight="false" outlineLevel="0" collapsed="false">
      <c r="A2158" s="54"/>
      <c r="B2158" s="55" t="n">
        <v>135</v>
      </c>
      <c r="C2158" s="6" t="s">
        <v>4137</v>
      </c>
      <c r="D2158" s="6"/>
      <c r="E2158" s="1" t="s">
        <v>4104</v>
      </c>
      <c r="F2158" s="45"/>
      <c r="G2158" s="46"/>
      <c r="H2158" s="90" t="s">
        <v>920</v>
      </c>
    </row>
    <row r="2159" customFormat="false" ht="15" hidden="false" customHeight="false" outlineLevel="0" collapsed="false">
      <c r="A2159" s="54"/>
      <c r="B2159" s="55" t="n">
        <v>128.7</v>
      </c>
      <c r="C2159" s="6" t="s">
        <v>4138</v>
      </c>
      <c r="D2159" s="6"/>
      <c r="E2159" s="1" t="s">
        <v>4095</v>
      </c>
      <c r="F2159" s="45"/>
      <c r="G2159" s="46"/>
      <c r="H2159" s="90" t="s">
        <v>4139</v>
      </c>
    </row>
    <row r="2160" customFormat="false" ht="15" hidden="false" customHeight="false" outlineLevel="0" collapsed="false">
      <c r="A2160" s="54"/>
      <c r="B2160" s="55" t="n">
        <v>127.7</v>
      </c>
      <c r="C2160" s="6" t="s">
        <v>4140</v>
      </c>
      <c r="D2160" s="6" t="s">
        <v>4141</v>
      </c>
      <c r="E2160" s="1" t="s">
        <v>4112</v>
      </c>
      <c r="F2160" s="45"/>
      <c r="G2160" s="46"/>
      <c r="H2160" s="90" t="s">
        <v>1361</v>
      </c>
    </row>
    <row r="2161" customFormat="false" ht="15" hidden="false" customHeight="false" outlineLevel="0" collapsed="false">
      <c r="A2161" s="54"/>
      <c r="B2161" s="55" t="n">
        <v>125.7</v>
      </c>
      <c r="C2161" s="6" t="s">
        <v>4142</v>
      </c>
      <c r="D2161" s="6"/>
      <c r="E2161" s="1" t="s">
        <v>4126</v>
      </c>
      <c r="F2161" s="45"/>
      <c r="G2161" s="46"/>
      <c r="H2161" s="90" t="s">
        <v>845</v>
      </c>
    </row>
    <row r="2162" customFormat="false" ht="15" hidden="false" customHeight="false" outlineLevel="0" collapsed="false">
      <c r="A2162" s="54"/>
      <c r="B2162" s="55" t="n">
        <v>124.7</v>
      </c>
      <c r="C2162" s="6" t="s">
        <v>4143</v>
      </c>
      <c r="D2162" s="6" t="s">
        <v>4144</v>
      </c>
      <c r="E2162" s="1" t="s">
        <v>4114</v>
      </c>
      <c r="F2162" s="45" t="n">
        <v>10704</v>
      </c>
      <c r="G2162" s="46"/>
      <c r="H2162" s="90" t="s">
        <v>1795</v>
      </c>
    </row>
    <row r="2163" customFormat="false" ht="15" hidden="false" customHeight="false" outlineLevel="0" collapsed="false">
      <c r="A2163" s="54"/>
      <c r="B2163" s="55" t="n">
        <v>122.7</v>
      </c>
      <c r="C2163" s="6" t="s">
        <v>4145</v>
      </c>
      <c r="D2163" s="6"/>
      <c r="E2163" s="1" t="s">
        <v>4146</v>
      </c>
      <c r="F2163" s="45"/>
      <c r="G2163" s="46"/>
      <c r="H2163" s="90" t="s">
        <v>4097</v>
      </c>
    </row>
    <row r="2164" customFormat="false" ht="15" hidden="false" customHeight="false" outlineLevel="0" collapsed="false">
      <c r="A2164" s="54"/>
      <c r="B2164" s="55" t="n">
        <v>121.7</v>
      </c>
      <c r="C2164" s="6" t="s">
        <v>4147</v>
      </c>
      <c r="D2164" s="6"/>
      <c r="E2164" s="1" t="s">
        <v>4092</v>
      </c>
      <c r="F2164" s="45" t="n">
        <v>8810</v>
      </c>
      <c r="G2164" s="46"/>
      <c r="H2164" s="90" t="s">
        <v>4102</v>
      </c>
    </row>
    <row r="2165" customFormat="false" ht="15" hidden="false" customHeight="false" outlineLevel="0" collapsed="false">
      <c r="A2165" s="54"/>
      <c r="B2165" s="55" t="n">
        <v>119.7</v>
      </c>
      <c r="C2165" s="6" t="s">
        <v>4148</v>
      </c>
      <c r="D2165" s="6"/>
      <c r="E2165" s="1" t="s">
        <v>4059</v>
      </c>
      <c r="F2165" s="45" t="n">
        <v>13696</v>
      </c>
      <c r="G2165" s="46"/>
      <c r="H2165" s="90" t="s">
        <v>1361</v>
      </c>
    </row>
    <row r="2166" customFormat="false" ht="15" hidden="false" customHeight="false" outlineLevel="0" collapsed="false">
      <c r="A2166" s="54"/>
      <c r="B2166" s="55" t="n">
        <v>118</v>
      </c>
      <c r="C2166" s="6" t="s">
        <v>4149</v>
      </c>
      <c r="D2166" s="6"/>
      <c r="E2166" s="1" t="s">
        <v>4150</v>
      </c>
      <c r="F2166" s="45"/>
      <c r="G2166" s="46"/>
      <c r="H2166" s="90" t="s">
        <v>800</v>
      </c>
    </row>
    <row r="2167" customFormat="false" ht="15" hidden="false" customHeight="false" outlineLevel="0" collapsed="false">
      <c r="A2167" s="54"/>
      <c r="B2167" s="55" t="n">
        <v>117.7</v>
      </c>
      <c r="C2167" s="6" t="s">
        <v>4151</v>
      </c>
      <c r="D2167" s="6"/>
      <c r="E2167" s="1" t="s">
        <v>4128</v>
      </c>
      <c r="F2167" s="45"/>
      <c r="G2167" s="46"/>
      <c r="H2167" s="90" t="s">
        <v>4097</v>
      </c>
    </row>
    <row r="2168" customFormat="false" ht="15" hidden="false" customHeight="false" outlineLevel="0" collapsed="false">
      <c r="A2168" s="54"/>
      <c r="B2168" s="55" t="n">
        <v>115</v>
      </c>
      <c r="C2168" s="6" t="s">
        <v>4152</v>
      </c>
      <c r="D2168" s="6" t="s">
        <v>4153</v>
      </c>
      <c r="E2168" s="1" t="s">
        <v>4126</v>
      </c>
      <c r="F2168" s="45" t="n">
        <v>13287</v>
      </c>
      <c r="G2168" s="46"/>
      <c r="H2168" s="90" t="s">
        <v>1361</v>
      </c>
    </row>
    <row r="2169" customFormat="false" ht="15" hidden="false" customHeight="false" outlineLevel="0" collapsed="false">
      <c r="A2169" s="54"/>
      <c r="B2169" s="55" t="n">
        <v>113.3</v>
      </c>
      <c r="C2169" s="6" t="s">
        <v>4154</v>
      </c>
      <c r="D2169" s="6"/>
      <c r="E2169" s="1" t="s">
        <v>4104</v>
      </c>
      <c r="F2169" s="45"/>
      <c r="G2169" s="46"/>
      <c r="H2169" s="90" t="s">
        <v>1361</v>
      </c>
    </row>
    <row r="2170" customFormat="false" ht="15" hidden="false" customHeight="false" outlineLevel="0" collapsed="false">
      <c r="A2170" s="54"/>
      <c r="B2170" s="55" t="n">
        <v>113</v>
      </c>
      <c r="C2170" s="6" t="s">
        <v>4155</v>
      </c>
      <c r="D2170" s="6"/>
      <c r="E2170" s="1" t="s">
        <v>4135</v>
      </c>
      <c r="F2170" s="45"/>
      <c r="G2170" s="46"/>
      <c r="H2170" s="90" t="s">
        <v>4102</v>
      </c>
    </row>
    <row r="2171" customFormat="false" ht="15" hidden="false" customHeight="false" outlineLevel="0" collapsed="false">
      <c r="A2171" s="54"/>
      <c r="B2171" s="55" t="n">
        <v>111</v>
      </c>
      <c r="C2171" s="6" t="s">
        <v>4156</v>
      </c>
      <c r="D2171" s="6"/>
      <c r="E2171" s="1" t="s">
        <v>4112</v>
      </c>
      <c r="F2171" s="45"/>
      <c r="G2171" s="46"/>
      <c r="H2171" s="90" t="s">
        <v>4157</v>
      </c>
    </row>
    <row r="2172" customFormat="false" ht="15" hidden="false" customHeight="false" outlineLevel="0" collapsed="false">
      <c r="A2172" s="54"/>
      <c r="B2172" s="55" t="n">
        <v>111</v>
      </c>
      <c r="C2172" s="6" t="s">
        <v>4158</v>
      </c>
      <c r="D2172" s="6" t="s">
        <v>4159</v>
      </c>
      <c r="E2172" s="1" t="s">
        <v>4160</v>
      </c>
      <c r="F2172" s="45" t="n">
        <v>11127</v>
      </c>
      <c r="G2172" s="46"/>
      <c r="H2172" s="90" t="s">
        <v>4085</v>
      </c>
    </row>
    <row r="2173" customFormat="false" ht="15" hidden="false" customHeight="false" outlineLevel="0" collapsed="false">
      <c r="A2173" s="54"/>
      <c r="B2173" s="55" t="n">
        <v>110</v>
      </c>
      <c r="C2173" s="6" t="s">
        <v>4161</v>
      </c>
      <c r="D2173" s="6" t="s">
        <v>4162</v>
      </c>
      <c r="E2173" s="1" t="s">
        <v>4150</v>
      </c>
      <c r="F2173" s="45" t="n">
        <v>16144</v>
      </c>
      <c r="G2173" s="46"/>
      <c r="H2173" s="90" t="s">
        <v>4163</v>
      </c>
    </row>
    <row r="2174" customFormat="false" ht="15" hidden="false" customHeight="false" outlineLevel="0" collapsed="false">
      <c r="A2174" s="54"/>
      <c r="B2174" s="55" t="n">
        <v>107</v>
      </c>
      <c r="C2174" s="6" t="s">
        <v>4164</v>
      </c>
      <c r="D2174" s="6"/>
      <c r="E2174" s="1" t="s">
        <v>4135</v>
      </c>
      <c r="F2174" s="45"/>
      <c r="G2174" s="46"/>
      <c r="H2174" s="90" t="s">
        <v>4102</v>
      </c>
    </row>
    <row r="2175" customFormat="false" ht="15" hidden="false" customHeight="false" outlineLevel="0" collapsed="false">
      <c r="A2175" s="54"/>
      <c r="B2175" s="55" t="n">
        <v>106.3</v>
      </c>
      <c r="C2175" s="6" t="s">
        <v>4165</v>
      </c>
      <c r="D2175" s="6"/>
      <c r="E2175" s="1" t="s">
        <v>4135</v>
      </c>
      <c r="F2175" s="45"/>
      <c r="G2175" s="46"/>
      <c r="H2175" s="90" t="s">
        <v>4163</v>
      </c>
    </row>
    <row r="2176" customFormat="false" ht="15" hidden="false" customHeight="false" outlineLevel="0" collapsed="false">
      <c r="A2176" s="54"/>
      <c r="B2176" s="55" t="n">
        <v>103.3</v>
      </c>
      <c r="C2176" s="6" t="s">
        <v>4166</v>
      </c>
      <c r="D2176" s="6"/>
      <c r="E2176" s="1" t="s">
        <v>4167</v>
      </c>
      <c r="F2176" s="45" t="n">
        <v>11566</v>
      </c>
      <c r="G2176" s="46"/>
      <c r="H2176" s="90" t="s">
        <v>4168</v>
      </c>
    </row>
    <row r="2177" customFormat="false" ht="15" hidden="false" customHeight="false" outlineLevel="0" collapsed="false">
      <c r="A2177" s="54"/>
      <c r="B2177" s="55" t="n">
        <v>95</v>
      </c>
      <c r="C2177" s="6" t="s">
        <v>4169</v>
      </c>
      <c r="D2177" s="6"/>
      <c r="E2177" s="1" t="s">
        <v>4170</v>
      </c>
      <c r="F2177" s="45" t="n">
        <v>13633</v>
      </c>
      <c r="G2177" s="46"/>
      <c r="H2177" s="90" t="s">
        <v>1361</v>
      </c>
    </row>
    <row r="2178" customFormat="false" ht="15" hidden="false" customHeight="false" outlineLevel="0" collapsed="false">
      <c r="A2178" s="54"/>
      <c r="B2178" s="55" t="n">
        <v>94.3</v>
      </c>
      <c r="C2178" s="6" t="s">
        <v>4171</v>
      </c>
      <c r="D2178" s="6"/>
      <c r="E2178" s="1" t="s">
        <v>4069</v>
      </c>
      <c r="F2178" s="45"/>
      <c r="G2178" s="46"/>
      <c r="H2178" s="90" t="s">
        <v>853</v>
      </c>
    </row>
    <row r="2179" customFormat="false" ht="15" hidden="false" customHeight="false" outlineLevel="0" collapsed="false">
      <c r="A2179" s="54"/>
      <c r="B2179" s="55" t="n">
        <v>92</v>
      </c>
      <c r="C2179" s="6" t="s">
        <v>4172</v>
      </c>
      <c r="D2179" s="6"/>
      <c r="E2179" s="1" t="s">
        <v>4173</v>
      </c>
      <c r="F2179" s="45"/>
      <c r="G2179" s="46"/>
      <c r="H2179" s="90" t="s">
        <v>845</v>
      </c>
    </row>
    <row r="2180" customFormat="false" ht="15" hidden="false" customHeight="false" outlineLevel="0" collapsed="false">
      <c r="A2180" s="54"/>
      <c r="B2180" s="55" t="n">
        <v>82</v>
      </c>
      <c r="C2180" s="6" t="s">
        <v>4174</v>
      </c>
      <c r="D2180" s="6"/>
      <c r="E2180" s="1" t="s">
        <v>4175</v>
      </c>
      <c r="F2180" s="45"/>
      <c r="G2180" s="46"/>
      <c r="H2180" s="90" t="s">
        <v>2554</v>
      </c>
    </row>
    <row r="2181" customFormat="false" ht="15" hidden="false" customHeight="false" outlineLevel="0" collapsed="false">
      <c r="A2181" s="54"/>
      <c r="B2181" s="55" t="n">
        <v>79.7</v>
      </c>
      <c r="C2181" s="6" t="s">
        <v>4176</v>
      </c>
      <c r="D2181" s="6"/>
      <c r="E2181" s="1" t="s">
        <v>4167</v>
      </c>
      <c r="F2181" s="45"/>
      <c r="G2181" s="46"/>
      <c r="H2181" s="90" t="s">
        <v>4168</v>
      </c>
    </row>
    <row r="2182" customFormat="false" ht="15" hidden="false" customHeight="false" outlineLevel="0" collapsed="false">
      <c r="A2182" s="54"/>
      <c r="B2182" s="55" t="n">
        <v>79.3</v>
      </c>
      <c r="C2182" s="6" t="s">
        <v>4177</v>
      </c>
      <c r="D2182" s="6"/>
      <c r="E2182" s="1" t="s">
        <v>4178</v>
      </c>
      <c r="F2182" s="45"/>
      <c r="G2182" s="46"/>
      <c r="H2182" s="90" t="s">
        <v>1204</v>
      </c>
    </row>
    <row r="2183" customFormat="false" ht="15" hidden="false" customHeight="false" outlineLevel="0" collapsed="false">
      <c r="A2183" s="54"/>
      <c r="B2183" s="55" t="n">
        <v>79</v>
      </c>
      <c r="C2183" s="6" t="s">
        <v>4179</v>
      </c>
      <c r="D2183" s="6"/>
      <c r="E2183" s="1" t="s">
        <v>4180</v>
      </c>
      <c r="F2183" s="6"/>
      <c r="G2183" s="56"/>
      <c r="H2183" s="90" t="s">
        <v>845</v>
      </c>
    </row>
    <row r="2184" customFormat="false" ht="15" hidden="false" customHeight="false" outlineLevel="0" collapsed="false">
      <c r="A2184" s="54"/>
      <c r="B2184" s="55" t="n">
        <v>78.3</v>
      </c>
      <c r="C2184" s="6" t="s">
        <v>4181</v>
      </c>
      <c r="D2184" s="6" t="s">
        <v>4182</v>
      </c>
      <c r="E2184" s="1" t="s">
        <v>4175</v>
      </c>
      <c r="F2184" s="45" t="n">
        <v>10048</v>
      </c>
      <c r="G2184" s="46"/>
      <c r="H2184" s="90" t="s">
        <v>2554</v>
      </c>
    </row>
    <row r="2185" customFormat="false" ht="15" hidden="false" customHeight="false" outlineLevel="0" collapsed="false">
      <c r="A2185" s="54"/>
      <c r="B2185" s="55" t="n">
        <v>76</v>
      </c>
      <c r="C2185" s="6" t="s">
        <v>4183</v>
      </c>
      <c r="D2185" s="6" t="s">
        <v>4184</v>
      </c>
      <c r="E2185" s="1" t="s">
        <v>4185</v>
      </c>
      <c r="F2185" s="45" t="n">
        <v>14277</v>
      </c>
      <c r="G2185" s="46"/>
      <c r="H2185" s="90" t="s">
        <v>4102</v>
      </c>
    </row>
    <row r="2186" customFormat="false" ht="15" hidden="false" customHeight="false" outlineLevel="0" collapsed="false">
      <c r="A2186" s="54"/>
      <c r="B2186" s="55" t="n">
        <v>74.3</v>
      </c>
      <c r="C2186" s="6" t="s">
        <v>4186</v>
      </c>
      <c r="D2186" s="6"/>
      <c r="E2186" s="1" t="s">
        <v>4187</v>
      </c>
      <c r="F2186" s="45"/>
      <c r="G2186" s="46"/>
      <c r="H2186" s="90" t="s">
        <v>745</v>
      </c>
    </row>
    <row r="2187" customFormat="false" ht="15" hidden="false" customHeight="false" outlineLevel="0" collapsed="false">
      <c r="A2187" s="54"/>
      <c r="B2187" s="55" t="n">
        <v>73.7</v>
      </c>
      <c r="C2187" s="6" t="s">
        <v>4188</v>
      </c>
      <c r="D2187" s="6"/>
      <c r="E2187" s="1" t="s">
        <v>4135</v>
      </c>
      <c r="F2187" s="45"/>
      <c r="G2187" s="46"/>
      <c r="H2187" s="90" t="s">
        <v>4139</v>
      </c>
    </row>
    <row r="2188" customFormat="false" ht="15" hidden="false" customHeight="false" outlineLevel="0" collapsed="false">
      <c r="A2188" s="54"/>
      <c r="B2188" s="55" t="n">
        <v>70</v>
      </c>
      <c r="C2188" s="6" t="s">
        <v>4189</v>
      </c>
      <c r="D2188" s="6"/>
      <c r="E2188" s="1" t="s">
        <v>4126</v>
      </c>
      <c r="F2188" s="45"/>
      <c r="G2188" s="46"/>
      <c r="H2188" s="90" t="s">
        <v>4190</v>
      </c>
    </row>
    <row r="2189" customFormat="false" ht="15" hidden="false" customHeight="false" outlineLevel="0" collapsed="false">
      <c r="A2189" s="54"/>
      <c r="B2189" s="55" t="n">
        <v>68.7</v>
      </c>
      <c r="C2189" s="6" t="s">
        <v>4191</v>
      </c>
      <c r="D2189" s="6" t="s">
        <v>4192</v>
      </c>
      <c r="E2189" s="1" t="s">
        <v>4135</v>
      </c>
      <c r="F2189" s="45" t="n">
        <v>16738</v>
      </c>
      <c r="G2189" s="46"/>
      <c r="H2189" s="90" t="s">
        <v>4102</v>
      </c>
    </row>
    <row r="2190" customFormat="false" ht="15" hidden="false" customHeight="false" outlineLevel="0" collapsed="false">
      <c r="A2190" s="54"/>
      <c r="B2190" s="55" t="n">
        <v>65</v>
      </c>
      <c r="C2190" s="6" t="s">
        <v>4193</v>
      </c>
      <c r="D2190" s="6"/>
      <c r="E2190" s="1" t="s">
        <v>4150</v>
      </c>
      <c r="F2190" s="45" t="n">
        <v>16782</v>
      </c>
      <c r="G2190" s="46"/>
      <c r="H2190" s="90" t="s">
        <v>4163</v>
      </c>
    </row>
    <row r="2191" customFormat="false" ht="15" hidden="false" customHeight="false" outlineLevel="0" collapsed="false">
      <c r="A2191" s="54"/>
      <c r="B2191" s="55" t="n">
        <v>65</v>
      </c>
      <c r="C2191" s="6" t="s">
        <v>4194</v>
      </c>
      <c r="D2191" s="6"/>
      <c r="E2191" s="1" t="s">
        <v>4195</v>
      </c>
      <c r="F2191" s="45"/>
      <c r="G2191" s="46"/>
      <c r="H2191" s="90" t="s">
        <v>930</v>
      </c>
    </row>
    <row r="2192" customFormat="false" ht="15" hidden="false" customHeight="false" outlineLevel="0" collapsed="false">
      <c r="A2192" s="54"/>
      <c r="B2192" s="55" t="n">
        <v>63.3</v>
      </c>
      <c r="C2192" s="6" t="s">
        <v>4196</v>
      </c>
      <c r="D2192" s="6"/>
      <c r="E2192" s="1" t="s">
        <v>4178</v>
      </c>
      <c r="F2192" s="45"/>
      <c r="G2192" s="46"/>
      <c r="H2192" s="90" t="s">
        <v>1204</v>
      </c>
    </row>
    <row r="2193" customFormat="false" ht="15" hidden="false" customHeight="false" outlineLevel="0" collapsed="false">
      <c r="A2193" s="54"/>
      <c r="B2193" s="55" t="n">
        <v>63</v>
      </c>
      <c r="C2193" s="6" t="s">
        <v>4197</v>
      </c>
      <c r="D2193" s="6" t="s">
        <v>4144</v>
      </c>
      <c r="E2193" s="1" t="s">
        <v>4175</v>
      </c>
      <c r="F2193" s="45" t="n">
        <v>14682</v>
      </c>
      <c r="G2193" s="46"/>
      <c r="H2193" s="90" t="s">
        <v>2554</v>
      </c>
    </row>
    <row r="2194" customFormat="false" ht="15" hidden="false" customHeight="false" outlineLevel="0" collapsed="false">
      <c r="A2194" s="54"/>
      <c r="B2194" s="55" t="n">
        <v>63</v>
      </c>
      <c r="C2194" s="6" t="s">
        <v>4198</v>
      </c>
      <c r="D2194" s="6"/>
      <c r="E2194" s="1" t="s">
        <v>4090</v>
      </c>
      <c r="F2194" s="45"/>
      <c r="G2194" s="46"/>
      <c r="H2194" s="90" t="s">
        <v>4102</v>
      </c>
    </row>
    <row r="2195" customFormat="false" ht="15" hidden="false" customHeight="false" outlineLevel="0" collapsed="false">
      <c r="A2195" s="54"/>
      <c r="B2195" s="55" t="n">
        <v>61.7</v>
      </c>
      <c r="C2195" s="6" t="s">
        <v>4199</v>
      </c>
      <c r="D2195" s="6"/>
      <c r="E2195" s="1" t="s">
        <v>4178</v>
      </c>
      <c r="F2195" s="45"/>
      <c r="G2195" s="46"/>
      <c r="H2195" s="90" t="s">
        <v>1204</v>
      </c>
    </row>
    <row r="2196" customFormat="false" ht="15" hidden="false" customHeight="false" outlineLevel="0" collapsed="false">
      <c r="A2196" s="54"/>
      <c r="B2196" s="55" t="n">
        <v>60</v>
      </c>
      <c r="C2196" s="6" t="s">
        <v>4200</v>
      </c>
      <c r="D2196" s="6"/>
      <c r="E2196" s="1" t="s">
        <v>4201</v>
      </c>
      <c r="F2196" s="45"/>
      <c r="G2196" s="46"/>
      <c r="H2196" s="90" t="s">
        <v>4122</v>
      </c>
    </row>
    <row r="2197" customFormat="false" ht="15" hidden="false" customHeight="false" outlineLevel="0" collapsed="false">
      <c r="A2197" s="54"/>
      <c r="B2197" s="55" t="n">
        <v>57.7</v>
      </c>
      <c r="C2197" s="6" t="s">
        <v>4202</v>
      </c>
      <c r="D2197" s="6"/>
      <c r="E2197" s="1" t="s">
        <v>4178</v>
      </c>
      <c r="F2197" s="45"/>
      <c r="G2197" s="46"/>
      <c r="H2197" s="90" t="s">
        <v>803</v>
      </c>
    </row>
    <row r="2198" customFormat="false" ht="15" hidden="false" customHeight="false" outlineLevel="0" collapsed="false">
      <c r="A2198" s="54"/>
      <c r="B2198" s="55" t="n">
        <v>57.7</v>
      </c>
      <c r="C2198" s="6" t="s">
        <v>4203</v>
      </c>
      <c r="D2198" s="6"/>
      <c r="E2198" s="1" t="s">
        <v>4104</v>
      </c>
      <c r="F2198" s="45"/>
      <c r="G2198" s="46"/>
      <c r="H2198" s="90" t="s">
        <v>4204</v>
      </c>
    </row>
    <row r="2199" customFormat="false" ht="15" hidden="false" customHeight="false" outlineLevel="0" collapsed="false">
      <c r="A2199" s="54"/>
      <c r="B2199" s="55" t="n">
        <v>56.7</v>
      </c>
      <c r="C2199" s="6" t="s">
        <v>4205</v>
      </c>
      <c r="D2199" s="6"/>
      <c r="E2199" s="1" t="s">
        <v>4054</v>
      </c>
      <c r="F2199" s="45"/>
      <c r="G2199" s="46"/>
      <c r="H2199" s="90" t="s">
        <v>4102</v>
      </c>
    </row>
    <row r="2200" customFormat="false" ht="15" hidden="false" customHeight="false" outlineLevel="0" collapsed="false">
      <c r="A2200" s="54"/>
      <c r="B2200" s="55" t="n">
        <v>56.7</v>
      </c>
      <c r="C2200" s="6" t="s">
        <v>4206</v>
      </c>
      <c r="D2200" s="6"/>
      <c r="E2200" s="1" t="n">
        <v>1965</v>
      </c>
      <c r="F2200" s="45"/>
      <c r="G2200" s="46"/>
      <c r="H2200" s="90" t="s">
        <v>3011</v>
      </c>
    </row>
    <row r="2201" customFormat="false" ht="15" hidden="false" customHeight="false" outlineLevel="0" collapsed="false">
      <c r="A2201" s="54"/>
      <c r="B2201" s="55" t="n">
        <v>56</v>
      </c>
      <c r="C2201" s="6" t="s">
        <v>4207</v>
      </c>
      <c r="D2201" s="6"/>
      <c r="E2201" s="1" t="s">
        <v>4173</v>
      </c>
      <c r="F2201" s="45" t="n">
        <v>13250</v>
      </c>
      <c r="G2201" s="46"/>
      <c r="H2201" s="90" t="s">
        <v>4208</v>
      </c>
    </row>
    <row r="2202" customFormat="false" ht="15" hidden="false" customHeight="false" outlineLevel="0" collapsed="false">
      <c r="A2202" s="54"/>
      <c r="B2202" s="55" t="n">
        <v>55.7</v>
      </c>
      <c r="C2202" s="6" t="s">
        <v>4209</v>
      </c>
      <c r="D2202" s="6" t="s">
        <v>4210</v>
      </c>
      <c r="E2202" s="1" t="s">
        <v>4150</v>
      </c>
      <c r="F2202" s="45" t="n">
        <v>14796</v>
      </c>
      <c r="G2202" s="46"/>
      <c r="H2202" s="90" t="s">
        <v>4163</v>
      </c>
    </row>
    <row r="2203" customFormat="false" ht="15" hidden="false" customHeight="false" outlineLevel="0" collapsed="false">
      <c r="A2203" s="54"/>
      <c r="B2203" s="55" t="n">
        <v>53.7</v>
      </c>
      <c r="C2203" s="6" t="s">
        <v>4211</v>
      </c>
      <c r="D2203" s="6"/>
      <c r="E2203" s="1" t="s">
        <v>4167</v>
      </c>
      <c r="F2203" s="45"/>
      <c r="G2203" s="46"/>
      <c r="H2203" s="90" t="s">
        <v>4168</v>
      </c>
    </row>
    <row r="2204" customFormat="false" ht="15" hidden="false" customHeight="false" outlineLevel="0" collapsed="false">
      <c r="A2204" s="54"/>
      <c r="B2204" s="55" t="n">
        <v>52.7</v>
      </c>
      <c r="C2204" s="6" t="s">
        <v>4212</v>
      </c>
      <c r="D2204" s="6"/>
      <c r="E2204" s="1" t="s">
        <v>4119</v>
      </c>
      <c r="F2204" s="45"/>
      <c r="G2204" s="46"/>
      <c r="H2204" s="90" t="s">
        <v>1790</v>
      </c>
    </row>
    <row r="2205" customFormat="false" ht="15" hidden="false" customHeight="false" outlineLevel="0" collapsed="false">
      <c r="A2205" s="54"/>
      <c r="B2205" s="55" t="n">
        <v>52.3</v>
      </c>
      <c r="C2205" s="6" t="s">
        <v>4213</v>
      </c>
      <c r="D2205" s="6"/>
      <c r="E2205" s="1" t="s">
        <v>4072</v>
      </c>
      <c r="F2205" s="45"/>
      <c r="G2205" s="46"/>
      <c r="H2205" s="90" t="s">
        <v>2554</v>
      </c>
    </row>
    <row r="2206" customFormat="false" ht="15" hidden="false" customHeight="false" outlineLevel="0" collapsed="false">
      <c r="A2206" s="54"/>
      <c r="B2206" s="55" t="n">
        <v>52</v>
      </c>
      <c r="C2206" s="6" t="s">
        <v>4214</v>
      </c>
      <c r="D2206" s="6"/>
      <c r="E2206" s="1" t="s">
        <v>4119</v>
      </c>
      <c r="F2206" s="45"/>
      <c r="G2206" s="46"/>
      <c r="H2206" s="90" t="s">
        <v>920</v>
      </c>
    </row>
    <row r="2207" customFormat="false" ht="15" hidden="false" customHeight="false" outlineLevel="0" collapsed="false">
      <c r="A2207" s="54"/>
      <c r="B2207" s="55" t="n">
        <v>51.7</v>
      </c>
      <c r="C2207" s="6" t="s">
        <v>4215</v>
      </c>
      <c r="D2207" s="6"/>
      <c r="E2207" s="1" t="n">
        <v>1965</v>
      </c>
      <c r="F2207" s="45" t="n">
        <v>16418</v>
      </c>
      <c r="G2207" s="46"/>
      <c r="H2207" s="90" t="s">
        <v>3011</v>
      </c>
    </row>
    <row r="2208" customFormat="false" ht="15" hidden="false" customHeight="false" outlineLevel="0" collapsed="false">
      <c r="A2208" s="54"/>
      <c r="B2208" s="55" t="n">
        <v>51.3</v>
      </c>
      <c r="C2208" s="6" t="s">
        <v>4216</v>
      </c>
      <c r="D2208" s="6" t="s">
        <v>4217</v>
      </c>
      <c r="E2208" s="1" t="s">
        <v>4150</v>
      </c>
      <c r="F2208" s="45" t="n">
        <v>17347</v>
      </c>
      <c r="G2208" s="46"/>
      <c r="H2208" s="90" t="s">
        <v>4163</v>
      </c>
    </row>
    <row r="2209" customFormat="false" ht="15" hidden="false" customHeight="false" outlineLevel="0" collapsed="false">
      <c r="A2209" s="54"/>
      <c r="B2209" s="55" t="n">
        <v>50.3</v>
      </c>
      <c r="C2209" s="6" t="s">
        <v>4218</v>
      </c>
      <c r="D2209" s="6"/>
      <c r="E2209" s="1" t="s">
        <v>4219</v>
      </c>
      <c r="F2209" s="45"/>
      <c r="G2209" s="46"/>
      <c r="H2209" s="90" t="s">
        <v>4168</v>
      </c>
    </row>
    <row r="2210" customFormat="false" ht="15" hidden="false" customHeight="false" outlineLevel="0" collapsed="false">
      <c r="A2210" s="54"/>
      <c r="B2210" s="55" t="n">
        <v>50.3</v>
      </c>
      <c r="C2210" s="6" t="s">
        <v>4220</v>
      </c>
      <c r="D2210" s="6"/>
      <c r="E2210" s="1" t="n">
        <v>1964</v>
      </c>
      <c r="F2210" s="45"/>
      <c r="G2210" s="46"/>
      <c r="H2210" s="90" t="s">
        <v>853</v>
      </c>
    </row>
    <row r="2211" customFormat="false" ht="15" hidden="false" customHeight="false" outlineLevel="0" collapsed="false">
      <c r="A2211" s="54"/>
      <c r="B2211" s="55" t="n">
        <v>46.3</v>
      </c>
      <c r="C2211" s="6" t="s">
        <v>4221</v>
      </c>
      <c r="D2211" s="6"/>
      <c r="E2211" s="1" t="s">
        <v>4201</v>
      </c>
      <c r="F2211" s="45"/>
      <c r="G2211" s="46"/>
      <c r="H2211" s="90" t="s">
        <v>4122</v>
      </c>
    </row>
    <row r="2212" customFormat="false" ht="15" hidden="false" customHeight="false" outlineLevel="0" collapsed="false">
      <c r="A2212" s="54"/>
      <c r="B2212" s="55" t="n">
        <v>45</v>
      </c>
      <c r="C2212" s="6" t="s">
        <v>4222</v>
      </c>
      <c r="D2212" s="6"/>
      <c r="E2212" s="1" t="s">
        <v>4223</v>
      </c>
      <c r="F2212" s="45"/>
      <c r="G2212" s="46"/>
      <c r="H2212" s="90" t="s">
        <v>1790</v>
      </c>
    </row>
    <row r="2213" customFormat="false" ht="15" hidden="false" customHeight="false" outlineLevel="0" collapsed="false">
      <c r="A2213" s="54"/>
      <c r="B2213" s="55" t="n">
        <v>45</v>
      </c>
      <c r="C2213" s="6" t="s">
        <v>4224</v>
      </c>
      <c r="D2213" s="6" t="s">
        <v>4225</v>
      </c>
      <c r="E2213" s="1" t="s">
        <v>4223</v>
      </c>
      <c r="F2213" s="45" t="n">
        <v>11170</v>
      </c>
      <c r="G2213" s="46"/>
      <c r="H2213" s="90" t="s">
        <v>1790</v>
      </c>
    </row>
    <row r="2214" customFormat="false" ht="15" hidden="false" customHeight="false" outlineLevel="0" collapsed="false">
      <c r="A2214" s="54"/>
      <c r="B2214" s="55" t="n">
        <v>45</v>
      </c>
      <c r="C2214" s="6" t="s">
        <v>4226</v>
      </c>
      <c r="D2214" s="6"/>
      <c r="E2214" s="1" t="n">
        <v>1965</v>
      </c>
      <c r="F2214" s="45"/>
      <c r="G2214" s="46"/>
      <c r="H2214" s="90" t="s">
        <v>3011</v>
      </c>
    </row>
    <row r="2215" customFormat="false" ht="15" hidden="false" customHeight="false" outlineLevel="0" collapsed="false">
      <c r="A2215" s="54"/>
      <c r="B2215" s="55" t="n">
        <v>45</v>
      </c>
      <c r="C2215" s="6" t="s">
        <v>4227</v>
      </c>
      <c r="D2215" s="6"/>
      <c r="E2215" s="1" t="s">
        <v>4223</v>
      </c>
      <c r="F2215" s="45"/>
      <c r="G2215" s="46"/>
      <c r="H2215" s="90" t="s">
        <v>1790</v>
      </c>
    </row>
    <row r="2216" customFormat="false" ht="15" hidden="false" customHeight="false" outlineLevel="0" collapsed="false">
      <c r="A2216" s="54"/>
      <c r="B2216" s="55" t="n">
        <v>45</v>
      </c>
      <c r="C2216" s="6" t="s">
        <v>4228</v>
      </c>
      <c r="D2216" s="6"/>
      <c r="E2216" s="1" t="s">
        <v>4180</v>
      </c>
      <c r="F2216" s="45" t="n">
        <v>9595</v>
      </c>
      <c r="G2216" s="46"/>
      <c r="H2216" s="90" t="s">
        <v>1790</v>
      </c>
    </row>
    <row r="2217" customFormat="false" ht="15" hidden="false" customHeight="false" outlineLevel="0" collapsed="false">
      <c r="A2217" s="54"/>
      <c r="B2217" s="55" t="n">
        <v>45</v>
      </c>
      <c r="C2217" s="6" t="s">
        <v>4229</v>
      </c>
      <c r="D2217" s="6"/>
      <c r="E2217" s="1" t="s">
        <v>4180</v>
      </c>
      <c r="F2217" s="45"/>
      <c r="G2217" s="46"/>
      <c r="H2217" s="90" t="s">
        <v>1790</v>
      </c>
    </row>
    <row r="2218" customFormat="false" ht="15" hidden="false" customHeight="false" outlineLevel="0" collapsed="false">
      <c r="A2218" s="54"/>
      <c r="B2218" s="55" t="n">
        <v>45</v>
      </c>
      <c r="C2218" s="6" t="s">
        <v>4230</v>
      </c>
      <c r="D2218" s="6"/>
      <c r="E2218" s="1" t="s">
        <v>4175</v>
      </c>
      <c r="F2218" s="45" t="n">
        <v>12204</v>
      </c>
      <c r="G2218" s="46"/>
      <c r="H2218" s="90" t="s">
        <v>2554</v>
      </c>
    </row>
    <row r="2219" customFormat="false" ht="15" hidden="false" customHeight="false" outlineLevel="0" collapsed="false">
      <c r="A2219" s="54"/>
      <c r="B2219" s="55" t="n">
        <v>44.3</v>
      </c>
      <c r="C2219" s="6" t="s">
        <v>4231</v>
      </c>
      <c r="D2219" s="6"/>
      <c r="E2219" s="1" t="s">
        <v>4107</v>
      </c>
      <c r="F2219" s="45"/>
      <c r="G2219" s="46"/>
      <c r="H2219" s="90" t="s">
        <v>4232</v>
      </c>
    </row>
    <row r="2220" customFormat="false" ht="15" hidden="false" customHeight="false" outlineLevel="0" collapsed="false">
      <c r="A2220" s="54"/>
      <c r="B2220" s="55" t="n">
        <v>43.3</v>
      </c>
      <c r="C2220" s="6" t="s">
        <v>4233</v>
      </c>
      <c r="D2220" s="6"/>
      <c r="E2220" s="1" t="n">
        <v>1962</v>
      </c>
      <c r="F2220" s="45"/>
      <c r="G2220" s="46"/>
      <c r="H2220" s="90" t="s">
        <v>2623</v>
      </c>
    </row>
    <row r="2221" customFormat="false" ht="15" hidden="false" customHeight="false" outlineLevel="0" collapsed="false">
      <c r="A2221" s="54"/>
      <c r="B2221" s="55" t="n">
        <v>43</v>
      </c>
      <c r="C2221" s="6" t="s">
        <v>4234</v>
      </c>
      <c r="D2221" s="6" t="s">
        <v>4235</v>
      </c>
      <c r="E2221" s="1" t="s">
        <v>4195</v>
      </c>
      <c r="F2221" s="45" t="n">
        <v>16767</v>
      </c>
      <c r="G2221" s="46"/>
      <c r="H2221" s="90" t="s">
        <v>930</v>
      </c>
    </row>
    <row r="2222" customFormat="false" ht="15" hidden="false" customHeight="false" outlineLevel="0" collapsed="false">
      <c r="A2222" s="54"/>
      <c r="B2222" s="55" t="n">
        <v>42.7</v>
      </c>
      <c r="C2222" s="6" t="s">
        <v>4236</v>
      </c>
      <c r="D2222" s="6" t="s">
        <v>4237</v>
      </c>
      <c r="E2222" s="1" t="s">
        <v>4150</v>
      </c>
      <c r="F2222" s="45" t="n">
        <v>16026</v>
      </c>
      <c r="G2222" s="46"/>
      <c r="H2222" s="90" t="s">
        <v>4163</v>
      </c>
    </row>
    <row r="2223" customFormat="false" ht="15" hidden="false" customHeight="false" outlineLevel="0" collapsed="false">
      <c r="A2223" s="54"/>
      <c r="B2223" s="55" t="n">
        <v>41.7</v>
      </c>
      <c r="C2223" s="6" t="s">
        <v>4238</v>
      </c>
      <c r="D2223" s="6" t="s">
        <v>4239</v>
      </c>
      <c r="E2223" s="1" t="s">
        <v>4056</v>
      </c>
      <c r="F2223" s="45" t="n">
        <v>15128</v>
      </c>
      <c r="G2223" s="46"/>
      <c r="H2223" s="90" t="s">
        <v>4168</v>
      </c>
    </row>
    <row r="2224" customFormat="false" ht="15" hidden="false" customHeight="false" outlineLevel="0" collapsed="false">
      <c r="A2224" s="54"/>
      <c r="B2224" s="55" t="n">
        <v>41</v>
      </c>
      <c r="C2224" s="6" t="s">
        <v>4240</v>
      </c>
      <c r="D2224" s="6"/>
      <c r="E2224" s="1" t="n">
        <v>1962</v>
      </c>
      <c r="F2224" s="45"/>
      <c r="G2224" s="46"/>
      <c r="H2224" s="90" t="s">
        <v>4241</v>
      </c>
    </row>
    <row r="2225" customFormat="false" ht="15" hidden="false" customHeight="false" outlineLevel="0" collapsed="false">
      <c r="A2225" s="54"/>
      <c r="B2225" s="55" t="n">
        <v>41</v>
      </c>
      <c r="C2225" s="6" t="s">
        <v>4242</v>
      </c>
      <c r="D2225" s="6"/>
      <c r="E2225" s="1" t="n">
        <v>1964</v>
      </c>
      <c r="F2225" s="45"/>
      <c r="G2225" s="46"/>
      <c r="H2225" s="90" t="s">
        <v>853</v>
      </c>
    </row>
    <row r="2226" customFormat="false" ht="15" hidden="false" customHeight="false" outlineLevel="0" collapsed="false">
      <c r="A2226" s="54"/>
      <c r="B2226" s="55" t="n">
        <v>40.7</v>
      </c>
      <c r="C2226" s="6" t="s">
        <v>4243</v>
      </c>
      <c r="D2226" s="6"/>
      <c r="E2226" s="1" t="s">
        <v>4223</v>
      </c>
      <c r="F2226" s="45"/>
      <c r="G2226" s="46"/>
      <c r="H2226" s="90" t="s">
        <v>845</v>
      </c>
    </row>
    <row r="2227" customFormat="false" ht="15" hidden="false" customHeight="false" outlineLevel="0" collapsed="false">
      <c r="A2227" s="54"/>
      <c r="B2227" s="55" t="n">
        <v>40</v>
      </c>
      <c r="C2227" s="6" t="s">
        <v>4244</v>
      </c>
      <c r="D2227" s="6"/>
      <c r="E2227" s="1" t="n">
        <v>1962</v>
      </c>
      <c r="F2227" s="45"/>
      <c r="G2227" s="46"/>
      <c r="H2227" s="90" t="s">
        <v>1790</v>
      </c>
    </row>
    <row r="2228" customFormat="false" ht="15" hidden="false" customHeight="false" outlineLevel="0" collapsed="false">
      <c r="A2228" s="54"/>
      <c r="B2228" s="55" t="n">
        <v>40</v>
      </c>
      <c r="C2228" s="6" t="s">
        <v>4245</v>
      </c>
      <c r="D2228" s="6"/>
      <c r="E2228" s="1" t="n">
        <v>1965</v>
      </c>
      <c r="F2228" s="45"/>
      <c r="G2228" s="46"/>
      <c r="H2228" s="90" t="s">
        <v>3011</v>
      </c>
    </row>
    <row r="2229" customFormat="false" ht="15" hidden="false" customHeight="false" outlineLevel="0" collapsed="false">
      <c r="A2229" s="54"/>
      <c r="B2229" s="55" t="n">
        <v>40</v>
      </c>
      <c r="C2229" s="6" t="s">
        <v>4246</v>
      </c>
      <c r="D2229" s="6" t="s">
        <v>4247</v>
      </c>
      <c r="E2229" s="1" t="s">
        <v>4126</v>
      </c>
      <c r="F2229" s="45" t="n">
        <v>12797</v>
      </c>
      <c r="G2229" s="46"/>
      <c r="H2229" s="90" t="s">
        <v>4248</v>
      </c>
    </row>
    <row r="2230" customFormat="false" ht="15" hidden="false" customHeight="false" outlineLevel="0" collapsed="false">
      <c r="A2230" s="54"/>
      <c r="B2230" s="55" t="n">
        <v>40</v>
      </c>
      <c r="C2230" s="6" t="s">
        <v>4249</v>
      </c>
      <c r="D2230" s="6"/>
      <c r="E2230" s="1" t="n">
        <v>1966</v>
      </c>
      <c r="F2230" s="45"/>
      <c r="G2230" s="46"/>
      <c r="H2230" s="90" t="s">
        <v>4122</v>
      </c>
    </row>
    <row r="2231" customFormat="false" ht="15" hidden="false" customHeight="false" outlineLevel="0" collapsed="false">
      <c r="A2231" s="54"/>
      <c r="B2231" s="55" t="n">
        <v>39</v>
      </c>
      <c r="C2231" s="6" t="s">
        <v>4250</v>
      </c>
      <c r="D2231" s="6"/>
      <c r="E2231" s="1" t="s">
        <v>4223</v>
      </c>
      <c r="F2231" s="45"/>
      <c r="G2231" s="46"/>
      <c r="H2231" s="90" t="s">
        <v>845</v>
      </c>
    </row>
    <row r="2232" customFormat="false" ht="15" hidden="false" customHeight="false" outlineLevel="0" collapsed="false">
      <c r="A2232" s="54"/>
      <c r="B2232" s="55" t="n">
        <v>38.7</v>
      </c>
      <c r="C2232" s="6" t="s">
        <v>4251</v>
      </c>
      <c r="D2232" s="6" t="s">
        <v>4252</v>
      </c>
      <c r="E2232" s="1" t="n">
        <v>1955</v>
      </c>
      <c r="F2232" s="45" t="n">
        <v>8872</v>
      </c>
      <c r="G2232" s="46"/>
      <c r="H2232" s="90" t="s">
        <v>1361</v>
      </c>
    </row>
    <row r="2233" customFormat="false" ht="15" hidden="false" customHeight="false" outlineLevel="0" collapsed="false">
      <c r="A2233" s="54"/>
      <c r="B2233" s="55" t="n">
        <v>38</v>
      </c>
      <c r="C2233" s="6" t="s">
        <v>4253</v>
      </c>
      <c r="D2233" s="6"/>
      <c r="E2233" s="1" t="s">
        <v>4195</v>
      </c>
      <c r="F2233" s="45"/>
      <c r="G2233" s="46"/>
      <c r="H2233" s="90" t="s">
        <v>930</v>
      </c>
    </row>
    <row r="2234" customFormat="false" ht="15" hidden="false" customHeight="false" outlineLevel="0" collapsed="false">
      <c r="A2234" s="54"/>
      <c r="B2234" s="55" t="n">
        <v>36</v>
      </c>
      <c r="C2234" s="6" t="s">
        <v>4254</v>
      </c>
      <c r="D2234" s="6" t="s">
        <v>4255</v>
      </c>
      <c r="E2234" s="1" t="n">
        <v>1962</v>
      </c>
      <c r="F2234" s="45" t="n">
        <v>14520</v>
      </c>
      <c r="G2234" s="46"/>
      <c r="H2234" s="90" t="s">
        <v>4241</v>
      </c>
    </row>
    <row r="2235" customFormat="false" ht="15" hidden="false" customHeight="false" outlineLevel="0" collapsed="false">
      <c r="A2235" s="54"/>
      <c r="B2235" s="55" t="n">
        <v>35.7</v>
      </c>
      <c r="C2235" s="6" t="s">
        <v>4256</v>
      </c>
      <c r="D2235" s="6"/>
      <c r="E2235" s="1" t="s">
        <v>4056</v>
      </c>
      <c r="F2235" s="45"/>
      <c r="G2235" s="46"/>
      <c r="H2235" s="90" t="s">
        <v>3570</v>
      </c>
    </row>
    <row r="2236" customFormat="false" ht="15" hidden="false" customHeight="false" outlineLevel="0" collapsed="false">
      <c r="A2236" s="54"/>
      <c r="B2236" s="55" t="n">
        <v>35</v>
      </c>
      <c r="C2236" s="6" t="s">
        <v>4257</v>
      </c>
      <c r="D2236" s="6"/>
      <c r="E2236" s="1" t="s">
        <v>4258</v>
      </c>
      <c r="F2236" s="45"/>
      <c r="G2236" s="46"/>
      <c r="H2236" s="90" t="s">
        <v>4102</v>
      </c>
    </row>
    <row r="2237" customFormat="false" ht="15" hidden="false" customHeight="false" outlineLevel="0" collapsed="false">
      <c r="A2237" s="54"/>
      <c r="B2237" s="55" t="n">
        <v>35</v>
      </c>
      <c r="C2237" s="6" t="s">
        <v>4259</v>
      </c>
      <c r="D2237" s="6"/>
      <c r="E2237" s="1" t="n">
        <v>1964</v>
      </c>
      <c r="F2237" s="45"/>
      <c r="G2237" s="46"/>
      <c r="H2237" s="90" t="s">
        <v>4260</v>
      </c>
    </row>
    <row r="2238" customFormat="false" ht="15" hidden="false" customHeight="false" outlineLevel="0" collapsed="false">
      <c r="A2238" s="54"/>
      <c r="B2238" s="55" t="n">
        <v>35</v>
      </c>
      <c r="C2238" s="6" t="s">
        <v>4261</v>
      </c>
      <c r="D2238" s="6"/>
      <c r="E2238" s="1" t="s">
        <v>4170</v>
      </c>
      <c r="F2238" s="45"/>
      <c r="G2238" s="46"/>
      <c r="H2238" s="90" t="s">
        <v>4102</v>
      </c>
    </row>
    <row r="2239" customFormat="false" ht="15" hidden="false" customHeight="false" outlineLevel="0" collapsed="false">
      <c r="A2239" s="54"/>
      <c r="B2239" s="55" t="n">
        <v>35</v>
      </c>
      <c r="C2239" s="6" t="s">
        <v>4262</v>
      </c>
      <c r="D2239" s="6"/>
      <c r="E2239" s="1" t="s">
        <v>4126</v>
      </c>
      <c r="F2239" s="45"/>
      <c r="G2239" s="46"/>
      <c r="H2239" s="90" t="s">
        <v>4102</v>
      </c>
    </row>
    <row r="2240" customFormat="false" ht="15" hidden="false" customHeight="false" outlineLevel="0" collapsed="false">
      <c r="A2240" s="54"/>
      <c r="B2240" s="55" t="n">
        <v>34.7</v>
      </c>
      <c r="C2240" s="6" t="s">
        <v>4263</v>
      </c>
      <c r="D2240" s="6" t="s">
        <v>4264</v>
      </c>
      <c r="E2240" s="1" t="s">
        <v>4219</v>
      </c>
      <c r="F2240" s="45" t="n">
        <v>16640</v>
      </c>
      <c r="G2240" s="46"/>
      <c r="H2240" s="90" t="s">
        <v>4168</v>
      </c>
    </row>
    <row r="2241" customFormat="false" ht="15" hidden="false" customHeight="false" outlineLevel="0" collapsed="false">
      <c r="A2241" s="54"/>
      <c r="B2241" s="55" t="n">
        <v>34.3</v>
      </c>
      <c r="C2241" s="6" t="s">
        <v>4265</v>
      </c>
      <c r="D2241" s="6"/>
      <c r="E2241" s="1" t="s">
        <v>4266</v>
      </c>
      <c r="F2241" s="45"/>
      <c r="G2241" s="46"/>
      <c r="H2241" s="90" t="s">
        <v>4085</v>
      </c>
    </row>
    <row r="2242" customFormat="false" ht="15" hidden="false" customHeight="false" outlineLevel="0" collapsed="false">
      <c r="A2242" s="54"/>
      <c r="B2242" s="55" t="n">
        <v>33.7</v>
      </c>
      <c r="C2242" s="6" t="s">
        <v>4267</v>
      </c>
      <c r="D2242" s="6"/>
      <c r="E2242" s="1" t="n">
        <v>1955</v>
      </c>
      <c r="F2242" s="45"/>
      <c r="G2242" s="46"/>
      <c r="H2242" s="90" t="s">
        <v>4268</v>
      </c>
    </row>
    <row r="2243" customFormat="false" ht="15" hidden="false" customHeight="false" outlineLevel="0" collapsed="false">
      <c r="A2243" s="54"/>
      <c r="B2243" s="55" t="n">
        <v>33.3</v>
      </c>
      <c r="C2243" s="6" t="s">
        <v>4269</v>
      </c>
      <c r="D2243" s="6"/>
      <c r="E2243" s="1" t="n">
        <v>1965</v>
      </c>
      <c r="F2243" s="45"/>
      <c r="G2243" s="46"/>
      <c r="H2243" s="90" t="s">
        <v>3011</v>
      </c>
    </row>
    <row r="2244" customFormat="false" ht="15" hidden="false" customHeight="false" outlineLevel="0" collapsed="false">
      <c r="A2244" s="54"/>
      <c r="B2244" s="55" t="n">
        <v>33.3</v>
      </c>
      <c r="C2244" s="6" t="s">
        <v>4270</v>
      </c>
      <c r="D2244" s="6"/>
      <c r="E2244" s="1" t="s">
        <v>4178</v>
      </c>
      <c r="F2244" s="45"/>
      <c r="G2244" s="46"/>
      <c r="H2244" s="90" t="s">
        <v>1204</v>
      </c>
    </row>
    <row r="2245" customFormat="false" ht="15" hidden="false" customHeight="false" outlineLevel="0" collapsed="false">
      <c r="A2245" s="54"/>
      <c r="B2245" s="55" t="n">
        <v>33.3</v>
      </c>
      <c r="C2245" s="6" t="s">
        <v>4271</v>
      </c>
      <c r="D2245" s="6"/>
      <c r="E2245" s="1" t="n">
        <v>1965</v>
      </c>
      <c r="F2245" s="45"/>
      <c r="G2245" s="46"/>
      <c r="H2245" s="90" t="s">
        <v>3011</v>
      </c>
    </row>
    <row r="2246" customFormat="false" ht="15" hidden="false" customHeight="false" outlineLevel="0" collapsed="false">
      <c r="A2246" s="54"/>
      <c r="B2246" s="55" t="n">
        <v>33</v>
      </c>
      <c r="C2246" s="6" t="s">
        <v>4272</v>
      </c>
      <c r="D2246" s="6" t="s">
        <v>1148</v>
      </c>
      <c r="E2246" s="1" t="s">
        <v>4150</v>
      </c>
      <c r="F2246" s="45" t="n">
        <v>16056</v>
      </c>
      <c r="G2246" s="46"/>
      <c r="H2246" s="90" t="s">
        <v>4163</v>
      </c>
    </row>
    <row r="2247" customFormat="false" ht="15" hidden="false" customHeight="false" outlineLevel="0" collapsed="false">
      <c r="A2247" s="54"/>
      <c r="B2247" s="55" t="n">
        <v>32.7</v>
      </c>
      <c r="C2247" s="6" t="s">
        <v>4273</v>
      </c>
      <c r="D2247" s="6"/>
      <c r="E2247" s="1" t="s">
        <v>4128</v>
      </c>
      <c r="F2247" s="45"/>
      <c r="G2247" s="46"/>
      <c r="H2247" s="90" t="s">
        <v>1790</v>
      </c>
    </row>
    <row r="2248" customFormat="false" ht="15" hidden="false" customHeight="false" outlineLevel="0" collapsed="false">
      <c r="A2248" s="54"/>
      <c r="B2248" s="55" t="n">
        <v>32.3</v>
      </c>
      <c r="C2248" s="6" t="s">
        <v>4274</v>
      </c>
      <c r="D2248" s="6"/>
      <c r="E2248" s="1" t="s">
        <v>4090</v>
      </c>
      <c r="F2248" s="45"/>
      <c r="G2248" s="46"/>
      <c r="H2248" s="90" t="s">
        <v>4275</v>
      </c>
    </row>
    <row r="2249" customFormat="false" ht="15" hidden="false" customHeight="false" outlineLevel="0" collapsed="false">
      <c r="A2249" s="54"/>
      <c r="B2249" s="55" t="n">
        <v>31.7</v>
      </c>
      <c r="C2249" s="6" t="s">
        <v>4276</v>
      </c>
      <c r="D2249" s="6"/>
      <c r="E2249" s="1" t="n">
        <v>1963</v>
      </c>
      <c r="F2249" s="45"/>
      <c r="G2249" s="46"/>
      <c r="H2249" s="90" t="s">
        <v>4277</v>
      </c>
    </row>
    <row r="2250" customFormat="false" ht="15" hidden="false" customHeight="false" outlineLevel="0" collapsed="false">
      <c r="A2250" s="54"/>
      <c r="B2250" s="55" t="n">
        <v>31.7</v>
      </c>
      <c r="C2250" s="6" t="s">
        <v>4278</v>
      </c>
      <c r="D2250" s="6"/>
      <c r="E2250" s="1" t="n">
        <v>1966</v>
      </c>
      <c r="F2250" s="45"/>
      <c r="G2250" s="46"/>
      <c r="H2250" s="90" t="s">
        <v>4122</v>
      </c>
    </row>
    <row r="2251" customFormat="false" ht="15" hidden="false" customHeight="false" outlineLevel="0" collapsed="false">
      <c r="A2251" s="54"/>
      <c r="B2251" s="55" t="n">
        <v>31.3</v>
      </c>
      <c r="C2251" s="6" t="s">
        <v>4279</v>
      </c>
      <c r="D2251" s="6"/>
      <c r="E2251" s="1" t="n">
        <v>1967</v>
      </c>
      <c r="F2251" s="45"/>
      <c r="G2251" s="46"/>
      <c r="H2251" s="90" t="s">
        <v>4122</v>
      </c>
    </row>
    <row r="2252" customFormat="false" ht="15" hidden="false" customHeight="false" outlineLevel="0" collapsed="false">
      <c r="A2252" s="54"/>
      <c r="B2252" s="55" t="n">
        <v>30.3</v>
      </c>
      <c r="C2252" s="6" t="s">
        <v>4280</v>
      </c>
      <c r="D2252" s="6"/>
      <c r="E2252" s="1" t="n">
        <v>1966</v>
      </c>
      <c r="F2252" s="45"/>
      <c r="G2252" s="46"/>
      <c r="H2252" s="90" t="s">
        <v>4122</v>
      </c>
    </row>
    <row r="2253" customFormat="false" ht="15" hidden="false" customHeight="false" outlineLevel="0" collapsed="false">
      <c r="A2253" s="54"/>
      <c r="B2253" s="55" t="n">
        <v>30.3</v>
      </c>
      <c r="C2253" s="6" t="s">
        <v>4281</v>
      </c>
      <c r="D2253" s="6"/>
      <c r="E2253" s="1" t="s">
        <v>4077</v>
      </c>
      <c r="F2253" s="45"/>
      <c r="G2253" s="46"/>
      <c r="H2253" s="90" t="s">
        <v>4085</v>
      </c>
    </row>
    <row r="2254" customFormat="false" ht="15" hidden="false" customHeight="false" outlineLevel="0" collapsed="false">
      <c r="A2254" s="54"/>
      <c r="B2254" s="55" t="n">
        <v>29.3</v>
      </c>
      <c r="C2254" s="6" t="s">
        <v>4282</v>
      </c>
      <c r="D2254" s="6"/>
      <c r="E2254" s="1" t="n">
        <v>1966</v>
      </c>
      <c r="F2254" s="45"/>
      <c r="G2254" s="46"/>
      <c r="H2254" s="90" t="s">
        <v>2623</v>
      </c>
    </row>
    <row r="2255" customFormat="false" ht="15" hidden="false" customHeight="false" outlineLevel="0" collapsed="false">
      <c r="A2255" s="54"/>
      <c r="B2255" s="55" t="n">
        <v>29.3</v>
      </c>
      <c r="C2255" s="6" t="s">
        <v>4283</v>
      </c>
      <c r="D2255" s="6"/>
      <c r="E2255" s="1" t="s">
        <v>4219</v>
      </c>
      <c r="F2255" s="45"/>
      <c r="G2255" s="46"/>
      <c r="H2255" s="90" t="s">
        <v>4168</v>
      </c>
    </row>
    <row r="2256" customFormat="false" ht="15" hidden="false" customHeight="false" outlineLevel="0" collapsed="false">
      <c r="A2256" s="54"/>
      <c r="B2256" s="55" t="n">
        <v>28.7</v>
      </c>
      <c r="C2256" s="6" t="s">
        <v>4284</v>
      </c>
      <c r="D2256" s="6"/>
      <c r="E2256" s="1" t="s">
        <v>4219</v>
      </c>
      <c r="F2256" s="45"/>
      <c r="G2256" s="46"/>
      <c r="H2256" s="90" t="s">
        <v>845</v>
      </c>
    </row>
    <row r="2257" customFormat="false" ht="15" hidden="false" customHeight="false" outlineLevel="0" collapsed="false">
      <c r="A2257" s="54"/>
      <c r="B2257" s="55" t="n">
        <v>28.3</v>
      </c>
      <c r="C2257" s="6" t="s">
        <v>4285</v>
      </c>
      <c r="D2257" s="6"/>
      <c r="E2257" s="1" t="n">
        <v>1963</v>
      </c>
      <c r="F2257" s="45"/>
      <c r="G2257" s="46"/>
      <c r="H2257" s="90" t="s">
        <v>1204</v>
      </c>
    </row>
    <row r="2258" customFormat="false" ht="15" hidden="false" customHeight="false" outlineLevel="0" collapsed="false">
      <c r="A2258" s="54"/>
      <c r="B2258" s="55" t="n">
        <v>28.3</v>
      </c>
      <c r="C2258" s="6" t="s">
        <v>4286</v>
      </c>
      <c r="D2258" s="6"/>
      <c r="E2258" s="1" t="s">
        <v>4114</v>
      </c>
      <c r="F2258" s="45"/>
      <c r="G2258" s="46"/>
      <c r="H2258" s="90" t="s">
        <v>4085</v>
      </c>
    </row>
    <row r="2259" customFormat="false" ht="15" hidden="false" customHeight="false" outlineLevel="0" collapsed="false">
      <c r="A2259" s="54"/>
      <c r="B2259" s="55" t="n">
        <v>28.3</v>
      </c>
      <c r="C2259" s="6" t="s">
        <v>4287</v>
      </c>
      <c r="D2259" s="6" t="s">
        <v>4288</v>
      </c>
      <c r="E2259" s="1" t="s">
        <v>4289</v>
      </c>
      <c r="F2259" s="45" t="n">
        <v>14735</v>
      </c>
      <c r="G2259" s="46"/>
      <c r="H2259" s="90" t="s">
        <v>4168</v>
      </c>
    </row>
    <row r="2260" customFormat="false" ht="15" hidden="false" customHeight="false" outlineLevel="0" collapsed="false">
      <c r="A2260" s="54"/>
      <c r="B2260" s="55" t="n">
        <v>27.7</v>
      </c>
      <c r="C2260" s="6" t="s">
        <v>4290</v>
      </c>
      <c r="D2260" s="6"/>
      <c r="E2260" s="1" t="n">
        <v>1965</v>
      </c>
      <c r="F2260" s="45"/>
      <c r="G2260" s="46"/>
      <c r="H2260" s="90" t="s">
        <v>4102</v>
      </c>
    </row>
    <row r="2261" customFormat="false" ht="15" hidden="false" customHeight="false" outlineLevel="0" collapsed="false">
      <c r="A2261" s="54"/>
      <c r="B2261" s="55" t="n">
        <v>27.7</v>
      </c>
      <c r="C2261" s="6" t="s">
        <v>4291</v>
      </c>
      <c r="D2261" s="6"/>
      <c r="E2261" s="1" t="s">
        <v>4223</v>
      </c>
      <c r="F2261" s="45"/>
      <c r="G2261" s="46"/>
      <c r="H2261" s="90" t="s">
        <v>845</v>
      </c>
    </row>
    <row r="2262" customFormat="false" ht="15" hidden="false" customHeight="false" outlineLevel="0" collapsed="false">
      <c r="A2262" s="54"/>
      <c r="B2262" s="55" t="n">
        <v>27.7</v>
      </c>
      <c r="C2262" s="6" t="s">
        <v>4292</v>
      </c>
      <c r="D2262" s="6"/>
      <c r="E2262" s="1" t="n">
        <v>1960</v>
      </c>
      <c r="F2262" s="6"/>
      <c r="G2262" s="56"/>
      <c r="H2262" s="6" t="s">
        <v>4102</v>
      </c>
    </row>
    <row r="2263" customFormat="false" ht="15" hidden="false" customHeight="false" outlineLevel="0" collapsed="false">
      <c r="A2263" s="54"/>
      <c r="B2263" s="55" t="n">
        <v>27.3</v>
      </c>
      <c r="C2263" s="6" t="s">
        <v>4293</v>
      </c>
      <c r="D2263" s="6"/>
      <c r="E2263" s="1" t="n">
        <v>1964</v>
      </c>
      <c r="F2263" s="45"/>
      <c r="G2263" s="46"/>
      <c r="H2263" s="90" t="s">
        <v>853</v>
      </c>
    </row>
    <row r="2264" customFormat="false" ht="15" hidden="false" customHeight="false" outlineLevel="0" collapsed="false">
      <c r="A2264" s="54"/>
      <c r="B2264" s="55" t="n">
        <v>26.3</v>
      </c>
      <c r="C2264" s="6" t="s">
        <v>4294</v>
      </c>
      <c r="D2264" s="6"/>
      <c r="E2264" s="1" t="s">
        <v>4114</v>
      </c>
      <c r="F2264" s="45"/>
      <c r="G2264" s="46"/>
      <c r="H2264" s="90" t="s">
        <v>4085</v>
      </c>
    </row>
    <row r="2265" customFormat="false" ht="15" hidden="false" customHeight="false" outlineLevel="0" collapsed="false">
      <c r="A2265" s="54"/>
      <c r="B2265" s="55" t="n">
        <v>25.7</v>
      </c>
      <c r="C2265" s="6" t="s">
        <v>4295</v>
      </c>
      <c r="D2265" s="6"/>
      <c r="E2265" s="1" t="s">
        <v>4167</v>
      </c>
      <c r="F2265" s="45"/>
      <c r="G2265" s="46"/>
      <c r="H2265" s="90" t="s">
        <v>4296</v>
      </c>
    </row>
    <row r="2266" customFormat="false" ht="15" hidden="false" customHeight="false" outlineLevel="0" collapsed="false">
      <c r="A2266" s="54"/>
      <c r="B2266" s="55" t="n">
        <v>25</v>
      </c>
      <c r="C2266" s="6" t="s">
        <v>4297</v>
      </c>
      <c r="D2266" s="6"/>
      <c r="E2266" s="1" t="n">
        <v>1963</v>
      </c>
      <c r="F2266" s="45"/>
      <c r="G2266" s="46"/>
      <c r="H2266" s="90" t="s">
        <v>803</v>
      </c>
    </row>
    <row r="2267" customFormat="false" ht="15" hidden="false" customHeight="false" outlineLevel="0" collapsed="false">
      <c r="A2267" s="54"/>
      <c r="B2267" s="55" t="n">
        <v>25</v>
      </c>
      <c r="C2267" s="6" t="s">
        <v>4298</v>
      </c>
      <c r="D2267" s="6"/>
      <c r="E2267" s="1" t="n">
        <v>1955</v>
      </c>
      <c r="F2267" s="45"/>
      <c r="G2267" s="46"/>
      <c r="H2267" s="90" t="s">
        <v>1790</v>
      </c>
    </row>
    <row r="2268" customFormat="false" ht="15" hidden="false" customHeight="false" outlineLevel="0" collapsed="false">
      <c r="A2268" s="54"/>
      <c r="B2268" s="55" t="n">
        <v>25</v>
      </c>
      <c r="C2268" s="6" t="s">
        <v>4299</v>
      </c>
      <c r="D2268" s="6"/>
      <c r="E2268" s="1" t="n">
        <v>1964</v>
      </c>
      <c r="F2268" s="45"/>
      <c r="G2268" s="46"/>
      <c r="H2268" s="90" t="s">
        <v>4300</v>
      </c>
    </row>
    <row r="2269" customFormat="false" ht="15" hidden="false" customHeight="false" outlineLevel="0" collapsed="false">
      <c r="A2269" s="54"/>
      <c r="B2269" s="55" t="n">
        <v>25</v>
      </c>
      <c r="C2269" s="6" t="s">
        <v>4301</v>
      </c>
      <c r="D2269" s="6" t="s">
        <v>4302</v>
      </c>
      <c r="E2269" s="1" t="n">
        <v>1955</v>
      </c>
      <c r="F2269" s="45" t="n">
        <v>12313</v>
      </c>
      <c r="G2269" s="46"/>
      <c r="H2269" s="90" t="s">
        <v>1790</v>
      </c>
    </row>
    <row r="2270" customFormat="false" ht="15" hidden="false" customHeight="false" outlineLevel="0" collapsed="false">
      <c r="A2270" s="54"/>
      <c r="B2270" s="55" t="n">
        <v>25</v>
      </c>
      <c r="C2270" s="6" t="s">
        <v>4303</v>
      </c>
      <c r="D2270" s="6" t="s">
        <v>4304</v>
      </c>
      <c r="E2270" s="1" t="n">
        <v>1955</v>
      </c>
      <c r="F2270" s="45" t="n">
        <v>11223</v>
      </c>
      <c r="G2270" s="46"/>
      <c r="H2270" s="90" t="s">
        <v>1790</v>
      </c>
    </row>
    <row r="2271" customFormat="false" ht="15" hidden="false" customHeight="false" outlineLevel="0" collapsed="false">
      <c r="A2271" s="54"/>
      <c r="B2271" s="55" t="n">
        <v>25</v>
      </c>
      <c r="C2271" s="6" t="s">
        <v>4305</v>
      </c>
      <c r="D2271" s="6" t="s">
        <v>4306</v>
      </c>
      <c r="E2271" s="1" t="n">
        <v>1955</v>
      </c>
      <c r="F2271" s="45" t="n">
        <v>12003</v>
      </c>
      <c r="G2271" s="46"/>
      <c r="H2271" s="90" t="s">
        <v>1361</v>
      </c>
    </row>
    <row r="2272" customFormat="false" ht="15" hidden="false" customHeight="false" outlineLevel="0" collapsed="false">
      <c r="A2272" s="54"/>
      <c r="B2272" s="55" t="n">
        <v>24.7</v>
      </c>
      <c r="C2272" s="6" t="s">
        <v>4307</v>
      </c>
      <c r="D2272" s="6"/>
      <c r="E2272" s="1" t="s">
        <v>4119</v>
      </c>
      <c r="F2272" s="45"/>
      <c r="G2272" s="46"/>
      <c r="H2272" s="90" t="s">
        <v>920</v>
      </c>
    </row>
    <row r="2273" customFormat="false" ht="15" hidden="false" customHeight="false" outlineLevel="0" collapsed="false">
      <c r="A2273" s="54"/>
      <c r="B2273" s="55" t="n">
        <v>24.3</v>
      </c>
      <c r="C2273" s="6" t="s">
        <v>4308</v>
      </c>
      <c r="D2273" s="6"/>
      <c r="E2273" s="1" t="n">
        <v>1962</v>
      </c>
      <c r="F2273" s="45"/>
      <c r="G2273" s="46"/>
      <c r="H2273" s="90" t="s">
        <v>4241</v>
      </c>
    </row>
    <row r="2274" customFormat="false" ht="15" hidden="false" customHeight="false" outlineLevel="0" collapsed="false">
      <c r="A2274" s="54"/>
      <c r="B2274" s="55" t="n">
        <v>24.3</v>
      </c>
      <c r="C2274" s="6" t="s">
        <v>4309</v>
      </c>
      <c r="D2274" s="6" t="s">
        <v>4310</v>
      </c>
      <c r="E2274" s="1" t="n">
        <v>1962</v>
      </c>
      <c r="F2274" s="45" t="n">
        <v>14189</v>
      </c>
      <c r="G2274" s="46"/>
      <c r="H2274" s="90" t="s">
        <v>4241</v>
      </c>
    </row>
    <row r="2275" customFormat="false" ht="15" hidden="false" customHeight="false" outlineLevel="0" collapsed="false">
      <c r="A2275" s="54"/>
      <c r="B2275" s="55" t="n">
        <v>23.7</v>
      </c>
      <c r="C2275" s="6" t="s">
        <v>4311</v>
      </c>
      <c r="D2275" s="6"/>
      <c r="E2275" s="1" t="s">
        <v>4219</v>
      </c>
      <c r="F2275" s="45"/>
      <c r="G2275" s="46"/>
      <c r="H2275" s="90" t="s">
        <v>4102</v>
      </c>
    </row>
    <row r="2276" customFormat="false" ht="15" hidden="false" customHeight="false" outlineLevel="0" collapsed="false">
      <c r="A2276" s="54"/>
      <c r="B2276" s="55" t="n">
        <v>23.3</v>
      </c>
      <c r="C2276" s="6" t="s">
        <v>4312</v>
      </c>
      <c r="D2276" s="6"/>
      <c r="E2276" s="1" t="n">
        <v>1963</v>
      </c>
      <c r="F2276" s="45"/>
      <c r="G2276" s="46"/>
      <c r="H2276" s="90" t="s">
        <v>920</v>
      </c>
    </row>
    <row r="2277" customFormat="false" ht="15" hidden="false" customHeight="false" outlineLevel="0" collapsed="false">
      <c r="A2277" s="54"/>
      <c r="B2277" s="55" t="n">
        <v>23.3</v>
      </c>
      <c r="C2277" s="6" t="s">
        <v>4313</v>
      </c>
      <c r="D2277" s="6"/>
      <c r="E2277" s="1" t="n">
        <v>1964</v>
      </c>
      <c r="F2277" s="45"/>
      <c r="G2277" s="46"/>
      <c r="H2277" s="90" t="s">
        <v>702</v>
      </c>
    </row>
    <row r="2278" customFormat="false" ht="15" hidden="false" customHeight="false" outlineLevel="0" collapsed="false">
      <c r="A2278" s="54"/>
      <c r="B2278" s="55" t="n">
        <v>23.3</v>
      </c>
      <c r="C2278" s="6" t="s">
        <v>4314</v>
      </c>
      <c r="D2278" s="6"/>
      <c r="E2278" s="1" t="n">
        <v>1963</v>
      </c>
      <c r="F2278" s="45"/>
      <c r="G2278" s="46"/>
      <c r="H2278" s="90" t="s">
        <v>920</v>
      </c>
    </row>
    <row r="2279" customFormat="false" ht="15" hidden="false" customHeight="false" outlineLevel="0" collapsed="false">
      <c r="A2279" s="54"/>
      <c r="B2279" s="55" t="n">
        <v>22.7</v>
      </c>
      <c r="C2279" s="6" t="s">
        <v>4315</v>
      </c>
      <c r="D2279" s="6"/>
      <c r="E2279" s="1" t="s">
        <v>4219</v>
      </c>
      <c r="F2279" s="45"/>
      <c r="G2279" s="46"/>
      <c r="H2279" s="90" t="s">
        <v>800</v>
      </c>
    </row>
    <row r="2280" customFormat="false" ht="15" hidden="false" customHeight="false" outlineLevel="0" collapsed="false">
      <c r="A2280" s="54"/>
      <c r="B2280" s="55" t="n">
        <v>22.7</v>
      </c>
      <c r="C2280" s="6" t="s">
        <v>4316</v>
      </c>
      <c r="D2280" s="6"/>
      <c r="E2280" s="1" t="n">
        <v>1962</v>
      </c>
      <c r="F2280" s="45"/>
      <c r="G2280" s="46"/>
      <c r="H2280" s="90" t="s">
        <v>4241</v>
      </c>
    </row>
    <row r="2281" customFormat="false" ht="15" hidden="false" customHeight="false" outlineLevel="0" collapsed="false">
      <c r="A2281" s="54"/>
      <c r="B2281" s="55" t="n">
        <v>22.3</v>
      </c>
      <c r="C2281" s="6" t="s">
        <v>4317</v>
      </c>
      <c r="D2281" s="6"/>
      <c r="E2281" s="1" t="n">
        <v>1965</v>
      </c>
      <c r="F2281" s="45"/>
      <c r="G2281" s="46"/>
      <c r="H2281" s="90" t="s">
        <v>3011</v>
      </c>
    </row>
    <row r="2282" customFormat="false" ht="15" hidden="false" customHeight="false" outlineLevel="0" collapsed="false">
      <c r="A2282" s="54"/>
      <c r="B2282" s="55" t="n">
        <v>22</v>
      </c>
      <c r="C2282" s="6" t="s">
        <v>4318</v>
      </c>
      <c r="D2282" s="6"/>
      <c r="E2282" s="1" t="n">
        <v>1962</v>
      </c>
      <c r="F2282" s="45"/>
      <c r="G2282" s="46"/>
      <c r="H2282" s="90" t="s">
        <v>4241</v>
      </c>
    </row>
    <row r="2283" customFormat="false" ht="15" hidden="false" customHeight="false" outlineLevel="0" collapsed="false">
      <c r="A2283" s="54"/>
      <c r="B2283" s="55" t="n">
        <v>22</v>
      </c>
      <c r="C2283" s="6" t="s">
        <v>4319</v>
      </c>
      <c r="D2283" s="6"/>
      <c r="E2283" s="1" t="s">
        <v>4077</v>
      </c>
      <c r="F2283" s="45"/>
      <c r="G2283" s="46"/>
      <c r="H2283" s="90" t="s">
        <v>4085</v>
      </c>
    </row>
    <row r="2284" customFormat="false" ht="15" hidden="false" customHeight="false" outlineLevel="0" collapsed="false">
      <c r="A2284" s="54"/>
      <c r="B2284" s="55" t="n">
        <v>21.7</v>
      </c>
      <c r="C2284" s="6" t="s">
        <v>4320</v>
      </c>
      <c r="D2284" s="6"/>
      <c r="E2284" s="1" t="n">
        <v>1966</v>
      </c>
      <c r="F2284" s="45"/>
      <c r="G2284" s="46"/>
      <c r="H2284" s="90" t="s">
        <v>4300</v>
      </c>
    </row>
    <row r="2285" customFormat="false" ht="15" hidden="false" customHeight="false" outlineLevel="0" collapsed="false">
      <c r="A2285" s="54"/>
      <c r="B2285" s="55" t="n">
        <v>21.7</v>
      </c>
      <c r="C2285" s="6" t="s">
        <v>4321</v>
      </c>
      <c r="D2285" s="6"/>
      <c r="E2285" s="1" t="n">
        <v>1964</v>
      </c>
      <c r="F2285" s="45"/>
      <c r="G2285" s="46"/>
      <c r="H2285" s="90" t="s">
        <v>4260</v>
      </c>
    </row>
    <row r="2286" customFormat="false" ht="15" hidden="false" customHeight="false" outlineLevel="0" collapsed="false">
      <c r="A2286" s="54"/>
      <c r="B2286" s="55" t="n">
        <v>21.3</v>
      </c>
      <c r="C2286" s="6" t="s">
        <v>4322</v>
      </c>
      <c r="D2286" s="6"/>
      <c r="E2286" s="1" t="n">
        <v>1965</v>
      </c>
      <c r="F2286" s="45"/>
      <c r="G2286" s="46"/>
      <c r="H2286" s="90" t="s">
        <v>853</v>
      </c>
    </row>
    <row r="2287" customFormat="false" ht="15" hidden="false" customHeight="false" outlineLevel="0" collapsed="false">
      <c r="A2287" s="54"/>
      <c r="B2287" s="55" t="n">
        <v>21.3</v>
      </c>
      <c r="C2287" s="6" t="s">
        <v>4323</v>
      </c>
      <c r="D2287" s="6"/>
      <c r="E2287" s="1" t="n">
        <v>1964</v>
      </c>
      <c r="F2287" s="45"/>
      <c r="G2287" s="46"/>
      <c r="H2287" s="90" t="s">
        <v>4260</v>
      </c>
    </row>
    <row r="2288" customFormat="false" ht="15" hidden="false" customHeight="false" outlineLevel="0" collapsed="false">
      <c r="A2288" s="54"/>
      <c r="B2288" s="55" t="n">
        <v>21</v>
      </c>
      <c r="C2288" s="6" t="s">
        <v>4324</v>
      </c>
      <c r="D2288" s="6"/>
      <c r="E2288" s="1" t="n">
        <v>1967</v>
      </c>
      <c r="F2288" s="45"/>
      <c r="G2288" s="46"/>
      <c r="H2288" s="90" t="s">
        <v>4168</v>
      </c>
    </row>
    <row r="2289" customFormat="false" ht="15" hidden="false" customHeight="false" outlineLevel="0" collapsed="false">
      <c r="A2289" s="54"/>
      <c r="B2289" s="55" t="n">
        <v>21</v>
      </c>
      <c r="C2289" s="6" t="s">
        <v>4325</v>
      </c>
      <c r="D2289" s="6"/>
      <c r="E2289" s="1" t="s">
        <v>4107</v>
      </c>
      <c r="F2289" s="45"/>
      <c r="G2289" s="46"/>
      <c r="H2289" s="90" t="s">
        <v>4085</v>
      </c>
    </row>
    <row r="2290" customFormat="false" ht="15" hidden="false" customHeight="false" outlineLevel="0" collapsed="false">
      <c r="A2290" s="54"/>
      <c r="B2290" s="55" t="n">
        <v>21</v>
      </c>
      <c r="C2290" s="6" t="s">
        <v>4326</v>
      </c>
      <c r="D2290" s="6" t="s">
        <v>2549</v>
      </c>
      <c r="E2290" s="1" t="s">
        <v>4146</v>
      </c>
      <c r="F2290" s="45" t="n">
        <v>13302</v>
      </c>
      <c r="G2290" s="46"/>
      <c r="H2290" s="90" t="s">
        <v>4327</v>
      </c>
    </row>
    <row r="2291" customFormat="false" ht="15" hidden="false" customHeight="false" outlineLevel="0" collapsed="false">
      <c r="A2291" s="54"/>
      <c r="B2291" s="55" t="n">
        <v>20.3</v>
      </c>
      <c r="C2291" s="6" t="s">
        <v>3069</v>
      </c>
      <c r="D2291" s="6"/>
      <c r="E2291" s="1" t="n">
        <v>1955</v>
      </c>
      <c r="F2291" s="45"/>
      <c r="G2291" s="46"/>
      <c r="H2291" s="90" t="s">
        <v>4328</v>
      </c>
    </row>
    <row r="2292" customFormat="false" ht="15" hidden="false" customHeight="false" outlineLevel="0" collapsed="false">
      <c r="A2292" s="54"/>
      <c r="B2292" s="55" t="n">
        <v>20</v>
      </c>
      <c r="C2292" s="6" t="s">
        <v>4329</v>
      </c>
      <c r="D2292" s="6"/>
      <c r="E2292" s="1" t="n">
        <v>1957</v>
      </c>
      <c r="F2292" s="45"/>
      <c r="G2292" s="46"/>
      <c r="H2292" s="90" t="s">
        <v>1361</v>
      </c>
    </row>
    <row r="2293" customFormat="false" ht="15" hidden="false" customHeight="false" outlineLevel="0" collapsed="false">
      <c r="A2293" s="54"/>
      <c r="B2293" s="55" t="n">
        <v>20</v>
      </c>
      <c r="C2293" s="6" t="s">
        <v>4330</v>
      </c>
      <c r="D2293" s="6"/>
      <c r="E2293" s="1" t="n">
        <v>1956</v>
      </c>
      <c r="F2293" s="45"/>
      <c r="G2293" s="46"/>
      <c r="H2293" s="90" t="s">
        <v>1790</v>
      </c>
    </row>
    <row r="2294" customFormat="false" ht="15" hidden="false" customHeight="false" outlineLevel="0" collapsed="false">
      <c r="A2294" s="54"/>
      <c r="B2294" s="55" t="n">
        <v>20</v>
      </c>
      <c r="C2294" s="6" t="s">
        <v>4331</v>
      </c>
      <c r="D2294" s="6"/>
      <c r="E2294" s="1" t="n">
        <v>1966</v>
      </c>
      <c r="F2294" s="45"/>
      <c r="G2294" s="46"/>
      <c r="H2294" s="90" t="s">
        <v>4300</v>
      </c>
    </row>
    <row r="2295" customFormat="false" ht="15" hidden="false" customHeight="false" outlineLevel="0" collapsed="false">
      <c r="A2295" s="54"/>
      <c r="B2295" s="55" t="n">
        <v>20</v>
      </c>
      <c r="C2295" s="6" t="s">
        <v>4332</v>
      </c>
      <c r="D2295" s="6"/>
      <c r="E2295" s="1" t="n">
        <v>1955</v>
      </c>
      <c r="F2295" s="45" t="n">
        <v>13215</v>
      </c>
      <c r="G2295" s="46"/>
      <c r="H2295" s="90" t="s">
        <v>1361</v>
      </c>
    </row>
    <row r="2296" customFormat="false" ht="15" hidden="false" customHeight="false" outlineLevel="0" collapsed="false">
      <c r="A2296" s="54"/>
      <c r="B2296" s="55" t="n">
        <v>20</v>
      </c>
      <c r="C2296" s="6" t="s">
        <v>4333</v>
      </c>
      <c r="D2296" s="6"/>
      <c r="E2296" s="1" t="n">
        <v>1956</v>
      </c>
      <c r="F2296" s="45" t="n">
        <v>12378</v>
      </c>
      <c r="G2296" s="46"/>
      <c r="H2296" s="90" t="s">
        <v>1790</v>
      </c>
    </row>
    <row r="2297" customFormat="false" ht="15" hidden="false" customHeight="false" outlineLevel="0" collapsed="false">
      <c r="A2297" s="54"/>
      <c r="B2297" s="55" t="n">
        <v>20</v>
      </c>
      <c r="C2297" s="6" t="s">
        <v>4334</v>
      </c>
      <c r="D2297" s="6"/>
      <c r="E2297" s="1" t="n">
        <v>1956</v>
      </c>
      <c r="F2297" s="45" t="n">
        <v>16678</v>
      </c>
      <c r="G2297" s="46"/>
      <c r="H2297" s="90" t="s">
        <v>1790</v>
      </c>
    </row>
    <row r="2298" customFormat="false" ht="15" hidden="false" customHeight="false" outlineLevel="0" collapsed="false">
      <c r="A2298" s="54"/>
      <c r="B2298" s="55" t="n">
        <v>20</v>
      </c>
      <c r="C2298" s="6" t="s">
        <v>4335</v>
      </c>
      <c r="D2298" s="6"/>
      <c r="E2298" s="1" t="s">
        <v>4336</v>
      </c>
      <c r="F2298" s="45"/>
      <c r="G2298" s="46"/>
      <c r="H2298" s="90" t="s">
        <v>4208</v>
      </c>
    </row>
    <row r="2299" customFormat="false" ht="15" hidden="false" customHeight="false" outlineLevel="0" collapsed="false">
      <c r="A2299" s="54"/>
      <c r="B2299" s="55" t="n">
        <v>19.7</v>
      </c>
      <c r="C2299" s="6" t="s">
        <v>4337</v>
      </c>
      <c r="D2299" s="6"/>
      <c r="E2299" s="1" t="s">
        <v>4178</v>
      </c>
      <c r="F2299" s="45"/>
      <c r="G2299" s="46"/>
      <c r="H2299" s="90" t="s">
        <v>1204</v>
      </c>
    </row>
    <row r="2300" customFormat="false" ht="15" hidden="false" customHeight="false" outlineLevel="0" collapsed="false">
      <c r="A2300" s="54"/>
      <c r="B2300" s="55" t="n">
        <v>19.7</v>
      </c>
      <c r="C2300" s="6" t="s">
        <v>4338</v>
      </c>
      <c r="D2300" s="6"/>
      <c r="E2300" s="1" t="n">
        <v>1966</v>
      </c>
      <c r="F2300" s="45"/>
      <c r="G2300" s="46"/>
      <c r="H2300" s="90" t="s">
        <v>4300</v>
      </c>
    </row>
    <row r="2301" customFormat="false" ht="15" hidden="false" customHeight="false" outlineLevel="0" collapsed="false">
      <c r="A2301" s="54"/>
      <c r="B2301" s="55" t="n">
        <v>19.7</v>
      </c>
      <c r="C2301" s="6" t="s">
        <v>4339</v>
      </c>
      <c r="D2301" s="6" t="s">
        <v>4340</v>
      </c>
      <c r="E2301" s="1" t="n">
        <v>1965</v>
      </c>
      <c r="F2301" s="45" t="n">
        <v>17217</v>
      </c>
      <c r="G2301" s="46"/>
      <c r="H2301" s="90" t="s">
        <v>4163</v>
      </c>
    </row>
    <row r="2302" customFormat="false" ht="15" hidden="false" customHeight="false" outlineLevel="0" collapsed="false">
      <c r="A2302" s="54"/>
      <c r="B2302" s="55" t="n">
        <v>19.3</v>
      </c>
      <c r="C2302" s="6" t="s">
        <v>4341</v>
      </c>
      <c r="D2302" s="6" t="s">
        <v>4342</v>
      </c>
      <c r="E2302" s="1" t="s">
        <v>4185</v>
      </c>
      <c r="F2302" s="45" t="n">
        <v>12008</v>
      </c>
      <c r="G2302" s="46"/>
      <c r="H2302" s="90" t="s">
        <v>4232</v>
      </c>
    </row>
    <row r="2303" customFormat="false" ht="15" hidden="false" customHeight="false" outlineLevel="0" collapsed="false">
      <c r="A2303" s="54"/>
      <c r="B2303" s="55" t="n">
        <v>19.3</v>
      </c>
      <c r="C2303" s="6" t="s">
        <v>4343</v>
      </c>
      <c r="D2303" s="6"/>
      <c r="E2303" s="1" t="s">
        <v>4072</v>
      </c>
      <c r="F2303" s="45"/>
      <c r="G2303" s="46"/>
      <c r="H2303" s="90" t="s">
        <v>3570</v>
      </c>
    </row>
    <row r="2304" customFormat="false" ht="15" hidden="false" customHeight="false" outlineLevel="0" collapsed="false">
      <c r="A2304" s="54"/>
      <c r="B2304" s="55" t="n">
        <v>18.7</v>
      </c>
      <c r="C2304" s="6" t="s">
        <v>4344</v>
      </c>
      <c r="D2304" s="6"/>
      <c r="E2304" s="1" t="s">
        <v>4195</v>
      </c>
      <c r="F2304" s="45"/>
      <c r="G2304" s="46"/>
      <c r="H2304" s="90" t="s">
        <v>1790</v>
      </c>
    </row>
    <row r="2305" customFormat="false" ht="15" hidden="false" customHeight="false" outlineLevel="0" collapsed="false">
      <c r="A2305" s="54"/>
      <c r="B2305" s="55" t="n">
        <v>18.7</v>
      </c>
      <c r="C2305" s="6" t="s">
        <v>4345</v>
      </c>
      <c r="D2305" s="6" t="s">
        <v>4346</v>
      </c>
      <c r="E2305" s="1" t="s">
        <v>4347</v>
      </c>
      <c r="F2305" s="45" t="n">
        <v>11585</v>
      </c>
      <c r="G2305" s="46"/>
      <c r="H2305" s="90" t="s">
        <v>4348</v>
      </c>
    </row>
    <row r="2306" customFormat="false" ht="15" hidden="false" customHeight="false" outlineLevel="0" collapsed="false">
      <c r="A2306" s="54"/>
      <c r="B2306" s="55" t="n">
        <v>18.3</v>
      </c>
      <c r="C2306" s="6" t="s">
        <v>4349</v>
      </c>
      <c r="D2306" s="6"/>
      <c r="E2306" s="1" t="n">
        <v>1964</v>
      </c>
      <c r="F2306" s="45"/>
      <c r="G2306" s="46"/>
      <c r="H2306" s="90" t="s">
        <v>4260</v>
      </c>
    </row>
    <row r="2307" customFormat="false" ht="15" hidden="false" customHeight="false" outlineLevel="0" collapsed="false">
      <c r="A2307" s="54"/>
      <c r="B2307" s="55" t="n">
        <v>18</v>
      </c>
      <c r="C2307" s="6" t="s">
        <v>4350</v>
      </c>
      <c r="D2307" s="6"/>
      <c r="E2307" s="1" t="n">
        <v>1964</v>
      </c>
      <c r="F2307" s="45"/>
      <c r="G2307" s="46"/>
      <c r="H2307" s="90" t="s">
        <v>4260</v>
      </c>
    </row>
    <row r="2308" customFormat="false" ht="15" hidden="false" customHeight="false" outlineLevel="0" collapsed="false">
      <c r="A2308" s="54"/>
      <c r="B2308" s="55" t="n">
        <v>18</v>
      </c>
      <c r="C2308" s="6" t="s">
        <v>4351</v>
      </c>
      <c r="D2308" s="6"/>
      <c r="E2308" s="1" t="n">
        <v>1964</v>
      </c>
      <c r="F2308" s="45"/>
      <c r="G2308" s="46"/>
      <c r="H2308" s="90" t="s">
        <v>4260</v>
      </c>
    </row>
    <row r="2309" customFormat="false" ht="15" hidden="false" customHeight="false" outlineLevel="0" collapsed="false">
      <c r="A2309" s="54"/>
      <c r="B2309" s="55" t="n">
        <v>17.7</v>
      </c>
      <c r="C2309" s="6" t="s">
        <v>4352</v>
      </c>
      <c r="D2309" s="6"/>
      <c r="E2309" s="1" t="n">
        <v>1965</v>
      </c>
      <c r="F2309" s="45"/>
      <c r="G2309" s="46"/>
      <c r="H2309" s="90" t="s">
        <v>3011</v>
      </c>
    </row>
    <row r="2310" customFormat="false" ht="15" hidden="false" customHeight="false" outlineLevel="0" collapsed="false">
      <c r="A2310" s="54"/>
      <c r="B2310" s="55" t="n">
        <v>16.7</v>
      </c>
      <c r="C2310" s="6" t="s">
        <v>4353</v>
      </c>
      <c r="D2310" s="6"/>
      <c r="E2310" s="1" t="n">
        <v>1964</v>
      </c>
      <c r="F2310" s="45"/>
      <c r="G2310" s="46"/>
      <c r="H2310" s="90" t="s">
        <v>4163</v>
      </c>
    </row>
    <row r="2311" customFormat="false" ht="15" hidden="false" customHeight="false" outlineLevel="0" collapsed="false">
      <c r="A2311" s="54"/>
      <c r="B2311" s="55" t="n">
        <v>16.3</v>
      </c>
      <c r="C2311" s="6" t="s">
        <v>4354</v>
      </c>
      <c r="D2311" s="6"/>
      <c r="E2311" s="1" t="s">
        <v>4195</v>
      </c>
      <c r="F2311" s="45"/>
      <c r="G2311" s="46"/>
      <c r="H2311" s="90" t="s">
        <v>1790</v>
      </c>
    </row>
    <row r="2312" customFormat="false" ht="15" hidden="false" customHeight="false" outlineLevel="0" collapsed="false">
      <c r="A2312" s="54"/>
      <c r="B2312" s="55" t="n">
        <v>15.7</v>
      </c>
      <c r="C2312" s="6" t="s">
        <v>4355</v>
      </c>
      <c r="D2312" s="6"/>
      <c r="E2312" s="1" t="s">
        <v>4150</v>
      </c>
      <c r="F2312" s="45"/>
      <c r="G2312" s="46"/>
      <c r="H2312" s="90" t="s">
        <v>4102</v>
      </c>
    </row>
    <row r="2313" customFormat="false" ht="15" hidden="false" customHeight="false" outlineLevel="0" collapsed="false">
      <c r="A2313" s="54"/>
      <c r="B2313" s="55" t="n">
        <v>15.7</v>
      </c>
      <c r="C2313" s="6" t="s">
        <v>4356</v>
      </c>
      <c r="D2313" s="6"/>
      <c r="E2313" s="1" t="n">
        <v>1966</v>
      </c>
      <c r="F2313" s="45"/>
      <c r="G2313" s="46"/>
      <c r="H2313" s="90" t="s">
        <v>4300</v>
      </c>
    </row>
    <row r="2314" customFormat="false" ht="15" hidden="false" customHeight="false" outlineLevel="0" collapsed="false">
      <c r="A2314" s="54"/>
      <c r="B2314" s="55" t="n">
        <v>15</v>
      </c>
      <c r="C2314" s="6" t="s">
        <v>4357</v>
      </c>
      <c r="D2314" s="6"/>
      <c r="E2314" s="1" t="s">
        <v>4173</v>
      </c>
      <c r="F2314" s="45"/>
      <c r="G2314" s="46"/>
      <c r="H2314" s="90" t="s">
        <v>4102</v>
      </c>
    </row>
    <row r="2315" customFormat="false" ht="15" hidden="false" customHeight="false" outlineLevel="0" collapsed="false">
      <c r="A2315" s="54"/>
      <c r="B2315" s="55" t="n">
        <v>15</v>
      </c>
      <c r="C2315" s="6" t="s">
        <v>4358</v>
      </c>
      <c r="D2315" s="6"/>
      <c r="E2315" s="1" t="s">
        <v>4180</v>
      </c>
      <c r="F2315" s="45"/>
      <c r="G2315" s="46"/>
      <c r="H2315" s="90" t="s">
        <v>4085</v>
      </c>
    </row>
    <row r="2316" customFormat="false" ht="15" hidden="false" customHeight="false" outlineLevel="0" collapsed="false">
      <c r="A2316" s="54"/>
      <c r="B2316" s="55" t="n">
        <v>15</v>
      </c>
      <c r="C2316" s="6" t="s">
        <v>4359</v>
      </c>
      <c r="D2316" s="6"/>
      <c r="E2316" s="1" t="s">
        <v>4180</v>
      </c>
      <c r="F2316" s="45"/>
      <c r="G2316" s="46"/>
      <c r="H2316" s="90" t="s">
        <v>4277</v>
      </c>
    </row>
    <row r="2317" customFormat="false" ht="15" hidden="false" customHeight="false" outlineLevel="0" collapsed="false">
      <c r="A2317" s="54"/>
      <c r="B2317" s="55" t="n">
        <v>15</v>
      </c>
      <c r="C2317" s="6" t="s">
        <v>4360</v>
      </c>
      <c r="D2317" s="6"/>
      <c r="E2317" s="1" t="n">
        <v>1957</v>
      </c>
      <c r="F2317" s="45"/>
      <c r="G2317" s="46"/>
      <c r="H2317" s="90" t="s">
        <v>4085</v>
      </c>
    </row>
    <row r="2318" customFormat="false" ht="15" hidden="false" customHeight="false" outlineLevel="0" collapsed="false">
      <c r="A2318" s="54"/>
      <c r="B2318" s="55" t="n">
        <v>15</v>
      </c>
      <c r="C2318" s="6" t="s">
        <v>4361</v>
      </c>
      <c r="D2318" s="6"/>
      <c r="E2318" s="1" t="n">
        <v>1955</v>
      </c>
      <c r="F2318" s="45"/>
      <c r="G2318" s="46"/>
      <c r="H2318" s="90" t="s">
        <v>4268</v>
      </c>
    </row>
    <row r="2319" customFormat="false" ht="15" hidden="false" customHeight="false" outlineLevel="0" collapsed="false">
      <c r="A2319" s="54"/>
      <c r="B2319" s="55" t="n">
        <v>15</v>
      </c>
      <c r="C2319" s="6" t="s">
        <v>4362</v>
      </c>
      <c r="D2319" s="6" t="s">
        <v>4363</v>
      </c>
      <c r="E2319" s="1" t="n">
        <v>1955</v>
      </c>
      <c r="F2319" s="45" t="n">
        <v>13489</v>
      </c>
      <c r="G2319" s="46"/>
      <c r="H2319" s="90" t="s">
        <v>4268</v>
      </c>
    </row>
    <row r="2320" customFormat="false" ht="15" hidden="false" customHeight="false" outlineLevel="0" collapsed="false">
      <c r="A2320" s="54"/>
      <c r="B2320" s="55" t="n">
        <v>15</v>
      </c>
      <c r="C2320" s="6" t="s">
        <v>4364</v>
      </c>
      <c r="D2320" s="6"/>
      <c r="E2320" s="1" t="s">
        <v>4126</v>
      </c>
      <c r="F2320" s="45"/>
      <c r="G2320" s="46"/>
      <c r="H2320" s="90" t="s">
        <v>4268</v>
      </c>
    </row>
    <row r="2321" customFormat="false" ht="15" hidden="false" customHeight="false" outlineLevel="0" collapsed="false">
      <c r="A2321" s="54"/>
      <c r="B2321" s="55" t="n">
        <v>15</v>
      </c>
      <c r="C2321" s="6" t="s">
        <v>4365</v>
      </c>
      <c r="D2321" s="6" t="s">
        <v>4366</v>
      </c>
      <c r="E2321" s="1" t="s">
        <v>4150</v>
      </c>
      <c r="F2321" s="45" t="n">
        <v>17217</v>
      </c>
      <c r="G2321" s="46"/>
      <c r="H2321" s="90" t="s">
        <v>4163</v>
      </c>
    </row>
    <row r="2322" customFormat="false" ht="15" hidden="false" customHeight="false" outlineLevel="0" collapsed="false">
      <c r="A2322" s="54"/>
      <c r="B2322" s="55" t="n">
        <v>15</v>
      </c>
      <c r="C2322" s="6" t="s">
        <v>4367</v>
      </c>
      <c r="D2322" s="6"/>
      <c r="E2322" s="1" t="s">
        <v>4180</v>
      </c>
      <c r="F2322" s="45"/>
      <c r="G2322" s="46"/>
      <c r="H2322" s="90" t="s">
        <v>4277</v>
      </c>
    </row>
    <row r="2323" customFormat="false" ht="15" hidden="false" customHeight="false" outlineLevel="0" collapsed="false">
      <c r="A2323" s="54"/>
      <c r="B2323" s="55" t="n">
        <v>15</v>
      </c>
      <c r="C2323" s="6" t="s">
        <v>4368</v>
      </c>
      <c r="D2323" s="6"/>
      <c r="E2323" s="1" t="n">
        <v>1963</v>
      </c>
      <c r="F2323" s="45"/>
      <c r="G2323" s="46"/>
      <c r="H2323" s="90" t="s">
        <v>4277</v>
      </c>
    </row>
    <row r="2324" customFormat="false" ht="15" hidden="false" customHeight="false" outlineLevel="0" collapsed="false">
      <c r="A2324" s="54"/>
      <c r="B2324" s="55" t="n">
        <v>15</v>
      </c>
      <c r="C2324" s="6" t="s">
        <v>4369</v>
      </c>
      <c r="D2324" s="6"/>
      <c r="E2324" s="1" t="s">
        <v>4126</v>
      </c>
      <c r="F2324" s="45"/>
      <c r="G2324" s="46"/>
      <c r="H2324" s="90" t="s">
        <v>4268</v>
      </c>
    </row>
    <row r="2325" customFormat="false" ht="15" hidden="false" customHeight="false" outlineLevel="0" collapsed="false">
      <c r="A2325" s="54"/>
      <c r="B2325" s="55" t="n">
        <v>15</v>
      </c>
      <c r="C2325" s="6" t="s">
        <v>4370</v>
      </c>
      <c r="D2325" s="6"/>
      <c r="E2325" s="1" t="s">
        <v>4371</v>
      </c>
      <c r="F2325" s="45"/>
      <c r="G2325" s="46"/>
      <c r="H2325" s="90" t="s">
        <v>4372</v>
      </c>
    </row>
    <row r="2326" customFormat="false" ht="15" hidden="false" customHeight="false" outlineLevel="0" collapsed="false">
      <c r="A2326" s="54"/>
      <c r="B2326" s="55" t="n">
        <v>15</v>
      </c>
      <c r="C2326" s="6" t="s">
        <v>4373</v>
      </c>
      <c r="D2326" s="6" t="s">
        <v>4374</v>
      </c>
      <c r="E2326" s="1" t="s">
        <v>4126</v>
      </c>
      <c r="F2326" s="45" t="n">
        <v>11897</v>
      </c>
      <c r="G2326" s="46"/>
      <c r="H2326" s="90" t="s">
        <v>4268</v>
      </c>
    </row>
    <row r="2327" customFormat="false" ht="15" hidden="false" customHeight="false" outlineLevel="0" collapsed="false">
      <c r="A2327" s="54"/>
      <c r="B2327" s="55" t="n">
        <v>15</v>
      </c>
      <c r="C2327" s="6" t="s">
        <v>4375</v>
      </c>
      <c r="D2327" s="6"/>
      <c r="E2327" s="1" t="s">
        <v>4126</v>
      </c>
      <c r="F2327" s="45"/>
      <c r="G2327" s="46"/>
      <c r="H2327" s="90" t="s">
        <v>4268</v>
      </c>
    </row>
    <row r="2328" customFormat="false" ht="15" hidden="false" customHeight="false" outlineLevel="0" collapsed="false">
      <c r="A2328" s="54"/>
      <c r="B2328" s="55" t="n">
        <v>15</v>
      </c>
      <c r="C2328" s="6" t="s">
        <v>4376</v>
      </c>
      <c r="D2328" s="6" t="s">
        <v>4377</v>
      </c>
      <c r="E2328" s="1" t="s">
        <v>4378</v>
      </c>
      <c r="F2328" s="45" t="n">
        <v>11480</v>
      </c>
      <c r="G2328" s="46"/>
      <c r="H2328" s="90" t="s">
        <v>4379</v>
      </c>
    </row>
    <row r="2329" customFormat="false" ht="15" hidden="false" customHeight="false" outlineLevel="0" collapsed="false">
      <c r="A2329" s="54"/>
      <c r="B2329" s="55" t="n">
        <v>15</v>
      </c>
      <c r="C2329" s="6" t="s">
        <v>4380</v>
      </c>
      <c r="D2329" s="6" t="s">
        <v>4381</v>
      </c>
      <c r="E2329" s="1" t="s">
        <v>4126</v>
      </c>
      <c r="F2329" s="45" t="n">
        <v>12000</v>
      </c>
      <c r="G2329" s="46"/>
      <c r="H2329" s="90" t="s">
        <v>4268</v>
      </c>
    </row>
    <row r="2330" customFormat="false" ht="15" hidden="false" customHeight="false" outlineLevel="0" collapsed="false">
      <c r="A2330" s="54"/>
      <c r="B2330" s="55" t="n">
        <v>15</v>
      </c>
      <c r="C2330" s="6" t="s">
        <v>4382</v>
      </c>
      <c r="D2330" s="6"/>
      <c r="E2330" s="1" t="n">
        <v>1955</v>
      </c>
      <c r="F2330" s="45"/>
      <c r="G2330" s="46"/>
      <c r="H2330" s="90" t="s">
        <v>4268</v>
      </c>
    </row>
    <row r="2331" customFormat="false" ht="15" hidden="false" customHeight="false" outlineLevel="0" collapsed="false">
      <c r="A2331" s="54"/>
      <c r="B2331" s="55" t="n">
        <v>14.3</v>
      </c>
      <c r="C2331" s="6" t="s">
        <v>4383</v>
      </c>
      <c r="D2331" s="6"/>
      <c r="E2331" s="1" t="n">
        <v>1962</v>
      </c>
      <c r="F2331" s="45"/>
      <c r="G2331" s="46"/>
      <c r="H2331" s="90" t="s">
        <v>4277</v>
      </c>
    </row>
    <row r="2332" customFormat="false" ht="15" hidden="false" customHeight="false" outlineLevel="0" collapsed="false">
      <c r="A2332" s="54"/>
      <c r="B2332" s="55" t="n">
        <v>14.3</v>
      </c>
      <c r="C2332" s="6" t="s">
        <v>4384</v>
      </c>
      <c r="D2332" s="6"/>
      <c r="E2332" s="1" t="n">
        <v>1960</v>
      </c>
      <c r="F2332" s="45"/>
      <c r="G2332" s="46"/>
      <c r="H2332" s="90" t="s">
        <v>3107</v>
      </c>
    </row>
    <row r="2333" customFormat="false" ht="15" hidden="false" customHeight="false" outlineLevel="0" collapsed="false">
      <c r="A2333" s="54"/>
      <c r="B2333" s="55" t="n">
        <v>13.3</v>
      </c>
      <c r="C2333" s="6" t="s">
        <v>4385</v>
      </c>
      <c r="D2333" s="6"/>
      <c r="E2333" s="1" t="n">
        <v>1964</v>
      </c>
      <c r="F2333" s="45"/>
      <c r="G2333" s="46"/>
      <c r="H2333" s="90" t="s">
        <v>4260</v>
      </c>
    </row>
    <row r="2334" customFormat="false" ht="15" hidden="false" customHeight="false" outlineLevel="0" collapsed="false">
      <c r="A2334" s="54"/>
      <c r="B2334" s="55" t="n">
        <v>13.3</v>
      </c>
      <c r="C2334" s="6" t="s">
        <v>4386</v>
      </c>
      <c r="D2334" s="6"/>
      <c r="E2334" s="1" t="n">
        <v>1964</v>
      </c>
      <c r="F2334" s="45"/>
      <c r="G2334" s="46"/>
      <c r="H2334" s="90" t="s">
        <v>4260</v>
      </c>
    </row>
    <row r="2335" customFormat="false" ht="15" hidden="false" customHeight="false" outlineLevel="0" collapsed="false">
      <c r="A2335" s="54"/>
      <c r="B2335" s="55" t="n">
        <v>13.3</v>
      </c>
      <c r="C2335" s="6" t="s">
        <v>4387</v>
      </c>
      <c r="D2335" s="6"/>
      <c r="E2335" s="1" t="n">
        <v>1967</v>
      </c>
      <c r="F2335" s="45"/>
      <c r="G2335" s="46"/>
      <c r="H2335" s="90" t="s">
        <v>3011</v>
      </c>
    </row>
    <row r="2336" customFormat="false" ht="15" hidden="false" customHeight="false" outlineLevel="0" collapsed="false">
      <c r="A2336" s="54"/>
      <c r="B2336" s="55" t="n">
        <v>13.3</v>
      </c>
      <c r="C2336" s="6" t="s">
        <v>4388</v>
      </c>
      <c r="D2336" s="6"/>
      <c r="E2336" s="1" t="n">
        <v>1965</v>
      </c>
      <c r="F2336" s="45"/>
      <c r="G2336" s="46"/>
      <c r="H2336" s="90" t="s">
        <v>3011</v>
      </c>
    </row>
    <row r="2337" customFormat="false" ht="15" hidden="false" customHeight="false" outlineLevel="0" collapsed="false">
      <c r="A2337" s="54"/>
      <c r="B2337" s="55" t="n">
        <v>12.7</v>
      </c>
      <c r="C2337" s="6" t="s">
        <v>4389</v>
      </c>
      <c r="D2337" s="6"/>
      <c r="E2337" s="1" t="s">
        <v>4146</v>
      </c>
      <c r="F2337" s="45"/>
      <c r="G2337" s="46"/>
      <c r="H2337" s="90" t="s">
        <v>4327</v>
      </c>
    </row>
    <row r="2338" customFormat="false" ht="15" hidden="false" customHeight="false" outlineLevel="0" collapsed="false">
      <c r="A2338" s="54"/>
      <c r="B2338" s="55" t="n">
        <v>12.3</v>
      </c>
      <c r="C2338" s="6" t="s">
        <v>4390</v>
      </c>
      <c r="D2338" s="6"/>
      <c r="E2338" s="1" t="s">
        <v>4195</v>
      </c>
      <c r="F2338" s="45"/>
      <c r="G2338" s="46"/>
      <c r="H2338" s="90" t="s">
        <v>1790</v>
      </c>
    </row>
    <row r="2339" customFormat="false" ht="15" hidden="false" customHeight="false" outlineLevel="0" collapsed="false">
      <c r="A2339" s="54"/>
      <c r="B2339" s="55" t="n">
        <v>12.3</v>
      </c>
      <c r="C2339" s="6" t="s">
        <v>4391</v>
      </c>
      <c r="D2339" s="6"/>
      <c r="E2339" s="1" t="n">
        <v>1966</v>
      </c>
      <c r="F2339" s="45"/>
      <c r="G2339" s="46"/>
      <c r="H2339" s="90" t="s">
        <v>4122</v>
      </c>
    </row>
    <row r="2340" customFormat="false" ht="15" hidden="false" customHeight="false" outlineLevel="0" collapsed="false">
      <c r="A2340" s="54"/>
      <c r="B2340" s="55" t="n">
        <v>12</v>
      </c>
      <c r="C2340" s="6" t="s">
        <v>4392</v>
      </c>
      <c r="D2340" s="6"/>
      <c r="E2340" s="1" t="s">
        <v>4393</v>
      </c>
      <c r="F2340" s="45"/>
      <c r="G2340" s="46"/>
      <c r="H2340" s="90" t="s">
        <v>3570</v>
      </c>
    </row>
    <row r="2341" customFormat="false" ht="15" hidden="false" customHeight="false" outlineLevel="0" collapsed="false">
      <c r="A2341" s="54"/>
      <c r="B2341" s="55" t="n">
        <v>11.3</v>
      </c>
      <c r="C2341" s="6" t="s">
        <v>4394</v>
      </c>
      <c r="D2341" s="6"/>
      <c r="E2341" s="1" t="s">
        <v>4395</v>
      </c>
      <c r="F2341" s="45"/>
      <c r="G2341" s="46"/>
      <c r="H2341" s="90" t="s">
        <v>800</v>
      </c>
    </row>
    <row r="2342" customFormat="false" ht="15" hidden="false" customHeight="false" outlineLevel="0" collapsed="false">
      <c r="A2342" s="54"/>
      <c r="B2342" s="55" t="n">
        <v>11.3</v>
      </c>
      <c r="C2342" s="6" t="s">
        <v>4396</v>
      </c>
      <c r="D2342" s="6"/>
      <c r="E2342" s="1" t="n">
        <v>1965</v>
      </c>
      <c r="F2342" s="45"/>
      <c r="G2342" s="46"/>
      <c r="H2342" s="90" t="s">
        <v>845</v>
      </c>
    </row>
    <row r="2343" customFormat="false" ht="15" hidden="false" customHeight="false" outlineLevel="0" collapsed="false">
      <c r="A2343" s="54"/>
      <c r="B2343" s="55" t="n">
        <v>11</v>
      </c>
      <c r="C2343" s="6" t="s">
        <v>4397</v>
      </c>
      <c r="D2343" s="6"/>
      <c r="E2343" s="1" t="n">
        <v>1962</v>
      </c>
      <c r="F2343" s="45"/>
      <c r="G2343" s="46"/>
      <c r="H2343" s="90" t="s">
        <v>2623</v>
      </c>
    </row>
    <row r="2344" customFormat="false" ht="15" hidden="false" customHeight="false" outlineLevel="0" collapsed="false">
      <c r="A2344" s="54"/>
      <c r="B2344" s="55" t="n">
        <v>11</v>
      </c>
      <c r="C2344" s="6" t="s">
        <v>4398</v>
      </c>
      <c r="D2344" s="6"/>
      <c r="E2344" s="1" t="s">
        <v>4219</v>
      </c>
      <c r="F2344" s="45"/>
      <c r="G2344" s="46"/>
      <c r="H2344" s="90" t="s">
        <v>4168</v>
      </c>
    </row>
    <row r="2345" customFormat="false" ht="15" hidden="false" customHeight="false" outlineLevel="0" collapsed="false">
      <c r="A2345" s="54"/>
      <c r="B2345" s="55" t="n">
        <v>11</v>
      </c>
      <c r="C2345" s="6" t="s">
        <v>4399</v>
      </c>
      <c r="D2345" s="6"/>
      <c r="E2345" s="1" t="n">
        <v>1960</v>
      </c>
      <c r="F2345" s="45"/>
      <c r="G2345" s="46"/>
      <c r="H2345" s="90" t="s">
        <v>800</v>
      </c>
    </row>
    <row r="2346" customFormat="false" ht="15" hidden="false" customHeight="false" outlineLevel="0" collapsed="false">
      <c r="A2346" s="54"/>
      <c r="B2346" s="55" t="n">
        <v>10.7</v>
      </c>
      <c r="C2346" s="6" t="s">
        <v>4400</v>
      </c>
      <c r="D2346" s="6"/>
      <c r="E2346" s="1" t="n">
        <v>1963</v>
      </c>
      <c r="F2346" s="45"/>
      <c r="G2346" s="46"/>
      <c r="H2346" s="90" t="s">
        <v>803</v>
      </c>
    </row>
    <row r="2347" customFormat="false" ht="15" hidden="false" customHeight="false" outlineLevel="0" collapsed="false">
      <c r="A2347" s="54"/>
      <c r="B2347" s="55" t="n">
        <v>10.7</v>
      </c>
      <c r="C2347" s="6" t="s">
        <v>4401</v>
      </c>
      <c r="D2347" s="6"/>
      <c r="E2347" s="1" t="n">
        <v>1966</v>
      </c>
      <c r="F2347" s="45"/>
      <c r="G2347" s="46"/>
      <c r="H2347" s="90" t="s">
        <v>4300</v>
      </c>
    </row>
    <row r="2348" customFormat="false" ht="15" hidden="false" customHeight="false" outlineLevel="0" collapsed="false">
      <c r="A2348" s="54"/>
      <c r="B2348" s="55" t="n">
        <v>10.3</v>
      </c>
      <c r="C2348" s="6" t="s">
        <v>4402</v>
      </c>
      <c r="D2348" s="6"/>
      <c r="E2348" s="1" t="n">
        <v>1966</v>
      </c>
      <c r="F2348" s="45"/>
      <c r="G2348" s="46"/>
      <c r="H2348" s="90" t="s">
        <v>1790</v>
      </c>
    </row>
    <row r="2349" customFormat="false" ht="15" hidden="false" customHeight="false" outlineLevel="0" collapsed="false">
      <c r="A2349" s="54"/>
      <c r="B2349" s="55" t="n">
        <v>9.7</v>
      </c>
      <c r="C2349" s="6" t="s">
        <v>4403</v>
      </c>
      <c r="D2349" s="6"/>
      <c r="E2349" s="1" t="n">
        <v>1964</v>
      </c>
      <c r="F2349" s="45"/>
      <c r="G2349" s="46"/>
      <c r="H2349" s="90" t="s">
        <v>4260</v>
      </c>
    </row>
    <row r="2350" customFormat="false" ht="15" hidden="false" customHeight="false" outlineLevel="0" collapsed="false">
      <c r="A2350" s="54"/>
      <c r="B2350" s="55" t="n">
        <v>9.3</v>
      </c>
      <c r="C2350" s="6" t="s">
        <v>4404</v>
      </c>
      <c r="D2350" s="6" t="s">
        <v>4405</v>
      </c>
      <c r="E2350" s="1" t="n">
        <v>1966</v>
      </c>
      <c r="F2350" s="45" t="n">
        <v>16561</v>
      </c>
      <c r="G2350" s="46"/>
      <c r="H2350" s="90" t="s">
        <v>4300</v>
      </c>
    </row>
    <row r="2351" customFormat="false" ht="15" hidden="false" customHeight="false" outlineLevel="0" collapsed="false">
      <c r="A2351" s="54"/>
      <c r="B2351" s="55" t="n">
        <v>9.3</v>
      </c>
      <c r="C2351" s="6" t="s">
        <v>4406</v>
      </c>
      <c r="D2351" s="6" t="s">
        <v>4407</v>
      </c>
      <c r="E2351" s="1" t="s">
        <v>4408</v>
      </c>
      <c r="F2351" s="45" t="n">
        <v>14136</v>
      </c>
      <c r="G2351" s="46"/>
      <c r="H2351" s="90" t="s">
        <v>4168</v>
      </c>
    </row>
    <row r="2352" customFormat="false" ht="15" hidden="false" customHeight="false" outlineLevel="0" collapsed="false">
      <c r="A2352" s="54"/>
      <c r="B2352" s="55" t="n">
        <v>9.3</v>
      </c>
      <c r="C2352" s="6" t="s">
        <v>4409</v>
      </c>
      <c r="D2352" s="6"/>
      <c r="E2352" s="1" t="s">
        <v>4408</v>
      </c>
      <c r="F2352" s="45"/>
      <c r="G2352" s="46"/>
      <c r="H2352" s="90" t="s">
        <v>1790</v>
      </c>
    </row>
    <row r="2353" customFormat="false" ht="15" hidden="false" customHeight="false" outlineLevel="0" collapsed="false">
      <c r="A2353" s="54"/>
      <c r="B2353" s="55" t="n">
        <v>9</v>
      </c>
      <c r="C2353" s="6" t="s">
        <v>4410</v>
      </c>
      <c r="D2353" s="6"/>
      <c r="E2353" s="1" t="n">
        <v>1966</v>
      </c>
      <c r="F2353" s="45"/>
      <c r="G2353" s="46"/>
      <c r="H2353" s="90" t="s">
        <v>800</v>
      </c>
    </row>
    <row r="2354" customFormat="false" ht="15" hidden="false" customHeight="false" outlineLevel="0" collapsed="false">
      <c r="A2354" s="54"/>
      <c r="B2354" s="55" t="n">
        <v>8.7</v>
      </c>
      <c r="C2354" s="6" t="s">
        <v>4411</v>
      </c>
      <c r="D2354" s="6"/>
      <c r="E2354" s="1" t="n">
        <v>1962</v>
      </c>
      <c r="F2354" s="45"/>
      <c r="G2354" s="46"/>
      <c r="H2354" s="90" t="s">
        <v>4412</v>
      </c>
    </row>
    <row r="2355" customFormat="false" ht="15" hidden="false" customHeight="false" outlineLevel="0" collapsed="false">
      <c r="A2355" s="54"/>
      <c r="B2355" s="55" t="n">
        <v>8.7</v>
      </c>
      <c r="C2355" s="6" t="s">
        <v>4413</v>
      </c>
      <c r="D2355" s="6"/>
      <c r="E2355" s="1" t="n">
        <v>1964</v>
      </c>
      <c r="F2355" s="45"/>
      <c r="G2355" s="46"/>
      <c r="H2355" s="90" t="s">
        <v>4260</v>
      </c>
    </row>
    <row r="2356" customFormat="false" ht="15" hidden="false" customHeight="false" outlineLevel="0" collapsed="false">
      <c r="A2356" s="54"/>
      <c r="B2356" s="55" t="n">
        <v>8.7</v>
      </c>
      <c r="C2356" s="6" t="s">
        <v>4414</v>
      </c>
      <c r="D2356" s="6"/>
      <c r="E2356" s="1" t="n">
        <v>1966</v>
      </c>
      <c r="F2356" s="45"/>
      <c r="G2356" s="46"/>
      <c r="H2356" s="90" t="s">
        <v>1361</v>
      </c>
    </row>
    <row r="2357" customFormat="false" ht="15" hidden="false" customHeight="false" outlineLevel="0" collapsed="false">
      <c r="A2357" s="54"/>
      <c r="B2357" s="55" t="n">
        <v>8.7</v>
      </c>
      <c r="C2357" s="6" t="s">
        <v>4415</v>
      </c>
      <c r="D2357" s="6"/>
      <c r="E2357" s="1" t="s">
        <v>4167</v>
      </c>
      <c r="F2357" s="45"/>
      <c r="G2357" s="46"/>
      <c r="H2357" s="90" t="s">
        <v>4168</v>
      </c>
    </row>
    <row r="2358" customFormat="false" ht="15" hidden="false" customHeight="false" outlineLevel="0" collapsed="false">
      <c r="A2358" s="54"/>
      <c r="B2358" s="55" t="n">
        <v>8</v>
      </c>
      <c r="C2358" s="6" t="s">
        <v>4416</v>
      </c>
      <c r="D2358" s="6"/>
      <c r="E2358" s="1" t="s">
        <v>4417</v>
      </c>
      <c r="F2358" s="45"/>
      <c r="G2358" s="46"/>
      <c r="H2358" s="90" t="s">
        <v>853</v>
      </c>
    </row>
    <row r="2359" customFormat="false" ht="15" hidden="false" customHeight="false" outlineLevel="0" collapsed="false">
      <c r="A2359" s="54"/>
      <c r="B2359" s="55" t="n">
        <v>8</v>
      </c>
      <c r="C2359" s="6" t="s">
        <v>4418</v>
      </c>
      <c r="D2359" s="6"/>
      <c r="E2359" s="1" t="s">
        <v>4195</v>
      </c>
      <c r="F2359" s="45"/>
      <c r="G2359" s="46"/>
      <c r="H2359" s="90" t="s">
        <v>930</v>
      </c>
    </row>
    <row r="2360" customFormat="false" ht="15" hidden="false" customHeight="false" outlineLevel="0" collapsed="false">
      <c r="A2360" s="54"/>
      <c r="B2360" s="55" t="n">
        <v>8</v>
      </c>
      <c r="C2360" s="6" t="s">
        <v>4419</v>
      </c>
      <c r="D2360" s="6"/>
      <c r="E2360" s="1" t="s">
        <v>4219</v>
      </c>
      <c r="F2360" s="45"/>
      <c r="G2360" s="46"/>
      <c r="H2360" s="90" t="s">
        <v>4168</v>
      </c>
    </row>
    <row r="2361" customFormat="false" ht="15" hidden="false" customHeight="false" outlineLevel="0" collapsed="false">
      <c r="A2361" s="54"/>
      <c r="B2361" s="55" t="n">
        <v>7.7</v>
      </c>
      <c r="C2361" s="6" t="s">
        <v>4420</v>
      </c>
      <c r="D2361" s="6"/>
      <c r="E2361" s="1" t="n">
        <v>1964</v>
      </c>
      <c r="F2361" s="45"/>
      <c r="G2361" s="46"/>
      <c r="H2361" s="90" t="s">
        <v>845</v>
      </c>
    </row>
    <row r="2362" customFormat="false" ht="15" hidden="false" customHeight="false" outlineLevel="0" collapsed="false">
      <c r="A2362" s="54"/>
      <c r="B2362" s="55" t="n">
        <v>7.7</v>
      </c>
      <c r="C2362" s="6" t="s">
        <v>4421</v>
      </c>
      <c r="D2362" s="6"/>
      <c r="E2362" s="1" t="s">
        <v>4150</v>
      </c>
      <c r="F2362" s="45"/>
      <c r="G2362" s="46"/>
      <c r="H2362" s="90" t="s">
        <v>853</v>
      </c>
    </row>
    <row r="2363" customFormat="false" ht="15" hidden="false" customHeight="false" outlineLevel="0" collapsed="false">
      <c r="A2363" s="54"/>
      <c r="B2363" s="55" t="n">
        <v>7.7</v>
      </c>
      <c r="C2363" s="6" t="s">
        <v>4422</v>
      </c>
      <c r="D2363" s="6"/>
      <c r="E2363" s="1" t="n">
        <v>1964</v>
      </c>
      <c r="F2363" s="45"/>
      <c r="G2363" s="46"/>
      <c r="H2363" s="90" t="s">
        <v>702</v>
      </c>
    </row>
    <row r="2364" customFormat="false" ht="15" hidden="false" customHeight="false" outlineLevel="0" collapsed="false">
      <c r="A2364" s="54"/>
      <c r="B2364" s="55" t="n">
        <v>7.7</v>
      </c>
      <c r="C2364" s="6" t="s">
        <v>4423</v>
      </c>
      <c r="D2364" s="6"/>
      <c r="E2364" s="1" t="n">
        <v>1966</v>
      </c>
      <c r="F2364" s="45"/>
      <c r="G2364" s="46"/>
      <c r="H2364" s="90" t="s">
        <v>4300</v>
      </c>
    </row>
    <row r="2365" customFormat="false" ht="15" hidden="false" customHeight="false" outlineLevel="0" collapsed="false">
      <c r="A2365" s="54"/>
      <c r="B2365" s="55" t="n">
        <v>7.7</v>
      </c>
      <c r="C2365" s="6" t="s">
        <v>4424</v>
      </c>
      <c r="D2365" s="6" t="s">
        <v>4425</v>
      </c>
      <c r="E2365" s="1" t="s">
        <v>4408</v>
      </c>
      <c r="F2365" s="45" t="n">
        <v>14139</v>
      </c>
      <c r="G2365" s="46"/>
      <c r="H2365" s="90" t="s">
        <v>4168</v>
      </c>
    </row>
    <row r="2366" customFormat="false" ht="15" hidden="false" customHeight="false" outlineLevel="0" collapsed="false">
      <c r="A2366" s="54"/>
      <c r="B2366" s="55" t="n">
        <v>7.3</v>
      </c>
      <c r="C2366" s="6" t="s">
        <v>4426</v>
      </c>
      <c r="D2366" s="6"/>
      <c r="E2366" s="1" t="n">
        <v>1964</v>
      </c>
      <c r="F2366" s="45"/>
      <c r="G2366" s="46"/>
      <c r="H2366" s="90" t="s">
        <v>1361</v>
      </c>
    </row>
    <row r="2367" customFormat="false" ht="15" hidden="false" customHeight="false" outlineLevel="0" collapsed="false">
      <c r="A2367" s="54"/>
      <c r="B2367" s="55" t="n">
        <v>7.3</v>
      </c>
      <c r="C2367" s="6" t="s">
        <v>4427</v>
      </c>
      <c r="D2367" s="6"/>
      <c r="E2367" s="1" t="n">
        <v>1966</v>
      </c>
      <c r="F2367" s="45"/>
      <c r="G2367" s="46"/>
      <c r="H2367" s="90" t="s">
        <v>2623</v>
      </c>
    </row>
    <row r="2368" customFormat="false" ht="15" hidden="false" customHeight="false" outlineLevel="0" collapsed="false">
      <c r="A2368" s="54"/>
      <c r="B2368" s="55" t="n">
        <v>7.3</v>
      </c>
      <c r="C2368" s="6" t="s">
        <v>4428</v>
      </c>
      <c r="D2368" s="6"/>
      <c r="E2368" s="1" t="n">
        <v>1964</v>
      </c>
      <c r="F2368" s="45"/>
      <c r="G2368" s="46"/>
      <c r="H2368" s="90" t="s">
        <v>1204</v>
      </c>
    </row>
    <row r="2369" customFormat="false" ht="15" hidden="false" customHeight="false" outlineLevel="0" collapsed="false">
      <c r="A2369" s="54"/>
      <c r="B2369" s="55" t="n">
        <v>7</v>
      </c>
      <c r="C2369" s="6" t="s">
        <v>4429</v>
      </c>
      <c r="D2369" s="6"/>
      <c r="E2369" s="1" t="n">
        <v>1966</v>
      </c>
      <c r="F2369" s="45"/>
      <c r="G2369" s="46"/>
      <c r="H2369" s="90" t="s">
        <v>4300</v>
      </c>
    </row>
    <row r="2370" customFormat="false" ht="15" hidden="false" customHeight="false" outlineLevel="0" collapsed="false">
      <c r="A2370" s="54"/>
      <c r="B2370" s="55" t="n">
        <v>7</v>
      </c>
      <c r="C2370" s="6" t="s">
        <v>4430</v>
      </c>
      <c r="D2370" s="6"/>
      <c r="E2370" s="1" t="s">
        <v>4178</v>
      </c>
      <c r="F2370" s="45"/>
      <c r="G2370" s="46"/>
      <c r="H2370" s="90" t="s">
        <v>1204</v>
      </c>
    </row>
    <row r="2371" customFormat="false" ht="15" hidden="false" customHeight="false" outlineLevel="0" collapsed="false">
      <c r="A2371" s="54"/>
      <c r="B2371" s="55" t="n">
        <v>7</v>
      </c>
      <c r="C2371" s="6" t="s">
        <v>4431</v>
      </c>
      <c r="D2371" s="6"/>
      <c r="E2371" s="1" t="n">
        <v>1963</v>
      </c>
      <c r="F2371" s="45"/>
      <c r="G2371" s="46"/>
      <c r="H2371" s="90" t="s">
        <v>803</v>
      </c>
    </row>
    <row r="2372" customFormat="false" ht="15" hidden="false" customHeight="false" outlineLevel="0" collapsed="false">
      <c r="A2372" s="54"/>
      <c r="B2372" s="55" t="n">
        <v>7</v>
      </c>
      <c r="C2372" s="6" t="s">
        <v>4432</v>
      </c>
      <c r="D2372" s="6"/>
      <c r="E2372" s="1" t="n">
        <v>1963</v>
      </c>
      <c r="F2372" s="45"/>
      <c r="G2372" s="46"/>
      <c r="H2372" s="90" t="s">
        <v>4277</v>
      </c>
    </row>
    <row r="2373" customFormat="false" ht="15" hidden="false" customHeight="false" outlineLevel="0" collapsed="false">
      <c r="A2373" s="54"/>
      <c r="B2373" s="55" t="n">
        <v>7</v>
      </c>
      <c r="C2373" s="6" t="s">
        <v>4433</v>
      </c>
      <c r="D2373" s="6"/>
      <c r="E2373" s="1" t="n">
        <v>1966</v>
      </c>
      <c r="F2373" s="45"/>
      <c r="G2373" s="46"/>
      <c r="H2373" s="90" t="s">
        <v>4300</v>
      </c>
    </row>
    <row r="2374" customFormat="false" ht="15" hidden="false" customHeight="false" outlineLevel="0" collapsed="false">
      <c r="A2374" s="54"/>
      <c r="B2374" s="55" t="n">
        <v>6.7</v>
      </c>
      <c r="C2374" s="6" t="s">
        <v>4434</v>
      </c>
      <c r="D2374" s="6"/>
      <c r="E2374" s="1" t="n">
        <v>1966</v>
      </c>
      <c r="F2374" s="45"/>
      <c r="G2374" s="46"/>
      <c r="H2374" s="90" t="s">
        <v>800</v>
      </c>
    </row>
    <row r="2375" customFormat="false" ht="15" hidden="false" customHeight="false" outlineLevel="0" collapsed="false">
      <c r="A2375" s="54"/>
      <c r="B2375" s="55" t="n">
        <v>6.3</v>
      </c>
      <c r="C2375" s="6" t="s">
        <v>4435</v>
      </c>
      <c r="D2375" s="6"/>
      <c r="E2375" s="1" t="n">
        <v>1963</v>
      </c>
      <c r="F2375" s="45"/>
      <c r="G2375" s="46"/>
      <c r="H2375" s="90" t="s">
        <v>4168</v>
      </c>
    </row>
    <row r="2376" customFormat="false" ht="15" hidden="false" customHeight="false" outlineLevel="0" collapsed="false">
      <c r="A2376" s="54"/>
      <c r="B2376" s="55" t="n">
        <v>6.3</v>
      </c>
      <c r="C2376" s="6" t="s">
        <v>4436</v>
      </c>
      <c r="D2376" s="6"/>
      <c r="E2376" s="1" t="n">
        <v>1966</v>
      </c>
      <c r="F2376" s="45"/>
      <c r="G2376" s="46"/>
      <c r="H2376" s="90" t="s">
        <v>4300</v>
      </c>
    </row>
    <row r="2377" customFormat="false" ht="15" hidden="false" customHeight="false" outlineLevel="0" collapsed="false">
      <c r="A2377" s="54"/>
      <c r="B2377" s="55" t="n">
        <v>6.3</v>
      </c>
      <c r="C2377" s="6" t="s">
        <v>4437</v>
      </c>
      <c r="D2377" s="6"/>
      <c r="E2377" s="1" t="n">
        <v>1962</v>
      </c>
      <c r="F2377" s="45"/>
      <c r="G2377" s="46"/>
      <c r="H2377" s="90" t="s">
        <v>4412</v>
      </c>
    </row>
    <row r="2378" customFormat="false" ht="15" hidden="false" customHeight="false" outlineLevel="0" collapsed="false">
      <c r="A2378" s="54"/>
      <c r="B2378" s="55" t="n">
        <v>6.3</v>
      </c>
      <c r="C2378" s="6" t="s">
        <v>4438</v>
      </c>
      <c r="D2378" s="6"/>
      <c r="E2378" s="1" t="n">
        <v>1965</v>
      </c>
      <c r="F2378" s="45"/>
      <c r="G2378" s="46"/>
      <c r="H2378" s="90" t="s">
        <v>4102</v>
      </c>
    </row>
    <row r="2379" customFormat="false" ht="15" hidden="false" customHeight="false" outlineLevel="0" collapsed="false">
      <c r="A2379" s="54"/>
      <c r="B2379" s="55" t="n">
        <v>6</v>
      </c>
      <c r="C2379" s="6" t="s">
        <v>4439</v>
      </c>
      <c r="D2379" s="6"/>
      <c r="E2379" s="1" t="s">
        <v>4173</v>
      </c>
      <c r="F2379" s="45"/>
      <c r="G2379" s="46"/>
      <c r="H2379" s="90" t="s">
        <v>845</v>
      </c>
    </row>
    <row r="2380" customFormat="false" ht="15" hidden="false" customHeight="false" outlineLevel="0" collapsed="false">
      <c r="A2380" s="54"/>
      <c r="B2380" s="55" t="n">
        <v>6</v>
      </c>
      <c r="C2380" s="6" t="s">
        <v>4440</v>
      </c>
      <c r="D2380" s="6"/>
      <c r="E2380" s="1" t="n">
        <v>1964</v>
      </c>
      <c r="F2380" s="45"/>
      <c r="G2380" s="46"/>
      <c r="H2380" s="90" t="s">
        <v>853</v>
      </c>
    </row>
    <row r="2381" customFormat="false" ht="15" hidden="false" customHeight="false" outlineLevel="0" collapsed="false">
      <c r="A2381" s="54"/>
      <c r="B2381" s="55" t="n">
        <v>6</v>
      </c>
      <c r="C2381" s="6" t="s">
        <v>4441</v>
      </c>
      <c r="D2381" s="6"/>
      <c r="E2381" s="1" t="n">
        <v>1963</v>
      </c>
      <c r="F2381" s="45"/>
      <c r="G2381" s="46"/>
      <c r="H2381" s="90" t="s">
        <v>803</v>
      </c>
    </row>
    <row r="2382" customFormat="false" ht="15" hidden="false" customHeight="false" outlineLevel="0" collapsed="false">
      <c r="A2382" s="54"/>
      <c r="B2382" s="55" t="n">
        <v>6</v>
      </c>
      <c r="C2382" s="6" t="s">
        <v>4442</v>
      </c>
      <c r="D2382" s="6"/>
      <c r="E2382" s="1" t="s">
        <v>4072</v>
      </c>
      <c r="F2382" s="45"/>
      <c r="G2382" s="46"/>
      <c r="H2382" s="90" t="s">
        <v>3570</v>
      </c>
    </row>
    <row r="2383" customFormat="false" ht="15" hidden="false" customHeight="false" outlineLevel="0" collapsed="false">
      <c r="A2383" s="54"/>
      <c r="B2383" s="55" t="n">
        <v>5.7</v>
      </c>
      <c r="C2383" s="6" t="s">
        <v>4443</v>
      </c>
      <c r="D2383" s="6"/>
      <c r="E2383" s="1" t="n">
        <v>1965</v>
      </c>
      <c r="F2383" s="45"/>
      <c r="G2383" s="46"/>
      <c r="H2383" s="90" t="s">
        <v>845</v>
      </c>
    </row>
    <row r="2384" customFormat="false" ht="15" hidden="false" customHeight="false" outlineLevel="0" collapsed="false">
      <c r="A2384" s="54"/>
      <c r="B2384" s="55" t="n">
        <v>5.7</v>
      </c>
      <c r="C2384" s="6" t="s">
        <v>4444</v>
      </c>
      <c r="D2384" s="6"/>
      <c r="E2384" s="1" t="n">
        <v>1962</v>
      </c>
      <c r="F2384" s="45"/>
      <c r="G2384" s="46"/>
      <c r="H2384" s="90" t="s">
        <v>4241</v>
      </c>
    </row>
    <row r="2385" customFormat="false" ht="15" hidden="false" customHeight="false" outlineLevel="0" collapsed="false">
      <c r="A2385" s="54"/>
      <c r="B2385" s="55" t="n">
        <v>5.7</v>
      </c>
      <c r="C2385" s="6" t="s">
        <v>4445</v>
      </c>
      <c r="D2385" s="6"/>
      <c r="E2385" s="1" t="n">
        <v>1966</v>
      </c>
      <c r="F2385" s="45"/>
      <c r="G2385" s="46"/>
      <c r="H2385" s="90" t="s">
        <v>803</v>
      </c>
    </row>
    <row r="2386" customFormat="false" ht="15" hidden="false" customHeight="false" outlineLevel="0" collapsed="false">
      <c r="A2386" s="54"/>
      <c r="B2386" s="55" t="n">
        <v>5.7</v>
      </c>
      <c r="C2386" s="6" t="s">
        <v>4446</v>
      </c>
      <c r="D2386" s="6"/>
      <c r="E2386" s="1" t="n">
        <v>1965</v>
      </c>
      <c r="F2386" s="45"/>
      <c r="G2386" s="46"/>
      <c r="H2386" s="90" t="s">
        <v>853</v>
      </c>
    </row>
    <row r="2387" customFormat="false" ht="15" hidden="false" customHeight="false" outlineLevel="0" collapsed="false">
      <c r="A2387" s="54"/>
      <c r="B2387" s="55" t="n">
        <v>5.7</v>
      </c>
      <c r="C2387" s="6" t="s">
        <v>4447</v>
      </c>
      <c r="D2387" s="6"/>
      <c r="E2387" s="1" t="n">
        <v>1965</v>
      </c>
      <c r="F2387" s="45"/>
      <c r="G2387" s="46"/>
      <c r="H2387" s="90" t="s">
        <v>3011</v>
      </c>
    </row>
    <row r="2388" customFormat="false" ht="15" hidden="false" customHeight="false" outlineLevel="0" collapsed="false">
      <c r="A2388" s="54"/>
      <c r="B2388" s="55" t="n">
        <v>5.3</v>
      </c>
      <c r="C2388" s="6" t="s">
        <v>4448</v>
      </c>
      <c r="D2388" s="6"/>
      <c r="E2388" s="1" t="s">
        <v>4449</v>
      </c>
      <c r="F2388" s="45"/>
      <c r="G2388" s="46"/>
      <c r="H2388" s="90" t="s">
        <v>800</v>
      </c>
    </row>
    <row r="2389" customFormat="false" ht="15" hidden="false" customHeight="false" outlineLevel="0" collapsed="false">
      <c r="A2389" s="54"/>
      <c r="B2389" s="55" t="n">
        <v>5.3</v>
      </c>
      <c r="C2389" s="6" t="s">
        <v>4450</v>
      </c>
      <c r="D2389" s="6"/>
      <c r="E2389" s="1" t="n">
        <v>1964</v>
      </c>
      <c r="F2389" s="45"/>
      <c r="G2389" s="46"/>
      <c r="H2389" s="90" t="s">
        <v>1204</v>
      </c>
    </row>
    <row r="2390" customFormat="false" ht="15" hidden="false" customHeight="false" outlineLevel="0" collapsed="false">
      <c r="A2390" s="54"/>
      <c r="B2390" s="55" t="n">
        <v>5</v>
      </c>
      <c r="C2390" s="6" t="s">
        <v>4451</v>
      </c>
      <c r="D2390" s="6"/>
      <c r="E2390" s="1" t="n">
        <v>1964</v>
      </c>
      <c r="F2390" s="45"/>
      <c r="G2390" s="46"/>
      <c r="H2390" s="90" t="s">
        <v>1204</v>
      </c>
    </row>
    <row r="2391" customFormat="false" ht="15" hidden="false" customHeight="false" outlineLevel="0" collapsed="false">
      <c r="A2391" s="54"/>
      <c r="B2391" s="55" t="n">
        <v>5</v>
      </c>
      <c r="C2391" s="6" t="s">
        <v>4452</v>
      </c>
      <c r="D2391" s="6"/>
      <c r="E2391" s="1" t="n">
        <v>1965</v>
      </c>
      <c r="F2391" s="45"/>
      <c r="G2391" s="46"/>
      <c r="H2391" s="90" t="s">
        <v>3011</v>
      </c>
    </row>
    <row r="2392" customFormat="false" ht="15" hidden="false" customHeight="false" outlineLevel="0" collapsed="false">
      <c r="A2392" s="54"/>
      <c r="B2392" s="55" t="n">
        <v>4.7</v>
      </c>
      <c r="C2392" s="6" t="s">
        <v>4453</v>
      </c>
      <c r="D2392" s="6"/>
      <c r="E2392" s="1" t="n">
        <v>1965</v>
      </c>
      <c r="F2392" s="45"/>
      <c r="G2392" s="46"/>
      <c r="H2392" s="90" t="s">
        <v>4102</v>
      </c>
    </row>
    <row r="2393" customFormat="false" ht="15" hidden="false" customHeight="false" outlineLevel="0" collapsed="false">
      <c r="A2393" s="54"/>
      <c r="B2393" s="55" t="n">
        <v>4.7</v>
      </c>
      <c r="C2393" s="6" t="s">
        <v>4454</v>
      </c>
      <c r="D2393" s="6"/>
      <c r="E2393" s="1" t="n">
        <v>1966</v>
      </c>
      <c r="F2393" s="45"/>
      <c r="G2393" s="46"/>
      <c r="H2393" s="90" t="s">
        <v>4122</v>
      </c>
    </row>
    <row r="2394" customFormat="false" ht="15" hidden="false" customHeight="false" outlineLevel="0" collapsed="false">
      <c r="A2394" s="54"/>
      <c r="B2394" s="55" t="n">
        <v>4.7</v>
      </c>
      <c r="C2394" s="6" t="s">
        <v>4455</v>
      </c>
      <c r="D2394" s="6"/>
      <c r="E2394" s="1" t="s">
        <v>4077</v>
      </c>
      <c r="F2394" s="45"/>
      <c r="G2394" s="46"/>
      <c r="H2394" s="90" t="s">
        <v>4168</v>
      </c>
    </row>
    <row r="2395" customFormat="false" ht="15" hidden="false" customHeight="false" outlineLevel="0" collapsed="false">
      <c r="A2395" s="54"/>
      <c r="B2395" s="55" t="n">
        <v>4.3</v>
      </c>
      <c r="C2395" s="6" t="s">
        <v>4456</v>
      </c>
      <c r="D2395" s="6"/>
      <c r="E2395" s="1" t="n">
        <v>1964</v>
      </c>
      <c r="F2395" s="45"/>
      <c r="G2395" s="46"/>
      <c r="H2395" s="90" t="s">
        <v>1204</v>
      </c>
    </row>
    <row r="2396" customFormat="false" ht="15" hidden="false" customHeight="false" outlineLevel="0" collapsed="false">
      <c r="A2396" s="54"/>
      <c r="B2396" s="55" t="n">
        <v>4.3</v>
      </c>
      <c r="C2396" s="6" t="s">
        <v>4457</v>
      </c>
      <c r="D2396" s="6"/>
      <c r="E2396" s="1" t="s">
        <v>4178</v>
      </c>
      <c r="F2396" s="45"/>
      <c r="G2396" s="46"/>
      <c r="H2396" s="90" t="s">
        <v>845</v>
      </c>
    </row>
    <row r="2397" customFormat="false" ht="15" hidden="false" customHeight="false" outlineLevel="0" collapsed="false">
      <c r="A2397" s="54"/>
      <c r="B2397" s="55" t="n">
        <v>4.3</v>
      </c>
      <c r="C2397" s="6" t="s">
        <v>4458</v>
      </c>
      <c r="D2397" s="6"/>
      <c r="E2397" s="1" t="n">
        <v>1964</v>
      </c>
      <c r="F2397" s="45"/>
      <c r="G2397" s="46"/>
      <c r="H2397" s="90" t="s">
        <v>4260</v>
      </c>
    </row>
    <row r="2398" customFormat="false" ht="15" hidden="false" customHeight="false" outlineLevel="0" collapsed="false">
      <c r="A2398" s="54"/>
      <c r="B2398" s="55" t="n">
        <v>4.3</v>
      </c>
      <c r="C2398" s="6" t="s">
        <v>4459</v>
      </c>
      <c r="D2398" s="6"/>
      <c r="E2398" s="1" t="n">
        <v>1965</v>
      </c>
      <c r="F2398" s="45"/>
      <c r="G2398" s="46"/>
      <c r="H2398" s="90" t="s">
        <v>3011</v>
      </c>
    </row>
    <row r="2399" customFormat="false" ht="15" hidden="false" customHeight="false" outlineLevel="0" collapsed="false">
      <c r="A2399" s="54"/>
      <c r="B2399" s="55" t="n">
        <v>4.3</v>
      </c>
      <c r="C2399" s="6" t="s">
        <v>4460</v>
      </c>
      <c r="D2399" s="6"/>
      <c r="E2399" s="1" t="n">
        <v>1960</v>
      </c>
      <c r="F2399" s="45"/>
      <c r="G2399" s="46"/>
      <c r="H2399" s="90" t="s">
        <v>4461</v>
      </c>
    </row>
    <row r="2400" customFormat="false" ht="15" hidden="false" customHeight="false" outlineLevel="0" collapsed="false">
      <c r="A2400" s="54"/>
      <c r="B2400" s="55" t="n">
        <v>4.3</v>
      </c>
      <c r="C2400" s="6" t="s">
        <v>4462</v>
      </c>
      <c r="D2400" s="6"/>
      <c r="E2400" s="1" t="s">
        <v>4408</v>
      </c>
      <c r="F2400" s="45"/>
      <c r="G2400" s="46"/>
      <c r="H2400" s="90" t="s">
        <v>1790</v>
      </c>
    </row>
    <row r="2401" customFormat="false" ht="15" hidden="false" customHeight="false" outlineLevel="0" collapsed="false">
      <c r="A2401" s="54"/>
      <c r="B2401" s="55" t="n">
        <v>4.3</v>
      </c>
      <c r="C2401" s="6" t="s">
        <v>4463</v>
      </c>
      <c r="D2401" s="6"/>
      <c r="E2401" s="1" t="s">
        <v>4173</v>
      </c>
      <c r="F2401" s="45"/>
      <c r="G2401" s="46"/>
      <c r="H2401" s="90" t="s">
        <v>3107</v>
      </c>
    </row>
    <row r="2402" customFormat="false" ht="15" hidden="false" customHeight="false" outlineLevel="0" collapsed="false">
      <c r="A2402" s="54"/>
      <c r="B2402" s="55" t="n">
        <v>4.3</v>
      </c>
      <c r="C2402" s="6" t="s">
        <v>4464</v>
      </c>
      <c r="D2402" s="6"/>
      <c r="E2402" s="1" t="s">
        <v>4408</v>
      </c>
      <c r="F2402" s="45"/>
      <c r="G2402" s="46"/>
      <c r="H2402" s="90" t="s">
        <v>1790</v>
      </c>
    </row>
    <row r="2403" customFormat="false" ht="15" hidden="false" customHeight="false" outlineLevel="0" collapsed="false">
      <c r="A2403" s="54"/>
      <c r="B2403" s="55" t="n">
        <v>4.3</v>
      </c>
      <c r="C2403" s="6" t="s">
        <v>4465</v>
      </c>
      <c r="D2403" s="6" t="s">
        <v>4466</v>
      </c>
      <c r="E2403" s="1" t="s">
        <v>4266</v>
      </c>
      <c r="F2403" s="45" t="n">
        <v>13879</v>
      </c>
      <c r="G2403" s="46"/>
      <c r="H2403" s="90" t="s">
        <v>4327</v>
      </c>
    </row>
    <row r="2404" customFormat="false" ht="15" hidden="false" customHeight="false" outlineLevel="0" collapsed="false">
      <c r="A2404" s="54"/>
      <c r="B2404" s="55" t="n">
        <v>4.3</v>
      </c>
      <c r="C2404" s="6" t="s">
        <v>4467</v>
      </c>
      <c r="D2404" s="6"/>
      <c r="E2404" s="1" t="n">
        <v>1960</v>
      </c>
      <c r="F2404" s="45"/>
      <c r="G2404" s="46"/>
      <c r="H2404" s="90" t="s">
        <v>4327</v>
      </c>
    </row>
    <row r="2405" customFormat="false" ht="15" hidden="false" customHeight="false" outlineLevel="0" collapsed="false">
      <c r="A2405" s="54"/>
      <c r="B2405" s="55" t="n">
        <v>4.3</v>
      </c>
      <c r="C2405" s="6" t="s">
        <v>4468</v>
      </c>
      <c r="D2405" s="6"/>
      <c r="E2405" s="1" t="n">
        <v>1960</v>
      </c>
      <c r="F2405" s="45"/>
      <c r="G2405" s="46"/>
      <c r="H2405" s="90" t="s">
        <v>3107</v>
      </c>
    </row>
    <row r="2406" customFormat="false" ht="15" hidden="false" customHeight="false" outlineLevel="0" collapsed="false">
      <c r="A2406" s="54"/>
      <c r="B2406" s="55" t="n">
        <v>4</v>
      </c>
      <c r="C2406" s="6" t="s">
        <v>4469</v>
      </c>
      <c r="D2406" s="6"/>
      <c r="E2406" s="1" t="n">
        <v>1962</v>
      </c>
      <c r="F2406" s="45" t="n">
        <v>13845</v>
      </c>
      <c r="G2406" s="46"/>
      <c r="H2406" s="90" t="s">
        <v>4241</v>
      </c>
    </row>
    <row r="2407" customFormat="false" ht="15" hidden="false" customHeight="false" outlineLevel="0" collapsed="false">
      <c r="A2407" s="54"/>
      <c r="B2407" s="55" t="n">
        <v>3.7</v>
      </c>
      <c r="C2407" s="6" t="s">
        <v>4470</v>
      </c>
      <c r="D2407" s="6"/>
      <c r="E2407" s="1" t="n">
        <v>1966</v>
      </c>
      <c r="F2407" s="45" t="n">
        <v>18764</v>
      </c>
      <c r="G2407" s="46"/>
      <c r="H2407" s="90" t="s">
        <v>4300</v>
      </c>
    </row>
    <row r="2408" customFormat="false" ht="15" hidden="false" customHeight="false" outlineLevel="0" collapsed="false">
      <c r="A2408" s="54"/>
      <c r="B2408" s="55" t="n">
        <v>3.7</v>
      </c>
      <c r="C2408" s="6" t="s">
        <v>4471</v>
      </c>
      <c r="D2408" s="6"/>
      <c r="E2408" s="1" t="n">
        <v>1963</v>
      </c>
      <c r="F2408" s="45"/>
      <c r="G2408" s="46"/>
      <c r="H2408" s="90" t="s">
        <v>920</v>
      </c>
    </row>
    <row r="2409" customFormat="false" ht="15" hidden="false" customHeight="false" outlineLevel="0" collapsed="false">
      <c r="A2409" s="54"/>
      <c r="B2409" s="55" t="n">
        <v>3.3</v>
      </c>
      <c r="C2409" s="6" t="s">
        <v>4472</v>
      </c>
      <c r="D2409" s="6"/>
      <c r="E2409" s="1" t="n">
        <v>1963</v>
      </c>
      <c r="F2409" s="45"/>
      <c r="G2409" s="46"/>
      <c r="H2409" s="90" t="s">
        <v>4168</v>
      </c>
    </row>
    <row r="2410" customFormat="false" ht="15" hidden="false" customHeight="false" outlineLevel="0" collapsed="false">
      <c r="A2410" s="54"/>
      <c r="B2410" s="55" t="n">
        <v>3</v>
      </c>
      <c r="C2410" s="6" t="s">
        <v>4473</v>
      </c>
      <c r="D2410" s="6"/>
      <c r="E2410" s="1" t="n">
        <v>1964</v>
      </c>
      <c r="F2410" s="45"/>
      <c r="G2410" s="46"/>
      <c r="H2410" s="90" t="s">
        <v>1204</v>
      </c>
    </row>
    <row r="2411" customFormat="false" ht="15" hidden="false" customHeight="false" outlineLevel="0" collapsed="false">
      <c r="A2411" s="54"/>
      <c r="B2411" s="55" t="n">
        <v>2.7</v>
      </c>
      <c r="C2411" s="6" t="s">
        <v>4474</v>
      </c>
      <c r="D2411" s="6"/>
      <c r="E2411" s="1" t="n">
        <v>1963</v>
      </c>
      <c r="F2411" s="45"/>
      <c r="G2411" s="46"/>
      <c r="H2411" s="90" t="s">
        <v>4168</v>
      </c>
    </row>
    <row r="2412" customFormat="false" ht="15" hidden="false" customHeight="false" outlineLevel="0" collapsed="false">
      <c r="A2412" s="54"/>
      <c r="B2412" s="55" t="n">
        <v>2.7</v>
      </c>
      <c r="C2412" s="6" t="s">
        <v>4475</v>
      </c>
      <c r="D2412" s="6"/>
      <c r="E2412" s="1" t="n">
        <v>1966</v>
      </c>
      <c r="F2412" s="45" t="n">
        <v>17345</v>
      </c>
      <c r="G2412" s="46"/>
      <c r="H2412" s="90" t="s">
        <v>4300</v>
      </c>
    </row>
    <row r="2413" customFormat="false" ht="15" hidden="false" customHeight="false" outlineLevel="0" collapsed="false">
      <c r="A2413" s="54"/>
      <c r="B2413" s="55" t="n">
        <v>2.7</v>
      </c>
      <c r="C2413" s="6" t="s">
        <v>4476</v>
      </c>
      <c r="D2413" s="6"/>
      <c r="E2413" s="1" t="n">
        <v>1963</v>
      </c>
      <c r="F2413" s="45"/>
      <c r="G2413" s="46"/>
      <c r="H2413" s="90" t="s">
        <v>4085</v>
      </c>
    </row>
    <row r="2414" customFormat="false" ht="15" hidden="false" customHeight="false" outlineLevel="0" collapsed="false">
      <c r="A2414" s="54"/>
      <c r="B2414" s="55" t="n">
        <v>2.7</v>
      </c>
      <c r="C2414" s="6" t="s">
        <v>4477</v>
      </c>
      <c r="D2414" s="6"/>
      <c r="E2414" s="1" t="n">
        <v>1966</v>
      </c>
      <c r="F2414" s="45"/>
      <c r="G2414" s="46"/>
      <c r="H2414" s="90" t="s">
        <v>800</v>
      </c>
    </row>
    <row r="2415" customFormat="false" ht="15" hidden="false" customHeight="false" outlineLevel="0" collapsed="false">
      <c r="A2415" s="54"/>
      <c r="B2415" s="55" t="n">
        <v>2.6</v>
      </c>
      <c r="C2415" s="6" t="s">
        <v>4478</v>
      </c>
      <c r="D2415" s="6"/>
      <c r="E2415" s="1" t="n">
        <v>1968</v>
      </c>
      <c r="F2415" s="45" t="n">
        <v>19518</v>
      </c>
      <c r="G2415" s="46"/>
      <c r="H2415" s="90" t="s">
        <v>3289</v>
      </c>
    </row>
    <row r="2416" customFormat="false" ht="15" hidden="false" customHeight="false" outlineLevel="0" collapsed="false">
      <c r="A2416" s="54"/>
      <c r="B2416" s="55" t="n">
        <v>2.3</v>
      </c>
      <c r="C2416" s="6" t="s">
        <v>4479</v>
      </c>
      <c r="D2416" s="6"/>
      <c r="E2416" s="1" t="n">
        <v>1964</v>
      </c>
      <c r="F2416" s="45"/>
      <c r="G2416" s="46"/>
      <c r="H2416" s="90" t="s">
        <v>4260</v>
      </c>
    </row>
    <row r="2417" customFormat="false" ht="15" hidden="false" customHeight="false" outlineLevel="0" collapsed="false">
      <c r="A2417" s="54"/>
      <c r="B2417" s="55" t="n">
        <v>2</v>
      </c>
      <c r="C2417" s="6" t="s">
        <v>4480</v>
      </c>
      <c r="D2417" s="6"/>
      <c r="E2417" s="1" t="n">
        <v>1958</v>
      </c>
      <c r="F2417" s="45"/>
      <c r="G2417" s="46"/>
      <c r="H2417" s="90" t="s">
        <v>845</v>
      </c>
    </row>
    <row r="2418" customFormat="false" ht="15" hidden="false" customHeight="false" outlineLevel="0" collapsed="false">
      <c r="A2418" s="54"/>
      <c r="B2418" s="55" t="n">
        <v>2</v>
      </c>
      <c r="C2418" s="6" t="s">
        <v>4481</v>
      </c>
      <c r="D2418" s="6"/>
      <c r="E2418" s="1" t="n">
        <v>1966</v>
      </c>
      <c r="F2418" s="45"/>
      <c r="G2418" s="46"/>
      <c r="H2418" s="90" t="s">
        <v>1790</v>
      </c>
    </row>
    <row r="2419" customFormat="false" ht="15" hidden="false" customHeight="false" outlineLevel="0" collapsed="false">
      <c r="A2419" s="54"/>
      <c r="B2419" s="55" t="n">
        <v>2</v>
      </c>
      <c r="C2419" s="6" t="s">
        <v>4482</v>
      </c>
      <c r="D2419" s="6"/>
      <c r="E2419" s="1" t="n">
        <v>1966</v>
      </c>
      <c r="F2419" s="45"/>
      <c r="G2419" s="46"/>
      <c r="H2419" s="90" t="s">
        <v>800</v>
      </c>
    </row>
    <row r="2420" customFormat="false" ht="15" hidden="false" customHeight="false" outlineLevel="0" collapsed="false">
      <c r="A2420" s="54"/>
      <c r="B2420" s="55" t="n">
        <v>2</v>
      </c>
      <c r="C2420" s="6" t="s">
        <v>4483</v>
      </c>
      <c r="D2420" s="6"/>
      <c r="E2420" s="1" t="n">
        <v>1966</v>
      </c>
      <c r="F2420" s="45"/>
      <c r="G2420" s="46"/>
      <c r="H2420" s="90" t="s">
        <v>4122</v>
      </c>
    </row>
    <row r="2421" customFormat="false" ht="15" hidden="false" customHeight="false" outlineLevel="0" collapsed="false">
      <c r="A2421" s="54"/>
      <c r="B2421" s="55" t="n">
        <v>2</v>
      </c>
      <c r="C2421" s="6" t="s">
        <v>4484</v>
      </c>
      <c r="D2421" s="6"/>
      <c r="E2421" s="1" t="n">
        <v>1962</v>
      </c>
      <c r="F2421" s="45"/>
      <c r="G2421" s="46"/>
      <c r="H2421" s="90" t="s">
        <v>4412</v>
      </c>
    </row>
    <row r="2422" customFormat="false" ht="15" hidden="false" customHeight="false" outlineLevel="0" collapsed="false">
      <c r="A2422" s="54"/>
      <c r="B2422" s="55" t="n">
        <v>2</v>
      </c>
      <c r="C2422" s="6" t="s">
        <v>4485</v>
      </c>
      <c r="D2422" s="6"/>
      <c r="E2422" s="1" t="n">
        <v>1965</v>
      </c>
      <c r="F2422" s="45"/>
      <c r="G2422" s="46"/>
      <c r="H2422" s="90" t="s">
        <v>800</v>
      </c>
    </row>
    <row r="2423" customFormat="false" ht="15" hidden="false" customHeight="false" outlineLevel="0" collapsed="false">
      <c r="A2423" s="54"/>
      <c r="B2423" s="55" t="n">
        <v>2</v>
      </c>
      <c r="C2423" s="6" t="s">
        <v>4486</v>
      </c>
      <c r="D2423" s="6"/>
      <c r="E2423" s="1" t="n">
        <v>1966</v>
      </c>
      <c r="F2423" s="45"/>
      <c r="G2423" s="46"/>
      <c r="H2423" s="90" t="s">
        <v>2623</v>
      </c>
    </row>
    <row r="2424" customFormat="false" ht="15" hidden="false" customHeight="false" outlineLevel="0" collapsed="false">
      <c r="A2424" s="54"/>
      <c r="B2424" s="55" t="n">
        <v>2</v>
      </c>
      <c r="C2424" s="6" t="s">
        <v>4487</v>
      </c>
      <c r="D2424" s="6"/>
      <c r="E2424" s="1" t="n">
        <v>1965</v>
      </c>
      <c r="F2424" s="45"/>
      <c r="G2424" s="46"/>
      <c r="H2424" s="90" t="s">
        <v>4163</v>
      </c>
    </row>
    <row r="2425" customFormat="false" ht="15" hidden="false" customHeight="false" outlineLevel="0" collapsed="false">
      <c r="A2425" s="54"/>
      <c r="B2425" s="55" t="n">
        <v>2</v>
      </c>
      <c r="C2425" s="6" t="s">
        <v>4488</v>
      </c>
      <c r="D2425" s="6"/>
      <c r="E2425" s="1" t="n">
        <v>1965</v>
      </c>
      <c r="F2425" s="45"/>
      <c r="G2425" s="46"/>
      <c r="H2425" s="90" t="s">
        <v>800</v>
      </c>
    </row>
    <row r="2426" customFormat="false" ht="15" hidden="false" customHeight="false" outlineLevel="0" collapsed="false">
      <c r="A2426" s="54"/>
      <c r="B2426" s="55" t="n">
        <v>2</v>
      </c>
      <c r="C2426" s="6" t="s">
        <v>4489</v>
      </c>
      <c r="D2426" s="6"/>
      <c r="E2426" s="1" t="n">
        <v>1966</v>
      </c>
      <c r="F2426" s="45" t="n">
        <v>19949</v>
      </c>
      <c r="G2426" s="46"/>
      <c r="H2426" s="90" t="s">
        <v>4300</v>
      </c>
    </row>
    <row r="2427" customFormat="false" ht="15" hidden="false" customHeight="false" outlineLevel="0" collapsed="false">
      <c r="A2427" s="54"/>
      <c r="B2427" s="55" t="n">
        <v>1.3</v>
      </c>
      <c r="C2427" s="6" t="s">
        <v>4490</v>
      </c>
      <c r="D2427" s="6"/>
      <c r="E2427" s="1" t="s">
        <v>4195</v>
      </c>
      <c r="F2427" s="45"/>
      <c r="G2427" s="46"/>
      <c r="H2427" s="90" t="s">
        <v>1790</v>
      </c>
    </row>
    <row r="2428" customFormat="false" ht="15" hidden="false" customHeight="false" outlineLevel="0" collapsed="false">
      <c r="A2428" s="54"/>
      <c r="B2428" s="55" t="n">
        <v>1</v>
      </c>
      <c r="C2428" s="6" t="s">
        <v>4491</v>
      </c>
      <c r="D2428" s="6"/>
      <c r="E2428" s="1" t="n">
        <v>1963</v>
      </c>
      <c r="F2428" s="45"/>
      <c r="G2428" s="46"/>
      <c r="H2428" s="90" t="s">
        <v>4168</v>
      </c>
    </row>
    <row r="2429" customFormat="false" ht="15" hidden="false" customHeight="false" outlineLevel="0" collapsed="false">
      <c r="A2429" s="54"/>
      <c r="B2429" s="55" t="n">
        <v>0.7</v>
      </c>
      <c r="C2429" s="6" t="s">
        <v>4492</v>
      </c>
      <c r="D2429" s="6"/>
      <c r="E2429" s="1" t="n">
        <v>1966</v>
      </c>
      <c r="F2429" s="45"/>
      <c r="G2429" s="46"/>
      <c r="H2429" s="90" t="s">
        <v>4300</v>
      </c>
    </row>
    <row r="2430" customFormat="false" ht="15" hidden="false" customHeight="false" outlineLevel="0" collapsed="false">
      <c r="A2430" s="54"/>
      <c r="B2430" s="55" t="n">
        <v>0.7</v>
      </c>
      <c r="C2430" s="6" t="s">
        <v>4493</v>
      </c>
      <c r="D2430" s="6"/>
      <c r="E2430" s="1" t="n">
        <v>1965</v>
      </c>
      <c r="F2430" s="45"/>
      <c r="G2430" s="46"/>
      <c r="H2430" s="90" t="s">
        <v>920</v>
      </c>
    </row>
    <row r="2431" customFormat="false" ht="15" hidden="false" customHeight="false" outlineLevel="0" collapsed="false">
      <c r="A2431" s="54"/>
      <c r="B2431" s="55" t="n">
        <v>0.7</v>
      </c>
      <c r="C2431" s="6" t="s">
        <v>4494</v>
      </c>
      <c r="D2431" s="6"/>
      <c r="E2431" s="1" t="n">
        <v>1964</v>
      </c>
      <c r="F2431" s="45"/>
      <c r="G2431" s="46"/>
      <c r="H2431" s="90" t="s">
        <v>4102</v>
      </c>
    </row>
    <row r="2432" customFormat="false" ht="15" hidden="false" customHeight="false" outlineLevel="0" collapsed="false">
      <c r="A2432" s="54"/>
      <c r="B2432" s="55" t="n">
        <v>0.3</v>
      </c>
      <c r="C2432" s="6" t="s">
        <v>4495</v>
      </c>
      <c r="D2432" s="6"/>
      <c r="E2432" s="1" t="n">
        <v>1965</v>
      </c>
      <c r="F2432" s="45"/>
      <c r="G2432" s="46"/>
      <c r="H2432" s="90" t="s">
        <v>4163</v>
      </c>
    </row>
    <row r="2433" customFormat="false" ht="15" hidden="false" customHeight="false" outlineLevel="0" collapsed="false">
      <c r="A2433" s="54"/>
      <c r="B2433" s="55" t="n">
        <v>0.3</v>
      </c>
      <c r="C2433" s="6" t="s">
        <v>4496</v>
      </c>
      <c r="D2433" s="6"/>
      <c r="E2433" s="1" t="n">
        <v>1964</v>
      </c>
      <c r="F2433" s="45"/>
      <c r="G2433" s="46"/>
      <c r="H2433" s="90" t="s">
        <v>4260</v>
      </c>
    </row>
    <row r="2434" customFormat="false" ht="15" hidden="false" customHeight="false" outlineLevel="0" collapsed="false">
      <c r="A2434" s="54"/>
      <c r="B2434" s="55" t="n">
        <v>0.3</v>
      </c>
      <c r="C2434" s="6" t="s">
        <v>4497</v>
      </c>
      <c r="D2434" s="6"/>
      <c r="E2434" s="1" t="n">
        <v>1964</v>
      </c>
      <c r="F2434" s="45"/>
      <c r="G2434" s="46"/>
      <c r="H2434" s="90" t="s">
        <v>4102</v>
      </c>
    </row>
    <row r="2435" customFormat="false" ht="15" hidden="false" customHeight="false" outlineLevel="0" collapsed="false">
      <c r="A2435" s="54"/>
      <c r="B2435" s="55" t="n">
        <v>0.3</v>
      </c>
      <c r="C2435" s="6" t="s">
        <v>4498</v>
      </c>
      <c r="D2435" s="6"/>
      <c r="E2435" s="1" t="n">
        <v>1962</v>
      </c>
      <c r="F2435" s="45"/>
      <c r="G2435" s="46"/>
      <c r="H2435" s="90" t="s">
        <v>4241</v>
      </c>
    </row>
    <row r="2436" customFormat="false" ht="15" hidden="false" customHeight="false" outlineLevel="0" collapsed="false">
      <c r="A2436" s="54"/>
      <c r="B2436" s="55" t="n">
        <v>0.3</v>
      </c>
      <c r="C2436" s="6" t="s">
        <v>4499</v>
      </c>
      <c r="D2436" s="6"/>
      <c r="E2436" s="1" t="n">
        <v>1964</v>
      </c>
      <c r="F2436" s="45"/>
      <c r="G2436" s="46"/>
      <c r="H2436" s="90" t="s">
        <v>1204</v>
      </c>
    </row>
    <row r="2437" customFormat="false" ht="15" hidden="false" customHeight="false" outlineLevel="0" collapsed="false">
      <c r="A2437" s="54"/>
      <c r="B2437" s="55" t="n">
        <v>0.3</v>
      </c>
      <c r="C2437" s="6" t="s">
        <v>4500</v>
      </c>
      <c r="D2437" s="6"/>
      <c r="E2437" s="1" t="n">
        <v>1965</v>
      </c>
      <c r="F2437" s="45"/>
      <c r="G2437" s="46"/>
      <c r="H2437" s="90" t="s">
        <v>4102</v>
      </c>
    </row>
    <row r="2438" customFormat="false" ht="15" hidden="false" customHeight="false" outlineLevel="0" collapsed="false">
      <c r="A2438" s="54"/>
      <c r="B2438" s="55" t="n">
        <v>0.3</v>
      </c>
      <c r="C2438" s="6" t="s">
        <v>4501</v>
      </c>
      <c r="D2438" s="6"/>
      <c r="E2438" s="1" t="n">
        <v>1963</v>
      </c>
      <c r="F2438" s="45"/>
      <c r="G2438" s="46"/>
      <c r="H2438" s="90" t="s">
        <v>4277</v>
      </c>
    </row>
    <row r="2439" customFormat="false" ht="15" hidden="false" customHeight="false" outlineLevel="0" collapsed="false">
      <c r="A2439" s="54"/>
      <c r="B2439" s="55" t="n">
        <v>0.3</v>
      </c>
      <c r="C2439" s="6" t="s">
        <v>4502</v>
      </c>
      <c r="D2439" s="6"/>
      <c r="E2439" s="1" t="n">
        <v>1965</v>
      </c>
      <c r="F2439" s="45"/>
      <c r="G2439" s="46"/>
      <c r="H2439" s="90" t="s">
        <v>1790</v>
      </c>
    </row>
    <row r="2440" customFormat="false" ht="15" hidden="false" customHeight="false" outlineLevel="0" collapsed="false">
      <c r="A2440" s="54"/>
      <c r="B2440" s="55" t="n">
        <v>0.3</v>
      </c>
      <c r="C2440" s="6" t="s">
        <v>4503</v>
      </c>
      <c r="D2440" s="6"/>
      <c r="E2440" s="1" t="n">
        <v>1962</v>
      </c>
      <c r="F2440" s="45"/>
      <c r="G2440" s="46"/>
      <c r="H2440" s="90" t="s">
        <v>4241</v>
      </c>
    </row>
    <row r="2441" customFormat="false" ht="15" hidden="false" customHeight="false" outlineLevel="0" collapsed="false">
      <c r="A2441" s="54"/>
      <c r="B2441" s="55" t="n">
        <v>0.3</v>
      </c>
      <c r="C2441" s="6" t="s">
        <v>4504</v>
      </c>
      <c r="D2441" s="6"/>
      <c r="E2441" s="1" t="n">
        <v>1964</v>
      </c>
      <c r="F2441" s="45"/>
      <c r="G2441" s="46"/>
      <c r="H2441" s="90" t="s">
        <v>4102</v>
      </c>
    </row>
    <row r="2442" customFormat="false" ht="15" hidden="false" customHeight="false" outlineLevel="0" collapsed="false">
      <c r="A2442" s="54"/>
      <c r="B2442" s="55" t="n">
        <v>0.3</v>
      </c>
      <c r="C2442" s="6" t="s">
        <v>4505</v>
      </c>
      <c r="D2442" s="6"/>
      <c r="E2442" s="1" t="n">
        <v>1962</v>
      </c>
      <c r="F2442" s="45"/>
      <c r="G2442" s="46"/>
      <c r="H2442" s="90" t="s">
        <v>4241</v>
      </c>
    </row>
    <row r="2443" customFormat="false" ht="15" hidden="false" customHeight="false" outlineLevel="0" collapsed="false">
      <c r="A2443" s="54"/>
      <c r="B2443" s="55" t="n">
        <v>0.3</v>
      </c>
      <c r="C2443" s="6" t="s">
        <v>4506</v>
      </c>
      <c r="D2443" s="6"/>
      <c r="E2443" s="1" t="n">
        <v>1963</v>
      </c>
      <c r="F2443" s="45"/>
      <c r="G2443" s="46"/>
      <c r="H2443" s="90" t="s">
        <v>4168</v>
      </c>
    </row>
    <row r="2444" customFormat="false" ht="15" hidden="false" customHeight="false" outlineLevel="0" collapsed="false">
      <c r="A2444" s="54"/>
      <c r="B2444" s="55" t="n">
        <v>0.3</v>
      </c>
      <c r="C2444" s="6" t="s">
        <v>4507</v>
      </c>
      <c r="D2444" s="6"/>
      <c r="E2444" s="1" t="n">
        <v>1965</v>
      </c>
      <c r="F2444" s="45"/>
      <c r="G2444" s="46"/>
      <c r="H2444" s="90" t="s">
        <v>3011</v>
      </c>
    </row>
    <row r="2445" customFormat="false" ht="15" hidden="false" customHeight="false" outlineLevel="0" collapsed="false">
      <c r="A2445" s="54"/>
      <c r="B2445" s="55" t="n">
        <v>0.3</v>
      </c>
      <c r="C2445" s="6" t="s">
        <v>4508</v>
      </c>
      <c r="D2445" s="6"/>
      <c r="E2445" s="1" t="n">
        <v>1965</v>
      </c>
      <c r="F2445" s="45"/>
      <c r="G2445" s="46"/>
      <c r="H2445" s="90" t="s">
        <v>930</v>
      </c>
    </row>
    <row r="2446" customFormat="false" ht="15" hidden="false" customHeight="false" outlineLevel="0" collapsed="false">
      <c r="A2446" s="54"/>
      <c r="B2446" s="55" t="n">
        <v>0.3</v>
      </c>
      <c r="C2446" s="6" t="s">
        <v>4509</v>
      </c>
      <c r="D2446" s="6"/>
      <c r="E2446" s="1" t="n">
        <v>1963</v>
      </c>
      <c r="F2446" s="45"/>
      <c r="G2446" s="46"/>
      <c r="H2446" s="90" t="s">
        <v>803</v>
      </c>
    </row>
    <row r="2447" customFormat="false" ht="15" hidden="false" customHeight="false" outlineLevel="0" collapsed="false">
      <c r="A2447" s="54"/>
      <c r="B2447" s="55" t="n">
        <v>0.3</v>
      </c>
      <c r="C2447" s="6" t="s">
        <v>4510</v>
      </c>
      <c r="D2447" s="6"/>
      <c r="E2447" s="1" t="n">
        <v>1965</v>
      </c>
      <c r="F2447" s="45"/>
      <c r="G2447" s="46"/>
      <c r="H2447" s="90" t="s">
        <v>853</v>
      </c>
    </row>
    <row r="2448" customFormat="false" ht="15" hidden="false" customHeight="false" outlineLevel="0" collapsed="false">
      <c r="A2448" s="54"/>
      <c r="B2448" s="55" t="n">
        <v>0.3</v>
      </c>
      <c r="C2448" s="6" t="s">
        <v>4511</v>
      </c>
      <c r="D2448" s="6"/>
      <c r="E2448" s="1" t="s">
        <v>4059</v>
      </c>
      <c r="F2448" s="45"/>
      <c r="G2448" s="46"/>
      <c r="H2448" s="90" t="s">
        <v>4102</v>
      </c>
    </row>
    <row r="2449" customFormat="false" ht="15" hidden="false" customHeight="false" outlineLevel="0" collapsed="false">
      <c r="A2449" s="54"/>
      <c r="B2449" s="55" t="n">
        <v>0.3</v>
      </c>
      <c r="C2449" s="6" t="s">
        <v>4512</v>
      </c>
      <c r="D2449" s="6"/>
      <c r="E2449" s="1" t="n">
        <v>1964</v>
      </c>
      <c r="F2449" s="45"/>
      <c r="G2449" s="46"/>
      <c r="H2449" s="90" t="s">
        <v>1204</v>
      </c>
    </row>
    <row r="2450" customFormat="false" ht="15" hidden="false" customHeight="false" outlineLevel="0" collapsed="false">
      <c r="A2450" s="54"/>
      <c r="B2450" s="55" t="n">
        <v>0.3</v>
      </c>
      <c r="C2450" s="6" t="s">
        <v>4513</v>
      </c>
      <c r="D2450" s="6"/>
      <c r="E2450" s="1" t="n">
        <v>1964</v>
      </c>
      <c r="F2450" s="45"/>
      <c r="G2450" s="46"/>
      <c r="H2450" s="90" t="s">
        <v>4163</v>
      </c>
    </row>
    <row r="2451" customFormat="false" ht="15" hidden="false" customHeight="false" outlineLevel="0" collapsed="false">
      <c r="A2451" s="54"/>
      <c r="B2451" s="55" t="n">
        <v>0.3</v>
      </c>
      <c r="C2451" s="6" t="s">
        <v>4514</v>
      </c>
      <c r="D2451" s="6"/>
      <c r="E2451" s="1" t="n">
        <v>1962</v>
      </c>
      <c r="F2451" s="45"/>
      <c r="G2451" s="46"/>
      <c r="H2451" s="90" t="s">
        <v>4241</v>
      </c>
    </row>
    <row r="2452" customFormat="false" ht="15" hidden="false" customHeight="false" outlineLevel="0" collapsed="false">
      <c r="A2452" s="54"/>
      <c r="B2452" s="55" t="n">
        <v>0.3</v>
      </c>
      <c r="C2452" s="6" t="s">
        <v>4515</v>
      </c>
      <c r="D2452" s="6"/>
      <c r="E2452" s="1" t="n">
        <v>1963</v>
      </c>
      <c r="F2452" s="45"/>
      <c r="G2452" s="46"/>
      <c r="H2452" s="90" t="s">
        <v>4168</v>
      </c>
    </row>
    <row r="2453" customFormat="false" ht="15" hidden="false" customHeight="false" outlineLevel="0" collapsed="false">
      <c r="A2453" s="54"/>
      <c r="B2453" s="55" t="n">
        <v>0.3</v>
      </c>
      <c r="C2453" s="6" t="s">
        <v>4516</v>
      </c>
      <c r="D2453" s="6"/>
      <c r="E2453" s="1" t="n">
        <v>1965</v>
      </c>
      <c r="F2453" s="45"/>
      <c r="G2453" s="46"/>
      <c r="H2453" s="90" t="s">
        <v>4163</v>
      </c>
    </row>
    <row r="2454" customFormat="false" ht="15" hidden="false" customHeight="false" outlineLevel="0" collapsed="false">
      <c r="A2454" s="54"/>
      <c r="B2454" s="55" t="n">
        <v>0.3</v>
      </c>
      <c r="C2454" s="6" t="s">
        <v>4517</v>
      </c>
      <c r="D2454" s="6"/>
      <c r="E2454" s="1" t="n">
        <v>1963</v>
      </c>
      <c r="F2454" s="45"/>
      <c r="G2454" s="46"/>
      <c r="H2454" s="90" t="s">
        <v>4168</v>
      </c>
    </row>
    <row r="2455" customFormat="false" ht="15" hidden="false" customHeight="false" outlineLevel="0" collapsed="false">
      <c r="A2455" s="54"/>
      <c r="B2455" s="55"/>
      <c r="C2455" s="6" t="s">
        <v>4518</v>
      </c>
      <c r="D2455" s="6"/>
      <c r="E2455" s="1" t="n">
        <v>1962</v>
      </c>
      <c r="F2455" s="45"/>
      <c r="G2455" s="46"/>
      <c r="H2455" s="90" t="s">
        <v>3107</v>
      </c>
    </row>
    <row r="2456" customFormat="false" ht="15" hidden="false" customHeight="false" outlineLevel="0" collapsed="false">
      <c r="A2456" s="54"/>
      <c r="B2456" s="55"/>
      <c r="C2456" s="6" t="s">
        <v>4519</v>
      </c>
      <c r="D2456" s="6"/>
      <c r="E2456" s="1" t="n">
        <v>1955</v>
      </c>
      <c r="F2456" s="45"/>
      <c r="G2456" s="46"/>
      <c r="H2456" s="90" t="s">
        <v>4085</v>
      </c>
    </row>
    <row r="2457" customFormat="false" ht="15" hidden="false" customHeight="false" outlineLevel="0" collapsed="false">
      <c r="A2457" s="54"/>
      <c r="B2457" s="55"/>
      <c r="C2457" s="6" t="s">
        <v>4520</v>
      </c>
      <c r="D2457" s="6"/>
      <c r="E2457" s="1" t="n">
        <v>1961</v>
      </c>
      <c r="F2457" s="45"/>
      <c r="G2457" s="46"/>
      <c r="H2457" s="90" t="s">
        <v>853</v>
      </c>
    </row>
    <row r="2458" customFormat="false" ht="15" hidden="false" customHeight="false" outlineLevel="0" collapsed="false">
      <c r="A2458" s="54"/>
      <c r="B2458" s="55"/>
      <c r="C2458" s="6" t="s">
        <v>4521</v>
      </c>
      <c r="D2458" s="6"/>
      <c r="E2458" s="1" t="n">
        <v>1956</v>
      </c>
      <c r="F2458" s="45"/>
      <c r="G2458" s="46"/>
      <c r="H2458" s="90" t="s">
        <v>4522</v>
      </c>
    </row>
    <row r="2459" customFormat="false" ht="15" hidden="false" customHeight="false" outlineLevel="0" collapsed="false">
      <c r="A2459" s="54"/>
      <c r="B2459" s="55"/>
      <c r="C2459" s="6" t="s">
        <v>4523</v>
      </c>
      <c r="D2459" s="6"/>
      <c r="E2459" s="1" t="n">
        <v>1956</v>
      </c>
      <c r="F2459" s="45"/>
      <c r="G2459" s="46"/>
      <c r="H2459" s="90" t="s">
        <v>3107</v>
      </c>
    </row>
    <row r="2460" customFormat="false" ht="15" hidden="false" customHeight="false" outlineLevel="0" collapsed="false">
      <c r="A2460" s="54"/>
      <c r="B2460" s="55"/>
      <c r="C2460" s="6" t="s">
        <v>4524</v>
      </c>
      <c r="D2460" s="6"/>
      <c r="E2460" s="1" t="n">
        <v>1960</v>
      </c>
      <c r="F2460" s="45"/>
      <c r="G2460" s="46"/>
      <c r="H2460" s="90" t="s">
        <v>4327</v>
      </c>
    </row>
    <row r="2461" customFormat="false" ht="15" hidden="false" customHeight="false" outlineLevel="0" collapsed="false">
      <c r="A2461" s="54"/>
      <c r="B2461" s="55"/>
      <c r="C2461" s="6" t="s">
        <v>4525</v>
      </c>
      <c r="D2461" s="6"/>
      <c r="E2461" s="1" t="s">
        <v>4258</v>
      </c>
      <c r="F2461" s="45"/>
      <c r="G2461" s="46"/>
      <c r="H2461" s="90" t="s">
        <v>4526</v>
      </c>
    </row>
    <row r="2462" customFormat="false" ht="15" hidden="false" customHeight="false" outlineLevel="0" collapsed="false">
      <c r="A2462" s="54"/>
      <c r="B2462" s="55"/>
      <c r="C2462" s="6" t="s">
        <v>4527</v>
      </c>
      <c r="D2462" s="6"/>
      <c r="E2462" s="1" t="n">
        <v>1957</v>
      </c>
      <c r="F2462" s="45"/>
      <c r="G2462" s="46"/>
      <c r="H2462" s="90" t="s">
        <v>1790</v>
      </c>
    </row>
    <row r="2463" customFormat="false" ht="15" hidden="false" customHeight="false" outlineLevel="0" collapsed="false">
      <c r="A2463" s="54"/>
      <c r="B2463" s="55"/>
      <c r="C2463" s="6" t="s">
        <v>4528</v>
      </c>
      <c r="D2463" s="6"/>
      <c r="E2463" s="1" t="n">
        <v>1957</v>
      </c>
      <c r="F2463" s="45"/>
      <c r="G2463" s="46"/>
      <c r="H2463" s="90" t="s">
        <v>4529</v>
      </c>
    </row>
    <row r="2464" customFormat="false" ht="15" hidden="false" customHeight="false" outlineLevel="0" collapsed="false">
      <c r="A2464" s="54"/>
      <c r="B2464" s="55"/>
      <c r="C2464" s="6" t="s">
        <v>4530</v>
      </c>
      <c r="D2464" s="6"/>
      <c r="E2464" s="1" t="n">
        <v>1957</v>
      </c>
      <c r="F2464" s="45"/>
      <c r="G2464" s="46"/>
      <c r="H2464" s="90" t="s">
        <v>4529</v>
      </c>
    </row>
    <row r="2465" customFormat="false" ht="15" hidden="false" customHeight="false" outlineLevel="0" collapsed="false">
      <c r="A2465" s="54"/>
      <c r="B2465" s="55"/>
      <c r="C2465" s="6" t="s">
        <v>4531</v>
      </c>
      <c r="D2465" s="6"/>
      <c r="E2465" s="1" t="n">
        <v>1956</v>
      </c>
      <c r="F2465" s="45"/>
      <c r="G2465" s="46"/>
      <c r="H2465" s="90" t="s">
        <v>4522</v>
      </c>
    </row>
    <row r="2466" customFormat="false" ht="15" hidden="false" customHeight="false" outlineLevel="0" collapsed="false">
      <c r="A2466" s="54"/>
      <c r="B2466" s="55"/>
      <c r="C2466" s="6" t="s">
        <v>4532</v>
      </c>
      <c r="D2466" s="6"/>
      <c r="E2466" s="1" t="n">
        <v>1957</v>
      </c>
      <c r="F2466" s="45"/>
      <c r="G2466" s="46"/>
      <c r="H2466" s="90" t="s">
        <v>4529</v>
      </c>
    </row>
    <row r="2467" customFormat="false" ht="15" hidden="false" customHeight="false" outlineLevel="0" collapsed="false">
      <c r="A2467" s="54"/>
      <c r="B2467" s="55"/>
      <c r="C2467" s="6" t="s">
        <v>4533</v>
      </c>
      <c r="D2467" s="6"/>
      <c r="E2467" s="1" t="n">
        <v>1955</v>
      </c>
      <c r="F2467" s="45"/>
      <c r="G2467" s="46"/>
      <c r="H2467" s="90" t="s">
        <v>4328</v>
      </c>
    </row>
    <row r="2468" customFormat="false" ht="15" hidden="false" customHeight="false" outlineLevel="0" collapsed="false">
      <c r="A2468" s="54"/>
      <c r="B2468" s="55"/>
      <c r="C2468" s="6" t="s">
        <v>4534</v>
      </c>
      <c r="D2468" s="6"/>
      <c r="E2468" s="1" t="n">
        <v>1960</v>
      </c>
      <c r="F2468" s="45"/>
      <c r="G2468" s="46"/>
      <c r="H2468" s="90" t="s">
        <v>4168</v>
      </c>
    </row>
    <row r="2469" customFormat="false" ht="15" hidden="false" customHeight="false" outlineLevel="0" collapsed="false">
      <c r="A2469" s="54"/>
      <c r="B2469" s="55"/>
      <c r="C2469" s="6" t="s">
        <v>4535</v>
      </c>
      <c r="D2469" s="6"/>
      <c r="E2469" s="1" t="n">
        <v>1957</v>
      </c>
      <c r="F2469" s="45"/>
      <c r="G2469" s="46"/>
      <c r="H2469" s="90" t="s">
        <v>4529</v>
      </c>
    </row>
    <row r="2470" customFormat="false" ht="15" hidden="false" customHeight="false" outlineLevel="0" collapsed="false">
      <c r="A2470" s="54"/>
      <c r="B2470" s="55"/>
      <c r="C2470" s="6" t="s">
        <v>4536</v>
      </c>
      <c r="D2470" s="6"/>
      <c r="E2470" s="1" t="n">
        <v>1956</v>
      </c>
      <c r="F2470" s="45"/>
      <c r="G2470" s="46"/>
      <c r="H2470" s="90" t="s">
        <v>3107</v>
      </c>
    </row>
    <row r="2471" customFormat="false" ht="15" hidden="false" customHeight="false" outlineLevel="0" collapsed="false">
      <c r="A2471" s="54"/>
      <c r="B2471" s="55"/>
      <c r="C2471" s="6" t="s">
        <v>4537</v>
      </c>
      <c r="D2471" s="6"/>
      <c r="E2471" s="1" t="s">
        <v>4258</v>
      </c>
      <c r="F2471" s="45"/>
      <c r="G2471" s="46"/>
      <c r="H2471" s="90" t="s">
        <v>4526</v>
      </c>
    </row>
    <row r="2472" customFormat="false" ht="15" hidden="false" customHeight="false" outlineLevel="0" collapsed="false">
      <c r="A2472" s="54"/>
      <c r="B2472" s="55"/>
      <c r="C2472" s="6" t="s">
        <v>4538</v>
      </c>
      <c r="D2472" s="6"/>
      <c r="E2472" s="1" t="s">
        <v>4408</v>
      </c>
      <c r="F2472" s="45"/>
      <c r="G2472" s="46"/>
      <c r="H2472" s="90" t="s">
        <v>1790</v>
      </c>
    </row>
    <row r="2473" customFormat="false" ht="15" hidden="false" customHeight="false" outlineLevel="0" collapsed="false">
      <c r="A2473" s="54"/>
      <c r="B2473" s="55"/>
      <c r="C2473" s="6" t="s">
        <v>4539</v>
      </c>
      <c r="D2473" s="6"/>
      <c r="E2473" s="1" t="n">
        <v>1956</v>
      </c>
      <c r="F2473" s="45"/>
      <c r="G2473" s="46"/>
      <c r="H2473" s="90" t="s">
        <v>3107</v>
      </c>
    </row>
    <row r="2474" customFormat="false" ht="15" hidden="false" customHeight="false" outlineLevel="0" collapsed="false">
      <c r="A2474" s="54"/>
      <c r="B2474" s="55"/>
      <c r="C2474" s="6" t="s">
        <v>4540</v>
      </c>
      <c r="D2474" s="6"/>
      <c r="E2474" s="1" t="n">
        <v>1957</v>
      </c>
      <c r="F2474" s="45"/>
      <c r="G2474" s="46"/>
      <c r="H2474" s="90" t="s">
        <v>4529</v>
      </c>
    </row>
    <row r="2475" customFormat="false" ht="15" hidden="false" customHeight="false" outlineLevel="0" collapsed="false">
      <c r="A2475" s="54"/>
      <c r="B2475" s="55"/>
      <c r="C2475" s="6" t="s">
        <v>4541</v>
      </c>
      <c r="D2475" s="6"/>
      <c r="E2475" s="1" t="s">
        <v>4371</v>
      </c>
      <c r="F2475" s="45"/>
      <c r="G2475" s="46"/>
      <c r="H2475" s="90" t="s">
        <v>4102</v>
      </c>
    </row>
    <row r="2476" customFormat="false" ht="15" hidden="false" customHeight="false" outlineLevel="0" collapsed="false">
      <c r="A2476" s="54"/>
      <c r="B2476" s="55"/>
      <c r="C2476" s="6" t="s">
        <v>4542</v>
      </c>
      <c r="D2476" s="6"/>
      <c r="E2476" s="1" t="s">
        <v>4258</v>
      </c>
      <c r="F2476" s="45"/>
      <c r="G2476" s="46"/>
      <c r="H2476" s="90" t="s">
        <v>4526</v>
      </c>
    </row>
    <row r="2477" customFormat="false" ht="15" hidden="false" customHeight="false" outlineLevel="0" collapsed="false">
      <c r="A2477" s="54"/>
      <c r="B2477" s="55"/>
      <c r="C2477" s="6" t="s">
        <v>4543</v>
      </c>
      <c r="D2477" s="6"/>
      <c r="E2477" s="1" t="n">
        <v>1956</v>
      </c>
      <c r="F2477" s="45"/>
      <c r="G2477" s="46"/>
      <c r="H2477" s="90" t="s">
        <v>4522</v>
      </c>
    </row>
    <row r="2478" customFormat="false" ht="15" hidden="false" customHeight="false" outlineLevel="0" collapsed="false">
      <c r="A2478" s="54"/>
      <c r="B2478" s="55"/>
      <c r="C2478" s="6" t="s">
        <v>4544</v>
      </c>
      <c r="D2478" s="6"/>
      <c r="E2478" s="1" t="n">
        <v>1957</v>
      </c>
      <c r="F2478" s="45"/>
      <c r="G2478" s="46"/>
      <c r="H2478" s="90" t="s">
        <v>4529</v>
      </c>
    </row>
    <row r="2479" customFormat="false" ht="15" hidden="false" customHeight="false" outlineLevel="0" collapsed="false">
      <c r="A2479" s="54"/>
      <c r="B2479" s="55"/>
      <c r="C2479" s="6" t="s">
        <v>4545</v>
      </c>
      <c r="D2479" s="6"/>
      <c r="E2479" s="1" t="n">
        <v>1956</v>
      </c>
      <c r="F2479" s="45"/>
      <c r="G2479" s="46"/>
      <c r="H2479" s="90" t="s">
        <v>4522</v>
      </c>
    </row>
    <row r="2480" customFormat="false" ht="15" hidden="false" customHeight="false" outlineLevel="0" collapsed="false">
      <c r="A2480" s="54"/>
      <c r="B2480" s="55"/>
      <c r="C2480" s="6" t="s">
        <v>4546</v>
      </c>
      <c r="D2480" s="6"/>
      <c r="E2480" s="1" t="n">
        <v>1957</v>
      </c>
      <c r="F2480" s="45"/>
      <c r="G2480" s="46"/>
      <c r="H2480" s="90" t="s">
        <v>1790</v>
      </c>
    </row>
    <row r="2481" customFormat="false" ht="15" hidden="false" customHeight="false" outlineLevel="0" collapsed="false">
      <c r="A2481" s="54"/>
      <c r="B2481" s="55"/>
      <c r="C2481" s="6" t="s">
        <v>4547</v>
      </c>
      <c r="D2481" s="6"/>
      <c r="E2481" s="1" t="s">
        <v>4258</v>
      </c>
      <c r="F2481" s="45"/>
      <c r="G2481" s="46"/>
      <c r="H2481" s="90" t="s">
        <v>4526</v>
      </c>
    </row>
    <row r="2482" customFormat="false" ht="15" hidden="false" customHeight="false" outlineLevel="0" collapsed="false">
      <c r="A2482" s="54"/>
      <c r="B2482" s="55"/>
      <c r="C2482" s="6" t="s">
        <v>4548</v>
      </c>
      <c r="D2482" s="6"/>
      <c r="E2482" s="1" t="s">
        <v>4408</v>
      </c>
      <c r="F2482" s="45"/>
      <c r="G2482" s="46"/>
      <c r="H2482" s="90" t="s">
        <v>1790</v>
      </c>
    </row>
    <row r="2483" customFormat="false" ht="15" hidden="false" customHeight="false" outlineLevel="0" collapsed="false">
      <c r="A2483" s="54"/>
      <c r="B2483" s="55"/>
      <c r="C2483" s="6" t="s">
        <v>4549</v>
      </c>
      <c r="D2483" s="6"/>
      <c r="E2483" s="1" t="n">
        <v>1959</v>
      </c>
      <c r="F2483" s="45"/>
      <c r="G2483" s="46"/>
      <c r="H2483" s="90" t="s">
        <v>4168</v>
      </c>
    </row>
    <row r="2484" customFormat="false" ht="15" hidden="false" customHeight="false" outlineLevel="0" collapsed="false">
      <c r="A2484" s="54"/>
      <c r="B2484" s="55"/>
      <c r="C2484" s="6" t="s">
        <v>4550</v>
      </c>
      <c r="D2484" s="6"/>
      <c r="E2484" s="1" t="n">
        <v>1955</v>
      </c>
      <c r="F2484" s="45"/>
      <c r="G2484" s="46"/>
      <c r="H2484" s="90" t="s">
        <v>4328</v>
      </c>
    </row>
    <row r="2485" customFormat="false" ht="15" hidden="false" customHeight="false" outlineLevel="0" collapsed="false">
      <c r="A2485" s="54"/>
      <c r="B2485" s="55"/>
      <c r="C2485" s="6" t="s">
        <v>4551</v>
      </c>
      <c r="D2485" s="6"/>
      <c r="E2485" s="1" t="s">
        <v>4258</v>
      </c>
      <c r="F2485" s="45"/>
      <c r="G2485" s="46"/>
      <c r="H2485" s="90" t="s">
        <v>4327</v>
      </c>
    </row>
    <row r="2486" customFormat="false" ht="15" hidden="false" customHeight="false" outlineLevel="0" collapsed="false">
      <c r="A2486" s="54"/>
      <c r="B2486" s="55"/>
      <c r="C2486" s="6" t="s">
        <v>4552</v>
      </c>
      <c r="D2486" s="6"/>
      <c r="E2486" s="1" t="n">
        <v>1959</v>
      </c>
      <c r="F2486" s="45"/>
      <c r="G2486" s="46"/>
      <c r="H2486" s="90" t="s">
        <v>4526</v>
      </c>
    </row>
    <row r="2487" customFormat="false" ht="15" hidden="false" customHeight="false" outlineLevel="0" collapsed="false">
      <c r="A2487" s="54"/>
      <c r="B2487" s="55"/>
      <c r="C2487" s="6" t="s">
        <v>4553</v>
      </c>
      <c r="D2487" s="6"/>
      <c r="E2487" s="1" t="s">
        <v>4223</v>
      </c>
      <c r="F2487" s="45"/>
      <c r="G2487" s="46"/>
      <c r="H2487" s="90" t="s">
        <v>4102</v>
      </c>
    </row>
    <row r="2488" customFormat="false" ht="15" hidden="false" customHeight="false" outlineLevel="0" collapsed="false">
      <c r="A2488" s="54"/>
      <c r="B2488" s="55"/>
      <c r="C2488" s="6" t="s">
        <v>4554</v>
      </c>
      <c r="D2488" s="6"/>
      <c r="E2488" s="1" t="n">
        <v>1961</v>
      </c>
      <c r="F2488" s="45"/>
      <c r="G2488" s="46"/>
      <c r="H2488" s="90" t="s">
        <v>853</v>
      </c>
    </row>
    <row r="2489" customFormat="false" ht="15" hidden="false" customHeight="false" outlineLevel="0" collapsed="false">
      <c r="A2489" s="54"/>
      <c r="B2489" s="55"/>
      <c r="C2489" s="6" t="s">
        <v>4555</v>
      </c>
      <c r="D2489" s="6"/>
      <c r="E2489" s="1" t="n">
        <v>1957</v>
      </c>
      <c r="F2489" s="45"/>
      <c r="G2489" s="46"/>
      <c r="H2489" s="90" t="s">
        <v>1790</v>
      </c>
    </row>
    <row r="2490" customFormat="false" ht="15" hidden="false" customHeight="false" outlineLevel="0" collapsed="false">
      <c r="A2490" s="54"/>
      <c r="B2490" s="55"/>
      <c r="C2490" s="6" t="s">
        <v>4556</v>
      </c>
      <c r="D2490" s="6"/>
      <c r="E2490" s="1" t="n">
        <v>1957</v>
      </c>
      <c r="F2490" s="45"/>
      <c r="G2490" s="46"/>
      <c r="H2490" s="90" t="s">
        <v>4529</v>
      </c>
    </row>
    <row r="2491" customFormat="false" ht="15" hidden="false" customHeight="false" outlineLevel="0" collapsed="false">
      <c r="A2491" s="54"/>
      <c r="B2491" s="55"/>
      <c r="C2491" s="6" t="s">
        <v>4557</v>
      </c>
      <c r="D2491" s="6"/>
      <c r="E2491" s="1" t="n">
        <v>1956</v>
      </c>
      <c r="F2491" s="45"/>
      <c r="G2491" s="46"/>
      <c r="H2491" s="90" t="s">
        <v>3107</v>
      </c>
    </row>
    <row r="2492" customFormat="false" ht="15" hidden="false" customHeight="false" outlineLevel="0" collapsed="false">
      <c r="A2492" s="54"/>
      <c r="B2492" s="55"/>
      <c r="C2492" s="6" t="s">
        <v>4558</v>
      </c>
      <c r="D2492" s="6"/>
      <c r="E2492" s="1" t="n">
        <v>1961</v>
      </c>
      <c r="F2492" s="45"/>
      <c r="G2492" s="46"/>
      <c r="H2492" s="90" t="s">
        <v>4559</v>
      </c>
    </row>
    <row r="2493" customFormat="false" ht="15" hidden="false" customHeight="false" outlineLevel="0" collapsed="false">
      <c r="A2493" s="54"/>
      <c r="B2493" s="55"/>
      <c r="C2493" s="6" t="s">
        <v>4560</v>
      </c>
      <c r="D2493" s="6"/>
      <c r="E2493" s="1" t="n">
        <v>1957</v>
      </c>
      <c r="F2493" s="45"/>
      <c r="G2493" s="46"/>
      <c r="H2493" s="90" t="s">
        <v>1790</v>
      </c>
    </row>
    <row r="2494" customFormat="false" ht="15" hidden="false" customHeight="false" outlineLevel="0" collapsed="false">
      <c r="A2494" s="54"/>
      <c r="B2494" s="55"/>
      <c r="C2494" s="6" t="s">
        <v>4561</v>
      </c>
      <c r="D2494" s="6"/>
      <c r="E2494" s="1" t="s">
        <v>4258</v>
      </c>
      <c r="F2494" s="45"/>
      <c r="G2494" s="46"/>
      <c r="H2494" s="90" t="s">
        <v>4526</v>
      </c>
    </row>
    <row r="2495" customFormat="false" ht="15" hidden="false" customHeight="false" outlineLevel="0" collapsed="false">
      <c r="A2495" s="54"/>
      <c r="B2495" s="55"/>
      <c r="C2495" s="6" t="s">
        <v>4562</v>
      </c>
      <c r="D2495" s="6"/>
      <c r="E2495" s="1" t="n">
        <v>1961</v>
      </c>
      <c r="F2495" s="45"/>
      <c r="G2495" s="46"/>
      <c r="H2495" s="90" t="s">
        <v>4559</v>
      </c>
    </row>
    <row r="2496" customFormat="false" ht="15" hidden="false" customHeight="false" outlineLevel="0" collapsed="false">
      <c r="A2496" s="54"/>
      <c r="B2496" s="55"/>
      <c r="C2496" s="6" t="s">
        <v>4563</v>
      </c>
      <c r="D2496" s="6"/>
      <c r="E2496" s="1" t="n">
        <v>1961</v>
      </c>
      <c r="F2496" s="45"/>
      <c r="G2496" s="46"/>
      <c r="H2496" s="90" t="s">
        <v>4559</v>
      </c>
    </row>
    <row r="2497" customFormat="false" ht="15" hidden="false" customHeight="false" outlineLevel="0" collapsed="false">
      <c r="A2497" s="54"/>
      <c r="B2497" s="55"/>
      <c r="C2497" s="6" t="s">
        <v>4564</v>
      </c>
      <c r="D2497" s="6"/>
      <c r="E2497" s="1" t="n">
        <v>1957</v>
      </c>
      <c r="F2497" s="45"/>
      <c r="G2497" s="46"/>
      <c r="H2497" s="90" t="s">
        <v>1790</v>
      </c>
    </row>
    <row r="2498" customFormat="false" ht="15" hidden="false" customHeight="false" outlineLevel="0" collapsed="false">
      <c r="A2498" s="54"/>
      <c r="B2498" s="55"/>
      <c r="C2498" s="6" t="s">
        <v>4565</v>
      </c>
      <c r="D2498" s="6"/>
      <c r="E2498" s="1" t="n">
        <v>1961</v>
      </c>
      <c r="F2498" s="45"/>
      <c r="G2498" s="46"/>
      <c r="H2498" s="90" t="s">
        <v>4559</v>
      </c>
    </row>
    <row r="2499" customFormat="false" ht="15" hidden="false" customHeight="false" outlineLevel="0" collapsed="false">
      <c r="A2499" s="54"/>
      <c r="B2499" s="55"/>
      <c r="C2499" s="6" t="s">
        <v>4566</v>
      </c>
      <c r="D2499" s="6"/>
      <c r="E2499" s="1" t="n">
        <v>1961</v>
      </c>
      <c r="F2499" s="45"/>
      <c r="G2499" s="46"/>
      <c r="H2499" s="90" t="s">
        <v>853</v>
      </c>
    </row>
    <row r="2500" customFormat="false" ht="15" hidden="false" customHeight="false" outlineLevel="0" collapsed="false">
      <c r="A2500" s="54"/>
      <c r="B2500" s="55"/>
      <c r="C2500" s="6" t="s">
        <v>4567</v>
      </c>
      <c r="D2500" s="6"/>
      <c r="E2500" s="1" t="n">
        <v>1956</v>
      </c>
      <c r="F2500" s="45"/>
      <c r="G2500" s="46"/>
      <c r="H2500" s="90" t="s">
        <v>3107</v>
      </c>
    </row>
    <row r="2501" customFormat="false" ht="15" hidden="false" customHeight="false" outlineLevel="0" collapsed="false">
      <c r="A2501" s="54"/>
      <c r="B2501" s="55"/>
      <c r="C2501" s="6" t="s">
        <v>4568</v>
      </c>
      <c r="D2501" s="6"/>
      <c r="E2501" s="1" t="n">
        <v>1961</v>
      </c>
      <c r="F2501" s="45"/>
      <c r="G2501" s="46"/>
      <c r="H2501" s="90" t="s">
        <v>853</v>
      </c>
    </row>
    <row r="2502" customFormat="false" ht="15" hidden="false" customHeight="false" outlineLevel="0" collapsed="false">
      <c r="A2502" s="54"/>
      <c r="B2502" s="55"/>
      <c r="C2502" s="6" t="s">
        <v>4569</v>
      </c>
      <c r="D2502" s="6"/>
      <c r="E2502" s="1" t="n">
        <v>1955</v>
      </c>
      <c r="F2502" s="45"/>
      <c r="G2502" s="46"/>
      <c r="H2502" s="90" t="s">
        <v>4328</v>
      </c>
    </row>
    <row r="2503" customFormat="false" ht="15" hidden="false" customHeight="false" outlineLevel="0" collapsed="false">
      <c r="A2503" s="54"/>
      <c r="B2503" s="55"/>
      <c r="C2503" s="6" t="s">
        <v>4570</v>
      </c>
      <c r="D2503" s="6"/>
      <c r="E2503" s="1" t="n">
        <v>1961</v>
      </c>
      <c r="F2503" s="45"/>
      <c r="G2503" s="46"/>
      <c r="H2503" s="90" t="s">
        <v>4559</v>
      </c>
    </row>
    <row r="2504" customFormat="false" ht="15" hidden="false" customHeight="false" outlineLevel="0" collapsed="false">
      <c r="A2504" s="54"/>
      <c r="B2504" s="55"/>
      <c r="C2504" s="6" t="s">
        <v>4571</v>
      </c>
      <c r="D2504" s="6"/>
      <c r="E2504" s="1" t="n">
        <v>1960</v>
      </c>
      <c r="F2504" s="45"/>
      <c r="G2504" s="46"/>
      <c r="H2504" s="90" t="s">
        <v>3107</v>
      </c>
    </row>
    <row r="2505" customFormat="false" ht="15" hidden="false" customHeight="false" outlineLevel="0" collapsed="false">
      <c r="A2505" s="54"/>
      <c r="B2505" s="55"/>
      <c r="C2505" s="6" t="s">
        <v>4572</v>
      </c>
      <c r="D2505" s="6"/>
      <c r="E2505" s="1" t="n">
        <v>1956</v>
      </c>
      <c r="F2505" s="45"/>
      <c r="G2505" s="46"/>
      <c r="H2505" s="90" t="s">
        <v>3107</v>
      </c>
    </row>
    <row r="2506" customFormat="false" ht="15" hidden="false" customHeight="false" outlineLevel="0" collapsed="false">
      <c r="A2506" s="54"/>
      <c r="B2506" s="55"/>
      <c r="C2506" s="6" t="s">
        <v>4573</v>
      </c>
      <c r="D2506" s="6"/>
      <c r="E2506" s="1" t="n">
        <v>1956</v>
      </c>
      <c r="F2506" s="45"/>
      <c r="G2506" s="46"/>
      <c r="H2506" s="90" t="s">
        <v>3107</v>
      </c>
    </row>
    <row r="2507" customFormat="false" ht="15" hidden="false" customHeight="false" outlineLevel="0" collapsed="false">
      <c r="A2507" s="54"/>
      <c r="B2507" s="55"/>
      <c r="C2507" s="6" t="s">
        <v>4574</v>
      </c>
      <c r="D2507" s="6" t="s">
        <v>4575</v>
      </c>
      <c r="E2507" s="1" t="s">
        <v>4146</v>
      </c>
      <c r="F2507" s="45" t="n">
        <v>11942</v>
      </c>
      <c r="G2507" s="46"/>
      <c r="H2507" s="90" t="s">
        <v>4327</v>
      </c>
    </row>
    <row r="2508" customFormat="false" ht="15" hidden="false" customHeight="false" outlineLevel="0" collapsed="false">
      <c r="A2508" s="54"/>
      <c r="B2508" s="55"/>
      <c r="C2508" s="6" t="s">
        <v>4574</v>
      </c>
      <c r="D2508" s="6" t="s">
        <v>4576</v>
      </c>
      <c r="E2508" s="1" t="s">
        <v>4395</v>
      </c>
      <c r="F2508" s="45" t="n">
        <v>14363</v>
      </c>
      <c r="G2508" s="46"/>
      <c r="H2508" s="90" t="s">
        <v>4327</v>
      </c>
    </row>
    <row r="2509" customFormat="false" ht="15" hidden="false" customHeight="false" outlineLevel="0" collapsed="false">
      <c r="A2509" s="54"/>
      <c r="B2509" s="55"/>
      <c r="C2509" s="6" t="s">
        <v>4577</v>
      </c>
      <c r="D2509" s="6" t="s">
        <v>4578</v>
      </c>
      <c r="E2509" s="1" t="s">
        <v>4408</v>
      </c>
      <c r="F2509" s="45" t="n">
        <v>14139</v>
      </c>
      <c r="G2509" s="46"/>
      <c r="H2509" s="90" t="s">
        <v>4168</v>
      </c>
    </row>
    <row r="2510" customFormat="false" ht="15" hidden="false" customHeight="false" outlineLevel="0" collapsed="false">
      <c r="A2510" s="54"/>
      <c r="B2510" s="55"/>
      <c r="C2510" s="6" t="s">
        <v>4579</v>
      </c>
      <c r="D2510" s="6"/>
      <c r="E2510" s="1" t="s">
        <v>4580</v>
      </c>
      <c r="F2510" s="45"/>
      <c r="G2510" s="46"/>
      <c r="H2510" s="90" t="s">
        <v>4268</v>
      </c>
    </row>
    <row r="2511" customFormat="false" ht="15" hidden="false" customHeight="false" outlineLevel="0" collapsed="false">
      <c r="A2511" s="54"/>
      <c r="B2511" s="55"/>
      <c r="C2511" s="6" t="s">
        <v>4581</v>
      </c>
      <c r="D2511" s="6"/>
      <c r="E2511" s="1" t="n">
        <v>1956</v>
      </c>
      <c r="F2511" s="45"/>
      <c r="G2511" s="46"/>
      <c r="H2511" s="90" t="s">
        <v>3107</v>
      </c>
    </row>
    <row r="2512" customFormat="false" ht="15" hidden="false" customHeight="false" outlineLevel="0" collapsed="false">
      <c r="A2512" s="54"/>
      <c r="B2512" s="55"/>
      <c r="C2512" s="6" t="s">
        <v>4582</v>
      </c>
      <c r="D2512" s="6"/>
      <c r="E2512" s="1" t="s">
        <v>4146</v>
      </c>
      <c r="F2512" s="45"/>
      <c r="G2512" s="46"/>
      <c r="H2512" s="90" t="s">
        <v>4085</v>
      </c>
    </row>
    <row r="2513" customFormat="false" ht="15" hidden="false" customHeight="false" outlineLevel="0" collapsed="false">
      <c r="A2513" s="54"/>
      <c r="B2513" s="55"/>
      <c r="C2513" s="6" t="s">
        <v>4583</v>
      </c>
      <c r="D2513" s="6"/>
      <c r="E2513" s="1" t="s">
        <v>4258</v>
      </c>
      <c r="F2513" s="45"/>
      <c r="G2513" s="46"/>
      <c r="H2513" s="90" t="s">
        <v>4526</v>
      </c>
    </row>
    <row r="2514" customFormat="false" ht="15" hidden="false" customHeight="false" outlineLevel="0" collapsed="false">
      <c r="A2514" s="54"/>
      <c r="B2514" s="55"/>
      <c r="C2514" s="6" t="s">
        <v>4584</v>
      </c>
      <c r="D2514" s="6"/>
      <c r="E2514" s="1" t="n">
        <v>1958</v>
      </c>
      <c r="F2514" s="45"/>
      <c r="G2514" s="46"/>
      <c r="H2514" s="90" t="s">
        <v>4085</v>
      </c>
    </row>
    <row r="2515" customFormat="false" ht="15" hidden="false" customHeight="false" outlineLevel="0" collapsed="false">
      <c r="A2515" s="54"/>
      <c r="B2515" s="55"/>
      <c r="C2515" s="6" t="s">
        <v>4585</v>
      </c>
      <c r="D2515" s="6"/>
      <c r="E2515" s="1" t="n">
        <v>1956</v>
      </c>
      <c r="F2515" s="45"/>
      <c r="G2515" s="46"/>
      <c r="H2515" s="90" t="s">
        <v>3107</v>
      </c>
    </row>
    <row r="2516" customFormat="false" ht="15" hidden="false" customHeight="false" outlineLevel="0" collapsed="false">
      <c r="A2516" s="54"/>
      <c r="B2516" s="55"/>
      <c r="C2516" s="6" t="s">
        <v>4586</v>
      </c>
      <c r="D2516" s="6"/>
      <c r="E2516" s="1" t="s">
        <v>4587</v>
      </c>
      <c r="F2516" s="45"/>
      <c r="G2516" s="46"/>
      <c r="H2516" s="90" t="s">
        <v>4588</v>
      </c>
    </row>
    <row r="2517" customFormat="false" ht="15" hidden="false" customHeight="false" outlineLevel="0" collapsed="false">
      <c r="A2517" s="54"/>
      <c r="B2517" s="55"/>
      <c r="C2517" s="6" t="s">
        <v>4589</v>
      </c>
      <c r="D2517" s="6"/>
      <c r="E2517" s="1" t="n">
        <v>1961</v>
      </c>
      <c r="F2517" s="45"/>
      <c r="G2517" s="46"/>
      <c r="H2517" s="90" t="s">
        <v>4559</v>
      </c>
    </row>
    <row r="2518" customFormat="false" ht="15" hidden="false" customHeight="false" outlineLevel="0" collapsed="false">
      <c r="A2518" s="54"/>
      <c r="B2518" s="55"/>
      <c r="C2518" s="6" t="s">
        <v>4590</v>
      </c>
      <c r="D2518" s="6"/>
      <c r="E2518" s="1" t="n">
        <v>1957</v>
      </c>
      <c r="F2518" s="45"/>
      <c r="G2518" s="46"/>
      <c r="H2518" s="90" t="s">
        <v>1790</v>
      </c>
    </row>
    <row r="2519" customFormat="false" ht="15" hidden="false" customHeight="false" outlineLevel="0" collapsed="false">
      <c r="A2519" s="54"/>
      <c r="B2519" s="55"/>
      <c r="C2519" s="6" t="s">
        <v>4591</v>
      </c>
      <c r="D2519" s="6"/>
      <c r="E2519" s="1" t="n">
        <v>1957</v>
      </c>
      <c r="F2519" s="45"/>
      <c r="G2519" s="46"/>
      <c r="H2519" s="90" t="s">
        <v>1790</v>
      </c>
    </row>
    <row r="2520" customFormat="false" ht="15" hidden="false" customHeight="false" outlineLevel="0" collapsed="false">
      <c r="A2520" s="54"/>
      <c r="B2520" s="55"/>
      <c r="C2520" s="6" t="s">
        <v>4592</v>
      </c>
      <c r="D2520" s="6"/>
      <c r="E2520" s="1" t="n">
        <v>1959</v>
      </c>
      <c r="F2520" s="45"/>
      <c r="G2520" s="46"/>
      <c r="H2520" s="90" t="s">
        <v>4526</v>
      </c>
    </row>
    <row r="2521" customFormat="false" ht="15" hidden="false" customHeight="false" outlineLevel="0" collapsed="false">
      <c r="A2521" s="54"/>
      <c r="B2521" s="55"/>
      <c r="C2521" s="6" t="s">
        <v>4593</v>
      </c>
      <c r="D2521" s="6"/>
      <c r="E2521" s="1" t="n">
        <v>1961</v>
      </c>
      <c r="F2521" s="45"/>
      <c r="G2521" s="46"/>
      <c r="H2521" s="90" t="s">
        <v>4559</v>
      </c>
    </row>
    <row r="2522" customFormat="false" ht="15" hidden="false" customHeight="false" outlineLevel="0" collapsed="false">
      <c r="A2522" s="54"/>
      <c r="B2522" s="55"/>
      <c r="C2522" s="6" t="s">
        <v>4594</v>
      </c>
      <c r="D2522" s="6"/>
      <c r="E2522" s="1" t="n">
        <v>1956</v>
      </c>
      <c r="F2522" s="45"/>
      <c r="G2522" s="46"/>
      <c r="H2522" s="90" t="s">
        <v>4268</v>
      </c>
    </row>
    <row r="2523" customFormat="false" ht="15" hidden="false" customHeight="false" outlineLevel="0" collapsed="false">
      <c r="A2523" s="54"/>
      <c r="B2523" s="55"/>
      <c r="C2523" s="6" t="s">
        <v>4595</v>
      </c>
      <c r="D2523" s="6"/>
      <c r="E2523" s="1" t="n">
        <v>1955</v>
      </c>
      <c r="F2523" s="45"/>
      <c r="G2523" s="46"/>
      <c r="H2523" s="90" t="s">
        <v>4085</v>
      </c>
    </row>
    <row r="2524" customFormat="false" ht="15" hidden="false" customHeight="false" outlineLevel="0" collapsed="false">
      <c r="A2524" s="54"/>
      <c r="B2524" s="55"/>
      <c r="C2524" s="6" t="s">
        <v>4596</v>
      </c>
      <c r="D2524" s="6"/>
      <c r="E2524" s="1" t="n">
        <v>1955</v>
      </c>
      <c r="F2524" s="45"/>
      <c r="G2524" s="46"/>
      <c r="H2524" s="90" t="s">
        <v>4102</v>
      </c>
    </row>
    <row r="2525" customFormat="false" ht="15" hidden="false" customHeight="false" outlineLevel="0" collapsed="false">
      <c r="A2525" s="54"/>
      <c r="B2525" s="55"/>
      <c r="C2525" s="6" t="s">
        <v>4597</v>
      </c>
      <c r="D2525" s="6" t="s">
        <v>4377</v>
      </c>
      <c r="E2525" s="1" t="s">
        <v>4336</v>
      </c>
      <c r="F2525" s="45"/>
      <c r="G2525" s="46"/>
      <c r="H2525" s="90" t="s">
        <v>4268</v>
      </c>
    </row>
    <row r="2526" customFormat="false" ht="15" hidden="false" customHeight="false" outlineLevel="0" collapsed="false">
      <c r="A2526" s="54"/>
      <c r="B2526" s="55"/>
      <c r="C2526" s="6" t="s">
        <v>4598</v>
      </c>
      <c r="D2526" s="6"/>
      <c r="E2526" s="1" t="n">
        <v>1955</v>
      </c>
      <c r="F2526" s="45"/>
      <c r="G2526" s="46"/>
      <c r="H2526" s="90" t="s">
        <v>4102</v>
      </c>
    </row>
    <row r="2527" customFormat="false" ht="15" hidden="false" customHeight="false" outlineLevel="0" collapsed="false">
      <c r="A2527" s="54"/>
      <c r="B2527" s="55"/>
      <c r="C2527" s="6" t="s">
        <v>4599</v>
      </c>
      <c r="D2527" s="6"/>
      <c r="E2527" s="1" t="s">
        <v>4258</v>
      </c>
      <c r="F2527" s="45"/>
      <c r="G2527" s="46"/>
      <c r="H2527" s="90" t="s">
        <v>4526</v>
      </c>
    </row>
    <row r="2528" customFormat="false" ht="15" hidden="false" customHeight="false" outlineLevel="0" collapsed="false">
      <c r="A2528" s="54"/>
      <c r="B2528" s="55"/>
      <c r="C2528" s="6" t="s">
        <v>4600</v>
      </c>
      <c r="D2528" s="6"/>
      <c r="E2528" s="1" t="n">
        <v>1956</v>
      </c>
      <c r="F2528" s="45"/>
      <c r="G2528" s="46"/>
      <c r="H2528" s="90" t="s">
        <v>4522</v>
      </c>
    </row>
    <row r="2529" customFormat="false" ht="15" hidden="false" customHeight="false" outlineLevel="0" collapsed="false">
      <c r="A2529" s="54"/>
      <c r="B2529" s="55"/>
      <c r="C2529" s="6" t="s">
        <v>4601</v>
      </c>
      <c r="D2529" s="6"/>
      <c r="E2529" s="1" t="n">
        <v>1956</v>
      </c>
      <c r="F2529" s="45"/>
      <c r="G2529" s="46"/>
      <c r="H2529" s="90" t="s">
        <v>4522</v>
      </c>
    </row>
    <row r="2530" customFormat="false" ht="15" hidden="false" customHeight="false" outlineLevel="0" collapsed="false">
      <c r="A2530" s="54"/>
      <c r="B2530" s="55"/>
      <c r="C2530" s="6" t="s">
        <v>4602</v>
      </c>
      <c r="D2530" s="6"/>
      <c r="E2530" s="1" t="n">
        <v>1961</v>
      </c>
      <c r="F2530" s="45"/>
      <c r="G2530" s="46"/>
      <c r="H2530" s="90" t="s">
        <v>853</v>
      </c>
    </row>
    <row r="2531" customFormat="false" ht="15" hidden="false" customHeight="false" outlineLevel="0" collapsed="false">
      <c r="A2531" s="54"/>
      <c r="B2531" s="55"/>
      <c r="C2531" s="6" t="s">
        <v>4603</v>
      </c>
      <c r="D2531" s="6"/>
      <c r="E2531" s="1" t="n">
        <v>1955</v>
      </c>
      <c r="F2531" s="45"/>
      <c r="G2531" s="46"/>
      <c r="H2531" s="90" t="s">
        <v>4328</v>
      </c>
    </row>
    <row r="2532" customFormat="false" ht="15" hidden="false" customHeight="false" outlineLevel="0" collapsed="false">
      <c r="A2532" s="54"/>
      <c r="B2532" s="55"/>
      <c r="C2532" s="6" t="s">
        <v>4604</v>
      </c>
      <c r="D2532" s="6"/>
      <c r="E2532" s="1" t="s">
        <v>4258</v>
      </c>
      <c r="F2532" s="45"/>
      <c r="G2532" s="46"/>
      <c r="H2532" s="90" t="s">
        <v>4268</v>
      </c>
    </row>
    <row r="2533" customFormat="false" ht="15" hidden="false" customHeight="false" outlineLevel="0" collapsed="false">
      <c r="A2533" s="54"/>
      <c r="B2533" s="55"/>
      <c r="C2533" s="6" t="s">
        <v>4605</v>
      </c>
      <c r="D2533" s="6"/>
      <c r="E2533" s="1" t="n">
        <v>1956</v>
      </c>
      <c r="F2533" s="45"/>
      <c r="G2533" s="46"/>
      <c r="H2533" s="90" t="s">
        <v>4522</v>
      </c>
    </row>
    <row r="2534" customFormat="false" ht="15" hidden="false" customHeight="false" outlineLevel="0" collapsed="false">
      <c r="A2534" s="54"/>
      <c r="B2534" s="55"/>
      <c r="C2534" s="6" t="s">
        <v>4606</v>
      </c>
      <c r="D2534" s="6"/>
      <c r="E2534" s="1" t="n">
        <v>1961</v>
      </c>
      <c r="F2534" s="45"/>
      <c r="G2534" s="46"/>
      <c r="H2534" s="90" t="s">
        <v>4559</v>
      </c>
    </row>
    <row r="2535" customFormat="false" ht="15" hidden="false" customHeight="false" outlineLevel="0" collapsed="false">
      <c r="A2535" s="54"/>
      <c r="B2535" s="55"/>
      <c r="C2535" s="6" t="s">
        <v>4607</v>
      </c>
      <c r="D2535" s="6"/>
      <c r="E2535" s="1" t="n">
        <v>1961</v>
      </c>
      <c r="F2535" s="45"/>
      <c r="G2535" s="46"/>
      <c r="H2535" s="90" t="s">
        <v>4559</v>
      </c>
    </row>
    <row r="2536" customFormat="false" ht="15" hidden="false" customHeight="false" outlineLevel="0" collapsed="false">
      <c r="A2536" s="54"/>
      <c r="B2536" s="55"/>
      <c r="C2536" s="6" t="s">
        <v>4608</v>
      </c>
      <c r="D2536" s="6"/>
      <c r="E2536" s="1" t="n">
        <v>1961</v>
      </c>
      <c r="F2536" s="45"/>
      <c r="G2536" s="46"/>
      <c r="H2536" s="90" t="s">
        <v>4559</v>
      </c>
    </row>
    <row r="2537" customFormat="false" ht="15" hidden="false" customHeight="false" outlineLevel="0" collapsed="false">
      <c r="A2537" s="54"/>
      <c r="B2537" s="55"/>
      <c r="C2537" s="6" t="s">
        <v>4609</v>
      </c>
      <c r="D2537" s="6"/>
      <c r="E2537" s="1" t="s">
        <v>4258</v>
      </c>
      <c r="F2537" s="45"/>
      <c r="G2537" s="46"/>
      <c r="H2537" s="90" t="s">
        <v>4526</v>
      </c>
    </row>
    <row r="2538" customFormat="false" ht="15" hidden="false" customHeight="false" outlineLevel="0" collapsed="false">
      <c r="A2538" s="54"/>
      <c r="B2538" s="55"/>
      <c r="C2538" s="6" t="s">
        <v>4610</v>
      </c>
      <c r="D2538" s="6"/>
      <c r="E2538" s="1" t="n">
        <v>1956</v>
      </c>
      <c r="F2538" s="45"/>
      <c r="G2538" s="46"/>
      <c r="H2538" s="90" t="s">
        <v>3107</v>
      </c>
    </row>
    <row r="2539" customFormat="false" ht="15" hidden="false" customHeight="false" outlineLevel="0" collapsed="false">
      <c r="A2539" s="54"/>
      <c r="B2539" s="55"/>
      <c r="C2539" s="6" t="s">
        <v>4611</v>
      </c>
      <c r="D2539" s="6"/>
      <c r="E2539" s="1" t="n">
        <v>1956</v>
      </c>
      <c r="F2539" s="45"/>
      <c r="G2539" s="46"/>
      <c r="H2539" s="90" t="s">
        <v>3107</v>
      </c>
    </row>
    <row r="2540" customFormat="false" ht="15" hidden="false" customHeight="false" outlineLevel="0" collapsed="false">
      <c r="A2540" s="54"/>
      <c r="B2540" s="55"/>
      <c r="C2540" s="6" t="s">
        <v>4612</v>
      </c>
      <c r="D2540" s="6"/>
      <c r="E2540" s="1" t="n">
        <v>1959</v>
      </c>
      <c r="F2540" s="45"/>
      <c r="G2540" s="46"/>
      <c r="H2540" s="90" t="s">
        <v>4268</v>
      </c>
    </row>
    <row r="2541" customFormat="false" ht="15" hidden="false" customHeight="false" outlineLevel="0" collapsed="false">
      <c r="A2541" s="54"/>
      <c r="B2541" s="55"/>
      <c r="C2541" s="6" t="s">
        <v>4613</v>
      </c>
      <c r="D2541" s="6"/>
      <c r="E2541" s="1" t="n">
        <v>1961</v>
      </c>
      <c r="F2541" s="45"/>
      <c r="G2541" s="46"/>
      <c r="H2541" s="90" t="s">
        <v>4559</v>
      </c>
    </row>
    <row r="2542" customFormat="false" ht="15" hidden="false" customHeight="false" outlineLevel="0" collapsed="false">
      <c r="A2542" s="54"/>
      <c r="B2542" s="55"/>
      <c r="C2542" s="6" t="s">
        <v>4614</v>
      </c>
      <c r="D2542" s="6"/>
      <c r="E2542" s="1" t="n">
        <v>1960</v>
      </c>
      <c r="F2542" s="45"/>
      <c r="G2542" s="46"/>
      <c r="H2542" s="90" t="s">
        <v>3107</v>
      </c>
    </row>
    <row r="2543" customFormat="false" ht="15" hidden="false" customHeight="false" outlineLevel="0" collapsed="false">
      <c r="A2543" s="54"/>
      <c r="B2543" s="55"/>
      <c r="C2543" s="6" t="s">
        <v>4615</v>
      </c>
      <c r="D2543" s="6"/>
      <c r="E2543" s="1" t="n">
        <v>1958</v>
      </c>
      <c r="F2543" s="45" t="n">
        <v>10238</v>
      </c>
      <c r="G2543" s="46"/>
      <c r="H2543" s="90" t="s">
        <v>4327</v>
      </c>
    </row>
    <row r="2544" customFormat="false" ht="15" hidden="false" customHeight="false" outlineLevel="0" collapsed="false">
      <c r="A2544" s="54"/>
      <c r="B2544" s="55"/>
      <c r="C2544" s="6" t="s">
        <v>4616</v>
      </c>
      <c r="D2544" s="6"/>
      <c r="E2544" s="1" t="n">
        <v>1957</v>
      </c>
      <c r="F2544" s="45"/>
      <c r="G2544" s="46"/>
      <c r="H2544" s="90" t="s">
        <v>4529</v>
      </c>
    </row>
    <row r="2545" customFormat="false" ht="15" hidden="false" customHeight="false" outlineLevel="0" collapsed="false">
      <c r="A2545" s="54"/>
      <c r="B2545" s="55"/>
      <c r="C2545" s="6" t="s">
        <v>4617</v>
      </c>
      <c r="D2545" s="6"/>
      <c r="E2545" s="1" t="n">
        <v>1960</v>
      </c>
      <c r="F2545" s="45"/>
      <c r="G2545" s="46"/>
      <c r="H2545" s="90" t="s">
        <v>4327</v>
      </c>
    </row>
    <row r="2546" customFormat="false" ht="15" hidden="false" customHeight="false" outlineLevel="0" collapsed="false">
      <c r="A2546" s="54"/>
      <c r="B2546" s="55"/>
      <c r="C2546" s="6" t="s">
        <v>4618</v>
      </c>
      <c r="D2546" s="6"/>
      <c r="E2546" s="1" t="n">
        <v>1961</v>
      </c>
      <c r="F2546" s="45"/>
      <c r="G2546" s="46"/>
      <c r="H2546" s="90" t="s">
        <v>853</v>
      </c>
    </row>
    <row r="2547" customFormat="false" ht="15" hidden="false" customHeight="false" outlineLevel="0" collapsed="false">
      <c r="A2547" s="54"/>
      <c r="B2547" s="55"/>
      <c r="C2547" s="6" t="s">
        <v>4619</v>
      </c>
      <c r="D2547" s="6"/>
      <c r="E2547" s="1" t="s">
        <v>4258</v>
      </c>
      <c r="F2547" s="45"/>
      <c r="G2547" s="46"/>
      <c r="H2547" s="90" t="s">
        <v>4526</v>
      </c>
    </row>
    <row r="2548" customFormat="false" ht="15" hidden="false" customHeight="false" outlineLevel="0" collapsed="false">
      <c r="A2548" s="54"/>
      <c r="B2548" s="55"/>
      <c r="C2548" s="6" t="s">
        <v>4620</v>
      </c>
      <c r="D2548" s="6"/>
      <c r="E2548" s="1" t="n">
        <v>1958</v>
      </c>
      <c r="F2548" s="45"/>
      <c r="G2548" s="46"/>
      <c r="H2548" s="90" t="s">
        <v>4277</v>
      </c>
    </row>
    <row r="2549" customFormat="false" ht="15" hidden="false" customHeight="false" outlineLevel="0" collapsed="false">
      <c r="A2549" s="54"/>
      <c r="B2549" s="55"/>
      <c r="C2549" s="6" t="s">
        <v>4621</v>
      </c>
      <c r="D2549" s="6"/>
      <c r="E2549" s="1" t="n">
        <v>1956</v>
      </c>
      <c r="F2549" s="45"/>
      <c r="G2549" s="46"/>
      <c r="H2549" s="90" t="s">
        <v>4522</v>
      </c>
    </row>
    <row r="2550" customFormat="false" ht="15" hidden="false" customHeight="false" outlineLevel="0" collapsed="false">
      <c r="A2550" s="54"/>
      <c r="B2550" s="55"/>
      <c r="C2550" s="6" t="s">
        <v>4622</v>
      </c>
      <c r="D2550" s="6"/>
      <c r="E2550" s="1" t="n">
        <v>1956</v>
      </c>
      <c r="F2550" s="45"/>
      <c r="G2550" s="46"/>
      <c r="H2550" s="90" t="s">
        <v>4522</v>
      </c>
    </row>
    <row r="2551" customFormat="false" ht="15" hidden="false" customHeight="false" outlineLevel="0" collapsed="false">
      <c r="A2551" s="54"/>
      <c r="B2551" s="55"/>
      <c r="C2551" s="6" t="s">
        <v>4623</v>
      </c>
      <c r="D2551" s="6"/>
      <c r="E2551" s="1" t="n">
        <v>1961</v>
      </c>
      <c r="F2551" s="45"/>
      <c r="G2551" s="46"/>
      <c r="H2551" s="90" t="s">
        <v>4327</v>
      </c>
    </row>
    <row r="2552" customFormat="false" ht="15" hidden="false" customHeight="false" outlineLevel="0" collapsed="false">
      <c r="A2552" s="54"/>
      <c r="B2552" s="55"/>
      <c r="C2552" s="6" t="s">
        <v>4624</v>
      </c>
      <c r="D2552" s="6"/>
      <c r="E2552" s="1" t="n">
        <v>1955</v>
      </c>
      <c r="F2552" s="45"/>
      <c r="G2552" s="46"/>
      <c r="H2552" s="90" t="s">
        <v>4328</v>
      </c>
    </row>
    <row r="2553" customFormat="false" ht="15" hidden="false" customHeight="false" outlineLevel="0" collapsed="false">
      <c r="A2553" s="54"/>
      <c r="B2553" s="55"/>
      <c r="C2553" s="6" t="s">
        <v>4625</v>
      </c>
      <c r="D2553" s="6"/>
      <c r="E2553" s="1" t="s">
        <v>4258</v>
      </c>
      <c r="F2553" s="45"/>
      <c r="G2553" s="46"/>
      <c r="H2553" s="90" t="s">
        <v>4526</v>
      </c>
    </row>
    <row r="2554" customFormat="false" ht="15" hidden="false" customHeight="false" outlineLevel="0" collapsed="false">
      <c r="A2554" s="54"/>
      <c r="B2554" s="55"/>
      <c r="C2554" s="6" t="s">
        <v>4626</v>
      </c>
      <c r="D2554" s="6"/>
      <c r="E2554" s="1" t="n">
        <v>1961</v>
      </c>
      <c r="F2554" s="45"/>
      <c r="G2554" s="46"/>
      <c r="H2554" s="90" t="s">
        <v>4559</v>
      </c>
    </row>
    <row r="2555" customFormat="false" ht="15" hidden="false" customHeight="false" outlineLevel="0" collapsed="false">
      <c r="A2555" s="54"/>
      <c r="B2555" s="55"/>
      <c r="C2555" s="6" t="s">
        <v>4627</v>
      </c>
      <c r="D2555" s="6"/>
      <c r="E2555" s="1" t="n">
        <v>1959</v>
      </c>
      <c r="F2555" s="45"/>
      <c r="G2555" s="46"/>
      <c r="H2555" s="90" t="s">
        <v>4526</v>
      </c>
    </row>
    <row r="2556" customFormat="false" ht="15" hidden="false" customHeight="false" outlineLevel="0" collapsed="false">
      <c r="A2556" s="54"/>
      <c r="B2556" s="55"/>
      <c r="C2556" s="6" t="s">
        <v>4628</v>
      </c>
      <c r="D2556" s="6"/>
      <c r="E2556" s="1" t="n">
        <v>1961</v>
      </c>
      <c r="F2556" s="45"/>
      <c r="G2556" s="46"/>
      <c r="H2556" s="90" t="s">
        <v>853</v>
      </c>
    </row>
    <row r="2557" customFormat="false" ht="15" hidden="false" customHeight="false" outlineLevel="0" collapsed="false">
      <c r="A2557" s="54"/>
      <c r="B2557" s="55"/>
      <c r="C2557" s="6" t="s">
        <v>4629</v>
      </c>
      <c r="D2557" s="6"/>
      <c r="E2557" s="1" t="s">
        <v>4258</v>
      </c>
      <c r="F2557" s="45"/>
      <c r="G2557" s="46"/>
      <c r="H2557" s="90" t="s">
        <v>4526</v>
      </c>
    </row>
    <row r="2558" customFormat="false" ht="15" hidden="false" customHeight="false" outlineLevel="0" collapsed="false">
      <c r="A2558" s="54"/>
      <c r="B2558" s="55"/>
      <c r="C2558" s="6" t="s">
        <v>4630</v>
      </c>
      <c r="D2558" s="6"/>
      <c r="E2558" s="1" t="n">
        <v>1957</v>
      </c>
      <c r="F2558" s="45"/>
      <c r="G2558" s="46"/>
      <c r="H2558" s="90" t="s">
        <v>4631</v>
      </c>
    </row>
    <row r="2559" customFormat="false" ht="15" hidden="false" customHeight="false" outlineLevel="0" collapsed="false">
      <c r="A2559" s="54"/>
      <c r="B2559" s="6" t="s">
        <v>695</v>
      </c>
      <c r="C2559" s="6" t="s">
        <v>695</v>
      </c>
      <c r="D2559" s="6" t="s">
        <v>695</v>
      </c>
      <c r="E2559" s="6" t="s">
        <v>695</v>
      </c>
      <c r="F2559" s="6" t="s">
        <v>695</v>
      </c>
      <c r="G2559" s="6" t="s">
        <v>695</v>
      </c>
      <c r="H2559" s="6" t="s">
        <v>695</v>
      </c>
    </row>
    <row r="2560" customFormat="false" ht="15" hidden="false" customHeight="false" outlineLevel="0" collapsed="false">
      <c r="A2560" s="54"/>
      <c r="B2560" s="6" t="s">
        <v>695</v>
      </c>
      <c r="C2560" s="6" t="s">
        <v>695</v>
      </c>
      <c r="D2560" s="6" t="s">
        <v>695</v>
      </c>
      <c r="E2560" s="6" t="s">
        <v>695</v>
      </c>
      <c r="F2560" s="6" t="s">
        <v>695</v>
      </c>
      <c r="G2560" s="6" t="s">
        <v>695</v>
      </c>
      <c r="H2560" s="6" t="s">
        <v>695</v>
      </c>
    </row>
    <row r="2561" customFormat="false" ht="15" hidden="false" customHeight="false" outlineLevel="0" collapsed="false">
      <c r="A2561" s="54"/>
      <c r="B2561" s="6" t="s">
        <v>695</v>
      </c>
      <c r="C2561" s="6" t="s">
        <v>695</v>
      </c>
      <c r="D2561" s="6" t="s">
        <v>695</v>
      </c>
      <c r="E2561" s="6" t="s">
        <v>695</v>
      </c>
      <c r="F2561" s="6" t="s">
        <v>695</v>
      </c>
      <c r="G2561" s="6" t="s">
        <v>695</v>
      </c>
      <c r="H2561" s="6" t="s">
        <v>695</v>
      </c>
    </row>
    <row r="2562" customFormat="false" ht="15" hidden="false" customHeight="false" outlineLevel="0" collapsed="false">
      <c r="A2562" s="54"/>
      <c r="B2562" s="6" t="s">
        <v>695</v>
      </c>
      <c r="C2562" s="6" t="s">
        <v>695</v>
      </c>
      <c r="D2562" s="6" t="s">
        <v>695</v>
      </c>
      <c r="E2562" s="6" t="s">
        <v>695</v>
      </c>
      <c r="F2562" s="6" t="s">
        <v>695</v>
      </c>
      <c r="G2562" s="6" t="s">
        <v>695</v>
      </c>
      <c r="H2562" s="6" t="s">
        <v>695</v>
      </c>
    </row>
    <row r="2563" customFormat="false" ht="15" hidden="false" customHeight="false" outlineLevel="0" collapsed="false">
      <c r="A2563" s="54"/>
      <c r="B2563" s="6" t="s">
        <v>695</v>
      </c>
      <c r="C2563" s="6" t="s">
        <v>695</v>
      </c>
      <c r="D2563" s="6" t="s">
        <v>695</v>
      </c>
      <c r="E2563" s="6" t="s">
        <v>695</v>
      </c>
      <c r="F2563" s="6" t="s">
        <v>695</v>
      </c>
      <c r="G2563" s="6" t="s">
        <v>695</v>
      </c>
      <c r="H2563" s="6" t="s">
        <v>695</v>
      </c>
    </row>
    <row r="2564" customFormat="false" ht="15" hidden="false" customHeight="false" outlineLevel="0" collapsed="false">
      <c r="A2564" s="54"/>
      <c r="B2564" s="6" t="s">
        <v>695</v>
      </c>
      <c r="C2564" s="6" t="s">
        <v>695</v>
      </c>
      <c r="D2564" s="6" t="s">
        <v>695</v>
      </c>
      <c r="E2564" s="6" t="s">
        <v>695</v>
      </c>
      <c r="F2564" s="6" t="s">
        <v>695</v>
      </c>
      <c r="G2564" s="6" t="s">
        <v>695</v>
      </c>
      <c r="H2564" s="6" t="s">
        <v>695</v>
      </c>
    </row>
    <row r="2565" customFormat="false" ht="15" hidden="false" customHeight="false" outlineLevel="0" collapsed="false">
      <c r="A2565" s="54"/>
      <c r="B2565" s="6" t="s">
        <v>695</v>
      </c>
      <c r="C2565" s="6" t="s">
        <v>695</v>
      </c>
      <c r="D2565" s="6" t="s">
        <v>695</v>
      </c>
      <c r="E2565" s="6" t="s">
        <v>695</v>
      </c>
      <c r="F2565" s="6" t="s">
        <v>695</v>
      </c>
      <c r="G2565" s="6" t="s">
        <v>695</v>
      </c>
      <c r="H2565" s="6" t="s">
        <v>695</v>
      </c>
    </row>
    <row r="2566" customFormat="false" ht="15" hidden="false" customHeight="false" outlineLevel="0" collapsed="false">
      <c r="A2566" s="54"/>
      <c r="B2566" s="6" t="s">
        <v>695</v>
      </c>
      <c r="C2566" s="6" t="s">
        <v>695</v>
      </c>
      <c r="D2566" s="6" t="s">
        <v>695</v>
      </c>
      <c r="E2566" s="6" t="s">
        <v>695</v>
      </c>
      <c r="F2566" s="6" t="s">
        <v>695</v>
      </c>
      <c r="G2566" s="6" t="s">
        <v>695</v>
      </c>
      <c r="H2566" s="6" t="s">
        <v>695</v>
      </c>
    </row>
    <row r="2567" customFormat="false" ht="15" hidden="false" customHeight="false" outlineLevel="0" collapsed="false">
      <c r="A2567" s="54"/>
      <c r="B2567" s="6" t="s">
        <v>695</v>
      </c>
      <c r="C2567" s="6" t="s">
        <v>695</v>
      </c>
      <c r="D2567" s="6" t="s">
        <v>695</v>
      </c>
      <c r="E2567" s="6" t="s">
        <v>695</v>
      </c>
      <c r="F2567" s="6" t="s">
        <v>695</v>
      </c>
      <c r="G2567" s="6" t="s">
        <v>695</v>
      </c>
      <c r="H2567" s="6" t="s">
        <v>695</v>
      </c>
    </row>
    <row r="2568" customFormat="false" ht="15" hidden="false" customHeight="false" outlineLevel="0" collapsed="false">
      <c r="A2568" s="54"/>
      <c r="B2568" s="6" t="s">
        <v>695</v>
      </c>
      <c r="C2568" s="6" t="s">
        <v>695</v>
      </c>
      <c r="D2568" s="6" t="s">
        <v>695</v>
      </c>
      <c r="E2568" s="6" t="s">
        <v>695</v>
      </c>
      <c r="F2568" s="6" t="s">
        <v>695</v>
      </c>
      <c r="G2568" s="6" t="s">
        <v>695</v>
      </c>
      <c r="H2568" s="6" t="s">
        <v>695</v>
      </c>
    </row>
    <row r="2569" customFormat="false" ht="15" hidden="false" customHeight="false" outlineLevel="0" collapsed="false">
      <c r="A2569" s="54"/>
      <c r="B2569" s="6" t="s">
        <v>695</v>
      </c>
      <c r="C2569" s="6" t="s">
        <v>695</v>
      </c>
      <c r="D2569" s="6" t="s">
        <v>695</v>
      </c>
      <c r="E2569" s="6" t="s">
        <v>695</v>
      </c>
      <c r="F2569" s="6" t="s">
        <v>695</v>
      </c>
      <c r="G2569" s="6" t="s">
        <v>695</v>
      </c>
      <c r="H2569" s="6" t="s">
        <v>695</v>
      </c>
    </row>
    <row r="2570" customFormat="false" ht="15" hidden="false" customHeight="false" outlineLevel="0" collapsed="false">
      <c r="A2570" s="54"/>
    </row>
    <row r="2571" customFormat="false" ht="15" hidden="false" customHeight="false" outlineLevel="0" collapsed="false">
      <c r="A2571" s="54"/>
    </row>
    <row r="2572" customFormat="false" ht="15" hidden="false" customHeight="false" outlineLevel="0" collapsed="false">
      <c r="A2572" s="54"/>
    </row>
    <row r="2573" customFormat="false" ht="15" hidden="false" customHeight="false" outlineLevel="0" collapsed="false">
      <c r="A2573" s="54"/>
    </row>
    <row r="2574" customFormat="false" ht="15" hidden="false" customHeight="false" outlineLevel="0" collapsed="false">
      <c r="A2574" s="54"/>
    </row>
    <row r="2575" customFormat="false" ht="15" hidden="false" customHeight="false" outlineLevel="0" collapsed="false">
      <c r="A2575" s="54"/>
    </row>
    <row r="2576" customFormat="false" ht="15" hidden="false" customHeight="false" outlineLevel="0" collapsed="false">
      <c r="A2576" s="54"/>
    </row>
    <row r="2577" customFormat="false" ht="15" hidden="false" customHeight="false" outlineLevel="0" collapsed="false">
      <c r="A2577" s="54"/>
    </row>
    <row r="2578" customFormat="false" ht="15" hidden="false" customHeight="false" outlineLevel="0" collapsed="false">
      <c r="A2578" s="5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M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2" width="6.43"/>
    <col collapsed="false" customWidth="true" hidden="false" outlineLevel="0" max="2" min="2" style="56" width="29.42"/>
    <col collapsed="false" customWidth="true" hidden="false" outlineLevel="0" max="3" min="3" style="2" width="5.71"/>
    <col collapsed="false" customWidth="true" hidden="false" outlineLevel="0" max="4" min="4" style="6" width="0.86"/>
    <col collapsed="false" customWidth="true" hidden="false" outlineLevel="0" max="5" min="5" style="6" width="12.42"/>
    <col collapsed="false" customWidth="true" hidden="false" outlineLevel="0" max="6" min="6" style="6" width="11.71"/>
    <col collapsed="false" customWidth="true" hidden="false" outlineLevel="0" max="7" min="7" style="6" width="0.86"/>
    <col collapsed="false" customWidth="true" hidden="false" outlineLevel="0" max="8" min="8" style="2" width="5.71"/>
    <col collapsed="false" customWidth="true" hidden="false" outlineLevel="0" max="9" min="9" style="6" width="38.9"/>
    <col collapsed="false" customWidth="true" hidden="false" outlineLevel="0" max="10" min="10" style="6" width="36.57"/>
    <col collapsed="false" customWidth="true" hidden="false" outlineLevel="0" max="11" min="11" style="6" width="18.14"/>
    <col collapsed="false" customWidth="true" hidden="false" outlineLevel="0" max="12" min="12" style="6" width="0.86"/>
    <col collapsed="false" customWidth="true" hidden="false" outlineLevel="0" max="13" min="13" style="6" width="3.86"/>
    <col collapsed="false" customWidth="true" hidden="false" outlineLevel="0" max="14" min="14" style="6" width="30.65"/>
    <col collapsed="false" customWidth="true" hidden="false" outlineLevel="0" max="15" min="15" style="6" width="40.84"/>
    <col collapsed="false" customWidth="true" hidden="false" outlineLevel="0" max="16" min="16" style="6" width="17.15"/>
    <col collapsed="false" customWidth="true" hidden="false" outlineLevel="0" max="17" min="17" style="6" width="0.86"/>
    <col collapsed="false" customWidth="true" hidden="false" outlineLevel="0" max="18" min="18" style="6" width="20.94"/>
    <col collapsed="false" customWidth="true" hidden="false" outlineLevel="0" max="63" min="19" style="6" width="4.71"/>
    <col collapsed="false" customWidth="true" hidden="false" outlineLevel="0" max="64" min="64" style="6" width="0.86"/>
    <col collapsed="false" customWidth="true" hidden="false" outlineLevel="0" max="65" min="65" style="6" width="2.57"/>
    <col collapsed="false" customWidth="false" hidden="false" outlineLevel="0" max="16384" min="66" style="6" width="9.14"/>
  </cols>
  <sheetData>
    <row r="1" customFormat="false" ht="18" hidden="false" customHeight="true" outlineLevel="0" collapsed="false">
      <c r="B1" s="5" t="s">
        <v>4632</v>
      </c>
      <c r="D1" s="28"/>
      <c r="E1" s="4" t="s">
        <v>4633</v>
      </c>
      <c r="F1" s="4"/>
      <c r="G1" s="28"/>
      <c r="I1" s="4" t="s">
        <v>4634</v>
      </c>
      <c r="L1" s="28"/>
      <c r="M1" s="2"/>
      <c r="N1" s="4" t="s">
        <v>4635</v>
      </c>
      <c r="O1" s="90"/>
      <c r="P1" s="90"/>
      <c r="Q1" s="28"/>
      <c r="R1" s="4" t="s">
        <v>4636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28"/>
      <c r="BM1" s="4"/>
    </row>
    <row r="2" customFormat="false" ht="15" hidden="false" customHeight="false" outlineLevel="0" collapsed="false">
      <c r="A2" s="54" t="n">
        <v>1</v>
      </c>
      <c r="B2" s="56" t="s">
        <v>38</v>
      </c>
      <c r="C2" s="1" t="n">
        <v>453</v>
      </c>
      <c r="D2" s="100"/>
      <c r="E2" s="6" t="s">
        <v>4637</v>
      </c>
      <c r="F2" s="6" t="s">
        <v>4638</v>
      </c>
      <c r="G2" s="100"/>
      <c r="H2" s="2" t="n">
        <v>1</v>
      </c>
      <c r="I2" s="6" t="s">
        <v>4639</v>
      </c>
      <c r="J2" s="6" t="s">
        <v>4640</v>
      </c>
      <c r="K2" s="56" t="s">
        <v>4641</v>
      </c>
      <c r="L2" s="100"/>
      <c r="M2" s="2" t="s">
        <v>4642</v>
      </c>
      <c r="N2" s="6" t="s">
        <v>4643</v>
      </c>
      <c r="O2" s="90" t="s">
        <v>4644</v>
      </c>
      <c r="P2" s="6" t="s">
        <v>4645</v>
      </c>
      <c r="Q2" s="100"/>
      <c r="R2" s="4" t="s">
        <v>25</v>
      </c>
      <c r="S2" s="2" t="n">
        <v>25</v>
      </c>
      <c r="T2" s="2" t="n">
        <v>24</v>
      </c>
      <c r="U2" s="2" t="n">
        <v>23</v>
      </c>
      <c r="V2" s="2" t="n">
        <v>22</v>
      </c>
      <c r="W2" s="2" t="n">
        <v>21</v>
      </c>
      <c r="X2" s="2" t="n">
        <v>20</v>
      </c>
      <c r="Y2" s="2" t="n">
        <v>19</v>
      </c>
      <c r="Z2" s="2" t="n">
        <v>18</v>
      </c>
      <c r="AA2" s="2" t="n">
        <v>17</v>
      </c>
      <c r="AB2" s="2" t="n">
        <v>16</v>
      </c>
      <c r="AC2" s="2" t="n">
        <v>15</v>
      </c>
      <c r="AD2" s="2" t="n">
        <v>14</v>
      </c>
      <c r="AE2" s="2" t="n">
        <v>13</v>
      </c>
      <c r="AF2" s="2" t="n">
        <v>12</v>
      </c>
      <c r="AG2" s="2" t="n">
        <v>11</v>
      </c>
      <c r="AH2" s="2" t="n">
        <v>10</v>
      </c>
      <c r="AI2" s="85" t="s">
        <v>645</v>
      </c>
      <c r="AJ2" s="85" t="s">
        <v>646</v>
      </c>
      <c r="AK2" s="85" t="s">
        <v>647</v>
      </c>
      <c r="AL2" s="85" t="s">
        <v>648</v>
      </c>
      <c r="AM2" s="85" t="s">
        <v>649</v>
      </c>
      <c r="AN2" s="85" t="s">
        <v>650</v>
      </c>
      <c r="AO2" s="85" t="s">
        <v>651</v>
      </c>
      <c r="AP2" s="85" t="s">
        <v>652</v>
      </c>
      <c r="AQ2" s="85" t="s">
        <v>653</v>
      </c>
      <c r="AR2" s="85" t="s">
        <v>654</v>
      </c>
      <c r="AS2" s="2" t="n">
        <v>99</v>
      </c>
      <c r="AT2" s="2" t="n">
        <v>98</v>
      </c>
      <c r="AU2" s="2" t="n">
        <v>97</v>
      </c>
      <c r="AV2" s="2" t="n">
        <v>96</v>
      </c>
      <c r="AW2" s="2" t="n">
        <v>95</v>
      </c>
      <c r="AX2" s="2" t="n">
        <v>94</v>
      </c>
      <c r="AY2" s="2" t="n">
        <v>93</v>
      </c>
      <c r="AZ2" s="2" t="n">
        <v>92</v>
      </c>
      <c r="BA2" s="2" t="n">
        <v>91</v>
      </c>
      <c r="BB2" s="2" t="n">
        <v>90</v>
      </c>
      <c r="BC2" s="2" t="n">
        <v>89</v>
      </c>
      <c r="BD2" s="2" t="n">
        <v>88</v>
      </c>
      <c r="BE2" s="2" t="n">
        <v>87</v>
      </c>
      <c r="BF2" s="2" t="n">
        <v>86</v>
      </c>
      <c r="BG2" s="2" t="n">
        <v>85</v>
      </c>
      <c r="BH2" s="2" t="n">
        <v>84</v>
      </c>
      <c r="BI2" s="2" t="n">
        <v>83</v>
      </c>
      <c r="BJ2" s="2" t="n">
        <v>82</v>
      </c>
      <c r="BK2" s="2" t="n">
        <v>81</v>
      </c>
      <c r="BL2" s="100"/>
    </row>
    <row r="3" customFormat="false" ht="15" hidden="false" customHeight="false" outlineLevel="0" collapsed="false">
      <c r="A3" s="54" t="n">
        <v>2</v>
      </c>
      <c r="B3" s="56" t="s">
        <v>49</v>
      </c>
      <c r="C3" s="1" t="n">
        <v>410</v>
      </c>
      <c r="D3" s="100"/>
      <c r="E3" s="6" t="s">
        <v>4646</v>
      </c>
      <c r="F3" s="6" t="s">
        <v>4647</v>
      </c>
      <c r="G3" s="100"/>
      <c r="H3" s="2" t="n">
        <v>2</v>
      </c>
      <c r="I3" s="6" t="s">
        <v>4648</v>
      </c>
      <c r="J3" s="6" t="s">
        <v>4649</v>
      </c>
      <c r="K3" s="56" t="s">
        <v>4650</v>
      </c>
      <c r="L3" s="100"/>
      <c r="M3" s="2" t="s">
        <v>4651</v>
      </c>
      <c r="N3" s="6" t="s">
        <v>4652</v>
      </c>
      <c r="O3" s="90" t="s">
        <v>4653</v>
      </c>
      <c r="P3" s="6" t="s">
        <v>4654</v>
      </c>
      <c r="Q3" s="100"/>
      <c r="R3" s="6" t="s">
        <v>38</v>
      </c>
      <c r="S3" s="65" t="n">
        <v>1</v>
      </c>
      <c r="T3" s="65" t="n">
        <v>1</v>
      </c>
      <c r="U3" s="65" t="n">
        <v>1</v>
      </c>
      <c r="V3" s="65" t="n">
        <v>1</v>
      </c>
      <c r="W3" s="65" t="n">
        <v>1</v>
      </c>
      <c r="X3" s="65" t="n">
        <v>1</v>
      </c>
      <c r="Y3" s="65" t="n">
        <v>1</v>
      </c>
      <c r="Z3" s="65" t="n">
        <v>1</v>
      </c>
      <c r="AA3" s="65" t="n">
        <v>1</v>
      </c>
      <c r="AB3" s="65" t="n">
        <v>1</v>
      </c>
      <c r="AC3" s="65" t="n">
        <v>1</v>
      </c>
      <c r="AD3" s="65" t="n">
        <v>1</v>
      </c>
      <c r="AE3" s="65" t="n">
        <v>1</v>
      </c>
      <c r="AF3" s="65" t="n">
        <v>1</v>
      </c>
      <c r="AG3" s="65" t="n">
        <v>1</v>
      </c>
      <c r="AH3" s="65" t="n">
        <v>1</v>
      </c>
      <c r="AI3" s="65" t="n">
        <v>1</v>
      </c>
      <c r="AJ3" s="65" t="n">
        <v>1</v>
      </c>
      <c r="AK3" s="65" t="n">
        <v>1</v>
      </c>
      <c r="AL3" s="65" t="n">
        <v>1</v>
      </c>
      <c r="AM3" s="65" t="n">
        <v>1</v>
      </c>
      <c r="AN3" s="65" t="n">
        <v>1</v>
      </c>
      <c r="AO3" s="65" t="n">
        <v>1</v>
      </c>
      <c r="AP3" s="65" t="n">
        <v>1</v>
      </c>
      <c r="AQ3" s="1" t="n">
        <v>2</v>
      </c>
      <c r="AR3" s="1" t="n">
        <v>2</v>
      </c>
      <c r="AS3" s="1" t="n">
        <v>2</v>
      </c>
      <c r="AT3" s="1" t="n">
        <v>5</v>
      </c>
      <c r="AU3" s="1" t="n">
        <v>6</v>
      </c>
      <c r="AV3" s="1" t="n">
        <v>9</v>
      </c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00"/>
    </row>
    <row r="4" customFormat="false" ht="15" hidden="false" customHeight="false" outlineLevel="0" collapsed="false">
      <c r="A4" s="54" t="n">
        <v>3</v>
      </c>
      <c r="B4" s="56" t="s">
        <v>56</v>
      </c>
      <c r="C4" s="1" t="n">
        <v>395</v>
      </c>
      <c r="D4" s="100"/>
      <c r="E4" s="6" t="s">
        <v>4655</v>
      </c>
      <c r="F4" s="6" t="s">
        <v>4656</v>
      </c>
      <c r="G4" s="100"/>
      <c r="H4" s="2" t="n">
        <v>3</v>
      </c>
      <c r="I4" s="6" t="s">
        <v>4657</v>
      </c>
      <c r="J4" s="6" t="s">
        <v>4658</v>
      </c>
      <c r="K4" s="56" t="s">
        <v>4659</v>
      </c>
      <c r="L4" s="100"/>
      <c r="M4" s="2"/>
      <c r="O4" s="72"/>
      <c r="P4" s="90"/>
      <c r="Q4" s="100"/>
      <c r="R4" s="6" t="s">
        <v>49</v>
      </c>
      <c r="S4" s="1" t="n">
        <v>2</v>
      </c>
      <c r="T4" s="1" t="n">
        <v>2</v>
      </c>
      <c r="U4" s="1" t="n">
        <v>2</v>
      </c>
      <c r="V4" s="1" t="n">
        <v>2</v>
      </c>
      <c r="W4" s="1" t="n">
        <v>2</v>
      </c>
      <c r="X4" s="1" t="n">
        <v>2</v>
      </c>
      <c r="Y4" s="1" t="n">
        <v>2</v>
      </c>
      <c r="Z4" s="1" t="n">
        <v>2</v>
      </c>
      <c r="AA4" s="1" t="n">
        <v>2</v>
      </c>
      <c r="AB4" s="1" t="n">
        <v>2</v>
      </c>
      <c r="AC4" s="1" t="n">
        <v>2</v>
      </c>
      <c r="AD4" s="1" t="n">
        <v>2</v>
      </c>
      <c r="AE4" s="1" t="n">
        <v>2</v>
      </c>
      <c r="AF4" s="1" t="n">
        <v>2</v>
      </c>
      <c r="AG4" s="1" t="n">
        <v>2</v>
      </c>
      <c r="AH4" s="1" t="n">
        <v>2</v>
      </c>
      <c r="AI4" s="1" t="n">
        <v>2</v>
      </c>
      <c r="AJ4" s="1" t="n">
        <v>2</v>
      </c>
      <c r="AK4" s="1" t="n">
        <v>2</v>
      </c>
      <c r="AL4" s="1" t="n">
        <v>2</v>
      </c>
      <c r="AM4" s="1" t="n">
        <v>2</v>
      </c>
      <c r="AN4" s="1" t="n">
        <v>2</v>
      </c>
      <c r="AO4" s="1" t="n">
        <v>2</v>
      </c>
      <c r="AP4" s="1" t="n">
        <v>2</v>
      </c>
      <c r="AQ4" s="65" t="n">
        <v>1</v>
      </c>
      <c r="AR4" s="65" t="n">
        <v>1</v>
      </c>
      <c r="AS4" s="65" t="n">
        <v>1</v>
      </c>
      <c r="AT4" s="65" t="n">
        <v>1</v>
      </c>
      <c r="AU4" s="65" t="n">
        <v>1</v>
      </c>
      <c r="AV4" s="65" t="n">
        <v>1</v>
      </c>
      <c r="AW4" s="65" t="n">
        <v>1</v>
      </c>
      <c r="AX4" s="65" t="n">
        <v>1</v>
      </c>
      <c r="AY4" s="65" t="n">
        <v>1</v>
      </c>
      <c r="AZ4" s="65" t="n">
        <v>1</v>
      </c>
      <c r="BA4" s="1" t="n">
        <v>2</v>
      </c>
      <c r="BB4" s="1" t="n">
        <v>2</v>
      </c>
      <c r="BC4" s="1" t="n">
        <v>3</v>
      </c>
      <c r="BD4" s="1" t="n">
        <v>5</v>
      </c>
      <c r="BE4" s="1" t="n">
        <v>7</v>
      </c>
      <c r="BF4" s="1" t="n">
        <v>9</v>
      </c>
      <c r="BG4" s="1"/>
      <c r="BH4" s="1"/>
      <c r="BI4" s="1"/>
      <c r="BJ4" s="1"/>
      <c r="BK4" s="1"/>
      <c r="BL4" s="100"/>
    </row>
    <row r="5" customFormat="false" ht="15" hidden="false" customHeight="false" outlineLevel="0" collapsed="false">
      <c r="A5" s="54" t="n">
        <v>4</v>
      </c>
      <c r="B5" s="56" t="s">
        <v>63</v>
      </c>
      <c r="C5" s="1" t="n">
        <v>377</v>
      </c>
      <c r="D5" s="100"/>
      <c r="E5" s="6" t="s">
        <v>4660</v>
      </c>
      <c r="F5" s="6" t="s">
        <v>4661</v>
      </c>
      <c r="G5" s="100"/>
      <c r="H5" s="2" t="n">
        <v>4</v>
      </c>
      <c r="I5" s="6" t="s">
        <v>4662</v>
      </c>
      <c r="J5" s="6" t="s">
        <v>4663</v>
      </c>
      <c r="K5" s="6" t="s">
        <v>4664</v>
      </c>
      <c r="L5" s="100"/>
      <c r="N5" s="4" t="s">
        <v>4665</v>
      </c>
      <c r="Q5" s="100"/>
      <c r="R5" s="6" t="s">
        <v>56</v>
      </c>
      <c r="S5" s="1" t="n">
        <v>3</v>
      </c>
      <c r="T5" s="1" t="n">
        <v>3</v>
      </c>
      <c r="U5" s="1" t="n">
        <v>3</v>
      </c>
      <c r="V5" s="1" t="n">
        <v>3</v>
      </c>
      <c r="W5" s="1" t="n">
        <v>3</v>
      </c>
      <c r="X5" s="1" t="n">
        <v>3</v>
      </c>
      <c r="Y5" s="1" t="n">
        <v>3</v>
      </c>
      <c r="Z5" s="1" t="n">
        <v>3</v>
      </c>
      <c r="AA5" s="1" t="n">
        <v>3</v>
      </c>
      <c r="AB5" s="1" t="n">
        <v>3</v>
      </c>
      <c r="AC5" s="1" t="n">
        <v>3</v>
      </c>
      <c r="AD5" s="1" t="n">
        <v>3</v>
      </c>
      <c r="AE5" s="1" t="n">
        <v>3</v>
      </c>
      <c r="AF5" s="1" t="n">
        <v>3</v>
      </c>
      <c r="AG5" s="1" t="n">
        <v>3</v>
      </c>
      <c r="AH5" s="1" t="n">
        <v>4</v>
      </c>
      <c r="AI5" s="1" t="n">
        <v>5</v>
      </c>
      <c r="AJ5" s="1" t="n">
        <v>9</v>
      </c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00"/>
    </row>
    <row r="6" customFormat="false" ht="15" hidden="false" customHeight="false" outlineLevel="0" collapsed="false">
      <c r="A6" s="54" t="n">
        <v>5</v>
      </c>
      <c r="B6" s="56" t="s">
        <v>43</v>
      </c>
      <c r="C6" s="1" t="n">
        <v>374</v>
      </c>
      <c r="D6" s="100"/>
      <c r="G6" s="100"/>
      <c r="H6" s="2" t="n">
        <v>5</v>
      </c>
      <c r="I6" s="6" t="s">
        <v>4666</v>
      </c>
      <c r="J6" s="6" t="s">
        <v>4667</v>
      </c>
      <c r="K6" s="6" t="s">
        <v>4668</v>
      </c>
      <c r="L6" s="100"/>
      <c r="M6" s="2" t="s">
        <v>4642</v>
      </c>
      <c r="N6" s="6" t="s">
        <v>4643</v>
      </c>
      <c r="O6" s="6" t="s">
        <v>4669</v>
      </c>
      <c r="P6" s="6" t="s">
        <v>4670</v>
      </c>
      <c r="Q6" s="100"/>
      <c r="R6" s="6" t="s">
        <v>63</v>
      </c>
      <c r="S6" s="1" t="n">
        <v>4</v>
      </c>
      <c r="T6" s="1" t="n">
        <v>4</v>
      </c>
      <c r="U6" s="1" t="n">
        <v>4</v>
      </c>
      <c r="V6" s="1" t="n">
        <v>4</v>
      </c>
      <c r="W6" s="1" t="n">
        <v>5</v>
      </c>
      <c r="X6" s="1" t="n">
        <v>5</v>
      </c>
      <c r="Y6" s="1" t="n">
        <v>6</v>
      </c>
      <c r="Z6" s="1" t="n">
        <v>10</v>
      </c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00"/>
    </row>
    <row r="7" customFormat="false" ht="15" hidden="false" customHeight="false" outlineLevel="0" collapsed="false">
      <c r="A7" s="54" t="n">
        <v>6</v>
      </c>
      <c r="B7" s="56" t="s">
        <v>50</v>
      </c>
      <c r="C7" s="1" t="n">
        <v>360</v>
      </c>
      <c r="D7" s="100"/>
      <c r="G7" s="100"/>
      <c r="H7" s="2" t="n">
        <v>6</v>
      </c>
      <c r="I7" s="6" t="s">
        <v>4671</v>
      </c>
      <c r="J7" s="6" t="s">
        <v>4672</v>
      </c>
      <c r="K7" s="6" t="s">
        <v>4673</v>
      </c>
      <c r="L7" s="100"/>
      <c r="M7" s="2" t="s">
        <v>4651</v>
      </c>
      <c r="N7" s="6" t="s">
        <v>4674</v>
      </c>
      <c r="O7" s="6" t="s">
        <v>4675</v>
      </c>
      <c r="P7" s="6" t="s">
        <v>4676</v>
      </c>
      <c r="Q7" s="100"/>
      <c r="R7" s="6" t="s">
        <v>43</v>
      </c>
      <c r="S7" s="1" t="n">
        <v>5</v>
      </c>
      <c r="T7" s="1" t="n">
        <v>5</v>
      </c>
      <c r="U7" s="1" t="n">
        <v>5</v>
      </c>
      <c r="V7" s="1" t="n">
        <v>5</v>
      </c>
      <c r="W7" s="1" t="n">
        <v>4</v>
      </c>
      <c r="X7" s="1" t="n">
        <v>4</v>
      </c>
      <c r="Y7" s="1" t="n">
        <v>4</v>
      </c>
      <c r="Z7" s="1" t="n">
        <v>4</v>
      </c>
      <c r="AA7" s="1" t="n">
        <v>4</v>
      </c>
      <c r="AB7" s="1" t="n">
        <v>4</v>
      </c>
      <c r="AC7" s="1" t="n">
        <v>4</v>
      </c>
      <c r="AD7" s="1" t="n">
        <v>4</v>
      </c>
      <c r="AE7" s="1" t="n">
        <v>4</v>
      </c>
      <c r="AF7" s="1" t="n">
        <v>4</v>
      </c>
      <c r="AG7" s="1" t="n">
        <v>4</v>
      </c>
      <c r="AH7" s="1" t="n">
        <v>3</v>
      </c>
      <c r="AI7" s="1" t="n">
        <v>3</v>
      </c>
      <c r="AJ7" s="1" t="n">
        <v>3</v>
      </c>
      <c r="AK7" s="1" t="n">
        <v>3</v>
      </c>
      <c r="AL7" s="1" t="n">
        <v>3</v>
      </c>
      <c r="AM7" s="1" t="n">
        <v>3</v>
      </c>
      <c r="AN7" s="1" t="n">
        <v>3</v>
      </c>
      <c r="AO7" s="1" t="n">
        <v>5</v>
      </c>
      <c r="AP7" s="1" t="n">
        <v>6</v>
      </c>
      <c r="AQ7" s="1" t="n">
        <v>7</v>
      </c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00"/>
    </row>
    <row r="8" customFormat="false" ht="15" hidden="false" customHeight="false" outlineLevel="0" collapsed="false">
      <c r="A8" s="54" t="n">
        <v>7</v>
      </c>
      <c r="B8" s="56" t="s">
        <v>79</v>
      </c>
      <c r="C8" s="1" t="n">
        <v>350</v>
      </c>
      <c r="D8" s="100"/>
      <c r="G8" s="100"/>
      <c r="H8" s="2" t="n">
        <v>7</v>
      </c>
      <c r="I8" s="6" t="s">
        <v>4677</v>
      </c>
      <c r="J8" s="6" t="s">
        <v>4678</v>
      </c>
      <c r="K8" s="6" t="s">
        <v>4679</v>
      </c>
      <c r="L8" s="100"/>
      <c r="M8" s="2" t="s">
        <v>4680</v>
      </c>
      <c r="N8" s="6" t="s">
        <v>4681</v>
      </c>
      <c r="O8" s="6" t="s">
        <v>4682</v>
      </c>
      <c r="P8" s="6" t="s">
        <v>4683</v>
      </c>
      <c r="Q8" s="100"/>
      <c r="R8" s="6" t="s">
        <v>50</v>
      </c>
      <c r="S8" s="1" t="n">
        <v>6</v>
      </c>
      <c r="T8" s="1" t="n">
        <v>6</v>
      </c>
      <c r="U8" s="1" t="n">
        <v>6</v>
      </c>
      <c r="V8" s="1" t="n">
        <v>6</v>
      </c>
      <c r="W8" s="1" t="n">
        <v>6</v>
      </c>
      <c r="X8" s="1" t="n">
        <v>6</v>
      </c>
      <c r="Y8" s="1" t="n">
        <v>5</v>
      </c>
      <c r="Z8" s="1" t="n">
        <v>5</v>
      </c>
      <c r="AA8" s="1" t="n">
        <v>5</v>
      </c>
      <c r="AB8" s="1" t="n">
        <v>5</v>
      </c>
      <c r="AC8" s="1" t="n">
        <v>5</v>
      </c>
      <c r="AD8" s="1" t="n">
        <v>5</v>
      </c>
      <c r="AE8" s="1" t="n">
        <v>5</v>
      </c>
      <c r="AF8" s="1" t="n">
        <v>8</v>
      </c>
      <c r="AG8" s="1" t="n">
        <v>10</v>
      </c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00"/>
    </row>
    <row r="9" customFormat="false" ht="15" hidden="false" customHeight="false" outlineLevel="0" collapsed="false">
      <c r="A9" s="54" t="n">
        <v>8</v>
      </c>
      <c r="B9" s="56" t="s">
        <v>59</v>
      </c>
      <c r="C9" s="1" t="n">
        <v>346</v>
      </c>
      <c r="D9" s="100"/>
      <c r="G9" s="100"/>
      <c r="H9" s="2" t="n">
        <v>8</v>
      </c>
      <c r="I9" s="6" t="s">
        <v>4684</v>
      </c>
      <c r="J9" s="6" t="s">
        <v>4685</v>
      </c>
      <c r="K9" s="6" t="s">
        <v>4686</v>
      </c>
      <c r="L9" s="100"/>
      <c r="M9" s="2" t="s">
        <v>4687</v>
      </c>
      <c r="N9" s="6" t="s">
        <v>4688</v>
      </c>
      <c r="O9" s="6" t="s">
        <v>4689</v>
      </c>
      <c r="P9" s="6" t="s">
        <v>4690</v>
      </c>
      <c r="Q9" s="100"/>
      <c r="R9" s="6" t="s">
        <v>79</v>
      </c>
      <c r="S9" s="1" t="n">
        <v>7</v>
      </c>
      <c r="T9" s="1" t="n">
        <v>7</v>
      </c>
      <c r="U9" s="1" t="n">
        <v>7</v>
      </c>
      <c r="V9" s="1" t="n">
        <v>7</v>
      </c>
      <c r="W9" s="1" t="n">
        <v>7</v>
      </c>
      <c r="X9" s="1" t="n">
        <v>7</v>
      </c>
      <c r="Y9" s="1" t="n">
        <v>7</v>
      </c>
      <c r="Z9" s="1" t="n">
        <v>6</v>
      </c>
      <c r="AA9" s="1" t="n">
        <v>6</v>
      </c>
      <c r="AB9" s="1" t="n">
        <v>6</v>
      </c>
      <c r="AC9" s="1" t="n">
        <v>6</v>
      </c>
      <c r="AD9" s="1" t="n">
        <v>6</v>
      </c>
      <c r="AE9" s="1" t="n">
        <v>6</v>
      </c>
      <c r="AF9" s="1" t="n">
        <v>5</v>
      </c>
      <c r="AG9" s="1" t="n">
        <v>5</v>
      </c>
      <c r="AH9" s="1" t="n">
        <v>5</v>
      </c>
      <c r="AI9" s="1" t="n">
        <v>4</v>
      </c>
      <c r="AJ9" s="1" t="n">
        <v>4</v>
      </c>
      <c r="AK9" s="1" t="n">
        <v>4</v>
      </c>
      <c r="AL9" s="1" t="n">
        <v>4</v>
      </c>
      <c r="AM9" s="1" t="n">
        <v>4</v>
      </c>
      <c r="AN9" s="1" t="n">
        <v>4</v>
      </c>
      <c r="AO9" s="1" t="n">
        <v>3</v>
      </c>
      <c r="AP9" s="1" t="n">
        <v>3</v>
      </c>
      <c r="AQ9" s="1" t="n">
        <v>3</v>
      </c>
      <c r="AR9" s="1" t="n">
        <v>3</v>
      </c>
      <c r="AS9" s="1" t="n">
        <v>3</v>
      </c>
      <c r="AT9" s="1" t="n">
        <v>3</v>
      </c>
      <c r="AU9" s="1" t="n">
        <v>3</v>
      </c>
      <c r="AV9" s="1" t="n">
        <v>6</v>
      </c>
      <c r="AW9" s="1" t="n">
        <v>8</v>
      </c>
      <c r="AX9" s="1" t="n">
        <v>10</v>
      </c>
      <c r="AY9" s="1" t="n">
        <v>10</v>
      </c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00"/>
    </row>
    <row r="10" customFormat="false" ht="15" hidden="false" customHeight="false" outlineLevel="0" collapsed="false">
      <c r="A10" s="54" t="n">
        <v>9</v>
      </c>
      <c r="B10" s="56" t="s">
        <v>93</v>
      </c>
      <c r="C10" s="1" t="n">
        <v>345</v>
      </c>
      <c r="D10" s="100"/>
      <c r="G10" s="100"/>
      <c r="H10" s="2" t="n">
        <v>9</v>
      </c>
      <c r="I10" s="6" t="s">
        <v>4691</v>
      </c>
      <c r="J10" s="6" t="s">
        <v>4692</v>
      </c>
      <c r="K10" s="6" t="s">
        <v>4693</v>
      </c>
      <c r="L10" s="100"/>
      <c r="M10" s="2" t="s">
        <v>4694</v>
      </c>
      <c r="N10" s="6" t="s">
        <v>4695</v>
      </c>
      <c r="O10" s="6" t="s">
        <v>4696</v>
      </c>
      <c r="P10" s="6" t="s">
        <v>4697</v>
      </c>
      <c r="Q10" s="100"/>
      <c r="R10" s="6" t="s">
        <v>59</v>
      </c>
      <c r="S10" s="1" t="n">
        <v>8</v>
      </c>
      <c r="T10" s="1" t="n">
        <v>8</v>
      </c>
      <c r="U10" s="1" t="n">
        <v>8</v>
      </c>
      <c r="V10" s="1" t="n">
        <v>8</v>
      </c>
      <c r="W10" s="1" t="n">
        <v>8</v>
      </c>
      <c r="X10" s="1" t="n">
        <v>8</v>
      </c>
      <c r="Y10" s="1" t="n">
        <v>8</v>
      </c>
      <c r="Z10" s="1" t="n">
        <v>7</v>
      </c>
      <c r="AA10" s="1" t="n">
        <v>7</v>
      </c>
      <c r="AB10" s="1" t="n">
        <v>7</v>
      </c>
      <c r="AC10" s="1" t="n">
        <v>7</v>
      </c>
      <c r="AD10" s="1" t="n">
        <v>7</v>
      </c>
      <c r="AE10" s="1" t="n">
        <v>7</v>
      </c>
      <c r="AF10" s="1" t="n">
        <v>6</v>
      </c>
      <c r="AG10" s="1" t="n">
        <v>6</v>
      </c>
      <c r="AH10" s="1" t="n">
        <v>6</v>
      </c>
      <c r="AI10" s="1" t="n">
        <v>6</v>
      </c>
      <c r="AJ10" s="1" t="n">
        <v>5</v>
      </c>
      <c r="AK10" s="1" t="n">
        <v>5</v>
      </c>
      <c r="AL10" s="1" t="n">
        <v>5</v>
      </c>
      <c r="AM10" s="1" t="n">
        <v>7</v>
      </c>
      <c r="AN10" s="1" t="n">
        <v>6</v>
      </c>
      <c r="AO10" s="1" t="n">
        <v>6</v>
      </c>
      <c r="AP10" s="1" t="n">
        <v>5</v>
      </c>
      <c r="AQ10" s="1" t="n">
        <v>5</v>
      </c>
      <c r="AR10" s="1" t="n">
        <v>5</v>
      </c>
      <c r="AS10" s="1" t="n">
        <v>5</v>
      </c>
      <c r="AT10" s="1" t="n">
        <v>4</v>
      </c>
      <c r="AU10" s="1" t="n">
        <v>4</v>
      </c>
      <c r="AV10" s="1" t="n">
        <v>7</v>
      </c>
      <c r="AW10" s="1" t="n">
        <v>10</v>
      </c>
      <c r="AX10" s="1" t="n">
        <v>9</v>
      </c>
      <c r="AY10" s="1" t="n">
        <v>9</v>
      </c>
      <c r="AZ10" s="1" t="n">
        <v>9</v>
      </c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00"/>
    </row>
    <row r="11" customFormat="false" ht="15" hidden="false" customHeight="false" outlineLevel="0" collapsed="false">
      <c r="A11" s="54" t="n">
        <v>10</v>
      </c>
      <c r="B11" s="56" t="s">
        <v>65</v>
      </c>
      <c r="C11" s="1" t="n">
        <v>341</v>
      </c>
      <c r="D11" s="100"/>
      <c r="G11" s="100"/>
      <c r="H11" s="2" t="n">
        <v>10</v>
      </c>
      <c r="I11" s="6" t="s">
        <v>4698</v>
      </c>
      <c r="J11" s="6" t="s">
        <v>4699</v>
      </c>
      <c r="K11" s="6" t="s">
        <v>4700</v>
      </c>
      <c r="L11" s="100"/>
      <c r="M11" s="2" t="s">
        <v>4701</v>
      </c>
      <c r="N11" s="6" t="s">
        <v>4652</v>
      </c>
      <c r="O11" s="90" t="s">
        <v>4702</v>
      </c>
      <c r="P11" s="6" t="s">
        <v>4703</v>
      </c>
      <c r="Q11" s="100"/>
      <c r="R11" s="6" t="s">
        <v>93</v>
      </c>
      <c r="S11" s="1" t="n">
        <v>9</v>
      </c>
      <c r="T11" s="1" t="n">
        <v>9</v>
      </c>
      <c r="U11" s="1" t="n">
        <v>9</v>
      </c>
      <c r="V11" s="1" t="n">
        <v>9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00"/>
    </row>
    <row r="12" customFormat="false" ht="15" hidden="false" customHeight="false" outlineLevel="0" collapsed="false">
      <c r="A12" s="54" t="n">
        <v>11</v>
      </c>
      <c r="B12" s="56" t="s">
        <v>99</v>
      </c>
      <c r="C12" s="1" t="n">
        <v>341</v>
      </c>
      <c r="D12" s="100"/>
      <c r="G12" s="100"/>
      <c r="L12" s="100"/>
      <c r="M12" s="2" t="s">
        <v>4704</v>
      </c>
      <c r="N12" s="6" t="s">
        <v>4705</v>
      </c>
      <c r="O12" s="6" t="s">
        <v>4706</v>
      </c>
      <c r="P12" s="6" t="s">
        <v>4707</v>
      </c>
      <c r="Q12" s="100"/>
      <c r="R12" s="6" t="s">
        <v>65</v>
      </c>
      <c r="S12" s="1" t="n">
        <v>10</v>
      </c>
      <c r="T12" s="1" t="n">
        <v>10</v>
      </c>
      <c r="U12" s="1" t="n">
        <v>10</v>
      </c>
      <c r="V12" s="1" t="n">
        <v>10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00"/>
    </row>
    <row r="13" customFormat="false" ht="15" hidden="false" customHeight="false" outlineLevel="0" collapsed="false">
      <c r="A13" s="54" t="n">
        <v>12</v>
      </c>
      <c r="B13" s="56" t="s">
        <v>105</v>
      </c>
      <c r="C13" s="1" t="n">
        <v>339</v>
      </c>
      <c r="D13" s="100"/>
      <c r="G13" s="100"/>
      <c r="I13" s="4" t="s">
        <v>4708</v>
      </c>
      <c r="J13" s="2"/>
      <c r="L13" s="100"/>
      <c r="M13" s="2" t="s">
        <v>4709</v>
      </c>
      <c r="N13" s="6" t="s">
        <v>4710</v>
      </c>
      <c r="O13" s="6" t="s">
        <v>4711</v>
      </c>
      <c r="P13" s="6" t="s">
        <v>4712</v>
      </c>
      <c r="Q13" s="100"/>
      <c r="R13" s="6" t="s">
        <v>105</v>
      </c>
      <c r="S13" s="1"/>
      <c r="T13" s="1"/>
      <c r="U13" s="1"/>
      <c r="V13" s="1"/>
      <c r="W13" s="1" t="n">
        <v>9</v>
      </c>
      <c r="X13" s="1" t="n">
        <v>9</v>
      </c>
      <c r="Y13" s="1" t="n">
        <v>9</v>
      </c>
      <c r="Z13" s="1" t="n">
        <v>8</v>
      </c>
      <c r="AA13" s="1" t="n">
        <v>8</v>
      </c>
      <c r="AB13" s="1" t="n">
        <v>8</v>
      </c>
      <c r="AC13" s="1" t="n">
        <v>8</v>
      </c>
      <c r="AD13" s="1" t="n">
        <v>8</v>
      </c>
      <c r="AE13" s="1" t="n">
        <v>8</v>
      </c>
      <c r="AF13" s="1" t="n">
        <v>7</v>
      </c>
      <c r="AG13" s="1" t="n">
        <v>7</v>
      </c>
      <c r="AH13" s="1" t="n">
        <v>7</v>
      </c>
      <c r="AI13" s="1" t="n">
        <v>7</v>
      </c>
      <c r="AJ13" s="1" t="n">
        <v>6</v>
      </c>
      <c r="AK13" s="1" t="n">
        <v>6</v>
      </c>
      <c r="AL13" s="1" t="n">
        <v>6</v>
      </c>
      <c r="AM13" s="1" t="n">
        <v>5</v>
      </c>
      <c r="AN13" s="1" t="n">
        <v>5</v>
      </c>
      <c r="AO13" s="1" t="n">
        <v>4</v>
      </c>
      <c r="AP13" s="1" t="n">
        <v>4</v>
      </c>
      <c r="AQ13" s="1" t="n">
        <v>4</v>
      </c>
      <c r="AR13" s="1" t="n">
        <v>4</v>
      </c>
      <c r="AS13" s="1" t="n">
        <v>4</v>
      </c>
      <c r="AT13" s="1" t="n">
        <v>2</v>
      </c>
      <c r="AU13" s="1" t="n">
        <v>2</v>
      </c>
      <c r="AV13" s="1" t="n">
        <v>2</v>
      </c>
      <c r="AW13" s="1" t="n">
        <v>2</v>
      </c>
      <c r="AX13" s="1" t="n">
        <v>2</v>
      </c>
      <c r="AY13" s="1" t="n">
        <v>4</v>
      </c>
      <c r="AZ13" s="1" t="n">
        <v>4</v>
      </c>
      <c r="BA13" s="1" t="n">
        <v>4</v>
      </c>
      <c r="BB13" s="1" t="n">
        <v>7</v>
      </c>
      <c r="BC13" s="1" t="n">
        <v>10</v>
      </c>
      <c r="BD13" s="1" t="n">
        <v>10</v>
      </c>
      <c r="BE13" s="1"/>
      <c r="BF13" s="1"/>
      <c r="BG13" s="1"/>
      <c r="BH13" s="1"/>
      <c r="BI13" s="1"/>
      <c r="BJ13" s="1"/>
      <c r="BK13" s="1"/>
      <c r="BL13" s="100"/>
    </row>
    <row r="14" customFormat="false" ht="15" hidden="false" customHeight="false" outlineLevel="0" collapsed="false">
      <c r="A14" s="54" t="n">
        <v>13</v>
      </c>
      <c r="B14" s="56" t="s">
        <v>57</v>
      </c>
      <c r="C14" s="1" t="n">
        <v>334</v>
      </c>
      <c r="D14" s="100"/>
      <c r="G14" s="100"/>
      <c r="H14" s="2" t="n">
        <v>1</v>
      </c>
      <c r="I14" s="6" t="s">
        <v>4713</v>
      </c>
      <c r="J14" s="6" t="s">
        <v>4714</v>
      </c>
      <c r="K14" s="56" t="s">
        <v>4715</v>
      </c>
      <c r="L14" s="100"/>
      <c r="M14" s="2" t="s">
        <v>4716</v>
      </c>
      <c r="N14" s="6" t="s">
        <v>4717</v>
      </c>
      <c r="O14" s="6" t="s">
        <v>4718</v>
      </c>
      <c r="P14" s="6" t="s">
        <v>4719</v>
      </c>
      <c r="Q14" s="100"/>
      <c r="R14" s="6" t="s">
        <v>57</v>
      </c>
      <c r="S14" s="1"/>
      <c r="T14" s="1"/>
      <c r="U14" s="1"/>
      <c r="V14" s="1"/>
      <c r="W14" s="1" t="n">
        <v>10</v>
      </c>
      <c r="X14" s="1" t="n">
        <v>10</v>
      </c>
      <c r="Y14" s="1" t="n">
        <v>10</v>
      </c>
      <c r="Z14" s="1" t="n">
        <v>9</v>
      </c>
      <c r="AA14" s="1" t="n">
        <v>9</v>
      </c>
      <c r="AB14" s="1" t="n">
        <v>9</v>
      </c>
      <c r="AC14" s="1" t="n">
        <v>9</v>
      </c>
      <c r="AD14" s="1" t="n">
        <v>9</v>
      </c>
      <c r="AE14" s="1" t="n">
        <v>9</v>
      </c>
      <c r="AF14" s="1" t="n">
        <v>9</v>
      </c>
      <c r="AG14" s="1" t="n">
        <v>8</v>
      </c>
      <c r="AH14" s="1" t="n">
        <v>8</v>
      </c>
      <c r="AI14" s="1" t="n">
        <v>8</v>
      </c>
      <c r="AJ14" s="1" t="n">
        <v>7</v>
      </c>
      <c r="AK14" s="1" t="n">
        <v>7</v>
      </c>
      <c r="AL14" s="1" t="n">
        <v>7</v>
      </c>
      <c r="AM14" s="1" t="n">
        <v>6</v>
      </c>
      <c r="AN14" s="1" t="n">
        <v>8</v>
      </c>
      <c r="AO14" s="1" t="n">
        <v>10</v>
      </c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00"/>
    </row>
    <row r="15" customFormat="false" ht="15" hidden="false" customHeight="false" outlineLevel="0" collapsed="false">
      <c r="A15" s="54" t="n">
        <v>14</v>
      </c>
      <c r="B15" s="56" t="s">
        <v>104</v>
      </c>
      <c r="C15" s="1" t="n">
        <v>330</v>
      </c>
      <c r="D15" s="100"/>
      <c r="G15" s="100"/>
      <c r="H15" s="2" t="n">
        <v>2</v>
      </c>
      <c r="I15" s="6" t="s">
        <v>4720</v>
      </c>
      <c r="J15" s="6" t="s">
        <v>4721</v>
      </c>
      <c r="K15" s="56" t="s">
        <v>4722</v>
      </c>
      <c r="L15" s="100"/>
      <c r="M15" s="2" t="s">
        <v>4723</v>
      </c>
      <c r="N15" s="6" t="s">
        <v>4724</v>
      </c>
      <c r="O15" s="6" t="s">
        <v>4725</v>
      </c>
      <c r="P15" s="6" t="s">
        <v>4726</v>
      </c>
      <c r="Q15" s="100"/>
      <c r="R15" s="6" t="s">
        <v>104</v>
      </c>
      <c r="S15" s="1"/>
      <c r="T15" s="1"/>
      <c r="U15" s="1"/>
      <c r="V15" s="1"/>
      <c r="W15" s="1"/>
      <c r="X15" s="1"/>
      <c r="Y15" s="1"/>
      <c r="Z15" s="1" t="n">
        <v>10</v>
      </c>
      <c r="AA15" s="1" t="n">
        <v>10</v>
      </c>
      <c r="AB15" s="1" t="n">
        <v>10</v>
      </c>
      <c r="AC15" s="1" t="n">
        <v>10</v>
      </c>
      <c r="AD15" s="1" t="n">
        <v>10</v>
      </c>
      <c r="AE15" s="1" t="n">
        <v>10</v>
      </c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00"/>
    </row>
    <row r="16" customFormat="false" ht="15" hidden="false" customHeight="false" outlineLevel="0" collapsed="false">
      <c r="A16" s="54" t="n">
        <v>15</v>
      </c>
      <c r="B16" s="56" t="s">
        <v>75</v>
      </c>
      <c r="C16" s="1" t="n">
        <v>327</v>
      </c>
      <c r="D16" s="100"/>
      <c r="G16" s="100"/>
      <c r="H16" s="2" t="n">
        <v>3</v>
      </c>
      <c r="I16" s="6" t="s">
        <v>4727</v>
      </c>
      <c r="J16" s="6" t="s">
        <v>4728</v>
      </c>
      <c r="K16" s="56" t="s">
        <v>4729</v>
      </c>
      <c r="L16" s="100"/>
      <c r="M16" s="2" t="s">
        <v>4730</v>
      </c>
      <c r="N16" s="6" t="s">
        <v>4731</v>
      </c>
      <c r="O16" s="6" t="s">
        <v>4732</v>
      </c>
      <c r="P16" s="6" t="s">
        <v>4733</v>
      </c>
      <c r="Q16" s="100"/>
      <c r="R16" s="6" t="s">
        <v>75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 t="n">
        <v>10</v>
      </c>
      <c r="AG16" s="1" t="n">
        <v>9</v>
      </c>
      <c r="AH16" s="1" t="n">
        <v>9</v>
      </c>
      <c r="AI16" s="1" t="n">
        <v>9</v>
      </c>
      <c r="AJ16" s="1" t="n">
        <v>8</v>
      </c>
      <c r="AK16" s="1" t="n">
        <v>8</v>
      </c>
      <c r="AL16" s="1" t="n">
        <v>8</v>
      </c>
      <c r="AM16" s="1" t="n">
        <v>7</v>
      </c>
      <c r="AN16" s="1" t="n">
        <v>6</v>
      </c>
      <c r="AO16" s="1" t="n">
        <v>6</v>
      </c>
      <c r="AP16" s="1" t="n">
        <v>7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00"/>
    </row>
    <row r="17" customFormat="false" ht="15" hidden="false" customHeight="false" outlineLevel="0" collapsed="false">
      <c r="A17" s="54" t="n">
        <v>16</v>
      </c>
      <c r="B17" s="56" t="s">
        <v>69</v>
      </c>
      <c r="C17" s="1" t="n">
        <v>326</v>
      </c>
      <c r="D17" s="100"/>
      <c r="G17" s="100"/>
      <c r="H17" s="2" t="n">
        <v>4</v>
      </c>
      <c r="I17" s="6" t="s">
        <v>4734</v>
      </c>
      <c r="J17" s="6" t="s">
        <v>4735</v>
      </c>
      <c r="K17" s="56" t="s">
        <v>4736</v>
      </c>
      <c r="L17" s="100"/>
      <c r="M17" s="2" t="s">
        <v>4737</v>
      </c>
      <c r="N17" s="6" t="s">
        <v>4738</v>
      </c>
      <c r="O17" s="6" t="s">
        <v>4739</v>
      </c>
      <c r="P17" s="6" t="s">
        <v>4740</v>
      </c>
      <c r="Q17" s="100"/>
      <c r="R17" s="6" t="s">
        <v>66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 t="n">
        <v>10</v>
      </c>
      <c r="AI17" s="1" t="n">
        <v>10</v>
      </c>
      <c r="AJ17" s="1" t="n">
        <v>10</v>
      </c>
      <c r="AK17" s="1" t="n">
        <v>9</v>
      </c>
      <c r="AL17" s="1" t="n">
        <v>9</v>
      </c>
      <c r="AM17" s="1" t="n">
        <v>9</v>
      </c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00"/>
    </row>
    <row r="18" customFormat="false" ht="15" hidden="false" customHeight="false" outlineLevel="0" collapsed="false">
      <c r="A18" s="54" t="n">
        <v>17</v>
      </c>
      <c r="B18" s="56" t="s">
        <v>66</v>
      </c>
      <c r="C18" s="1" t="n">
        <v>312</v>
      </c>
      <c r="D18" s="100"/>
      <c r="G18" s="100"/>
      <c r="H18" s="2" t="n">
        <v>5</v>
      </c>
      <c r="I18" s="6" t="s">
        <v>4741</v>
      </c>
      <c r="J18" s="6" t="s">
        <v>4742</v>
      </c>
      <c r="K18" s="56" t="s">
        <v>4743</v>
      </c>
      <c r="L18" s="100"/>
      <c r="M18" s="2" t="s">
        <v>4744</v>
      </c>
      <c r="N18" s="6" t="s">
        <v>4745</v>
      </c>
      <c r="O18" s="6" t="s">
        <v>4746</v>
      </c>
      <c r="P18" s="6" t="s">
        <v>4747</v>
      </c>
      <c r="Q18" s="100"/>
      <c r="R18" s="6" t="s">
        <v>140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 t="n">
        <v>10</v>
      </c>
      <c r="AL18" s="1" t="n">
        <v>10</v>
      </c>
      <c r="AM18" s="1" t="n">
        <v>10</v>
      </c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00"/>
    </row>
    <row r="19" customFormat="false" ht="15" hidden="false" customHeight="false" outlineLevel="0" collapsed="false">
      <c r="A19" s="54" t="n">
        <v>18</v>
      </c>
      <c r="B19" s="56" t="s">
        <v>128</v>
      </c>
      <c r="C19" s="1" t="n">
        <v>312</v>
      </c>
      <c r="D19" s="100"/>
      <c r="G19" s="100"/>
      <c r="H19" s="2" t="n">
        <v>6</v>
      </c>
      <c r="I19" s="6" t="s">
        <v>4748</v>
      </c>
      <c r="J19" s="6" t="s">
        <v>4735</v>
      </c>
      <c r="K19" s="56" t="s">
        <v>4749</v>
      </c>
      <c r="L19" s="100"/>
      <c r="M19" s="2" t="s">
        <v>4750</v>
      </c>
      <c r="N19" s="6" t="s">
        <v>4751</v>
      </c>
      <c r="O19" s="101" t="s">
        <v>4752</v>
      </c>
      <c r="P19" s="6" t="s">
        <v>4753</v>
      </c>
      <c r="Q19" s="100"/>
      <c r="R19" s="6" t="s">
        <v>85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 t="n">
        <v>9</v>
      </c>
      <c r="AO19" s="1" t="n">
        <v>8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00"/>
    </row>
    <row r="20" customFormat="false" ht="15" hidden="false" customHeight="false" outlineLevel="0" collapsed="false">
      <c r="A20" s="54" t="n">
        <v>19</v>
      </c>
      <c r="B20" s="56" t="s">
        <v>133</v>
      </c>
      <c r="C20" s="1" t="n">
        <v>311</v>
      </c>
      <c r="D20" s="100"/>
      <c r="G20" s="100"/>
      <c r="H20" s="2" t="n">
        <v>7</v>
      </c>
      <c r="I20" s="6" t="s">
        <v>4754</v>
      </c>
      <c r="J20" s="6" t="s">
        <v>4755</v>
      </c>
      <c r="K20" s="56" t="s">
        <v>4756</v>
      </c>
      <c r="L20" s="100"/>
      <c r="M20" s="2" t="s">
        <v>4757</v>
      </c>
      <c r="N20" s="6" t="s">
        <v>4758</v>
      </c>
      <c r="O20" s="6" t="s">
        <v>4759</v>
      </c>
      <c r="P20" s="6" t="s">
        <v>4760</v>
      </c>
      <c r="Q20" s="100"/>
      <c r="R20" s="6" t="s">
        <v>121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 t="n">
        <v>10</v>
      </c>
      <c r="AO20" s="1" t="n">
        <v>9</v>
      </c>
      <c r="AP20" s="1" t="n">
        <v>8</v>
      </c>
      <c r="AQ20" s="1" t="n">
        <v>6</v>
      </c>
      <c r="AR20" s="1" t="n">
        <v>6</v>
      </c>
      <c r="AS20" s="1" t="n">
        <v>6</v>
      </c>
      <c r="AT20" s="1" t="n">
        <v>6</v>
      </c>
      <c r="AU20" s="1" t="n">
        <v>5</v>
      </c>
      <c r="AV20" s="1" t="n">
        <v>3</v>
      </c>
      <c r="AW20" s="1" t="n">
        <v>3</v>
      </c>
      <c r="AX20" s="1" t="n">
        <v>4</v>
      </c>
      <c r="AY20" s="1" t="n">
        <v>6</v>
      </c>
      <c r="AZ20" s="1" t="n">
        <v>6</v>
      </c>
      <c r="BA20" s="1" t="n">
        <v>6</v>
      </c>
      <c r="BB20" s="1" t="n">
        <v>10</v>
      </c>
      <c r="BC20" s="1"/>
      <c r="BD20" s="1"/>
      <c r="BE20" s="1"/>
      <c r="BF20" s="1"/>
      <c r="BG20" s="1"/>
      <c r="BH20" s="1"/>
      <c r="BI20" s="1"/>
      <c r="BJ20" s="1"/>
      <c r="BK20" s="1"/>
      <c r="BL20" s="100"/>
    </row>
    <row r="21" customFormat="false" ht="15" hidden="false" customHeight="false" outlineLevel="0" collapsed="false">
      <c r="A21" s="54" t="n">
        <v>20</v>
      </c>
      <c r="B21" s="56" t="s">
        <v>140</v>
      </c>
      <c r="C21" s="1" t="n">
        <v>310</v>
      </c>
      <c r="D21" s="100"/>
      <c r="G21" s="100"/>
      <c r="H21" s="2" t="n">
        <v>8</v>
      </c>
      <c r="I21" s="6" t="s">
        <v>4761</v>
      </c>
      <c r="J21" s="6" t="s">
        <v>4762</v>
      </c>
      <c r="K21" s="56" t="s">
        <v>4763</v>
      </c>
      <c r="L21" s="100"/>
      <c r="M21" s="2" t="s">
        <v>4764</v>
      </c>
      <c r="N21" s="6" t="s">
        <v>4765</v>
      </c>
      <c r="O21" s="101" t="s">
        <v>4766</v>
      </c>
      <c r="P21" s="6" t="s">
        <v>4767</v>
      </c>
      <c r="Q21" s="100"/>
      <c r="R21" s="6" t="s">
        <v>189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 t="n">
        <v>9</v>
      </c>
      <c r="AQ21" s="1" t="n">
        <v>7</v>
      </c>
      <c r="AR21" s="1" t="n">
        <v>7</v>
      </c>
      <c r="AS21" s="1" t="n">
        <v>7</v>
      </c>
      <c r="AT21" s="1" t="n">
        <v>7</v>
      </c>
      <c r="AU21" s="1" t="n">
        <v>7</v>
      </c>
      <c r="AV21" s="1" t="n">
        <v>4</v>
      </c>
      <c r="AW21" s="1" t="n">
        <v>6</v>
      </c>
      <c r="AX21" s="1" t="n">
        <v>8</v>
      </c>
      <c r="AY21" s="1" t="n">
        <v>8</v>
      </c>
      <c r="AZ21" s="1" t="n">
        <v>8</v>
      </c>
      <c r="BA21" s="1" t="n">
        <v>9</v>
      </c>
      <c r="BB21" s="1" t="n">
        <v>5</v>
      </c>
      <c r="BC21" s="1" t="n">
        <v>6</v>
      </c>
      <c r="BD21" s="1" t="n">
        <v>8</v>
      </c>
      <c r="BE21" s="1" t="n">
        <v>8</v>
      </c>
      <c r="BF21" s="1" t="n">
        <v>4</v>
      </c>
      <c r="BG21" s="1" t="n">
        <v>6</v>
      </c>
      <c r="BH21" s="1"/>
      <c r="BI21" s="1"/>
      <c r="BJ21" s="1"/>
      <c r="BK21" s="1"/>
      <c r="BL21" s="100"/>
    </row>
    <row r="22" customFormat="false" ht="15" hidden="false" customHeight="false" outlineLevel="0" collapsed="false">
      <c r="A22" s="54" t="n">
        <v>21</v>
      </c>
      <c r="B22" s="56" t="s">
        <v>85</v>
      </c>
      <c r="C22" s="1" t="n">
        <v>309</v>
      </c>
      <c r="D22" s="100"/>
      <c r="G22" s="100"/>
      <c r="H22" s="2" t="n">
        <v>9</v>
      </c>
      <c r="I22" s="6" t="s">
        <v>4768</v>
      </c>
      <c r="J22" s="6" t="s">
        <v>4769</v>
      </c>
      <c r="K22" s="56" t="s">
        <v>4770</v>
      </c>
      <c r="L22" s="100"/>
      <c r="M22" s="2" t="s">
        <v>4771</v>
      </c>
      <c r="N22" s="6" t="s">
        <v>4772</v>
      </c>
      <c r="O22" s="101" t="s">
        <v>4773</v>
      </c>
      <c r="P22" s="6" t="s">
        <v>4774</v>
      </c>
      <c r="Q22" s="100"/>
      <c r="R22" s="6" t="s">
        <v>101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 t="n">
        <v>9</v>
      </c>
      <c r="AQ22" s="1" t="n">
        <v>7</v>
      </c>
      <c r="AR22" s="1" t="n">
        <v>7</v>
      </c>
      <c r="AS22" s="1" t="n">
        <v>7</v>
      </c>
      <c r="AT22" s="1" t="n">
        <v>7</v>
      </c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00"/>
    </row>
    <row r="23" customFormat="false" ht="15" hidden="false" customHeight="false" outlineLevel="0" collapsed="false">
      <c r="A23" s="54" t="n">
        <v>22</v>
      </c>
      <c r="B23" s="56" t="s">
        <v>58</v>
      </c>
      <c r="C23" s="1" t="n">
        <v>306</v>
      </c>
      <c r="D23" s="100"/>
      <c r="G23" s="100"/>
      <c r="H23" s="2" t="n">
        <v>10</v>
      </c>
      <c r="I23" s="6" t="s">
        <v>4775</v>
      </c>
      <c r="J23" s="6" t="s">
        <v>4776</v>
      </c>
      <c r="K23" s="56" t="s">
        <v>4777</v>
      </c>
      <c r="L23" s="100"/>
      <c r="M23" s="2" t="s">
        <v>4778</v>
      </c>
      <c r="N23" s="6" t="s">
        <v>4779</v>
      </c>
      <c r="O23" s="101" t="s">
        <v>4780</v>
      </c>
      <c r="P23" s="6" t="s">
        <v>4781</v>
      </c>
      <c r="Q23" s="100"/>
      <c r="R23" s="6" t="s">
        <v>64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 t="n">
        <v>10</v>
      </c>
      <c r="AR23" s="1" t="n">
        <v>9</v>
      </c>
      <c r="AS23" s="1" t="n">
        <v>9</v>
      </c>
      <c r="AT23" s="1" t="n">
        <v>9</v>
      </c>
      <c r="AU23" s="1" t="n">
        <v>8</v>
      </c>
      <c r="AV23" s="1" t="n">
        <v>5</v>
      </c>
      <c r="AW23" s="1" t="n">
        <v>4</v>
      </c>
      <c r="AX23" s="1" t="n">
        <v>3</v>
      </c>
      <c r="AY23" s="1" t="n">
        <v>2</v>
      </c>
      <c r="AZ23" s="1" t="n">
        <v>2</v>
      </c>
      <c r="BA23" s="65" t="n">
        <v>1</v>
      </c>
      <c r="BB23" s="65" t="n">
        <v>1</v>
      </c>
      <c r="BC23" s="65" t="n">
        <v>1</v>
      </c>
      <c r="BD23" s="65" t="n">
        <v>1</v>
      </c>
      <c r="BE23" s="1" t="n">
        <v>2</v>
      </c>
      <c r="BF23" s="1" t="n">
        <v>6</v>
      </c>
      <c r="BG23" s="1" t="n">
        <v>8</v>
      </c>
      <c r="BH23" s="1"/>
      <c r="BI23" s="1"/>
      <c r="BJ23" s="1"/>
      <c r="BK23" s="1"/>
      <c r="BL23" s="100"/>
    </row>
    <row r="24" customFormat="false" ht="15" hidden="false" customHeight="false" outlineLevel="0" collapsed="false">
      <c r="A24" s="54" t="n">
        <v>23</v>
      </c>
      <c r="B24" s="56" t="s">
        <v>121</v>
      </c>
      <c r="C24" s="1" t="n">
        <v>304</v>
      </c>
      <c r="D24" s="100"/>
      <c r="G24" s="100"/>
      <c r="L24" s="100"/>
      <c r="M24" s="2" t="s">
        <v>4782</v>
      </c>
      <c r="N24" s="6" t="s">
        <v>4783</v>
      </c>
      <c r="O24" s="6" t="s">
        <v>4784</v>
      </c>
      <c r="P24" s="6" t="s">
        <v>4785</v>
      </c>
      <c r="Q24" s="100"/>
      <c r="R24" s="6" t="s">
        <v>129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 t="n">
        <v>10</v>
      </c>
      <c r="AS24" s="1" t="n">
        <v>10</v>
      </c>
      <c r="AT24" s="1" t="n">
        <v>10</v>
      </c>
      <c r="AU24" s="1" t="n">
        <v>9</v>
      </c>
      <c r="AV24" s="1" t="n">
        <v>8</v>
      </c>
      <c r="AW24" s="1" t="n">
        <v>5</v>
      </c>
      <c r="AX24" s="1" t="n">
        <v>5</v>
      </c>
      <c r="AY24" s="1" t="n">
        <v>3</v>
      </c>
      <c r="AZ24" s="1" t="n">
        <v>3</v>
      </c>
      <c r="BA24" s="1" t="n">
        <v>3</v>
      </c>
      <c r="BB24" s="1" t="n">
        <v>6</v>
      </c>
      <c r="BC24" s="1" t="n">
        <v>7</v>
      </c>
      <c r="BD24" s="1" t="n">
        <v>9</v>
      </c>
      <c r="BE24" s="1"/>
      <c r="BF24" s="1"/>
      <c r="BG24" s="1"/>
      <c r="BH24" s="1"/>
      <c r="BI24" s="1"/>
      <c r="BJ24" s="1"/>
      <c r="BK24" s="1"/>
      <c r="BL24" s="100"/>
    </row>
    <row r="25" customFormat="false" ht="15" hidden="false" customHeight="false" outlineLevel="0" collapsed="false">
      <c r="A25" s="54" t="n">
        <v>24</v>
      </c>
      <c r="B25" s="56" t="s">
        <v>172</v>
      </c>
      <c r="C25" s="1" t="n">
        <v>297</v>
      </c>
      <c r="D25" s="100"/>
      <c r="G25" s="100"/>
      <c r="L25" s="100"/>
      <c r="M25" s="2" t="s">
        <v>4786</v>
      </c>
      <c r="N25" s="6" t="s">
        <v>4787</v>
      </c>
      <c r="O25" s="6" t="s">
        <v>4788</v>
      </c>
      <c r="P25" s="6" t="s">
        <v>4789</v>
      </c>
      <c r="Q25" s="100"/>
      <c r="R25" s="6" t="s">
        <v>68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 t="n">
        <v>10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00"/>
    </row>
    <row r="26" customFormat="false" ht="15" hidden="false" customHeight="false" outlineLevel="0" collapsed="false">
      <c r="A26" s="54" t="n">
        <v>25</v>
      </c>
      <c r="B26" s="56" t="s">
        <v>101</v>
      </c>
      <c r="C26" s="1" t="n">
        <v>294</v>
      </c>
      <c r="D26" s="100"/>
      <c r="G26" s="100"/>
      <c r="L26" s="100"/>
      <c r="M26" s="2" t="s">
        <v>4790</v>
      </c>
      <c r="N26" s="6" t="s">
        <v>4791</v>
      </c>
      <c r="O26" s="6" t="s">
        <v>4792</v>
      </c>
      <c r="P26" s="6" t="s">
        <v>4793</v>
      </c>
      <c r="Q26" s="100"/>
      <c r="R26" s="6" t="s">
        <v>81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 t="n">
        <v>10</v>
      </c>
      <c r="AW26" s="1" t="n">
        <v>7</v>
      </c>
      <c r="AX26" s="1" t="n">
        <v>6</v>
      </c>
      <c r="AY26" s="1" t="n">
        <v>7</v>
      </c>
      <c r="AZ26" s="1" t="n">
        <v>7</v>
      </c>
      <c r="BA26" s="1" t="n">
        <v>10</v>
      </c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00"/>
    </row>
    <row r="27" customFormat="false" ht="15" hidden="false" customHeight="false" outlineLevel="0" collapsed="false">
      <c r="A27" s="54" t="n">
        <v>26</v>
      </c>
      <c r="B27" s="56" t="s">
        <v>123</v>
      </c>
      <c r="C27" s="1" t="n">
        <v>294</v>
      </c>
      <c r="D27" s="100"/>
      <c r="G27" s="100"/>
      <c r="L27" s="100"/>
      <c r="M27" s="2" t="s">
        <v>4794</v>
      </c>
      <c r="N27" s="6" t="s">
        <v>4795</v>
      </c>
      <c r="O27" s="6" t="s">
        <v>4796</v>
      </c>
      <c r="P27" s="6" t="s">
        <v>4797</v>
      </c>
      <c r="Q27" s="100"/>
      <c r="R27" s="6" t="s">
        <v>305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 t="n">
        <v>8</v>
      </c>
      <c r="AX27" s="1" t="n">
        <v>7</v>
      </c>
      <c r="AY27" s="1" t="n">
        <v>5</v>
      </c>
      <c r="AZ27" s="1" t="n">
        <v>5</v>
      </c>
      <c r="BA27" s="1" t="n">
        <v>5</v>
      </c>
      <c r="BB27" s="1" t="n">
        <v>8</v>
      </c>
      <c r="BC27" s="1"/>
      <c r="BD27" s="1"/>
      <c r="BE27" s="1"/>
      <c r="BF27" s="1"/>
      <c r="BG27" s="1"/>
      <c r="BH27" s="1"/>
      <c r="BI27" s="1"/>
      <c r="BJ27" s="1"/>
      <c r="BK27" s="1"/>
      <c r="BL27" s="100"/>
    </row>
    <row r="28" customFormat="false" ht="15" hidden="false" customHeight="false" outlineLevel="0" collapsed="false">
      <c r="A28" s="54" t="n">
        <v>27</v>
      </c>
      <c r="B28" s="56" t="s">
        <v>189</v>
      </c>
      <c r="C28" s="1" t="n">
        <v>294</v>
      </c>
      <c r="D28" s="100"/>
      <c r="G28" s="100"/>
      <c r="L28" s="100"/>
      <c r="M28" s="2" t="s">
        <v>4798</v>
      </c>
      <c r="N28" s="6" t="s">
        <v>4799</v>
      </c>
      <c r="O28" s="6" t="s">
        <v>4800</v>
      </c>
      <c r="P28" s="6" t="s">
        <v>4801</v>
      </c>
      <c r="Q28" s="100"/>
      <c r="R28" s="6" t="s">
        <v>226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 t="n">
        <v>10</v>
      </c>
      <c r="BA28" s="1"/>
      <c r="BB28" s="1" t="n">
        <v>9</v>
      </c>
      <c r="BC28" s="1" t="n">
        <v>5</v>
      </c>
      <c r="BD28" s="1" t="n">
        <v>4</v>
      </c>
      <c r="BE28" s="1" t="n">
        <v>6</v>
      </c>
      <c r="BF28" s="1" t="n">
        <v>8</v>
      </c>
      <c r="BG28" s="1"/>
      <c r="BH28" s="1"/>
      <c r="BI28" s="1"/>
      <c r="BJ28" s="1"/>
      <c r="BK28" s="1"/>
      <c r="BL28" s="100"/>
    </row>
    <row r="29" customFormat="false" ht="15" hidden="false" customHeight="false" outlineLevel="0" collapsed="false">
      <c r="A29" s="54" t="n">
        <v>28</v>
      </c>
      <c r="B29" s="56" t="s">
        <v>119</v>
      </c>
      <c r="C29" s="1" t="n">
        <v>293</v>
      </c>
      <c r="D29" s="100"/>
      <c r="G29" s="100"/>
      <c r="L29" s="100"/>
      <c r="M29" s="2" t="s">
        <v>4802</v>
      </c>
      <c r="N29" s="6" t="s">
        <v>54</v>
      </c>
      <c r="O29" s="6" t="s">
        <v>4803</v>
      </c>
      <c r="P29" s="6" t="s">
        <v>4804</v>
      </c>
      <c r="Q29" s="100"/>
      <c r="R29" s="6" t="s">
        <v>296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 t="n">
        <v>7</v>
      </c>
      <c r="BB29" s="1" t="n">
        <v>3</v>
      </c>
      <c r="BC29" s="1" t="n">
        <v>4</v>
      </c>
      <c r="BD29" s="1" t="n">
        <v>3</v>
      </c>
      <c r="BE29" s="1" t="n">
        <v>2</v>
      </c>
      <c r="BF29" s="1" t="n">
        <v>5</v>
      </c>
      <c r="BG29" s="1" t="n">
        <v>4</v>
      </c>
      <c r="BH29" s="1" t="n">
        <v>5</v>
      </c>
      <c r="BI29" s="1" t="n">
        <v>8</v>
      </c>
      <c r="BJ29" s="1"/>
      <c r="BK29" s="1"/>
      <c r="BL29" s="100"/>
    </row>
    <row r="30" customFormat="false" ht="15" hidden="false" customHeight="false" outlineLevel="0" collapsed="false">
      <c r="A30" s="54" t="n">
        <v>29</v>
      </c>
      <c r="B30" s="56" t="s">
        <v>197</v>
      </c>
      <c r="C30" s="1" t="n">
        <v>291</v>
      </c>
      <c r="D30" s="100"/>
      <c r="G30" s="100"/>
      <c r="L30" s="100"/>
      <c r="M30" s="2" t="s">
        <v>4805</v>
      </c>
      <c r="N30" s="6" t="s">
        <v>35</v>
      </c>
      <c r="O30" s="6" t="s">
        <v>4806</v>
      </c>
      <c r="P30" s="6" t="s">
        <v>4807</v>
      </c>
      <c r="Q30" s="100"/>
      <c r="R30" s="6" t="s">
        <v>198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 t="n">
        <v>8</v>
      </c>
      <c r="BB30" s="1" t="n">
        <v>4</v>
      </c>
      <c r="BC30" s="1" t="n">
        <v>2</v>
      </c>
      <c r="BD30" s="1" t="n">
        <v>2</v>
      </c>
      <c r="BE30" s="65" t="n">
        <v>1</v>
      </c>
      <c r="BF30" s="1" t="n">
        <v>3</v>
      </c>
      <c r="BG30" s="1" t="n">
        <v>3</v>
      </c>
      <c r="BH30" s="1" t="n">
        <v>3</v>
      </c>
      <c r="BI30" s="1" t="n">
        <v>10</v>
      </c>
      <c r="BJ30" s="1"/>
      <c r="BK30" s="1"/>
      <c r="BL30" s="100"/>
    </row>
    <row r="31" customFormat="false" ht="15" hidden="false" customHeight="false" outlineLevel="0" collapsed="false">
      <c r="A31" s="54" t="n">
        <v>30</v>
      </c>
      <c r="B31" s="56" t="s">
        <v>207</v>
      </c>
      <c r="C31" s="1" t="n">
        <v>288</v>
      </c>
      <c r="D31" s="100"/>
      <c r="G31" s="100"/>
      <c r="L31" s="100"/>
      <c r="Q31" s="100"/>
      <c r="R31" s="6" t="s">
        <v>317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 t="n">
        <v>8</v>
      </c>
      <c r="BD31" s="1" t="n">
        <v>6</v>
      </c>
      <c r="BE31" s="1" t="n">
        <v>4</v>
      </c>
      <c r="BF31" s="65" t="n">
        <v>1</v>
      </c>
      <c r="BG31" s="1" t="n">
        <v>2</v>
      </c>
      <c r="BH31" s="1" t="n">
        <v>2</v>
      </c>
      <c r="BI31" s="1" t="n">
        <v>2</v>
      </c>
      <c r="BJ31" s="1" t="n">
        <v>5</v>
      </c>
      <c r="BK31" s="1" t="n">
        <v>9</v>
      </c>
      <c r="BL31" s="100"/>
    </row>
    <row r="32" customFormat="false" ht="15" hidden="false" customHeight="false" outlineLevel="0" collapsed="false">
      <c r="A32" s="54" t="n">
        <v>31</v>
      </c>
      <c r="B32" s="56" t="s">
        <v>64</v>
      </c>
      <c r="C32" s="1" t="n">
        <v>287</v>
      </c>
      <c r="Q32" s="100"/>
      <c r="R32" s="6" t="s">
        <v>37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 t="n">
        <v>9</v>
      </c>
      <c r="BD32" s="1" t="n">
        <v>7</v>
      </c>
      <c r="BE32" s="1" t="n">
        <v>5</v>
      </c>
      <c r="BF32" s="1" t="n">
        <v>2</v>
      </c>
      <c r="BG32" s="65" t="n">
        <v>1</v>
      </c>
      <c r="BH32" s="65" t="n">
        <v>1</v>
      </c>
      <c r="BI32" s="65" t="n">
        <v>1</v>
      </c>
      <c r="BJ32" s="65" t="n">
        <v>1</v>
      </c>
      <c r="BK32" s="65" t="n">
        <v>1</v>
      </c>
      <c r="BL32" s="100"/>
    </row>
    <row r="33" customFormat="false" ht="15" hidden="false" customHeight="false" outlineLevel="0" collapsed="false">
      <c r="A33" s="54" t="n">
        <v>32</v>
      </c>
      <c r="B33" s="56" t="s">
        <v>174</v>
      </c>
      <c r="C33" s="1" t="n">
        <v>285</v>
      </c>
      <c r="Q33" s="100"/>
      <c r="R33" s="6" t="s">
        <v>1035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 t="n">
        <v>9</v>
      </c>
      <c r="BF33" s="1"/>
      <c r="BG33" s="1" t="n">
        <v>8</v>
      </c>
      <c r="BH33" s="1" t="n">
        <v>6</v>
      </c>
      <c r="BI33" s="1"/>
      <c r="BJ33" s="1"/>
      <c r="BK33" s="1"/>
      <c r="BL33" s="100"/>
    </row>
    <row r="34" customFormat="false" ht="15" hidden="false" customHeight="false" outlineLevel="0" collapsed="false">
      <c r="A34" s="54" t="n">
        <v>33</v>
      </c>
      <c r="B34" s="56" t="s">
        <v>219</v>
      </c>
      <c r="C34" s="1" t="n">
        <v>284</v>
      </c>
      <c r="Q34" s="100"/>
      <c r="R34" s="6" t="s">
        <v>923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 t="n">
        <v>10</v>
      </c>
      <c r="BF34" s="1" t="n">
        <v>7</v>
      </c>
      <c r="BG34" s="1"/>
      <c r="BH34" s="1"/>
      <c r="BI34" s="1"/>
      <c r="BJ34" s="1"/>
      <c r="BK34" s="1"/>
      <c r="BL34" s="100"/>
    </row>
    <row r="35" customFormat="false" ht="15" hidden="false" customHeight="false" outlineLevel="0" collapsed="false">
      <c r="A35" s="54" t="n">
        <v>34</v>
      </c>
      <c r="B35" s="56" t="s">
        <v>227</v>
      </c>
      <c r="C35" s="1" t="n">
        <v>283</v>
      </c>
      <c r="Q35" s="100"/>
      <c r="R35" s="6" t="s">
        <v>282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 t="n">
        <v>10</v>
      </c>
      <c r="BG35" s="1" t="n">
        <v>5</v>
      </c>
      <c r="BH35" s="1"/>
      <c r="BI35" s="1"/>
      <c r="BJ35" s="1"/>
      <c r="BK35" s="1"/>
      <c r="BL35" s="100"/>
    </row>
    <row r="36" customFormat="false" ht="15" hidden="false" customHeight="false" outlineLevel="0" collapsed="false">
      <c r="A36" s="54" t="n">
        <v>35</v>
      </c>
      <c r="B36" s="56" t="s">
        <v>51</v>
      </c>
      <c r="C36" s="1" t="n">
        <v>282</v>
      </c>
      <c r="Q36" s="100"/>
      <c r="R36" s="6" t="s">
        <v>132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 t="n">
        <v>6</v>
      </c>
      <c r="BH36" s="1" t="n">
        <v>4</v>
      </c>
      <c r="BI36" s="1" t="n">
        <v>3</v>
      </c>
      <c r="BJ36" s="1" t="n">
        <v>2</v>
      </c>
      <c r="BK36" s="1" t="n">
        <v>2</v>
      </c>
      <c r="BL36" s="100"/>
    </row>
    <row r="37" customFormat="false" ht="15" hidden="false" customHeight="false" outlineLevel="0" collapsed="false">
      <c r="A37" s="54" t="n">
        <v>36</v>
      </c>
      <c r="B37" s="56" t="s">
        <v>86</v>
      </c>
      <c r="C37" s="1" t="n">
        <v>282</v>
      </c>
      <c r="Q37" s="100"/>
      <c r="R37" s="6" t="s">
        <v>306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 t="n">
        <v>10</v>
      </c>
      <c r="BH37" s="1"/>
      <c r="BI37" s="1"/>
      <c r="BJ37" s="1"/>
      <c r="BK37" s="1"/>
      <c r="BL37" s="100"/>
    </row>
    <row r="38" customFormat="false" ht="15" hidden="false" customHeight="false" outlineLevel="0" collapsed="false">
      <c r="A38" s="54" t="n">
        <v>37</v>
      </c>
      <c r="B38" s="56" t="s">
        <v>190</v>
      </c>
      <c r="C38" s="1" t="n">
        <v>280</v>
      </c>
      <c r="Q38" s="100"/>
      <c r="R38" s="6" t="s">
        <v>234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 t="n">
        <v>7</v>
      </c>
      <c r="BI38" s="1" t="n">
        <v>4</v>
      </c>
      <c r="BJ38" s="1" t="n">
        <v>3</v>
      </c>
      <c r="BK38" s="1" t="n">
        <v>3</v>
      </c>
      <c r="BL38" s="100"/>
    </row>
    <row r="39" customFormat="false" ht="15" hidden="false" customHeight="false" outlineLevel="0" collapsed="false">
      <c r="A39" s="54" t="n">
        <v>38</v>
      </c>
      <c r="B39" s="56" t="s">
        <v>129</v>
      </c>
      <c r="C39" s="1" t="n">
        <v>280</v>
      </c>
      <c r="Q39" s="100"/>
      <c r="R39" s="6" t="s">
        <v>1324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 t="n">
        <v>8</v>
      </c>
      <c r="BI39" s="1" t="n">
        <v>5</v>
      </c>
      <c r="BJ39" s="1" t="n">
        <v>4</v>
      </c>
      <c r="BK39" s="1" t="n">
        <v>4</v>
      </c>
      <c r="BL39" s="100"/>
    </row>
    <row r="40" customFormat="false" ht="15" hidden="false" customHeight="false" outlineLevel="0" collapsed="false">
      <c r="A40" s="54" t="n">
        <v>39</v>
      </c>
      <c r="B40" s="56" t="s">
        <v>137</v>
      </c>
      <c r="C40" s="1" t="n">
        <v>280</v>
      </c>
      <c r="Q40" s="100"/>
      <c r="R40" s="6" t="s">
        <v>963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 t="n">
        <v>9</v>
      </c>
      <c r="BI40" s="1" t="n">
        <v>6</v>
      </c>
      <c r="BJ40" s="1" t="n">
        <v>6</v>
      </c>
      <c r="BK40" s="1" t="n">
        <v>10</v>
      </c>
      <c r="BL40" s="100"/>
    </row>
    <row r="41" customFormat="false" ht="15" hidden="false" customHeight="false" outlineLevel="0" collapsed="false">
      <c r="A41" s="54" t="n">
        <v>40</v>
      </c>
      <c r="B41" s="56" t="s">
        <v>251</v>
      </c>
      <c r="C41" s="1" t="n">
        <v>280</v>
      </c>
      <c r="Q41" s="100"/>
      <c r="R41" s="6" t="s">
        <v>361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 t="n">
        <v>9</v>
      </c>
      <c r="BI41" s="1" t="n">
        <v>6</v>
      </c>
      <c r="BJ41" s="1" t="n">
        <v>6</v>
      </c>
      <c r="BK41" s="1" t="n">
        <v>10</v>
      </c>
      <c r="BL41" s="100"/>
    </row>
    <row r="42" customFormat="false" ht="15" hidden="false" customHeight="false" outlineLevel="0" collapsed="false">
      <c r="A42" s="54" t="n">
        <v>41</v>
      </c>
      <c r="B42" s="56" t="s">
        <v>238</v>
      </c>
      <c r="C42" s="1" t="n">
        <v>280</v>
      </c>
      <c r="Q42" s="100"/>
      <c r="R42" s="6" t="s">
        <v>1366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 t="n">
        <v>8</v>
      </c>
      <c r="BJ42" s="1" t="n">
        <v>8</v>
      </c>
      <c r="BK42" s="1" t="n">
        <v>5</v>
      </c>
      <c r="BL42" s="100"/>
    </row>
    <row r="43" customFormat="false" ht="15" hidden="false" customHeight="false" outlineLevel="0" collapsed="false">
      <c r="A43" s="54" t="n">
        <v>42</v>
      </c>
      <c r="B43" s="56" t="s">
        <v>102</v>
      </c>
      <c r="C43" s="1" t="n">
        <v>278</v>
      </c>
      <c r="Q43" s="100"/>
      <c r="R43" s="6" t="s">
        <v>307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 t="n">
        <v>9</v>
      </c>
      <c r="BK43" s="1" t="n">
        <v>6</v>
      </c>
      <c r="BL43" s="100"/>
    </row>
    <row r="44" customFormat="false" ht="15" hidden="false" customHeight="false" outlineLevel="0" collapsed="false">
      <c r="A44" s="54" t="n">
        <v>43</v>
      </c>
      <c r="B44" s="56" t="s">
        <v>256</v>
      </c>
      <c r="C44" s="1" t="n">
        <v>277</v>
      </c>
      <c r="Q44" s="100"/>
      <c r="R44" s="6" t="s">
        <v>316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 t="n">
        <v>10</v>
      </c>
      <c r="BK44" s="1" t="n">
        <v>7</v>
      </c>
      <c r="BL44" s="100"/>
    </row>
    <row r="45" customFormat="false" ht="15" hidden="false" customHeight="false" outlineLevel="0" collapsed="false">
      <c r="A45" s="54" t="n">
        <v>44</v>
      </c>
      <c r="B45" s="56" t="s">
        <v>201</v>
      </c>
      <c r="C45" s="1" t="n">
        <v>275</v>
      </c>
      <c r="Q45" s="100"/>
      <c r="R45" s="6" t="s">
        <v>1018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 t="n">
        <v>8</v>
      </c>
      <c r="BL45" s="100"/>
    </row>
    <row r="46" customFormat="false" ht="15" hidden="false" customHeight="false" outlineLevel="0" collapsed="false">
      <c r="A46" s="54" t="n">
        <v>45</v>
      </c>
      <c r="B46" s="56" t="s">
        <v>264</v>
      </c>
      <c r="C46" s="1" t="n">
        <v>275</v>
      </c>
      <c r="Q46" s="100"/>
      <c r="R46" s="4" t="s">
        <v>4808</v>
      </c>
      <c r="S46" s="2" t="n">
        <v>22</v>
      </c>
      <c r="T46" s="2" t="n">
        <v>22</v>
      </c>
      <c r="U46" s="2" t="n">
        <v>22</v>
      </c>
      <c r="V46" s="2" t="n">
        <v>22</v>
      </c>
      <c r="W46" s="2" t="n">
        <v>21</v>
      </c>
      <c r="X46" s="2" t="n">
        <v>20</v>
      </c>
      <c r="Y46" s="2" t="n">
        <v>19</v>
      </c>
      <c r="Z46" s="2" t="n">
        <v>18</v>
      </c>
      <c r="AA46" s="2" t="n">
        <v>17</v>
      </c>
      <c r="AB46" s="2" t="n">
        <v>16</v>
      </c>
      <c r="AC46" s="2" t="n">
        <v>15</v>
      </c>
      <c r="AD46" s="2" t="n">
        <v>14</v>
      </c>
      <c r="AE46" s="2" t="n">
        <v>13</v>
      </c>
      <c r="AF46" s="2" t="n">
        <v>12</v>
      </c>
      <c r="AG46" s="2" t="n">
        <v>11</v>
      </c>
      <c r="AH46" s="2" t="n">
        <v>10</v>
      </c>
      <c r="AI46" s="85" t="s">
        <v>645</v>
      </c>
      <c r="AJ46" s="85" t="s">
        <v>646</v>
      </c>
      <c r="AK46" s="85" t="s">
        <v>647</v>
      </c>
      <c r="AL46" s="85" t="s">
        <v>648</v>
      </c>
      <c r="AM46" s="85" t="s">
        <v>649</v>
      </c>
      <c r="AN46" s="85" t="s">
        <v>650</v>
      </c>
      <c r="AO46" s="85" t="s">
        <v>651</v>
      </c>
      <c r="AP46" s="85" t="s">
        <v>652</v>
      </c>
      <c r="AQ46" s="85" t="s">
        <v>653</v>
      </c>
      <c r="AR46" s="85" t="s">
        <v>654</v>
      </c>
      <c r="AS46" s="2" t="n">
        <v>99</v>
      </c>
      <c r="AT46" s="2" t="n">
        <v>98</v>
      </c>
      <c r="AU46" s="2" t="n">
        <v>97</v>
      </c>
      <c r="AV46" s="2" t="n">
        <v>96</v>
      </c>
      <c r="AW46" s="2" t="n">
        <v>95</v>
      </c>
      <c r="AX46" s="2" t="n">
        <v>94</v>
      </c>
      <c r="AY46" s="2" t="n">
        <v>93</v>
      </c>
      <c r="AZ46" s="2" t="n">
        <v>92</v>
      </c>
      <c r="BA46" s="2" t="n">
        <v>91</v>
      </c>
      <c r="BB46" s="2" t="n">
        <v>90</v>
      </c>
      <c r="BC46" s="2" t="n">
        <v>89</v>
      </c>
      <c r="BD46" s="2" t="n">
        <v>88</v>
      </c>
      <c r="BE46" s="2" t="n">
        <v>87</v>
      </c>
      <c r="BF46" s="2" t="n">
        <v>86</v>
      </c>
      <c r="BG46" s="2" t="n">
        <v>85</v>
      </c>
      <c r="BH46" s="2" t="n">
        <v>84</v>
      </c>
      <c r="BI46" s="2" t="n">
        <v>83</v>
      </c>
      <c r="BJ46" s="2" t="n">
        <v>82</v>
      </c>
      <c r="BK46" s="2" t="n">
        <v>81</v>
      </c>
      <c r="BL46" s="100"/>
    </row>
    <row r="47" customFormat="false" ht="15" hidden="false" customHeight="false" outlineLevel="0" collapsed="false">
      <c r="A47" s="54" t="n">
        <v>46</v>
      </c>
      <c r="B47" s="56" t="s">
        <v>270</v>
      </c>
      <c r="C47" s="1" t="n">
        <v>275</v>
      </c>
      <c r="Q47" s="100"/>
      <c r="BL47" s="100"/>
    </row>
    <row r="48" customFormat="false" ht="15" hidden="false" customHeight="false" outlineLevel="0" collapsed="false">
      <c r="A48" s="54" t="n">
        <v>47</v>
      </c>
      <c r="B48" s="56" t="s">
        <v>42</v>
      </c>
      <c r="C48" s="1" t="n">
        <v>274</v>
      </c>
      <c r="Q48" s="100"/>
      <c r="BL48" s="100"/>
    </row>
    <row r="49" customFormat="false" ht="15" hidden="false" customHeight="false" outlineLevel="0" collapsed="false">
      <c r="A49" s="54" t="n">
        <v>48</v>
      </c>
      <c r="B49" s="56" t="s">
        <v>68</v>
      </c>
      <c r="C49" s="1" t="n">
        <v>274</v>
      </c>
      <c r="Q49" s="100"/>
      <c r="BL49" s="100"/>
    </row>
    <row r="50" customFormat="false" ht="15" hidden="false" customHeight="false" outlineLevel="0" collapsed="false">
      <c r="A50" s="54" t="n">
        <v>49</v>
      </c>
      <c r="B50" s="56" t="s">
        <v>287</v>
      </c>
      <c r="C50" s="1" t="n">
        <v>273</v>
      </c>
      <c r="Q50" s="100"/>
      <c r="BL50" s="100"/>
    </row>
    <row r="51" customFormat="false" ht="15" hidden="false" customHeight="false" outlineLevel="0" collapsed="false">
      <c r="A51" s="54" t="n">
        <v>50</v>
      </c>
      <c r="B51" s="56" t="s">
        <v>291</v>
      </c>
      <c r="C51" s="1" t="n">
        <v>272</v>
      </c>
      <c r="Q51" s="100"/>
      <c r="BL51" s="100"/>
    </row>
    <row r="52" customFormat="false" ht="15" hidden="false" customHeight="false" outlineLevel="0" collapsed="false">
      <c r="A52" s="54" t="n">
        <v>51</v>
      </c>
      <c r="B52" s="56" t="s">
        <v>136</v>
      </c>
      <c r="C52" s="1" t="n">
        <v>271</v>
      </c>
      <c r="Q52" s="100"/>
      <c r="BL52" s="100"/>
    </row>
    <row r="53" customFormat="false" ht="15" hidden="false" customHeight="false" outlineLevel="0" collapsed="false">
      <c r="A53" s="54" t="n">
        <v>52</v>
      </c>
      <c r="B53" s="56" t="s">
        <v>217</v>
      </c>
      <c r="C53" s="1" t="n">
        <v>271</v>
      </c>
      <c r="Q53" s="100"/>
      <c r="BL53" s="100"/>
    </row>
    <row r="54" customFormat="false" ht="15" hidden="false" customHeight="false" outlineLevel="0" collapsed="false">
      <c r="A54" s="54" t="n">
        <v>53</v>
      </c>
      <c r="B54" s="56" t="s">
        <v>81</v>
      </c>
      <c r="C54" s="1" t="n">
        <v>269</v>
      </c>
      <c r="Q54" s="100"/>
      <c r="BL54" s="100"/>
    </row>
    <row r="55" customFormat="false" ht="15" hidden="false" customHeight="false" outlineLevel="0" collapsed="false">
      <c r="A55" s="54" t="n">
        <v>54</v>
      </c>
      <c r="B55" s="56" t="s">
        <v>152</v>
      </c>
      <c r="C55" s="1" t="n">
        <v>268</v>
      </c>
      <c r="Q55" s="100"/>
      <c r="BL55" s="100"/>
    </row>
    <row r="56" customFormat="false" ht="15" hidden="false" customHeight="false" outlineLevel="0" collapsed="false">
      <c r="A56" s="54" t="n">
        <v>55</v>
      </c>
      <c r="B56" s="56" t="s">
        <v>305</v>
      </c>
      <c r="C56" s="1" t="n">
        <v>268</v>
      </c>
      <c r="Q56" s="100"/>
      <c r="BL56" s="100"/>
    </row>
    <row r="57" customFormat="false" ht="15" hidden="false" customHeight="false" outlineLevel="0" collapsed="false">
      <c r="A57" s="54" t="n">
        <v>56</v>
      </c>
      <c r="B57" s="56" t="s">
        <v>100</v>
      </c>
      <c r="C57" s="1" t="n">
        <v>267</v>
      </c>
      <c r="Q57" s="100"/>
      <c r="BL57" s="100"/>
    </row>
    <row r="58" customFormat="false" ht="15" hidden="false" customHeight="false" outlineLevel="0" collapsed="false">
      <c r="A58" s="54" t="n">
        <v>57</v>
      </c>
      <c r="B58" s="56" t="s">
        <v>126</v>
      </c>
      <c r="C58" s="1" t="n">
        <v>267</v>
      </c>
      <c r="BL58" s="100"/>
    </row>
    <row r="59" customFormat="false" ht="15" hidden="false" customHeight="false" outlineLevel="0" collapsed="false">
      <c r="A59" s="54" t="n">
        <v>58</v>
      </c>
      <c r="B59" s="56" t="s">
        <v>108</v>
      </c>
      <c r="C59" s="1" t="n">
        <v>266</v>
      </c>
      <c r="BL59" s="100"/>
    </row>
    <row r="60" customFormat="false" ht="15" hidden="false" customHeight="false" outlineLevel="0" collapsed="false">
      <c r="A60" s="54" t="n">
        <v>59</v>
      </c>
      <c r="B60" s="56" t="s">
        <v>141</v>
      </c>
      <c r="C60" s="1" t="n">
        <v>266</v>
      </c>
    </row>
    <row r="61" customFormat="false" ht="15" hidden="false" customHeight="false" outlineLevel="0" collapsed="false">
      <c r="A61" s="54" t="n">
        <v>60</v>
      </c>
      <c r="B61" s="56" t="s">
        <v>106</v>
      </c>
      <c r="C61" s="1" t="n">
        <v>265</v>
      </c>
    </row>
    <row r="62" customFormat="false" ht="15" hidden="false" customHeight="false" outlineLevel="0" collapsed="false">
      <c r="A62" s="54" t="n">
        <v>61</v>
      </c>
      <c r="B62" s="56" t="s">
        <v>288</v>
      </c>
      <c r="C62" s="1" t="n">
        <v>265</v>
      </c>
    </row>
    <row r="63" customFormat="false" ht="15" hidden="false" customHeight="false" outlineLevel="0" collapsed="false">
      <c r="A63" s="54" t="n">
        <v>62</v>
      </c>
      <c r="B63" s="56" t="s">
        <v>328</v>
      </c>
      <c r="C63" s="1" t="n">
        <v>265</v>
      </c>
    </row>
    <row r="64" customFormat="false" ht="15" hidden="false" customHeight="false" outlineLevel="0" collapsed="false">
      <c r="A64" s="54" t="n">
        <v>63</v>
      </c>
      <c r="B64" s="56" t="s">
        <v>233</v>
      </c>
      <c r="C64" s="1" t="n">
        <v>263</v>
      </c>
    </row>
    <row r="65" customFormat="false" ht="15" hidden="false" customHeight="false" outlineLevel="0" collapsed="false">
      <c r="A65" s="54" t="n">
        <v>64</v>
      </c>
      <c r="B65" s="56" t="s">
        <v>39</v>
      </c>
      <c r="C65" s="1" t="n">
        <v>261</v>
      </c>
    </row>
    <row r="66" customFormat="false" ht="15" hidden="false" customHeight="false" outlineLevel="0" collapsed="false">
      <c r="A66" s="54" t="n">
        <v>65</v>
      </c>
      <c r="B66" s="56" t="s">
        <v>142</v>
      </c>
      <c r="C66" s="1" t="n">
        <v>261</v>
      </c>
    </row>
    <row r="67" customFormat="false" ht="15" hidden="false" customHeight="false" outlineLevel="0" collapsed="false">
      <c r="A67" s="54" t="n">
        <v>66</v>
      </c>
      <c r="B67" s="56" t="s">
        <v>130</v>
      </c>
      <c r="C67" s="1" t="n">
        <v>259</v>
      </c>
    </row>
    <row r="68" customFormat="false" ht="15" hidden="false" customHeight="false" outlineLevel="0" collapsed="false">
      <c r="A68" s="54" t="n">
        <v>67</v>
      </c>
      <c r="B68" s="56" t="s">
        <v>336</v>
      </c>
      <c r="C68" s="1" t="n">
        <v>259</v>
      </c>
    </row>
    <row r="69" customFormat="false" ht="15" hidden="false" customHeight="false" outlineLevel="0" collapsed="false">
      <c r="A69" s="54" t="n">
        <v>68</v>
      </c>
      <c r="B69" s="56" t="s">
        <v>135</v>
      </c>
      <c r="C69" s="1" t="n">
        <v>258</v>
      </c>
    </row>
    <row r="70" customFormat="false" ht="15" hidden="false" customHeight="false" outlineLevel="0" collapsed="false">
      <c r="A70" s="54" t="n">
        <v>69</v>
      </c>
      <c r="B70" s="56" t="s">
        <v>322</v>
      </c>
      <c r="C70" s="1" t="n">
        <v>258</v>
      </c>
    </row>
    <row r="71" customFormat="false" ht="15" hidden="false" customHeight="false" outlineLevel="0" collapsed="false">
      <c r="A71" s="54" t="n">
        <v>70</v>
      </c>
      <c r="B71" s="56" t="s">
        <v>348</v>
      </c>
      <c r="C71" s="1" t="n">
        <v>257</v>
      </c>
    </row>
    <row r="72" customFormat="false" ht="15" hidden="false" customHeight="false" outlineLevel="0" collapsed="false">
      <c r="A72" s="54" t="n">
        <v>71</v>
      </c>
      <c r="B72" s="56" t="s">
        <v>350</v>
      </c>
      <c r="C72" s="1" t="n">
        <v>256</v>
      </c>
    </row>
    <row r="73" customFormat="false" ht="15" hidden="false" customHeight="false" outlineLevel="0" collapsed="false">
      <c r="A73" s="54" t="n">
        <v>72</v>
      </c>
      <c r="B73" s="56" t="s">
        <v>354</v>
      </c>
      <c r="C73" s="1" t="n">
        <v>253</v>
      </c>
    </row>
    <row r="74" customFormat="false" ht="15" hidden="false" customHeight="false" outlineLevel="0" collapsed="false">
      <c r="A74" s="54" t="n">
        <v>73</v>
      </c>
      <c r="B74" s="56" t="s">
        <v>229</v>
      </c>
      <c r="C74" s="1" t="n">
        <v>251</v>
      </c>
    </row>
    <row r="75" customFormat="false" ht="15" hidden="false" customHeight="false" outlineLevel="0" collapsed="false">
      <c r="A75" s="54" t="n">
        <v>74</v>
      </c>
      <c r="B75" s="56" t="s">
        <v>276</v>
      </c>
      <c r="C75" s="1" t="n">
        <v>250</v>
      </c>
    </row>
    <row r="76" customFormat="false" ht="15" hidden="false" customHeight="false" outlineLevel="0" collapsed="false">
      <c r="A76" s="54" t="n">
        <v>75</v>
      </c>
      <c r="B76" s="56" t="s">
        <v>221</v>
      </c>
      <c r="C76" s="1" t="n">
        <v>249</v>
      </c>
    </row>
    <row r="77" customFormat="false" ht="15" hidden="false" customHeight="false" outlineLevel="0" collapsed="false">
      <c r="A77" s="54" t="n">
        <v>76</v>
      </c>
      <c r="B77" s="56" t="s">
        <v>220</v>
      </c>
      <c r="C77" s="1" t="n">
        <v>248</v>
      </c>
    </row>
    <row r="78" customFormat="false" ht="15" hidden="false" customHeight="false" outlineLevel="0" collapsed="false">
      <c r="A78" s="54" t="n">
        <v>77</v>
      </c>
      <c r="B78" s="56" t="s">
        <v>173</v>
      </c>
      <c r="C78" s="1" t="n">
        <v>247</v>
      </c>
    </row>
    <row r="79" customFormat="false" ht="15" hidden="false" customHeight="false" outlineLevel="0" collapsed="false">
      <c r="A79" s="54" t="n">
        <v>78</v>
      </c>
      <c r="B79" s="56" t="s">
        <v>367</v>
      </c>
      <c r="C79" s="1" t="n">
        <v>247</v>
      </c>
    </row>
    <row r="80" customFormat="false" ht="15" hidden="false" customHeight="false" outlineLevel="0" collapsed="false">
      <c r="A80" s="54" t="n">
        <v>79</v>
      </c>
      <c r="B80" s="56" t="s">
        <v>122</v>
      </c>
      <c r="C80" s="1" t="n">
        <v>246</v>
      </c>
    </row>
    <row r="81" customFormat="false" ht="15" hidden="false" customHeight="false" outlineLevel="0" collapsed="false">
      <c r="A81" s="54" t="n">
        <v>80</v>
      </c>
      <c r="B81" s="56" t="s">
        <v>266</v>
      </c>
      <c r="C81" s="1" t="n">
        <v>242</v>
      </c>
    </row>
    <row r="82" customFormat="false" ht="15" hidden="false" customHeight="false" outlineLevel="0" collapsed="false">
      <c r="A82" s="54" t="n">
        <v>81</v>
      </c>
      <c r="B82" s="56" t="s">
        <v>232</v>
      </c>
      <c r="C82" s="1" t="n">
        <v>241</v>
      </c>
    </row>
    <row r="83" customFormat="false" ht="15" hidden="false" customHeight="false" outlineLevel="0" collapsed="false">
      <c r="A83" s="54" t="n">
        <v>82</v>
      </c>
      <c r="B83" s="56" t="s">
        <v>165</v>
      </c>
      <c r="C83" s="1" t="n">
        <v>241</v>
      </c>
    </row>
    <row r="84" customFormat="false" ht="15" hidden="false" customHeight="false" outlineLevel="0" collapsed="false">
      <c r="A84" s="54" t="n">
        <v>83</v>
      </c>
      <c r="B84" s="56" t="s">
        <v>32</v>
      </c>
      <c r="C84" s="1" t="n">
        <v>240</v>
      </c>
    </row>
    <row r="85" customFormat="false" ht="15" hidden="false" customHeight="false" outlineLevel="0" collapsed="false">
      <c r="A85" s="54" t="n">
        <v>84</v>
      </c>
      <c r="B85" s="56" t="s">
        <v>381</v>
      </c>
      <c r="C85" s="1" t="n">
        <v>240</v>
      </c>
    </row>
    <row r="86" customFormat="false" ht="15" hidden="false" customHeight="false" outlineLevel="0" collapsed="false">
      <c r="A86" s="54" t="n">
        <v>85</v>
      </c>
      <c r="B86" s="56" t="s">
        <v>118</v>
      </c>
      <c r="C86" s="1" t="n">
        <v>239</v>
      </c>
    </row>
    <row r="87" customFormat="false" ht="15" hidden="false" customHeight="false" outlineLevel="0" collapsed="false">
      <c r="A87" s="54" t="n">
        <v>86</v>
      </c>
      <c r="B87" s="56" t="s">
        <v>74</v>
      </c>
      <c r="C87" s="1" t="n">
        <v>238</v>
      </c>
    </row>
    <row r="88" customFormat="false" ht="15" hidden="false" customHeight="false" outlineLevel="0" collapsed="false">
      <c r="A88" s="54" t="n">
        <v>87</v>
      </c>
      <c r="B88" s="56" t="s">
        <v>318</v>
      </c>
      <c r="C88" s="1" t="n">
        <v>238</v>
      </c>
    </row>
    <row r="89" customFormat="false" ht="15" hidden="false" customHeight="false" outlineLevel="0" collapsed="false">
      <c r="A89" s="54" t="n">
        <v>88</v>
      </c>
      <c r="B89" s="56" t="s">
        <v>257</v>
      </c>
      <c r="C89" s="1" t="n">
        <v>238</v>
      </c>
    </row>
    <row r="90" customFormat="false" ht="15" hidden="false" customHeight="false" outlineLevel="0" collapsed="false">
      <c r="A90" s="54" t="n">
        <v>89</v>
      </c>
      <c r="B90" s="56" t="s">
        <v>394</v>
      </c>
      <c r="C90" s="1" t="n">
        <v>238</v>
      </c>
    </row>
    <row r="91" customFormat="false" ht="15" hidden="false" customHeight="false" outlineLevel="0" collapsed="false">
      <c r="A91" s="54" t="n">
        <v>90</v>
      </c>
      <c r="B91" s="56" t="s">
        <v>179</v>
      </c>
      <c r="C91" s="1" t="n">
        <v>237</v>
      </c>
    </row>
    <row r="92" customFormat="false" ht="15" hidden="false" customHeight="false" outlineLevel="0" collapsed="false">
      <c r="A92" s="54" t="n">
        <v>91</v>
      </c>
      <c r="B92" s="56" t="s">
        <v>239</v>
      </c>
      <c r="C92" s="1" t="n">
        <v>237</v>
      </c>
    </row>
    <row r="93" customFormat="false" ht="15" hidden="false" customHeight="false" outlineLevel="0" collapsed="false">
      <c r="A93" s="54" t="n">
        <v>92</v>
      </c>
      <c r="B93" s="56" t="s">
        <v>406</v>
      </c>
      <c r="C93" s="1" t="n">
        <v>237</v>
      </c>
    </row>
    <row r="94" customFormat="false" ht="15" hidden="false" customHeight="false" outlineLevel="0" collapsed="false">
      <c r="A94" s="54" t="n">
        <v>93</v>
      </c>
      <c r="B94" s="56" t="s">
        <v>409</v>
      </c>
      <c r="C94" s="1" t="n">
        <v>236</v>
      </c>
    </row>
    <row r="95" customFormat="false" ht="15" hidden="false" customHeight="false" outlineLevel="0" collapsed="false">
      <c r="A95" s="54" t="n">
        <v>94</v>
      </c>
      <c r="B95" s="56" t="s">
        <v>411</v>
      </c>
      <c r="C95" s="1" t="n">
        <v>236</v>
      </c>
    </row>
    <row r="96" customFormat="false" ht="15" hidden="false" customHeight="false" outlineLevel="0" collapsed="false">
      <c r="A96" s="54" t="n">
        <v>95</v>
      </c>
      <c r="B96" s="56" t="s">
        <v>199</v>
      </c>
      <c r="C96" s="1" t="n">
        <v>235</v>
      </c>
    </row>
    <row r="97" customFormat="false" ht="15" hidden="false" customHeight="false" outlineLevel="0" collapsed="false">
      <c r="A97" s="54" t="n">
        <v>96</v>
      </c>
      <c r="B97" s="56" t="s">
        <v>396</v>
      </c>
      <c r="C97" s="1" t="n">
        <v>234</v>
      </c>
    </row>
    <row r="98" customFormat="false" ht="15" hidden="false" customHeight="false" outlineLevel="0" collapsed="false">
      <c r="A98" s="54" t="n">
        <v>97</v>
      </c>
      <c r="B98" s="56" t="s">
        <v>1194</v>
      </c>
      <c r="C98" s="1" t="n">
        <v>233</v>
      </c>
    </row>
    <row r="99" customFormat="false" ht="15" hidden="false" customHeight="false" outlineLevel="0" collapsed="false">
      <c r="A99" s="54" t="n">
        <v>98</v>
      </c>
      <c r="B99" s="56" t="s">
        <v>1622</v>
      </c>
      <c r="C99" s="1" t="n">
        <v>233</v>
      </c>
    </row>
    <row r="100" customFormat="false" ht="15" hidden="false" customHeight="false" outlineLevel="0" collapsed="false">
      <c r="A100" s="54" t="n">
        <v>99</v>
      </c>
      <c r="B100" s="56" t="s">
        <v>195</v>
      </c>
      <c r="C100" s="1" t="n">
        <v>232</v>
      </c>
    </row>
    <row r="101" customFormat="false" ht="15" hidden="false" customHeight="false" outlineLevel="0" collapsed="false">
      <c r="A101" s="54" t="n">
        <v>100</v>
      </c>
      <c r="B101" s="56" t="s">
        <v>216</v>
      </c>
      <c r="C101" s="1" t="n">
        <v>232</v>
      </c>
    </row>
    <row r="102" customFormat="false" ht="15" hidden="false" customHeight="false" outlineLevel="0" collapsed="false">
      <c r="A102" s="54" t="n">
        <v>101</v>
      </c>
      <c r="B102" s="56" t="s">
        <v>134</v>
      </c>
      <c r="C102" s="1" t="n">
        <v>232</v>
      </c>
    </row>
    <row r="103" customFormat="false" ht="15" hidden="false" customHeight="false" outlineLevel="0" collapsed="false">
      <c r="A103" s="54" t="n">
        <v>102</v>
      </c>
      <c r="B103" s="56" t="s">
        <v>356</v>
      </c>
      <c r="C103" s="1" t="n">
        <v>230</v>
      </c>
    </row>
    <row r="104" customFormat="false" ht="15" hidden="false" customHeight="false" outlineLevel="0" collapsed="false">
      <c r="A104" s="54" t="n">
        <v>103</v>
      </c>
      <c r="B104" s="56" t="s">
        <v>1442</v>
      </c>
      <c r="C104" s="1" t="n">
        <v>230</v>
      </c>
    </row>
    <row r="105" customFormat="false" ht="15" hidden="false" customHeight="false" outlineLevel="0" collapsed="false">
      <c r="A105" s="54" t="n">
        <v>104</v>
      </c>
      <c r="B105" s="56" t="s">
        <v>304</v>
      </c>
      <c r="C105" s="1" t="n">
        <v>228</v>
      </c>
    </row>
    <row r="106" customFormat="false" ht="15" hidden="false" customHeight="false" outlineLevel="0" collapsed="false">
      <c r="A106" s="54" t="n">
        <v>105</v>
      </c>
      <c r="B106" s="56" t="s">
        <v>365</v>
      </c>
      <c r="C106" s="1" t="n">
        <v>228</v>
      </c>
    </row>
    <row r="107" customFormat="false" ht="15" hidden="false" customHeight="false" outlineLevel="0" collapsed="false">
      <c r="A107" s="54" t="n">
        <v>106</v>
      </c>
      <c r="B107" s="56" t="s">
        <v>107</v>
      </c>
      <c r="C107" s="1" t="n">
        <v>224</v>
      </c>
    </row>
    <row r="108" customFormat="false" ht="15" hidden="false" customHeight="false" outlineLevel="0" collapsed="false">
      <c r="A108" s="54" t="n">
        <v>107</v>
      </c>
      <c r="B108" s="56" t="s">
        <v>166</v>
      </c>
      <c r="C108" s="1" t="n">
        <v>223</v>
      </c>
    </row>
    <row r="109" customFormat="false" ht="15" hidden="false" customHeight="false" outlineLevel="0" collapsed="false">
      <c r="A109" s="54" t="n">
        <v>108</v>
      </c>
      <c r="B109" s="56" t="s">
        <v>300</v>
      </c>
      <c r="C109" s="1" t="n">
        <v>223</v>
      </c>
    </row>
    <row r="110" customFormat="false" ht="15" hidden="false" customHeight="false" outlineLevel="0" collapsed="false">
      <c r="A110" s="54" t="n">
        <v>109</v>
      </c>
      <c r="B110" s="56" t="s">
        <v>159</v>
      </c>
      <c r="C110" s="1" t="n">
        <v>223</v>
      </c>
    </row>
    <row r="111" customFormat="false" ht="15" hidden="false" customHeight="false" outlineLevel="0" collapsed="false">
      <c r="A111" s="54" t="n">
        <v>110</v>
      </c>
      <c r="B111" s="56" t="s">
        <v>1030</v>
      </c>
      <c r="C111" s="1" t="n">
        <v>223</v>
      </c>
    </row>
    <row r="112" customFormat="false" ht="15" hidden="false" customHeight="false" outlineLevel="0" collapsed="false">
      <c r="A112" s="54" t="n">
        <v>111</v>
      </c>
      <c r="B112" s="56" t="s">
        <v>248</v>
      </c>
      <c r="C112" s="1" t="n">
        <v>223</v>
      </c>
    </row>
    <row r="113" customFormat="false" ht="15" hidden="false" customHeight="false" outlineLevel="0" collapsed="false">
      <c r="A113" s="54" t="n">
        <v>112</v>
      </c>
      <c r="B113" s="56" t="s">
        <v>363</v>
      </c>
      <c r="C113" s="1" t="n">
        <v>223</v>
      </c>
    </row>
    <row r="114" customFormat="false" ht="15" hidden="false" customHeight="false" outlineLevel="0" collapsed="false">
      <c r="A114" s="54" t="n">
        <v>113</v>
      </c>
      <c r="B114" s="56" t="s">
        <v>244</v>
      </c>
      <c r="C114" s="1" t="n">
        <v>223</v>
      </c>
    </row>
    <row r="115" customFormat="false" ht="15" hidden="false" customHeight="false" outlineLevel="0" collapsed="false">
      <c r="A115" s="54" t="n">
        <v>114</v>
      </c>
      <c r="B115" s="56" t="s">
        <v>334</v>
      </c>
      <c r="C115" s="1" t="n">
        <v>222</v>
      </c>
    </row>
    <row r="116" customFormat="false" ht="15" hidden="false" customHeight="false" outlineLevel="0" collapsed="false">
      <c r="A116" s="54" t="n">
        <v>115</v>
      </c>
      <c r="B116" s="56" t="s">
        <v>1036</v>
      </c>
      <c r="C116" s="1" t="n">
        <v>222</v>
      </c>
    </row>
    <row r="117" customFormat="false" ht="15" hidden="false" customHeight="false" outlineLevel="0" collapsed="false">
      <c r="A117" s="54" t="n">
        <v>116</v>
      </c>
      <c r="B117" s="56" t="s">
        <v>272</v>
      </c>
      <c r="C117" s="1" t="n">
        <v>220</v>
      </c>
    </row>
    <row r="118" customFormat="false" ht="15" hidden="false" customHeight="false" outlineLevel="0" collapsed="false">
      <c r="A118" s="54" t="n">
        <v>117</v>
      </c>
      <c r="B118" s="56" t="s">
        <v>371</v>
      </c>
      <c r="C118" s="1" t="n">
        <v>220</v>
      </c>
    </row>
    <row r="119" customFormat="false" ht="15" hidden="false" customHeight="false" outlineLevel="0" collapsed="false">
      <c r="A119" s="54" t="n">
        <v>118</v>
      </c>
      <c r="B119" s="56" t="s">
        <v>230</v>
      </c>
      <c r="C119" s="1" t="n">
        <v>219</v>
      </c>
    </row>
    <row r="120" customFormat="false" ht="15" hidden="false" customHeight="false" outlineLevel="0" collapsed="false">
      <c r="A120" s="54" t="n">
        <v>119</v>
      </c>
      <c r="B120" s="56" t="s">
        <v>329</v>
      </c>
      <c r="C120" s="1" t="n">
        <v>218</v>
      </c>
    </row>
    <row r="121" customFormat="false" ht="15" hidden="false" customHeight="false" outlineLevel="0" collapsed="false">
      <c r="A121" s="54" t="n">
        <v>120</v>
      </c>
      <c r="B121" s="56" t="s">
        <v>194</v>
      </c>
      <c r="C121" s="1" t="n">
        <v>218</v>
      </c>
    </row>
    <row r="122" customFormat="false" ht="15" hidden="false" customHeight="false" outlineLevel="0" collapsed="false">
      <c r="A122" s="54" t="n">
        <v>121</v>
      </c>
      <c r="B122" s="56" t="s">
        <v>326</v>
      </c>
      <c r="C122" s="1" t="n">
        <v>217</v>
      </c>
    </row>
    <row r="123" customFormat="false" ht="15" hidden="false" customHeight="false" outlineLevel="0" collapsed="false">
      <c r="A123" s="54" t="n">
        <v>122</v>
      </c>
      <c r="B123" s="56" t="s">
        <v>242</v>
      </c>
      <c r="C123" s="1" t="n">
        <v>216</v>
      </c>
    </row>
    <row r="124" customFormat="false" ht="15" hidden="false" customHeight="false" outlineLevel="0" collapsed="false">
      <c r="A124" s="54" t="n">
        <v>123</v>
      </c>
      <c r="B124" s="56" t="s">
        <v>252</v>
      </c>
      <c r="C124" s="1" t="n">
        <v>216</v>
      </c>
    </row>
    <row r="125" customFormat="false" ht="15" hidden="false" customHeight="false" outlineLevel="0" collapsed="false">
      <c r="A125" s="54" t="n">
        <v>124</v>
      </c>
      <c r="B125" s="56" t="s">
        <v>1153</v>
      </c>
      <c r="C125" s="1" t="n">
        <v>214</v>
      </c>
    </row>
    <row r="126" customFormat="false" ht="15" hidden="false" customHeight="false" outlineLevel="0" collapsed="false">
      <c r="A126" s="54" t="n">
        <v>125</v>
      </c>
      <c r="B126" s="56" t="s">
        <v>44</v>
      </c>
      <c r="C126" s="1" t="n">
        <v>214</v>
      </c>
    </row>
    <row r="127" customFormat="false" ht="15" hidden="false" customHeight="false" outlineLevel="0" collapsed="false">
      <c r="A127" s="54" t="n">
        <v>126</v>
      </c>
      <c r="B127" s="56" t="s">
        <v>1383</v>
      </c>
      <c r="C127" s="1" t="n">
        <v>214</v>
      </c>
    </row>
    <row r="128" customFormat="false" ht="15" hidden="false" customHeight="false" outlineLevel="0" collapsed="false">
      <c r="A128" s="54" t="n">
        <v>127</v>
      </c>
      <c r="B128" s="56" t="s">
        <v>80</v>
      </c>
      <c r="C128" s="1" t="n">
        <v>213</v>
      </c>
    </row>
    <row r="129" customFormat="false" ht="15" hidden="false" customHeight="false" outlineLevel="0" collapsed="false">
      <c r="A129" s="54" t="n">
        <v>128</v>
      </c>
      <c r="B129" s="56" t="s">
        <v>200</v>
      </c>
      <c r="C129" s="1" t="n">
        <v>213</v>
      </c>
    </row>
    <row r="130" customFormat="false" ht="15" hidden="false" customHeight="false" outlineLevel="0" collapsed="false">
      <c r="A130" s="54" t="n">
        <v>129</v>
      </c>
      <c r="B130" s="56" t="s">
        <v>319</v>
      </c>
      <c r="C130" s="1" t="n">
        <v>213</v>
      </c>
    </row>
    <row r="131" customFormat="false" ht="15" hidden="false" customHeight="false" outlineLevel="0" collapsed="false">
      <c r="A131" s="54" t="n">
        <v>130</v>
      </c>
      <c r="B131" s="56" t="s">
        <v>160</v>
      </c>
      <c r="C131" s="1" t="n">
        <v>213</v>
      </c>
    </row>
    <row r="132" customFormat="false" ht="15" hidden="false" customHeight="false" outlineLevel="0" collapsed="false">
      <c r="A132" s="54" t="n">
        <v>131</v>
      </c>
      <c r="B132" s="56" t="s">
        <v>151</v>
      </c>
      <c r="C132" s="1" t="n">
        <v>212</v>
      </c>
    </row>
    <row r="133" customFormat="false" ht="15" hidden="false" customHeight="false" outlineLevel="0" collapsed="false">
      <c r="A133" s="54" t="n">
        <v>132</v>
      </c>
      <c r="B133" s="56" t="s">
        <v>296</v>
      </c>
      <c r="C133" s="1" t="n">
        <v>211</v>
      </c>
    </row>
    <row r="134" customFormat="false" ht="15" hidden="false" customHeight="false" outlineLevel="0" collapsed="false">
      <c r="A134" s="54" t="n">
        <v>133</v>
      </c>
      <c r="B134" s="56" t="s">
        <v>223</v>
      </c>
      <c r="C134" s="1" t="n">
        <v>211</v>
      </c>
    </row>
    <row r="135" customFormat="false" ht="15" hidden="false" customHeight="false" outlineLevel="0" collapsed="false">
      <c r="A135" s="54" t="n">
        <v>134</v>
      </c>
      <c r="B135" s="56" t="s">
        <v>401</v>
      </c>
      <c r="C135" s="1" t="n">
        <v>211</v>
      </c>
    </row>
    <row r="136" customFormat="false" ht="15" hidden="false" customHeight="false" outlineLevel="0" collapsed="false">
      <c r="A136" s="54" t="n">
        <v>135</v>
      </c>
      <c r="B136" s="56" t="s">
        <v>1249</v>
      </c>
      <c r="C136" s="1" t="n">
        <v>211</v>
      </c>
    </row>
    <row r="137" customFormat="false" ht="15" hidden="false" customHeight="false" outlineLevel="0" collapsed="false">
      <c r="A137" s="54" t="n">
        <v>136</v>
      </c>
      <c r="B137" s="56" t="s">
        <v>413</v>
      </c>
      <c r="C137" s="1" t="n">
        <v>210</v>
      </c>
    </row>
    <row r="138" customFormat="false" ht="15" hidden="false" customHeight="false" outlineLevel="0" collapsed="false">
      <c r="A138" s="54" t="n">
        <v>137</v>
      </c>
      <c r="B138" s="56" t="s">
        <v>1229</v>
      </c>
      <c r="C138" s="1" t="n">
        <v>210</v>
      </c>
    </row>
    <row r="139" customFormat="false" ht="15" hidden="false" customHeight="false" outlineLevel="0" collapsed="false">
      <c r="A139" s="54" t="n">
        <v>138</v>
      </c>
      <c r="B139" s="56" t="s">
        <v>198</v>
      </c>
      <c r="C139" s="1" t="n">
        <v>209</v>
      </c>
    </row>
    <row r="140" customFormat="false" ht="15" hidden="false" customHeight="false" outlineLevel="0" collapsed="false">
      <c r="A140" s="54" t="n">
        <v>139</v>
      </c>
      <c r="B140" s="56" t="s">
        <v>338</v>
      </c>
      <c r="C140" s="1" t="n">
        <v>208</v>
      </c>
    </row>
    <row r="141" customFormat="false" ht="15" hidden="false" customHeight="false" outlineLevel="0" collapsed="false">
      <c r="A141" s="54" t="n">
        <v>140</v>
      </c>
      <c r="B141" s="56" t="s">
        <v>303</v>
      </c>
      <c r="C141" s="1" t="n">
        <v>208</v>
      </c>
    </row>
    <row r="142" customFormat="false" ht="15" hidden="false" customHeight="false" outlineLevel="0" collapsed="false">
      <c r="A142" s="54" t="n">
        <v>141</v>
      </c>
      <c r="B142" s="56" t="s">
        <v>370</v>
      </c>
      <c r="C142" s="1" t="n">
        <v>207</v>
      </c>
    </row>
    <row r="143" customFormat="false" ht="15" hidden="false" customHeight="false" outlineLevel="0" collapsed="false">
      <c r="A143" s="54" t="n">
        <v>142</v>
      </c>
      <c r="B143" s="56" t="s">
        <v>1494</v>
      </c>
      <c r="C143" s="1" t="n">
        <v>207</v>
      </c>
    </row>
    <row r="144" customFormat="false" ht="15" hidden="false" customHeight="false" outlineLevel="0" collapsed="false">
      <c r="A144" s="54" t="n">
        <v>143</v>
      </c>
      <c r="B144" s="56" t="s">
        <v>1128</v>
      </c>
      <c r="C144" s="1" t="n">
        <v>205</v>
      </c>
    </row>
    <row r="145" customFormat="false" ht="15" hidden="false" customHeight="false" outlineLevel="0" collapsed="false">
      <c r="A145" s="54" t="n">
        <v>144</v>
      </c>
      <c r="B145" s="56" t="s">
        <v>1230</v>
      </c>
      <c r="C145" s="1" t="n">
        <v>204</v>
      </c>
    </row>
    <row r="146" customFormat="false" ht="15" hidden="false" customHeight="false" outlineLevel="0" collapsed="false">
      <c r="A146" s="54" t="n">
        <v>145</v>
      </c>
      <c r="B146" s="56" t="s">
        <v>378</v>
      </c>
      <c r="C146" s="1" t="n">
        <v>203</v>
      </c>
    </row>
    <row r="147" customFormat="false" ht="15" hidden="false" customHeight="false" outlineLevel="0" collapsed="false">
      <c r="A147" s="54" t="n">
        <v>146</v>
      </c>
      <c r="B147" s="56" t="s">
        <v>1033</v>
      </c>
      <c r="C147" s="1" t="n">
        <v>203</v>
      </c>
    </row>
    <row r="148" customFormat="false" ht="15" hidden="false" customHeight="false" outlineLevel="0" collapsed="false">
      <c r="A148" s="54" t="n">
        <v>147</v>
      </c>
      <c r="B148" s="56" t="s">
        <v>1095</v>
      </c>
      <c r="C148" s="1" t="n">
        <v>203</v>
      </c>
    </row>
    <row r="149" customFormat="false" ht="15" hidden="false" customHeight="false" outlineLevel="0" collapsed="false">
      <c r="A149" s="54" t="n">
        <v>148</v>
      </c>
      <c r="B149" s="56" t="s">
        <v>355</v>
      </c>
      <c r="C149" s="1" t="n">
        <v>202</v>
      </c>
    </row>
    <row r="150" customFormat="false" ht="15" hidden="false" customHeight="false" outlineLevel="0" collapsed="false">
      <c r="A150" s="54" t="n">
        <v>149</v>
      </c>
      <c r="B150" s="56" t="s">
        <v>1168</v>
      </c>
      <c r="C150" s="1" t="n">
        <v>202</v>
      </c>
    </row>
    <row r="151" customFormat="false" ht="15" hidden="false" customHeight="false" outlineLevel="0" collapsed="false">
      <c r="A151" s="54" t="n">
        <v>150</v>
      </c>
      <c r="B151" s="56" t="s">
        <v>1287</v>
      </c>
      <c r="C151" s="1" t="n">
        <v>202</v>
      </c>
    </row>
    <row r="152" customFormat="false" ht="15" hidden="false" customHeight="false" outlineLevel="0" collapsed="false">
      <c r="A152" s="54" t="n">
        <v>151</v>
      </c>
      <c r="B152" s="56" t="s">
        <v>314</v>
      </c>
      <c r="C152" s="1" t="n">
        <v>201</v>
      </c>
    </row>
    <row r="153" customFormat="false" ht="15" hidden="false" customHeight="false" outlineLevel="0" collapsed="false">
      <c r="A153" s="54" t="n">
        <v>152</v>
      </c>
      <c r="B153" s="56" t="s">
        <v>1111</v>
      </c>
      <c r="C153" s="1" t="n">
        <v>201</v>
      </c>
    </row>
    <row r="154" customFormat="false" ht="15" hidden="false" customHeight="false" outlineLevel="0" collapsed="false">
      <c r="A154" s="54" t="n">
        <v>153</v>
      </c>
      <c r="B154" s="56" t="s">
        <v>475</v>
      </c>
      <c r="C154" s="1" t="n">
        <v>201</v>
      </c>
    </row>
    <row r="155" customFormat="false" ht="15" hidden="false" customHeight="false" outlineLevel="0" collapsed="false">
      <c r="A155" s="54" t="n">
        <v>154</v>
      </c>
      <c r="B155" s="56" t="s">
        <v>1650</v>
      </c>
      <c r="C155" s="1" t="n">
        <v>200</v>
      </c>
    </row>
    <row r="156" customFormat="false" ht="15" hidden="false" customHeight="false" outlineLevel="0" collapsed="false">
      <c r="A156" s="54" t="n">
        <v>155</v>
      </c>
      <c r="B156" s="56" t="s">
        <v>258</v>
      </c>
      <c r="C156" s="1" t="n">
        <v>200</v>
      </c>
    </row>
    <row r="157" customFormat="false" ht="15" hidden="false" customHeight="false" outlineLevel="0" collapsed="false">
      <c r="A157" s="54" t="n">
        <v>156</v>
      </c>
      <c r="B157" s="56" t="s">
        <v>1501</v>
      </c>
      <c r="C157" s="1" t="n">
        <v>199</v>
      </c>
    </row>
    <row r="158" customFormat="false" ht="15" hidden="false" customHeight="false" outlineLevel="0" collapsed="false">
      <c r="A158" s="54" t="n">
        <v>157</v>
      </c>
      <c r="B158" s="56" t="s">
        <v>1561</v>
      </c>
      <c r="C158" s="1" t="n">
        <v>199</v>
      </c>
    </row>
    <row r="159" customFormat="false" ht="15" hidden="false" customHeight="false" outlineLevel="0" collapsed="false">
      <c r="A159" s="54" t="n">
        <v>158</v>
      </c>
      <c r="B159" s="56" t="s">
        <v>1308</v>
      </c>
      <c r="C159" s="1" t="n">
        <v>198</v>
      </c>
    </row>
    <row r="160" customFormat="false" ht="15" hidden="false" customHeight="false" outlineLevel="0" collapsed="false">
      <c r="A160" s="54" t="n">
        <v>159</v>
      </c>
      <c r="B160" s="56" t="s">
        <v>410</v>
      </c>
      <c r="C160" s="1" t="n">
        <v>197</v>
      </c>
    </row>
    <row r="161" customFormat="false" ht="15" hidden="false" customHeight="false" outlineLevel="0" collapsed="false">
      <c r="A161" s="54" t="n">
        <v>160</v>
      </c>
      <c r="B161" s="56" t="s">
        <v>373</v>
      </c>
      <c r="C161" s="1" t="n">
        <v>197</v>
      </c>
    </row>
    <row r="162" customFormat="false" ht="15" hidden="false" customHeight="false" outlineLevel="0" collapsed="false">
      <c r="A162" s="54" t="n">
        <v>161</v>
      </c>
      <c r="B162" s="56" t="s">
        <v>1602</v>
      </c>
      <c r="C162" s="1" t="n">
        <v>197</v>
      </c>
    </row>
    <row r="163" customFormat="false" ht="15" hidden="false" customHeight="false" outlineLevel="0" collapsed="false">
      <c r="A163" s="54" t="n">
        <v>162</v>
      </c>
      <c r="B163" s="56" t="s">
        <v>1302</v>
      </c>
      <c r="C163" s="1" t="n">
        <v>195</v>
      </c>
    </row>
    <row r="164" customFormat="false" ht="15" hidden="false" customHeight="false" outlineLevel="0" collapsed="false">
      <c r="A164" s="54" t="n">
        <v>163</v>
      </c>
      <c r="B164" s="56" t="s">
        <v>369</v>
      </c>
      <c r="C164" s="1" t="n">
        <v>194</v>
      </c>
    </row>
    <row r="165" customFormat="false" ht="15" hidden="false" customHeight="false" outlineLevel="0" collapsed="false">
      <c r="A165" s="54" t="n">
        <v>164</v>
      </c>
      <c r="B165" s="56" t="s">
        <v>1425</v>
      </c>
      <c r="C165" s="1" t="n">
        <v>194</v>
      </c>
    </row>
    <row r="166" customFormat="false" ht="15" hidden="false" customHeight="false" outlineLevel="0" collapsed="false">
      <c r="A166" s="54" t="n">
        <v>165</v>
      </c>
      <c r="B166" s="56" t="s">
        <v>311</v>
      </c>
      <c r="C166" s="1" t="n">
        <v>193</v>
      </c>
    </row>
    <row r="167" customFormat="false" ht="15" hidden="false" customHeight="false" outlineLevel="0" collapsed="false">
      <c r="A167" s="54" t="n">
        <v>166</v>
      </c>
      <c r="B167" s="56" t="s">
        <v>346</v>
      </c>
      <c r="C167" s="1" t="n">
        <v>193</v>
      </c>
    </row>
    <row r="168" customFormat="false" ht="15" hidden="false" customHeight="false" outlineLevel="0" collapsed="false">
      <c r="A168" s="54" t="n">
        <v>167</v>
      </c>
      <c r="B168" s="56" t="s">
        <v>1105</v>
      </c>
      <c r="C168" s="1" t="n">
        <v>193</v>
      </c>
    </row>
    <row r="169" customFormat="false" ht="15" hidden="false" customHeight="false" outlineLevel="0" collapsed="false">
      <c r="A169" s="54" t="n">
        <v>168</v>
      </c>
      <c r="B169" s="56" t="s">
        <v>183</v>
      </c>
      <c r="C169" s="1" t="n">
        <v>193</v>
      </c>
    </row>
    <row r="170" customFormat="false" ht="15" hidden="false" customHeight="false" outlineLevel="0" collapsed="false">
      <c r="A170" s="54" t="n">
        <v>169</v>
      </c>
      <c r="B170" s="56" t="s">
        <v>1389</v>
      </c>
      <c r="C170" s="1" t="n">
        <v>193</v>
      </c>
    </row>
    <row r="171" customFormat="false" ht="15" hidden="false" customHeight="false" outlineLevel="0" collapsed="false">
      <c r="A171" s="54" t="n">
        <v>170</v>
      </c>
      <c r="B171" s="56" t="s">
        <v>321</v>
      </c>
      <c r="C171" s="1" t="n">
        <v>192</v>
      </c>
    </row>
    <row r="172" customFormat="false" ht="15" hidden="false" customHeight="false" outlineLevel="0" collapsed="false">
      <c r="A172" s="54" t="n">
        <v>171</v>
      </c>
      <c r="B172" s="56" t="s">
        <v>1066</v>
      </c>
      <c r="C172" s="1" t="n">
        <v>192</v>
      </c>
    </row>
    <row r="173" customFormat="false" ht="15" hidden="false" customHeight="false" outlineLevel="0" collapsed="false">
      <c r="A173" s="54" t="n">
        <v>172</v>
      </c>
      <c r="B173" s="56" t="s">
        <v>1082</v>
      </c>
      <c r="C173" s="1" t="n">
        <v>192</v>
      </c>
    </row>
    <row r="174" customFormat="false" ht="15" hidden="false" customHeight="false" outlineLevel="0" collapsed="false">
      <c r="A174" s="54" t="n">
        <v>173</v>
      </c>
      <c r="B174" s="56" t="s">
        <v>225</v>
      </c>
      <c r="C174" s="1" t="n">
        <v>192</v>
      </c>
    </row>
    <row r="175" customFormat="false" ht="15" hidden="false" customHeight="false" outlineLevel="0" collapsed="false">
      <c r="A175" s="54" t="n">
        <v>174</v>
      </c>
      <c r="B175" s="56" t="s">
        <v>226</v>
      </c>
      <c r="C175" s="1" t="n">
        <v>191</v>
      </c>
    </row>
    <row r="176" customFormat="false" ht="15" hidden="false" customHeight="false" outlineLevel="0" collapsed="false">
      <c r="A176" s="54" t="n">
        <v>175</v>
      </c>
      <c r="B176" s="56" t="s">
        <v>308</v>
      </c>
      <c r="C176" s="1" t="n">
        <v>191</v>
      </c>
    </row>
    <row r="177" customFormat="false" ht="15" hidden="false" customHeight="false" outlineLevel="0" collapsed="false">
      <c r="A177" s="54" t="n">
        <v>176</v>
      </c>
      <c r="B177" s="56" t="s">
        <v>1306</v>
      </c>
      <c r="C177" s="1" t="n">
        <v>191</v>
      </c>
    </row>
    <row r="178" customFormat="false" ht="15" hidden="false" customHeight="false" outlineLevel="0" collapsed="false">
      <c r="A178" s="54" t="n">
        <v>177</v>
      </c>
      <c r="B178" s="56" t="s">
        <v>1451</v>
      </c>
      <c r="C178" s="1" t="n">
        <v>191</v>
      </c>
    </row>
    <row r="179" customFormat="false" ht="15" hidden="false" customHeight="false" outlineLevel="0" collapsed="false">
      <c r="A179" s="54" t="n">
        <v>178</v>
      </c>
      <c r="B179" s="56" t="s">
        <v>1831</v>
      </c>
      <c r="C179" s="1" t="n">
        <v>191</v>
      </c>
    </row>
    <row r="180" customFormat="false" ht="15" hidden="false" customHeight="false" outlineLevel="0" collapsed="false">
      <c r="A180" s="54" t="n">
        <v>179</v>
      </c>
      <c r="B180" s="56" t="s">
        <v>310</v>
      </c>
      <c r="C180" s="1" t="n">
        <v>189</v>
      </c>
    </row>
    <row r="181" customFormat="false" ht="15" hidden="false" customHeight="false" outlineLevel="0" collapsed="false">
      <c r="A181" s="54" t="n">
        <v>180</v>
      </c>
      <c r="B181" s="56" t="s">
        <v>368</v>
      </c>
      <c r="C181" s="1" t="n">
        <v>189</v>
      </c>
    </row>
    <row r="182" customFormat="false" ht="15" hidden="false" customHeight="false" outlineLevel="0" collapsed="false">
      <c r="A182" s="54" t="n">
        <v>181</v>
      </c>
      <c r="B182" s="56" t="s">
        <v>1322</v>
      </c>
      <c r="C182" s="1" t="n">
        <v>189</v>
      </c>
    </row>
    <row r="183" customFormat="false" ht="15" hidden="false" customHeight="false" outlineLevel="0" collapsed="false">
      <c r="A183" s="54" t="n">
        <v>182</v>
      </c>
      <c r="B183" s="56" t="s">
        <v>1332</v>
      </c>
      <c r="C183" s="1" t="n">
        <v>189</v>
      </c>
    </row>
    <row r="184" customFormat="false" ht="15" hidden="false" customHeight="false" outlineLevel="0" collapsed="false">
      <c r="A184" s="54" t="n">
        <v>183</v>
      </c>
      <c r="B184" s="56" t="s">
        <v>1973</v>
      </c>
      <c r="C184" s="1" t="n">
        <v>189</v>
      </c>
    </row>
    <row r="185" customFormat="false" ht="15" hidden="false" customHeight="false" outlineLevel="0" collapsed="false">
      <c r="A185" s="54" t="n">
        <v>184</v>
      </c>
      <c r="B185" s="56" t="s">
        <v>952</v>
      </c>
      <c r="C185" s="1" t="n">
        <v>188</v>
      </c>
    </row>
    <row r="186" customFormat="false" ht="15" hidden="false" customHeight="false" outlineLevel="0" collapsed="false">
      <c r="A186" s="54" t="n">
        <v>185</v>
      </c>
      <c r="B186" s="56" t="s">
        <v>1262</v>
      </c>
      <c r="C186" s="1" t="n">
        <v>188</v>
      </c>
    </row>
    <row r="187" customFormat="false" ht="15" hidden="false" customHeight="false" outlineLevel="0" collapsed="false">
      <c r="A187" s="54" t="n">
        <v>186</v>
      </c>
      <c r="B187" s="56" t="s">
        <v>1493</v>
      </c>
      <c r="C187" s="1" t="n">
        <v>188</v>
      </c>
    </row>
    <row r="188" customFormat="false" ht="15" hidden="false" customHeight="false" outlineLevel="0" collapsed="false">
      <c r="A188" s="54" t="n">
        <v>187</v>
      </c>
      <c r="B188" s="56" t="s">
        <v>1579</v>
      </c>
      <c r="C188" s="1" t="n">
        <v>188</v>
      </c>
    </row>
    <row r="189" customFormat="false" ht="15" hidden="false" customHeight="false" outlineLevel="0" collapsed="false">
      <c r="A189" s="54" t="n">
        <v>188</v>
      </c>
      <c r="B189" s="56" t="s">
        <v>1693</v>
      </c>
      <c r="C189" s="1" t="n">
        <v>188</v>
      </c>
    </row>
    <row r="190" customFormat="false" ht="15" hidden="false" customHeight="false" outlineLevel="0" collapsed="false">
      <c r="A190" s="54" t="n">
        <v>189</v>
      </c>
      <c r="B190" s="56" t="s">
        <v>352</v>
      </c>
      <c r="C190" s="1" t="n">
        <v>187</v>
      </c>
    </row>
    <row r="191" customFormat="false" ht="15" hidden="false" customHeight="false" outlineLevel="0" collapsed="false">
      <c r="A191" s="54" t="n">
        <v>190</v>
      </c>
      <c r="B191" s="56" t="s">
        <v>1294</v>
      </c>
      <c r="C191" s="1" t="n">
        <v>187</v>
      </c>
    </row>
    <row r="192" customFormat="false" ht="15" hidden="false" customHeight="false" outlineLevel="0" collapsed="false">
      <c r="A192" s="54" t="n">
        <v>191</v>
      </c>
      <c r="B192" s="56" t="s">
        <v>1512</v>
      </c>
      <c r="C192" s="1" t="n">
        <v>187</v>
      </c>
    </row>
    <row r="193" customFormat="false" ht="15" hidden="false" customHeight="false" outlineLevel="0" collapsed="false">
      <c r="A193" s="54" t="n">
        <v>192</v>
      </c>
      <c r="B193" s="56" t="s">
        <v>261</v>
      </c>
      <c r="C193" s="1" t="n">
        <v>186</v>
      </c>
    </row>
    <row r="194" customFormat="false" ht="15" hidden="false" customHeight="false" outlineLevel="0" collapsed="false">
      <c r="A194" s="54" t="n">
        <v>193</v>
      </c>
      <c r="B194" s="56" t="s">
        <v>1820</v>
      </c>
      <c r="C194" s="1" t="n">
        <v>186</v>
      </c>
    </row>
    <row r="195" customFormat="false" ht="15" hidden="false" customHeight="false" outlineLevel="0" collapsed="false">
      <c r="A195" s="54" t="n">
        <v>194</v>
      </c>
      <c r="B195" s="56" t="s">
        <v>1173</v>
      </c>
      <c r="C195" s="1" t="n">
        <v>185</v>
      </c>
    </row>
    <row r="196" customFormat="false" ht="15" hidden="false" customHeight="false" outlineLevel="0" collapsed="false">
      <c r="A196" s="54" t="n">
        <v>195</v>
      </c>
      <c r="B196" s="56" t="s">
        <v>1413</v>
      </c>
      <c r="C196" s="1" t="n">
        <v>185</v>
      </c>
    </row>
    <row r="197" customFormat="false" ht="15" hidden="false" customHeight="false" outlineLevel="0" collapsed="false">
      <c r="A197" s="54" t="n">
        <v>196</v>
      </c>
      <c r="B197" s="56" t="s">
        <v>387</v>
      </c>
      <c r="C197" s="1" t="n">
        <v>184</v>
      </c>
    </row>
    <row r="198" customFormat="false" ht="15" hidden="false" customHeight="false" outlineLevel="0" collapsed="false">
      <c r="A198" s="54" t="n">
        <v>197</v>
      </c>
      <c r="B198" s="56" t="s">
        <v>1254</v>
      </c>
      <c r="C198" s="1" t="n">
        <v>184</v>
      </c>
    </row>
    <row r="199" customFormat="false" ht="15" hidden="false" customHeight="false" outlineLevel="0" collapsed="false">
      <c r="A199" s="54" t="n">
        <v>198</v>
      </c>
      <c r="B199" s="56" t="s">
        <v>1340</v>
      </c>
      <c r="C199" s="1" t="n">
        <v>184</v>
      </c>
    </row>
    <row r="200" customFormat="false" ht="15" hidden="false" customHeight="false" outlineLevel="0" collapsed="false">
      <c r="A200" s="54" t="n">
        <v>199</v>
      </c>
      <c r="B200" s="56" t="s">
        <v>1728</v>
      </c>
      <c r="C200" s="1" t="n">
        <v>184</v>
      </c>
    </row>
    <row r="201" customFormat="false" ht="15" hidden="false" customHeight="false" outlineLevel="0" collapsed="false">
      <c r="A201" s="54" t="n">
        <v>200</v>
      </c>
      <c r="B201" s="56" t="s">
        <v>317</v>
      </c>
      <c r="C201" s="1" t="n">
        <v>183</v>
      </c>
    </row>
    <row r="202" customFormat="false" ht="15" hidden="false" customHeight="false" outlineLevel="0" collapsed="false">
      <c r="A202" s="54" t="n">
        <v>201</v>
      </c>
      <c r="B202" s="56" t="s">
        <v>1311</v>
      </c>
      <c r="C202" s="1" t="n">
        <v>183</v>
      </c>
    </row>
    <row r="203" customFormat="false" ht="15" hidden="false" customHeight="false" outlineLevel="0" collapsed="false">
      <c r="A203" s="54" t="n">
        <v>202</v>
      </c>
      <c r="B203" s="56" t="s">
        <v>1134</v>
      </c>
      <c r="C203" s="1" t="n">
        <v>182</v>
      </c>
    </row>
    <row r="204" customFormat="false" ht="15" hidden="false" customHeight="false" outlineLevel="0" collapsed="false">
      <c r="A204" s="54" t="n">
        <v>203</v>
      </c>
      <c r="B204" s="56" t="s">
        <v>231</v>
      </c>
      <c r="C204" s="1" t="n">
        <v>182</v>
      </c>
    </row>
    <row r="205" customFormat="false" ht="15" hidden="false" customHeight="false" outlineLevel="0" collapsed="false">
      <c r="A205" s="54" t="n">
        <v>204</v>
      </c>
      <c r="B205" s="56" t="s">
        <v>412</v>
      </c>
      <c r="C205" s="1" t="n">
        <v>182</v>
      </c>
    </row>
    <row r="206" customFormat="false" ht="15" hidden="false" customHeight="false" outlineLevel="0" collapsed="false">
      <c r="A206" s="54" t="n">
        <v>205</v>
      </c>
      <c r="B206" s="56" t="s">
        <v>37</v>
      </c>
      <c r="C206" s="1" t="n">
        <v>181</v>
      </c>
    </row>
    <row r="207" customFormat="false" ht="15" hidden="false" customHeight="false" outlineLevel="0" collapsed="false">
      <c r="A207" s="54" t="n">
        <v>206</v>
      </c>
      <c r="B207" s="56" t="s">
        <v>323</v>
      </c>
      <c r="C207" s="1" t="n">
        <v>181</v>
      </c>
    </row>
    <row r="208" customFormat="false" ht="15" hidden="false" customHeight="false" outlineLevel="0" collapsed="false">
      <c r="A208" s="54" t="n">
        <v>207</v>
      </c>
      <c r="B208" s="56" t="s">
        <v>1320</v>
      </c>
      <c r="C208" s="1" t="n">
        <v>181</v>
      </c>
    </row>
    <row r="209" customFormat="false" ht="15" hidden="false" customHeight="false" outlineLevel="0" collapsed="false">
      <c r="A209" s="54" t="n">
        <v>208</v>
      </c>
      <c r="B209" s="56" t="s">
        <v>1055</v>
      </c>
      <c r="C209" s="1" t="n">
        <v>180</v>
      </c>
    </row>
    <row r="210" customFormat="false" ht="15" hidden="false" customHeight="false" outlineLevel="0" collapsed="false">
      <c r="A210" s="54" t="n">
        <v>209</v>
      </c>
      <c r="B210" s="56" t="s">
        <v>249</v>
      </c>
      <c r="C210" s="1" t="n">
        <v>180</v>
      </c>
    </row>
    <row r="211" customFormat="false" ht="15" hidden="false" customHeight="false" outlineLevel="0" collapsed="false">
      <c r="A211" s="54" t="n">
        <v>210</v>
      </c>
      <c r="B211" s="56" t="s">
        <v>415</v>
      </c>
      <c r="C211" s="1" t="n">
        <v>178</v>
      </c>
    </row>
    <row r="212" customFormat="false" ht="15" hidden="false" customHeight="false" outlineLevel="0" collapsed="false">
      <c r="A212" s="54" t="n">
        <v>211</v>
      </c>
      <c r="B212" s="56" t="s">
        <v>1517</v>
      </c>
      <c r="C212" s="1" t="n">
        <v>178</v>
      </c>
    </row>
    <row r="213" customFormat="false" ht="15" hidden="false" customHeight="false" outlineLevel="0" collapsed="false">
      <c r="A213" s="54" t="n">
        <v>212</v>
      </c>
      <c r="B213" s="56" t="s">
        <v>331</v>
      </c>
      <c r="C213" s="1" t="n">
        <v>177</v>
      </c>
    </row>
    <row r="214" customFormat="false" ht="15" hidden="false" customHeight="false" outlineLevel="0" collapsed="false">
      <c r="A214" s="54" t="n">
        <v>213</v>
      </c>
      <c r="B214" s="56" t="s">
        <v>1205</v>
      </c>
      <c r="C214" s="1" t="n">
        <v>177</v>
      </c>
    </row>
    <row r="215" customFormat="false" ht="15" hidden="false" customHeight="false" outlineLevel="0" collapsed="false">
      <c r="A215" s="54" t="n">
        <v>214</v>
      </c>
      <c r="B215" s="56" t="s">
        <v>1400</v>
      </c>
      <c r="C215" s="1" t="n">
        <v>177</v>
      </c>
    </row>
    <row r="216" customFormat="false" ht="15" hidden="false" customHeight="false" outlineLevel="0" collapsed="false">
      <c r="A216" s="54" t="n">
        <v>215</v>
      </c>
      <c r="B216" s="56" t="s">
        <v>1429</v>
      </c>
      <c r="C216" s="1" t="n">
        <v>177</v>
      </c>
    </row>
    <row r="217" customFormat="false" ht="15" hidden="false" customHeight="false" outlineLevel="0" collapsed="false">
      <c r="A217" s="54" t="n">
        <v>216</v>
      </c>
      <c r="B217" s="56" t="s">
        <v>1430</v>
      </c>
      <c r="C217" s="1" t="n">
        <v>177</v>
      </c>
    </row>
    <row r="218" customFormat="false" ht="15" hidden="false" customHeight="false" outlineLevel="0" collapsed="false">
      <c r="A218" s="54" t="n">
        <v>217</v>
      </c>
      <c r="B218" s="56" t="s">
        <v>208</v>
      </c>
      <c r="C218" s="1" t="n">
        <v>176</v>
      </c>
    </row>
    <row r="219" customFormat="false" ht="15" hidden="false" customHeight="false" outlineLevel="0" collapsed="false">
      <c r="A219" s="54" t="n">
        <v>218</v>
      </c>
      <c r="B219" s="56" t="s">
        <v>1191</v>
      </c>
      <c r="C219" s="1" t="n">
        <v>176</v>
      </c>
    </row>
    <row r="220" customFormat="false" ht="15" hidden="false" customHeight="false" outlineLevel="0" collapsed="false">
      <c r="A220" s="54" t="n">
        <v>219</v>
      </c>
      <c r="B220" s="56" t="s">
        <v>1338</v>
      </c>
      <c r="C220" s="1" t="n">
        <v>176</v>
      </c>
    </row>
    <row r="221" customFormat="false" ht="15" hidden="false" customHeight="false" outlineLevel="0" collapsed="false">
      <c r="A221" s="54" t="n">
        <v>220</v>
      </c>
      <c r="B221" s="56" t="s">
        <v>391</v>
      </c>
      <c r="C221" s="1" t="n">
        <v>174</v>
      </c>
    </row>
    <row r="222" customFormat="false" ht="15" hidden="false" customHeight="false" outlineLevel="0" collapsed="false">
      <c r="A222" s="54" t="n">
        <v>221</v>
      </c>
      <c r="B222" s="56" t="s">
        <v>1953</v>
      </c>
      <c r="C222" s="1" t="n">
        <v>174</v>
      </c>
    </row>
    <row r="223" customFormat="false" ht="15" hidden="false" customHeight="false" outlineLevel="0" collapsed="false">
      <c r="A223" s="54" t="n">
        <v>222</v>
      </c>
      <c r="B223" s="56" t="s">
        <v>1159</v>
      </c>
      <c r="C223" s="1" t="n">
        <v>173</v>
      </c>
    </row>
    <row r="224" customFormat="false" ht="15" hidden="false" customHeight="false" outlineLevel="0" collapsed="false">
      <c r="A224" s="54" t="n">
        <v>223</v>
      </c>
      <c r="B224" s="56" t="s">
        <v>282</v>
      </c>
      <c r="C224" s="1" t="n">
        <v>173</v>
      </c>
    </row>
    <row r="225" customFormat="false" ht="15" hidden="false" customHeight="false" outlineLevel="0" collapsed="false">
      <c r="A225" s="54" t="n">
        <v>224</v>
      </c>
      <c r="B225" s="56" t="s">
        <v>1559</v>
      </c>
      <c r="C225" s="1" t="n">
        <v>173</v>
      </c>
    </row>
    <row r="226" customFormat="false" ht="15" hidden="false" customHeight="false" outlineLevel="0" collapsed="false">
      <c r="A226" s="54" t="n">
        <v>225</v>
      </c>
      <c r="B226" s="56" t="s">
        <v>383</v>
      </c>
      <c r="C226" s="1" t="n">
        <v>172</v>
      </c>
    </row>
    <row r="227" customFormat="false" ht="15" hidden="false" customHeight="false" outlineLevel="0" collapsed="false">
      <c r="A227" s="54" t="n">
        <v>226</v>
      </c>
      <c r="B227" s="56" t="s">
        <v>228</v>
      </c>
      <c r="C227" s="1" t="n">
        <v>172</v>
      </c>
    </row>
    <row r="228" customFormat="false" ht="15" hidden="false" customHeight="false" outlineLevel="0" collapsed="false">
      <c r="A228" s="54" t="n">
        <v>227</v>
      </c>
      <c r="B228" s="56" t="s">
        <v>1242</v>
      </c>
      <c r="C228" s="1" t="n">
        <v>172</v>
      </c>
    </row>
    <row r="229" customFormat="false" ht="15" hidden="false" customHeight="false" outlineLevel="0" collapsed="false">
      <c r="A229" s="54" t="n">
        <v>228</v>
      </c>
      <c r="B229" s="56" t="s">
        <v>1391</v>
      </c>
      <c r="C229" s="1" t="n">
        <v>172</v>
      </c>
    </row>
    <row r="230" customFormat="false" ht="15" hidden="false" customHeight="false" outlineLevel="0" collapsed="false">
      <c r="A230" s="54" t="n">
        <v>229</v>
      </c>
      <c r="B230" s="56" t="s">
        <v>1062</v>
      </c>
      <c r="C230" s="1" t="n">
        <v>171</v>
      </c>
    </row>
    <row r="231" customFormat="false" ht="15" hidden="false" customHeight="false" outlineLevel="0" collapsed="false">
      <c r="A231" s="54" t="n">
        <v>230</v>
      </c>
      <c r="B231" s="56" t="s">
        <v>1513</v>
      </c>
      <c r="C231" s="1" t="n">
        <v>171</v>
      </c>
    </row>
    <row r="232" customFormat="false" ht="15" hidden="false" customHeight="false" outlineLevel="0" collapsed="false">
      <c r="A232" s="54" t="n">
        <v>231</v>
      </c>
      <c r="B232" s="56" t="s">
        <v>1114</v>
      </c>
      <c r="C232" s="1" t="n">
        <v>170</v>
      </c>
    </row>
    <row r="233" customFormat="false" ht="15" hidden="false" customHeight="false" outlineLevel="0" collapsed="false">
      <c r="A233" s="54" t="n">
        <v>232</v>
      </c>
      <c r="B233" s="56" t="s">
        <v>1162</v>
      </c>
      <c r="C233" s="1" t="n">
        <v>170</v>
      </c>
    </row>
    <row r="234" customFormat="false" ht="15" hidden="false" customHeight="false" outlineLevel="0" collapsed="false">
      <c r="A234" s="54" t="n">
        <v>233</v>
      </c>
      <c r="B234" s="56" t="s">
        <v>1456</v>
      </c>
      <c r="C234" s="1" t="n">
        <v>170</v>
      </c>
    </row>
    <row r="235" customFormat="false" ht="15" hidden="false" customHeight="false" outlineLevel="0" collapsed="false">
      <c r="A235" s="54" t="n">
        <v>234</v>
      </c>
      <c r="B235" s="56" t="s">
        <v>1490</v>
      </c>
      <c r="C235" s="1" t="n">
        <v>170</v>
      </c>
    </row>
    <row r="236" customFormat="false" ht="15" hidden="false" customHeight="false" outlineLevel="0" collapsed="false">
      <c r="A236" s="54" t="n">
        <v>235</v>
      </c>
      <c r="B236" s="56" t="s">
        <v>362</v>
      </c>
      <c r="C236" s="1" t="n">
        <v>169</v>
      </c>
    </row>
    <row r="237" customFormat="false" ht="15" hidden="false" customHeight="false" outlineLevel="0" collapsed="false">
      <c r="A237" s="54" t="n">
        <v>236</v>
      </c>
      <c r="B237" s="56" t="s">
        <v>235</v>
      </c>
      <c r="C237" s="1" t="n">
        <v>169</v>
      </c>
    </row>
    <row r="238" customFormat="false" ht="15" hidden="false" customHeight="false" outlineLevel="0" collapsed="false">
      <c r="A238" s="54" t="n">
        <v>237</v>
      </c>
      <c r="B238" s="56" t="s">
        <v>392</v>
      </c>
      <c r="C238" s="1" t="n">
        <v>169</v>
      </c>
    </row>
    <row r="239" customFormat="false" ht="15" hidden="false" customHeight="false" outlineLevel="0" collapsed="false">
      <c r="A239" s="54" t="n">
        <v>238</v>
      </c>
      <c r="B239" s="56" t="s">
        <v>1158</v>
      </c>
      <c r="C239" s="1" t="n">
        <v>169</v>
      </c>
    </row>
    <row r="240" customFormat="false" ht="15" hidden="false" customHeight="false" outlineLevel="0" collapsed="false">
      <c r="A240" s="54" t="n">
        <v>239</v>
      </c>
      <c r="B240" s="56" t="s">
        <v>476</v>
      </c>
      <c r="C240" s="1" t="n">
        <v>169</v>
      </c>
    </row>
    <row r="241" customFormat="false" ht="15" hidden="false" customHeight="false" outlineLevel="0" collapsed="false">
      <c r="A241" s="54" t="n">
        <v>240</v>
      </c>
      <c r="B241" s="56" t="s">
        <v>1663</v>
      </c>
      <c r="C241" s="1" t="n">
        <v>169</v>
      </c>
    </row>
    <row r="242" customFormat="false" ht="15" hidden="false" customHeight="false" outlineLevel="0" collapsed="false">
      <c r="A242" s="54" t="n">
        <v>241</v>
      </c>
      <c r="B242" s="56" t="s">
        <v>1160</v>
      </c>
      <c r="C242" s="1" t="n">
        <v>168</v>
      </c>
    </row>
    <row r="243" customFormat="false" ht="15" hidden="false" customHeight="false" outlineLevel="0" collapsed="false">
      <c r="A243" s="54" t="n">
        <v>242</v>
      </c>
      <c r="B243" s="56" t="s">
        <v>364</v>
      </c>
      <c r="C243" s="1" t="n">
        <v>168</v>
      </c>
    </row>
    <row r="244" customFormat="false" ht="15" hidden="false" customHeight="false" outlineLevel="0" collapsed="false">
      <c r="A244" s="54" t="n">
        <v>243</v>
      </c>
      <c r="B244" s="56" t="s">
        <v>273</v>
      </c>
      <c r="C244" s="1" t="n">
        <v>167</v>
      </c>
    </row>
    <row r="245" customFormat="false" ht="15" hidden="false" customHeight="false" outlineLevel="0" collapsed="false">
      <c r="A245" s="54" t="n">
        <v>244</v>
      </c>
      <c r="B245" s="56" t="s">
        <v>1059</v>
      </c>
      <c r="C245" s="1" t="n">
        <v>167</v>
      </c>
    </row>
    <row r="246" customFormat="false" ht="15" hidden="false" customHeight="false" outlineLevel="0" collapsed="false">
      <c r="A246" s="54" t="n">
        <v>245</v>
      </c>
      <c r="B246" s="56" t="s">
        <v>309</v>
      </c>
      <c r="C246" s="1" t="n">
        <v>167</v>
      </c>
    </row>
    <row r="247" customFormat="false" ht="15" hidden="false" customHeight="false" outlineLevel="0" collapsed="false">
      <c r="A247" s="54" t="n">
        <v>246</v>
      </c>
      <c r="B247" s="56" t="s">
        <v>1035</v>
      </c>
      <c r="C247" s="1" t="n">
        <v>166</v>
      </c>
    </row>
    <row r="248" customFormat="false" ht="15" hidden="false" customHeight="false" outlineLevel="0" collapsed="false">
      <c r="A248" s="54" t="n">
        <v>247</v>
      </c>
      <c r="B248" s="56" t="s">
        <v>389</v>
      </c>
      <c r="C248" s="1" t="n">
        <v>166</v>
      </c>
    </row>
    <row r="249" customFormat="false" ht="15" hidden="false" customHeight="false" outlineLevel="0" collapsed="false">
      <c r="A249" s="54" t="n">
        <v>248</v>
      </c>
      <c r="B249" s="56" t="s">
        <v>1482</v>
      </c>
      <c r="C249" s="1" t="n">
        <v>166</v>
      </c>
    </row>
    <row r="250" customFormat="false" ht="15" hidden="false" customHeight="false" outlineLevel="0" collapsed="false">
      <c r="A250" s="54" t="n">
        <v>249</v>
      </c>
      <c r="B250" s="56" t="s">
        <v>1527</v>
      </c>
      <c r="C250" s="1" t="n">
        <v>166</v>
      </c>
    </row>
    <row r="251" customFormat="false" ht="15" hidden="false" customHeight="false" outlineLevel="0" collapsed="false">
      <c r="A251" s="54" t="n">
        <v>250</v>
      </c>
      <c r="B251" s="56" t="s">
        <v>1011</v>
      </c>
      <c r="C251" s="1" t="n">
        <v>165</v>
      </c>
    </row>
    <row r="252" customFormat="false" ht="15" hidden="false" customHeight="false" outlineLevel="0" collapsed="false">
      <c r="A252" s="54" t="n">
        <v>251</v>
      </c>
      <c r="B252" s="56" t="s">
        <v>1239</v>
      </c>
      <c r="C252" s="1" t="n">
        <v>164</v>
      </c>
    </row>
    <row r="253" customFormat="false" ht="15" hidden="false" customHeight="false" outlineLevel="0" collapsed="false">
      <c r="A253" s="54" t="n">
        <v>252</v>
      </c>
      <c r="B253" s="56" t="s">
        <v>42</v>
      </c>
      <c r="C253" s="1" t="n">
        <v>163</v>
      </c>
    </row>
    <row r="254" customFormat="false" ht="15" hidden="false" customHeight="false" outlineLevel="0" collapsed="false">
      <c r="A254" s="54" t="n">
        <v>253</v>
      </c>
      <c r="B254" s="56" t="s">
        <v>575</v>
      </c>
      <c r="C254" s="1" t="n">
        <v>163</v>
      </c>
    </row>
    <row r="255" customFormat="false" ht="15" hidden="false" customHeight="false" outlineLevel="0" collapsed="false">
      <c r="A255" s="54" t="n">
        <v>254</v>
      </c>
      <c r="B255" s="56" t="s">
        <v>1626</v>
      </c>
      <c r="C255" s="1" t="n">
        <v>163</v>
      </c>
    </row>
    <row r="256" customFormat="false" ht="15" hidden="false" customHeight="false" outlineLevel="0" collapsed="false">
      <c r="A256" s="54" t="n">
        <v>255</v>
      </c>
      <c r="B256" s="56" t="s">
        <v>337</v>
      </c>
      <c r="C256" s="1" t="n">
        <v>162</v>
      </c>
    </row>
    <row r="257" customFormat="false" ht="15" hidden="false" customHeight="false" outlineLevel="0" collapsed="false">
      <c r="A257" s="54" t="n">
        <v>256</v>
      </c>
      <c r="B257" s="56" t="s">
        <v>1067</v>
      </c>
      <c r="C257" s="1" t="n">
        <v>162</v>
      </c>
    </row>
    <row r="258" customFormat="false" ht="15" hidden="false" customHeight="false" outlineLevel="0" collapsed="false">
      <c r="A258" s="54" t="n">
        <v>257</v>
      </c>
      <c r="B258" s="56" t="s">
        <v>1658</v>
      </c>
      <c r="C258" s="1" t="n">
        <v>162</v>
      </c>
    </row>
    <row r="259" customFormat="false" ht="15" hidden="false" customHeight="false" outlineLevel="0" collapsed="false">
      <c r="A259" s="54" t="n">
        <v>258</v>
      </c>
      <c r="B259" s="56" t="s">
        <v>224</v>
      </c>
      <c r="C259" s="1" t="n">
        <v>161</v>
      </c>
    </row>
    <row r="260" customFormat="false" ht="15" hidden="false" customHeight="false" outlineLevel="0" collapsed="false">
      <c r="A260" s="54" t="n">
        <v>259</v>
      </c>
      <c r="B260" s="56" t="s">
        <v>283</v>
      </c>
      <c r="C260" s="1" t="n">
        <v>161</v>
      </c>
    </row>
    <row r="261" customFormat="false" ht="15" hidden="false" customHeight="false" outlineLevel="0" collapsed="false">
      <c r="A261" s="54" t="n">
        <v>260</v>
      </c>
      <c r="B261" s="56" t="s">
        <v>923</v>
      </c>
      <c r="C261" s="1" t="n">
        <v>161</v>
      </c>
    </row>
    <row r="262" customFormat="false" ht="15" hidden="false" customHeight="false" outlineLevel="0" collapsed="false">
      <c r="A262" s="54" t="n">
        <v>261</v>
      </c>
      <c r="B262" s="56" t="s">
        <v>1165</v>
      </c>
      <c r="C262" s="1" t="n">
        <v>161</v>
      </c>
    </row>
    <row r="263" customFormat="false" ht="15" hidden="false" customHeight="false" outlineLevel="0" collapsed="false">
      <c r="A263" s="54" t="n">
        <v>262</v>
      </c>
      <c r="B263" s="56" t="s">
        <v>262</v>
      </c>
      <c r="C263" s="1" t="n">
        <v>161</v>
      </c>
    </row>
    <row r="264" customFormat="false" ht="15" hidden="false" customHeight="false" outlineLevel="0" collapsed="false">
      <c r="A264" s="54" t="n">
        <v>263</v>
      </c>
      <c r="B264" s="56" t="s">
        <v>438</v>
      </c>
      <c r="C264" s="1" t="n">
        <v>161</v>
      </c>
    </row>
    <row r="265" customFormat="false" ht="15" hidden="false" customHeight="false" outlineLevel="0" collapsed="false">
      <c r="A265" s="54" t="n">
        <v>264</v>
      </c>
      <c r="B265" s="56" t="s">
        <v>1126</v>
      </c>
      <c r="C265" s="1" t="n">
        <v>160</v>
      </c>
    </row>
    <row r="266" customFormat="false" ht="15" hidden="false" customHeight="false" outlineLevel="0" collapsed="false">
      <c r="A266" s="54" t="n">
        <v>265</v>
      </c>
      <c r="B266" s="56" t="s">
        <v>1131</v>
      </c>
      <c r="C266" s="1" t="n">
        <v>160</v>
      </c>
    </row>
    <row r="267" customFormat="false" ht="15" hidden="false" customHeight="false" outlineLevel="0" collapsed="false">
      <c r="A267" s="54" t="n">
        <v>266</v>
      </c>
      <c r="B267" s="56" t="s">
        <v>359</v>
      </c>
      <c r="C267" s="1" t="n">
        <v>160</v>
      </c>
    </row>
    <row r="268" customFormat="false" ht="15" hidden="false" customHeight="false" outlineLevel="0" collapsed="false">
      <c r="A268" s="54" t="n">
        <v>267</v>
      </c>
      <c r="B268" s="56" t="s">
        <v>1212</v>
      </c>
      <c r="C268" s="1" t="n">
        <v>160</v>
      </c>
    </row>
    <row r="269" customFormat="false" ht="15" hidden="false" customHeight="false" outlineLevel="0" collapsed="false">
      <c r="A269" s="54" t="n">
        <v>268</v>
      </c>
      <c r="B269" s="56" t="s">
        <v>1669</v>
      </c>
      <c r="C269" s="1" t="n">
        <v>160</v>
      </c>
    </row>
    <row r="270" customFormat="false" ht="15" hidden="false" customHeight="false" outlineLevel="0" collapsed="false">
      <c r="A270" s="54" t="n">
        <v>269</v>
      </c>
      <c r="B270" s="56" t="s">
        <v>1137</v>
      </c>
      <c r="C270" s="1" t="n">
        <v>159</v>
      </c>
    </row>
    <row r="271" customFormat="false" ht="15" hidden="false" customHeight="false" outlineLevel="0" collapsed="false">
      <c r="A271" s="54" t="n">
        <v>270</v>
      </c>
      <c r="B271" s="56" t="s">
        <v>1233</v>
      </c>
      <c r="C271" s="1" t="n">
        <v>159</v>
      </c>
    </row>
    <row r="272" customFormat="false" ht="15" hidden="false" customHeight="false" outlineLevel="0" collapsed="false">
      <c r="A272" s="54" t="n">
        <v>271</v>
      </c>
      <c r="B272" s="56" t="s">
        <v>386</v>
      </c>
      <c r="C272" s="1" t="n">
        <v>159</v>
      </c>
    </row>
    <row r="273" customFormat="false" ht="15" hidden="false" customHeight="false" outlineLevel="0" collapsed="false">
      <c r="A273" s="54" t="n">
        <v>272</v>
      </c>
      <c r="B273" s="56" t="s">
        <v>1799</v>
      </c>
      <c r="C273" s="1" t="n">
        <v>159</v>
      </c>
    </row>
    <row r="274" customFormat="false" ht="15" hidden="false" customHeight="false" outlineLevel="0" collapsed="false">
      <c r="A274" s="54" t="n">
        <v>273</v>
      </c>
      <c r="B274" s="56" t="s">
        <v>1523</v>
      </c>
      <c r="C274" s="1" t="n">
        <v>158</v>
      </c>
    </row>
    <row r="275" customFormat="false" ht="15" hidden="false" customHeight="false" outlineLevel="0" collapsed="false">
      <c r="A275" s="54" t="n">
        <v>274</v>
      </c>
      <c r="B275" s="56" t="s">
        <v>1586</v>
      </c>
      <c r="C275" s="1" t="n">
        <v>158</v>
      </c>
    </row>
    <row r="276" customFormat="false" ht="15" hidden="false" customHeight="false" outlineLevel="0" collapsed="false">
      <c r="A276" s="54" t="n">
        <v>275</v>
      </c>
      <c r="B276" s="56" t="s">
        <v>437</v>
      </c>
      <c r="C276" s="1" t="n">
        <v>158</v>
      </c>
    </row>
    <row r="277" customFormat="false" ht="15" hidden="false" customHeight="false" outlineLevel="0" collapsed="false">
      <c r="A277" s="54" t="n">
        <v>276</v>
      </c>
      <c r="B277" s="56" t="s">
        <v>1767</v>
      </c>
      <c r="C277" s="1" t="n">
        <v>158</v>
      </c>
    </row>
    <row r="278" customFormat="false" ht="15" hidden="false" customHeight="false" outlineLevel="0" collapsed="false">
      <c r="A278" s="54" t="n">
        <v>277</v>
      </c>
      <c r="B278" s="56" t="s">
        <v>1471</v>
      </c>
      <c r="C278" s="1" t="n">
        <v>157</v>
      </c>
    </row>
    <row r="279" customFormat="false" ht="15" hidden="false" customHeight="false" outlineLevel="0" collapsed="false">
      <c r="A279" s="54" t="n">
        <v>278</v>
      </c>
      <c r="B279" s="56" t="s">
        <v>1846</v>
      </c>
      <c r="C279" s="1" t="n">
        <v>157</v>
      </c>
    </row>
    <row r="280" customFormat="false" ht="15" hidden="false" customHeight="false" outlineLevel="0" collapsed="false">
      <c r="A280" s="54" t="n">
        <v>279</v>
      </c>
      <c r="B280" s="56" t="s">
        <v>1918</v>
      </c>
      <c r="C280" s="1" t="n">
        <v>157</v>
      </c>
    </row>
    <row r="281" customFormat="false" ht="15" hidden="false" customHeight="false" outlineLevel="0" collapsed="false">
      <c r="A281" s="54" t="n">
        <v>280</v>
      </c>
      <c r="B281" s="56" t="s">
        <v>222</v>
      </c>
      <c r="C281" s="1" t="n">
        <v>156</v>
      </c>
    </row>
    <row r="282" customFormat="false" ht="15" hidden="false" customHeight="false" outlineLevel="0" collapsed="false">
      <c r="A282" s="54" t="n">
        <v>281</v>
      </c>
      <c r="B282" s="56" t="s">
        <v>1521</v>
      </c>
      <c r="C282" s="1" t="n">
        <v>156</v>
      </c>
    </row>
    <row r="283" customFormat="false" ht="15" hidden="false" customHeight="false" outlineLevel="0" collapsed="false">
      <c r="A283" s="54" t="n">
        <v>282</v>
      </c>
      <c r="B283" s="56" t="s">
        <v>1691</v>
      </c>
      <c r="C283" s="1" t="n">
        <v>156</v>
      </c>
    </row>
    <row r="284" customFormat="false" ht="15" hidden="false" customHeight="false" outlineLevel="0" collapsed="false">
      <c r="A284" s="54" t="n">
        <v>283</v>
      </c>
      <c r="B284" s="56" t="s">
        <v>1738</v>
      </c>
      <c r="C284" s="1" t="n">
        <v>156</v>
      </c>
    </row>
    <row r="285" customFormat="false" ht="15" hidden="false" customHeight="false" outlineLevel="0" collapsed="false">
      <c r="A285" s="54" t="n">
        <v>284</v>
      </c>
      <c r="B285" s="56" t="s">
        <v>1866</v>
      </c>
      <c r="C285" s="1" t="n">
        <v>156</v>
      </c>
    </row>
    <row r="286" customFormat="false" ht="15" hidden="false" customHeight="false" outlineLevel="0" collapsed="false">
      <c r="A286" s="54" t="n">
        <v>285</v>
      </c>
      <c r="B286" s="56" t="s">
        <v>1085</v>
      </c>
      <c r="C286" s="1" t="n">
        <v>155</v>
      </c>
    </row>
    <row r="287" customFormat="false" ht="15" hidden="false" customHeight="false" outlineLevel="0" collapsed="false">
      <c r="A287" s="54" t="n">
        <v>286</v>
      </c>
      <c r="B287" s="56" t="s">
        <v>416</v>
      </c>
      <c r="C287" s="1" t="n">
        <v>155</v>
      </c>
    </row>
    <row r="288" customFormat="false" ht="15" hidden="false" customHeight="false" outlineLevel="0" collapsed="false">
      <c r="A288" s="54" t="n">
        <v>287</v>
      </c>
      <c r="B288" s="56" t="s">
        <v>377</v>
      </c>
      <c r="C288" s="1" t="n">
        <v>155</v>
      </c>
    </row>
    <row r="289" customFormat="false" ht="15" hidden="false" customHeight="false" outlineLevel="0" collapsed="false">
      <c r="A289" s="54" t="n">
        <v>288</v>
      </c>
      <c r="B289" s="56" t="s">
        <v>125</v>
      </c>
      <c r="C289" s="1" t="n">
        <v>154</v>
      </c>
    </row>
    <row r="290" customFormat="false" ht="15" hidden="false" customHeight="false" outlineLevel="0" collapsed="false">
      <c r="A290" s="54" t="n">
        <v>289</v>
      </c>
      <c r="B290" s="56" t="s">
        <v>2031</v>
      </c>
      <c r="C290" s="1" t="n">
        <v>154</v>
      </c>
    </row>
    <row r="291" customFormat="false" ht="15" hidden="false" customHeight="false" outlineLevel="0" collapsed="false">
      <c r="A291" s="54" t="n">
        <v>290</v>
      </c>
      <c r="B291" s="56" t="s">
        <v>1284</v>
      </c>
      <c r="C291" s="1" t="n">
        <v>153</v>
      </c>
    </row>
    <row r="292" customFormat="false" ht="15" hidden="false" customHeight="false" outlineLevel="0" collapsed="false">
      <c r="A292" s="54" t="n">
        <v>291</v>
      </c>
      <c r="B292" s="56" t="s">
        <v>1438</v>
      </c>
      <c r="C292" s="1" t="n">
        <v>153</v>
      </c>
    </row>
    <row r="293" customFormat="false" ht="15" hidden="false" customHeight="false" outlineLevel="0" collapsed="false">
      <c r="A293" s="54" t="n">
        <v>292</v>
      </c>
      <c r="B293" s="56" t="s">
        <v>1488</v>
      </c>
      <c r="C293" s="1" t="n">
        <v>153</v>
      </c>
    </row>
    <row r="294" customFormat="false" ht="15" hidden="false" customHeight="false" outlineLevel="0" collapsed="false">
      <c r="A294" s="54" t="n">
        <v>293</v>
      </c>
      <c r="B294" s="56" t="s">
        <v>1637</v>
      </c>
      <c r="C294" s="1" t="n">
        <v>153</v>
      </c>
    </row>
    <row r="295" customFormat="false" ht="15" hidden="false" customHeight="false" outlineLevel="0" collapsed="false">
      <c r="A295" s="54" t="n">
        <v>294</v>
      </c>
      <c r="B295" s="56" t="s">
        <v>1736</v>
      </c>
      <c r="C295" s="1" t="n">
        <v>153</v>
      </c>
    </row>
    <row r="296" customFormat="false" ht="15" hidden="false" customHeight="false" outlineLevel="0" collapsed="false">
      <c r="A296" s="54" t="n">
        <v>295</v>
      </c>
      <c r="B296" s="56" t="s">
        <v>1271</v>
      </c>
      <c r="C296" s="1" t="n">
        <v>152</v>
      </c>
    </row>
    <row r="297" customFormat="false" ht="15" hidden="false" customHeight="false" outlineLevel="0" collapsed="false">
      <c r="A297" s="54" t="n">
        <v>296</v>
      </c>
      <c r="B297" s="56" t="s">
        <v>1372</v>
      </c>
      <c r="C297" s="1" t="n">
        <v>152</v>
      </c>
    </row>
    <row r="298" customFormat="false" ht="15" hidden="false" customHeight="false" outlineLevel="0" collapsed="false">
      <c r="A298" s="54" t="n">
        <v>297</v>
      </c>
      <c r="B298" s="56" t="s">
        <v>1467</v>
      </c>
      <c r="C298" s="1" t="n">
        <v>152</v>
      </c>
    </row>
    <row r="299" customFormat="false" ht="15" hidden="false" customHeight="false" outlineLevel="0" collapsed="false">
      <c r="A299" s="54" t="n">
        <v>298</v>
      </c>
      <c r="B299" s="56" t="s">
        <v>1636</v>
      </c>
      <c r="C299" s="1" t="n">
        <v>152</v>
      </c>
    </row>
    <row r="300" customFormat="false" ht="15" hidden="false" customHeight="false" outlineLevel="0" collapsed="false">
      <c r="A300" s="54" t="n">
        <v>299</v>
      </c>
      <c r="B300" s="56" t="s">
        <v>1219</v>
      </c>
      <c r="C300" s="1" t="n">
        <v>151</v>
      </c>
    </row>
    <row r="301" customFormat="false" ht="15" hidden="false" customHeight="false" outlineLevel="0" collapsed="false">
      <c r="A301" s="54" t="n">
        <v>300</v>
      </c>
      <c r="B301" s="56" t="s">
        <v>146</v>
      </c>
      <c r="C301" s="1" t="n">
        <v>151</v>
      </c>
    </row>
    <row r="302" customFormat="false" ht="15" hidden="false" customHeight="false" outlineLevel="0" collapsed="false">
      <c r="A302" s="54" t="n">
        <v>301</v>
      </c>
      <c r="B302" s="56" t="s">
        <v>1377</v>
      </c>
      <c r="C302" s="1" t="n">
        <v>151</v>
      </c>
    </row>
    <row r="303" customFormat="false" ht="15" hidden="false" customHeight="false" outlineLevel="0" collapsed="false">
      <c r="A303" s="54" t="n">
        <v>302</v>
      </c>
      <c r="B303" s="56" t="s">
        <v>1704</v>
      </c>
      <c r="C303" s="1" t="n">
        <v>151</v>
      </c>
    </row>
    <row r="304" customFormat="false" ht="15" hidden="false" customHeight="false" outlineLevel="0" collapsed="false">
      <c r="A304" s="54" t="n">
        <v>303</v>
      </c>
      <c r="B304" s="56" t="s">
        <v>1715</v>
      </c>
      <c r="C304" s="1" t="n">
        <v>151</v>
      </c>
    </row>
    <row r="305" customFormat="false" ht="15" hidden="false" customHeight="false" outlineLevel="0" collapsed="false">
      <c r="A305" s="54" t="n">
        <v>304</v>
      </c>
      <c r="B305" s="56" t="s">
        <v>132</v>
      </c>
      <c r="C305" s="1" t="n">
        <v>150</v>
      </c>
    </row>
    <row r="306" customFormat="false" ht="15" hidden="false" customHeight="false" outlineLevel="0" collapsed="false">
      <c r="A306" s="54" t="n">
        <v>305</v>
      </c>
      <c r="B306" s="56" t="s">
        <v>1151</v>
      </c>
      <c r="C306" s="1" t="n">
        <v>150</v>
      </c>
    </row>
    <row r="307" customFormat="false" ht="15" hidden="false" customHeight="false" outlineLevel="0" collapsed="false">
      <c r="A307" s="54" t="n">
        <v>306</v>
      </c>
      <c r="B307" s="56" t="s">
        <v>1436</v>
      </c>
      <c r="C307" s="1" t="n">
        <v>150</v>
      </c>
    </row>
    <row r="308" customFormat="false" ht="15" hidden="false" customHeight="false" outlineLevel="0" collapsed="false">
      <c r="A308" s="54" t="n">
        <v>307</v>
      </c>
      <c r="B308" s="56" t="s">
        <v>1572</v>
      </c>
      <c r="C308" s="1" t="n">
        <v>150</v>
      </c>
    </row>
    <row r="309" customFormat="false" ht="15" hidden="false" customHeight="false" outlineLevel="0" collapsed="false">
      <c r="A309" s="54" t="n">
        <v>308</v>
      </c>
      <c r="B309" s="56" t="s">
        <v>579</v>
      </c>
      <c r="C309" s="1" t="n">
        <v>150</v>
      </c>
    </row>
    <row r="310" customFormat="false" ht="15" hidden="false" customHeight="false" outlineLevel="0" collapsed="false">
      <c r="A310" s="54" t="n">
        <v>309</v>
      </c>
      <c r="B310" s="56" t="s">
        <v>372</v>
      </c>
      <c r="C310" s="1" t="n">
        <v>149</v>
      </c>
    </row>
    <row r="311" customFormat="false" ht="15" hidden="false" customHeight="false" outlineLevel="0" collapsed="false">
      <c r="A311" s="54" t="n">
        <v>310</v>
      </c>
      <c r="B311" s="56" t="s">
        <v>312</v>
      </c>
      <c r="C311" s="1" t="n">
        <v>148</v>
      </c>
    </row>
    <row r="312" customFormat="false" ht="15" hidden="false" customHeight="false" outlineLevel="0" collapsed="false">
      <c r="A312" s="54" t="n">
        <v>311</v>
      </c>
      <c r="B312" s="56" t="s">
        <v>1395</v>
      </c>
      <c r="C312" s="1" t="n">
        <v>148</v>
      </c>
    </row>
    <row r="313" customFormat="false" ht="15" hidden="false" customHeight="false" outlineLevel="0" collapsed="false">
      <c r="A313" s="54" t="n">
        <v>312</v>
      </c>
      <c r="B313" s="56" t="s">
        <v>1680</v>
      </c>
      <c r="C313" s="1" t="n">
        <v>148</v>
      </c>
    </row>
    <row r="314" customFormat="false" ht="15" hidden="false" customHeight="false" outlineLevel="0" collapsed="false">
      <c r="A314" s="54" t="n">
        <v>313</v>
      </c>
      <c r="B314" s="56" t="s">
        <v>306</v>
      </c>
      <c r="C314" s="1" t="n">
        <v>147</v>
      </c>
    </row>
    <row r="315" customFormat="false" ht="15" hidden="false" customHeight="false" outlineLevel="0" collapsed="false">
      <c r="A315" s="54" t="n">
        <v>314</v>
      </c>
      <c r="B315" s="56" t="s">
        <v>399</v>
      </c>
      <c r="C315" s="1" t="n">
        <v>147</v>
      </c>
    </row>
    <row r="316" customFormat="false" ht="15" hidden="false" customHeight="false" outlineLevel="0" collapsed="false">
      <c r="A316" s="54" t="n">
        <v>315</v>
      </c>
      <c r="B316" s="56" t="s">
        <v>478</v>
      </c>
      <c r="C316" s="1" t="n">
        <v>147</v>
      </c>
    </row>
    <row r="317" customFormat="false" ht="15" hidden="false" customHeight="false" outlineLevel="0" collapsed="false">
      <c r="A317" s="54" t="n">
        <v>316</v>
      </c>
      <c r="B317" s="56" t="s">
        <v>1749</v>
      </c>
      <c r="C317" s="1" t="n">
        <v>147</v>
      </c>
    </row>
    <row r="318" customFormat="false" ht="15" hidden="false" customHeight="false" outlineLevel="0" collapsed="false">
      <c r="A318" s="54" t="n">
        <v>317</v>
      </c>
      <c r="B318" s="56" t="s">
        <v>67</v>
      </c>
      <c r="C318" s="1" t="n">
        <v>146</v>
      </c>
    </row>
    <row r="319" customFormat="false" ht="15" hidden="false" customHeight="false" outlineLevel="0" collapsed="false">
      <c r="A319" s="54" t="n">
        <v>318</v>
      </c>
      <c r="B319" s="56" t="s">
        <v>1868</v>
      </c>
      <c r="C319" s="1" t="n">
        <v>146</v>
      </c>
    </row>
    <row r="320" customFormat="false" ht="15" hidden="false" customHeight="false" outlineLevel="0" collapsed="false">
      <c r="A320" s="54" t="n">
        <v>319</v>
      </c>
      <c r="B320" s="56" t="s">
        <v>1529</v>
      </c>
      <c r="C320" s="1" t="n">
        <v>145</v>
      </c>
    </row>
    <row r="321" customFormat="false" ht="15" hidden="false" customHeight="false" outlineLevel="0" collapsed="false">
      <c r="A321" s="54" t="n">
        <v>320</v>
      </c>
      <c r="B321" s="56" t="s">
        <v>1552</v>
      </c>
      <c r="C321" s="1" t="n">
        <v>145</v>
      </c>
    </row>
    <row r="322" customFormat="false" ht="15" hidden="false" customHeight="false" outlineLevel="0" collapsed="false">
      <c r="A322" s="54" t="n">
        <v>321</v>
      </c>
      <c r="B322" s="56" t="s">
        <v>234</v>
      </c>
      <c r="C322" s="1" t="n">
        <v>144</v>
      </c>
    </row>
    <row r="323" customFormat="false" ht="15" hidden="false" customHeight="false" outlineLevel="0" collapsed="false">
      <c r="A323" s="54" t="n">
        <v>322</v>
      </c>
      <c r="B323" s="56" t="s">
        <v>150</v>
      </c>
      <c r="C323" s="1" t="n">
        <v>144</v>
      </c>
    </row>
    <row r="324" customFormat="false" ht="15" hidden="false" customHeight="false" outlineLevel="0" collapsed="false">
      <c r="A324" s="54" t="n">
        <v>323</v>
      </c>
      <c r="B324" s="56" t="s">
        <v>1685</v>
      </c>
      <c r="C324" s="1" t="n">
        <v>144</v>
      </c>
    </row>
    <row r="325" customFormat="false" ht="15" hidden="false" customHeight="false" outlineLevel="0" collapsed="false">
      <c r="A325" s="54" t="n">
        <v>324</v>
      </c>
      <c r="B325" s="56" t="s">
        <v>1760</v>
      </c>
      <c r="C325" s="1" t="n">
        <v>144</v>
      </c>
    </row>
    <row r="326" customFormat="false" ht="15" hidden="false" customHeight="false" outlineLevel="0" collapsed="false">
      <c r="A326" s="54" t="n">
        <v>325</v>
      </c>
      <c r="B326" s="56" t="s">
        <v>382</v>
      </c>
      <c r="C326" s="1" t="n">
        <v>143</v>
      </c>
    </row>
    <row r="327" customFormat="false" ht="15" hidden="false" customHeight="false" outlineLevel="0" collapsed="false">
      <c r="A327" s="54" t="n">
        <v>326</v>
      </c>
      <c r="B327" s="56" t="s">
        <v>1108</v>
      </c>
      <c r="C327" s="1" t="n">
        <v>143</v>
      </c>
    </row>
    <row r="328" customFormat="false" ht="15" hidden="false" customHeight="false" outlineLevel="0" collapsed="false">
      <c r="A328" s="54" t="n">
        <v>327</v>
      </c>
      <c r="B328" s="56" t="s">
        <v>1252</v>
      </c>
      <c r="C328" s="1" t="n">
        <v>143</v>
      </c>
    </row>
    <row r="329" customFormat="false" ht="15" hidden="false" customHeight="false" outlineLevel="0" collapsed="false">
      <c r="A329" s="54" t="n">
        <v>328</v>
      </c>
      <c r="B329" s="56" t="s">
        <v>1324</v>
      </c>
      <c r="C329" s="1" t="n">
        <v>143</v>
      </c>
    </row>
    <row r="330" customFormat="false" ht="15" hidden="false" customHeight="false" outlineLevel="0" collapsed="false">
      <c r="A330" s="54" t="n">
        <v>329</v>
      </c>
      <c r="B330" s="56" t="s">
        <v>1399</v>
      </c>
      <c r="C330" s="1" t="n">
        <v>143</v>
      </c>
    </row>
    <row r="331" customFormat="false" ht="15" hidden="false" customHeight="false" outlineLevel="0" collapsed="false">
      <c r="A331" s="54" t="n">
        <v>330</v>
      </c>
      <c r="B331" s="56" t="s">
        <v>1434</v>
      </c>
      <c r="C331" s="1" t="n">
        <v>143</v>
      </c>
    </row>
    <row r="332" customFormat="false" ht="15" hidden="false" customHeight="false" outlineLevel="0" collapsed="false">
      <c r="A332" s="54" t="n">
        <v>331</v>
      </c>
      <c r="B332" s="56" t="s">
        <v>1983</v>
      </c>
      <c r="C332" s="1" t="n">
        <v>143</v>
      </c>
    </row>
    <row r="333" customFormat="false" ht="15" hidden="false" customHeight="false" outlineLevel="0" collapsed="false">
      <c r="A333" s="54" t="n">
        <v>332</v>
      </c>
      <c r="B333" s="56" t="s">
        <v>1770</v>
      </c>
      <c r="C333" s="1" t="n">
        <v>142</v>
      </c>
    </row>
    <row r="334" customFormat="false" ht="15" hidden="false" customHeight="false" outlineLevel="0" collapsed="false">
      <c r="A334" s="54" t="n">
        <v>333</v>
      </c>
      <c r="B334" s="56" t="s">
        <v>1779</v>
      </c>
      <c r="C334" s="1" t="n">
        <v>142</v>
      </c>
    </row>
    <row r="335" customFormat="false" ht="15" hidden="false" customHeight="false" outlineLevel="0" collapsed="false">
      <c r="A335" s="54" t="n">
        <v>334</v>
      </c>
      <c r="B335" s="56" t="s">
        <v>1074</v>
      </c>
      <c r="C335" s="1" t="n">
        <v>141</v>
      </c>
    </row>
    <row r="336" customFormat="false" ht="15" hidden="false" customHeight="false" outlineLevel="0" collapsed="false">
      <c r="A336" s="54" t="n">
        <v>335</v>
      </c>
      <c r="B336" s="56" t="s">
        <v>345</v>
      </c>
      <c r="C336" s="1" t="n">
        <v>141</v>
      </c>
    </row>
    <row r="337" customFormat="false" ht="15" hidden="false" customHeight="false" outlineLevel="0" collapsed="false">
      <c r="A337" s="54" t="n">
        <v>336</v>
      </c>
      <c r="B337" s="56" t="s">
        <v>1556</v>
      </c>
      <c r="C337" s="1" t="n">
        <v>140</v>
      </c>
    </row>
    <row r="338" customFormat="false" ht="15" hidden="false" customHeight="false" outlineLevel="0" collapsed="false">
      <c r="A338" s="54" t="n">
        <v>337</v>
      </c>
      <c r="B338" s="56" t="s">
        <v>1647</v>
      </c>
      <c r="C338" s="1" t="n">
        <v>140</v>
      </c>
    </row>
    <row r="339" customFormat="false" ht="15" hidden="false" customHeight="false" outlineLevel="0" collapsed="false">
      <c r="A339" s="54" t="n">
        <v>338</v>
      </c>
      <c r="B339" s="56" t="s">
        <v>2065</v>
      </c>
      <c r="C339" s="1" t="n">
        <v>140</v>
      </c>
    </row>
    <row r="340" customFormat="false" ht="15" hidden="false" customHeight="false" outlineLevel="0" collapsed="false">
      <c r="A340" s="54" t="n">
        <v>339</v>
      </c>
      <c r="B340" s="56" t="s">
        <v>963</v>
      </c>
      <c r="C340" s="1" t="n">
        <v>139</v>
      </c>
    </row>
    <row r="341" customFormat="false" ht="15" hidden="false" customHeight="false" outlineLevel="0" collapsed="false">
      <c r="A341" s="54" t="n">
        <v>340</v>
      </c>
      <c r="B341" s="56" t="s">
        <v>76</v>
      </c>
      <c r="C341" s="1" t="n">
        <v>139</v>
      </c>
    </row>
    <row r="342" customFormat="false" ht="15" hidden="false" customHeight="false" outlineLevel="0" collapsed="false">
      <c r="A342" s="54" t="n">
        <v>341</v>
      </c>
      <c r="B342" s="56" t="s">
        <v>243</v>
      </c>
      <c r="C342" s="1" t="n">
        <v>138</v>
      </c>
    </row>
    <row r="343" customFormat="false" ht="15" hidden="false" customHeight="false" outlineLevel="0" collapsed="false">
      <c r="A343" s="54" t="n">
        <v>342</v>
      </c>
      <c r="B343" s="56" t="s">
        <v>1091</v>
      </c>
      <c r="C343" s="1" t="n">
        <v>138</v>
      </c>
    </row>
    <row r="344" customFormat="false" ht="15" hidden="false" customHeight="false" outlineLevel="0" collapsed="false">
      <c r="A344" s="54" t="n">
        <v>343</v>
      </c>
      <c r="B344" s="56" t="s">
        <v>407</v>
      </c>
      <c r="C344" s="1" t="n">
        <v>138</v>
      </c>
    </row>
    <row r="345" customFormat="false" ht="15" hidden="false" customHeight="false" outlineLevel="0" collapsed="false">
      <c r="A345" s="54" t="n">
        <v>344</v>
      </c>
      <c r="B345" s="56" t="s">
        <v>1352</v>
      </c>
      <c r="C345" s="1" t="n">
        <v>138</v>
      </c>
    </row>
    <row r="346" customFormat="false" ht="15" hidden="false" customHeight="false" outlineLevel="0" collapsed="false">
      <c r="A346" s="54" t="n">
        <v>345</v>
      </c>
      <c r="B346" s="56" t="s">
        <v>1366</v>
      </c>
      <c r="C346" s="1" t="n">
        <v>138</v>
      </c>
    </row>
    <row r="347" customFormat="false" ht="15" hidden="false" customHeight="false" outlineLevel="0" collapsed="false">
      <c r="A347" s="54" t="n">
        <v>346</v>
      </c>
      <c r="B347" s="56" t="s">
        <v>1589</v>
      </c>
      <c r="C347" s="1" t="n">
        <v>138</v>
      </c>
    </row>
    <row r="348" customFormat="false" ht="15" hidden="false" customHeight="false" outlineLevel="0" collapsed="false">
      <c r="A348" s="54" t="n">
        <v>347</v>
      </c>
      <c r="B348" s="56" t="s">
        <v>1449</v>
      </c>
      <c r="C348" s="1" t="n">
        <v>137</v>
      </c>
    </row>
    <row r="349" customFormat="false" ht="15" hidden="false" customHeight="false" outlineLevel="0" collapsed="false">
      <c r="A349" s="54" t="n">
        <v>348</v>
      </c>
      <c r="B349" s="56" t="s">
        <v>1859</v>
      </c>
      <c r="C349" s="1" t="n">
        <v>137</v>
      </c>
    </row>
    <row r="350" customFormat="false" ht="15" hidden="false" customHeight="false" outlineLevel="0" collapsed="false">
      <c r="A350" s="54" t="n">
        <v>349</v>
      </c>
      <c r="B350" s="56" t="s">
        <v>1415</v>
      </c>
      <c r="C350" s="1" t="n">
        <v>136</v>
      </c>
    </row>
    <row r="351" customFormat="false" ht="15" hidden="false" customHeight="false" outlineLevel="0" collapsed="false">
      <c r="A351" s="54" t="n">
        <v>350</v>
      </c>
      <c r="B351" s="56" t="s">
        <v>1518</v>
      </c>
      <c r="C351" s="1" t="n">
        <v>136</v>
      </c>
    </row>
    <row r="352" customFormat="false" ht="15" hidden="false" customHeight="false" outlineLevel="0" collapsed="false">
      <c r="A352" s="54" t="n">
        <v>351</v>
      </c>
      <c r="B352" s="56" t="s">
        <v>1567</v>
      </c>
      <c r="C352" s="1" t="n">
        <v>136</v>
      </c>
    </row>
    <row r="353" customFormat="false" ht="15" hidden="false" customHeight="false" outlineLevel="0" collapsed="false">
      <c r="A353" s="54" t="n">
        <v>352</v>
      </c>
      <c r="B353" s="56" t="s">
        <v>1708</v>
      </c>
      <c r="C353" s="1" t="n">
        <v>136</v>
      </c>
    </row>
    <row r="354" customFormat="false" ht="15" hidden="false" customHeight="false" outlineLevel="0" collapsed="false">
      <c r="A354" s="54" t="n">
        <v>353</v>
      </c>
      <c r="B354" s="56" t="s">
        <v>1791</v>
      </c>
      <c r="C354" s="1" t="n">
        <v>136</v>
      </c>
    </row>
    <row r="355" customFormat="false" ht="15" hidden="false" customHeight="false" outlineLevel="0" collapsed="false">
      <c r="A355" s="54" t="n">
        <v>354</v>
      </c>
      <c r="B355" s="56" t="s">
        <v>1823</v>
      </c>
      <c r="C355" s="1" t="n">
        <v>136</v>
      </c>
    </row>
    <row r="356" customFormat="false" ht="15" hidden="false" customHeight="false" outlineLevel="0" collapsed="false">
      <c r="A356" s="54" t="n">
        <v>355</v>
      </c>
      <c r="B356" s="56" t="s">
        <v>1100</v>
      </c>
      <c r="C356" s="1" t="n">
        <v>135</v>
      </c>
    </row>
    <row r="357" customFormat="false" ht="15" hidden="false" customHeight="false" outlineLevel="0" collapsed="false">
      <c r="A357" s="54" t="n">
        <v>356</v>
      </c>
      <c r="B357" s="56" t="s">
        <v>1468</v>
      </c>
      <c r="C357" s="1" t="n">
        <v>135</v>
      </c>
    </row>
    <row r="358" customFormat="false" ht="15" hidden="false" customHeight="false" outlineLevel="0" collapsed="false">
      <c r="A358" s="54" t="n">
        <v>357</v>
      </c>
      <c r="B358" s="56" t="s">
        <v>1661</v>
      </c>
      <c r="C358" s="1" t="n">
        <v>135</v>
      </c>
    </row>
    <row r="359" customFormat="false" ht="15" hidden="false" customHeight="false" outlineLevel="0" collapsed="false">
      <c r="A359" s="54" t="n">
        <v>358</v>
      </c>
      <c r="B359" s="56" t="s">
        <v>175</v>
      </c>
      <c r="C359" s="1" t="n">
        <v>135</v>
      </c>
    </row>
    <row r="360" customFormat="false" ht="15" hidden="false" customHeight="false" outlineLevel="0" collapsed="false">
      <c r="A360" s="54" t="n">
        <v>359</v>
      </c>
      <c r="B360" s="56" t="s">
        <v>1805</v>
      </c>
      <c r="C360" s="1" t="n">
        <v>135</v>
      </c>
    </row>
    <row r="361" customFormat="false" ht="15" hidden="false" customHeight="false" outlineLevel="0" collapsed="false">
      <c r="A361" s="54" t="n">
        <v>360</v>
      </c>
      <c r="B361" s="56" t="s">
        <v>351</v>
      </c>
      <c r="C361" s="1" t="n">
        <v>134</v>
      </c>
    </row>
    <row r="362" customFormat="false" ht="15" hidden="false" customHeight="false" outlineLevel="0" collapsed="false">
      <c r="A362" s="54" t="n">
        <v>361</v>
      </c>
      <c r="B362" s="56" t="s">
        <v>408</v>
      </c>
      <c r="C362" s="1" t="n">
        <v>134</v>
      </c>
    </row>
    <row r="363" customFormat="false" ht="15" hidden="false" customHeight="false" outlineLevel="0" collapsed="false">
      <c r="A363" s="54" t="n">
        <v>362</v>
      </c>
      <c r="B363" s="56" t="s">
        <v>52</v>
      </c>
      <c r="C363" s="1" t="n">
        <v>134</v>
      </c>
    </row>
    <row r="364" customFormat="false" ht="15" hidden="false" customHeight="false" outlineLevel="0" collapsed="false">
      <c r="A364" s="54" t="n">
        <v>363</v>
      </c>
      <c r="B364" s="56" t="s">
        <v>1369</v>
      </c>
      <c r="C364" s="1" t="n">
        <v>133</v>
      </c>
    </row>
    <row r="365" customFormat="false" ht="15" hidden="false" customHeight="false" outlineLevel="0" collapsed="false">
      <c r="A365" s="54" t="n">
        <v>364</v>
      </c>
      <c r="B365" s="56" t="s">
        <v>1609</v>
      </c>
      <c r="C365" s="1" t="n">
        <v>132</v>
      </c>
    </row>
    <row r="366" customFormat="false" ht="15" hidden="false" customHeight="false" outlineLevel="0" collapsed="false">
      <c r="A366" s="54" t="n">
        <v>365</v>
      </c>
      <c r="B366" s="56" t="s">
        <v>1625</v>
      </c>
      <c r="C366" s="1" t="n">
        <v>132</v>
      </c>
    </row>
    <row r="367" customFormat="false" ht="15" hidden="false" customHeight="false" outlineLevel="0" collapsed="false">
      <c r="A367" s="54" t="n">
        <v>366</v>
      </c>
      <c r="B367" s="56" t="s">
        <v>1630</v>
      </c>
      <c r="C367" s="1" t="n">
        <v>132</v>
      </c>
    </row>
    <row r="368" customFormat="false" ht="15" hidden="false" customHeight="false" outlineLevel="0" collapsed="false">
      <c r="A368" s="54" t="n">
        <v>367</v>
      </c>
      <c r="B368" s="56" t="s">
        <v>493</v>
      </c>
      <c r="C368" s="1" t="n">
        <v>132</v>
      </c>
    </row>
    <row r="369" customFormat="false" ht="15" hidden="false" customHeight="false" outlineLevel="0" collapsed="false">
      <c r="A369" s="54" t="n">
        <v>368</v>
      </c>
      <c r="B369" s="56" t="s">
        <v>1932</v>
      </c>
      <c r="C369" s="1" t="n">
        <v>132</v>
      </c>
    </row>
    <row r="370" customFormat="false" ht="15" hidden="false" customHeight="false" outlineLevel="0" collapsed="false">
      <c r="A370" s="54" t="n">
        <v>369</v>
      </c>
      <c r="B370" s="56" t="s">
        <v>315</v>
      </c>
      <c r="C370" s="1" t="n">
        <v>132</v>
      </c>
    </row>
    <row r="371" customFormat="false" ht="15" hidden="false" customHeight="false" outlineLevel="0" collapsed="false">
      <c r="A371" s="54" t="n">
        <v>370</v>
      </c>
      <c r="B371" s="56" t="s">
        <v>307</v>
      </c>
      <c r="C371" s="1" t="n">
        <v>131</v>
      </c>
    </row>
    <row r="372" customFormat="false" ht="15" hidden="false" customHeight="false" outlineLevel="0" collapsed="false">
      <c r="A372" s="54" t="n">
        <v>371</v>
      </c>
      <c r="B372" s="56" t="s">
        <v>344</v>
      </c>
      <c r="C372" s="1" t="n">
        <v>131</v>
      </c>
    </row>
    <row r="373" customFormat="false" ht="15" hidden="false" customHeight="false" outlineLevel="0" collapsed="false">
      <c r="A373" s="54" t="n">
        <v>372</v>
      </c>
      <c r="B373" s="56" t="s">
        <v>153</v>
      </c>
      <c r="C373" s="1" t="n">
        <v>131</v>
      </c>
    </row>
    <row r="374" customFormat="false" ht="15" hidden="false" customHeight="false" outlineLevel="0" collapsed="false">
      <c r="A374" s="54" t="n">
        <v>373</v>
      </c>
      <c r="B374" s="56" t="s">
        <v>1515</v>
      </c>
      <c r="C374" s="1" t="n">
        <v>131</v>
      </c>
    </row>
    <row r="375" customFormat="false" ht="15" hidden="false" customHeight="false" outlineLevel="0" collapsed="false">
      <c r="A375" s="54" t="n">
        <v>374</v>
      </c>
      <c r="B375" s="56" t="s">
        <v>1540</v>
      </c>
      <c r="C375" s="1" t="n">
        <v>131</v>
      </c>
    </row>
    <row r="376" customFormat="false" ht="15" hidden="false" customHeight="false" outlineLevel="0" collapsed="false">
      <c r="A376" s="54" t="n">
        <v>375</v>
      </c>
      <c r="B376" s="56" t="s">
        <v>316</v>
      </c>
      <c r="C376" s="1" t="n">
        <v>130</v>
      </c>
    </row>
    <row r="377" customFormat="false" ht="15" hidden="false" customHeight="false" outlineLevel="0" collapsed="false">
      <c r="A377" s="54" t="n">
        <v>376</v>
      </c>
      <c r="B377" s="56" t="s">
        <v>1274</v>
      </c>
      <c r="C377" s="1" t="n">
        <v>130</v>
      </c>
    </row>
    <row r="378" customFormat="false" ht="15" hidden="false" customHeight="false" outlineLevel="0" collapsed="false">
      <c r="A378" s="54" t="n">
        <v>377</v>
      </c>
      <c r="B378" s="56" t="s">
        <v>1328</v>
      </c>
      <c r="C378" s="1" t="n">
        <v>130</v>
      </c>
    </row>
    <row r="379" customFormat="false" ht="15" hidden="false" customHeight="false" outlineLevel="0" collapsed="false">
      <c r="A379" s="54" t="n">
        <v>378</v>
      </c>
      <c r="B379" s="56" t="s">
        <v>398</v>
      </c>
      <c r="C379" s="1" t="n">
        <v>130</v>
      </c>
    </row>
    <row r="380" customFormat="false" ht="15" hidden="false" customHeight="false" outlineLevel="0" collapsed="false">
      <c r="A380" s="54" t="n">
        <v>379</v>
      </c>
      <c r="B380" s="56" t="s">
        <v>1458</v>
      </c>
      <c r="C380" s="1" t="n">
        <v>130</v>
      </c>
    </row>
    <row r="381" customFormat="false" ht="15" hidden="false" customHeight="false" outlineLevel="0" collapsed="false">
      <c r="A381" s="54" t="n">
        <v>380</v>
      </c>
      <c r="B381" s="56" t="s">
        <v>1584</v>
      </c>
      <c r="C381" s="1" t="n">
        <v>130</v>
      </c>
    </row>
    <row r="382" customFormat="false" ht="15" hidden="false" customHeight="false" outlineLevel="0" collapsed="false">
      <c r="A382" s="54" t="n">
        <v>381</v>
      </c>
      <c r="B382" s="56" t="s">
        <v>2021</v>
      </c>
      <c r="C382" s="1" t="n">
        <v>130</v>
      </c>
    </row>
    <row r="383" customFormat="false" ht="15" hidden="false" customHeight="false" outlineLevel="0" collapsed="false">
      <c r="A383" s="54" t="n">
        <v>382</v>
      </c>
      <c r="B383" s="56" t="s">
        <v>2142</v>
      </c>
      <c r="C383" s="1" t="n">
        <v>130</v>
      </c>
    </row>
    <row r="384" customFormat="false" ht="15" hidden="false" customHeight="false" outlineLevel="0" collapsed="false">
      <c r="A384" s="54" t="n">
        <v>383</v>
      </c>
      <c r="B384" s="56" t="s">
        <v>1216</v>
      </c>
      <c r="C384" s="1" t="n">
        <v>129</v>
      </c>
    </row>
    <row r="385" customFormat="false" ht="15" hidden="false" customHeight="false" outlineLevel="0" collapsed="false">
      <c r="A385" s="54" t="n">
        <v>384</v>
      </c>
      <c r="B385" s="56" t="s">
        <v>1633</v>
      </c>
      <c r="C385" s="1" t="n">
        <v>129</v>
      </c>
    </row>
    <row r="386" customFormat="false" ht="15" hidden="false" customHeight="false" outlineLevel="0" collapsed="false">
      <c r="A386" s="54" t="n">
        <v>385</v>
      </c>
      <c r="B386" s="56" t="s">
        <v>1733</v>
      </c>
      <c r="C386" s="1" t="n">
        <v>129</v>
      </c>
    </row>
    <row r="387" customFormat="false" ht="15" hidden="false" customHeight="false" outlineLevel="0" collapsed="false">
      <c r="A387" s="54" t="n">
        <v>386</v>
      </c>
      <c r="B387" s="56" t="s">
        <v>1930</v>
      </c>
      <c r="C387" s="1" t="n">
        <v>129</v>
      </c>
    </row>
    <row r="388" customFormat="false" ht="15" hidden="false" customHeight="false" outlineLevel="0" collapsed="false">
      <c r="A388" s="54" t="n">
        <v>387</v>
      </c>
      <c r="B388" s="56" t="s">
        <v>1503</v>
      </c>
      <c r="C388" s="1" t="n">
        <v>128</v>
      </c>
    </row>
    <row r="389" customFormat="false" ht="15" hidden="false" customHeight="false" outlineLevel="0" collapsed="false">
      <c r="A389" s="54" t="n">
        <v>388</v>
      </c>
      <c r="B389" s="56" t="s">
        <v>1534</v>
      </c>
      <c r="C389" s="1" t="n">
        <v>128</v>
      </c>
    </row>
    <row r="390" customFormat="false" ht="15" hidden="false" customHeight="false" outlineLevel="0" collapsed="false">
      <c r="A390" s="54" t="n">
        <v>389</v>
      </c>
      <c r="B390" s="56" t="s">
        <v>1018</v>
      </c>
      <c r="C390" s="1" t="n">
        <v>127</v>
      </c>
    </row>
    <row r="391" customFormat="false" ht="15" hidden="false" customHeight="false" outlineLevel="0" collapsed="false">
      <c r="A391" s="54" t="n">
        <v>390</v>
      </c>
      <c r="B391" s="56" t="s">
        <v>1200</v>
      </c>
      <c r="C391" s="1" t="n">
        <v>127</v>
      </c>
    </row>
    <row r="392" customFormat="false" ht="15" hidden="false" customHeight="false" outlineLevel="0" collapsed="false">
      <c r="A392" s="54" t="n">
        <v>391</v>
      </c>
      <c r="B392" s="56" t="s">
        <v>1574</v>
      </c>
      <c r="C392" s="1" t="n">
        <v>127</v>
      </c>
    </row>
    <row r="393" customFormat="false" ht="15" hidden="false" customHeight="false" outlineLevel="0" collapsed="false">
      <c r="A393" s="54" t="n">
        <v>392</v>
      </c>
      <c r="B393" s="56" t="s">
        <v>1775</v>
      </c>
      <c r="C393" s="1" t="n">
        <v>127</v>
      </c>
    </row>
    <row r="394" customFormat="false" ht="15" hidden="false" customHeight="false" outlineLevel="0" collapsed="false">
      <c r="A394" s="54" t="n">
        <v>393</v>
      </c>
      <c r="B394" s="56" t="s">
        <v>1951</v>
      </c>
      <c r="C394" s="1" t="n">
        <v>127</v>
      </c>
    </row>
    <row r="395" customFormat="false" ht="15" hidden="false" customHeight="false" outlineLevel="0" collapsed="false">
      <c r="A395" s="54" t="n">
        <v>394</v>
      </c>
      <c r="B395" s="56" t="s">
        <v>1545</v>
      </c>
      <c r="C395" s="1" t="n">
        <v>126</v>
      </c>
    </row>
    <row r="396" customFormat="false" ht="15" hidden="false" customHeight="false" outlineLevel="0" collapsed="false">
      <c r="A396" s="54" t="n">
        <v>395</v>
      </c>
      <c r="B396" s="56" t="s">
        <v>1970</v>
      </c>
      <c r="C396" s="1" t="n">
        <v>126</v>
      </c>
    </row>
    <row r="397" customFormat="false" ht="15" hidden="false" customHeight="false" outlineLevel="0" collapsed="false">
      <c r="A397" s="54" t="n">
        <v>396</v>
      </c>
      <c r="B397" s="56" t="s">
        <v>1985</v>
      </c>
      <c r="C397" s="1" t="n">
        <v>126</v>
      </c>
    </row>
    <row r="398" customFormat="false" ht="15" hidden="false" customHeight="false" outlineLevel="0" collapsed="false">
      <c r="A398" s="54" t="n">
        <v>397</v>
      </c>
      <c r="B398" s="56" t="s">
        <v>1224</v>
      </c>
      <c r="C398" s="1" t="n">
        <v>125</v>
      </c>
    </row>
    <row r="399" customFormat="false" ht="15" hidden="false" customHeight="false" outlineLevel="0" collapsed="false">
      <c r="A399" s="54" t="n">
        <v>398</v>
      </c>
      <c r="B399" s="56" t="s">
        <v>1754</v>
      </c>
      <c r="C399" s="1" t="n">
        <v>125</v>
      </c>
    </row>
    <row r="400" customFormat="false" ht="15" hidden="false" customHeight="false" outlineLevel="0" collapsed="false">
      <c r="A400" s="54" t="n">
        <v>399</v>
      </c>
      <c r="B400" s="56" t="s">
        <v>496</v>
      </c>
      <c r="C400" s="1" t="n">
        <v>125</v>
      </c>
    </row>
    <row r="401" customFormat="false" ht="15" hidden="false" customHeight="false" outlineLevel="0" collapsed="false">
      <c r="A401" s="54" t="n">
        <v>400</v>
      </c>
      <c r="B401" s="56" t="s">
        <v>1044</v>
      </c>
      <c r="C401" s="1" t="n">
        <v>124</v>
      </c>
    </row>
    <row r="402" customFormat="false" ht="15" hidden="false" customHeight="false" outlineLevel="0" collapsed="false">
      <c r="A402" s="54" t="n">
        <v>401</v>
      </c>
      <c r="B402" s="56" t="s">
        <v>1757</v>
      </c>
      <c r="C402" s="1" t="n">
        <v>124</v>
      </c>
    </row>
    <row r="403" customFormat="false" ht="15" hidden="false" customHeight="false" outlineLevel="0" collapsed="false">
      <c r="A403" s="54" t="n">
        <v>402</v>
      </c>
      <c r="B403" s="56" t="s">
        <v>1796</v>
      </c>
      <c r="C403" s="1" t="n">
        <v>124</v>
      </c>
    </row>
    <row r="404" customFormat="false" ht="15" hidden="false" customHeight="false" outlineLevel="0" collapsed="false">
      <c r="A404" s="54" t="n">
        <v>403</v>
      </c>
      <c r="B404" s="56" t="s">
        <v>1848</v>
      </c>
      <c r="C404" s="1" t="n">
        <v>124</v>
      </c>
    </row>
    <row r="405" customFormat="false" ht="15" hidden="false" customHeight="false" outlineLevel="0" collapsed="false">
      <c r="A405" s="54" t="n">
        <v>404</v>
      </c>
      <c r="B405" s="56" t="s">
        <v>551</v>
      </c>
      <c r="C405" s="1" t="n">
        <v>124</v>
      </c>
    </row>
    <row r="406" customFormat="false" ht="15" hidden="false" customHeight="false" outlineLevel="0" collapsed="false">
      <c r="A406" s="54" t="n">
        <v>405</v>
      </c>
      <c r="B406" s="56" t="s">
        <v>572</v>
      </c>
      <c r="C406" s="1" t="n">
        <v>123</v>
      </c>
    </row>
    <row r="407" customFormat="false" ht="15" hidden="false" customHeight="false" outlineLevel="0" collapsed="false">
      <c r="A407" s="54" t="n">
        <v>406</v>
      </c>
      <c r="B407" s="56" t="s">
        <v>1731</v>
      </c>
      <c r="C407" s="1" t="n">
        <v>123</v>
      </c>
    </row>
    <row r="408" customFormat="false" ht="15" hidden="false" customHeight="false" outlineLevel="0" collapsed="false">
      <c r="A408" s="54" t="n">
        <v>407</v>
      </c>
      <c r="B408" s="56" t="s">
        <v>485</v>
      </c>
      <c r="C408" s="1" t="n">
        <v>123</v>
      </c>
    </row>
    <row r="409" customFormat="false" ht="15" hidden="false" customHeight="false" outlineLevel="0" collapsed="false">
      <c r="A409" s="54" t="n">
        <v>408</v>
      </c>
      <c r="B409" s="56" t="s">
        <v>313</v>
      </c>
      <c r="C409" s="1" t="n">
        <v>123</v>
      </c>
    </row>
    <row r="410" customFormat="false" ht="15" hidden="false" customHeight="false" outlineLevel="0" collapsed="false">
      <c r="A410" s="54" t="n">
        <v>409</v>
      </c>
      <c r="B410" s="56" t="s">
        <v>361</v>
      </c>
      <c r="C410" s="1" t="n">
        <v>122</v>
      </c>
    </row>
    <row r="411" customFormat="false" ht="15" hidden="false" customHeight="false" outlineLevel="0" collapsed="false">
      <c r="A411" s="54" t="n">
        <v>410</v>
      </c>
      <c r="B411" s="56" t="s">
        <v>1088</v>
      </c>
      <c r="C411" s="1" t="n">
        <v>122</v>
      </c>
    </row>
    <row r="412" customFormat="false" ht="15" hidden="false" customHeight="false" outlineLevel="0" collapsed="false">
      <c r="A412" s="54" t="n">
        <v>411</v>
      </c>
      <c r="B412" s="56" t="s">
        <v>1547</v>
      </c>
      <c r="C412" s="1" t="n">
        <v>122</v>
      </c>
    </row>
    <row r="413" customFormat="false" ht="15" hidden="false" customHeight="false" outlineLevel="0" collapsed="false">
      <c r="A413" s="54" t="n">
        <v>412</v>
      </c>
      <c r="B413" s="56" t="s">
        <v>1643</v>
      </c>
      <c r="C413" s="1" t="n">
        <v>122</v>
      </c>
    </row>
    <row r="414" customFormat="false" ht="15" hidden="false" customHeight="false" outlineLevel="0" collapsed="false">
      <c r="A414" s="54" t="n">
        <v>413</v>
      </c>
      <c r="B414" s="56" t="s">
        <v>482</v>
      </c>
      <c r="C414" s="1" t="n">
        <v>122</v>
      </c>
    </row>
    <row r="415" customFormat="false" ht="15" hidden="false" customHeight="false" outlineLevel="0" collapsed="false">
      <c r="A415" s="54" t="n">
        <v>414</v>
      </c>
      <c r="B415" s="56" t="s">
        <v>1344</v>
      </c>
      <c r="C415" s="1" t="n">
        <v>121</v>
      </c>
    </row>
    <row r="416" customFormat="false" ht="15" hidden="false" customHeight="false" outlineLevel="0" collapsed="false">
      <c r="A416" s="54" t="n">
        <v>415</v>
      </c>
      <c r="B416" s="56" t="s">
        <v>577</v>
      </c>
      <c r="C416" s="1" t="n">
        <v>121</v>
      </c>
    </row>
    <row r="417" customFormat="false" ht="15" hidden="false" customHeight="false" outlineLevel="0" collapsed="false">
      <c r="A417" s="54" t="n">
        <v>416</v>
      </c>
      <c r="B417" s="56" t="s">
        <v>1777</v>
      </c>
      <c r="C417" s="1" t="n">
        <v>120</v>
      </c>
    </row>
    <row r="418" customFormat="false" ht="15" hidden="false" customHeight="false" outlineLevel="0" collapsed="false">
      <c r="A418" s="54" t="n">
        <v>417</v>
      </c>
      <c r="B418" s="56" t="s">
        <v>1944</v>
      </c>
      <c r="C418" s="1" t="n">
        <v>120</v>
      </c>
    </row>
    <row r="419" customFormat="false" ht="15" hidden="false" customHeight="false" outlineLevel="0" collapsed="false">
      <c r="A419" s="54" t="n">
        <v>418</v>
      </c>
      <c r="B419" s="56" t="s">
        <v>1543</v>
      </c>
      <c r="C419" s="1" t="n">
        <v>119</v>
      </c>
    </row>
    <row r="420" customFormat="false" ht="15" hidden="false" customHeight="false" outlineLevel="0" collapsed="false">
      <c r="A420" s="54" t="n">
        <v>419</v>
      </c>
      <c r="B420" s="56" t="s">
        <v>1834</v>
      </c>
      <c r="C420" s="1" t="n">
        <v>119</v>
      </c>
    </row>
    <row r="421" customFormat="false" ht="15" hidden="false" customHeight="false" outlineLevel="0" collapsed="false">
      <c r="A421" s="54" t="n">
        <v>420</v>
      </c>
      <c r="B421" s="56" t="s">
        <v>1981</v>
      </c>
      <c r="C421" s="1" t="n">
        <v>119</v>
      </c>
    </row>
    <row r="422" customFormat="false" ht="15" hidden="false" customHeight="false" outlineLevel="0" collapsed="false">
      <c r="A422" s="54" t="n">
        <v>421</v>
      </c>
      <c r="B422" s="56" t="s">
        <v>2125</v>
      </c>
      <c r="C422" s="1" t="n">
        <v>119</v>
      </c>
    </row>
    <row r="423" customFormat="false" ht="15" hidden="false" customHeight="false" outlineLevel="0" collapsed="false">
      <c r="A423" s="54" t="n">
        <v>422</v>
      </c>
      <c r="B423" s="56" t="s">
        <v>553</v>
      </c>
      <c r="C423" s="1" t="n">
        <v>119</v>
      </c>
    </row>
    <row r="424" customFormat="false" ht="15" hidden="false" customHeight="false" outlineLevel="0" collapsed="false">
      <c r="A424" s="54" t="n">
        <v>423</v>
      </c>
      <c r="B424" s="56" t="s">
        <v>280</v>
      </c>
      <c r="C424" s="1" t="n">
        <v>119</v>
      </c>
    </row>
    <row r="425" customFormat="false" ht="15" hidden="false" customHeight="false" outlineLevel="0" collapsed="false">
      <c r="A425" s="54" t="n">
        <v>424</v>
      </c>
      <c r="B425" s="56" t="s">
        <v>1164</v>
      </c>
      <c r="C425" s="1" t="n">
        <v>118</v>
      </c>
    </row>
    <row r="426" customFormat="false" ht="15" hidden="false" customHeight="false" outlineLevel="0" collapsed="false">
      <c r="A426" s="54" t="n">
        <v>425</v>
      </c>
      <c r="B426" s="56" t="s">
        <v>1354</v>
      </c>
      <c r="C426" s="1" t="n">
        <v>118</v>
      </c>
    </row>
    <row r="427" customFormat="false" ht="15" hidden="false" customHeight="false" outlineLevel="0" collapsed="false">
      <c r="A427" s="54" t="n">
        <v>426</v>
      </c>
      <c r="B427" s="56" t="s">
        <v>1963</v>
      </c>
      <c r="C427" s="1" t="n">
        <v>118</v>
      </c>
    </row>
    <row r="428" customFormat="false" ht="15" hidden="false" customHeight="false" outlineLevel="0" collapsed="false">
      <c r="A428" s="54" t="n">
        <v>427</v>
      </c>
      <c r="B428" s="56" t="s">
        <v>2258</v>
      </c>
      <c r="C428" s="1" t="n">
        <v>118</v>
      </c>
    </row>
    <row r="429" customFormat="false" ht="15" hidden="false" customHeight="false" outlineLevel="0" collapsed="false">
      <c r="A429" s="54" t="n">
        <v>428</v>
      </c>
      <c r="B429" s="56" t="s">
        <v>554</v>
      </c>
      <c r="C429" s="1" t="n">
        <v>118</v>
      </c>
    </row>
    <row r="430" customFormat="false" ht="15" hidden="false" customHeight="false" outlineLevel="0" collapsed="false">
      <c r="A430" s="54" t="n">
        <v>429</v>
      </c>
      <c r="B430" s="56" t="s">
        <v>360</v>
      </c>
      <c r="C430" s="1" t="n">
        <v>117</v>
      </c>
    </row>
    <row r="431" customFormat="false" ht="15" hidden="false" customHeight="false" outlineLevel="0" collapsed="false">
      <c r="A431" s="54" t="n">
        <v>430</v>
      </c>
      <c r="B431" s="56" t="s">
        <v>1178</v>
      </c>
      <c r="C431" s="1" t="n">
        <v>117</v>
      </c>
    </row>
    <row r="432" customFormat="false" ht="15" hidden="false" customHeight="false" outlineLevel="0" collapsed="false">
      <c r="A432" s="54" t="n">
        <v>431</v>
      </c>
      <c r="B432" s="56" t="s">
        <v>1348</v>
      </c>
      <c r="C432" s="1" t="n">
        <v>117</v>
      </c>
    </row>
    <row r="433" customFormat="false" ht="15" hidden="false" customHeight="false" outlineLevel="0" collapsed="false">
      <c r="A433" s="54" t="n">
        <v>432</v>
      </c>
      <c r="B433" s="69" t="s">
        <v>1453</v>
      </c>
      <c r="C433" s="1" t="n">
        <v>117</v>
      </c>
    </row>
    <row r="434" customFormat="false" ht="15" hidden="false" customHeight="false" outlineLevel="0" collapsed="false">
      <c r="A434" s="54" t="n">
        <v>433</v>
      </c>
      <c r="B434" s="56" t="s">
        <v>271</v>
      </c>
      <c r="C434" s="1" t="n">
        <v>116</v>
      </c>
    </row>
    <row r="435" customFormat="false" ht="15" hidden="false" customHeight="false" outlineLevel="0" collapsed="false">
      <c r="A435" s="54" t="n">
        <v>434</v>
      </c>
      <c r="B435" s="56" t="s">
        <v>1335</v>
      </c>
      <c r="C435" s="1" t="n">
        <v>116</v>
      </c>
    </row>
    <row r="436" customFormat="false" ht="15" hidden="false" customHeight="false" outlineLevel="0" collapsed="false">
      <c r="A436" s="54" t="n">
        <v>435</v>
      </c>
      <c r="B436" s="56" t="s">
        <v>1570</v>
      </c>
      <c r="C436" s="1" t="n">
        <v>116</v>
      </c>
    </row>
    <row r="437" customFormat="false" ht="15" hidden="false" customHeight="false" outlineLevel="0" collapsed="false">
      <c r="A437" s="54" t="n">
        <v>436</v>
      </c>
      <c r="B437" s="56" t="s">
        <v>379</v>
      </c>
      <c r="C437" s="1" t="n">
        <v>116</v>
      </c>
    </row>
    <row r="438" customFormat="false" ht="15" hidden="false" customHeight="false" outlineLevel="0" collapsed="false">
      <c r="A438" s="54" t="n">
        <v>437</v>
      </c>
      <c r="B438" s="56" t="s">
        <v>1706</v>
      </c>
      <c r="C438" s="1" t="n">
        <v>116</v>
      </c>
    </row>
    <row r="439" customFormat="false" ht="15" hidden="false" customHeight="false" outlineLevel="0" collapsed="false">
      <c r="A439" s="54" t="n">
        <v>438</v>
      </c>
      <c r="B439" s="56" t="s">
        <v>1726</v>
      </c>
      <c r="C439" s="1" t="n">
        <v>116</v>
      </c>
    </row>
    <row r="440" customFormat="false" ht="15" hidden="false" customHeight="false" outlineLevel="0" collapsed="false">
      <c r="A440" s="54" t="n">
        <v>439</v>
      </c>
      <c r="B440" s="56" t="s">
        <v>484</v>
      </c>
      <c r="C440" s="1" t="n">
        <v>116</v>
      </c>
    </row>
    <row r="441" customFormat="false" ht="15" hidden="false" customHeight="false" outlineLevel="0" collapsed="false">
      <c r="A441" s="54" t="n">
        <v>440</v>
      </c>
      <c r="B441" s="56" t="s">
        <v>1776</v>
      </c>
      <c r="C441" s="1" t="n">
        <v>116</v>
      </c>
    </row>
    <row r="442" customFormat="false" ht="15" hidden="false" customHeight="false" outlineLevel="0" collapsed="false">
      <c r="A442" s="54" t="n">
        <v>441</v>
      </c>
      <c r="B442" s="56" t="s">
        <v>380</v>
      </c>
      <c r="C442" s="1" t="n">
        <v>116</v>
      </c>
    </row>
    <row r="443" customFormat="false" ht="15" hidden="false" customHeight="false" outlineLevel="0" collapsed="false">
      <c r="A443" s="54" t="n">
        <v>442</v>
      </c>
      <c r="B443" s="56" t="s">
        <v>70</v>
      </c>
      <c r="C443" s="1" t="n">
        <v>116</v>
      </c>
    </row>
    <row r="444" customFormat="false" ht="15" hidden="false" customHeight="false" outlineLevel="0" collapsed="false">
      <c r="A444" s="54" t="n">
        <v>443</v>
      </c>
      <c r="B444" s="56" t="s">
        <v>2130</v>
      </c>
      <c r="C444" s="1" t="n">
        <v>116</v>
      </c>
    </row>
    <row r="445" customFormat="false" ht="15" hidden="false" customHeight="false" outlineLevel="0" collapsed="false">
      <c r="A445" s="54" t="n">
        <v>444</v>
      </c>
      <c r="B445" s="56" t="s">
        <v>1244</v>
      </c>
      <c r="C445" s="1" t="n">
        <v>115</v>
      </c>
    </row>
    <row r="446" customFormat="false" ht="15" hidden="false" customHeight="false" outlineLevel="0" collapsed="false">
      <c r="A446" s="54" t="n">
        <v>445</v>
      </c>
      <c r="B446" s="56" t="s">
        <v>434</v>
      </c>
      <c r="C446" s="1" t="n">
        <v>115</v>
      </c>
    </row>
    <row r="447" customFormat="false" ht="15" hidden="false" customHeight="false" outlineLevel="0" collapsed="false">
      <c r="A447" s="54" t="n">
        <v>446</v>
      </c>
      <c r="B447" s="56" t="s">
        <v>1809</v>
      </c>
      <c r="C447" s="1" t="n">
        <v>115</v>
      </c>
    </row>
    <row r="448" customFormat="false" ht="15" hidden="false" customHeight="false" outlineLevel="0" collapsed="false">
      <c r="A448" s="54" t="n">
        <v>447</v>
      </c>
      <c r="B448" s="56" t="s">
        <v>1811</v>
      </c>
      <c r="C448" s="1" t="n">
        <v>115</v>
      </c>
    </row>
    <row r="449" customFormat="false" ht="15" hidden="false" customHeight="false" outlineLevel="0" collapsed="false">
      <c r="A449" s="54" t="n">
        <v>448</v>
      </c>
      <c r="B449" s="56" t="s">
        <v>1955</v>
      </c>
      <c r="C449" s="1" t="n">
        <v>115</v>
      </c>
    </row>
    <row r="450" customFormat="false" ht="15" hidden="false" customHeight="false" outlineLevel="0" collapsed="false">
      <c r="A450" s="54" t="n">
        <v>449</v>
      </c>
      <c r="B450" s="56" t="s">
        <v>2482</v>
      </c>
      <c r="C450" s="1" t="n">
        <v>115</v>
      </c>
    </row>
    <row r="451" customFormat="false" ht="15" hidden="false" customHeight="false" outlineLevel="0" collapsed="false">
      <c r="A451" s="54" t="n">
        <v>450</v>
      </c>
      <c r="B451" s="56" t="s">
        <v>992</v>
      </c>
      <c r="C451" s="1" t="n">
        <v>114</v>
      </c>
    </row>
    <row r="452" customFormat="false" ht="15" hidden="false" customHeight="false" outlineLevel="0" collapsed="false">
      <c r="A452" s="54" t="n">
        <v>451</v>
      </c>
      <c r="B452" s="56" t="s">
        <v>1123</v>
      </c>
      <c r="C452" s="1" t="n">
        <v>114</v>
      </c>
    </row>
    <row r="453" customFormat="false" ht="15" hidden="false" customHeight="false" outlineLevel="0" collapsed="false">
      <c r="A453" s="54" t="n">
        <v>452</v>
      </c>
      <c r="B453" s="56" t="s">
        <v>479</v>
      </c>
      <c r="C453" s="1" t="n">
        <v>114</v>
      </c>
    </row>
    <row r="454" customFormat="false" ht="15" hidden="false" customHeight="false" outlineLevel="0" collapsed="false">
      <c r="A454" s="54" t="n">
        <v>453</v>
      </c>
      <c r="B454" s="56" t="s">
        <v>1461</v>
      </c>
      <c r="C454" s="1" t="n">
        <v>113</v>
      </c>
    </row>
    <row r="455" customFormat="false" ht="15" hidden="false" customHeight="false" outlineLevel="0" collapsed="false">
      <c r="A455" s="54" t="n">
        <v>454</v>
      </c>
      <c r="B455" s="56" t="s">
        <v>1532</v>
      </c>
      <c r="C455" s="1" t="n">
        <v>113</v>
      </c>
    </row>
    <row r="456" customFormat="false" ht="15" hidden="false" customHeight="false" outlineLevel="0" collapsed="false">
      <c r="A456" s="54" t="n">
        <v>455</v>
      </c>
      <c r="B456" s="56" t="s">
        <v>1881</v>
      </c>
      <c r="C456" s="1" t="n">
        <v>113</v>
      </c>
    </row>
    <row r="457" customFormat="false" ht="15" hidden="false" customHeight="false" outlineLevel="0" collapsed="false">
      <c r="A457" s="54" t="n">
        <v>456</v>
      </c>
      <c r="B457" s="56" t="s">
        <v>1901</v>
      </c>
      <c r="C457" s="1" t="n">
        <v>113</v>
      </c>
    </row>
    <row r="458" customFormat="false" ht="15" hidden="false" customHeight="false" outlineLevel="0" collapsed="false">
      <c r="A458" s="54" t="n">
        <v>457</v>
      </c>
      <c r="B458" s="56" t="s">
        <v>1904</v>
      </c>
      <c r="C458" s="1" t="n">
        <v>113</v>
      </c>
    </row>
    <row r="459" customFormat="false" ht="15" hidden="false" customHeight="false" outlineLevel="0" collapsed="false">
      <c r="A459" s="54" t="n">
        <v>458</v>
      </c>
      <c r="B459" s="56" t="s">
        <v>2037</v>
      </c>
      <c r="C459" s="1" t="n">
        <v>113</v>
      </c>
    </row>
    <row r="460" customFormat="false" ht="15" hidden="false" customHeight="false" outlineLevel="0" collapsed="false">
      <c r="A460" s="54" t="n">
        <v>459</v>
      </c>
      <c r="B460" s="56" t="s">
        <v>2050</v>
      </c>
      <c r="C460" s="1" t="n">
        <v>113</v>
      </c>
    </row>
    <row r="461" customFormat="false" ht="15" hidden="false" customHeight="false" outlineLevel="0" collapsed="false">
      <c r="A461" s="54" t="n">
        <v>460</v>
      </c>
      <c r="B461" s="56" t="s">
        <v>2069</v>
      </c>
      <c r="C461" s="1" t="n">
        <v>113</v>
      </c>
    </row>
    <row r="462" customFormat="false" ht="15" hidden="false" customHeight="false" outlineLevel="0" collapsed="false">
      <c r="A462" s="54" t="n">
        <v>461</v>
      </c>
      <c r="B462" s="56" t="s">
        <v>444</v>
      </c>
      <c r="C462" s="1" t="n">
        <v>113</v>
      </c>
    </row>
    <row r="463" customFormat="false" ht="15" hidden="false" customHeight="false" outlineLevel="0" collapsed="false">
      <c r="A463" s="54" t="n">
        <v>462</v>
      </c>
      <c r="B463" s="56" t="s">
        <v>2146</v>
      </c>
      <c r="C463" s="1" t="n">
        <v>113</v>
      </c>
    </row>
    <row r="464" customFormat="false" ht="15" hidden="false" customHeight="false" outlineLevel="0" collapsed="false">
      <c r="A464" s="54" t="n">
        <v>463</v>
      </c>
      <c r="B464" s="56" t="s">
        <v>167</v>
      </c>
      <c r="C464" s="1" t="n">
        <v>112</v>
      </c>
    </row>
    <row r="465" customFormat="false" ht="15" hidden="false" customHeight="false" outlineLevel="0" collapsed="false">
      <c r="A465" s="54" t="n">
        <v>464</v>
      </c>
      <c r="B465" s="56" t="s">
        <v>430</v>
      </c>
      <c r="C465" s="1" t="n">
        <v>112</v>
      </c>
    </row>
    <row r="466" customFormat="false" ht="15" hidden="false" customHeight="false" outlineLevel="0" collapsed="false">
      <c r="A466" s="54" t="n">
        <v>465</v>
      </c>
      <c r="B466" s="56" t="s">
        <v>1675</v>
      </c>
      <c r="C466" s="1" t="n">
        <v>112</v>
      </c>
    </row>
    <row r="467" customFormat="false" ht="15" hidden="false" customHeight="false" outlineLevel="0" collapsed="false">
      <c r="A467" s="54" t="n">
        <v>466</v>
      </c>
      <c r="B467" s="56" t="s">
        <v>2276</v>
      </c>
      <c r="C467" s="1" t="n">
        <v>112</v>
      </c>
    </row>
    <row r="468" customFormat="false" ht="15" hidden="false" customHeight="false" outlineLevel="0" collapsed="false">
      <c r="A468" s="54" t="n">
        <v>467</v>
      </c>
      <c r="B468" s="56" t="s">
        <v>414</v>
      </c>
      <c r="C468" s="1" t="n">
        <v>111</v>
      </c>
    </row>
    <row r="469" customFormat="false" ht="15" hidden="false" customHeight="false" outlineLevel="0" collapsed="false">
      <c r="A469" s="54" t="n">
        <v>468</v>
      </c>
      <c r="B469" s="56" t="s">
        <v>1723</v>
      </c>
      <c r="C469" s="1" t="n">
        <v>111</v>
      </c>
    </row>
    <row r="470" customFormat="false" ht="15" hidden="false" customHeight="false" outlineLevel="0" collapsed="false">
      <c r="A470" s="54" t="n">
        <v>469</v>
      </c>
      <c r="B470" s="56" t="s">
        <v>1863</v>
      </c>
      <c r="C470" s="1" t="n">
        <v>111</v>
      </c>
    </row>
    <row r="471" customFormat="false" ht="15" hidden="false" customHeight="false" outlineLevel="0" collapsed="false">
      <c r="A471" s="54" t="n">
        <v>470</v>
      </c>
      <c r="B471" s="56" t="s">
        <v>2067</v>
      </c>
      <c r="C471" s="1" t="n">
        <v>111</v>
      </c>
    </row>
    <row r="472" customFormat="false" ht="15" hidden="false" customHeight="false" outlineLevel="0" collapsed="false">
      <c r="A472" s="54" t="n">
        <v>471</v>
      </c>
      <c r="B472" s="56" t="s">
        <v>1047</v>
      </c>
      <c r="C472" s="1" t="n">
        <v>110</v>
      </c>
    </row>
    <row r="473" customFormat="false" ht="15" hidden="false" customHeight="false" outlineLevel="0" collapsed="false">
      <c r="A473" s="54" t="n">
        <v>472</v>
      </c>
      <c r="B473" s="56" t="s">
        <v>1473</v>
      </c>
      <c r="C473" s="1" t="n">
        <v>110</v>
      </c>
    </row>
    <row r="474" customFormat="false" ht="15" hidden="false" customHeight="false" outlineLevel="0" collapsed="false">
      <c r="A474" s="54" t="n">
        <v>473</v>
      </c>
      <c r="B474" s="56" t="s">
        <v>1816</v>
      </c>
      <c r="C474" s="1" t="n">
        <v>110</v>
      </c>
    </row>
    <row r="475" customFormat="false" ht="15" hidden="false" customHeight="false" outlineLevel="0" collapsed="false">
      <c r="A475" s="54" t="n">
        <v>474</v>
      </c>
      <c r="B475" s="56" t="s">
        <v>1883</v>
      </c>
      <c r="C475" s="1" t="n">
        <v>110</v>
      </c>
    </row>
    <row r="476" customFormat="false" ht="15" hidden="false" customHeight="false" outlineLevel="0" collapsed="false">
      <c r="A476" s="54" t="n">
        <v>475</v>
      </c>
      <c r="B476" s="56" t="s">
        <v>1900</v>
      </c>
      <c r="C476" s="1" t="n">
        <v>110</v>
      </c>
    </row>
    <row r="477" customFormat="false" ht="15" hidden="false" customHeight="false" outlineLevel="0" collapsed="false">
      <c r="A477" s="54" t="n">
        <v>476</v>
      </c>
      <c r="B477" s="56" t="s">
        <v>2003</v>
      </c>
      <c r="C477" s="1" t="n">
        <v>110</v>
      </c>
    </row>
    <row r="478" customFormat="false" ht="15" hidden="false" customHeight="false" outlineLevel="0" collapsed="false">
      <c r="A478" s="54" t="n">
        <v>477</v>
      </c>
      <c r="B478" s="56" t="s">
        <v>2013</v>
      </c>
      <c r="C478" s="1" t="n">
        <v>110</v>
      </c>
    </row>
    <row r="479" customFormat="false" ht="15" hidden="false" customHeight="false" outlineLevel="0" collapsed="false">
      <c r="A479" s="54" t="n">
        <v>478</v>
      </c>
      <c r="B479" s="56" t="s">
        <v>2040</v>
      </c>
      <c r="C479" s="1" t="n">
        <v>110</v>
      </c>
    </row>
    <row r="480" customFormat="false" ht="15" hidden="false" customHeight="false" outlineLevel="0" collapsed="false">
      <c r="A480" s="54" t="n">
        <v>479</v>
      </c>
      <c r="B480" s="56" t="s">
        <v>1403</v>
      </c>
      <c r="C480" s="1" t="n">
        <v>109</v>
      </c>
    </row>
    <row r="481" customFormat="false" ht="15" hidden="false" customHeight="false" outlineLevel="0" collapsed="false">
      <c r="A481" s="54" t="n">
        <v>480</v>
      </c>
      <c r="B481" s="56" t="s">
        <v>1640</v>
      </c>
      <c r="C481" s="1" t="n">
        <v>109</v>
      </c>
    </row>
    <row r="482" customFormat="false" ht="15" hidden="false" customHeight="false" outlineLevel="0" collapsed="false">
      <c r="A482" s="54" t="n">
        <v>481</v>
      </c>
      <c r="B482" s="56" t="s">
        <v>1652</v>
      </c>
      <c r="C482" s="1" t="n">
        <v>109</v>
      </c>
    </row>
    <row r="483" customFormat="false" ht="15" hidden="false" customHeight="false" outlineLevel="0" collapsed="false">
      <c r="A483" s="54" t="n">
        <v>482</v>
      </c>
      <c r="B483" s="56" t="s">
        <v>2060</v>
      </c>
      <c r="C483" s="1" t="n">
        <v>109</v>
      </c>
    </row>
    <row r="484" customFormat="false" ht="15" hidden="false" customHeight="false" outlineLevel="0" collapsed="false">
      <c r="A484" s="54" t="n">
        <v>483</v>
      </c>
      <c r="B484" s="56" t="s">
        <v>2081</v>
      </c>
      <c r="C484" s="1" t="n">
        <v>109</v>
      </c>
    </row>
    <row r="485" customFormat="false" ht="15" hidden="false" customHeight="false" outlineLevel="0" collapsed="false">
      <c r="A485" s="54" t="n">
        <v>484</v>
      </c>
      <c r="B485" s="56" t="s">
        <v>2120</v>
      </c>
      <c r="C485" s="1" t="n">
        <v>109</v>
      </c>
    </row>
    <row r="486" customFormat="false" ht="15" hidden="false" customHeight="false" outlineLevel="0" collapsed="false">
      <c r="A486" s="54" t="n">
        <v>485</v>
      </c>
      <c r="B486" s="56" t="s">
        <v>2290</v>
      </c>
      <c r="C486" s="1" t="n">
        <v>109</v>
      </c>
    </row>
    <row r="487" customFormat="false" ht="15" hidden="false" customHeight="false" outlineLevel="0" collapsed="false">
      <c r="A487" s="54" t="n">
        <v>486</v>
      </c>
      <c r="B487" s="56" t="s">
        <v>1375</v>
      </c>
      <c r="C487" s="1" t="n">
        <v>108</v>
      </c>
    </row>
    <row r="488" customFormat="false" ht="15" hidden="false" customHeight="false" outlineLevel="0" collapsed="false">
      <c r="A488" s="54" t="n">
        <v>487</v>
      </c>
      <c r="B488" s="56" t="s">
        <v>1605</v>
      </c>
      <c r="C488" s="1" t="n">
        <v>108</v>
      </c>
    </row>
    <row r="489" customFormat="false" ht="15" hidden="false" customHeight="false" outlineLevel="0" collapsed="false">
      <c r="A489" s="54" t="n">
        <v>488</v>
      </c>
      <c r="B489" s="56" t="s">
        <v>1610</v>
      </c>
      <c r="C489" s="1" t="n">
        <v>108</v>
      </c>
    </row>
    <row r="490" customFormat="false" ht="15" hidden="false" customHeight="false" outlineLevel="0" collapsed="false">
      <c r="A490" s="54" t="n">
        <v>489</v>
      </c>
      <c r="B490" s="56" t="s">
        <v>1672</v>
      </c>
      <c r="C490" s="1" t="n">
        <v>108</v>
      </c>
    </row>
    <row r="491" customFormat="false" ht="15" hidden="false" customHeight="false" outlineLevel="0" collapsed="false">
      <c r="A491" s="54" t="n">
        <v>490</v>
      </c>
      <c r="B491" s="56" t="s">
        <v>2087</v>
      </c>
      <c r="C491" s="1" t="n">
        <v>108</v>
      </c>
    </row>
    <row r="492" customFormat="false" ht="15" hidden="false" customHeight="false" outlineLevel="0" collapsed="false">
      <c r="A492" s="54" t="n">
        <v>491</v>
      </c>
      <c r="B492" s="56" t="s">
        <v>2134</v>
      </c>
      <c r="C492" s="1" t="n">
        <v>108</v>
      </c>
    </row>
    <row r="493" customFormat="false" ht="15" hidden="false" customHeight="false" outlineLevel="0" collapsed="false">
      <c r="A493" s="54" t="n">
        <v>492</v>
      </c>
      <c r="B493" s="56" t="s">
        <v>2154</v>
      </c>
      <c r="C493" s="1" t="n">
        <v>108</v>
      </c>
    </row>
    <row r="494" customFormat="false" ht="15" hidden="false" customHeight="false" outlineLevel="0" collapsed="false">
      <c r="A494" s="54" t="n">
        <v>493</v>
      </c>
      <c r="B494" s="56" t="s">
        <v>265</v>
      </c>
      <c r="C494" s="1" t="n">
        <v>107</v>
      </c>
    </row>
    <row r="495" customFormat="false" ht="15" hidden="false" customHeight="false" outlineLevel="0" collapsed="false">
      <c r="A495" s="54" t="n">
        <v>494</v>
      </c>
      <c r="B495" s="56" t="s">
        <v>340</v>
      </c>
      <c r="C495" s="1" t="n">
        <v>107</v>
      </c>
    </row>
    <row r="496" customFormat="false" ht="15" hidden="false" customHeight="false" outlineLevel="0" collapsed="false">
      <c r="A496" s="54" t="n">
        <v>495</v>
      </c>
      <c r="B496" s="56" t="s">
        <v>385</v>
      </c>
      <c r="C496" s="1" t="n">
        <v>107</v>
      </c>
    </row>
    <row r="497" customFormat="false" ht="15" hidden="false" customHeight="false" outlineLevel="0" collapsed="false">
      <c r="A497" s="54" t="n">
        <v>496</v>
      </c>
      <c r="B497" s="56" t="s">
        <v>60</v>
      </c>
      <c r="C497" s="1" t="n">
        <v>107</v>
      </c>
    </row>
    <row r="498" customFormat="false" ht="15" hidden="false" customHeight="false" outlineLevel="0" collapsed="false">
      <c r="A498" s="54" t="n">
        <v>497</v>
      </c>
      <c r="B498" s="56" t="s">
        <v>1916</v>
      </c>
      <c r="C498" s="1" t="n">
        <v>107</v>
      </c>
    </row>
    <row r="499" customFormat="false" ht="15" hidden="false" customHeight="false" outlineLevel="0" collapsed="false">
      <c r="A499" s="54" t="n">
        <v>498</v>
      </c>
      <c r="B499" s="56" t="s">
        <v>2213</v>
      </c>
      <c r="C499" s="1" t="n">
        <v>107</v>
      </c>
    </row>
    <row r="500" customFormat="false" ht="15" hidden="false" customHeight="false" outlineLevel="0" collapsed="false">
      <c r="A500" s="54" t="n">
        <v>499</v>
      </c>
      <c r="B500" s="56" t="s">
        <v>2630</v>
      </c>
      <c r="C500" s="1" t="n">
        <v>107</v>
      </c>
    </row>
    <row r="501" customFormat="false" ht="15" hidden="false" customHeight="false" outlineLevel="0" collapsed="false">
      <c r="A501" s="54" t="n">
        <v>500</v>
      </c>
      <c r="B501" s="56" t="s">
        <v>1050</v>
      </c>
      <c r="C501" s="1" t="n">
        <v>106</v>
      </c>
    </row>
    <row r="502" customFormat="false" ht="15" hidden="false" customHeight="false" outlineLevel="0" collapsed="false">
      <c r="A502" s="54" t="n">
        <v>501</v>
      </c>
      <c r="B502" s="56" t="s">
        <v>1408</v>
      </c>
      <c r="C502" s="1" t="n">
        <v>106</v>
      </c>
    </row>
    <row r="503" customFormat="false" ht="15" hidden="false" customHeight="false" outlineLevel="0" collapsed="false">
      <c r="A503" s="54" t="n">
        <v>502</v>
      </c>
      <c r="B503" s="56" t="s">
        <v>1666</v>
      </c>
      <c r="C503" s="1" t="n">
        <v>106</v>
      </c>
    </row>
    <row r="504" customFormat="false" ht="15" hidden="false" customHeight="false" outlineLevel="0" collapsed="false">
      <c r="A504" s="54" t="n">
        <v>503</v>
      </c>
      <c r="B504" s="56" t="s">
        <v>2015</v>
      </c>
      <c r="C504" s="1" t="n">
        <v>106</v>
      </c>
    </row>
    <row r="505" customFormat="false" ht="15" hidden="false" customHeight="false" outlineLevel="0" collapsed="false">
      <c r="A505" s="54" t="n">
        <v>504</v>
      </c>
      <c r="B505" s="56" t="s">
        <v>2144</v>
      </c>
      <c r="C505" s="1" t="n">
        <v>106</v>
      </c>
    </row>
    <row r="506" customFormat="false" ht="15" hidden="false" customHeight="false" outlineLevel="0" collapsed="false">
      <c r="A506" s="54" t="n">
        <v>505</v>
      </c>
      <c r="B506" s="56" t="s">
        <v>1362</v>
      </c>
      <c r="C506" s="1" t="n">
        <v>105</v>
      </c>
    </row>
    <row r="507" customFormat="false" ht="15" hidden="false" customHeight="false" outlineLevel="0" collapsed="false">
      <c r="A507" s="54" t="n">
        <v>506</v>
      </c>
      <c r="B507" s="56" t="s">
        <v>1893</v>
      </c>
      <c r="C507" s="1" t="n">
        <v>105</v>
      </c>
    </row>
    <row r="508" customFormat="false" ht="15" hidden="false" customHeight="false" outlineLevel="0" collapsed="false">
      <c r="A508" s="54" t="n">
        <v>507</v>
      </c>
      <c r="B508" s="56" t="s">
        <v>1990</v>
      </c>
      <c r="C508" s="1" t="n">
        <v>105</v>
      </c>
    </row>
    <row r="509" customFormat="false" ht="15" hidden="false" customHeight="false" outlineLevel="0" collapsed="false">
      <c r="A509" s="54" t="n">
        <v>508</v>
      </c>
      <c r="B509" s="56" t="s">
        <v>2326</v>
      </c>
      <c r="C509" s="1" t="n">
        <v>105</v>
      </c>
    </row>
    <row r="510" customFormat="false" ht="15" hidden="false" customHeight="false" outlineLevel="0" collapsed="false">
      <c r="A510" s="54" t="n">
        <v>509</v>
      </c>
      <c r="B510" s="56" t="s">
        <v>1023</v>
      </c>
      <c r="C510" s="1" t="n">
        <v>104</v>
      </c>
    </row>
    <row r="511" customFormat="false" ht="15" hidden="false" customHeight="false" outlineLevel="0" collapsed="false">
      <c r="A511" s="54" t="n">
        <v>510</v>
      </c>
      <c r="B511" s="56" t="s">
        <v>325</v>
      </c>
      <c r="C511" s="1" t="n">
        <v>104</v>
      </c>
    </row>
    <row r="512" customFormat="false" ht="15" hidden="false" customHeight="false" outlineLevel="0" collapsed="false">
      <c r="A512" s="54" t="n">
        <v>511</v>
      </c>
      <c r="B512" s="56" t="s">
        <v>1763</v>
      </c>
      <c r="C512" s="1" t="n">
        <v>104</v>
      </c>
    </row>
    <row r="513" customFormat="false" ht="15" hidden="false" customHeight="false" outlineLevel="0" collapsed="false">
      <c r="A513" s="54" t="n">
        <v>512</v>
      </c>
      <c r="B513" s="56" t="s">
        <v>2156</v>
      </c>
      <c r="C513" s="1" t="n">
        <v>104</v>
      </c>
    </row>
    <row r="514" customFormat="false" ht="15" hidden="false" customHeight="false" outlineLevel="0" collapsed="false">
      <c r="A514" s="54" t="n">
        <v>513</v>
      </c>
      <c r="B514" s="56" t="s">
        <v>2211</v>
      </c>
      <c r="C514" s="1" t="n">
        <v>104</v>
      </c>
    </row>
    <row r="515" customFormat="false" ht="15" hidden="false" customHeight="false" outlineLevel="0" collapsed="false">
      <c r="A515" s="54" t="n">
        <v>514</v>
      </c>
      <c r="B515" s="56" t="s">
        <v>2410</v>
      </c>
      <c r="C515" s="1" t="n">
        <v>104</v>
      </c>
    </row>
    <row r="516" customFormat="false" ht="15" hidden="false" customHeight="false" outlineLevel="0" collapsed="false">
      <c r="A516" s="54" t="n">
        <v>515</v>
      </c>
      <c r="B516" s="56" t="s">
        <v>2440</v>
      </c>
      <c r="C516" s="1" t="n">
        <v>104</v>
      </c>
    </row>
    <row r="517" customFormat="false" ht="15" hidden="false" customHeight="false" outlineLevel="0" collapsed="false">
      <c r="A517" s="54" t="n">
        <v>516</v>
      </c>
      <c r="B517" s="56" t="s">
        <v>1176</v>
      </c>
      <c r="C517" s="1" t="n">
        <v>103</v>
      </c>
    </row>
    <row r="518" customFormat="false" ht="15" hidden="false" customHeight="false" outlineLevel="0" collapsed="false">
      <c r="A518" s="54" t="n">
        <v>517</v>
      </c>
      <c r="B518" s="56" t="s">
        <v>2506</v>
      </c>
      <c r="C518" s="1" t="n">
        <v>103</v>
      </c>
    </row>
    <row r="519" customFormat="false" ht="15" hidden="false" customHeight="false" outlineLevel="0" collapsed="false">
      <c r="A519" s="54" t="n">
        <v>518</v>
      </c>
      <c r="B519" s="56" t="s">
        <v>247</v>
      </c>
      <c r="C519" s="1" t="n">
        <v>102</v>
      </c>
    </row>
    <row r="520" customFormat="false" ht="15" hidden="false" customHeight="false" outlineLevel="0" collapsed="false">
      <c r="A520" s="54" t="n">
        <v>519</v>
      </c>
      <c r="B520" s="56" t="s">
        <v>1236</v>
      </c>
      <c r="C520" s="1" t="n">
        <v>102</v>
      </c>
    </row>
    <row r="521" customFormat="false" ht="15" hidden="false" customHeight="false" outlineLevel="0" collapsed="false">
      <c r="A521" s="54" t="n">
        <v>520</v>
      </c>
      <c r="B521" s="56" t="s">
        <v>1447</v>
      </c>
      <c r="C521" s="1" t="n">
        <v>102</v>
      </c>
    </row>
    <row r="522" customFormat="false" ht="15" hidden="false" customHeight="false" outlineLevel="0" collapsed="false">
      <c r="A522" s="54" t="n">
        <v>521</v>
      </c>
      <c r="B522" s="56" t="s">
        <v>1922</v>
      </c>
      <c r="C522" s="1" t="n">
        <v>102</v>
      </c>
    </row>
    <row r="523" customFormat="false" ht="15" hidden="false" customHeight="false" outlineLevel="0" collapsed="false">
      <c r="A523" s="54" t="n">
        <v>522</v>
      </c>
      <c r="B523" s="56" t="s">
        <v>2252</v>
      </c>
      <c r="C523" s="1" t="n">
        <v>102</v>
      </c>
    </row>
    <row r="524" customFormat="false" ht="15" hidden="false" customHeight="false" outlineLevel="0" collapsed="false">
      <c r="A524" s="54" t="n">
        <v>523</v>
      </c>
      <c r="B524" s="56" t="s">
        <v>1836</v>
      </c>
      <c r="C524" s="1" t="n">
        <v>101</v>
      </c>
    </row>
    <row r="525" customFormat="false" ht="15" hidden="false" customHeight="false" outlineLevel="0" collapsed="false">
      <c r="A525" s="54" t="n">
        <v>524</v>
      </c>
      <c r="B525" s="56" t="s">
        <v>2182</v>
      </c>
      <c r="C525" s="1" t="n">
        <v>101</v>
      </c>
    </row>
    <row r="526" customFormat="false" ht="15" hidden="false" customHeight="false" outlineLevel="0" collapsed="false">
      <c r="A526" s="54" t="n">
        <v>525</v>
      </c>
      <c r="B526" s="56" t="s">
        <v>1117</v>
      </c>
      <c r="C526" s="1" t="n">
        <v>100</v>
      </c>
    </row>
    <row r="527" customFormat="false" ht="15" hidden="false" customHeight="false" outlineLevel="0" collapsed="false">
      <c r="A527" s="54" t="n">
        <v>526</v>
      </c>
      <c r="B527" s="56" t="s">
        <v>1667</v>
      </c>
      <c r="C527" s="1" t="n">
        <v>100</v>
      </c>
    </row>
    <row r="528" customFormat="false" ht="15" hidden="false" customHeight="false" outlineLevel="0" collapsed="false">
      <c r="A528" s="54" t="n">
        <v>527</v>
      </c>
      <c r="B528" s="56" t="s">
        <v>1422</v>
      </c>
      <c r="C528" s="1" t="n">
        <v>99</v>
      </c>
    </row>
    <row r="529" customFormat="false" ht="15" hidden="false" customHeight="false" outlineLevel="0" collapsed="false">
      <c r="A529" s="54" t="n">
        <v>528</v>
      </c>
      <c r="B529" s="56" t="s">
        <v>2027</v>
      </c>
      <c r="C529" s="1" t="n">
        <v>99</v>
      </c>
    </row>
    <row r="530" customFormat="false" ht="15" hidden="false" customHeight="false" outlineLevel="0" collapsed="false">
      <c r="A530" s="54" t="n">
        <v>529</v>
      </c>
      <c r="B530" s="56" t="s">
        <v>2263</v>
      </c>
      <c r="C530" s="1" t="n">
        <v>99</v>
      </c>
    </row>
    <row r="531" customFormat="false" ht="15" hidden="false" customHeight="false" outlineLevel="0" collapsed="false">
      <c r="A531" s="54" t="n">
        <v>530</v>
      </c>
      <c r="B531" s="56" t="s">
        <v>1829</v>
      </c>
      <c r="C531" s="1" t="n">
        <v>98</v>
      </c>
    </row>
    <row r="532" customFormat="false" ht="15" hidden="false" customHeight="false" outlineLevel="0" collapsed="false">
      <c r="A532" s="54" t="n">
        <v>531</v>
      </c>
      <c r="B532" s="56" t="s">
        <v>1861</v>
      </c>
      <c r="C532" s="1" t="n">
        <v>98</v>
      </c>
    </row>
    <row r="533" customFormat="false" ht="15" hidden="false" customHeight="false" outlineLevel="0" collapsed="false">
      <c r="A533" s="54" t="n">
        <v>532</v>
      </c>
      <c r="B533" s="56" t="s">
        <v>2155</v>
      </c>
      <c r="C533" s="1" t="n">
        <v>98</v>
      </c>
    </row>
    <row r="534" customFormat="false" ht="15" hidden="false" customHeight="false" outlineLevel="0" collapsed="false">
      <c r="A534" s="54" t="n">
        <v>533</v>
      </c>
      <c r="B534" s="56" t="s">
        <v>968</v>
      </c>
      <c r="C534" s="1" t="n">
        <v>97</v>
      </c>
    </row>
    <row r="535" customFormat="false" ht="15" hidden="false" customHeight="false" outlineLevel="0" collapsed="false">
      <c r="A535" s="54" t="n">
        <v>534</v>
      </c>
      <c r="B535" s="56" t="s">
        <v>1119</v>
      </c>
      <c r="C535" s="1" t="n">
        <v>97</v>
      </c>
    </row>
    <row r="536" customFormat="false" ht="15" hidden="false" customHeight="false" outlineLevel="0" collapsed="false">
      <c r="A536" s="54" t="n">
        <v>535</v>
      </c>
      <c r="B536" s="56" t="s">
        <v>1267</v>
      </c>
      <c r="C536" s="1" t="n">
        <v>97</v>
      </c>
    </row>
    <row r="537" customFormat="false" ht="15" hidden="false" customHeight="false" outlineLevel="0" collapsed="false">
      <c r="A537" s="54" t="n">
        <v>536</v>
      </c>
      <c r="B537" s="56" t="s">
        <v>1613</v>
      </c>
      <c r="C537" s="1" t="n">
        <v>97</v>
      </c>
    </row>
    <row r="538" customFormat="false" ht="15" hidden="false" customHeight="false" outlineLevel="0" collapsed="false">
      <c r="A538" s="54" t="n">
        <v>537</v>
      </c>
      <c r="B538" s="56" t="s">
        <v>1698</v>
      </c>
      <c r="C538" s="1" t="n">
        <v>97</v>
      </c>
    </row>
    <row r="539" customFormat="false" ht="15" hidden="false" customHeight="false" outlineLevel="0" collapsed="false">
      <c r="A539" s="54" t="n">
        <v>538</v>
      </c>
      <c r="B539" s="56" t="s">
        <v>2054</v>
      </c>
      <c r="C539" s="1" t="n">
        <v>97</v>
      </c>
    </row>
    <row r="540" customFormat="false" ht="15" hidden="false" customHeight="false" outlineLevel="0" collapsed="false">
      <c r="A540" s="54" t="n">
        <v>539</v>
      </c>
      <c r="B540" s="56" t="s">
        <v>2071</v>
      </c>
      <c r="C540" s="1" t="n">
        <v>97</v>
      </c>
    </row>
    <row r="541" customFormat="false" ht="15" hidden="false" customHeight="false" outlineLevel="0" collapsed="false">
      <c r="A541" s="54" t="n">
        <v>540</v>
      </c>
      <c r="B541" s="56" t="s">
        <v>2390</v>
      </c>
      <c r="C541" s="1" t="n">
        <v>97</v>
      </c>
    </row>
    <row r="542" customFormat="false" ht="15" hidden="false" customHeight="false" outlineLevel="0" collapsed="false">
      <c r="A542" s="54" t="n">
        <v>541</v>
      </c>
      <c r="B542" s="56" t="s">
        <v>2522</v>
      </c>
      <c r="C542" s="1" t="n">
        <v>97</v>
      </c>
    </row>
    <row r="543" customFormat="false" ht="15" hidden="false" customHeight="false" outlineLevel="0" collapsed="false">
      <c r="A543" s="54" t="n">
        <v>542</v>
      </c>
      <c r="B543" s="56" t="s">
        <v>212</v>
      </c>
      <c r="C543" s="1" t="n">
        <v>96</v>
      </c>
    </row>
    <row r="544" customFormat="false" ht="15" hidden="false" customHeight="false" outlineLevel="0" collapsed="false">
      <c r="A544" s="54" t="n">
        <v>543</v>
      </c>
      <c r="B544" s="56" t="s">
        <v>980</v>
      </c>
      <c r="C544" s="1" t="n">
        <v>96</v>
      </c>
    </row>
    <row r="545" customFormat="false" ht="15" hidden="false" customHeight="false" outlineLevel="0" collapsed="false">
      <c r="A545" s="54" t="n">
        <v>544</v>
      </c>
      <c r="B545" s="56" t="s">
        <v>578</v>
      </c>
      <c r="C545" s="1" t="n">
        <v>96</v>
      </c>
    </row>
    <row r="546" customFormat="false" ht="15" hidden="false" customHeight="false" outlineLevel="0" collapsed="false">
      <c r="A546" s="54" t="n">
        <v>545</v>
      </c>
      <c r="B546" s="56" t="s">
        <v>180</v>
      </c>
      <c r="C546" s="1" t="n">
        <v>96</v>
      </c>
    </row>
    <row r="547" customFormat="false" ht="15" hidden="false" customHeight="false" outlineLevel="0" collapsed="false">
      <c r="A547" s="54" t="n">
        <v>546</v>
      </c>
      <c r="B547" s="56" t="s">
        <v>548</v>
      </c>
      <c r="C547" s="1" t="n">
        <v>96</v>
      </c>
    </row>
    <row r="548" customFormat="false" ht="15" hidden="false" customHeight="false" outlineLevel="0" collapsed="false">
      <c r="A548" s="54" t="n">
        <v>547</v>
      </c>
      <c r="B548" s="56" t="s">
        <v>2335</v>
      </c>
      <c r="C548" s="1" t="n">
        <v>96</v>
      </c>
    </row>
    <row r="549" customFormat="false" ht="15" hidden="false" customHeight="false" outlineLevel="0" collapsed="false">
      <c r="A549" s="54" t="n">
        <v>548</v>
      </c>
      <c r="B549" s="56" t="s">
        <v>2488</v>
      </c>
      <c r="C549" s="1" t="n">
        <v>96</v>
      </c>
    </row>
    <row r="550" customFormat="false" ht="15" hidden="false" customHeight="false" outlineLevel="0" collapsed="false">
      <c r="A550" s="54" t="n">
        <v>549</v>
      </c>
      <c r="B550" s="56" t="s">
        <v>2605</v>
      </c>
      <c r="C550" s="1" t="n">
        <v>96</v>
      </c>
    </row>
    <row r="551" customFormat="false" ht="15" hidden="false" customHeight="false" outlineLevel="0" collapsed="false">
      <c r="A551" s="54" t="n">
        <v>550</v>
      </c>
      <c r="B551" s="56" t="s">
        <v>1825</v>
      </c>
      <c r="C551" s="1" t="n">
        <v>95</v>
      </c>
    </row>
    <row r="552" customFormat="false" ht="15" hidden="false" customHeight="false" outlineLevel="0" collapsed="false">
      <c r="A552" s="54" t="n">
        <v>551</v>
      </c>
      <c r="B552" s="56" t="s">
        <v>1888</v>
      </c>
      <c r="C552" s="1" t="n">
        <v>95</v>
      </c>
    </row>
    <row r="553" customFormat="false" ht="15" hidden="false" customHeight="false" outlineLevel="0" collapsed="false">
      <c r="A553" s="54" t="n">
        <v>552</v>
      </c>
      <c r="B553" s="56" t="s">
        <v>82</v>
      </c>
      <c r="C553" s="1" t="n">
        <v>95</v>
      </c>
    </row>
    <row r="554" customFormat="false" ht="15" hidden="false" customHeight="false" outlineLevel="0" collapsed="false">
      <c r="A554" s="54" t="n">
        <v>553</v>
      </c>
      <c r="B554" s="56" t="s">
        <v>87</v>
      </c>
      <c r="C554" s="1" t="n">
        <v>95</v>
      </c>
    </row>
    <row r="555" customFormat="false" ht="15" hidden="false" customHeight="false" outlineLevel="0" collapsed="false">
      <c r="A555" s="54" t="n">
        <v>554</v>
      </c>
      <c r="B555" s="56" t="s">
        <v>2008</v>
      </c>
      <c r="C555" s="1" t="n">
        <v>95</v>
      </c>
    </row>
    <row r="556" customFormat="false" ht="15" hidden="false" customHeight="false" outlineLevel="0" collapsed="false">
      <c r="A556" s="54" t="n">
        <v>555</v>
      </c>
      <c r="B556" s="56" t="s">
        <v>2046</v>
      </c>
      <c r="C556" s="1" t="n">
        <v>95</v>
      </c>
    </row>
    <row r="557" customFormat="false" ht="15" hidden="false" customHeight="false" outlineLevel="0" collapsed="false">
      <c r="A557" s="54" t="n">
        <v>556</v>
      </c>
      <c r="B557" s="56" t="s">
        <v>2122</v>
      </c>
      <c r="C557" s="1" t="n">
        <v>95</v>
      </c>
    </row>
    <row r="558" customFormat="false" ht="15" hidden="false" customHeight="false" outlineLevel="0" collapsed="false">
      <c r="A558" s="54" t="n">
        <v>557</v>
      </c>
      <c r="B558" s="56" t="s">
        <v>2152</v>
      </c>
      <c r="C558" s="1" t="n">
        <v>95</v>
      </c>
    </row>
    <row r="559" customFormat="false" ht="15" hidden="false" customHeight="false" outlineLevel="0" collapsed="false">
      <c r="A559" s="54" t="n">
        <v>558</v>
      </c>
      <c r="B559" s="56" t="s">
        <v>2229</v>
      </c>
      <c r="C559" s="1" t="n">
        <v>95</v>
      </c>
    </row>
    <row r="560" customFormat="false" ht="15" hidden="false" customHeight="false" outlineLevel="0" collapsed="false">
      <c r="A560" s="54" t="n">
        <v>559</v>
      </c>
      <c r="B560" s="56" t="s">
        <v>196</v>
      </c>
      <c r="C560" s="1" t="n">
        <v>95</v>
      </c>
    </row>
    <row r="561" customFormat="false" ht="15" hidden="false" customHeight="false" outlineLevel="0" collapsed="false">
      <c r="A561" s="54" t="n">
        <v>560</v>
      </c>
      <c r="B561" s="56" t="s">
        <v>2338</v>
      </c>
      <c r="C561" s="1" t="n">
        <v>95</v>
      </c>
    </row>
    <row r="562" customFormat="false" ht="15" hidden="false" customHeight="false" outlineLevel="0" collapsed="false">
      <c r="A562" s="54" t="n">
        <v>561</v>
      </c>
      <c r="B562" s="56" t="s">
        <v>1499</v>
      </c>
      <c r="C562" s="1" t="n">
        <v>94</v>
      </c>
    </row>
    <row r="563" customFormat="false" ht="15" hidden="false" customHeight="false" outlineLevel="0" collapsed="false">
      <c r="A563" s="54" t="n">
        <v>562</v>
      </c>
      <c r="B563" s="56" t="s">
        <v>1924</v>
      </c>
      <c r="C563" s="1" t="n">
        <v>94</v>
      </c>
    </row>
    <row r="564" customFormat="false" ht="15" hidden="false" customHeight="false" outlineLevel="0" collapsed="false">
      <c r="A564" s="54" t="n">
        <v>563</v>
      </c>
      <c r="B564" s="56" t="s">
        <v>2102</v>
      </c>
      <c r="C564" s="1" t="n">
        <v>94</v>
      </c>
    </row>
    <row r="565" customFormat="false" ht="15" hidden="false" customHeight="false" outlineLevel="0" collapsed="false">
      <c r="A565" s="54" t="n">
        <v>564</v>
      </c>
      <c r="B565" s="56" t="s">
        <v>2150</v>
      </c>
      <c r="C565" s="1" t="n">
        <v>94</v>
      </c>
    </row>
    <row r="566" customFormat="false" ht="15" hidden="false" customHeight="false" outlineLevel="0" collapsed="false">
      <c r="A566" s="54" t="n">
        <v>565</v>
      </c>
      <c r="B566" s="56" t="s">
        <v>2475</v>
      </c>
      <c r="C566" s="1" t="n">
        <v>94</v>
      </c>
    </row>
    <row r="567" customFormat="false" ht="15" hidden="false" customHeight="false" outlineLevel="0" collapsed="false">
      <c r="A567" s="54" t="n">
        <v>566</v>
      </c>
      <c r="B567" s="56" t="s">
        <v>2583</v>
      </c>
      <c r="C567" s="1" t="n">
        <v>94</v>
      </c>
    </row>
    <row r="568" customFormat="false" ht="15" hidden="false" customHeight="false" outlineLevel="0" collapsed="false">
      <c r="A568" s="54" t="n">
        <v>567</v>
      </c>
      <c r="B568" s="56" t="s">
        <v>433</v>
      </c>
      <c r="C568" s="1" t="n">
        <v>93</v>
      </c>
    </row>
    <row r="569" customFormat="false" ht="15" hidden="false" customHeight="false" outlineLevel="0" collapsed="false">
      <c r="A569" s="54" t="n">
        <v>568</v>
      </c>
      <c r="B569" s="56" t="s">
        <v>1741</v>
      </c>
      <c r="C569" s="1" t="n">
        <v>93</v>
      </c>
    </row>
    <row r="570" customFormat="false" ht="15" hidden="false" customHeight="false" outlineLevel="0" collapsed="false">
      <c r="A570" s="54" t="n">
        <v>569</v>
      </c>
      <c r="B570" s="56" t="s">
        <v>1857</v>
      </c>
      <c r="C570" s="1" t="n">
        <v>93</v>
      </c>
    </row>
    <row r="571" customFormat="false" ht="15" hidden="false" customHeight="false" outlineLevel="0" collapsed="false">
      <c r="A571" s="54" t="n">
        <v>570</v>
      </c>
      <c r="B571" s="56" t="s">
        <v>184</v>
      </c>
      <c r="C571" s="1" t="n">
        <v>93</v>
      </c>
    </row>
    <row r="572" customFormat="false" ht="15" hidden="false" customHeight="false" outlineLevel="0" collapsed="false">
      <c r="A572" s="54" t="n">
        <v>571</v>
      </c>
      <c r="B572" s="56" t="s">
        <v>2034</v>
      </c>
      <c r="C572" s="1" t="n">
        <v>93</v>
      </c>
    </row>
    <row r="573" customFormat="false" ht="15" hidden="false" customHeight="false" outlineLevel="0" collapsed="false">
      <c r="A573" s="54" t="n">
        <v>572</v>
      </c>
      <c r="B573" s="56" t="s">
        <v>2321</v>
      </c>
      <c r="C573" s="1" t="n">
        <v>93</v>
      </c>
    </row>
    <row r="574" customFormat="false" ht="15" hidden="false" customHeight="false" outlineLevel="0" collapsed="false">
      <c r="A574" s="54" t="n">
        <v>573</v>
      </c>
      <c r="B574" s="56" t="s">
        <v>403</v>
      </c>
      <c r="C574" s="1" t="n">
        <v>92</v>
      </c>
    </row>
    <row r="575" customFormat="false" ht="15" hidden="false" customHeight="false" outlineLevel="0" collapsed="false">
      <c r="A575" s="54" t="n">
        <v>574</v>
      </c>
      <c r="B575" s="56" t="s">
        <v>253</v>
      </c>
      <c r="C575" s="1" t="n">
        <v>92</v>
      </c>
    </row>
    <row r="576" customFormat="false" ht="15" hidden="false" customHeight="false" outlineLevel="0" collapsed="false">
      <c r="A576" s="54" t="n">
        <v>575</v>
      </c>
      <c r="B576" s="56" t="s">
        <v>2097</v>
      </c>
      <c r="C576" s="1" t="n">
        <v>92</v>
      </c>
    </row>
    <row r="577" customFormat="false" ht="15" hidden="false" customHeight="false" outlineLevel="0" collapsed="false">
      <c r="A577" s="54" t="n">
        <v>576</v>
      </c>
      <c r="B577" s="56" t="s">
        <v>94</v>
      </c>
      <c r="C577" s="1" t="n">
        <v>92</v>
      </c>
    </row>
    <row r="578" customFormat="false" ht="15" hidden="false" customHeight="false" outlineLevel="0" collapsed="false">
      <c r="A578" s="54" t="n">
        <v>577</v>
      </c>
      <c r="B578" s="56" t="s">
        <v>191</v>
      </c>
      <c r="C578" s="1" t="n">
        <v>92</v>
      </c>
    </row>
    <row r="579" customFormat="false" ht="15" hidden="false" customHeight="false" outlineLevel="0" collapsed="false">
      <c r="A579" s="54" t="n">
        <v>578</v>
      </c>
      <c r="B579" s="56" t="s">
        <v>2199</v>
      </c>
      <c r="C579" s="1" t="n">
        <v>92</v>
      </c>
    </row>
    <row r="580" customFormat="false" ht="15" hidden="false" customHeight="false" outlineLevel="0" collapsed="false">
      <c r="A580" s="54" t="n">
        <v>579</v>
      </c>
      <c r="B580" s="56" t="s">
        <v>1906</v>
      </c>
      <c r="C580" s="1" t="n">
        <v>91</v>
      </c>
    </row>
    <row r="581" customFormat="false" ht="15" hidden="false" customHeight="false" outlineLevel="0" collapsed="false">
      <c r="A581" s="54" t="n">
        <v>580</v>
      </c>
      <c r="B581" s="56" t="s">
        <v>2126</v>
      </c>
      <c r="C581" s="1" t="n">
        <v>91</v>
      </c>
    </row>
    <row r="582" customFormat="false" ht="15" hidden="false" customHeight="false" outlineLevel="0" collapsed="false">
      <c r="A582" s="54" t="n">
        <v>581</v>
      </c>
      <c r="B582" s="56" t="s">
        <v>2171</v>
      </c>
      <c r="C582" s="1" t="n">
        <v>91</v>
      </c>
    </row>
    <row r="583" customFormat="false" ht="15" hidden="false" customHeight="false" outlineLevel="0" collapsed="false">
      <c r="A583" s="54" t="n">
        <v>582</v>
      </c>
      <c r="B583" s="56" t="s">
        <v>2181</v>
      </c>
      <c r="C583" s="1" t="n">
        <v>91</v>
      </c>
    </row>
    <row r="584" customFormat="false" ht="15" hidden="false" customHeight="false" outlineLevel="0" collapsed="false">
      <c r="A584" s="54" t="n">
        <v>583</v>
      </c>
      <c r="B584" s="56" t="s">
        <v>2214</v>
      </c>
      <c r="C584" s="1" t="n">
        <v>91</v>
      </c>
    </row>
    <row r="585" customFormat="false" ht="15" hidden="false" customHeight="false" outlineLevel="0" collapsed="false">
      <c r="A585" s="54" t="n">
        <v>584</v>
      </c>
      <c r="B585" s="56" t="s">
        <v>1803</v>
      </c>
      <c r="C585" s="1" t="n">
        <v>90</v>
      </c>
    </row>
    <row r="586" customFormat="false" ht="15" hidden="false" customHeight="false" outlineLevel="0" collapsed="false">
      <c r="A586" s="54" t="n">
        <v>585</v>
      </c>
      <c r="B586" s="56" t="s">
        <v>2043</v>
      </c>
      <c r="C586" s="1" t="n">
        <v>90</v>
      </c>
    </row>
    <row r="587" customFormat="false" ht="15" hidden="false" customHeight="false" outlineLevel="0" collapsed="false">
      <c r="A587" s="54" t="n">
        <v>586</v>
      </c>
      <c r="B587" s="56" t="s">
        <v>2047</v>
      </c>
      <c r="C587" s="1" t="n">
        <v>90</v>
      </c>
    </row>
    <row r="588" customFormat="false" ht="15" hidden="false" customHeight="false" outlineLevel="0" collapsed="false">
      <c r="A588" s="54" t="n">
        <v>587</v>
      </c>
      <c r="B588" s="56" t="s">
        <v>2062</v>
      </c>
      <c r="C588" s="1" t="n">
        <v>90</v>
      </c>
    </row>
    <row r="589" customFormat="false" ht="15" hidden="false" customHeight="false" outlineLevel="0" collapsed="false">
      <c r="A589" s="54" t="n">
        <v>588</v>
      </c>
      <c r="B589" s="56" t="s">
        <v>2100</v>
      </c>
      <c r="C589" s="1" t="n">
        <v>90</v>
      </c>
    </row>
    <row r="590" customFormat="false" ht="15" hidden="false" customHeight="false" outlineLevel="0" collapsed="false">
      <c r="A590" s="54" t="n">
        <v>589</v>
      </c>
      <c r="B590" s="56" t="s">
        <v>2185</v>
      </c>
      <c r="C590" s="1" t="n">
        <v>90</v>
      </c>
    </row>
    <row r="591" customFormat="false" ht="15" hidden="false" customHeight="false" outlineLevel="0" collapsed="false">
      <c r="A591" s="54" t="n">
        <v>590</v>
      </c>
      <c r="B591" s="56" t="s">
        <v>2206</v>
      </c>
      <c r="C591" s="1" t="n">
        <v>90</v>
      </c>
    </row>
    <row r="592" customFormat="false" ht="15" hidden="false" customHeight="false" outlineLevel="0" collapsed="false">
      <c r="A592" s="54" t="n">
        <v>591</v>
      </c>
      <c r="B592" s="56" t="s">
        <v>2358</v>
      </c>
      <c r="C592" s="1" t="n">
        <v>90</v>
      </c>
    </row>
    <row r="593" customFormat="false" ht="15" hidden="false" customHeight="false" outlineLevel="0" collapsed="false">
      <c r="A593" s="54" t="n">
        <v>592</v>
      </c>
      <c r="B593" s="56" t="s">
        <v>2456</v>
      </c>
      <c r="C593" s="1" t="n">
        <v>90</v>
      </c>
    </row>
    <row r="594" customFormat="false" ht="15" hidden="false" customHeight="false" outlineLevel="0" collapsed="false">
      <c r="A594" s="54" t="n">
        <v>593</v>
      </c>
      <c r="B594" s="56" t="s">
        <v>2510</v>
      </c>
      <c r="C594" s="1" t="n">
        <v>90</v>
      </c>
    </row>
    <row r="595" customFormat="false" ht="15" hidden="false" customHeight="false" outlineLevel="0" collapsed="false">
      <c r="A595" s="54" t="n">
        <v>594</v>
      </c>
      <c r="B595" s="56" t="s">
        <v>1042</v>
      </c>
      <c r="C595" s="1" t="n">
        <v>89</v>
      </c>
    </row>
    <row r="596" customFormat="false" ht="15" hidden="false" customHeight="false" outlineLevel="0" collapsed="false">
      <c r="A596" s="54" t="n">
        <v>595</v>
      </c>
      <c r="B596" s="56" t="s">
        <v>1180</v>
      </c>
      <c r="C596" s="1" t="n">
        <v>89</v>
      </c>
    </row>
    <row r="597" customFormat="false" ht="15" hidden="false" customHeight="false" outlineLevel="0" collapsed="false">
      <c r="A597" s="54" t="n">
        <v>596</v>
      </c>
      <c r="B597" s="56" t="s">
        <v>267</v>
      </c>
      <c r="C597" s="1" t="n">
        <v>89</v>
      </c>
    </row>
    <row r="598" customFormat="false" ht="15" hidden="false" customHeight="false" outlineLevel="0" collapsed="false">
      <c r="A598" s="54" t="n">
        <v>597</v>
      </c>
      <c r="B598" s="56" t="s">
        <v>1886</v>
      </c>
      <c r="C598" s="1" t="n">
        <v>89</v>
      </c>
    </row>
    <row r="599" customFormat="false" ht="15" hidden="false" customHeight="false" outlineLevel="0" collapsed="false">
      <c r="A599" s="54" t="n">
        <v>598</v>
      </c>
      <c r="B599" s="56" t="s">
        <v>1960</v>
      </c>
      <c r="C599" s="1" t="n">
        <v>89</v>
      </c>
    </row>
    <row r="600" customFormat="false" ht="15" hidden="false" customHeight="false" outlineLevel="0" collapsed="false">
      <c r="A600" s="54" t="n">
        <v>599</v>
      </c>
      <c r="B600" s="56" t="s">
        <v>2090</v>
      </c>
      <c r="C600" s="1" t="n">
        <v>89</v>
      </c>
    </row>
    <row r="601" customFormat="false" ht="15" hidden="false" customHeight="false" outlineLevel="0" collapsed="false">
      <c r="A601" s="54" t="n">
        <v>600</v>
      </c>
      <c r="B601" s="56" t="s">
        <v>2169</v>
      </c>
      <c r="C601" s="1" t="n">
        <v>89</v>
      </c>
    </row>
    <row r="602" customFormat="false" ht="15" hidden="false" customHeight="false" outlineLevel="0" collapsed="false">
      <c r="A602" s="54" t="n">
        <v>601</v>
      </c>
      <c r="B602" s="56" t="s">
        <v>2291</v>
      </c>
      <c r="C602" s="1" t="n">
        <v>89</v>
      </c>
    </row>
    <row r="603" customFormat="false" ht="15" hidden="false" customHeight="false" outlineLevel="0" collapsed="false">
      <c r="A603" s="54" t="n">
        <v>602</v>
      </c>
      <c r="B603" s="56" t="s">
        <v>2327</v>
      </c>
      <c r="C603" s="1" t="n">
        <v>89</v>
      </c>
    </row>
    <row r="604" customFormat="false" ht="15" hidden="false" customHeight="false" outlineLevel="0" collapsed="false">
      <c r="A604" s="54" t="n">
        <v>603</v>
      </c>
      <c r="B604" s="56" t="s">
        <v>2386</v>
      </c>
      <c r="C604" s="1" t="n">
        <v>89</v>
      </c>
    </row>
    <row r="605" customFormat="false" ht="15" hidden="false" customHeight="false" outlineLevel="0" collapsed="false">
      <c r="A605" s="54" t="n">
        <v>604</v>
      </c>
      <c r="B605" s="56" t="s">
        <v>2389</v>
      </c>
      <c r="C605" s="1" t="n">
        <v>89</v>
      </c>
    </row>
    <row r="606" customFormat="false" ht="15" hidden="false" customHeight="false" outlineLevel="0" collapsed="false">
      <c r="A606" s="54" t="n">
        <v>605</v>
      </c>
      <c r="B606" s="56" t="s">
        <v>2716</v>
      </c>
      <c r="C606" s="1" t="n">
        <v>89</v>
      </c>
    </row>
    <row r="607" customFormat="false" ht="15" hidden="false" customHeight="false" outlineLevel="0" collapsed="false">
      <c r="A607" s="54" t="n">
        <v>606</v>
      </c>
      <c r="B607" s="56" t="s">
        <v>1464</v>
      </c>
      <c r="C607" s="1" t="n">
        <v>88</v>
      </c>
    </row>
    <row r="608" customFormat="false" ht="15" hidden="false" customHeight="false" outlineLevel="0" collapsed="false">
      <c r="A608" s="54" t="n">
        <v>607</v>
      </c>
      <c r="B608" s="56" t="s">
        <v>1618</v>
      </c>
      <c r="C608" s="1" t="n">
        <v>88</v>
      </c>
    </row>
    <row r="609" customFormat="false" ht="15" hidden="false" customHeight="false" outlineLevel="0" collapsed="false">
      <c r="A609" s="54" t="n">
        <v>608</v>
      </c>
      <c r="B609" s="56" t="s">
        <v>1992</v>
      </c>
      <c r="C609" s="1" t="n">
        <v>88</v>
      </c>
    </row>
    <row r="610" customFormat="false" ht="15" hidden="false" customHeight="false" outlineLevel="0" collapsed="false">
      <c r="A610" s="54" t="n">
        <v>609</v>
      </c>
      <c r="B610" s="56" t="s">
        <v>2029</v>
      </c>
      <c r="C610" s="1" t="n">
        <v>88</v>
      </c>
    </row>
    <row r="611" customFormat="false" ht="15" hidden="false" customHeight="false" outlineLevel="0" collapsed="false">
      <c r="A611" s="54" t="n">
        <v>610</v>
      </c>
      <c r="B611" s="56" t="s">
        <v>2070</v>
      </c>
      <c r="C611" s="1" t="n">
        <v>88</v>
      </c>
    </row>
    <row r="612" customFormat="false" ht="15" hidden="false" customHeight="false" outlineLevel="0" collapsed="false">
      <c r="A612" s="54" t="n">
        <v>611</v>
      </c>
      <c r="B612" s="56" t="s">
        <v>2173</v>
      </c>
      <c r="C612" s="1" t="n">
        <v>88</v>
      </c>
    </row>
    <row r="613" customFormat="false" ht="15" hidden="false" customHeight="false" outlineLevel="0" collapsed="false">
      <c r="A613" s="54" t="n">
        <v>612</v>
      </c>
      <c r="B613" s="56" t="s">
        <v>2382</v>
      </c>
      <c r="C613" s="1" t="n">
        <v>88</v>
      </c>
    </row>
    <row r="614" customFormat="false" ht="15" hidden="false" customHeight="false" outlineLevel="0" collapsed="false">
      <c r="A614" s="54" t="n">
        <v>613</v>
      </c>
      <c r="B614" s="56" t="s">
        <v>2479</v>
      </c>
      <c r="C614" s="1" t="n">
        <v>88</v>
      </c>
    </row>
    <row r="615" customFormat="false" ht="15" hidden="false" customHeight="false" outlineLevel="0" collapsed="false">
      <c r="A615" s="54" t="n">
        <v>614</v>
      </c>
      <c r="B615" s="56" t="s">
        <v>98</v>
      </c>
      <c r="C615" s="1" t="n">
        <v>88</v>
      </c>
    </row>
    <row r="616" customFormat="false" ht="15" hidden="false" customHeight="false" outlineLevel="0" collapsed="false">
      <c r="A616" s="54" t="n">
        <v>615</v>
      </c>
      <c r="B616" s="56" t="s">
        <v>2658</v>
      </c>
      <c r="C616" s="1" t="n">
        <v>88</v>
      </c>
    </row>
    <row r="617" customFormat="false" ht="15" hidden="false" customHeight="false" outlineLevel="0" collapsed="false">
      <c r="A617" s="54" t="n">
        <v>616</v>
      </c>
      <c r="B617" s="56" t="s">
        <v>1913</v>
      </c>
      <c r="C617" s="1" t="n">
        <v>87</v>
      </c>
    </row>
    <row r="618" customFormat="false" ht="15" hidden="false" customHeight="false" outlineLevel="0" collapsed="false">
      <c r="A618" s="54" t="n">
        <v>617</v>
      </c>
      <c r="B618" s="56" t="s">
        <v>2191</v>
      </c>
      <c r="C618" s="1" t="n">
        <v>87</v>
      </c>
    </row>
    <row r="619" customFormat="false" ht="15" hidden="false" customHeight="false" outlineLevel="0" collapsed="false">
      <c r="A619" s="54" t="n">
        <v>618</v>
      </c>
      <c r="B619" s="56" t="s">
        <v>2397</v>
      </c>
      <c r="C619" s="1" t="n">
        <v>87</v>
      </c>
    </row>
    <row r="620" customFormat="false" ht="15" hidden="false" customHeight="false" outlineLevel="0" collapsed="false">
      <c r="A620" s="54" t="n">
        <v>619</v>
      </c>
      <c r="B620" s="56" t="s">
        <v>996</v>
      </c>
      <c r="C620" s="1" t="n">
        <v>86</v>
      </c>
    </row>
    <row r="621" customFormat="false" ht="15" hidden="false" customHeight="false" outlineLevel="0" collapsed="false">
      <c r="A621" s="54" t="n">
        <v>620</v>
      </c>
      <c r="B621" s="56" t="s">
        <v>1279</v>
      </c>
      <c r="C621" s="1" t="n">
        <v>86</v>
      </c>
    </row>
    <row r="622" customFormat="false" ht="15" hidden="false" customHeight="false" outlineLevel="0" collapsed="false">
      <c r="A622" s="54" t="n">
        <v>621</v>
      </c>
      <c r="B622" s="56" t="s">
        <v>1826</v>
      </c>
      <c r="C622" s="1" t="n">
        <v>86</v>
      </c>
    </row>
    <row r="623" customFormat="false" ht="15" hidden="false" customHeight="false" outlineLevel="0" collapsed="false">
      <c r="A623" s="54" t="n">
        <v>622</v>
      </c>
      <c r="B623" s="56" t="s">
        <v>1871</v>
      </c>
      <c r="C623" s="1" t="n">
        <v>86</v>
      </c>
    </row>
    <row r="624" customFormat="false" ht="15" hidden="false" customHeight="false" outlineLevel="0" collapsed="false">
      <c r="A624" s="54" t="n">
        <v>623</v>
      </c>
      <c r="B624" s="56" t="s">
        <v>1877</v>
      </c>
      <c r="C624" s="1" t="n">
        <v>86</v>
      </c>
    </row>
    <row r="625" customFormat="false" ht="15" hidden="false" customHeight="false" outlineLevel="0" collapsed="false">
      <c r="A625" s="54" t="n">
        <v>624</v>
      </c>
      <c r="B625" s="56" t="s">
        <v>2452</v>
      </c>
      <c r="C625" s="1" t="n">
        <v>86</v>
      </c>
    </row>
    <row r="626" customFormat="false" ht="15" hidden="false" customHeight="false" outlineLevel="0" collapsed="false">
      <c r="A626" s="54" t="n">
        <v>625</v>
      </c>
      <c r="B626" s="56" t="s">
        <v>274</v>
      </c>
      <c r="C626" s="1" t="n">
        <v>86</v>
      </c>
    </row>
    <row r="627" customFormat="false" ht="15" hidden="false" customHeight="false" outlineLevel="0" collapsed="false">
      <c r="A627" s="54" t="n">
        <v>626</v>
      </c>
      <c r="B627" s="56" t="s">
        <v>1710</v>
      </c>
      <c r="C627" s="1" t="n">
        <v>85</v>
      </c>
    </row>
    <row r="628" customFormat="false" ht="15" hidden="false" customHeight="false" outlineLevel="0" collapsed="false">
      <c r="A628" s="54" t="n">
        <v>627</v>
      </c>
      <c r="B628" s="56" t="s">
        <v>1855</v>
      </c>
      <c r="C628" s="1" t="n">
        <v>85</v>
      </c>
    </row>
    <row r="629" customFormat="false" ht="15" hidden="false" customHeight="false" outlineLevel="0" collapsed="false">
      <c r="A629" s="54" t="n">
        <v>628</v>
      </c>
      <c r="B629" s="56" t="s">
        <v>1860</v>
      </c>
      <c r="C629" s="1" t="n">
        <v>85</v>
      </c>
    </row>
    <row r="630" customFormat="false" ht="15" hidden="false" customHeight="false" outlineLevel="0" collapsed="false">
      <c r="A630" s="54" t="n">
        <v>629</v>
      </c>
      <c r="B630" s="56" t="s">
        <v>2091</v>
      </c>
      <c r="C630" s="1" t="n">
        <v>85</v>
      </c>
    </row>
    <row r="631" customFormat="false" ht="15" hidden="false" customHeight="false" outlineLevel="0" collapsed="false">
      <c r="A631" s="54" t="n">
        <v>630</v>
      </c>
      <c r="B631" s="56" t="s">
        <v>2257</v>
      </c>
      <c r="C631" s="1" t="n">
        <v>85</v>
      </c>
    </row>
    <row r="632" customFormat="false" ht="15" hidden="false" customHeight="false" outlineLevel="0" collapsed="false">
      <c r="A632" s="54" t="n">
        <v>631</v>
      </c>
      <c r="B632" s="56" t="s">
        <v>1009</v>
      </c>
      <c r="C632" s="1" t="n">
        <v>84</v>
      </c>
    </row>
    <row r="633" customFormat="false" ht="15" hidden="false" customHeight="false" outlineLevel="0" collapsed="false">
      <c r="A633" s="54" t="n">
        <v>632</v>
      </c>
      <c r="B633" s="56" t="s">
        <v>1316</v>
      </c>
      <c r="C633" s="1" t="n">
        <v>84</v>
      </c>
    </row>
    <row r="634" customFormat="false" ht="15" hidden="false" customHeight="false" outlineLevel="0" collapsed="false">
      <c r="A634" s="54" t="n">
        <v>633</v>
      </c>
      <c r="B634" s="56" t="s">
        <v>1427</v>
      </c>
      <c r="C634" s="1" t="n">
        <v>84</v>
      </c>
    </row>
    <row r="635" customFormat="false" ht="15" hidden="false" customHeight="false" outlineLevel="0" collapsed="false">
      <c r="A635" s="54" t="n">
        <v>634</v>
      </c>
      <c r="B635" s="56" t="s">
        <v>1686</v>
      </c>
      <c r="C635" s="1" t="n">
        <v>84</v>
      </c>
    </row>
    <row r="636" customFormat="false" ht="15" hidden="false" customHeight="false" outlineLevel="0" collapsed="false">
      <c r="A636" s="54" t="n">
        <v>635</v>
      </c>
      <c r="B636" s="56" t="s">
        <v>1841</v>
      </c>
      <c r="C636" s="1" t="n">
        <v>84</v>
      </c>
    </row>
    <row r="637" customFormat="false" ht="15" hidden="false" customHeight="false" outlineLevel="0" collapsed="false">
      <c r="A637" s="54" t="n">
        <v>636</v>
      </c>
      <c r="B637" s="56" t="s">
        <v>404</v>
      </c>
      <c r="C637" s="1" t="n">
        <v>83</v>
      </c>
    </row>
    <row r="638" customFormat="false" ht="15" hidden="false" customHeight="false" outlineLevel="0" collapsed="false">
      <c r="A638" s="54" t="n">
        <v>637</v>
      </c>
      <c r="B638" s="56" t="s">
        <v>1884</v>
      </c>
      <c r="C638" s="1" t="n">
        <v>83</v>
      </c>
    </row>
    <row r="639" customFormat="false" ht="15" hidden="false" customHeight="false" outlineLevel="0" collapsed="false">
      <c r="A639" s="54" t="n">
        <v>638</v>
      </c>
      <c r="B639" s="56" t="s">
        <v>1935</v>
      </c>
      <c r="C639" s="1" t="n">
        <v>83</v>
      </c>
    </row>
    <row r="640" customFormat="false" ht="15" hidden="false" customHeight="false" outlineLevel="0" collapsed="false">
      <c r="A640" s="54" t="n">
        <v>639</v>
      </c>
      <c r="B640" s="56" t="s">
        <v>1942</v>
      </c>
      <c r="C640" s="1" t="n">
        <v>83</v>
      </c>
    </row>
    <row r="641" customFormat="false" ht="15" hidden="false" customHeight="false" outlineLevel="0" collapsed="false">
      <c r="A641" s="54" t="n">
        <v>640</v>
      </c>
      <c r="B641" s="56" t="s">
        <v>2383</v>
      </c>
      <c r="C641" s="1" t="n">
        <v>83</v>
      </c>
    </row>
    <row r="642" customFormat="false" ht="15" hidden="false" customHeight="false" outlineLevel="0" collapsed="false">
      <c r="A642" s="54" t="n">
        <v>641</v>
      </c>
      <c r="B642" s="56" t="s">
        <v>2431</v>
      </c>
      <c r="C642" s="1" t="n">
        <v>83</v>
      </c>
    </row>
    <row r="643" customFormat="false" ht="15" hidden="false" customHeight="false" outlineLevel="0" collapsed="false">
      <c r="A643" s="54" t="n">
        <v>642</v>
      </c>
      <c r="B643" s="56" t="s">
        <v>508</v>
      </c>
      <c r="C643" s="1" t="n">
        <v>83</v>
      </c>
    </row>
    <row r="644" customFormat="false" ht="15" hidden="false" customHeight="false" outlineLevel="0" collapsed="false">
      <c r="A644" s="54" t="n">
        <v>643</v>
      </c>
      <c r="B644" s="56" t="s">
        <v>1184</v>
      </c>
      <c r="C644" s="1" t="n">
        <v>82</v>
      </c>
    </row>
    <row r="645" customFormat="false" ht="15" hidden="false" customHeight="false" outlineLevel="0" collapsed="false">
      <c r="A645" s="54" t="n">
        <v>644</v>
      </c>
      <c r="B645" s="56" t="s">
        <v>1291</v>
      </c>
      <c r="C645" s="1" t="n">
        <v>82</v>
      </c>
    </row>
    <row r="646" customFormat="false" ht="15" hidden="false" customHeight="false" outlineLevel="0" collapsed="false">
      <c r="A646" s="54" t="n">
        <v>645</v>
      </c>
      <c r="B646" s="56" t="s">
        <v>1968</v>
      </c>
      <c r="C646" s="1" t="n">
        <v>82</v>
      </c>
    </row>
    <row r="647" customFormat="false" ht="15" hidden="false" customHeight="false" outlineLevel="0" collapsed="false">
      <c r="A647" s="54" t="n">
        <v>646</v>
      </c>
      <c r="B647" s="56" t="s">
        <v>2138</v>
      </c>
      <c r="C647" s="1" t="n">
        <v>82</v>
      </c>
    </row>
    <row r="648" customFormat="false" ht="15" hidden="false" customHeight="false" outlineLevel="0" collapsed="false">
      <c r="A648" s="54" t="n">
        <v>647</v>
      </c>
      <c r="B648" s="56" t="s">
        <v>2349</v>
      </c>
      <c r="C648" s="1" t="n">
        <v>82</v>
      </c>
    </row>
    <row r="649" customFormat="false" ht="15" hidden="false" customHeight="false" outlineLevel="0" collapsed="false">
      <c r="A649" s="54" t="n">
        <v>648</v>
      </c>
      <c r="B649" s="56" t="s">
        <v>1325</v>
      </c>
      <c r="C649" s="1" t="n">
        <v>81</v>
      </c>
    </row>
    <row r="650" customFormat="false" ht="15" hidden="false" customHeight="false" outlineLevel="0" collapsed="false">
      <c r="A650" s="54" t="n">
        <v>649</v>
      </c>
      <c r="B650" s="56" t="s">
        <v>1670</v>
      </c>
      <c r="C650" s="1" t="n">
        <v>81</v>
      </c>
    </row>
    <row r="651" customFormat="false" ht="15" hidden="false" customHeight="false" outlineLevel="0" collapsed="false">
      <c r="A651" s="54" t="n">
        <v>650</v>
      </c>
      <c r="B651" s="56" t="s">
        <v>1773</v>
      </c>
      <c r="C651" s="1" t="n">
        <v>81</v>
      </c>
    </row>
    <row r="652" customFormat="false" ht="15" hidden="false" customHeight="false" outlineLevel="0" collapsed="false">
      <c r="A652" s="54" t="n">
        <v>651</v>
      </c>
      <c r="B652" s="56" t="s">
        <v>1774</v>
      </c>
      <c r="C652" s="1" t="n">
        <v>81</v>
      </c>
    </row>
    <row r="653" customFormat="false" ht="15" hidden="false" customHeight="false" outlineLevel="0" collapsed="false">
      <c r="A653" s="54" t="n">
        <v>652</v>
      </c>
      <c r="B653" s="56" t="s">
        <v>1814</v>
      </c>
      <c r="C653" s="1" t="n">
        <v>81</v>
      </c>
    </row>
    <row r="654" customFormat="false" ht="15" hidden="false" customHeight="false" outlineLevel="0" collapsed="false">
      <c r="A654" s="54" t="n">
        <v>653</v>
      </c>
      <c r="B654" s="56" t="s">
        <v>2188</v>
      </c>
      <c r="C654" s="1" t="n">
        <v>81</v>
      </c>
    </row>
    <row r="655" customFormat="false" ht="15" hidden="false" customHeight="false" outlineLevel="0" collapsed="false">
      <c r="A655" s="54" t="n">
        <v>654</v>
      </c>
      <c r="B655" s="56" t="s">
        <v>2204</v>
      </c>
      <c r="C655" s="1" t="n">
        <v>81</v>
      </c>
    </row>
    <row r="656" customFormat="false" ht="15" hidden="false" customHeight="false" outlineLevel="0" collapsed="false">
      <c r="A656" s="54" t="n">
        <v>655</v>
      </c>
      <c r="B656" s="56" t="s">
        <v>2288</v>
      </c>
      <c r="C656" s="1" t="n">
        <v>81</v>
      </c>
    </row>
    <row r="657" customFormat="false" ht="15" hidden="false" customHeight="false" outlineLevel="0" collapsed="false">
      <c r="A657" s="54" t="n">
        <v>656</v>
      </c>
      <c r="B657" s="56" t="s">
        <v>1208</v>
      </c>
      <c r="C657" s="1" t="n">
        <v>80</v>
      </c>
    </row>
    <row r="658" customFormat="false" ht="15" hidden="false" customHeight="false" outlineLevel="0" collapsed="false">
      <c r="A658" s="54" t="n">
        <v>657</v>
      </c>
      <c r="B658" s="56" t="s">
        <v>1753</v>
      </c>
      <c r="C658" s="1" t="n">
        <v>80</v>
      </c>
    </row>
    <row r="659" customFormat="false" ht="15" hidden="false" customHeight="false" outlineLevel="0" collapsed="false">
      <c r="A659" s="54" t="n">
        <v>658</v>
      </c>
      <c r="B659" s="56" t="s">
        <v>1807</v>
      </c>
      <c r="C659" s="1" t="n">
        <v>80</v>
      </c>
    </row>
    <row r="660" customFormat="false" ht="15" hidden="false" customHeight="false" outlineLevel="0" collapsed="false">
      <c r="A660" s="54" t="n">
        <v>659</v>
      </c>
      <c r="B660" s="56" t="s">
        <v>2176</v>
      </c>
      <c r="C660" s="1" t="n">
        <v>80</v>
      </c>
    </row>
    <row r="661" customFormat="false" ht="15" hidden="false" customHeight="false" outlineLevel="0" collapsed="false">
      <c r="A661" s="54" t="n">
        <v>660</v>
      </c>
      <c r="B661" s="56" t="s">
        <v>2231</v>
      </c>
      <c r="C661" s="1" t="n">
        <v>80</v>
      </c>
    </row>
    <row r="662" customFormat="false" ht="15" hidden="false" customHeight="false" outlineLevel="0" collapsed="false">
      <c r="A662" s="54" t="n">
        <v>661</v>
      </c>
      <c r="B662" s="56" t="s">
        <v>2300</v>
      </c>
      <c r="C662" s="1" t="n">
        <v>80</v>
      </c>
    </row>
    <row r="663" customFormat="false" ht="15" hidden="false" customHeight="false" outlineLevel="0" collapsed="false">
      <c r="A663" s="54" t="n">
        <v>662</v>
      </c>
      <c r="B663" s="56" t="s">
        <v>2314</v>
      </c>
      <c r="C663" s="1" t="n">
        <v>80</v>
      </c>
    </row>
    <row r="664" customFormat="false" ht="15" hidden="false" customHeight="false" outlineLevel="0" collapsed="false">
      <c r="A664" s="54" t="n">
        <v>663</v>
      </c>
      <c r="B664" s="56" t="s">
        <v>2355</v>
      </c>
      <c r="C664" s="1" t="n">
        <v>80</v>
      </c>
    </row>
    <row r="665" customFormat="false" ht="15" hidden="false" customHeight="false" outlineLevel="0" collapsed="false">
      <c r="A665" s="54" t="n">
        <v>664</v>
      </c>
      <c r="B665" s="56" t="s">
        <v>2534</v>
      </c>
      <c r="C665" s="1" t="n">
        <v>80</v>
      </c>
    </row>
    <row r="666" customFormat="false" ht="15" hidden="false" customHeight="false" outlineLevel="0" collapsed="false">
      <c r="A666" s="54" t="n">
        <v>665</v>
      </c>
      <c r="B666" s="56" t="s">
        <v>2558</v>
      </c>
      <c r="C666" s="1" t="n">
        <v>80</v>
      </c>
    </row>
    <row r="667" customFormat="false" ht="15" hidden="false" customHeight="false" outlineLevel="0" collapsed="false">
      <c r="A667" s="54" t="n">
        <v>666</v>
      </c>
      <c r="B667" s="56" t="s">
        <v>1712</v>
      </c>
      <c r="C667" s="1" t="n">
        <v>79</v>
      </c>
    </row>
    <row r="668" customFormat="false" ht="15" hidden="false" customHeight="false" outlineLevel="0" collapsed="false">
      <c r="A668" s="54" t="n">
        <v>667</v>
      </c>
      <c r="B668" s="56" t="s">
        <v>1891</v>
      </c>
      <c r="C668" s="1" t="n">
        <v>79</v>
      </c>
    </row>
    <row r="669" customFormat="false" ht="15" hidden="false" customHeight="false" outlineLevel="0" collapsed="false">
      <c r="A669" s="54" t="n">
        <v>668</v>
      </c>
      <c r="B669" s="56" t="s">
        <v>525</v>
      </c>
      <c r="C669" s="1" t="n">
        <v>79</v>
      </c>
    </row>
    <row r="670" customFormat="false" ht="15" hidden="false" customHeight="false" outlineLevel="0" collapsed="false">
      <c r="A670" s="54" t="n">
        <v>669</v>
      </c>
      <c r="B670" s="56" t="s">
        <v>2568</v>
      </c>
      <c r="C670" s="1" t="n">
        <v>79</v>
      </c>
    </row>
    <row r="671" customFormat="false" ht="15" hidden="false" customHeight="false" outlineLevel="0" collapsed="false">
      <c r="A671" s="54" t="n">
        <v>670</v>
      </c>
      <c r="B671" s="56" t="s">
        <v>2632</v>
      </c>
      <c r="C671" s="1" t="n">
        <v>79</v>
      </c>
    </row>
    <row r="672" customFormat="false" ht="15" hidden="false" customHeight="false" outlineLevel="0" collapsed="false">
      <c r="A672" s="54" t="n">
        <v>671</v>
      </c>
      <c r="B672" s="56" t="s">
        <v>1721</v>
      </c>
      <c r="C672" s="1" t="n">
        <v>78</v>
      </c>
    </row>
    <row r="673" customFormat="false" ht="15" hidden="false" customHeight="false" outlineLevel="0" collapsed="false">
      <c r="A673" s="54" t="n">
        <v>672</v>
      </c>
      <c r="B673" s="56" t="s">
        <v>1783</v>
      </c>
      <c r="C673" s="1" t="n">
        <v>78</v>
      </c>
    </row>
    <row r="674" customFormat="false" ht="15" hidden="false" customHeight="false" outlineLevel="0" collapsed="false">
      <c r="A674" s="54" t="n">
        <v>673</v>
      </c>
      <c r="B674" s="56" t="s">
        <v>1980</v>
      </c>
      <c r="C674" s="1" t="n">
        <v>78</v>
      </c>
    </row>
    <row r="675" customFormat="false" ht="15" hidden="false" customHeight="false" outlineLevel="0" collapsed="false">
      <c r="A675" s="54" t="n">
        <v>674</v>
      </c>
      <c r="B675" s="56" t="s">
        <v>2078</v>
      </c>
      <c r="C675" s="1" t="n">
        <v>78</v>
      </c>
    </row>
    <row r="676" customFormat="false" ht="15" hidden="false" customHeight="false" outlineLevel="0" collapsed="false">
      <c r="A676" s="54" t="n">
        <v>675</v>
      </c>
      <c r="B676" s="56" t="s">
        <v>2104</v>
      </c>
      <c r="C676" s="1" t="n">
        <v>78</v>
      </c>
    </row>
    <row r="677" customFormat="false" ht="15" hidden="false" customHeight="false" outlineLevel="0" collapsed="false">
      <c r="A677" s="54" t="n">
        <v>676</v>
      </c>
      <c r="B677" s="56" t="s">
        <v>2284</v>
      </c>
      <c r="C677" s="1" t="n">
        <v>78</v>
      </c>
    </row>
    <row r="678" customFormat="false" ht="15" hidden="false" customHeight="false" outlineLevel="0" collapsed="false">
      <c r="A678" s="54" t="n">
        <v>677</v>
      </c>
      <c r="B678" s="56" t="s">
        <v>2306</v>
      </c>
      <c r="C678" s="1" t="n">
        <v>78</v>
      </c>
    </row>
    <row r="679" customFormat="false" ht="15" hidden="false" customHeight="false" outlineLevel="0" collapsed="false">
      <c r="A679" s="54" t="n">
        <v>678</v>
      </c>
      <c r="B679" s="56" t="s">
        <v>570</v>
      </c>
      <c r="C679" s="1" t="n">
        <v>78</v>
      </c>
    </row>
    <row r="680" customFormat="false" ht="15" hidden="false" customHeight="false" outlineLevel="0" collapsed="false">
      <c r="A680" s="54" t="n">
        <v>679</v>
      </c>
      <c r="B680" s="56" t="s">
        <v>500</v>
      </c>
      <c r="C680" s="1" t="n">
        <v>78</v>
      </c>
    </row>
    <row r="681" customFormat="false" ht="15" hidden="false" customHeight="false" outlineLevel="0" collapsed="false">
      <c r="A681" s="54" t="n">
        <v>680</v>
      </c>
      <c r="B681" s="56" t="s">
        <v>2455</v>
      </c>
      <c r="C681" s="1" t="n">
        <v>78</v>
      </c>
    </row>
    <row r="682" customFormat="false" ht="15" hidden="false" customHeight="false" outlineLevel="0" collapsed="false">
      <c r="A682" s="54" t="n">
        <v>681</v>
      </c>
      <c r="B682" s="56" t="s">
        <v>2485</v>
      </c>
      <c r="C682" s="1" t="n">
        <v>78</v>
      </c>
    </row>
    <row r="683" customFormat="false" ht="15" hidden="false" customHeight="false" outlineLevel="0" collapsed="false">
      <c r="A683" s="54" t="n">
        <v>682</v>
      </c>
      <c r="B683" s="56" t="s">
        <v>2560</v>
      </c>
      <c r="C683" s="1" t="n">
        <v>78</v>
      </c>
    </row>
    <row r="684" customFormat="false" ht="15" hidden="false" customHeight="false" outlineLevel="0" collapsed="false">
      <c r="A684" s="54" t="n">
        <v>683</v>
      </c>
      <c r="B684" s="56" t="s">
        <v>2563</v>
      </c>
      <c r="C684" s="1" t="n">
        <v>78</v>
      </c>
    </row>
    <row r="685" customFormat="false" ht="15" hidden="false" customHeight="false" outlineLevel="0" collapsed="false">
      <c r="A685" s="54" t="n">
        <v>684</v>
      </c>
      <c r="B685" s="56" t="s">
        <v>2574</v>
      </c>
      <c r="C685" s="1" t="n">
        <v>78</v>
      </c>
    </row>
    <row r="686" customFormat="false" ht="15" hidden="false" customHeight="false" outlineLevel="0" collapsed="false">
      <c r="A686" s="54" t="n">
        <v>685</v>
      </c>
      <c r="B686" s="56" t="s">
        <v>2714</v>
      </c>
      <c r="C686" s="1" t="n">
        <v>78</v>
      </c>
    </row>
    <row r="687" customFormat="false" ht="15" hidden="false" customHeight="false" outlineLevel="0" collapsed="false">
      <c r="A687" s="54" t="n">
        <v>686</v>
      </c>
      <c r="B687" s="56" t="s">
        <v>1418</v>
      </c>
      <c r="C687" s="1" t="n">
        <v>77</v>
      </c>
    </row>
    <row r="688" customFormat="false" ht="15" hidden="false" customHeight="false" outlineLevel="0" collapsed="false">
      <c r="A688" s="54" t="n">
        <v>687</v>
      </c>
      <c r="B688" s="56" t="s">
        <v>1927</v>
      </c>
      <c r="C688" s="1" t="n">
        <v>77</v>
      </c>
    </row>
    <row r="689" customFormat="false" ht="15" hidden="false" customHeight="false" outlineLevel="0" collapsed="false">
      <c r="A689" s="54" t="n">
        <v>688</v>
      </c>
      <c r="B689" s="56" t="s">
        <v>2851</v>
      </c>
      <c r="C689" s="1" t="n">
        <v>77</v>
      </c>
    </row>
    <row r="690" customFormat="false" ht="15" hidden="false" customHeight="false" outlineLevel="0" collapsed="false">
      <c r="A690" s="54" t="n">
        <v>689</v>
      </c>
      <c r="B690" s="56" t="s">
        <v>1485</v>
      </c>
      <c r="C690" s="1" t="n">
        <v>76</v>
      </c>
    </row>
    <row r="691" customFormat="false" ht="15" hidden="false" customHeight="false" outlineLevel="0" collapsed="false">
      <c r="A691" s="54" t="n">
        <v>690</v>
      </c>
      <c r="B691" s="56" t="s">
        <v>1577</v>
      </c>
      <c r="C691" s="1" t="n">
        <v>76</v>
      </c>
    </row>
    <row r="692" customFormat="false" ht="15" hidden="false" customHeight="false" outlineLevel="0" collapsed="false">
      <c r="A692" s="54" t="n">
        <v>691</v>
      </c>
      <c r="B692" s="56" t="s">
        <v>1839</v>
      </c>
      <c r="C692" s="1" t="n">
        <v>76</v>
      </c>
    </row>
    <row r="693" customFormat="false" ht="15" hidden="false" customHeight="false" outlineLevel="0" collapsed="false">
      <c r="A693" s="54" t="n">
        <v>692</v>
      </c>
      <c r="B693" s="56" t="s">
        <v>1851</v>
      </c>
      <c r="C693" s="1" t="n">
        <v>76</v>
      </c>
    </row>
    <row r="694" customFormat="false" ht="15" hidden="false" customHeight="false" outlineLevel="0" collapsed="false">
      <c r="A694" s="54" t="n">
        <v>693</v>
      </c>
      <c r="B694" s="56" t="s">
        <v>1897</v>
      </c>
      <c r="C694" s="1" t="n">
        <v>76</v>
      </c>
    </row>
    <row r="695" customFormat="false" ht="15" hidden="false" customHeight="false" outlineLevel="0" collapsed="false">
      <c r="A695" s="51" t="n">
        <v>694</v>
      </c>
      <c r="B695" s="56" t="s">
        <v>2111</v>
      </c>
      <c r="C695" s="1" t="n">
        <v>76</v>
      </c>
    </row>
    <row r="696" customFormat="false" ht="15" hidden="false" customHeight="false" outlineLevel="0" collapsed="false">
      <c r="A696" s="54" t="n">
        <v>695</v>
      </c>
      <c r="B696" s="56" t="s">
        <v>2687</v>
      </c>
      <c r="C696" s="1" t="n">
        <v>76</v>
      </c>
    </row>
    <row r="697" customFormat="false" ht="15" hidden="false" customHeight="false" outlineLevel="0" collapsed="false">
      <c r="A697" s="54" t="n">
        <v>696</v>
      </c>
      <c r="B697" s="56" t="s">
        <v>1143</v>
      </c>
      <c r="C697" s="1" t="n">
        <v>75</v>
      </c>
    </row>
    <row r="698" customFormat="false" ht="15" hidden="false" customHeight="false" outlineLevel="0" collapsed="false">
      <c r="A698" s="54" t="n">
        <v>697</v>
      </c>
      <c r="B698" s="56" t="s">
        <v>1505</v>
      </c>
      <c r="C698" s="1" t="n">
        <v>75</v>
      </c>
    </row>
    <row r="699" customFormat="false" ht="15" hidden="false" customHeight="false" outlineLevel="0" collapsed="false">
      <c r="A699" s="54" t="n">
        <v>698</v>
      </c>
      <c r="B699" s="56" t="s">
        <v>2222</v>
      </c>
      <c r="C699" s="1" t="n">
        <v>75</v>
      </c>
    </row>
    <row r="700" customFormat="false" ht="15" hidden="false" customHeight="false" outlineLevel="0" collapsed="false">
      <c r="A700" s="54" t="n">
        <v>699</v>
      </c>
      <c r="B700" s="56" t="s">
        <v>2336</v>
      </c>
      <c r="C700" s="1" t="n">
        <v>75</v>
      </c>
    </row>
    <row r="701" customFormat="false" ht="15" hidden="false" customHeight="false" outlineLevel="0" collapsed="false">
      <c r="A701" s="54" t="n">
        <v>700</v>
      </c>
      <c r="B701" s="56" t="s">
        <v>2528</v>
      </c>
      <c r="C701" s="1" t="n">
        <v>75</v>
      </c>
    </row>
    <row r="702" customFormat="false" ht="15" hidden="false" customHeight="false" outlineLevel="0" collapsed="false">
      <c r="A702" s="54" t="n">
        <v>701</v>
      </c>
      <c r="B702" s="56" t="s">
        <v>2637</v>
      </c>
      <c r="C702" s="1" t="n">
        <v>75</v>
      </c>
    </row>
    <row r="703" customFormat="false" ht="15" hidden="false" customHeight="false" outlineLevel="0" collapsed="false">
      <c r="A703" s="54" t="n">
        <v>702</v>
      </c>
      <c r="B703" s="56" t="s">
        <v>2730</v>
      </c>
      <c r="C703" s="1" t="n">
        <v>75</v>
      </c>
    </row>
    <row r="704" customFormat="false" ht="15" hidden="false" customHeight="false" outlineLevel="0" collapsed="false">
      <c r="A704" s="54" t="n">
        <v>703</v>
      </c>
      <c r="B704" s="56" t="s">
        <v>1557</v>
      </c>
      <c r="C704" s="1" t="n">
        <v>74</v>
      </c>
    </row>
    <row r="705" customFormat="false" ht="15" hidden="false" customHeight="false" outlineLevel="0" collapsed="false">
      <c r="A705" s="54" t="n">
        <v>704</v>
      </c>
      <c r="B705" s="56" t="s">
        <v>2108</v>
      </c>
      <c r="C705" s="1" t="n">
        <v>74</v>
      </c>
    </row>
    <row r="706" customFormat="false" ht="15" hidden="false" customHeight="false" outlineLevel="0" collapsed="false">
      <c r="A706" s="54" t="n">
        <v>705</v>
      </c>
      <c r="B706" s="56" t="s">
        <v>2234</v>
      </c>
      <c r="C706" s="1" t="n">
        <v>74</v>
      </c>
    </row>
    <row r="707" customFormat="false" ht="15" hidden="false" customHeight="false" outlineLevel="0" collapsed="false">
      <c r="A707" s="54" t="n">
        <v>706</v>
      </c>
      <c r="B707" s="56" t="s">
        <v>2254</v>
      </c>
      <c r="C707" s="1" t="n">
        <v>74</v>
      </c>
    </row>
    <row r="708" customFormat="false" ht="15" hidden="false" customHeight="false" outlineLevel="0" collapsed="false">
      <c r="A708" s="54" t="n">
        <v>707</v>
      </c>
      <c r="B708" s="56" t="s">
        <v>2272</v>
      </c>
      <c r="C708" s="1" t="n">
        <v>74</v>
      </c>
    </row>
    <row r="709" customFormat="false" ht="15" hidden="false" customHeight="false" outlineLevel="0" collapsed="false">
      <c r="A709" s="54" t="n">
        <v>708</v>
      </c>
      <c r="B709" s="56" t="s">
        <v>2274</v>
      </c>
      <c r="C709" s="1" t="n">
        <v>74</v>
      </c>
    </row>
    <row r="710" customFormat="false" ht="15" hidden="false" customHeight="false" outlineLevel="0" collapsed="false">
      <c r="A710" s="54" t="n">
        <v>709</v>
      </c>
      <c r="B710" s="56" t="s">
        <v>2293</v>
      </c>
      <c r="C710" s="1" t="n">
        <v>74</v>
      </c>
    </row>
    <row r="711" customFormat="false" ht="15" hidden="false" customHeight="false" outlineLevel="0" collapsed="false">
      <c r="A711" s="54" t="n">
        <v>710</v>
      </c>
      <c r="B711" s="56" t="s">
        <v>2340</v>
      </c>
      <c r="C711" s="1" t="n">
        <v>74</v>
      </c>
    </row>
    <row r="712" customFormat="false" ht="15" hidden="false" customHeight="false" outlineLevel="0" collapsed="false">
      <c r="A712" s="54" t="n">
        <v>711</v>
      </c>
      <c r="B712" s="56" t="s">
        <v>2407</v>
      </c>
      <c r="C712" s="1" t="n">
        <v>74</v>
      </c>
    </row>
    <row r="713" customFormat="false" ht="15" hidden="false" customHeight="false" outlineLevel="0" collapsed="false">
      <c r="A713" s="54" t="n">
        <v>712</v>
      </c>
      <c r="B713" s="56" t="s">
        <v>1683</v>
      </c>
      <c r="C713" s="1" t="n">
        <v>73</v>
      </c>
    </row>
    <row r="714" customFormat="false" ht="15" hidden="false" customHeight="false" outlineLevel="0" collapsed="false">
      <c r="A714" s="54" t="n">
        <v>713</v>
      </c>
      <c r="B714" s="56" t="s">
        <v>2194</v>
      </c>
      <c r="C714" s="1" t="n">
        <v>73</v>
      </c>
    </row>
    <row r="715" customFormat="false" ht="15" hidden="false" customHeight="false" outlineLevel="0" collapsed="false">
      <c r="A715" s="54" t="n">
        <v>714</v>
      </c>
      <c r="B715" s="56" t="s">
        <v>524</v>
      </c>
      <c r="C715" s="1" t="n">
        <v>73</v>
      </c>
    </row>
    <row r="716" customFormat="false" ht="15" hidden="false" customHeight="false" outlineLevel="0" collapsed="false">
      <c r="A716" s="54" t="n">
        <v>715</v>
      </c>
      <c r="B716" s="56" t="s">
        <v>2371</v>
      </c>
      <c r="C716" s="1" t="n">
        <v>73</v>
      </c>
    </row>
    <row r="717" customFormat="false" ht="15" hidden="false" customHeight="false" outlineLevel="0" collapsed="false">
      <c r="A717" s="54" t="n">
        <v>716</v>
      </c>
      <c r="B717" s="56" t="s">
        <v>2493</v>
      </c>
      <c r="C717" s="1" t="n">
        <v>73</v>
      </c>
    </row>
    <row r="718" customFormat="false" ht="15" hidden="false" customHeight="false" outlineLevel="0" collapsed="false">
      <c r="A718" s="54" t="n">
        <v>717</v>
      </c>
      <c r="B718" s="56" t="s">
        <v>1259</v>
      </c>
      <c r="C718" s="1" t="n">
        <v>72</v>
      </c>
    </row>
    <row r="719" customFormat="false" ht="15" hidden="false" customHeight="false" outlineLevel="0" collapsed="false">
      <c r="A719" s="54" t="n">
        <v>718</v>
      </c>
      <c r="B719" s="56" t="s">
        <v>1299</v>
      </c>
      <c r="C719" s="1" t="n">
        <v>72</v>
      </c>
    </row>
    <row r="720" customFormat="false" ht="15" hidden="false" customHeight="false" outlineLevel="0" collapsed="false">
      <c r="A720" s="54" t="n">
        <v>719</v>
      </c>
      <c r="B720" s="56" t="s">
        <v>1950</v>
      </c>
      <c r="C720" s="1" t="n">
        <v>72</v>
      </c>
    </row>
    <row r="721" customFormat="false" ht="15" hidden="false" customHeight="false" outlineLevel="0" collapsed="false">
      <c r="A721" s="54" t="n">
        <v>720</v>
      </c>
      <c r="B721" s="56" t="s">
        <v>2116</v>
      </c>
      <c r="C721" s="1" t="n">
        <v>72</v>
      </c>
    </row>
    <row r="722" customFormat="false" ht="15" hidden="false" customHeight="false" outlineLevel="0" collapsed="false">
      <c r="A722" s="54" t="n">
        <v>721</v>
      </c>
      <c r="B722" s="56" t="s">
        <v>2128</v>
      </c>
      <c r="C722" s="1" t="n">
        <v>72</v>
      </c>
    </row>
    <row r="723" customFormat="false" ht="15" hidden="false" customHeight="false" outlineLevel="0" collapsed="false">
      <c r="A723" s="54" t="n">
        <v>722</v>
      </c>
      <c r="B723" s="56" t="s">
        <v>2179</v>
      </c>
      <c r="C723" s="1" t="n">
        <v>72</v>
      </c>
    </row>
    <row r="724" customFormat="false" ht="15" hidden="false" customHeight="false" outlineLevel="0" collapsed="false">
      <c r="A724" s="54" t="n">
        <v>723</v>
      </c>
      <c r="B724" s="56" t="s">
        <v>2225</v>
      </c>
      <c r="C724" s="1" t="n">
        <v>72</v>
      </c>
    </row>
    <row r="725" customFormat="false" ht="15" hidden="false" customHeight="false" outlineLevel="0" collapsed="false">
      <c r="A725" s="54" t="n">
        <v>724</v>
      </c>
      <c r="B725" s="56" t="s">
        <v>1188</v>
      </c>
      <c r="C725" s="1" t="n">
        <v>71</v>
      </c>
    </row>
    <row r="726" customFormat="false" ht="15" hidden="false" customHeight="false" outlineLevel="0" collapsed="false">
      <c r="A726" s="54" t="n">
        <v>725</v>
      </c>
      <c r="B726" s="56" t="s">
        <v>1537</v>
      </c>
      <c r="C726" s="1" t="n">
        <v>71</v>
      </c>
    </row>
    <row r="727" customFormat="false" ht="15" hidden="false" customHeight="false" outlineLevel="0" collapsed="false">
      <c r="A727" s="54" t="n">
        <v>726</v>
      </c>
      <c r="B727" s="56" t="s">
        <v>1697</v>
      </c>
      <c r="C727" s="1" t="n">
        <v>71</v>
      </c>
    </row>
    <row r="728" customFormat="false" ht="15" hidden="false" customHeight="false" outlineLevel="0" collapsed="false">
      <c r="A728" s="54" t="n">
        <v>727</v>
      </c>
      <c r="B728" s="56" t="s">
        <v>580</v>
      </c>
      <c r="C728" s="1" t="n">
        <v>71</v>
      </c>
    </row>
    <row r="729" customFormat="false" ht="15" hidden="false" customHeight="false" outlineLevel="0" collapsed="false">
      <c r="A729" s="54" t="n">
        <v>728</v>
      </c>
      <c r="B729" s="56" t="s">
        <v>2106</v>
      </c>
      <c r="C729" s="1" t="n">
        <v>71</v>
      </c>
    </row>
    <row r="730" customFormat="false" ht="15" hidden="false" customHeight="false" outlineLevel="0" collapsed="false">
      <c r="A730" s="54" t="n">
        <v>729</v>
      </c>
      <c r="B730" s="56" t="s">
        <v>2136</v>
      </c>
      <c r="C730" s="1" t="n">
        <v>71</v>
      </c>
    </row>
    <row r="731" customFormat="false" ht="15" hidden="false" customHeight="false" outlineLevel="0" collapsed="false">
      <c r="A731" s="54" t="n">
        <v>730</v>
      </c>
      <c r="B731" s="56" t="s">
        <v>2220</v>
      </c>
      <c r="C731" s="1" t="n">
        <v>71</v>
      </c>
    </row>
    <row r="732" customFormat="false" ht="15" hidden="false" customHeight="false" outlineLevel="0" collapsed="false">
      <c r="A732" s="54" t="n">
        <v>731</v>
      </c>
      <c r="B732" s="56" t="s">
        <v>2446</v>
      </c>
      <c r="C732" s="1" t="n">
        <v>71</v>
      </c>
    </row>
    <row r="733" customFormat="false" ht="15" hidden="false" customHeight="false" outlineLevel="0" collapsed="false">
      <c r="A733" s="54" t="n">
        <v>732</v>
      </c>
      <c r="B733" s="56" t="s">
        <v>2466</v>
      </c>
      <c r="C733" s="1" t="n">
        <v>71</v>
      </c>
    </row>
    <row r="734" customFormat="false" ht="15" hidden="false" customHeight="false" outlineLevel="0" collapsed="false">
      <c r="A734" s="54" t="n">
        <v>733</v>
      </c>
      <c r="B734" s="56" t="s">
        <v>2514</v>
      </c>
      <c r="C734" s="1" t="n">
        <v>71</v>
      </c>
    </row>
    <row r="735" customFormat="false" ht="15" hidden="false" customHeight="false" outlineLevel="0" collapsed="false">
      <c r="A735" s="54" t="n">
        <v>734</v>
      </c>
      <c r="B735" s="56" t="s">
        <v>2575</v>
      </c>
      <c r="C735" s="1" t="n">
        <v>71</v>
      </c>
    </row>
    <row r="736" customFormat="false" ht="15" hidden="false" customHeight="false" outlineLevel="0" collapsed="false">
      <c r="A736" s="54" t="n">
        <v>735</v>
      </c>
      <c r="B736" s="56" t="s">
        <v>2633</v>
      </c>
      <c r="C736" s="1" t="n">
        <v>71</v>
      </c>
    </row>
    <row r="737" customFormat="false" ht="15" hidden="false" customHeight="false" outlineLevel="0" collapsed="false">
      <c r="A737" s="54" t="n">
        <v>736</v>
      </c>
      <c r="B737" s="56" t="s">
        <v>2786</v>
      </c>
      <c r="C737" s="1" t="n">
        <v>71</v>
      </c>
    </row>
    <row r="738" customFormat="false" ht="15" hidden="false" customHeight="false" outlineLevel="0" collapsed="false">
      <c r="A738" s="54" t="n">
        <v>737</v>
      </c>
      <c r="B738" s="56" t="s">
        <v>2017</v>
      </c>
      <c r="C738" s="1" t="n">
        <v>70</v>
      </c>
    </row>
    <row r="739" customFormat="false" ht="15" hidden="false" customHeight="false" outlineLevel="0" collapsed="false">
      <c r="A739" s="54" t="n">
        <v>738</v>
      </c>
      <c r="B739" s="56" t="s">
        <v>2333</v>
      </c>
      <c r="C739" s="1" t="n">
        <v>70</v>
      </c>
    </row>
    <row r="740" customFormat="false" ht="15" hidden="false" customHeight="false" outlineLevel="0" collapsed="false">
      <c r="A740" s="54" t="n">
        <v>739</v>
      </c>
      <c r="B740" s="56" t="s">
        <v>2392</v>
      </c>
      <c r="C740" s="1" t="n">
        <v>70</v>
      </c>
    </row>
    <row r="741" customFormat="false" ht="15" hidden="false" customHeight="false" outlineLevel="0" collapsed="false">
      <c r="A741" s="54" t="n">
        <v>740</v>
      </c>
      <c r="B741" s="56" t="s">
        <v>2530</v>
      </c>
      <c r="C741" s="1" t="n">
        <v>70</v>
      </c>
    </row>
    <row r="742" customFormat="false" ht="15" hidden="false" customHeight="false" outlineLevel="0" collapsed="false">
      <c r="A742" s="54" t="n">
        <v>741</v>
      </c>
      <c r="B742" s="56" t="s">
        <v>2590</v>
      </c>
      <c r="C742" s="1" t="n">
        <v>70</v>
      </c>
    </row>
    <row r="743" customFormat="false" ht="15" hidden="false" customHeight="false" outlineLevel="0" collapsed="false">
      <c r="A743" s="54" t="n">
        <v>742</v>
      </c>
      <c r="B743" s="56" t="s">
        <v>2606</v>
      </c>
      <c r="C743" s="1" t="n">
        <v>70</v>
      </c>
    </row>
    <row r="744" customFormat="false" ht="15" hidden="false" customHeight="false" outlineLevel="0" collapsed="false">
      <c r="A744" s="54" t="n">
        <v>743</v>
      </c>
      <c r="B744" s="56" t="s">
        <v>2824</v>
      </c>
      <c r="C744" s="1" t="n">
        <v>70</v>
      </c>
    </row>
    <row r="745" customFormat="false" ht="15" hidden="false" customHeight="false" outlineLevel="0" collapsed="false">
      <c r="A745" s="54" t="n">
        <v>744</v>
      </c>
      <c r="B745" s="56" t="s">
        <v>1386</v>
      </c>
      <c r="C745" s="1" t="n">
        <v>69</v>
      </c>
    </row>
    <row r="746" customFormat="false" ht="15" hidden="false" customHeight="false" outlineLevel="0" collapsed="false">
      <c r="A746" s="54" t="n">
        <v>745</v>
      </c>
      <c r="B746" s="56" t="s">
        <v>1478</v>
      </c>
      <c r="C746" s="1" t="n">
        <v>69</v>
      </c>
    </row>
    <row r="747" customFormat="false" ht="15" hidden="false" customHeight="false" outlineLevel="0" collapsed="false">
      <c r="A747" s="54" t="n">
        <v>746</v>
      </c>
      <c r="B747" s="56" t="s">
        <v>2162</v>
      </c>
      <c r="C747" s="1" t="n">
        <v>69</v>
      </c>
    </row>
    <row r="748" customFormat="false" ht="15" hidden="false" customHeight="false" outlineLevel="0" collapsed="false">
      <c r="A748" s="54" t="n">
        <v>747</v>
      </c>
      <c r="B748" s="56" t="s">
        <v>2221</v>
      </c>
      <c r="C748" s="1" t="n">
        <v>69</v>
      </c>
    </row>
    <row r="749" customFormat="false" ht="15" hidden="false" customHeight="false" outlineLevel="0" collapsed="false">
      <c r="A749" s="54" t="n">
        <v>748</v>
      </c>
      <c r="B749" s="56" t="s">
        <v>2265</v>
      </c>
      <c r="C749" s="1" t="n">
        <v>69</v>
      </c>
    </row>
    <row r="750" customFormat="false" ht="15" hidden="false" customHeight="false" outlineLevel="0" collapsed="false">
      <c r="A750" s="54" t="n">
        <v>749</v>
      </c>
      <c r="B750" s="56" t="s">
        <v>440</v>
      </c>
      <c r="C750" s="1" t="n">
        <v>69</v>
      </c>
    </row>
    <row r="751" customFormat="false" ht="15" hidden="false" customHeight="false" outlineLevel="0" collapsed="false">
      <c r="A751" s="54" t="n">
        <v>750</v>
      </c>
      <c r="B751" s="56" t="s">
        <v>2401</v>
      </c>
      <c r="C751" s="1" t="n">
        <v>69</v>
      </c>
    </row>
    <row r="752" customFormat="false" ht="15" hidden="false" customHeight="false" outlineLevel="0" collapsed="false">
      <c r="A752" s="54" t="n">
        <v>751</v>
      </c>
      <c r="B752" s="56" t="s">
        <v>2425</v>
      </c>
      <c r="C752" s="1" t="n">
        <v>69</v>
      </c>
    </row>
    <row r="753" customFormat="false" ht="15" hidden="false" customHeight="false" outlineLevel="0" collapsed="false">
      <c r="A753" s="54" t="n">
        <v>752</v>
      </c>
      <c r="B753" s="56" t="s">
        <v>2495</v>
      </c>
      <c r="C753" s="1" t="n">
        <v>69</v>
      </c>
    </row>
    <row r="754" customFormat="false" ht="15" hidden="false" customHeight="false" outlineLevel="0" collapsed="false">
      <c r="A754" s="54" t="n">
        <v>753</v>
      </c>
      <c r="B754" s="56" t="s">
        <v>2578</v>
      </c>
      <c r="C754" s="1" t="n">
        <v>69</v>
      </c>
    </row>
    <row r="755" customFormat="false" ht="15" hidden="false" customHeight="false" outlineLevel="0" collapsed="false">
      <c r="A755" s="54" t="n">
        <v>754</v>
      </c>
      <c r="B755" s="56" t="s">
        <v>2854</v>
      </c>
      <c r="C755" s="1" t="n">
        <v>69</v>
      </c>
    </row>
    <row r="756" customFormat="false" ht="15" hidden="false" customHeight="false" outlineLevel="0" collapsed="false">
      <c r="A756" s="54" t="n">
        <v>755</v>
      </c>
      <c r="B756" s="56" t="s">
        <v>1550</v>
      </c>
      <c r="C756" s="1" t="n">
        <v>68</v>
      </c>
    </row>
    <row r="757" customFormat="false" ht="15" hidden="false" customHeight="false" outlineLevel="0" collapsed="false">
      <c r="A757" s="54" t="n">
        <v>756</v>
      </c>
      <c r="B757" s="56" t="s">
        <v>552</v>
      </c>
      <c r="C757" s="1" t="n">
        <v>68</v>
      </c>
    </row>
    <row r="758" customFormat="false" ht="15" hidden="false" customHeight="false" outlineLevel="0" collapsed="false">
      <c r="A758" s="54" t="n">
        <v>757</v>
      </c>
      <c r="B758" s="56" t="s">
        <v>2217</v>
      </c>
      <c r="C758" s="1" t="n">
        <v>68</v>
      </c>
    </row>
    <row r="759" customFormat="false" ht="15" hidden="false" customHeight="false" outlineLevel="0" collapsed="false">
      <c r="A759" s="54" t="n">
        <v>758</v>
      </c>
      <c r="B759" s="56" t="s">
        <v>2224</v>
      </c>
      <c r="C759" s="1" t="n">
        <v>68</v>
      </c>
    </row>
    <row r="760" customFormat="false" ht="15" hidden="false" customHeight="false" outlineLevel="0" collapsed="false">
      <c r="A760" s="54" t="n">
        <v>759</v>
      </c>
      <c r="B760" s="56" t="s">
        <v>486</v>
      </c>
      <c r="C760" s="1" t="n">
        <v>68</v>
      </c>
    </row>
    <row r="761" customFormat="false" ht="15" hidden="false" customHeight="false" outlineLevel="0" collapsed="false">
      <c r="A761" s="54" t="n">
        <v>760</v>
      </c>
      <c r="B761" s="56" t="s">
        <v>2379</v>
      </c>
      <c r="C761" s="1" t="n">
        <v>68</v>
      </c>
    </row>
    <row r="762" customFormat="false" ht="15" hidden="false" customHeight="false" outlineLevel="0" collapsed="false">
      <c r="A762" s="54" t="n">
        <v>761</v>
      </c>
      <c r="B762" s="56" t="s">
        <v>2598</v>
      </c>
      <c r="C762" s="1" t="n">
        <v>68</v>
      </c>
    </row>
    <row r="763" customFormat="false" ht="15" hidden="false" customHeight="false" outlineLevel="0" collapsed="false">
      <c r="A763" s="54" t="n">
        <v>762</v>
      </c>
      <c r="B763" s="56" t="s">
        <v>487</v>
      </c>
      <c r="C763" s="1" t="n">
        <v>68</v>
      </c>
    </row>
    <row r="764" customFormat="false" ht="15" hidden="false" customHeight="false" outlineLevel="0" collapsed="false">
      <c r="A764" s="54" t="n">
        <v>763</v>
      </c>
      <c r="B764" s="56" t="s">
        <v>384</v>
      </c>
      <c r="C764" s="1" t="n">
        <v>68</v>
      </c>
    </row>
    <row r="765" customFormat="false" ht="15" hidden="false" customHeight="false" outlineLevel="0" collapsed="false">
      <c r="A765" s="54" t="n">
        <v>764</v>
      </c>
      <c r="B765" s="56" t="s">
        <v>2722</v>
      </c>
      <c r="C765" s="1" t="n">
        <v>68</v>
      </c>
    </row>
    <row r="766" customFormat="false" ht="15" hidden="false" customHeight="false" outlineLevel="0" collapsed="false">
      <c r="A766" s="54" t="n">
        <v>765</v>
      </c>
      <c r="B766" s="56" t="s">
        <v>1404</v>
      </c>
      <c r="C766" s="1" t="n">
        <v>67</v>
      </c>
    </row>
    <row r="767" customFormat="false" ht="15" hidden="false" customHeight="false" outlineLevel="0" collapsed="false">
      <c r="A767" s="54" t="n">
        <v>766</v>
      </c>
      <c r="B767" s="56" t="s">
        <v>1597</v>
      </c>
      <c r="C767" s="1" t="n">
        <v>67</v>
      </c>
    </row>
    <row r="768" customFormat="false" ht="15" hidden="false" customHeight="false" outlineLevel="0" collapsed="false">
      <c r="A768" s="54" t="n">
        <v>767</v>
      </c>
      <c r="B768" s="56" t="s">
        <v>1654</v>
      </c>
      <c r="C768" s="1" t="n">
        <v>67</v>
      </c>
    </row>
    <row r="769" customFormat="false" ht="15" hidden="false" customHeight="false" outlineLevel="0" collapsed="false">
      <c r="A769" s="54" t="n">
        <v>768</v>
      </c>
      <c r="B769" s="56" t="s">
        <v>439</v>
      </c>
      <c r="C769" s="1" t="n">
        <v>67</v>
      </c>
    </row>
    <row r="770" customFormat="false" ht="15" hidden="false" customHeight="false" outlineLevel="0" collapsed="false">
      <c r="A770" s="54" t="n">
        <v>769</v>
      </c>
      <c r="B770" s="56" t="s">
        <v>2242</v>
      </c>
      <c r="C770" s="1" t="n">
        <v>67</v>
      </c>
    </row>
    <row r="771" customFormat="false" ht="15" hidden="false" customHeight="false" outlineLevel="0" collapsed="false">
      <c r="A771" s="54" t="n">
        <v>770</v>
      </c>
      <c r="B771" s="56" t="s">
        <v>2309</v>
      </c>
      <c r="C771" s="1" t="n">
        <v>67</v>
      </c>
    </row>
    <row r="772" customFormat="false" ht="15" hidden="false" customHeight="false" outlineLevel="0" collapsed="false">
      <c r="A772" s="54" t="n">
        <v>771</v>
      </c>
      <c r="B772" s="56" t="s">
        <v>2342</v>
      </c>
      <c r="C772" s="1" t="n">
        <v>67</v>
      </c>
    </row>
    <row r="773" customFormat="false" ht="15" hidden="false" customHeight="false" outlineLevel="0" collapsed="false">
      <c r="A773" s="54" t="n">
        <v>772</v>
      </c>
      <c r="B773" s="56" t="s">
        <v>2403</v>
      </c>
      <c r="C773" s="1" t="n">
        <v>67</v>
      </c>
    </row>
    <row r="774" customFormat="false" ht="15" hidden="false" customHeight="false" outlineLevel="0" collapsed="false">
      <c r="A774" s="54" t="n">
        <v>773</v>
      </c>
      <c r="B774" s="56" t="s">
        <v>2424</v>
      </c>
      <c r="C774" s="1" t="n">
        <v>67</v>
      </c>
    </row>
    <row r="775" customFormat="false" ht="15" hidden="false" customHeight="false" outlineLevel="0" collapsed="false">
      <c r="A775" s="54" t="n">
        <v>774</v>
      </c>
      <c r="B775" s="56" t="s">
        <v>2458</v>
      </c>
      <c r="C775" s="1" t="n">
        <v>67</v>
      </c>
    </row>
    <row r="776" customFormat="false" ht="15" hidden="false" customHeight="false" outlineLevel="0" collapsed="false">
      <c r="A776" s="54" t="n">
        <v>775</v>
      </c>
      <c r="B776" s="56" t="s">
        <v>2660</v>
      </c>
      <c r="C776" s="1" t="n">
        <v>67</v>
      </c>
    </row>
    <row r="777" customFormat="false" ht="15" hidden="false" customHeight="false" outlineLevel="0" collapsed="false">
      <c r="A777" s="54" t="n">
        <v>776</v>
      </c>
      <c r="B777" s="56" t="s">
        <v>2666</v>
      </c>
      <c r="C777" s="1" t="n">
        <v>67</v>
      </c>
    </row>
    <row r="778" customFormat="false" ht="15" hidden="false" customHeight="false" outlineLevel="0" collapsed="false">
      <c r="A778" s="54" t="n">
        <v>777</v>
      </c>
      <c r="B778" s="56" t="s">
        <v>2668</v>
      </c>
      <c r="C778" s="1" t="n">
        <v>67</v>
      </c>
    </row>
    <row r="779" customFormat="false" ht="15" hidden="false" customHeight="false" outlineLevel="0" collapsed="false">
      <c r="A779" s="54" t="n">
        <v>778</v>
      </c>
      <c r="B779" s="56" t="s">
        <v>2768</v>
      </c>
      <c r="C779" s="1" t="n">
        <v>67</v>
      </c>
    </row>
    <row r="780" customFormat="false" ht="15" hidden="false" customHeight="false" outlineLevel="0" collapsed="false">
      <c r="A780" s="54" t="n">
        <v>779</v>
      </c>
      <c r="B780" s="56" t="s">
        <v>2000</v>
      </c>
      <c r="C780" s="1" t="n">
        <v>66</v>
      </c>
    </row>
    <row r="781" customFormat="false" ht="15" hidden="false" customHeight="false" outlineLevel="0" collapsed="false">
      <c r="A781" s="54" t="n">
        <v>780</v>
      </c>
      <c r="B781" s="56" t="s">
        <v>2095</v>
      </c>
      <c r="C781" s="1" t="n">
        <v>66</v>
      </c>
    </row>
    <row r="782" customFormat="false" ht="15" hidden="false" customHeight="false" outlineLevel="0" collapsed="false">
      <c r="A782" s="54" t="n">
        <v>781</v>
      </c>
      <c r="B782" s="56" t="s">
        <v>2352</v>
      </c>
      <c r="C782" s="1" t="n">
        <v>66</v>
      </c>
    </row>
    <row r="783" customFormat="false" ht="15" hidden="false" customHeight="false" outlineLevel="0" collapsed="false">
      <c r="A783" s="54" t="n">
        <v>782</v>
      </c>
      <c r="B783" s="56" t="s">
        <v>2418</v>
      </c>
      <c r="C783" s="1" t="n">
        <v>66</v>
      </c>
    </row>
    <row r="784" customFormat="false" ht="15" hidden="false" customHeight="false" outlineLevel="0" collapsed="false">
      <c r="A784" s="54" t="n">
        <v>783</v>
      </c>
      <c r="B784" s="56" t="s">
        <v>2480</v>
      </c>
      <c r="C784" s="1" t="n">
        <v>66</v>
      </c>
    </row>
    <row r="785" customFormat="false" ht="15" hidden="false" customHeight="false" outlineLevel="0" collapsed="false">
      <c r="A785" s="54" t="n">
        <v>784</v>
      </c>
      <c r="B785" s="56" t="s">
        <v>2561</v>
      </c>
      <c r="C785" s="1" t="n">
        <v>66</v>
      </c>
    </row>
    <row r="786" customFormat="false" ht="15" hidden="false" customHeight="false" outlineLevel="0" collapsed="false">
      <c r="A786" s="54" t="n">
        <v>785</v>
      </c>
      <c r="B786" s="56" t="s">
        <v>2647</v>
      </c>
      <c r="C786" s="1" t="n">
        <v>66</v>
      </c>
    </row>
    <row r="787" customFormat="false" ht="15" hidden="false" customHeight="false" outlineLevel="0" collapsed="false">
      <c r="A787" s="54" t="n">
        <v>786</v>
      </c>
      <c r="B787" s="56" t="s">
        <v>2663</v>
      </c>
      <c r="C787" s="1" t="n">
        <v>66</v>
      </c>
    </row>
    <row r="788" customFormat="false" ht="15" hidden="false" customHeight="false" outlineLevel="0" collapsed="false">
      <c r="A788" s="54" t="n">
        <v>787</v>
      </c>
      <c r="B788" s="56" t="s">
        <v>2755</v>
      </c>
      <c r="C788" s="1" t="n">
        <v>66</v>
      </c>
    </row>
    <row r="789" customFormat="false" ht="15" hidden="false" customHeight="false" outlineLevel="0" collapsed="false">
      <c r="A789" s="54" t="n">
        <v>788</v>
      </c>
      <c r="B789" s="56" t="s">
        <v>2870</v>
      </c>
      <c r="C789" s="1" t="n">
        <v>66</v>
      </c>
    </row>
    <row r="790" customFormat="false" ht="15" hidden="false" customHeight="false" outlineLevel="0" collapsed="false">
      <c r="A790" s="54" t="n">
        <v>789</v>
      </c>
      <c r="B790" s="56" t="s">
        <v>584</v>
      </c>
      <c r="C790" s="1" t="n">
        <v>66</v>
      </c>
    </row>
    <row r="791" customFormat="false" ht="15" hidden="false" customHeight="false" outlineLevel="0" collapsed="false">
      <c r="A791" s="54" t="n">
        <v>790</v>
      </c>
      <c r="B791" s="56" t="s">
        <v>1380</v>
      </c>
      <c r="C791" s="1" t="n">
        <v>65</v>
      </c>
    </row>
    <row r="792" customFormat="false" ht="15" hidden="false" customHeight="false" outlineLevel="0" collapsed="false">
      <c r="A792" s="54" t="n">
        <v>791</v>
      </c>
      <c r="B792" s="56" t="s">
        <v>1743</v>
      </c>
      <c r="C792" s="1" t="n">
        <v>65</v>
      </c>
    </row>
    <row r="793" customFormat="false" ht="15" hidden="false" customHeight="false" outlineLevel="0" collapsed="false">
      <c r="A793" s="54" t="n">
        <v>792</v>
      </c>
      <c r="B793" s="56" t="s">
        <v>1751</v>
      </c>
      <c r="C793" s="1" t="n">
        <v>65</v>
      </c>
    </row>
    <row r="794" customFormat="false" ht="15" hidden="false" customHeight="false" outlineLevel="0" collapsed="false">
      <c r="A794" s="54" t="n">
        <v>793</v>
      </c>
      <c r="B794" s="56" t="s">
        <v>1793</v>
      </c>
      <c r="C794" s="1" t="n">
        <v>65</v>
      </c>
    </row>
    <row r="795" customFormat="false" ht="15" hidden="false" customHeight="false" outlineLevel="0" collapsed="false">
      <c r="A795" s="54" t="n">
        <v>794</v>
      </c>
      <c r="B795" s="56" t="s">
        <v>2074</v>
      </c>
      <c r="C795" s="1" t="n">
        <v>65</v>
      </c>
    </row>
    <row r="796" customFormat="false" ht="15" hidden="false" customHeight="false" outlineLevel="0" collapsed="false">
      <c r="A796" s="54" t="n">
        <v>795</v>
      </c>
      <c r="B796" s="56" t="s">
        <v>2132</v>
      </c>
      <c r="C796" s="1" t="n">
        <v>65</v>
      </c>
    </row>
    <row r="797" customFormat="false" ht="15" hidden="false" customHeight="false" outlineLevel="0" collapsed="false">
      <c r="A797" s="54" t="n">
        <v>796</v>
      </c>
      <c r="B797" s="56" t="s">
        <v>2200</v>
      </c>
      <c r="C797" s="1" t="n">
        <v>65</v>
      </c>
    </row>
    <row r="798" customFormat="false" ht="15" hidden="false" customHeight="false" outlineLevel="0" collapsed="false">
      <c r="A798" s="54" t="n">
        <v>797</v>
      </c>
      <c r="B798" s="56" t="s">
        <v>2354</v>
      </c>
      <c r="C798" s="1" t="n">
        <v>65</v>
      </c>
    </row>
    <row r="799" customFormat="false" ht="15" hidden="false" customHeight="false" outlineLevel="0" collapsed="false">
      <c r="A799" s="54" t="n">
        <v>798</v>
      </c>
      <c r="B799" s="56" t="s">
        <v>2359</v>
      </c>
      <c r="C799" s="1" t="n">
        <v>65</v>
      </c>
    </row>
    <row r="800" customFormat="false" ht="15" hidden="false" customHeight="false" outlineLevel="0" collapsed="false">
      <c r="A800" s="54" t="n">
        <v>799</v>
      </c>
      <c r="B800" s="56" t="s">
        <v>498</v>
      </c>
      <c r="C800" s="1" t="n">
        <v>65</v>
      </c>
    </row>
    <row r="801" customFormat="false" ht="15" hidden="false" customHeight="false" outlineLevel="0" collapsed="false">
      <c r="A801" s="54" t="n">
        <v>800</v>
      </c>
      <c r="B801" s="56" t="s">
        <v>2399</v>
      </c>
      <c r="C801" s="1" t="n">
        <v>65</v>
      </c>
    </row>
    <row r="802" customFormat="false" ht="15" hidden="false" customHeight="false" outlineLevel="0" collapsed="false">
      <c r="A802" s="54" t="n">
        <v>801</v>
      </c>
      <c r="B802" s="56" t="s">
        <v>2459</v>
      </c>
      <c r="C802" s="1" t="n">
        <v>65</v>
      </c>
    </row>
    <row r="803" customFormat="false" ht="15" hidden="false" customHeight="false" outlineLevel="0" collapsed="false">
      <c r="A803" s="54" t="n">
        <v>802</v>
      </c>
      <c r="B803" s="56" t="s">
        <v>2470</v>
      </c>
      <c r="C803" s="1" t="n">
        <v>65</v>
      </c>
    </row>
    <row r="804" customFormat="false" ht="15" hidden="false" customHeight="false" outlineLevel="0" collapsed="false">
      <c r="A804" s="54" t="n">
        <v>803</v>
      </c>
      <c r="B804" s="56" t="s">
        <v>2597</v>
      </c>
      <c r="C804" s="1" t="n">
        <v>65</v>
      </c>
    </row>
    <row r="805" customFormat="false" ht="15" hidden="false" customHeight="false" outlineLevel="0" collapsed="false">
      <c r="A805" s="54" t="n">
        <v>804</v>
      </c>
      <c r="B805" s="56" t="s">
        <v>2699</v>
      </c>
      <c r="C805" s="1" t="n">
        <v>65</v>
      </c>
    </row>
    <row r="806" customFormat="false" ht="15" hidden="false" customHeight="false" outlineLevel="0" collapsed="false">
      <c r="A806" s="54" t="n">
        <v>805</v>
      </c>
      <c r="B806" s="56" t="s">
        <v>2724</v>
      </c>
      <c r="C806" s="1" t="n">
        <v>65</v>
      </c>
    </row>
    <row r="807" customFormat="false" ht="15" hidden="false" customHeight="false" outlineLevel="0" collapsed="false">
      <c r="A807" s="54" t="n">
        <v>806</v>
      </c>
      <c r="B807" s="56" t="s">
        <v>2750</v>
      </c>
      <c r="C807" s="1" t="n">
        <v>65</v>
      </c>
    </row>
    <row r="808" customFormat="false" ht="15" hidden="false" customHeight="false" outlineLevel="0" collapsed="false">
      <c r="A808" s="54" t="n">
        <v>807</v>
      </c>
      <c r="B808" s="56" t="s">
        <v>2774</v>
      </c>
      <c r="C808" s="1" t="n">
        <v>65</v>
      </c>
    </row>
    <row r="809" customFormat="false" ht="15" hidden="false" customHeight="false" outlineLevel="0" collapsed="false">
      <c r="A809" s="54" t="n">
        <v>808</v>
      </c>
      <c r="B809" s="56" t="s">
        <v>1876</v>
      </c>
      <c r="C809" s="1" t="n">
        <v>64</v>
      </c>
    </row>
    <row r="810" customFormat="false" ht="15" hidden="false" customHeight="false" outlineLevel="0" collapsed="false">
      <c r="A810" s="54" t="n">
        <v>809</v>
      </c>
      <c r="B810" s="56" t="s">
        <v>2160</v>
      </c>
      <c r="C810" s="1" t="n">
        <v>64</v>
      </c>
    </row>
    <row r="811" customFormat="false" ht="15" hidden="false" customHeight="false" outlineLevel="0" collapsed="false">
      <c r="A811" s="54" t="n">
        <v>810</v>
      </c>
      <c r="B811" s="56" t="s">
        <v>2166</v>
      </c>
      <c r="C811" s="1" t="n">
        <v>64</v>
      </c>
    </row>
    <row r="812" customFormat="false" ht="15" hidden="false" customHeight="false" outlineLevel="0" collapsed="false">
      <c r="A812" s="54" t="n">
        <v>811</v>
      </c>
      <c r="B812" s="56" t="s">
        <v>2248</v>
      </c>
      <c r="C812" s="1" t="n">
        <v>64</v>
      </c>
    </row>
    <row r="813" customFormat="false" ht="15" hidden="false" customHeight="false" outlineLevel="0" collapsed="false">
      <c r="A813" s="54" t="n">
        <v>812</v>
      </c>
      <c r="B813" s="56" t="s">
        <v>2310</v>
      </c>
      <c r="C813" s="1" t="n">
        <v>64</v>
      </c>
    </row>
    <row r="814" customFormat="false" ht="15" hidden="false" customHeight="false" outlineLevel="0" collapsed="false">
      <c r="A814" s="54" t="n">
        <v>813</v>
      </c>
      <c r="B814" s="56" t="s">
        <v>2312</v>
      </c>
      <c r="C814" s="1" t="n">
        <v>64</v>
      </c>
    </row>
    <row r="815" customFormat="false" ht="15" hidden="false" customHeight="false" outlineLevel="0" collapsed="false">
      <c r="A815" s="54" t="n">
        <v>814</v>
      </c>
      <c r="B815" s="56" t="s">
        <v>2368</v>
      </c>
      <c r="C815" s="1" t="n">
        <v>64</v>
      </c>
    </row>
    <row r="816" customFormat="false" ht="15" hidden="false" customHeight="false" outlineLevel="0" collapsed="false">
      <c r="A816" s="54" t="n">
        <v>815</v>
      </c>
      <c r="B816" s="56" t="s">
        <v>2867</v>
      </c>
      <c r="C816" s="1" t="n">
        <v>64</v>
      </c>
    </row>
    <row r="817" customFormat="false" ht="15" hidden="false" customHeight="false" outlineLevel="0" collapsed="false">
      <c r="A817" s="54" t="n">
        <v>816</v>
      </c>
      <c r="B817" s="56" t="s">
        <v>1358</v>
      </c>
      <c r="C817" s="1" t="n">
        <v>63</v>
      </c>
    </row>
    <row r="818" customFormat="false" ht="15" hidden="false" customHeight="false" outlineLevel="0" collapsed="false">
      <c r="A818" s="54" t="n">
        <v>817</v>
      </c>
      <c r="B818" s="56" t="s">
        <v>1789</v>
      </c>
      <c r="C818" s="1" t="n">
        <v>63</v>
      </c>
    </row>
    <row r="819" customFormat="false" ht="15" hidden="false" customHeight="false" outlineLevel="0" collapsed="false">
      <c r="A819" s="54" t="n">
        <v>818</v>
      </c>
      <c r="B819" s="56" t="s">
        <v>2014</v>
      </c>
      <c r="C819" s="1" t="n">
        <v>63</v>
      </c>
    </row>
    <row r="820" customFormat="false" ht="15" hidden="false" customHeight="false" outlineLevel="0" collapsed="false">
      <c r="A820" s="54" t="n">
        <v>819</v>
      </c>
      <c r="B820" s="56" t="s">
        <v>2119</v>
      </c>
      <c r="C820" s="1" t="n">
        <v>63</v>
      </c>
    </row>
    <row r="821" customFormat="false" ht="15" hidden="false" customHeight="false" outlineLevel="0" collapsed="false">
      <c r="A821" s="54" t="n">
        <v>820</v>
      </c>
      <c r="B821" s="56" t="s">
        <v>2323</v>
      </c>
      <c r="C821" s="1" t="n">
        <v>63</v>
      </c>
    </row>
    <row r="822" customFormat="false" ht="15" hidden="false" customHeight="false" outlineLevel="0" collapsed="false">
      <c r="A822" s="54" t="n">
        <v>821</v>
      </c>
      <c r="B822" s="56" t="s">
        <v>2533</v>
      </c>
      <c r="C822" s="1" t="n">
        <v>63</v>
      </c>
    </row>
    <row r="823" customFormat="false" ht="15" hidden="false" customHeight="false" outlineLevel="0" collapsed="false">
      <c r="A823" s="54" t="n">
        <v>822</v>
      </c>
      <c r="B823" s="56" t="s">
        <v>2586</v>
      </c>
      <c r="C823" s="1" t="n">
        <v>63</v>
      </c>
    </row>
    <row r="824" customFormat="false" ht="15" hidden="false" customHeight="false" outlineLevel="0" collapsed="false">
      <c r="A824" s="54" t="n">
        <v>823</v>
      </c>
      <c r="B824" s="56" t="s">
        <v>2695</v>
      </c>
      <c r="C824" s="1" t="n">
        <v>63</v>
      </c>
    </row>
    <row r="825" customFormat="false" ht="15" hidden="false" customHeight="false" outlineLevel="0" collapsed="false">
      <c r="A825" s="54" t="n">
        <v>824</v>
      </c>
      <c r="B825" s="56" t="s">
        <v>1147</v>
      </c>
      <c r="C825" s="1" t="n">
        <v>62</v>
      </c>
    </row>
    <row r="826" customFormat="false" ht="15" hidden="false" customHeight="false" outlineLevel="0" collapsed="false">
      <c r="A826" s="54" t="n">
        <v>825</v>
      </c>
      <c r="B826" s="56" t="s">
        <v>1765</v>
      </c>
      <c r="C826" s="1" t="n">
        <v>62</v>
      </c>
    </row>
    <row r="827" customFormat="false" ht="15" hidden="false" customHeight="false" outlineLevel="0" collapsed="false">
      <c r="A827" s="54" t="n">
        <v>826</v>
      </c>
      <c r="B827" s="56" t="s">
        <v>2394</v>
      </c>
      <c r="C827" s="1" t="n">
        <v>62</v>
      </c>
    </row>
    <row r="828" customFormat="false" ht="15" hidden="false" customHeight="false" outlineLevel="0" collapsed="false">
      <c r="A828" s="54" t="n">
        <v>827</v>
      </c>
      <c r="B828" s="56" t="s">
        <v>2462</v>
      </c>
      <c r="C828" s="1" t="n">
        <v>62</v>
      </c>
    </row>
    <row r="829" customFormat="false" ht="15" hidden="false" customHeight="false" outlineLevel="0" collapsed="false">
      <c r="A829" s="54" t="n">
        <v>828</v>
      </c>
      <c r="B829" s="56" t="s">
        <v>2490</v>
      </c>
      <c r="C829" s="1" t="n">
        <v>62</v>
      </c>
    </row>
    <row r="830" customFormat="false" ht="15" hidden="false" customHeight="false" outlineLevel="0" collapsed="false">
      <c r="A830" s="54" t="n">
        <v>829</v>
      </c>
      <c r="B830" s="56" t="s">
        <v>2628</v>
      </c>
      <c r="C830" s="1" t="n">
        <v>62</v>
      </c>
    </row>
    <row r="831" customFormat="false" ht="15" hidden="false" customHeight="false" outlineLevel="0" collapsed="false">
      <c r="A831" s="54" t="n">
        <v>830</v>
      </c>
      <c r="B831" s="56" t="s">
        <v>1563</v>
      </c>
      <c r="C831" s="1" t="n">
        <v>61</v>
      </c>
    </row>
    <row r="832" customFormat="false" ht="15" hidden="false" customHeight="false" outlineLevel="0" collapsed="false">
      <c r="A832" s="54" t="n">
        <v>831</v>
      </c>
      <c r="B832" s="56" t="s">
        <v>1844</v>
      </c>
      <c r="C832" s="1" t="n">
        <v>61</v>
      </c>
    </row>
    <row r="833" customFormat="false" ht="15" hidden="false" customHeight="false" outlineLevel="0" collapsed="false">
      <c r="A833" s="54" t="n">
        <v>832</v>
      </c>
      <c r="B833" s="56" t="s">
        <v>1909</v>
      </c>
      <c r="C833" s="1" t="n">
        <v>61</v>
      </c>
    </row>
    <row r="834" customFormat="false" ht="15" hidden="false" customHeight="false" outlineLevel="0" collapsed="false">
      <c r="A834" s="54" t="n">
        <v>833</v>
      </c>
      <c r="B834" s="56" t="s">
        <v>2302</v>
      </c>
      <c r="C834" s="1" t="n">
        <v>61</v>
      </c>
    </row>
    <row r="835" customFormat="false" ht="15" hidden="false" customHeight="false" outlineLevel="0" collapsed="false">
      <c r="A835" s="54" t="n">
        <v>834</v>
      </c>
      <c r="B835" s="56" t="s">
        <v>2443</v>
      </c>
      <c r="C835" s="1" t="n">
        <v>61</v>
      </c>
    </row>
    <row r="836" customFormat="false" ht="15" hidden="false" customHeight="false" outlineLevel="0" collapsed="false">
      <c r="A836" s="54" t="n">
        <v>835</v>
      </c>
      <c r="B836" s="56" t="s">
        <v>277</v>
      </c>
      <c r="C836" s="1" t="n">
        <v>61</v>
      </c>
    </row>
    <row r="837" customFormat="false" ht="15" hidden="false" customHeight="false" outlineLevel="0" collapsed="false">
      <c r="A837" s="54" t="n">
        <v>836</v>
      </c>
      <c r="B837" s="56" t="s">
        <v>2748</v>
      </c>
      <c r="C837" s="1" t="n">
        <v>61</v>
      </c>
    </row>
    <row r="838" customFormat="false" ht="15" hidden="false" customHeight="false" outlineLevel="0" collapsed="false">
      <c r="A838" s="54" t="n">
        <v>837</v>
      </c>
      <c r="B838" s="56" t="s">
        <v>2753</v>
      </c>
      <c r="C838" s="1" t="n">
        <v>61</v>
      </c>
    </row>
    <row r="839" customFormat="false" ht="15" hidden="false" customHeight="false" outlineLevel="0" collapsed="false">
      <c r="A839" s="54" t="n">
        <v>838</v>
      </c>
      <c r="B839" s="56" t="s">
        <v>2168</v>
      </c>
      <c r="C839" s="1" t="n">
        <v>60</v>
      </c>
    </row>
    <row r="840" customFormat="false" ht="15" hidden="false" customHeight="false" outlineLevel="0" collapsed="false">
      <c r="A840" s="54" t="n">
        <v>839</v>
      </c>
      <c r="B840" s="56" t="s">
        <v>2366</v>
      </c>
      <c r="C840" s="1" t="n">
        <v>60</v>
      </c>
    </row>
    <row r="841" customFormat="false" ht="15" hidden="false" customHeight="false" outlineLevel="0" collapsed="false">
      <c r="A841" s="54" t="n">
        <v>840</v>
      </c>
      <c r="B841" s="56" t="s">
        <v>2416</v>
      </c>
      <c r="C841" s="1" t="n">
        <v>60</v>
      </c>
    </row>
    <row r="842" customFormat="false" ht="15" hidden="false" customHeight="false" outlineLevel="0" collapsed="false">
      <c r="A842" s="54" t="n">
        <v>841</v>
      </c>
      <c r="B842" s="56" t="s">
        <v>2501</v>
      </c>
      <c r="C842" s="1" t="n">
        <v>60</v>
      </c>
    </row>
    <row r="843" customFormat="false" ht="15" hidden="false" customHeight="false" outlineLevel="0" collapsed="false">
      <c r="A843" s="54" t="n">
        <v>842</v>
      </c>
      <c r="B843" s="56" t="s">
        <v>2541</v>
      </c>
      <c r="C843" s="1" t="n">
        <v>60</v>
      </c>
    </row>
    <row r="844" customFormat="false" ht="15" hidden="false" customHeight="false" outlineLevel="0" collapsed="false">
      <c r="A844" s="54" t="n">
        <v>843</v>
      </c>
      <c r="B844" s="56" t="s">
        <v>2734</v>
      </c>
      <c r="C844" s="1" t="n">
        <v>60</v>
      </c>
    </row>
    <row r="845" customFormat="false" ht="15" hidden="false" customHeight="false" outlineLevel="0" collapsed="false">
      <c r="A845" s="54" t="n">
        <v>844</v>
      </c>
      <c r="B845" s="56" t="s">
        <v>448</v>
      </c>
      <c r="C845" s="1" t="n">
        <v>60</v>
      </c>
    </row>
    <row r="846" customFormat="false" ht="15" hidden="false" customHeight="false" outlineLevel="0" collapsed="false">
      <c r="A846" s="54" t="n">
        <v>845</v>
      </c>
      <c r="B846" s="56" t="s">
        <v>1938</v>
      </c>
      <c r="C846" s="1" t="n">
        <v>59</v>
      </c>
    </row>
    <row r="847" customFormat="false" ht="15" hidden="false" customHeight="false" outlineLevel="0" collapsed="false">
      <c r="A847" s="54" t="n">
        <v>846</v>
      </c>
      <c r="B847" s="56" t="s">
        <v>1988</v>
      </c>
      <c r="C847" s="1" t="n">
        <v>59</v>
      </c>
    </row>
    <row r="848" customFormat="false" ht="15" hidden="false" customHeight="false" outlineLevel="0" collapsed="false">
      <c r="A848" s="54" t="n">
        <v>847</v>
      </c>
      <c r="B848" s="56" t="s">
        <v>2237</v>
      </c>
      <c r="C848" s="1" t="n">
        <v>59</v>
      </c>
    </row>
    <row r="849" customFormat="false" ht="15" hidden="false" customHeight="false" outlineLevel="0" collapsed="false">
      <c r="A849" s="54" t="n">
        <v>848</v>
      </c>
      <c r="B849" s="56" t="s">
        <v>2240</v>
      </c>
      <c r="C849" s="1" t="n">
        <v>59</v>
      </c>
    </row>
    <row r="850" customFormat="false" ht="15" hidden="false" customHeight="false" outlineLevel="0" collapsed="false">
      <c r="A850" s="54" t="n">
        <v>849</v>
      </c>
      <c r="B850" s="56" t="s">
        <v>2282</v>
      </c>
      <c r="C850" s="1" t="n">
        <v>59</v>
      </c>
    </row>
    <row r="851" customFormat="false" ht="15" hidden="false" customHeight="false" outlineLevel="0" collapsed="false">
      <c r="A851" s="54" t="n">
        <v>850</v>
      </c>
      <c r="B851" s="56" t="s">
        <v>2477</v>
      </c>
      <c r="C851" s="1" t="n">
        <v>59</v>
      </c>
    </row>
    <row r="852" customFormat="false" ht="15" hidden="false" customHeight="false" outlineLevel="0" collapsed="false">
      <c r="A852" s="54" t="n">
        <v>851</v>
      </c>
      <c r="B852" s="56" t="s">
        <v>2508</v>
      </c>
      <c r="C852" s="1" t="n">
        <v>59</v>
      </c>
    </row>
    <row r="853" customFormat="false" ht="15" hidden="false" customHeight="false" outlineLevel="0" collapsed="false">
      <c r="A853" s="54" t="n">
        <v>852</v>
      </c>
      <c r="B853" s="56" t="s">
        <v>2543</v>
      </c>
      <c r="C853" s="1" t="n">
        <v>59</v>
      </c>
    </row>
    <row r="854" customFormat="false" ht="15" hidden="false" customHeight="false" outlineLevel="0" collapsed="false">
      <c r="A854" s="54" t="n">
        <v>853</v>
      </c>
      <c r="B854" s="56" t="s">
        <v>2656</v>
      </c>
      <c r="C854" s="1" t="n">
        <v>59</v>
      </c>
    </row>
    <row r="855" customFormat="false" ht="15" hidden="false" customHeight="false" outlineLevel="0" collapsed="false">
      <c r="A855" s="54" t="n">
        <v>854</v>
      </c>
      <c r="B855" s="56" t="s">
        <v>2683</v>
      </c>
      <c r="C855" s="1" t="n">
        <v>59</v>
      </c>
    </row>
    <row r="856" customFormat="false" ht="15" hidden="false" customHeight="false" outlineLevel="0" collapsed="false">
      <c r="A856" s="54" t="n">
        <v>855</v>
      </c>
      <c r="B856" s="56" t="s">
        <v>2906</v>
      </c>
      <c r="C856" s="1" t="n">
        <v>59</v>
      </c>
    </row>
    <row r="857" customFormat="false" ht="15" hidden="false" customHeight="false" outlineLevel="0" collapsed="false">
      <c r="A857" s="54" t="n">
        <v>856</v>
      </c>
      <c r="B857" s="56" t="s">
        <v>2990</v>
      </c>
      <c r="C857" s="1" t="n">
        <v>59</v>
      </c>
    </row>
    <row r="858" customFormat="false" ht="15" hidden="false" customHeight="false" outlineLevel="0" collapsed="false">
      <c r="A858" s="54" t="n">
        <v>857</v>
      </c>
      <c r="B858" s="56" t="s">
        <v>1994</v>
      </c>
      <c r="C858" s="1" t="n">
        <v>58</v>
      </c>
    </row>
    <row r="859" customFormat="false" ht="15" hidden="false" customHeight="false" outlineLevel="0" collapsed="false">
      <c r="A859" s="54" t="n">
        <v>858</v>
      </c>
      <c r="B859" s="56" t="s">
        <v>446</v>
      </c>
      <c r="C859" s="1" t="n">
        <v>58</v>
      </c>
    </row>
    <row r="860" customFormat="false" ht="15" hidden="false" customHeight="false" outlineLevel="0" collapsed="false">
      <c r="A860" s="54" t="n">
        <v>859</v>
      </c>
      <c r="B860" s="56" t="s">
        <v>2504</v>
      </c>
      <c r="C860" s="1" t="n">
        <v>58</v>
      </c>
    </row>
    <row r="861" customFormat="false" ht="15" hidden="false" customHeight="false" outlineLevel="0" collapsed="false">
      <c r="A861" s="54" t="n">
        <v>860</v>
      </c>
      <c r="B861" s="56" t="s">
        <v>2539</v>
      </c>
      <c r="C861" s="1" t="n">
        <v>58</v>
      </c>
    </row>
    <row r="862" customFormat="false" ht="15" hidden="false" customHeight="false" outlineLevel="0" collapsed="false">
      <c r="A862" s="54" t="n">
        <v>861</v>
      </c>
      <c r="B862" s="56" t="s">
        <v>2557</v>
      </c>
      <c r="C862" s="1" t="n">
        <v>58</v>
      </c>
    </row>
    <row r="863" customFormat="false" ht="15" hidden="false" customHeight="false" outlineLevel="0" collapsed="false">
      <c r="A863" s="54" t="n">
        <v>862</v>
      </c>
      <c r="B863" s="56" t="s">
        <v>1509</v>
      </c>
      <c r="C863" s="1" t="n">
        <v>57</v>
      </c>
    </row>
    <row r="864" customFormat="false" ht="15" hidden="false" customHeight="false" outlineLevel="0" collapsed="false">
      <c r="A864" s="54" t="n">
        <v>863</v>
      </c>
      <c r="B864" s="56" t="s">
        <v>1948</v>
      </c>
      <c r="C864" s="1" t="n">
        <v>57</v>
      </c>
    </row>
    <row r="865" customFormat="false" ht="15" hidden="false" customHeight="false" outlineLevel="0" collapsed="false">
      <c r="A865" s="54" t="n">
        <v>864</v>
      </c>
      <c r="B865" s="56" t="s">
        <v>2164</v>
      </c>
      <c r="C865" s="1" t="n">
        <v>57</v>
      </c>
    </row>
    <row r="866" customFormat="false" ht="15" hidden="false" customHeight="false" outlineLevel="0" collapsed="false">
      <c r="A866" s="54" t="n">
        <v>865</v>
      </c>
      <c r="B866" s="56" t="s">
        <v>2246</v>
      </c>
      <c r="C866" s="1" t="n">
        <v>57</v>
      </c>
    </row>
    <row r="867" customFormat="false" ht="15" hidden="false" customHeight="false" outlineLevel="0" collapsed="false">
      <c r="A867" s="54" t="n">
        <v>866</v>
      </c>
      <c r="B867" s="56" t="s">
        <v>2305</v>
      </c>
      <c r="C867" s="1" t="n">
        <v>57</v>
      </c>
    </row>
    <row r="868" customFormat="false" ht="15" hidden="false" customHeight="false" outlineLevel="0" collapsed="false">
      <c r="A868" s="54" t="n">
        <v>867</v>
      </c>
      <c r="B868" s="56" t="s">
        <v>2362</v>
      </c>
      <c r="C868" s="1" t="n">
        <v>57</v>
      </c>
    </row>
    <row r="869" customFormat="false" ht="15" hidden="false" customHeight="false" outlineLevel="0" collapsed="false">
      <c r="A869" s="54" t="n">
        <v>868</v>
      </c>
      <c r="B869" s="56" t="s">
        <v>2441</v>
      </c>
      <c r="C869" s="1" t="n">
        <v>57</v>
      </c>
    </row>
    <row r="870" customFormat="false" ht="15" hidden="false" customHeight="false" outlineLevel="0" collapsed="false">
      <c r="A870" s="54" t="n">
        <v>869</v>
      </c>
      <c r="B870" s="56" t="s">
        <v>2550</v>
      </c>
      <c r="C870" s="1" t="n">
        <v>57</v>
      </c>
    </row>
    <row r="871" customFormat="false" ht="15" hidden="false" customHeight="false" outlineLevel="0" collapsed="false">
      <c r="A871" s="54" t="n">
        <v>870</v>
      </c>
      <c r="B871" s="56" t="s">
        <v>2760</v>
      </c>
      <c r="C871" s="1" t="n">
        <v>57</v>
      </c>
    </row>
    <row r="872" customFormat="false" ht="15" hidden="false" customHeight="false" outlineLevel="0" collapsed="false">
      <c r="A872" s="54" t="n">
        <v>871</v>
      </c>
      <c r="B872" s="56" t="s">
        <v>1853</v>
      </c>
      <c r="C872" s="1" t="n">
        <v>56</v>
      </c>
    </row>
    <row r="873" customFormat="false" ht="15" hidden="false" customHeight="false" outlineLevel="0" collapsed="false">
      <c r="A873" s="54" t="n">
        <v>872</v>
      </c>
      <c r="B873" s="56" t="s">
        <v>1997</v>
      </c>
      <c r="C873" s="1" t="n">
        <v>56</v>
      </c>
    </row>
    <row r="874" customFormat="false" ht="15" hidden="false" customHeight="false" outlineLevel="0" collapsed="false">
      <c r="A874" s="54" t="n">
        <v>873</v>
      </c>
      <c r="B874" s="56" t="s">
        <v>2135</v>
      </c>
      <c r="C874" s="1" t="n">
        <v>56</v>
      </c>
    </row>
    <row r="875" customFormat="false" ht="15" hidden="false" customHeight="false" outlineLevel="0" collapsed="false">
      <c r="A875" s="54" t="n">
        <v>874</v>
      </c>
      <c r="B875" s="56" t="s">
        <v>2260</v>
      </c>
      <c r="C875" s="1" t="n">
        <v>56</v>
      </c>
    </row>
    <row r="876" customFormat="false" ht="15" hidden="false" customHeight="false" outlineLevel="0" collapsed="false">
      <c r="A876" s="54" t="n">
        <v>875</v>
      </c>
      <c r="B876" s="56" t="s">
        <v>2465</v>
      </c>
      <c r="C876" s="1" t="n">
        <v>56</v>
      </c>
    </row>
    <row r="877" customFormat="false" ht="15" hidden="false" customHeight="false" outlineLevel="0" collapsed="false">
      <c r="A877" s="54" t="n">
        <v>876</v>
      </c>
      <c r="B877" s="56" t="s">
        <v>2573</v>
      </c>
      <c r="C877" s="1" t="n">
        <v>56</v>
      </c>
    </row>
    <row r="878" customFormat="false" ht="15" hidden="false" customHeight="false" outlineLevel="0" collapsed="false">
      <c r="A878" s="54" t="n">
        <v>877</v>
      </c>
      <c r="B878" s="56" t="s">
        <v>2707</v>
      </c>
      <c r="C878" s="1" t="n">
        <v>56</v>
      </c>
    </row>
    <row r="879" customFormat="false" ht="15" hidden="false" customHeight="false" outlineLevel="0" collapsed="false">
      <c r="A879" s="54" t="n">
        <v>878</v>
      </c>
      <c r="B879" s="56" t="s">
        <v>2736</v>
      </c>
      <c r="C879" s="1" t="n">
        <v>56</v>
      </c>
    </row>
    <row r="880" customFormat="false" ht="15" hidden="false" customHeight="false" outlineLevel="0" collapsed="false">
      <c r="A880" s="54" t="n">
        <v>879</v>
      </c>
      <c r="B880" s="56" t="s">
        <v>2782</v>
      </c>
      <c r="C880" s="1" t="n">
        <v>56</v>
      </c>
    </row>
    <row r="881" customFormat="false" ht="15" hidden="false" customHeight="false" outlineLevel="0" collapsed="false">
      <c r="A881" s="54" t="n">
        <v>880</v>
      </c>
      <c r="B881" s="56" t="s">
        <v>1592</v>
      </c>
      <c r="C881" s="1" t="n">
        <v>55</v>
      </c>
    </row>
    <row r="882" customFormat="false" ht="15" hidden="false" customHeight="false" outlineLevel="0" collapsed="false">
      <c r="A882" s="54" t="n">
        <v>881</v>
      </c>
      <c r="B882" s="56" t="s">
        <v>2267</v>
      </c>
      <c r="C882" s="1" t="n">
        <v>55</v>
      </c>
    </row>
    <row r="883" customFormat="false" ht="15" hidden="false" customHeight="false" outlineLevel="0" collapsed="false">
      <c r="A883" s="54" t="n">
        <v>882</v>
      </c>
      <c r="B883" s="56" t="s">
        <v>2584</v>
      </c>
      <c r="C883" s="1" t="n">
        <v>55</v>
      </c>
    </row>
    <row r="884" customFormat="false" ht="15" hidden="false" customHeight="false" outlineLevel="0" collapsed="false">
      <c r="A884" s="54" t="n">
        <v>883</v>
      </c>
      <c r="B884" s="56" t="s">
        <v>2685</v>
      </c>
      <c r="C884" s="1" t="n">
        <v>55</v>
      </c>
    </row>
    <row r="885" customFormat="false" ht="15" hidden="false" customHeight="false" outlineLevel="0" collapsed="false">
      <c r="A885" s="54" t="n">
        <v>884</v>
      </c>
      <c r="B885" s="56" t="s">
        <v>2741</v>
      </c>
      <c r="C885" s="1" t="n">
        <v>55</v>
      </c>
    </row>
    <row r="886" customFormat="false" ht="15" hidden="false" customHeight="false" outlineLevel="0" collapsed="false">
      <c r="A886" s="54" t="n">
        <v>885</v>
      </c>
      <c r="B886" s="56" t="s">
        <v>2896</v>
      </c>
      <c r="C886" s="1" t="n">
        <v>55</v>
      </c>
    </row>
    <row r="887" customFormat="false" ht="15" hidden="false" customHeight="false" outlineLevel="0" collapsed="false">
      <c r="A887" s="54" t="n">
        <v>886</v>
      </c>
      <c r="B887" s="56" t="s">
        <v>2905</v>
      </c>
      <c r="C887" s="1" t="n">
        <v>55</v>
      </c>
    </row>
    <row r="888" customFormat="false" ht="15" hidden="false" customHeight="false" outlineLevel="0" collapsed="false">
      <c r="A888" s="54" t="n">
        <v>887</v>
      </c>
      <c r="B888" s="56" t="s">
        <v>2995</v>
      </c>
      <c r="C888" s="1" t="n">
        <v>55</v>
      </c>
    </row>
    <row r="889" customFormat="false" ht="15" hidden="false" customHeight="false" outlineLevel="0" collapsed="false">
      <c r="A889" s="54" t="n">
        <v>888</v>
      </c>
      <c r="B889" s="56" t="s">
        <v>1717</v>
      </c>
      <c r="C889" s="1" t="n">
        <v>54</v>
      </c>
    </row>
    <row r="890" customFormat="false" ht="15" hidden="false" customHeight="false" outlineLevel="0" collapsed="false">
      <c r="A890" s="54" t="n">
        <v>889</v>
      </c>
      <c r="B890" s="56" t="s">
        <v>1787</v>
      </c>
      <c r="C890" s="1" t="n">
        <v>54</v>
      </c>
    </row>
    <row r="891" customFormat="false" ht="15" hidden="false" customHeight="false" outlineLevel="0" collapsed="false">
      <c r="A891" s="54" t="n">
        <v>890</v>
      </c>
      <c r="B891" s="56" t="s">
        <v>1957</v>
      </c>
      <c r="C891" s="1" t="n">
        <v>54</v>
      </c>
    </row>
    <row r="892" customFormat="false" ht="15" hidden="false" customHeight="false" outlineLevel="0" collapsed="false">
      <c r="A892" s="54" t="n">
        <v>891</v>
      </c>
      <c r="B892" s="56" t="s">
        <v>2196</v>
      </c>
      <c r="C892" s="1" t="n">
        <v>54</v>
      </c>
    </row>
    <row r="893" customFormat="false" ht="15" hidden="false" customHeight="false" outlineLevel="0" collapsed="false">
      <c r="A893" s="54" t="n">
        <v>892</v>
      </c>
      <c r="B893" s="56" t="s">
        <v>2380</v>
      </c>
      <c r="C893" s="1" t="n">
        <v>54</v>
      </c>
    </row>
    <row r="894" customFormat="false" ht="15" hidden="false" customHeight="false" outlineLevel="0" collapsed="false">
      <c r="A894" s="54" t="n">
        <v>893</v>
      </c>
      <c r="B894" s="56" t="s">
        <v>2381</v>
      </c>
      <c r="C894" s="1" t="n">
        <v>54</v>
      </c>
    </row>
    <row r="895" customFormat="false" ht="15" hidden="false" customHeight="false" outlineLevel="0" collapsed="false">
      <c r="A895" s="54" t="n">
        <v>894</v>
      </c>
      <c r="B895" s="56" t="s">
        <v>2448</v>
      </c>
      <c r="C895" s="1" t="n">
        <v>54</v>
      </c>
    </row>
    <row r="896" customFormat="false" ht="15" hidden="false" customHeight="false" outlineLevel="0" collapsed="false">
      <c r="A896" s="54" t="n">
        <v>895</v>
      </c>
      <c r="B896" s="56" t="s">
        <v>2512</v>
      </c>
      <c r="C896" s="1" t="n">
        <v>54</v>
      </c>
    </row>
    <row r="897" customFormat="false" ht="15" hidden="false" customHeight="false" outlineLevel="0" collapsed="false">
      <c r="A897" s="54" t="n">
        <v>896</v>
      </c>
      <c r="B897" s="56" t="s">
        <v>2601</v>
      </c>
      <c r="C897" s="1" t="n">
        <v>54</v>
      </c>
    </row>
    <row r="898" customFormat="false" ht="15" hidden="false" customHeight="false" outlineLevel="0" collapsed="false">
      <c r="A898" s="54" t="n">
        <v>897</v>
      </c>
      <c r="B898" s="56" t="s">
        <v>2610</v>
      </c>
      <c r="C898" s="1" t="n">
        <v>54</v>
      </c>
    </row>
    <row r="899" customFormat="false" ht="15" hidden="false" customHeight="false" outlineLevel="0" collapsed="false">
      <c r="A899" s="54" t="n">
        <v>898</v>
      </c>
      <c r="B899" s="56" t="s">
        <v>2801</v>
      </c>
      <c r="C899" s="1" t="n">
        <v>54</v>
      </c>
    </row>
    <row r="900" customFormat="false" ht="15" hidden="false" customHeight="false" outlineLevel="0" collapsed="false">
      <c r="A900" s="54" t="n">
        <v>899</v>
      </c>
      <c r="B900" s="56" t="s">
        <v>560</v>
      </c>
      <c r="C900" s="1" t="n">
        <v>54</v>
      </c>
    </row>
    <row r="901" customFormat="false" ht="15" hidden="false" customHeight="false" outlineLevel="0" collapsed="false">
      <c r="A901" s="54" t="n">
        <v>900</v>
      </c>
      <c r="B901" s="56" t="s">
        <v>2209</v>
      </c>
      <c r="C901" s="1" t="n">
        <v>53</v>
      </c>
    </row>
    <row r="902" customFormat="false" ht="15" hidden="false" customHeight="false" outlineLevel="0" collapsed="false">
      <c r="A902" s="54" t="n">
        <v>901</v>
      </c>
      <c r="B902" s="56" t="s">
        <v>2281</v>
      </c>
      <c r="C902" s="1" t="n">
        <v>53</v>
      </c>
    </row>
    <row r="903" customFormat="false" ht="15" hidden="false" customHeight="false" outlineLevel="0" collapsed="false">
      <c r="A903" s="54" t="n">
        <v>902</v>
      </c>
      <c r="B903" s="56" t="s">
        <v>2460</v>
      </c>
      <c r="C903" s="1" t="n">
        <v>53</v>
      </c>
    </row>
    <row r="904" customFormat="false" ht="15" hidden="false" customHeight="false" outlineLevel="0" collapsed="false">
      <c r="A904" s="54" t="n">
        <v>903</v>
      </c>
      <c r="B904" s="56" t="s">
        <v>2473</v>
      </c>
      <c r="C904" s="1" t="n">
        <v>53</v>
      </c>
    </row>
    <row r="905" customFormat="false" ht="15" hidden="false" customHeight="false" outlineLevel="0" collapsed="false">
      <c r="A905" s="54" t="n">
        <v>904</v>
      </c>
      <c r="B905" s="56" t="s">
        <v>2778</v>
      </c>
      <c r="C905" s="1" t="n">
        <v>53</v>
      </c>
    </row>
    <row r="906" customFormat="false" ht="15" hidden="false" customHeight="false" outlineLevel="0" collapsed="false">
      <c r="A906" s="54" t="n">
        <v>905</v>
      </c>
      <c r="B906" s="56" t="s">
        <v>2874</v>
      </c>
      <c r="C906" s="1" t="n">
        <v>53</v>
      </c>
    </row>
    <row r="907" customFormat="false" ht="15" hidden="false" customHeight="false" outlineLevel="0" collapsed="false">
      <c r="A907" s="54" t="n">
        <v>906</v>
      </c>
      <c r="B907" s="56" t="s">
        <v>2265</v>
      </c>
      <c r="C907" s="1" t="n">
        <v>53</v>
      </c>
    </row>
    <row r="908" customFormat="false" ht="15" hidden="false" customHeight="false" outlineLevel="0" collapsed="false">
      <c r="A908" s="54" t="n">
        <v>907</v>
      </c>
      <c r="B908" s="56" t="s">
        <v>402</v>
      </c>
      <c r="C908" s="1" t="n">
        <v>53</v>
      </c>
    </row>
    <row r="909" customFormat="false" ht="15" hidden="false" customHeight="false" outlineLevel="0" collapsed="false">
      <c r="A909" s="54" t="n">
        <v>908</v>
      </c>
      <c r="B909" s="56" t="s">
        <v>1700</v>
      </c>
      <c r="C909" s="1" t="n">
        <v>52</v>
      </c>
    </row>
    <row r="910" customFormat="false" ht="15" hidden="false" customHeight="false" outlineLevel="0" collapsed="false">
      <c r="A910" s="54" t="n">
        <v>909</v>
      </c>
      <c r="B910" s="56" t="s">
        <v>2052</v>
      </c>
      <c r="C910" s="1" t="n">
        <v>52</v>
      </c>
    </row>
    <row r="911" customFormat="false" ht="15" hidden="false" customHeight="false" outlineLevel="0" collapsed="false">
      <c r="A911" s="54" t="n">
        <v>910</v>
      </c>
      <c r="B911" s="56" t="s">
        <v>2094</v>
      </c>
      <c r="C911" s="1" t="n">
        <v>52</v>
      </c>
    </row>
    <row r="912" customFormat="false" ht="15" hidden="false" customHeight="false" outlineLevel="0" collapsed="false">
      <c r="A912" s="54" t="n">
        <v>911</v>
      </c>
      <c r="B912" s="56" t="s">
        <v>2377</v>
      </c>
      <c r="C912" s="1" t="n">
        <v>52</v>
      </c>
    </row>
    <row r="913" customFormat="false" ht="15" hidden="false" customHeight="false" outlineLevel="0" collapsed="false">
      <c r="A913" s="54" t="n">
        <v>912</v>
      </c>
      <c r="B913" s="56" t="s">
        <v>284</v>
      </c>
      <c r="C913" s="1" t="n">
        <v>52</v>
      </c>
    </row>
    <row r="914" customFormat="false" ht="15" hidden="false" customHeight="false" outlineLevel="0" collapsed="false">
      <c r="A914" s="54" t="n">
        <v>913</v>
      </c>
      <c r="B914" s="56" t="s">
        <v>2646</v>
      </c>
      <c r="C914" s="1" t="n">
        <v>52</v>
      </c>
    </row>
    <row r="915" customFormat="false" ht="15" hidden="false" customHeight="false" outlineLevel="0" collapsed="false">
      <c r="A915" s="54" t="n">
        <v>914</v>
      </c>
      <c r="B915" s="56" t="s">
        <v>2767</v>
      </c>
      <c r="C915" s="1" t="n">
        <v>52</v>
      </c>
    </row>
    <row r="916" customFormat="false" ht="15" hidden="false" customHeight="false" outlineLevel="0" collapsed="false">
      <c r="A916" s="54" t="n">
        <v>915</v>
      </c>
      <c r="B916" s="56" t="s">
        <v>2929</v>
      </c>
      <c r="C916" s="1" t="n">
        <v>52</v>
      </c>
    </row>
    <row r="917" customFormat="false" ht="15" hidden="false" customHeight="false" outlineLevel="0" collapsed="false">
      <c r="A917" s="54" t="n">
        <v>916</v>
      </c>
      <c r="B917" s="56" t="s">
        <v>2484</v>
      </c>
      <c r="C917" s="1" t="n">
        <v>51</v>
      </c>
    </row>
    <row r="918" customFormat="false" ht="15" hidden="false" customHeight="false" outlineLevel="0" collapsed="false">
      <c r="A918" s="54" t="n">
        <v>917</v>
      </c>
      <c r="B918" s="56" t="s">
        <v>2516</v>
      </c>
      <c r="C918" s="1" t="n">
        <v>51</v>
      </c>
    </row>
    <row r="919" customFormat="false" ht="15" hidden="false" customHeight="false" outlineLevel="0" collapsed="false">
      <c r="A919" s="54" t="n">
        <v>918</v>
      </c>
      <c r="B919" s="56" t="s">
        <v>2674</v>
      </c>
      <c r="C919" s="1" t="n">
        <v>51</v>
      </c>
    </row>
    <row r="920" customFormat="false" ht="15" hidden="false" customHeight="false" outlineLevel="0" collapsed="false">
      <c r="A920" s="54" t="n">
        <v>919</v>
      </c>
      <c r="B920" s="56" t="s">
        <v>2743</v>
      </c>
      <c r="C920" s="1" t="n">
        <v>51</v>
      </c>
    </row>
    <row r="921" customFormat="false" ht="15" hidden="false" customHeight="false" outlineLevel="0" collapsed="false">
      <c r="A921" s="54" t="n">
        <v>920</v>
      </c>
      <c r="B921" s="56" t="s">
        <v>2764</v>
      </c>
      <c r="C921" s="1" t="n">
        <v>51</v>
      </c>
    </row>
    <row r="922" customFormat="false" ht="15" hidden="false" customHeight="false" outlineLevel="0" collapsed="false">
      <c r="A922" s="54" t="n">
        <v>921</v>
      </c>
      <c r="B922" s="56" t="s">
        <v>2820</v>
      </c>
      <c r="C922" s="1" t="n">
        <v>51</v>
      </c>
    </row>
    <row r="923" customFormat="false" ht="15" hidden="false" customHeight="false" outlineLevel="0" collapsed="false">
      <c r="A923" s="54" t="n">
        <v>922</v>
      </c>
      <c r="B923" s="56" t="s">
        <v>2843</v>
      </c>
      <c r="C923" s="1" t="n">
        <v>51</v>
      </c>
    </row>
    <row r="924" customFormat="false" ht="15" hidden="false" customHeight="false" outlineLevel="0" collapsed="false">
      <c r="A924" s="54" t="n">
        <v>923</v>
      </c>
      <c r="B924" s="56" t="s">
        <v>561</v>
      </c>
      <c r="C924" s="1" t="n">
        <v>51</v>
      </c>
    </row>
    <row r="925" customFormat="false" ht="15" hidden="false" customHeight="false" outlineLevel="0" collapsed="false">
      <c r="A925" s="54" t="n">
        <v>924</v>
      </c>
      <c r="B925" s="56" t="s">
        <v>2277</v>
      </c>
      <c r="C925" s="1" t="n">
        <v>50</v>
      </c>
    </row>
    <row r="926" customFormat="false" ht="15" hidden="false" customHeight="false" outlineLevel="0" collapsed="false">
      <c r="A926" s="54" t="n">
        <v>925</v>
      </c>
      <c r="B926" s="56" t="s">
        <v>2604</v>
      </c>
      <c r="C926" s="1" t="n">
        <v>50</v>
      </c>
    </row>
    <row r="927" customFormat="false" ht="15" hidden="false" customHeight="false" outlineLevel="0" collapsed="false">
      <c r="A927" s="54" t="n">
        <v>926</v>
      </c>
      <c r="B927" s="56" t="s">
        <v>2771</v>
      </c>
      <c r="C927" s="1" t="n">
        <v>50</v>
      </c>
    </row>
    <row r="928" customFormat="false" ht="15" hidden="false" customHeight="false" outlineLevel="0" collapsed="false">
      <c r="A928" s="54" t="n">
        <v>927</v>
      </c>
      <c r="B928" s="56" t="s">
        <v>202</v>
      </c>
      <c r="C928" s="1" t="n">
        <v>50</v>
      </c>
    </row>
    <row r="929" customFormat="false" ht="15" hidden="false" customHeight="false" outlineLevel="0" collapsed="false">
      <c r="A929" s="54" t="n">
        <v>928</v>
      </c>
      <c r="B929" s="56" t="s">
        <v>2846</v>
      </c>
      <c r="C929" s="1" t="n">
        <v>50</v>
      </c>
    </row>
    <row r="930" customFormat="false" ht="15" hidden="false" customHeight="false" outlineLevel="0" collapsed="false">
      <c r="A930" s="54" t="n">
        <v>929</v>
      </c>
      <c r="B930" s="56" t="s">
        <v>3166</v>
      </c>
      <c r="C930" s="1" t="n">
        <v>50</v>
      </c>
    </row>
    <row r="931" customFormat="false" ht="15" hidden="false" customHeight="false" outlineLevel="0" collapsed="false">
      <c r="A931" s="54" t="n">
        <v>930</v>
      </c>
      <c r="B931" s="56" t="s">
        <v>2024</v>
      </c>
      <c r="C931" s="1" t="n">
        <v>49</v>
      </c>
    </row>
    <row r="932" customFormat="false" ht="15" hidden="false" customHeight="false" outlineLevel="0" collapsed="false">
      <c r="A932" s="54" t="n">
        <v>931</v>
      </c>
      <c r="B932" s="56" t="s">
        <v>2331</v>
      </c>
      <c r="C932" s="1" t="n">
        <v>49</v>
      </c>
    </row>
    <row r="933" customFormat="false" ht="15" hidden="false" customHeight="false" outlineLevel="0" collapsed="false">
      <c r="A933" s="54" t="n">
        <v>932</v>
      </c>
      <c r="B933" s="56" t="s">
        <v>2545</v>
      </c>
      <c r="C933" s="1" t="n">
        <v>49</v>
      </c>
    </row>
    <row r="934" customFormat="false" ht="15" hidden="false" customHeight="false" outlineLevel="0" collapsed="false">
      <c r="A934" s="54" t="n">
        <v>933</v>
      </c>
      <c r="B934" s="56" t="s">
        <v>2626</v>
      </c>
      <c r="C934" s="1" t="n">
        <v>49</v>
      </c>
    </row>
    <row r="935" customFormat="false" ht="15" hidden="false" customHeight="false" outlineLevel="0" collapsed="false">
      <c r="A935" s="54" t="n">
        <v>934</v>
      </c>
      <c r="B935" s="56" t="s">
        <v>2641</v>
      </c>
      <c r="C935" s="1" t="n">
        <v>49</v>
      </c>
    </row>
    <row r="936" customFormat="false" ht="15" hidden="false" customHeight="false" outlineLevel="0" collapsed="false">
      <c r="A936" s="54" t="n">
        <v>935</v>
      </c>
      <c r="B936" s="56" t="s">
        <v>2904</v>
      </c>
      <c r="C936" s="1" t="n">
        <v>49</v>
      </c>
    </row>
    <row r="937" customFormat="false" ht="15" hidden="false" customHeight="false" outlineLevel="0" collapsed="false">
      <c r="A937" s="54" t="n">
        <v>936</v>
      </c>
      <c r="B937" s="56" t="s">
        <v>2977</v>
      </c>
      <c r="C937" s="1" t="n">
        <v>49</v>
      </c>
    </row>
    <row r="938" customFormat="false" ht="15" hidden="false" customHeight="false" outlineLevel="0" collapsed="false">
      <c r="A938" s="54" t="n">
        <v>937</v>
      </c>
      <c r="B938" s="56" t="s">
        <v>1912</v>
      </c>
      <c r="C938" s="1" t="n">
        <v>48</v>
      </c>
    </row>
    <row r="939" customFormat="false" ht="15" hidden="false" customHeight="false" outlineLevel="0" collapsed="false">
      <c r="A939" s="54" t="n">
        <v>938</v>
      </c>
      <c r="B939" s="56" t="s">
        <v>2057</v>
      </c>
      <c r="C939" s="1" t="n">
        <v>48</v>
      </c>
    </row>
    <row r="940" customFormat="false" ht="15" hidden="false" customHeight="false" outlineLevel="0" collapsed="false">
      <c r="A940" s="54" t="n">
        <v>939</v>
      </c>
      <c r="B940" s="56" t="s">
        <v>2405</v>
      </c>
      <c r="C940" s="1" t="n">
        <v>48</v>
      </c>
    </row>
    <row r="941" customFormat="false" ht="15" hidden="false" customHeight="false" outlineLevel="0" collapsed="false">
      <c r="A941" s="54" t="n">
        <v>940</v>
      </c>
      <c r="B941" s="56" t="s">
        <v>2427</v>
      </c>
      <c r="C941" s="1" t="n">
        <v>48</v>
      </c>
    </row>
    <row r="942" customFormat="false" ht="15" hidden="false" customHeight="false" outlineLevel="0" collapsed="false">
      <c r="A942" s="54" t="n">
        <v>941</v>
      </c>
      <c r="B942" s="56" t="s">
        <v>2497</v>
      </c>
      <c r="C942" s="1" t="n">
        <v>48</v>
      </c>
    </row>
    <row r="943" customFormat="false" ht="15" hidden="false" customHeight="false" outlineLevel="0" collapsed="false">
      <c r="A943" s="54" t="n">
        <v>942</v>
      </c>
      <c r="B943" s="56" t="s">
        <v>502</v>
      </c>
      <c r="C943" s="1" t="n">
        <v>48</v>
      </c>
    </row>
    <row r="944" customFormat="false" ht="15" hidden="false" customHeight="false" outlineLevel="0" collapsed="false">
      <c r="A944" s="54" t="n">
        <v>943</v>
      </c>
      <c r="B944" s="56" t="s">
        <v>504</v>
      </c>
      <c r="C944" s="1" t="n">
        <v>48</v>
      </c>
    </row>
    <row r="945" customFormat="false" ht="15" hidden="false" customHeight="false" outlineLevel="0" collapsed="false">
      <c r="A945" s="54" t="n">
        <v>944</v>
      </c>
      <c r="B945" s="56" t="s">
        <v>2593</v>
      </c>
      <c r="C945" s="1" t="n">
        <v>48</v>
      </c>
    </row>
    <row r="946" customFormat="false" ht="15" hidden="false" customHeight="false" outlineLevel="0" collapsed="false">
      <c r="A946" s="54" t="n">
        <v>945</v>
      </c>
      <c r="B946" s="56" t="s">
        <v>506</v>
      </c>
      <c r="C946" s="1" t="n">
        <v>48</v>
      </c>
    </row>
    <row r="947" customFormat="false" ht="15" hidden="false" customHeight="false" outlineLevel="0" collapsed="false">
      <c r="A947" s="54" t="n">
        <v>946</v>
      </c>
      <c r="B947" s="56" t="s">
        <v>492</v>
      </c>
      <c r="C947" s="1" t="n">
        <v>48</v>
      </c>
    </row>
    <row r="948" customFormat="false" ht="15" hidden="false" customHeight="false" outlineLevel="0" collapsed="false">
      <c r="A948" s="54" t="n">
        <v>947</v>
      </c>
      <c r="B948" s="56" t="s">
        <v>2763</v>
      </c>
      <c r="C948" s="1" t="n">
        <v>48</v>
      </c>
    </row>
    <row r="949" customFormat="false" ht="15" hidden="false" customHeight="false" outlineLevel="0" collapsed="false">
      <c r="A949" s="54" t="n">
        <v>948</v>
      </c>
      <c r="B949" s="56" t="s">
        <v>2882</v>
      </c>
      <c r="C949" s="1" t="n">
        <v>48</v>
      </c>
    </row>
    <row r="950" customFormat="false" ht="15" hidden="false" customHeight="false" outlineLevel="0" collapsed="false">
      <c r="A950" s="54" t="n">
        <v>949</v>
      </c>
      <c r="B950" s="56" t="s">
        <v>451</v>
      </c>
      <c r="C950" s="1" t="n">
        <v>48</v>
      </c>
    </row>
    <row r="951" customFormat="false" ht="15" hidden="false" customHeight="false" outlineLevel="0" collapsed="false">
      <c r="A951" s="54" t="n">
        <v>950</v>
      </c>
      <c r="B951" s="56" t="s">
        <v>509</v>
      </c>
      <c r="C951" s="1" t="n">
        <v>48</v>
      </c>
    </row>
    <row r="952" customFormat="false" ht="15" hidden="false" customHeight="false" outlineLevel="0" collapsed="false">
      <c r="A952" s="54" t="n">
        <v>951</v>
      </c>
      <c r="B952" s="56" t="s">
        <v>2931</v>
      </c>
      <c r="C952" s="1" t="n">
        <v>48</v>
      </c>
    </row>
    <row r="953" customFormat="false" ht="15" hidden="false" customHeight="false" outlineLevel="0" collapsed="false">
      <c r="A953" s="54" t="n">
        <v>952</v>
      </c>
      <c r="B953" s="56" t="s">
        <v>2960</v>
      </c>
      <c r="C953" s="1" t="n">
        <v>48</v>
      </c>
    </row>
    <row r="954" customFormat="false" ht="15" hidden="false" customHeight="false" outlineLevel="0" collapsed="false">
      <c r="A954" s="54" t="n">
        <v>953</v>
      </c>
      <c r="B954" s="56" t="s">
        <v>2227</v>
      </c>
      <c r="C954" s="1" t="n">
        <v>47</v>
      </c>
    </row>
    <row r="955" customFormat="false" ht="15" hidden="false" customHeight="false" outlineLevel="0" collapsed="false">
      <c r="A955" s="54" t="n">
        <v>954</v>
      </c>
      <c r="B955" s="56" t="s">
        <v>2244</v>
      </c>
      <c r="C955" s="1" t="n">
        <v>47</v>
      </c>
    </row>
    <row r="956" customFormat="false" ht="15" hidden="false" customHeight="false" outlineLevel="0" collapsed="false">
      <c r="A956" s="54" t="n">
        <v>955</v>
      </c>
      <c r="B956" s="56" t="s">
        <v>2286</v>
      </c>
      <c r="C956" s="1" t="n">
        <v>47</v>
      </c>
    </row>
    <row r="957" customFormat="false" ht="15" hidden="false" customHeight="false" outlineLevel="0" collapsed="false">
      <c r="A957" s="54" t="n">
        <v>956</v>
      </c>
      <c r="B957" s="56" t="s">
        <v>582</v>
      </c>
      <c r="C957" s="1" t="n">
        <v>47</v>
      </c>
    </row>
    <row r="958" customFormat="false" ht="15" hidden="false" customHeight="false" outlineLevel="0" collapsed="false">
      <c r="A958" s="54" t="n">
        <v>957</v>
      </c>
      <c r="B958" s="56" t="s">
        <v>2537</v>
      </c>
      <c r="C958" s="1" t="n">
        <v>47</v>
      </c>
    </row>
    <row r="959" customFormat="false" ht="15" hidden="false" customHeight="false" outlineLevel="0" collapsed="false">
      <c r="A959" s="54" t="n">
        <v>958</v>
      </c>
      <c r="B959" s="56" t="s">
        <v>556</v>
      </c>
      <c r="C959" s="1" t="n">
        <v>47</v>
      </c>
    </row>
    <row r="960" customFormat="false" ht="15" hidden="false" customHeight="false" outlineLevel="0" collapsed="false">
      <c r="A960" s="54" t="n">
        <v>959</v>
      </c>
      <c r="B960" s="56" t="s">
        <v>2654</v>
      </c>
      <c r="C960" s="1" t="n">
        <v>47</v>
      </c>
    </row>
    <row r="961" customFormat="false" ht="15" hidden="false" customHeight="false" outlineLevel="0" collapsed="false">
      <c r="A961" s="54" t="n">
        <v>960</v>
      </c>
      <c r="B961" s="56" t="s">
        <v>2865</v>
      </c>
      <c r="C961" s="1" t="n">
        <v>47</v>
      </c>
    </row>
    <row r="962" customFormat="false" ht="15" hidden="false" customHeight="false" outlineLevel="0" collapsed="false">
      <c r="A962" s="54" t="n">
        <v>961</v>
      </c>
      <c r="B962" s="56" t="s">
        <v>1976</v>
      </c>
      <c r="C962" s="1" t="n">
        <v>46</v>
      </c>
    </row>
    <row r="963" customFormat="false" ht="15" hidden="false" customHeight="false" outlineLevel="0" collapsed="false">
      <c r="A963" s="54" t="n">
        <v>962</v>
      </c>
      <c r="B963" s="56" t="s">
        <v>2083</v>
      </c>
      <c r="C963" s="1" t="n">
        <v>46</v>
      </c>
    </row>
    <row r="964" customFormat="false" ht="15" hidden="false" customHeight="false" outlineLevel="0" collapsed="false">
      <c r="A964" s="54" t="n">
        <v>963</v>
      </c>
      <c r="B964" s="56" t="s">
        <v>2433</v>
      </c>
      <c r="C964" s="1" t="n">
        <v>46</v>
      </c>
    </row>
    <row r="965" customFormat="false" ht="15" hidden="false" customHeight="false" outlineLevel="0" collapsed="false">
      <c r="A965" s="54" t="n">
        <v>964</v>
      </c>
      <c r="B965" s="56" t="s">
        <v>2468</v>
      </c>
      <c r="C965" s="1" t="n">
        <v>46</v>
      </c>
    </row>
    <row r="966" customFormat="false" ht="15" hidden="false" customHeight="false" outlineLevel="0" collapsed="false">
      <c r="A966" s="54" t="n">
        <v>965</v>
      </c>
      <c r="B966" s="56" t="s">
        <v>2564</v>
      </c>
      <c r="C966" s="1" t="n">
        <v>46</v>
      </c>
    </row>
    <row r="967" customFormat="false" ht="15" hidden="false" customHeight="false" outlineLevel="0" collapsed="false">
      <c r="A967" s="54" t="n">
        <v>966</v>
      </c>
      <c r="B967" s="56" t="s">
        <v>2619</v>
      </c>
      <c r="C967" s="1" t="n">
        <v>46</v>
      </c>
    </row>
    <row r="968" customFormat="false" ht="15" hidden="false" customHeight="false" outlineLevel="0" collapsed="false">
      <c r="A968" s="54" t="n">
        <v>967</v>
      </c>
      <c r="B968" s="56" t="s">
        <v>2684</v>
      </c>
      <c r="C968" s="1" t="n">
        <v>46</v>
      </c>
    </row>
    <row r="969" customFormat="false" ht="15" hidden="false" customHeight="false" outlineLevel="0" collapsed="false">
      <c r="A969" s="54" t="n">
        <v>968</v>
      </c>
      <c r="B969" s="56" t="s">
        <v>2692</v>
      </c>
      <c r="C969" s="1" t="n">
        <v>46</v>
      </c>
    </row>
    <row r="970" customFormat="false" ht="15" hidden="false" customHeight="false" outlineLevel="0" collapsed="false">
      <c r="A970" s="54" t="n">
        <v>969</v>
      </c>
      <c r="B970" s="56" t="s">
        <v>2838</v>
      </c>
      <c r="C970" s="1" t="n">
        <v>46</v>
      </c>
    </row>
    <row r="971" customFormat="false" ht="15" hidden="false" customHeight="false" outlineLevel="0" collapsed="false">
      <c r="A971" s="54" t="n">
        <v>970</v>
      </c>
      <c r="B971" s="56" t="s">
        <v>2915</v>
      </c>
      <c r="C971" s="1" t="n">
        <v>46</v>
      </c>
    </row>
    <row r="972" customFormat="false" ht="15" hidden="false" customHeight="false" outlineLevel="0" collapsed="false">
      <c r="A972" s="54" t="n">
        <v>971</v>
      </c>
      <c r="B972" s="56" t="s">
        <v>3051</v>
      </c>
      <c r="C972" s="1" t="n">
        <v>46</v>
      </c>
    </row>
    <row r="973" customFormat="false" ht="15" hidden="false" customHeight="false" outlineLevel="0" collapsed="false">
      <c r="A973" s="54" t="n">
        <v>972</v>
      </c>
      <c r="B973" s="56" t="s">
        <v>3178</v>
      </c>
      <c r="C973" s="1" t="n">
        <v>46</v>
      </c>
    </row>
    <row r="974" customFormat="false" ht="15" hidden="false" customHeight="false" outlineLevel="0" collapsed="false">
      <c r="A974" s="54" t="n">
        <v>973</v>
      </c>
      <c r="B974" s="56" t="s">
        <v>2329</v>
      </c>
      <c r="C974" s="1" t="n">
        <v>45</v>
      </c>
    </row>
    <row r="975" customFormat="false" ht="15" hidden="false" customHeight="false" outlineLevel="0" collapsed="false">
      <c r="A975" s="54" t="n">
        <v>974</v>
      </c>
      <c r="B975" s="56" t="s">
        <v>2374</v>
      </c>
      <c r="C975" s="1" t="n">
        <v>45</v>
      </c>
    </row>
    <row r="976" customFormat="false" ht="15" hidden="false" customHeight="false" outlineLevel="0" collapsed="false">
      <c r="A976" s="54" t="n">
        <v>975</v>
      </c>
      <c r="B976" s="56" t="s">
        <v>2689</v>
      </c>
      <c r="C976" s="1" t="n">
        <v>45</v>
      </c>
    </row>
    <row r="977" customFormat="false" ht="15" hidden="false" customHeight="false" outlineLevel="0" collapsed="false">
      <c r="A977" s="54" t="n">
        <v>976</v>
      </c>
      <c r="B977" s="56" t="s">
        <v>218</v>
      </c>
      <c r="C977" s="1" t="n">
        <v>45</v>
      </c>
    </row>
    <row r="978" customFormat="false" ht="15" hidden="false" customHeight="false" outlineLevel="0" collapsed="false">
      <c r="A978" s="54" t="n">
        <v>977</v>
      </c>
      <c r="B978" s="56" t="s">
        <v>2806</v>
      </c>
      <c r="C978" s="1" t="n">
        <v>45</v>
      </c>
    </row>
    <row r="979" customFormat="false" ht="15" hidden="false" customHeight="false" outlineLevel="0" collapsed="false">
      <c r="A979" s="54" t="n">
        <v>978</v>
      </c>
      <c r="B979" s="56" t="s">
        <v>2818</v>
      </c>
      <c r="C979" s="1" t="n">
        <v>45</v>
      </c>
    </row>
    <row r="980" customFormat="false" ht="15" hidden="false" customHeight="false" outlineLevel="0" collapsed="false">
      <c r="A980" s="54" t="n">
        <v>979</v>
      </c>
      <c r="B980" s="56" t="s">
        <v>2833</v>
      </c>
      <c r="C980" s="1" t="n">
        <v>45</v>
      </c>
    </row>
    <row r="981" customFormat="false" ht="15" hidden="false" customHeight="false" outlineLevel="0" collapsed="false">
      <c r="A981" s="54" t="n">
        <v>980</v>
      </c>
      <c r="B981" s="56" t="s">
        <v>2891</v>
      </c>
      <c r="C981" s="1" t="n">
        <v>45</v>
      </c>
    </row>
    <row r="982" customFormat="false" ht="15" hidden="false" customHeight="false" outlineLevel="0" collapsed="false">
      <c r="A982" s="54" t="n">
        <v>981</v>
      </c>
      <c r="B982" s="56" t="s">
        <v>2897</v>
      </c>
      <c r="C982" s="1" t="n">
        <v>45</v>
      </c>
    </row>
    <row r="983" customFormat="false" ht="15" hidden="false" customHeight="false" outlineLevel="0" collapsed="false">
      <c r="A983" s="54" t="n">
        <v>982</v>
      </c>
      <c r="B983" s="56" t="s">
        <v>2934</v>
      </c>
      <c r="C983" s="1" t="n">
        <v>45</v>
      </c>
    </row>
    <row r="984" customFormat="false" ht="15" hidden="false" customHeight="false" outlineLevel="0" collapsed="false">
      <c r="A984" s="54" t="n">
        <v>983</v>
      </c>
      <c r="B984" s="56" t="s">
        <v>1695</v>
      </c>
      <c r="C984" s="1" t="n">
        <v>44</v>
      </c>
    </row>
    <row r="985" customFormat="false" ht="15" hidden="false" customHeight="false" outlineLevel="0" collapsed="false">
      <c r="A985" s="54" t="n">
        <v>984</v>
      </c>
      <c r="B985" s="56" t="s">
        <v>2649</v>
      </c>
      <c r="C985" s="1" t="n">
        <v>44</v>
      </c>
    </row>
    <row r="986" customFormat="false" ht="15" hidden="false" customHeight="false" outlineLevel="0" collapsed="false">
      <c r="A986" s="54" t="n">
        <v>985</v>
      </c>
      <c r="B986" s="56" t="s">
        <v>2680</v>
      </c>
      <c r="C986" s="1" t="n">
        <v>44</v>
      </c>
    </row>
    <row r="987" customFormat="false" ht="15" hidden="false" customHeight="false" outlineLevel="0" collapsed="false">
      <c r="A987" s="54" t="n">
        <v>986</v>
      </c>
      <c r="B987" s="56" t="s">
        <v>2940</v>
      </c>
      <c r="C987" s="1" t="n">
        <v>44</v>
      </c>
    </row>
    <row r="988" customFormat="false" ht="15" hidden="false" customHeight="false" outlineLevel="0" collapsed="false">
      <c r="A988" s="54" t="n">
        <v>987</v>
      </c>
      <c r="B988" s="56" t="s">
        <v>2992</v>
      </c>
      <c r="C988" s="1" t="n">
        <v>44</v>
      </c>
    </row>
    <row r="989" customFormat="false" ht="15" hidden="false" customHeight="false" outlineLevel="0" collapsed="false">
      <c r="A989" s="54" t="n">
        <v>988</v>
      </c>
      <c r="B989" s="56" t="s">
        <v>3096</v>
      </c>
      <c r="C989" s="1" t="n">
        <v>44</v>
      </c>
    </row>
    <row r="990" customFormat="false" ht="15" hidden="false" customHeight="false" outlineLevel="0" collapsed="false">
      <c r="A990" s="54" t="n">
        <v>989</v>
      </c>
      <c r="B990" s="56" t="s">
        <v>3342</v>
      </c>
      <c r="C990" s="1" t="n">
        <v>44</v>
      </c>
    </row>
    <row r="991" customFormat="false" ht="15" hidden="false" customHeight="false" outlineLevel="0" collapsed="false">
      <c r="A991" s="54" t="n">
        <v>990</v>
      </c>
      <c r="B991" s="56" t="s">
        <v>1746</v>
      </c>
      <c r="C991" s="1" t="n">
        <v>43</v>
      </c>
    </row>
    <row r="992" customFormat="false" ht="15" hidden="false" customHeight="false" outlineLevel="0" collapsed="false">
      <c r="A992" s="54" t="n">
        <v>991</v>
      </c>
      <c r="B992" s="56" t="s">
        <v>1915</v>
      </c>
      <c r="C992" s="1" t="n">
        <v>43</v>
      </c>
    </row>
    <row r="993" customFormat="false" ht="15" hidden="false" customHeight="false" outlineLevel="0" collapsed="false">
      <c r="A993" s="54" t="n">
        <v>992</v>
      </c>
      <c r="B993" s="56" t="s">
        <v>2548</v>
      </c>
      <c r="C993" s="1" t="n">
        <v>43</v>
      </c>
    </row>
    <row r="994" customFormat="false" ht="15" hidden="false" customHeight="false" outlineLevel="0" collapsed="false">
      <c r="A994" s="54" t="n">
        <v>993</v>
      </c>
      <c r="B994" s="56" t="s">
        <v>2634</v>
      </c>
      <c r="C994" s="1" t="n">
        <v>43</v>
      </c>
    </row>
    <row r="995" customFormat="false" ht="15" hidden="false" customHeight="false" outlineLevel="0" collapsed="false">
      <c r="A995" s="54" t="n">
        <v>994</v>
      </c>
      <c r="B995" s="56" t="s">
        <v>2709</v>
      </c>
      <c r="C995" s="1" t="n">
        <v>43</v>
      </c>
    </row>
    <row r="996" customFormat="false" ht="15" hidden="false" customHeight="false" outlineLevel="0" collapsed="false">
      <c r="A996" s="54" t="n">
        <v>995</v>
      </c>
      <c r="B996" s="56" t="s">
        <v>2863</v>
      </c>
      <c r="C996" s="1" t="n">
        <v>43</v>
      </c>
    </row>
    <row r="997" customFormat="false" ht="15" hidden="false" customHeight="false" outlineLevel="0" collapsed="false">
      <c r="A997" s="54" t="n">
        <v>996</v>
      </c>
      <c r="B997" s="56" t="s">
        <v>2917</v>
      </c>
      <c r="C997" s="1" t="n">
        <v>43</v>
      </c>
    </row>
    <row r="998" customFormat="false" ht="15" hidden="false" customHeight="false" outlineLevel="0" collapsed="false">
      <c r="A998" s="54" t="n">
        <v>997</v>
      </c>
      <c r="B998" s="56" t="s">
        <v>3014</v>
      </c>
      <c r="C998" s="1" t="n">
        <v>43</v>
      </c>
    </row>
    <row r="999" customFormat="false" ht="15" hidden="false" customHeight="false" outlineLevel="0" collapsed="false">
      <c r="A999" s="54" t="n">
        <v>998</v>
      </c>
      <c r="B999" s="56" t="s">
        <v>3129</v>
      </c>
      <c r="C999" s="1" t="n">
        <v>43</v>
      </c>
    </row>
    <row r="1000" customFormat="false" ht="15" hidden="false" customHeight="false" outlineLevel="0" collapsed="false">
      <c r="A1000" s="54" t="n">
        <v>999</v>
      </c>
      <c r="B1000" s="56" t="s">
        <v>1874</v>
      </c>
      <c r="C1000" s="1" t="n">
        <v>42</v>
      </c>
    </row>
    <row r="1001" customFormat="false" ht="15" hidden="false" customHeight="false" outlineLevel="0" collapsed="false">
      <c r="A1001" s="54" t="n">
        <v>1000</v>
      </c>
      <c r="B1001" s="56" t="s">
        <v>2324</v>
      </c>
      <c r="C1001" s="1" t="n">
        <v>42</v>
      </c>
    </row>
    <row r="1002" customFormat="false" ht="15" hidden="false" customHeight="false" outlineLevel="0" collapsed="false">
      <c r="A1002" s="54" t="n">
        <v>1001</v>
      </c>
      <c r="B1002" s="56" t="s">
        <v>2450</v>
      </c>
      <c r="C1002" s="1" t="n">
        <v>42</v>
      </c>
    </row>
    <row r="1003" customFormat="false" ht="15" hidden="false" customHeight="false" outlineLevel="0" collapsed="false">
      <c r="A1003" s="54" t="n">
        <v>1002</v>
      </c>
      <c r="B1003" s="56" t="s">
        <v>2551</v>
      </c>
      <c r="C1003" s="1" t="n">
        <v>42</v>
      </c>
    </row>
    <row r="1004" customFormat="false" ht="15" hidden="false" customHeight="false" outlineLevel="0" collapsed="false">
      <c r="A1004" s="54" t="n">
        <v>1003</v>
      </c>
      <c r="B1004" s="56" t="s">
        <v>2625</v>
      </c>
      <c r="C1004" s="1" t="n">
        <v>42</v>
      </c>
    </row>
    <row r="1005" customFormat="false" ht="15" hidden="false" customHeight="false" outlineLevel="0" collapsed="false">
      <c r="A1005" s="54" t="n">
        <v>1004</v>
      </c>
      <c r="B1005" s="56" t="s">
        <v>2696</v>
      </c>
      <c r="C1005" s="1" t="n">
        <v>42</v>
      </c>
    </row>
    <row r="1006" customFormat="false" ht="15" hidden="false" customHeight="false" outlineLevel="0" collapsed="false">
      <c r="A1006" s="54" t="n">
        <v>1005</v>
      </c>
      <c r="B1006" s="56" t="s">
        <v>2698</v>
      </c>
      <c r="C1006" s="1" t="n">
        <v>42</v>
      </c>
    </row>
    <row r="1007" customFormat="false" ht="15" hidden="false" customHeight="false" outlineLevel="0" collapsed="false">
      <c r="A1007" s="54" t="n">
        <v>1006</v>
      </c>
      <c r="B1007" s="56" t="s">
        <v>2701</v>
      </c>
      <c r="C1007" s="1" t="n">
        <v>42</v>
      </c>
    </row>
    <row r="1008" customFormat="false" ht="15" hidden="false" customHeight="false" outlineLevel="0" collapsed="false">
      <c r="A1008" s="54" t="n">
        <v>1007</v>
      </c>
      <c r="B1008" s="56" t="s">
        <v>2727</v>
      </c>
      <c r="C1008" s="1" t="n">
        <v>42</v>
      </c>
    </row>
    <row r="1009" customFormat="false" ht="15" hidden="false" customHeight="false" outlineLevel="0" collapsed="false">
      <c r="A1009" s="54" t="n">
        <v>1008</v>
      </c>
      <c r="B1009" s="56" t="s">
        <v>3013</v>
      </c>
      <c r="C1009" s="1" t="n">
        <v>42</v>
      </c>
    </row>
    <row r="1010" customFormat="false" ht="15" hidden="false" customHeight="false" outlineLevel="0" collapsed="false">
      <c r="A1010" s="54" t="n">
        <v>1009</v>
      </c>
      <c r="B1010" s="56" t="s">
        <v>462</v>
      </c>
      <c r="C1010" s="1" t="n">
        <v>42</v>
      </c>
    </row>
    <row r="1011" customFormat="false" ht="15" hidden="false" customHeight="false" outlineLevel="0" collapsed="false">
      <c r="A1011" s="54" t="n">
        <v>1010</v>
      </c>
      <c r="B1011" s="56" t="s">
        <v>1838</v>
      </c>
      <c r="C1011" s="1" t="n">
        <v>41</v>
      </c>
    </row>
    <row r="1012" customFormat="false" ht="15" hidden="false" customHeight="false" outlineLevel="0" collapsed="false">
      <c r="A1012" s="54" t="n">
        <v>1011</v>
      </c>
      <c r="B1012" s="56" t="s">
        <v>2113</v>
      </c>
      <c r="C1012" s="1" t="n">
        <v>41</v>
      </c>
    </row>
    <row r="1013" customFormat="false" ht="15" hidden="false" customHeight="false" outlineLevel="0" collapsed="false">
      <c r="A1013" s="54" t="n">
        <v>1012</v>
      </c>
      <c r="B1013" s="56" t="s">
        <v>2602</v>
      </c>
      <c r="C1013" s="1" t="n">
        <v>41</v>
      </c>
    </row>
    <row r="1014" customFormat="false" ht="15" hidden="false" customHeight="false" outlineLevel="0" collapsed="false">
      <c r="A1014" s="54" t="n">
        <v>1013</v>
      </c>
      <c r="B1014" s="56" t="s">
        <v>558</v>
      </c>
      <c r="C1014" s="1" t="n">
        <v>41</v>
      </c>
    </row>
    <row r="1015" customFormat="false" ht="15" hidden="false" customHeight="false" outlineLevel="0" collapsed="false">
      <c r="A1015" s="54" t="n">
        <v>1014</v>
      </c>
      <c r="B1015" s="56" t="s">
        <v>2776</v>
      </c>
      <c r="C1015" s="1" t="n">
        <v>41</v>
      </c>
    </row>
    <row r="1016" customFormat="false" ht="15" hidden="false" customHeight="false" outlineLevel="0" collapsed="false">
      <c r="A1016" s="54" t="n">
        <v>1015</v>
      </c>
      <c r="B1016" s="56" t="s">
        <v>2810</v>
      </c>
      <c r="C1016" s="1" t="n">
        <v>41</v>
      </c>
    </row>
    <row r="1017" customFormat="false" ht="15" hidden="false" customHeight="false" outlineLevel="0" collapsed="false">
      <c r="A1017" s="54" t="n">
        <v>1016</v>
      </c>
      <c r="B1017" s="56" t="s">
        <v>2844</v>
      </c>
      <c r="C1017" s="1" t="n">
        <v>41</v>
      </c>
    </row>
    <row r="1018" customFormat="false" ht="15" hidden="false" customHeight="false" outlineLevel="0" collapsed="false">
      <c r="A1018" s="54" t="n">
        <v>1017</v>
      </c>
      <c r="B1018" s="56" t="s">
        <v>2876</v>
      </c>
      <c r="C1018" s="1" t="n">
        <v>41</v>
      </c>
    </row>
    <row r="1019" customFormat="false" ht="15" hidden="false" customHeight="false" outlineLevel="0" collapsed="false">
      <c r="A1019" s="54" t="n">
        <v>1018</v>
      </c>
      <c r="B1019" s="56" t="s">
        <v>2890</v>
      </c>
      <c r="C1019" s="1" t="n">
        <v>41</v>
      </c>
    </row>
    <row r="1020" customFormat="false" ht="15" hidden="false" customHeight="false" outlineLevel="0" collapsed="false">
      <c r="A1020" s="54" t="n">
        <v>1019</v>
      </c>
      <c r="B1020" s="56" t="s">
        <v>3023</v>
      </c>
      <c r="C1020" s="1" t="n">
        <v>41</v>
      </c>
    </row>
    <row r="1021" customFormat="false" ht="15" hidden="false" customHeight="false" outlineLevel="0" collapsed="false">
      <c r="A1021" s="54" t="n">
        <v>1020</v>
      </c>
      <c r="B1021" s="56" t="s">
        <v>3150</v>
      </c>
      <c r="C1021" s="1" t="n">
        <v>41</v>
      </c>
    </row>
    <row r="1022" customFormat="false" ht="15" hidden="false" customHeight="false" outlineLevel="0" collapsed="false">
      <c r="A1022" s="54" t="n">
        <v>1021</v>
      </c>
      <c r="B1022" s="56" t="s">
        <v>2086</v>
      </c>
      <c r="C1022" s="1" t="n">
        <v>40</v>
      </c>
    </row>
    <row r="1023" customFormat="false" ht="15" hidden="false" customHeight="false" outlineLevel="0" collapsed="false">
      <c r="A1023" s="54" t="n">
        <v>1022</v>
      </c>
      <c r="B1023" s="56" t="s">
        <v>2279</v>
      </c>
      <c r="C1023" s="1" t="n">
        <v>40</v>
      </c>
    </row>
    <row r="1024" customFormat="false" ht="15" hidden="false" customHeight="false" outlineLevel="0" collapsed="false">
      <c r="A1024" s="54" t="n">
        <v>1023</v>
      </c>
      <c r="B1024" s="56" t="s">
        <v>2592</v>
      </c>
      <c r="C1024" s="1" t="n">
        <v>40</v>
      </c>
    </row>
    <row r="1025" customFormat="false" ht="15" hidden="false" customHeight="false" outlineLevel="0" collapsed="false">
      <c r="A1025" s="54" t="n">
        <v>1024</v>
      </c>
      <c r="B1025" s="56" t="s">
        <v>2738</v>
      </c>
      <c r="C1025" s="1" t="n">
        <v>40</v>
      </c>
    </row>
    <row r="1026" customFormat="false" ht="15" hidden="false" customHeight="false" outlineLevel="0" collapsed="false">
      <c r="A1026" s="54" t="n">
        <v>1025</v>
      </c>
      <c r="B1026" s="56" t="s">
        <v>2769</v>
      </c>
      <c r="C1026" s="1" t="n">
        <v>40</v>
      </c>
    </row>
    <row r="1027" customFormat="false" ht="15" hidden="false" customHeight="false" outlineLevel="0" collapsed="false">
      <c r="A1027" s="54" t="n">
        <v>1026</v>
      </c>
      <c r="B1027" s="56" t="s">
        <v>2770</v>
      </c>
      <c r="C1027" s="1" t="n">
        <v>40</v>
      </c>
    </row>
    <row r="1028" customFormat="false" ht="15" hidden="false" customHeight="false" outlineLevel="0" collapsed="false">
      <c r="A1028" s="54" t="n">
        <v>1027</v>
      </c>
      <c r="B1028" s="56" t="s">
        <v>2789</v>
      </c>
      <c r="C1028" s="1" t="n">
        <v>40</v>
      </c>
    </row>
    <row r="1029" customFormat="false" ht="15" hidden="false" customHeight="false" outlineLevel="0" collapsed="false">
      <c r="A1029" s="54" t="n">
        <v>1028</v>
      </c>
      <c r="B1029" s="56" t="s">
        <v>2803</v>
      </c>
      <c r="C1029" s="1" t="n">
        <v>40</v>
      </c>
    </row>
    <row r="1030" customFormat="false" ht="15" hidden="false" customHeight="false" outlineLevel="0" collapsed="false">
      <c r="A1030" s="54" t="n">
        <v>1029</v>
      </c>
      <c r="B1030" s="56" t="s">
        <v>2679</v>
      </c>
      <c r="C1030" s="1" t="n">
        <v>40</v>
      </c>
    </row>
    <row r="1031" customFormat="false" ht="15" hidden="false" customHeight="false" outlineLevel="0" collapsed="false">
      <c r="A1031" s="54" t="n">
        <v>1030</v>
      </c>
      <c r="B1031" s="56" t="s">
        <v>2938</v>
      </c>
      <c r="C1031" s="1" t="n">
        <v>40</v>
      </c>
    </row>
    <row r="1032" customFormat="false" ht="15" hidden="false" customHeight="false" outlineLevel="0" collapsed="false">
      <c r="A1032" s="54" t="n">
        <v>1031</v>
      </c>
      <c r="B1032" s="56" t="s">
        <v>2972</v>
      </c>
      <c r="C1032" s="1" t="n">
        <v>40</v>
      </c>
    </row>
    <row r="1033" customFormat="false" ht="15" hidden="false" customHeight="false" outlineLevel="0" collapsed="false">
      <c r="A1033" s="54" t="n">
        <v>1032</v>
      </c>
      <c r="B1033" s="56" t="s">
        <v>2973</v>
      </c>
      <c r="C1033" s="1" t="n">
        <v>40</v>
      </c>
    </row>
    <row r="1034" customFormat="false" ht="15" hidden="false" customHeight="false" outlineLevel="0" collapsed="false">
      <c r="A1034" s="54" t="n">
        <v>1033</v>
      </c>
      <c r="B1034" s="56" t="s">
        <v>2980</v>
      </c>
      <c r="C1034" s="1" t="n">
        <v>40</v>
      </c>
    </row>
    <row r="1035" customFormat="false" ht="15" hidden="false" customHeight="false" outlineLevel="0" collapsed="false">
      <c r="A1035" s="54" t="n">
        <v>1034</v>
      </c>
      <c r="B1035" s="56" t="s">
        <v>3036</v>
      </c>
      <c r="C1035" s="1" t="n">
        <v>40</v>
      </c>
    </row>
    <row r="1036" customFormat="false" ht="15" hidden="false" customHeight="false" outlineLevel="0" collapsed="false">
      <c r="A1036" s="54" t="n">
        <v>1035</v>
      </c>
      <c r="B1036" s="56" t="s">
        <v>3074</v>
      </c>
      <c r="C1036" s="1" t="n">
        <v>40</v>
      </c>
    </row>
    <row r="1037" customFormat="false" ht="15" hidden="false" customHeight="false" outlineLevel="0" collapsed="false">
      <c r="A1037" s="54" t="n">
        <v>1036</v>
      </c>
      <c r="B1037" s="56" t="s">
        <v>3149</v>
      </c>
      <c r="C1037" s="1" t="n">
        <v>40</v>
      </c>
    </row>
    <row r="1038" customFormat="false" ht="15" hidden="false" customHeight="false" outlineLevel="0" collapsed="false">
      <c r="A1038" s="54" t="n">
        <v>1037</v>
      </c>
      <c r="B1038" s="56" t="s">
        <v>3200</v>
      </c>
      <c r="C1038" s="1" t="n">
        <v>40</v>
      </c>
    </row>
    <row r="1039" customFormat="false" ht="15" hidden="false" customHeight="false" outlineLevel="0" collapsed="false">
      <c r="A1039" s="54" t="n">
        <v>1038</v>
      </c>
      <c r="B1039" s="56" t="s">
        <v>3261</v>
      </c>
      <c r="C1039" s="1" t="n">
        <v>40</v>
      </c>
    </row>
    <row r="1040" customFormat="false" ht="15" hidden="false" customHeight="false" outlineLevel="0" collapsed="false">
      <c r="A1040" s="54" t="n">
        <v>1039</v>
      </c>
      <c r="B1040" s="56" t="s">
        <v>2395</v>
      </c>
      <c r="C1040" s="1" t="n">
        <v>39</v>
      </c>
    </row>
    <row r="1041" customFormat="false" ht="15" hidden="false" customHeight="false" outlineLevel="0" collapsed="false">
      <c r="A1041" s="54" t="n">
        <v>1040</v>
      </c>
      <c r="B1041" s="56" t="s">
        <v>2519</v>
      </c>
      <c r="C1041" s="1" t="n">
        <v>39</v>
      </c>
    </row>
    <row r="1042" customFormat="false" ht="15" hidden="false" customHeight="false" outlineLevel="0" collapsed="false">
      <c r="A1042" s="54" t="n">
        <v>1041</v>
      </c>
      <c r="B1042" s="56" t="s">
        <v>2595</v>
      </c>
      <c r="C1042" s="1" t="n">
        <v>39</v>
      </c>
    </row>
    <row r="1043" customFormat="false" ht="15" hidden="false" customHeight="false" outlineLevel="0" collapsed="false">
      <c r="A1043" s="54" t="n">
        <v>1042</v>
      </c>
      <c r="B1043" s="56" t="s">
        <v>2704</v>
      </c>
      <c r="C1043" s="1" t="n">
        <v>39</v>
      </c>
    </row>
    <row r="1044" customFormat="false" ht="15" hidden="false" customHeight="false" outlineLevel="0" collapsed="false">
      <c r="A1044" s="54" t="n">
        <v>1043</v>
      </c>
      <c r="B1044" s="56" t="s">
        <v>2802</v>
      </c>
      <c r="C1044" s="1" t="n">
        <v>39</v>
      </c>
    </row>
    <row r="1045" customFormat="false" ht="15" hidden="false" customHeight="false" outlineLevel="0" collapsed="false">
      <c r="A1045" s="54" t="n">
        <v>1044</v>
      </c>
      <c r="B1045" s="56" t="s">
        <v>2813</v>
      </c>
      <c r="C1045" s="1" t="n">
        <v>39</v>
      </c>
    </row>
    <row r="1046" customFormat="false" ht="15" hidden="false" customHeight="false" outlineLevel="0" collapsed="false">
      <c r="A1046" s="54" t="n">
        <v>1045</v>
      </c>
      <c r="B1046" s="56" t="s">
        <v>2893</v>
      </c>
      <c r="C1046" s="1" t="n">
        <v>39</v>
      </c>
    </row>
    <row r="1047" customFormat="false" ht="15" hidden="false" customHeight="false" outlineLevel="0" collapsed="false">
      <c r="A1047" s="54" t="n">
        <v>1046</v>
      </c>
      <c r="B1047" s="56" t="s">
        <v>2901</v>
      </c>
      <c r="C1047" s="1" t="n">
        <v>39</v>
      </c>
    </row>
    <row r="1048" customFormat="false" ht="15" hidden="false" customHeight="false" outlineLevel="0" collapsed="false">
      <c r="A1048" s="54" t="n">
        <v>1047</v>
      </c>
      <c r="B1048" s="56" t="s">
        <v>2902</v>
      </c>
      <c r="C1048" s="1" t="n">
        <v>39</v>
      </c>
    </row>
    <row r="1049" customFormat="false" ht="15" hidden="false" customHeight="false" outlineLevel="0" collapsed="false">
      <c r="A1049" s="54" t="n">
        <v>1048</v>
      </c>
      <c r="B1049" s="56" t="s">
        <v>2947</v>
      </c>
      <c r="C1049" s="1" t="n">
        <v>39</v>
      </c>
    </row>
    <row r="1050" customFormat="false" ht="15" hidden="false" customHeight="false" outlineLevel="0" collapsed="false">
      <c r="A1050" s="54" t="n">
        <v>1049</v>
      </c>
      <c r="B1050" s="56" t="s">
        <v>2957</v>
      </c>
      <c r="C1050" s="1" t="n">
        <v>39</v>
      </c>
    </row>
    <row r="1051" customFormat="false" ht="15" hidden="false" customHeight="false" outlineLevel="0" collapsed="false">
      <c r="A1051" s="54" t="n">
        <v>1050</v>
      </c>
      <c r="B1051" s="56" t="s">
        <v>3004</v>
      </c>
      <c r="C1051" s="1" t="n">
        <v>39</v>
      </c>
    </row>
    <row r="1052" customFormat="false" ht="15" hidden="false" customHeight="false" outlineLevel="0" collapsed="false">
      <c r="A1052" s="54" t="n">
        <v>1051</v>
      </c>
      <c r="B1052" s="56" t="s">
        <v>3021</v>
      </c>
      <c r="C1052" s="1" t="n">
        <v>39</v>
      </c>
    </row>
    <row r="1053" customFormat="false" ht="15" hidden="false" customHeight="false" outlineLevel="0" collapsed="false">
      <c r="A1053" s="54" t="n">
        <v>1052</v>
      </c>
      <c r="B1053" s="56" t="s">
        <v>3024</v>
      </c>
      <c r="C1053" s="1" t="n">
        <v>39</v>
      </c>
    </row>
    <row r="1054" customFormat="false" ht="15" hidden="false" customHeight="false" outlineLevel="0" collapsed="false">
      <c r="A1054" s="54" t="n">
        <v>1053</v>
      </c>
      <c r="B1054" s="56" t="s">
        <v>3032</v>
      </c>
      <c r="C1054" s="1" t="n">
        <v>39</v>
      </c>
    </row>
    <row r="1055" customFormat="false" ht="15" hidden="false" customHeight="false" outlineLevel="0" collapsed="false">
      <c r="A1055" s="54" t="n">
        <v>1054</v>
      </c>
      <c r="B1055" s="56" t="s">
        <v>455</v>
      </c>
      <c r="C1055" s="1" t="n">
        <v>39</v>
      </c>
    </row>
    <row r="1056" customFormat="false" ht="15" hidden="false" customHeight="false" outlineLevel="0" collapsed="false">
      <c r="A1056" s="54" t="n">
        <v>1055</v>
      </c>
      <c r="B1056" s="56" t="s">
        <v>3222</v>
      </c>
      <c r="C1056" s="1" t="n">
        <v>39</v>
      </c>
    </row>
    <row r="1057" customFormat="false" ht="15" hidden="false" customHeight="false" outlineLevel="0" collapsed="false">
      <c r="A1057" s="54" t="n">
        <v>1056</v>
      </c>
      <c r="B1057" s="56" t="s">
        <v>1946</v>
      </c>
      <c r="C1057" s="1" t="n">
        <v>38</v>
      </c>
    </row>
    <row r="1058" customFormat="false" ht="15" hidden="false" customHeight="false" outlineLevel="0" collapsed="false">
      <c r="A1058" s="54" t="n">
        <v>1057</v>
      </c>
      <c r="B1058" s="56" t="s">
        <v>2588</v>
      </c>
      <c r="C1058" s="1" t="n">
        <v>38</v>
      </c>
    </row>
    <row r="1059" customFormat="false" ht="15" hidden="false" customHeight="false" outlineLevel="0" collapsed="false">
      <c r="A1059" s="54" t="n">
        <v>1058</v>
      </c>
      <c r="B1059" s="56" t="s">
        <v>2740</v>
      </c>
      <c r="C1059" s="1" t="n">
        <v>38</v>
      </c>
    </row>
    <row r="1060" customFormat="false" ht="15" hidden="false" customHeight="false" outlineLevel="0" collapsed="false">
      <c r="A1060" s="54" t="n">
        <v>1059</v>
      </c>
      <c r="B1060" s="56" t="s">
        <v>2781</v>
      </c>
      <c r="C1060" s="1" t="n">
        <v>38</v>
      </c>
    </row>
    <row r="1061" customFormat="false" ht="15" hidden="false" customHeight="false" outlineLevel="0" collapsed="false">
      <c r="A1061" s="54" t="n">
        <v>1060</v>
      </c>
      <c r="B1061" s="56" t="s">
        <v>2849</v>
      </c>
      <c r="C1061" s="1" t="n">
        <v>38</v>
      </c>
    </row>
    <row r="1062" customFormat="false" ht="15" hidden="false" customHeight="false" outlineLevel="0" collapsed="false">
      <c r="A1062" s="54" t="n">
        <v>1061</v>
      </c>
      <c r="B1062" s="56" t="s">
        <v>2955</v>
      </c>
      <c r="C1062" s="1" t="n">
        <v>38</v>
      </c>
    </row>
    <row r="1063" customFormat="false" ht="15" hidden="false" customHeight="false" outlineLevel="0" collapsed="false">
      <c r="A1063" s="54" t="n">
        <v>1062</v>
      </c>
      <c r="B1063" s="56" t="s">
        <v>3039</v>
      </c>
      <c r="C1063" s="1" t="n">
        <v>38</v>
      </c>
    </row>
    <row r="1064" customFormat="false" ht="15" hidden="false" customHeight="false" outlineLevel="0" collapsed="false">
      <c r="A1064" s="54" t="n">
        <v>1063</v>
      </c>
      <c r="B1064" s="56" t="s">
        <v>3334</v>
      </c>
      <c r="C1064" s="1" t="n">
        <v>38</v>
      </c>
    </row>
    <row r="1065" customFormat="false" ht="15" hidden="false" customHeight="false" outlineLevel="0" collapsed="false">
      <c r="A1065" s="54" t="n">
        <v>1064</v>
      </c>
      <c r="B1065" s="56" t="s">
        <v>1677</v>
      </c>
      <c r="C1065" s="1" t="n">
        <v>37</v>
      </c>
    </row>
    <row r="1066" customFormat="false" ht="15" hidden="false" customHeight="false" outlineLevel="0" collapsed="false">
      <c r="A1066" s="54" t="n">
        <v>1065</v>
      </c>
      <c r="B1066" s="56" t="s">
        <v>2270</v>
      </c>
      <c r="C1066" s="1" t="n">
        <v>37</v>
      </c>
    </row>
    <row r="1067" customFormat="false" ht="15" hidden="false" customHeight="false" outlineLevel="0" collapsed="false">
      <c r="A1067" s="54" t="n">
        <v>1066</v>
      </c>
      <c r="B1067" s="56" t="s">
        <v>2345</v>
      </c>
      <c r="C1067" s="1" t="n">
        <v>37</v>
      </c>
    </row>
    <row r="1068" customFormat="false" ht="15" hidden="false" customHeight="false" outlineLevel="0" collapsed="false">
      <c r="A1068" s="54" t="n">
        <v>1067</v>
      </c>
      <c r="B1068" s="56" t="s">
        <v>2486</v>
      </c>
      <c r="C1068" s="1" t="n">
        <v>37</v>
      </c>
    </row>
    <row r="1069" customFormat="false" ht="15" hidden="false" customHeight="false" outlineLevel="0" collapsed="false">
      <c r="A1069" s="54" t="n">
        <v>1068</v>
      </c>
      <c r="B1069" s="56" t="s">
        <v>2526</v>
      </c>
      <c r="C1069" s="1" t="n">
        <v>37</v>
      </c>
    </row>
    <row r="1070" customFormat="false" ht="15" hidden="false" customHeight="false" outlineLevel="0" collapsed="false">
      <c r="A1070" s="54" t="n">
        <v>1069</v>
      </c>
      <c r="B1070" s="56" t="s">
        <v>2579</v>
      </c>
      <c r="C1070" s="1" t="n">
        <v>37</v>
      </c>
    </row>
    <row r="1071" customFormat="false" ht="15" hidden="false" customHeight="false" outlineLevel="0" collapsed="false">
      <c r="A1071" s="54" t="n">
        <v>1070</v>
      </c>
      <c r="B1071" s="56" t="s">
        <v>2612</v>
      </c>
      <c r="C1071" s="1" t="n">
        <v>37</v>
      </c>
    </row>
    <row r="1072" customFormat="false" ht="15" hidden="false" customHeight="false" outlineLevel="0" collapsed="false">
      <c r="A1072" s="54" t="n">
        <v>1071</v>
      </c>
      <c r="B1072" s="56" t="s">
        <v>2694</v>
      </c>
      <c r="C1072" s="1" t="n">
        <v>37</v>
      </c>
    </row>
    <row r="1073" customFormat="false" ht="15" hidden="false" customHeight="false" outlineLevel="0" collapsed="false">
      <c r="A1073" s="54" t="n">
        <v>1072</v>
      </c>
      <c r="B1073" s="56" t="s">
        <v>2785</v>
      </c>
      <c r="C1073" s="1" t="n">
        <v>37</v>
      </c>
    </row>
    <row r="1074" customFormat="false" ht="15" hidden="false" customHeight="false" outlineLevel="0" collapsed="false">
      <c r="A1074" s="54" t="n">
        <v>1073</v>
      </c>
      <c r="B1074" s="56" t="s">
        <v>2797</v>
      </c>
      <c r="C1074" s="1" t="n">
        <v>37</v>
      </c>
    </row>
    <row r="1075" customFormat="false" ht="15" hidden="false" customHeight="false" outlineLevel="0" collapsed="false">
      <c r="A1075" s="54" t="n">
        <v>1074</v>
      </c>
      <c r="B1075" s="56" t="s">
        <v>2804</v>
      </c>
      <c r="C1075" s="1" t="n">
        <v>37</v>
      </c>
    </row>
    <row r="1076" customFormat="false" ht="15" hidden="false" customHeight="false" outlineLevel="0" collapsed="false">
      <c r="A1076" s="54" t="n">
        <v>1075</v>
      </c>
      <c r="B1076" s="56" t="s">
        <v>2949</v>
      </c>
      <c r="C1076" s="1" t="n">
        <v>37</v>
      </c>
    </row>
    <row r="1077" customFormat="false" ht="15" hidden="false" customHeight="false" outlineLevel="0" collapsed="false">
      <c r="A1077" s="54" t="n">
        <v>1076</v>
      </c>
      <c r="B1077" s="56" t="s">
        <v>2978</v>
      </c>
      <c r="C1077" s="1" t="n">
        <v>37</v>
      </c>
    </row>
    <row r="1078" customFormat="false" ht="15" hidden="false" customHeight="false" outlineLevel="0" collapsed="false">
      <c r="A1078" s="54" t="n">
        <v>1077</v>
      </c>
      <c r="B1078" s="56" t="s">
        <v>3005</v>
      </c>
      <c r="C1078" s="1" t="n">
        <v>37</v>
      </c>
    </row>
    <row r="1079" customFormat="false" ht="15" hidden="false" customHeight="false" outlineLevel="0" collapsed="false">
      <c r="A1079" s="54" t="n">
        <v>1078</v>
      </c>
      <c r="B1079" s="56" t="s">
        <v>3047</v>
      </c>
      <c r="C1079" s="1" t="n">
        <v>37</v>
      </c>
    </row>
    <row r="1080" customFormat="false" ht="15" hidden="false" customHeight="false" outlineLevel="0" collapsed="false">
      <c r="A1080" s="54" t="n">
        <v>1079</v>
      </c>
      <c r="B1080" s="56" t="s">
        <v>3100</v>
      </c>
      <c r="C1080" s="1" t="n">
        <v>37</v>
      </c>
    </row>
    <row r="1081" customFormat="false" ht="15" hidden="false" customHeight="false" outlineLevel="0" collapsed="false">
      <c r="A1081" s="54" t="n">
        <v>1080</v>
      </c>
      <c r="B1081" s="56" t="s">
        <v>465</v>
      </c>
      <c r="C1081" s="1" t="n">
        <v>37</v>
      </c>
    </row>
    <row r="1082" customFormat="false" ht="15" hidden="false" customHeight="false" outlineLevel="0" collapsed="false">
      <c r="A1082" s="54" t="n">
        <v>1081</v>
      </c>
      <c r="B1082" s="56" t="s">
        <v>2005</v>
      </c>
      <c r="C1082" s="1" t="n">
        <v>36</v>
      </c>
    </row>
    <row r="1083" customFormat="false" ht="15" hidden="false" customHeight="false" outlineLevel="0" collapsed="false">
      <c r="A1083" s="54" t="n">
        <v>1082</v>
      </c>
      <c r="B1083" s="56" t="s">
        <v>2157</v>
      </c>
      <c r="C1083" s="1" t="n">
        <v>36</v>
      </c>
    </row>
    <row r="1084" customFormat="false" ht="15" hidden="false" customHeight="false" outlineLevel="0" collapsed="false">
      <c r="A1084" s="54" t="n">
        <v>1083</v>
      </c>
      <c r="B1084" s="56" t="s">
        <v>2296</v>
      </c>
      <c r="C1084" s="1" t="n">
        <v>36</v>
      </c>
    </row>
    <row r="1085" customFormat="false" ht="15" hidden="false" customHeight="false" outlineLevel="0" collapsed="false">
      <c r="A1085" s="54" t="n">
        <v>1084</v>
      </c>
      <c r="B1085" s="56" t="s">
        <v>2500</v>
      </c>
      <c r="C1085" s="1" t="n">
        <v>36</v>
      </c>
    </row>
    <row r="1086" customFormat="false" ht="15" hidden="false" customHeight="false" outlineLevel="0" collapsed="false">
      <c r="A1086" s="54" t="n">
        <v>1085</v>
      </c>
      <c r="B1086" s="56" t="s">
        <v>2581</v>
      </c>
      <c r="C1086" s="1" t="n">
        <v>36</v>
      </c>
    </row>
    <row r="1087" customFormat="false" ht="15" hidden="false" customHeight="false" outlineLevel="0" collapsed="false">
      <c r="A1087" s="54" t="n">
        <v>1086</v>
      </c>
      <c r="B1087" s="56" t="s">
        <v>2618</v>
      </c>
      <c r="C1087" s="1" t="n">
        <v>36</v>
      </c>
    </row>
    <row r="1088" customFormat="false" ht="15" hidden="false" customHeight="false" outlineLevel="0" collapsed="false">
      <c r="A1088" s="54" t="n">
        <v>1087</v>
      </c>
      <c r="B1088" s="56" t="s">
        <v>2671</v>
      </c>
      <c r="C1088" s="1" t="n">
        <v>36</v>
      </c>
    </row>
    <row r="1089" customFormat="false" ht="15" hidden="false" customHeight="false" outlineLevel="0" collapsed="false">
      <c r="A1089" s="54" t="n">
        <v>1088</v>
      </c>
      <c r="B1089" s="56" t="s">
        <v>2679</v>
      </c>
      <c r="C1089" s="1" t="n">
        <v>36</v>
      </c>
    </row>
    <row r="1090" customFormat="false" ht="15" hidden="false" customHeight="false" outlineLevel="0" collapsed="false">
      <c r="A1090" s="54" t="n">
        <v>1089</v>
      </c>
      <c r="B1090" s="56" t="s">
        <v>2731</v>
      </c>
      <c r="C1090" s="1" t="n">
        <v>36</v>
      </c>
    </row>
    <row r="1091" customFormat="false" ht="15" hidden="false" customHeight="false" outlineLevel="0" collapsed="false">
      <c r="A1091" s="54" t="n">
        <v>1090</v>
      </c>
      <c r="B1091" s="56" t="s">
        <v>2751</v>
      </c>
      <c r="C1091" s="1" t="n">
        <v>36</v>
      </c>
    </row>
    <row r="1092" customFormat="false" ht="15" hidden="false" customHeight="false" outlineLevel="0" collapsed="false">
      <c r="A1092" s="54" t="n">
        <v>1091</v>
      </c>
      <c r="B1092" s="56" t="s">
        <v>2969</v>
      </c>
      <c r="C1092" s="1" t="n">
        <v>36</v>
      </c>
    </row>
    <row r="1093" customFormat="false" ht="15" hidden="false" customHeight="false" outlineLevel="0" collapsed="false">
      <c r="A1093" s="54" t="n">
        <v>1092</v>
      </c>
      <c r="B1093" s="56" t="s">
        <v>3045</v>
      </c>
      <c r="C1093" s="1" t="n">
        <v>36</v>
      </c>
    </row>
    <row r="1094" customFormat="false" ht="15" hidden="false" customHeight="false" outlineLevel="0" collapsed="false">
      <c r="A1094" s="54" t="n">
        <v>1093</v>
      </c>
      <c r="B1094" s="56" t="s">
        <v>3093</v>
      </c>
      <c r="C1094" s="1" t="n">
        <v>36</v>
      </c>
    </row>
    <row r="1095" customFormat="false" ht="15" hidden="false" customHeight="false" outlineLevel="0" collapsed="false">
      <c r="A1095" s="54" t="n">
        <v>1094</v>
      </c>
      <c r="B1095" s="56" t="s">
        <v>3123</v>
      </c>
      <c r="C1095" s="1" t="n">
        <v>36</v>
      </c>
    </row>
    <row r="1096" customFormat="false" ht="15" hidden="false" customHeight="false" outlineLevel="0" collapsed="false">
      <c r="A1096" s="54" t="n">
        <v>1095</v>
      </c>
      <c r="B1096" s="56" t="s">
        <v>2376</v>
      </c>
      <c r="C1096" s="1" t="n">
        <v>35</v>
      </c>
    </row>
    <row r="1097" customFormat="false" ht="15" hidden="false" customHeight="false" outlineLevel="0" collapsed="false">
      <c r="A1097" s="54" t="n">
        <v>1096</v>
      </c>
      <c r="B1097" s="56" t="s">
        <v>2664</v>
      </c>
      <c r="C1097" s="1" t="n">
        <v>35</v>
      </c>
    </row>
    <row r="1098" customFormat="false" ht="15" hidden="false" customHeight="false" outlineLevel="0" collapsed="false">
      <c r="A1098" s="54" t="n">
        <v>1097</v>
      </c>
      <c r="B1098" s="56" t="s">
        <v>2835</v>
      </c>
      <c r="C1098" s="1" t="n">
        <v>35</v>
      </c>
    </row>
    <row r="1099" customFormat="false" ht="15" hidden="false" customHeight="false" outlineLevel="0" collapsed="false">
      <c r="A1099" s="54" t="n">
        <v>1098</v>
      </c>
      <c r="B1099" s="56" t="s">
        <v>2841</v>
      </c>
      <c r="C1099" s="1" t="n">
        <v>35</v>
      </c>
    </row>
    <row r="1100" customFormat="false" ht="15" hidden="false" customHeight="false" outlineLevel="0" collapsed="false">
      <c r="A1100" s="54" t="n">
        <v>1099</v>
      </c>
      <c r="B1100" s="56" t="s">
        <v>2923</v>
      </c>
      <c r="C1100" s="1" t="n">
        <v>35</v>
      </c>
    </row>
    <row r="1101" customFormat="false" ht="15" hidden="false" customHeight="false" outlineLevel="0" collapsed="false">
      <c r="A1101" s="54" t="n">
        <v>1100</v>
      </c>
      <c r="B1101" s="56" t="s">
        <v>2941</v>
      </c>
      <c r="C1101" s="1" t="n">
        <v>35</v>
      </c>
    </row>
    <row r="1102" customFormat="false" ht="15" hidden="false" customHeight="false" outlineLevel="0" collapsed="false">
      <c r="A1102" s="54" t="n">
        <v>1101</v>
      </c>
      <c r="B1102" s="56" t="s">
        <v>2984</v>
      </c>
      <c r="C1102" s="1" t="n">
        <v>35</v>
      </c>
    </row>
    <row r="1103" customFormat="false" ht="15" hidden="false" customHeight="false" outlineLevel="0" collapsed="false">
      <c r="A1103" s="54" t="n">
        <v>1102</v>
      </c>
      <c r="B1103" s="56" t="s">
        <v>3049</v>
      </c>
      <c r="C1103" s="1" t="n">
        <v>35</v>
      </c>
    </row>
    <row r="1104" customFormat="false" ht="15" hidden="false" customHeight="false" outlineLevel="0" collapsed="false">
      <c r="A1104" s="54" t="n">
        <v>1103</v>
      </c>
      <c r="B1104" s="56" t="s">
        <v>3159</v>
      </c>
      <c r="C1104" s="1" t="n">
        <v>35</v>
      </c>
    </row>
    <row r="1105" customFormat="false" ht="15" hidden="false" customHeight="false" outlineLevel="0" collapsed="false">
      <c r="A1105" s="54" t="n">
        <v>1104</v>
      </c>
      <c r="B1105" s="56" t="s">
        <v>3296</v>
      </c>
      <c r="C1105" s="1" t="n">
        <v>35</v>
      </c>
    </row>
    <row r="1106" customFormat="false" ht="15" hidden="false" customHeight="false" outlineLevel="0" collapsed="false">
      <c r="A1106" s="54" t="n">
        <v>1105</v>
      </c>
      <c r="B1106" s="56" t="s">
        <v>2421</v>
      </c>
      <c r="C1106" s="1" t="n">
        <v>34</v>
      </c>
    </row>
    <row r="1107" customFormat="false" ht="15" hidden="false" customHeight="false" outlineLevel="0" collapsed="false">
      <c r="A1107" s="54" t="n">
        <v>1106</v>
      </c>
      <c r="B1107" s="56" t="s">
        <v>2509</v>
      </c>
      <c r="C1107" s="1" t="n">
        <v>34</v>
      </c>
    </row>
    <row r="1108" customFormat="false" ht="15" hidden="false" customHeight="false" outlineLevel="0" collapsed="false">
      <c r="A1108" s="54" t="n">
        <v>1107</v>
      </c>
      <c r="B1108" s="56" t="s">
        <v>2720</v>
      </c>
      <c r="C1108" s="1" t="n">
        <v>34</v>
      </c>
    </row>
    <row r="1109" customFormat="false" ht="15" hidden="false" customHeight="false" outlineLevel="0" collapsed="false">
      <c r="A1109" s="54" t="n">
        <v>1108</v>
      </c>
      <c r="B1109" s="56" t="s">
        <v>2729</v>
      </c>
      <c r="C1109" s="1" t="n">
        <v>34</v>
      </c>
    </row>
    <row r="1110" customFormat="false" ht="15" hidden="false" customHeight="false" outlineLevel="0" collapsed="false">
      <c r="A1110" s="54" t="n">
        <v>1109</v>
      </c>
      <c r="B1110" s="56" t="s">
        <v>2822</v>
      </c>
      <c r="C1110" s="1" t="n">
        <v>34</v>
      </c>
    </row>
    <row r="1111" customFormat="false" ht="15" hidden="false" customHeight="false" outlineLevel="0" collapsed="false">
      <c r="A1111" s="54" t="n">
        <v>1110</v>
      </c>
      <c r="B1111" s="56" t="s">
        <v>2852</v>
      </c>
      <c r="C1111" s="1" t="n">
        <v>34</v>
      </c>
    </row>
    <row r="1112" customFormat="false" ht="15" hidden="false" customHeight="false" outlineLevel="0" collapsed="false">
      <c r="A1112" s="54" t="n">
        <v>1111</v>
      </c>
      <c r="B1112" s="56" t="s">
        <v>2911</v>
      </c>
      <c r="C1112" s="1" t="n">
        <v>34</v>
      </c>
    </row>
    <row r="1113" customFormat="false" ht="15" hidden="false" customHeight="false" outlineLevel="0" collapsed="false">
      <c r="A1113" s="54" t="n">
        <v>1112</v>
      </c>
      <c r="B1113" s="56" t="s">
        <v>2918</v>
      </c>
      <c r="C1113" s="1" t="n">
        <v>34</v>
      </c>
    </row>
    <row r="1114" customFormat="false" ht="15" hidden="false" customHeight="false" outlineLevel="0" collapsed="false">
      <c r="A1114" s="54" t="n">
        <v>1113</v>
      </c>
      <c r="B1114" s="56" t="s">
        <v>2945</v>
      </c>
      <c r="C1114" s="1" t="n">
        <v>34</v>
      </c>
    </row>
    <row r="1115" customFormat="false" ht="15" hidden="false" customHeight="false" outlineLevel="0" collapsed="false">
      <c r="A1115" s="54" t="n">
        <v>1114</v>
      </c>
      <c r="B1115" s="56" t="s">
        <v>2961</v>
      </c>
      <c r="C1115" s="1" t="n">
        <v>34</v>
      </c>
    </row>
    <row r="1116" customFormat="false" ht="15" hidden="false" customHeight="false" outlineLevel="0" collapsed="false">
      <c r="A1116" s="54" t="n">
        <v>1115</v>
      </c>
      <c r="B1116" s="56" t="s">
        <v>2982</v>
      </c>
      <c r="C1116" s="1" t="n">
        <v>34</v>
      </c>
    </row>
    <row r="1117" customFormat="false" ht="15" hidden="false" customHeight="false" outlineLevel="0" collapsed="false">
      <c r="A1117" s="54" t="n">
        <v>1116</v>
      </c>
      <c r="B1117" s="56" t="s">
        <v>3012</v>
      </c>
      <c r="C1117" s="1" t="n">
        <v>34</v>
      </c>
    </row>
    <row r="1118" customFormat="false" ht="15" hidden="false" customHeight="false" outlineLevel="0" collapsed="false">
      <c r="A1118" s="54" t="n">
        <v>1117</v>
      </c>
      <c r="B1118" s="56" t="s">
        <v>3016</v>
      </c>
      <c r="C1118" s="1" t="n">
        <v>34</v>
      </c>
    </row>
    <row r="1119" customFormat="false" ht="15" hidden="false" customHeight="false" outlineLevel="0" collapsed="false">
      <c r="A1119" s="54" t="n">
        <v>1118</v>
      </c>
      <c r="B1119" s="56" t="s">
        <v>109</v>
      </c>
      <c r="C1119" s="1" t="n">
        <v>34</v>
      </c>
    </row>
    <row r="1120" customFormat="false" ht="15" hidden="false" customHeight="false" outlineLevel="0" collapsed="false">
      <c r="A1120" s="54" t="n">
        <v>1119</v>
      </c>
      <c r="B1120" s="56" t="s">
        <v>528</v>
      </c>
      <c r="C1120" s="1" t="n">
        <v>33</v>
      </c>
    </row>
    <row r="1121" customFormat="false" ht="15" hidden="false" customHeight="false" outlineLevel="0" collapsed="false">
      <c r="A1121" s="54" t="n">
        <v>1120</v>
      </c>
      <c r="B1121" s="56" t="s">
        <v>2712</v>
      </c>
      <c r="C1121" s="1" t="n">
        <v>33</v>
      </c>
    </row>
    <row r="1122" customFormat="false" ht="15" hidden="false" customHeight="false" outlineLevel="0" collapsed="false">
      <c r="A1122" s="54" t="n">
        <v>1121</v>
      </c>
      <c r="B1122" s="56" t="s">
        <v>2808</v>
      </c>
      <c r="C1122" s="1" t="n">
        <v>33</v>
      </c>
    </row>
    <row r="1123" customFormat="false" ht="15" hidden="false" customHeight="false" outlineLevel="0" collapsed="false">
      <c r="A1123" s="54" t="n">
        <v>1122</v>
      </c>
      <c r="B1123" s="56" t="s">
        <v>2879</v>
      </c>
      <c r="C1123" s="1" t="n">
        <v>33</v>
      </c>
    </row>
    <row r="1124" customFormat="false" ht="15" hidden="false" customHeight="false" outlineLevel="0" collapsed="false">
      <c r="A1124" s="54" t="n">
        <v>1123</v>
      </c>
      <c r="B1124" s="56" t="s">
        <v>2881</v>
      </c>
      <c r="C1124" s="1" t="n">
        <v>33</v>
      </c>
    </row>
    <row r="1125" customFormat="false" ht="15" hidden="false" customHeight="false" outlineLevel="0" collapsed="false">
      <c r="A1125" s="54" t="n">
        <v>1124</v>
      </c>
      <c r="B1125" s="56" t="s">
        <v>2979</v>
      </c>
      <c r="C1125" s="1" t="n">
        <v>33</v>
      </c>
    </row>
    <row r="1126" customFormat="false" ht="15" hidden="false" customHeight="false" outlineLevel="0" collapsed="false">
      <c r="A1126" s="54" t="n">
        <v>1125</v>
      </c>
      <c r="B1126" s="56" t="s">
        <v>3138</v>
      </c>
      <c r="C1126" s="1" t="n">
        <v>33</v>
      </c>
    </row>
    <row r="1127" customFormat="false" ht="15" hidden="false" customHeight="false" outlineLevel="0" collapsed="false">
      <c r="A1127" s="54" t="n">
        <v>1126</v>
      </c>
      <c r="B1127" s="56" t="s">
        <v>3161</v>
      </c>
      <c r="C1127" s="1" t="n">
        <v>33</v>
      </c>
    </row>
    <row r="1128" customFormat="false" ht="15" hidden="false" customHeight="false" outlineLevel="0" collapsed="false">
      <c r="A1128" s="54" t="n">
        <v>1127</v>
      </c>
      <c r="B1128" s="56" t="s">
        <v>3355</v>
      </c>
      <c r="C1128" s="1" t="n">
        <v>33</v>
      </c>
    </row>
    <row r="1129" customFormat="false" ht="15" hidden="false" customHeight="false" outlineLevel="0" collapsed="false">
      <c r="A1129" s="54" t="n">
        <v>1128</v>
      </c>
      <c r="B1129" s="56" t="s">
        <v>2624</v>
      </c>
      <c r="C1129" s="1" t="n">
        <v>32</v>
      </c>
    </row>
    <row r="1130" customFormat="false" ht="15" hidden="false" customHeight="false" outlineLevel="0" collapsed="false">
      <c r="A1130" s="54" t="n">
        <v>1129</v>
      </c>
      <c r="B1130" s="56" t="s">
        <v>2831</v>
      </c>
      <c r="C1130" s="1" t="n">
        <v>32</v>
      </c>
    </row>
    <row r="1131" customFormat="false" ht="15" hidden="false" customHeight="false" outlineLevel="0" collapsed="false">
      <c r="A1131" s="54" t="n">
        <v>1130</v>
      </c>
      <c r="B1131" s="56" t="s">
        <v>2858</v>
      </c>
      <c r="C1131" s="1" t="n">
        <v>32</v>
      </c>
    </row>
    <row r="1132" customFormat="false" ht="15" hidden="false" customHeight="false" outlineLevel="0" collapsed="false">
      <c r="A1132" s="54" t="n">
        <v>1131</v>
      </c>
      <c r="B1132" s="56" t="s">
        <v>289</v>
      </c>
      <c r="C1132" s="1" t="n">
        <v>32</v>
      </c>
    </row>
    <row r="1133" customFormat="false" ht="15" hidden="false" customHeight="false" outlineLevel="0" collapsed="false">
      <c r="A1133" s="54" t="n">
        <v>1132</v>
      </c>
      <c r="B1133" s="56" t="s">
        <v>3022</v>
      </c>
      <c r="C1133" s="1" t="n">
        <v>32</v>
      </c>
    </row>
    <row r="1134" customFormat="false" ht="15" hidden="false" customHeight="false" outlineLevel="0" collapsed="false">
      <c r="A1134" s="54" t="n">
        <v>1133</v>
      </c>
      <c r="B1134" s="56" t="s">
        <v>357</v>
      </c>
      <c r="C1134" s="1" t="n">
        <v>32</v>
      </c>
    </row>
    <row r="1135" customFormat="false" ht="15" hidden="false" customHeight="false" outlineLevel="0" collapsed="false">
      <c r="A1135" s="54" t="n">
        <v>1134</v>
      </c>
      <c r="B1135" s="56" t="s">
        <v>3175</v>
      </c>
      <c r="C1135" s="1" t="n">
        <v>32</v>
      </c>
    </row>
    <row r="1136" customFormat="false" ht="15" hidden="false" customHeight="false" outlineLevel="0" collapsed="false">
      <c r="A1136" s="54" t="n">
        <v>1135</v>
      </c>
      <c r="B1136" s="56" t="s">
        <v>2555</v>
      </c>
      <c r="C1136" s="1" t="n">
        <v>31</v>
      </c>
    </row>
    <row r="1137" customFormat="false" ht="15" hidden="false" customHeight="false" outlineLevel="0" collapsed="false">
      <c r="A1137" s="54" t="n">
        <v>1136</v>
      </c>
      <c r="B1137" s="56" t="s">
        <v>2570</v>
      </c>
      <c r="C1137" s="1" t="n">
        <v>31</v>
      </c>
    </row>
    <row r="1138" customFormat="false" ht="15" hidden="false" customHeight="false" outlineLevel="0" collapsed="false">
      <c r="A1138" s="54" t="n">
        <v>1137</v>
      </c>
      <c r="B1138" s="56" t="s">
        <v>2643</v>
      </c>
      <c r="C1138" s="1" t="n">
        <v>31</v>
      </c>
    </row>
    <row r="1139" customFormat="false" ht="15" hidden="false" customHeight="false" outlineLevel="0" collapsed="false">
      <c r="A1139" s="54" t="n">
        <v>1138</v>
      </c>
      <c r="B1139" s="56" t="s">
        <v>2836</v>
      </c>
      <c r="C1139" s="1" t="n">
        <v>31</v>
      </c>
    </row>
    <row r="1140" customFormat="false" ht="15" hidden="false" customHeight="false" outlineLevel="0" collapsed="false">
      <c r="A1140" s="54" t="n">
        <v>1139</v>
      </c>
      <c r="B1140" s="56" t="s">
        <v>2909</v>
      </c>
      <c r="C1140" s="1" t="n">
        <v>31</v>
      </c>
    </row>
    <row r="1141" customFormat="false" ht="15" hidden="false" customHeight="false" outlineLevel="0" collapsed="false">
      <c r="A1141" s="54" t="n">
        <v>1140</v>
      </c>
      <c r="B1141" s="56" t="s">
        <v>2926</v>
      </c>
      <c r="C1141" s="1" t="n">
        <v>31</v>
      </c>
    </row>
    <row r="1142" customFormat="false" ht="15" hidden="false" customHeight="false" outlineLevel="0" collapsed="false">
      <c r="A1142" s="54" t="n">
        <v>1141</v>
      </c>
      <c r="B1142" s="56" t="s">
        <v>2952</v>
      </c>
      <c r="C1142" s="1" t="n">
        <v>31</v>
      </c>
    </row>
    <row r="1143" customFormat="false" ht="15" hidden="false" customHeight="false" outlineLevel="0" collapsed="false">
      <c r="A1143" s="54" t="n">
        <v>1142</v>
      </c>
      <c r="B1143" s="56" t="s">
        <v>2988</v>
      </c>
      <c r="C1143" s="1" t="n">
        <v>31</v>
      </c>
    </row>
    <row r="1144" customFormat="false" ht="15" hidden="false" customHeight="false" outlineLevel="0" collapsed="false">
      <c r="A1144" s="54" t="n">
        <v>1143</v>
      </c>
      <c r="B1144" s="56" t="s">
        <v>2997</v>
      </c>
      <c r="C1144" s="1" t="n">
        <v>31</v>
      </c>
    </row>
    <row r="1145" customFormat="false" ht="15" hidden="false" customHeight="false" outlineLevel="0" collapsed="false">
      <c r="A1145" s="54" t="n">
        <v>1144</v>
      </c>
      <c r="B1145" s="56" t="s">
        <v>2998</v>
      </c>
      <c r="C1145" s="1" t="n">
        <v>31</v>
      </c>
    </row>
    <row r="1146" customFormat="false" ht="15" hidden="false" customHeight="false" outlineLevel="0" collapsed="false">
      <c r="A1146" s="54" t="n">
        <v>1145</v>
      </c>
      <c r="B1146" s="56" t="s">
        <v>3042</v>
      </c>
      <c r="C1146" s="1" t="n">
        <v>31</v>
      </c>
    </row>
    <row r="1147" customFormat="false" ht="15" hidden="false" customHeight="false" outlineLevel="0" collapsed="false">
      <c r="A1147" s="54" t="n">
        <v>1146</v>
      </c>
      <c r="B1147" s="56" t="s">
        <v>3077</v>
      </c>
      <c r="C1147" s="1" t="n">
        <v>31</v>
      </c>
    </row>
    <row r="1148" customFormat="false" ht="15" hidden="false" customHeight="false" outlineLevel="0" collapsed="false">
      <c r="A1148" s="54" t="n">
        <v>1147</v>
      </c>
      <c r="B1148" s="56" t="s">
        <v>3097</v>
      </c>
      <c r="C1148" s="1" t="n">
        <v>31</v>
      </c>
    </row>
    <row r="1149" customFormat="false" ht="15" hidden="false" customHeight="false" outlineLevel="0" collapsed="false">
      <c r="A1149" s="54" t="n">
        <v>1148</v>
      </c>
      <c r="B1149" s="56" t="s">
        <v>3131</v>
      </c>
      <c r="C1149" s="1" t="n">
        <v>31</v>
      </c>
    </row>
    <row r="1150" customFormat="false" ht="15" hidden="false" customHeight="false" outlineLevel="0" collapsed="false">
      <c r="A1150" s="54" t="n">
        <v>1149</v>
      </c>
      <c r="B1150" s="56" t="s">
        <v>3140</v>
      </c>
      <c r="C1150" s="1" t="n">
        <v>31</v>
      </c>
    </row>
    <row r="1151" customFormat="false" ht="15" hidden="false" customHeight="false" outlineLevel="0" collapsed="false">
      <c r="A1151" s="54" t="n">
        <v>1150</v>
      </c>
      <c r="B1151" s="56" t="s">
        <v>3192</v>
      </c>
      <c r="C1151" s="1" t="n">
        <v>31</v>
      </c>
    </row>
    <row r="1152" customFormat="false" ht="15" hidden="false" customHeight="false" outlineLevel="0" collapsed="false">
      <c r="A1152" s="54" t="n">
        <v>1151</v>
      </c>
      <c r="B1152" s="56" t="s">
        <v>3194</v>
      </c>
      <c r="C1152" s="1" t="n">
        <v>31</v>
      </c>
    </row>
    <row r="1153" customFormat="false" ht="15" hidden="false" customHeight="false" outlineLevel="0" collapsed="false">
      <c r="A1153" s="54" t="n">
        <v>1152</v>
      </c>
      <c r="B1153" s="56" t="s">
        <v>3240</v>
      </c>
      <c r="C1153" s="1" t="n">
        <v>31</v>
      </c>
    </row>
    <row r="1154" customFormat="false" ht="15" hidden="false" customHeight="false" outlineLevel="0" collapsed="false">
      <c r="A1154" s="54" t="n">
        <v>1153</v>
      </c>
      <c r="B1154" s="56" t="s">
        <v>3271</v>
      </c>
      <c r="C1154" s="1" t="n">
        <v>31</v>
      </c>
    </row>
    <row r="1155" customFormat="false" ht="15" hidden="false" customHeight="false" outlineLevel="0" collapsed="false">
      <c r="A1155" s="54" t="n">
        <v>1154</v>
      </c>
      <c r="B1155" s="56" t="s">
        <v>2010</v>
      </c>
      <c r="C1155" s="1" t="n">
        <v>30</v>
      </c>
    </row>
    <row r="1156" customFormat="false" ht="15" hidden="false" customHeight="false" outlineLevel="0" collapsed="false">
      <c r="A1156" s="54" t="n">
        <v>1155</v>
      </c>
      <c r="B1156" s="56" t="s">
        <v>2412</v>
      </c>
      <c r="C1156" s="1" t="n">
        <v>30</v>
      </c>
    </row>
    <row r="1157" customFormat="false" ht="15" hidden="false" customHeight="false" outlineLevel="0" collapsed="false">
      <c r="A1157" s="54" t="n">
        <v>1156</v>
      </c>
      <c r="B1157" s="56" t="s">
        <v>2434</v>
      </c>
      <c r="C1157" s="1" t="n">
        <v>30</v>
      </c>
    </row>
    <row r="1158" customFormat="false" ht="15" hidden="false" customHeight="false" outlineLevel="0" collapsed="false">
      <c r="A1158" s="54" t="n">
        <v>1157</v>
      </c>
      <c r="B1158" s="56" t="s">
        <v>2437</v>
      </c>
      <c r="C1158" s="1" t="n">
        <v>30</v>
      </c>
    </row>
    <row r="1159" customFormat="false" ht="15" hidden="false" customHeight="false" outlineLevel="0" collapsed="false">
      <c r="A1159" s="54" t="n">
        <v>1158</v>
      </c>
      <c r="B1159" s="56" t="s">
        <v>2566</v>
      </c>
      <c r="C1159" s="1" t="n">
        <v>30</v>
      </c>
    </row>
    <row r="1160" customFormat="false" ht="15" hidden="false" customHeight="false" outlineLevel="0" collapsed="false">
      <c r="A1160" s="54" t="n">
        <v>1159</v>
      </c>
      <c r="B1160" s="56" t="s">
        <v>2662</v>
      </c>
      <c r="C1160" s="1" t="n">
        <v>30</v>
      </c>
    </row>
    <row r="1161" customFormat="false" ht="15" hidden="false" customHeight="false" outlineLevel="0" collapsed="false">
      <c r="A1161" s="54" t="n">
        <v>1160</v>
      </c>
      <c r="B1161" s="56" t="s">
        <v>2678</v>
      </c>
      <c r="C1161" s="1" t="n">
        <v>30</v>
      </c>
    </row>
    <row r="1162" customFormat="false" ht="15" hidden="false" customHeight="false" outlineLevel="0" collapsed="false">
      <c r="A1162" s="54" t="n">
        <v>1161</v>
      </c>
      <c r="B1162" s="56" t="s">
        <v>2700</v>
      </c>
      <c r="C1162" s="1" t="n">
        <v>30</v>
      </c>
    </row>
    <row r="1163" customFormat="false" ht="15" hidden="false" customHeight="false" outlineLevel="0" collapsed="false">
      <c r="A1163" s="54" t="n">
        <v>1162</v>
      </c>
      <c r="B1163" s="56" t="s">
        <v>2817</v>
      </c>
      <c r="C1163" s="1" t="n">
        <v>30</v>
      </c>
    </row>
    <row r="1164" customFormat="false" ht="15" hidden="false" customHeight="false" outlineLevel="0" collapsed="false">
      <c r="A1164" s="54" t="n">
        <v>1163</v>
      </c>
      <c r="B1164" s="56" t="s">
        <v>2914</v>
      </c>
      <c r="C1164" s="1" t="n">
        <v>30</v>
      </c>
    </row>
    <row r="1165" customFormat="false" ht="15" hidden="false" customHeight="false" outlineLevel="0" collapsed="false">
      <c r="A1165" s="54" t="n">
        <v>1164</v>
      </c>
      <c r="B1165" s="56" t="s">
        <v>2933</v>
      </c>
      <c r="C1165" s="1" t="n">
        <v>30</v>
      </c>
    </row>
    <row r="1166" customFormat="false" ht="15" hidden="false" customHeight="false" outlineLevel="0" collapsed="false">
      <c r="A1166" s="54" t="n">
        <v>1165</v>
      </c>
      <c r="B1166" s="56" t="s">
        <v>533</v>
      </c>
      <c r="C1166" s="1" t="n">
        <v>30</v>
      </c>
    </row>
    <row r="1167" customFormat="false" ht="15" hidden="false" customHeight="false" outlineLevel="0" collapsed="false">
      <c r="A1167" s="54" t="n">
        <v>1166</v>
      </c>
      <c r="B1167" s="56" t="s">
        <v>3209</v>
      </c>
      <c r="C1167" s="1" t="n">
        <v>30</v>
      </c>
    </row>
    <row r="1168" customFormat="false" ht="15" hidden="false" customHeight="false" outlineLevel="0" collapsed="false">
      <c r="A1168" s="54" t="n">
        <v>1167</v>
      </c>
      <c r="B1168" s="56" t="s">
        <v>3229</v>
      </c>
      <c r="C1168" s="1" t="n">
        <v>30</v>
      </c>
    </row>
    <row r="1169" customFormat="false" ht="15" hidden="false" customHeight="false" outlineLevel="0" collapsed="false">
      <c r="A1169" s="54" t="n">
        <v>1168</v>
      </c>
      <c r="B1169" s="56" t="s">
        <v>3315</v>
      </c>
      <c r="C1169" s="1" t="n">
        <v>30</v>
      </c>
    </row>
    <row r="1170" customFormat="false" ht="15" hidden="false" customHeight="false" outlineLevel="0" collapsed="false">
      <c r="A1170" s="54" t="n">
        <v>1169</v>
      </c>
      <c r="B1170" s="56" t="s">
        <v>3319</v>
      </c>
      <c r="C1170" s="1" t="n">
        <v>30</v>
      </c>
    </row>
    <row r="1171" customFormat="false" ht="15" hidden="false" customHeight="false" outlineLevel="0" collapsed="false">
      <c r="A1171" s="54" t="n">
        <v>1170</v>
      </c>
      <c r="B1171" s="56" t="s">
        <v>3328</v>
      </c>
      <c r="C1171" s="1" t="n">
        <v>30</v>
      </c>
    </row>
    <row r="1172" customFormat="false" ht="15" hidden="false" customHeight="false" outlineLevel="0" collapsed="false">
      <c r="A1172" s="54" t="n">
        <v>1171</v>
      </c>
      <c r="B1172" s="56" t="s">
        <v>2653</v>
      </c>
      <c r="C1172" s="1" t="n">
        <v>29</v>
      </c>
    </row>
    <row r="1173" customFormat="false" ht="15" hidden="false" customHeight="false" outlineLevel="0" collapsed="false">
      <c r="A1173" s="54" t="n">
        <v>1172</v>
      </c>
      <c r="B1173" s="56" t="s">
        <v>2676</v>
      </c>
      <c r="C1173" s="1" t="n">
        <v>29</v>
      </c>
    </row>
    <row r="1174" customFormat="false" ht="15" hidden="false" customHeight="false" outlineLevel="0" collapsed="false">
      <c r="A1174" s="54" t="n">
        <v>1173</v>
      </c>
      <c r="B1174" s="56" t="s">
        <v>2779</v>
      </c>
      <c r="C1174" s="1" t="n">
        <v>29</v>
      </c>
    </row>
    <row r="1175" customFormat="false" ht="15" hidden="false" customHeight="false" outlineLevel="0" collapsed="false">
      <c r="A1175" s="54" t="n">
        <v>1174</v>
      </c>
      <c r="B1175" s="56" t="s">
        <v>3018</v>
      </c>
      <c r="C1175" s="1" t="n">
        <v>29</v>
      </c>
    </row>
    <row r="1176" customFormat="false" ht="15" hidden="false" customHeight="false" outlineLevel="0" collapsed="false">
      <c r="A1176" s="54" t="n">
        <v>1175</v>
      </c>
      <c r="B1176" s="56" t="s">
        <v>3055</v>
      </c>
      <c r="C1176" s="1" t="n">
        <v>29</v>
      </c>
    </row>
    <row r="1177" customFormat="false" ht="15" hidden="false" customHeight="false" outlineLevel="0" collapsed="false">
      <c r="A1177" s="54" t="n">
        <v>1176</v>
      </c>
      <c r="B1177" s="56" t="s">
        <v>3210</v>
      </c>
      <c r="C1177" s="1" t="n">
        <v>29</v>
      </c>
    </row>
    <row r="1178" customFormat="false" ht="15" hidden="false" customHeight="false" outlineLevel="0" collapsed="false">
      <c r="A1178" s="54" t="n">
        <v>1177</v>
      </c>
      <c r="B1178" s="56" t="s">
        <v>3248</v>
      </c>
      <c r="C1178" s="1" t="n">
        <v>29</v>
      </c>
    </row>
    <row r="1179" customFormat="false" ht="15" hidden="false" customHeight="false" outlineLevel="0" collapsed="false">
      <c r="A1179" s="54" t="n">
        <v>1178</v>
      </c>
      <c r="B1179" s="56" t="s">
        <v>2536</v>
      </c>
      <c r="C1179" s="1" t="n">
        <v>28</v>
      </c>
    </row>
    <row r="1180" customFormat="false" ht="15" hidden="false" customHeight="false" outlineLevel="0" collapsed="false">
      <c r="A1180" s="54" t="n">
        <v>1179</v>
      </c>
      <c r="B1180" s="56" t="s">
        <v>2784</v>
      </c>
      <c r="C1180" s="1" t="n">
        <v>28</v>
      </c>
    </row>
    <row r="1181" customFormat="false" ht="15" hidden="false" customHeight="false" outlineLevel="0" collapsed="false">
      <c r="A1181" s="54" t="n">
        <v>1180</v>
      </c>
      <c r="B1181" s="56" t="s">
        <v>583</v>
      </c>
      <c r="C1181" s="1" t="n">
        <v>28</v>
      </c>
    </row>
    <row r="1182" customFormat="false" ht="15" hidden="false" customHeight="false" outlineLevel="0" collapsed="false">
      <c r="A1182" s="54" t="n">
        <v>1181</v>
      </c>
      <c r="B1182" s="56" t="s">
        <v>3078</v>
      </c>
      <c r="C1182" s="1" t="n">
        <v>28</v>
      </c>
    </row>
    <row r="1183" customFormat="false" ht="15" hidden="false" customHeight="false" outlineLevel="0" collapsed="false">
      <c r="A1183" s="54" t="n">
        <v>1182</v>
      </c>
      <c r="B1183" s="56" t="s">
        <v>3155</v>
      </c>
      <c r="C1183" s="1" t="n">
        <v>28</v>
      </c>
    </row>
    <row r="1184" customFormat="false" ht="15" hidden="false" customHeight="false" outlineLevel="0" collapsed="false">
      <c r="A1184" s="54" t="n">
        <v>1183</v>
      </c>
      <c r="B1184" s="56" t="s">
        <v>3316</v>
      </c>
      <c r="C1184" s="1" t="n">
        <v>28</v>
      </c>
    </row>
    <row r="1185" customFormat="false" ht="15" hidden="false" customHeight="false" outlineLevel="0" collapsed="false">
      <c r="A1185" s="54" t="n">
        <v>1184</v>
      </c>
      <c r="B1185" s="56" t="s">
        <v>562</v>
      </c>
      <c r="C1185" s="1" t="n">
        <v>28</v>
      </c>
    </row>
    <row r="1186" customFormat="false" ht="15" hidden="false" customHeight="false" outlineLevel="0" collapsed="false">
      <c r="A1186" s="54" t="n">
        <v>1185</v>
      </c>
      <c r="B1186" s="56" t="s">
        <v>2855</v>
      </c>
      <c r="C1186" s="1" t="n">
        <v>27</v>
      </c>
    </row>
    <row r="1187" customFormat="false" ht="15" hidden="false" customHeight="false" outlineLevel="0" collapsed="false">
      <c r="A1187" s="54" t="n">
        <v>1186</v>
      </c>
      <c r="B1187" s="56" t="s">
        <v>2869</v>
      </c>
      <c r="C1187" s="1" t="n">
        <v>27</v>
      </c>
    </row>
    <row r="1188" customFormat="false" ht="15" hidden="false" customHeight="false" outlineLevel="0" collapsed="false">
      <c r="A1188" s="54" t="n">
        <v>1187</v>
      </c>
      <c r="B1188" s="56" t="s">
        <v>2908</v>
      </c>
      <c r="C1188" s="1" t="n">
        <v>27</v>
      </c>
    </row>
    <row r="1189" customFormat="false" ht="15" hidden="false" customHeight="false" outlineLevel="0" collapsed="false">
      <c r="A1189" s="54" t="n">
        <v>1188</v>
      </c>
      <c r="B1189" s="56" t="s">
        <v>2927</v>
      </c>
      <c r="C1189" s="1" t="n">
        <v>27</v>
      </c>
    </row>
    <row r="1190" customFormat="false" ht="15" hidden="false" customHeight="false" outlineLevel="0" collapsed="false">
      <c r="A1190" s="54" t="n">
        <v>1189</v>
      </c>
      <c r="B1190" s="56" t="s">
        <v>3031</v>
      </c>
      <c r="C1190" s="1" t="n">
        <v>27</v>
      </c>
    </row>
    <row r="1191" customFormat="false" ht="15" hidden="false" customHeight="false" outlineLevel="0" collapsed="false">
      <c r="A1191" s="54" t="n">
        <v>1190</v>
      </c>
      <c r="B1191" s="56" t="s">
        <v>3063</v>
      </c>
      <c r="C1191" s="1" t="n">
        <v>27</v>
      </c>
    </row>
    <row r="1192" customFormat="false" ht="15" hidden="false" customHeight="false" outlineLevel="0" collapsed="false">
      <c r="A1192" s="54" t="n">
        <v>1191</v>
      </c>
      <c r="B1192" s="56" t="s">
        <v>3133</v>
      </c>
      <c r="C1192" s="1" t="n">
        <v>27</v>
      </c>
    </row>
    <row r="1193" customFormat="false" ht="15" hidden="false" customHeight="false" outlineLevel="0" collapsed="false">
      <c r="A1193" s="54" t="n">
        <v>1192</v>
      </c>
      <c r="B1193" s="56" t="s">
        <v>3154</v>
      </c>
      <c r="C1193" s="1" t="n">
        <v>27</v>
      </c>
    </row>
    <row r="1194" customFormat="false" ht="15" hidden="false" customHeight="false" outlineLevel="0" collapsed="false">
      <c r="A1194" s="54" t="n">
        <v>1193</v>
      </c>
      <c r="B1194" s="56" t="s">
        <v>3163</v>
      </c>
      <c r="C1194" s="1" t="n">
        <v>27</v>
      </c>
    </row>
    <row r="1195" customFormat="false" ht="15" hidden="false" customHeight="false" outlineLevel="0" collapsed="false">
      <c r="A1195" s="54" t="n">
        <v>1194</v>
      </c>
      <c r="B1195" s="56" t="s">
        <v>3206</v>
      </c>
      <c r="C1195" s="1" t="n">
        <v>27</v>
      </c>
    </row>
    <row r="1196" customFormat="false" ht="15" hidden="false" customHeight="false" outlineLevel="0" collapsed="false">
      <c r="A1196" s="54" t="n">
        <v>1195</v>
      </c>
      <c r="B1196" s="56" t="s">
        <v>402</v>
      </c>
      <c r="C1196" s="1" t="n">
        <v>27</v>
      </c>
    </row>
    <row r="1197" customFormat="false" ht="15" hidden="false" customHeight="false" outlineLevel="0" collapsed="false">
      <c r="A1197" s="54" t="n">
        <v>1196</v>
      </c>
      <c r="B1197" s="56" t="s">
        <v>3279</v>
      </c>
      <c r="C1197" s="1" t="n">
        <v>27</v>
      </c>
    </row>
    <row r="1198" customFormat="false" ht="15" hidden="false" customHeight="false" outlineLevel="0" collapsed="false">
      <c r="A1198" s="54" t="n">
        <v>1197</v>
      </c>
      <c r="B1198" s="56" t="s">
        <v>3320</v>
      </c>
      <c r="C1198" s="1" t="n">
        <v>27</v>
      </c>
    </row>
    <row r="1199" customFormat="false" ht="15" hidden="false" customHeight="false" outlineLevel="0" collapsed="false">
      <c r="A1199" s="54" t="n">
        <v>1198</v>
      </c>
      <c r="B1199" s="56" t="s">
        <v>209</v>
      </c>
      <c r="C1199" s="1" t="n">
        <v>27</v>
      </c>
    </row>
    <row r="1200" customFormat="false" ht="15" hidden="false" customHeight="false" outlineLevel="0" collapsed="false">
      <c r="A1200" s="54" t="n">
        <v>1199</v>
      </c>
      <c r="B1200" s="56" t="s">
        <v>2758</v>
      </c>
      <c r="C1200" s="1" t="n">
        <v>26</v>
      </c>
    </row>
    <row r="1201" customFormat="false" ht="15" hidden="false" customHeight="false" outlineLevel="0" collapsed="false">
      <c r="A1201" s="54" t="n">
        <v>1200</v>
      </c>
      <c r="B1201" s="56" t="s">
        <v>2827</v>
      </c>
      <c r="C1201" s="1" t="n">
        <v>26</v>
      </c>
    </row>
    <row r="1202" customFormat="false" ht="15" hidden="false" customHeight="false" outlineLevel="0" collapsed="false">
      <c r="A1202" s="54" t="n">
        <v>1201</v>
      </c>
      <c r="B1202" s="56" t="s">
        <v>2829</v>
      </c>
      <c r="C1202" s="1" t="n">
        <v>26</v>
      </c>
    </row>
    <row r="1203" customFormat="false" ht="15" hidden="false" customHeight="false" outlineLevel="0" collapsed="false">
      <c r="A1203" s="54" t="n">
        <v>1202</v>
      </c>
      <c r="B1203" s="56" t="s">
        <v>2953</v>
      </c>
      <c r="C1203" s="1" t="n">
        <v>26</v>
      </c>
    </row>
    <row r="1204" customFormat="false" ht="15" hidden="false" customHeight="false" outlineLevel="0" collapsed="false">
      <c r="A1204" s="54" t="n">
        <v>1203</v>
      </c>
      <c r="B1204" s="56" t="s">
        <v>3029</v>
      </c>
      <c r="C1204" s="1" t="n">
        <v>26</v>
      </c>
    </row>
    <row r="1205" customFormat="false" ht="15" hidden="false" customHeight="false" outlineLevel="0" collapsed="false">
      <c r="A1205" s="54" t="n">
        <v>1204</v>
      </c>
      <c r="B1205" s="56" t="s">
        <v>3033</v>
      </c>
      <c r="C1205" s="1" t="n">
        <v>26</v>
      </c>
    </row>
    <row r="1206" customFormat="false" ht="15" hidden="false" customHeight="false" outlineLevel="0" collapsed="false">
      <c r="A1206" s="54" t="n">
        <v>1205</v>
      </c>
      <c r="B1206" s="56" t="s">
        <v>3044</v>
      </c>
      <c r="C1206" s="1" t="n">
        <v>26</v>
      </c>
    </row>
    <row r="1207" customFormat="false" ht="15" hidden="false" customHeight="false" outlineLevel="0" collapsed="false">
      <c r="A1207" s="54" t="n">
        <v>1206</v>
      </c>
      <c r="B1207" s="56" t="s">
        <v>3054</v>
      </c>
      <c r="C1207" s="1" t="n">
        <v>26</v>
      </c>
    </row>
    <row r="1208" customFormat="false" ht="15" hidden="false" customHeight="false" outlineLevel="0" collapsed="false">
      <c r="A1208" s="54" t="n">
        <v>1207</v>
      </c>
      <c r="B1208" s="56" t="s">
        <v>3056</v>
      </c>
      <c r="C1208" s="1" t="n">
        <v>26</v>
      </c>
    </row>
    <row r="1209" customFormat="false" ht="15" hidden="false" customHeight="false" outlineLevel="0" collapsed="false">
      <c r="A1209" s="54" t="n">
        <v>1208</v>
      </c>
      <c r="B1209" s="56" t="s">
        <v>3084</v>
      </c>
      <c r="C1209" s="1" t="n">
        <v>26</v>
      </c>
    </row>
    <row r="1210" customFormat="false" ht="15" hidden="false" customHeight="false" outlineLevel="0" collapsed="false">
      <c r="A1210" s="54" t="n">
        <v>1209</v>
      </c>
      <c r="B1210" s="56" t="s">
        <v>3086</v>
      </c>
      <c r="C1210" s="1" t="n">
        <v>26</v>
      </c>
    </row>
    <row r="1211" customFormat="false" ht="15" hidden="false" customHeight="false" outlineLevel="0" collapsed="false">
      <c r="A1211" s="54" t="n">
        <v>1210</v>
      </c>
      <c r="B1211" s="56" t="s">
        <v>3158</v>
      </c>
      <c r="C1211" s="1" t="n">
        <v>26</v>
      </c>
    </row>
    <row r="1212" customFormat="false" ht="15" hidden="false" customHeight="false" outlineLevel="0" collapsed="false">
      <c r="A1212" s="54" t="n">
        <v>1211</v>
      </c>
      <c r="B1212" s="56" t="s">
        <v>3208</v>
      </c>
      <c r="C1212" s="1" t="n">
        <v>26</v>
      </c>
    </row>
    <row r="1213" customFormat="false" ht="15" hidden="false" customHeight="false" outlineLevel="0" collapsed="false">
      <c r="A1213" s="54" t="n">
        <v>1212</v>
      </c>
      <c r="B1213" s="56" t="s">
        <v>3234</v>
      </c>
      <c r="C1213" s="1" t="n">
        <v>26</v>
      </c>
    </row>
    <row r="1214" customFormat="false" ht="15" hidden="false" customHeight="false" outlineLevel="0" collapsed="false">
      <c r="A1214" s="54" t="n">
        <v>1213</v>
      </c>
      <c r="B1214" s="56" t="s">
        <v>3244</v>
      </c>
      <c r="C1214" s="1" t="n">
        <v>26</v>
      </c>
    </row>
    <row r="1215" customFormat="false" ht="15" hidden="false" customHeight="false" outlineLevel="0" collapsed="false">
      <c r="A1215" s="54" t="n">
        <v>1214</v>
      </c>
      <c r="B1215" s="56" t="s">
        <v>3252</v>
      </c>
      <c r="C1215" s="1" t="n">
        <v>26</v>
      </c>
    </row>
    <row r="1216" customFormat="false" ht="15" hidden="false" customHeight="false" outlineLevel="0" collapsed="false">
      <c r="A1216" s="54" t="n">
        <v>1215</v>
      </c>
      <c r="B1216" s="56" t="s">
        <v>3325</v>
      </c>
      <c r="C1216" s="1" t="n">
        <v>26</v>
      </c>
    </row>
    <row r="1217" customFormat="false" ht="15" hidden="false" customHeight="false" outlineLevel="0" collapsed="false">
      <c r="A1217" s="54" t="n">
        <v>1216</v>
      </c>
      <c r="B1217" s="56" t="s">
        <v>519</v>
      </c>
      <c r="C1217" s="1" t="n">
        <v>26</v>
      </c>
    </row>
    <row r="1218" customFormat="false" ht="15" hidden="false" customHeight="false" outlineLevel="0" collapsed="false">
      <c r="A1218" s="54" t="n">
        <v>1217</v>
      </c>
      <c r="B1218" s="56" t="s">
        <v>3434</v>
      </c>
      <c r="C1218" s="1" t="n">
        <v>26</v>
      </c>
    </row>
    <row r="1219" customFormat="false" ht="15" hidden="false" customHeight="false" outlineLevel="0" collapsed="false">
      <c r="A1219" s="54" t="n">
        <v>1218</v>
      </c>
      <c r="B1219" s="56" t="s">
        <v>2635</v>
      </c>
      <c r="C1219" s="1" t="n">
        <v>25</v>
      </c>
    </row>
    <row r="1220" customFormat="false" ht="15" hidden="false" customHeight="false" outlineLevel="0" collapsed="false">
      <c r="A1220" s="54" t="n">
        <v>1219</v>
      </c>
      <c r="B1220" s="56" t="s">
        <v>2861</v>
      </c>
      <c r="C1220" s="1" t="n">
        <v>25</v>
      </c>
    </row>
    <row r="1221" customFormat="false" ht="15" hidden="false" customHeight="false" outlineLevel="0" collapsed="false">
      <c r="A1221" s="54" t="n">
        <v>1220</v>
      </c>
      <c r="B1221" s="56" t="s">
        <v>2900</v>
      </c>
      <c r="C1221" s="1" t="n">
        <v>25</v>
      </c>
    </row>
    <row r="1222" customFormat="false" ht="15" hidden="false" customHeight="false" outlineLevel="0" collapsed="false">
      <c r="A1222" s="54" t="n">
        <v>1221</v>
      </c>
      <c r="B1222" s="56" t="s">
        <v>3043</v>
      </c>
      <c r="C1222" s="1" t="n">
        <v>25</v>
      </c>
    </row>
    <row r="1223" customFormat="false" ht="15" hidden="false" customHeight="false" outlineLevel="0" collapsed="false">
      <c r="A1223" s="54" t="n">
        <v>1222</v>
      </c>
      <c r="B1223" s="56" t="s">
        <v>3060</v>
      </c>
      <c r="C1223" s="1" t="n">
        <v>25</v>
      </c>
    </row>
    <row r="1224" customFormat="false" ht="15" hidden="false" customHeight="false" outlineLevel="0" collapsed="false">
      <c r="A1224" s="54" t="n">
        <v>1223</v>
      </c>
      <c r="B1224" s="56" t="s">
        <v>3069</v>
      </c>
      <c r="C1224" s="1" t="n">
        <v>25</v>
      </c>
    </row>
    <row r="1225" customFormat="false" ht="15" hidden="false" customHeight="false" outlineLevel="0" collapsed="false">
      <c r="A1225" s="54" t="n">
        <v>1224</v>
      </c>
      <c r="B1225" s="56" t="s">
        <v>3160</v>
      </c>
      <c r="C1225" s="1" t="n">
        <v>25</v>
      </c>
    </row>
    <row r="1226" customFormat="false" ht="15" hidden="false" customHeight="false" outlineLevel="0" collapsed="false">
      <c r="A1226" s="54" t="n">
        <v>1225</v>
      </c>
      <c r="B1226" s="102" t="s">
        <v>3172</v>
      </c>
      <c r="C1226" s="1" t="n">
        <v>25</v>
      </c>
    </row>
    <row r="1227" customFormat="false" ht="15" hidden="false" customHeight="false" outlineLevel="0" collapsed="false">
      <c r="A1227" s="54" t="n">
        <v>1226</v>
      </c>
      <c r="B1227" s="56" t="s">
        <v>3182</v>
      </c>
      <c r="C1227" s="1" t="n">
        <v>25</v>
      </c>
    </row>
    <row r="1228" customFormat="false" ht="15" hidden="false" customHeight="false" outlineLevel="0" collapsed="false">
      <c r="A1228" s="54" t="n">
        <v>1227</v>
      </c>
      <c r="B1228" s="56" t="s">
        <v>3195</v>
      </c>
      <c r="C1228" s="1" t="n">
        <v>25</v>
      </c>
    </row>
    <row r="1229" customFormat="false" ht="15" hidden="false" customHeight="false" outlineLevel="0" collapsed="false">
      <c r="A1229" s="54" t="n">
        <v>1228</v>
      </c>
      <c r="B1229" s="56" t="s">
        <v>3254</v>
      </c>
      <c r="C1229" s="1" t="n">
        <v>25</v>
      </c>
    </row>
    <row r="1230" customFormat="false" ht="15" hidden="false" customHeight="false" outlineLevel="0" collapsed="false">
      <c r="A1230" s="54" t="n">
        <v>1229</v>
      </c>
      <c r="B1230" s="56" t="s">
        <v>3393</v>
      </c>
      <c r="C1230" s="1" t="n">
        <v>25</v>
      </c>
    </row>
    <row r="1231" customFormat="false" ht="15" hidden="false" customHeight="false" outlineLevel="0" collapsed="false">
      <c r="A1231" s="54" t="n">
        <v>1230</v>
      </c>
      <c r="B1231" s="56" t="s">
        <v>3423</v>
      </c>
      <c r="C1231" s="1" t="n">
        <v>25</v>
      </c>
    </row>
    <row r="1232" customFormat="false" ht="15" hidden="false" customHeight="false" outlineLevel="0" collapsed="false">
      <c r="A1232" s="54" t="n">
        <v>1231</v>
      </c>
      <c r="B1232" s="56" t="s">
        <v>2429</v>
      </c>
      <c r="C1232" s="1" t="n">
        <v>24</v>
      </c>
    </row>
    <row r="1233" customFormat="false" ht="15" hidden="false" customHeight="false" outlineLevel="0" collapsed="false">
      <c r="A1233" s="54" t="n">
        <v>1232</v>
      </c>
      <c r="B1233" s="56" t="s">
        <v>2517</v>
      </c>
      <c r="C1233" s="1" t="n">
        <v>24</v>
      </c>
    </row>
    <row r="1234" customFormat="false" ht="15" hidden="false" customHeight="false" outlineLevel="0" collapsed="false">
      <c r="A1234" s="54" t="n">
        <v>1233</v>
      </c>
      <c r="B1234" s="56" t="s">
        <v>2762</v>
      </c>
      <c r="C1234" s="1" t="n">
        <v>24</v>
      </c>
    </row>
    <row r="1235" customFormat="false" ht="15" hidden="false" customHeight="false" outlineLevel="0" collapsed="false">
      <c r="A1235" s="54" t="n">
        <v>1234</v>
      </c>
      <c r="B1235" s="56" t="s">
        <v>2796</v>
      </c>
      <c r="C1235" s="1" t="n">
        <v>24</v>
      </c>
    </row>
    <row r="1236" customFormat="false" ht="15" hidden="false" customHeight="false" outlineLevel="0" collapsed="false">
      <c r="A1236" s="54" t="n">
        <v>1235</v>
      </c>
      <c r="B1236" s="56" t="s">
        <v>2875</v>
      </c>
      <c r="C1236" s="1" t="n">
        <v>24</v>
      </c>
    </row>
    <row r="1237" customFormat="false" ht="15" hidden="false" customHeight="false" outlineLevel="0" collapsed="false">
      <c r="A1237" s="54" t="n">
        <v>1236</v>
      </c>
      <c r="B1237" s="56" t="s">
        <v>2887</v>
      </c>
      <c r="C1237" s="1" t="n">
        <v>24</v>
      </c>
    </row>
    <row r="1238" customFormat="false" ht="15" hidden="false" customHeight="false" outlineLevel="0" collapsed="false">
      <c r="A1238" s="54" t="n">
        <v>1237</v>
      </c>
      <c r="B1238" s="56" t="s">
        <v>2895</v>
      </c>
      <c r="C1238" s="1" t="n">
        <v>24</v>
      </c>
    </row>
    <row r="1239" customFormat="false" ht="15" hidden="false" customHeight="false" outlineLevel="0" collapsed="false">
      <c r="A1239" s="54" t="n">
        <v>1238</v>
      </c>
      <c r="B1239" s="56" t="s">
        <v>2922</v>
      </c>
      <c r="C1239" s="1" t="n">
        <v>24</v>
      </c>
    </row>
    <row r="1240" customFormat="false" ht="15" hidden="false" customHeight="false" outlineLevel="0" collapsed="false">
      <c r="A1240" s="54" t="n">
        <v>1239</v>
      </c>
      <c r="B1240" s="56" t="s">
        <v>2936</v>
      </c>
      <c r="C1240" s="1" t="n">
        <v>24</v>
      </c>
    </row>
    <row r="1241" customFormat="false" ht="15" hidden="false" customHeight="false" outlineLevel="0" collapsed="false">
      <c r="A1241" s="54" t="n">
        <v>1240</v>
      </c>
      <c r="B1241" s="56" t="s">
        <v>2964</v>
      </c>
      <c r="C1241" s="1" t="n">
        <v>24</v>
      </c>
    </row>
    <row r="1242" customFormat="false" ht="15" hidden="false" customHeight="false" outlineLevel="0" collapsed="false">
      <c r="A1242" s="54" t="n">
        <v>1241</v>
      </c>
      <c r="B1242" s="56" t="s">
        <v>320</v>
      </c>
      <c r="C1242" s="1" t="n">
        <v>24</v>
      </c>
    </row>
    <row r="1243" customFormat="false" ht="15" hidden="false" customHeight="false" outlineLevel="0" collapsed="false">
      <c r="A1243" s="54" t="n">
        <v>1242</v>
      </c>
      <c r="B1243" s="56" t="s">
        <v>2967</v>
      </c>
      <c r="C1243" s="1" t="n">
        <v>24</v>
      </c>
    </row>
    <row r="1244" customFormat="false" ht="15" hidden="false" customHeight="false" outlineLevel="0" collapsed="false">
      <c r="A1244" s="54" t="n">
        <v>1243</v>
      </c>
      <c r="B1244" s="56" t="s">
        <v>2974</v>
      </c>
      <c r="C1244" s="1" t="n">
        <v>24</v>
      </c>
    </row>
    <row r="1245" customFormat="false" ht="15" hidden="false" customHeight="false" outlineLevel="0" collapsed="false">
      <c r="A1245" s="54" t="n">
        <v>1244</v>
      </c>
      <c r="B1245" s="56" t="s">
        <v>2986</v>
      </c>
      <c r="C1245" s="1" t="n">
        <v>24</v>
      </c>
    </row>
    <row r="1246" customFormat="false" ht="15" hidden="false" customHeight="false" outlineLevel="0" collapsed="false">
      <c r="A1246" s="54" t="n">
        <v>1245</v>
      </c>
      <c r="B1246" s="56" t="s">
        <v>3001</v>
      </c>
      <c r="C1246" s="1" t="n">
        <v>24</v>
      </c>
    </row>
    <row r="1247" customFormat="false" ht="15" hidden="false" customHeight="false" outlineLevel="0" collapsed="false">
      <c r="A1247" s="54" t="n">
        <v>1246</v>
      </c>
      <c r="B1247" s="56" t="s">
        <v>3008</v>
      </c>
      <c r="C1247" s="1" t="n">
        <v>24</v>
      </c>
    </row>
    <row r="1248" customFormat="false" ht="15" hidden="false" customHeight="false" outlineLevel="0" collapsed="false">
      <c r="A1248" s="54" t="n">
        <v>1247</v>
      </c>
      <c r="B1248" s="56" t="s">
        <v>3027</v>
      </c>
      <c r="C1248" s="1" t="n">
        <v>24</v>
      </c>
    </row>
    <row r="1249" customFormat="false" ht="15" hidden="false" customHeight="false" outlineLevel="0" collapsed="false">
      <c r="A1249" s="54" t="n">
        <v>1248</v>
      </c>
      <c r="B1249" s="56" t="s">
        <v>3080</v>
      </c>
      <c r="C1249" s="1" t="n">
        <v>24</v>
      </c>
    </row>
    <row r="1250" customFormat="false" ht="15" hidden="false" customHeight="false" outlineLevel="0" collapsed="false">
      <c r="A1250" s="54" t="n">
        <v>1249</v>
      </c>
      <c r="B1250" s="56" t="s">
        <v>3095</v>
      </c>
      <c r="C1250" s="1" t="n">
        <v>24</v>
      </c>
    </row>
    <row r="1251" customFormat="false" ht="15" hidden="false" customHeight="false" outlineLevel="0" collapsed="false">
      <c r="A1251" s="54" t="n">
        <v>1250</v>
      </c>
      <c r="B1251" s="56" t="s">
        <v>3114</v>
      </c>
      <c r="C1251" s="1" t="n">
        <v>24</v>
      </c>
    </row>
    <row r="1252" customFormat="false" ht="15" hidden="false" customHeight="false" outlineLevel="0" collapsed="false">
      <c r="A1252" s="54" t="n">
        <v>1251</v>
      </c>
      <c r="B1252" s="56" t="s">
        <v>3130</v>
      </c>
      <c r="C1252" s="1" t="n">
        <v>24</v>
      </c>
    </row>
    <row r="1253" customFormat="false" ht="15" hidden="false" customHeight="false" outlineLevel="0" collapsed="false">
      <c r="A1253" s="54" t="n">
        <v>1252</v>
      </c>
      <c r="B1253" s="56" t="s">
        <v>3146</v>
      </c>
      <c r="C1253" s="1" t="n">
        <v>24</v>
      </c>
    </row>
    <row r="1254" customFormat="false" ht="15" hidden="false" customHeight="false" outlineLevel="0" collapsed="false">
      <c r="A1254" s="54" t="n">
        <v>1253</v>
      </c>
      <c r="B1254" s="56" t="s">
        <v>3147</v>
      </c>
      <c r="C1254" s="1" t="n">
        <v>24</v>
      </c>
    </row>
    <row r="1255" customFormat="false" ht="15" hidden="false" customHeight="false" outlineLevel="0" collapsed="false">
      <c r="A1255" s="54" t="n">
        <v>1254</v>
      </c>
      <c r="B1255" s="56" t="s">
        <v>3174</v>
      </c>
      <c r="C1255" s="1" t="n">
        <v>24</v>
      </c>
    </row>
    <row r="1256" customFormat="false" ht="15" hidden="false" customHeight="false" outlineLevel="0" collapsed="false">
      <c r="A1256" s="54" t="n">
        <v>1255</v>
      </c>
      <c r="B1256" s="56" t="s">
        <v>3189</v>
      </c>
      <c r="C1256" s="1" t="n">
        <v>24</v>
      </c>
    </row>
    <row r="1257" customFormat="false" ht="15" hidden="false" customHeight="false" outlineLevel="0" collapsed="false">
      <c r="A1257" s="54" t="n">
        <v>1256</v>
      </c>
      <c r="B1257" s="56" t="s">
        <v>3204</v>
      </c>
      <c r="C1257" s="1" t="n">
        <v>24</v>
      </c>
    </row>
    <row r="1258" customFormat="false" ht="15" hidden="false" customHeight="false" outlineLevel="0" collapsed="false">
      <c r="A1258" s="54" t="n">
        <v>1257</v>
      </c>
      <c r="B1258" s="56" t="s">
        <v>3217</v>
      </c>
      <c r="C1258" s="1" t="n">
        <v>24</v>
      </c>
    </row>
    <row r="1259" customFormat="false" ht="15" hidden="false" customHeight="false" outlineLevel="0" collapsed="false">
      <c r="A1259" s="54" t="n">
        <v>1258</v>
      </c>
      <c r="B1259" s="56" t="s">
        <v>3226</v>
      </c>
      <c r="C1259" s="1" t="n">
        <v>24</v>
      </c>
    </row>
    <row r="1260" customFormat="false" ht="15" hidden="false" customHeight="false" outlineLevel="0" collapsed="false">
      <c r="A1260" s="54" t="n">
        <v>1259</v>
      </c>
      <c r="B1260" s="56" t="s">
        <v>3236</v>
      </c>
      <c r="C1260" s="1" t="n">
        <v>24</v>
      </c>
    </row>
    <row r="1261" customFormat="false" ht="15" hidden="false" customHeight="false" outlineLevel="0" collapsed="false">
      <c r="A1261" s="54" t="n">
        <v>1260</v>
      </c>
      <c r="B1261" s="56" t="s">
        <v>3242</v>
      </c>
      <c r="C1261" s="1" t="n">
        <v>24</v>
      </c>
    </row>
    <row r="1262" customFormat="false" ht="15" hidden="false" customHeight="false" outlineLevel="0" collapsed="false">
      <c r="A1262" s="54" t="n">
        <v>1261</v>
      </c>
      <c r="B1262" s="56" t="s">
        <v>3251</v>
      </c>
      <c r="C1262" s="1" t="n">
        <v>24</v>
      </c>
    </row>
    <row r="1263" customFormat="false" ht="15" hidden="false" customHeight="false" outlineLevel="0" collapsed="false">
      <c r="A1263" s="54" t="n">
        <v>1262</v>
      </c>
      <c r="B1263" s="56" t="s">
        <v>3263</v>
      </c>
      <c r="C1263" s="1" t="n">
        <v>24</v>
      </c>
    </row>
    <row r="1264" customFormat="false" ht="15" hidden="false" customHeight="false" outlineLevel="0" collapsed="false">
      <c r="A1264" s="54" t="n">
        <v>1263</v>
      </c>
      <c r="B1264" s="56" t="s">
        <v>3266</v>
      </c>
      <c r="C1264" s="1" t="n">
        <v>24</v>
      </c>
    </row>
    <row r="1265" customFormat="false" ht="15" hidden="false" customHeight="false" outlineLevel="0" collapsed="false">
      <c r="A1265" s="54" t="n">
        <v>1264</v>
      </c>
      <c r="B1265" s="56" t="s">
        <v>103</v>
      </c>
      <c r="C1265" s="1" t="n">
        <v>24</v>
      </c>
    </row>
    <row r="1266" customFormat="false" ht="15" hidden="false" customHeight="false" outlineLevel="0" collapsed="false">
      <c r="A1266" s="54" t="n">
        <v>1265</v>
      </c>
      <c r="B1266" s="56" t="s">
        <v>3269</v>
      </c>
      <c r="C1266" s="1" t="n">
        <v>24</v>
      </c>
    </row>
    <row r="1267" customFormat="false" ht="15" hidden="false" customHeight="false" outlineLevel="0" collapsed="false">
      <c r="A1267" s="54" t="n">
        <v>1266</v>
      </c>
      <c r="B1267" s="56" t="s">
        <v>3273</v>
      </c>
      <c r="C1267" s="1" t="n">
        <v>24</v>
      </c>
    </row>
    <row r="1268" customFormat="false" ht="15" hidden="false" customHeight="false" outlineLevel="0" collapsed="false">
      <c r="A1268" s="54" t="n">
        <v>1267</v>
      </c>
      <c r="B1268" s="56" t="s">
        <v>3285</v>
      </c>
      <c r="C1268" s="1" t="n">
        <v>24</v>
      </c>
    </row>
    <row r="1269" customFormat="false" ht="15" hidden="false" customHeight="false" outlineLevel="0" collapsed="false">
      <c r="A1269" s="54" t="n">
        <v>1268</v>
      </c>
      <c r="B1269" s="56" t="s">
        <v>3293</v>
      </c>
      <c r="C1269" s="1" t="n">
        <v>24</v>
      </c>
    </row>
    <row r="1270" customFormat="false" ht="15" hidden="false" customHeight="false" outlineLevel="0" collapsed="false">
      <c r="A1270" s="54" t="n">
        <v>1269</v>
      </c>
      <c r="B1270" s="56" t="s">
        <v>3312</v>
      </c>
      <c r="C1270" s="1" t="n">
        <v>24</v>
      </c>
    </row>
    <row r="1271" customFormat="false" ht="15" hidden="false" customHeight="false" outlineLevel="0" collapsed="false">
      <c r="A1271" s="54" t="n">
        <v>1270</v>
      </c>
      <c r="B1271" s="56" t="s">
        <v>3318</v>
      </c>
      <c r="C1271" s="1" t="n">
        <v>24</v>
      </c>
    </row>
    <row r="1272" customFormat="false" ht="15" hidden="false" customHeight="false" outlineLevel="0" collapsed="false">
      <c r="A1272" s="54" t="n">
        <v>1271</v>
      </c>
      <c r="B1272" s="56" t="s">
        <v>3327</v>
      </c>
      <c r="C1272" s="1" t="n">
        <v>24</v>
      </c>
    </row>
    <row r="1273" customFormat="false" ht="15" hidden="false" customHeight="false" outlineLevel="0" collapsed="false">
      <c r="A1273" s="54" t="n">
        <v>1272</v>
      </c>
      <c r="B1273" s="56" t="s">
        <v>3347</v>
      </c>
      <c r="C1273" s="1" t="n">
        <v>24</v>
      </c>
    </row>
    <row r="1274" customFormat="false" ht="15" hidden="false" customHeight="false" outlineLevel="0" collapsed="false">
      <c r="A1274" s="54" t="n">
        <v>1273</v>
      </c>
      <c r="B1274" s="56" t="s">
        <v>3353</v>
      </c>
      <c r="C1274" s="1" t="n">
        <v>24</v>
      </c>
    </row>
    <row r="1275" customFormat="false" ht="15" hidden="false" customHeight="false" outlineLevel="0" collapsed="false">
      <c r="A1275" s="54" t="n">
        <v>1274</v>
      </c>
      <c r="B1275" s="56" t="s">
        <v>330</v>
      </c>
      <c r="C1275" s="1" t="n">
        <v>24</v>
      </c>
    </row>
    <row r="1276" customFormat="false" ht="15" hidden="false" customHeight="false" outlineLevel="0" collapsed="false">
      <c r="A1276" s="54" t="n">
        <v>1275</v>
      </c>
      <c r="B1276" s="56" t="s">
        <v>332</v>
      </c>
      <c r="C1276" s="1" t="n">
        <v>24</v>
      </c>
    </row>
    <row r="1277" customFormat="false" ht="15" hidden="false" customHeight="false" outlineLevel="0" collapsed="false">
      <c r="A1277" s="54" t="n">
        <v>1276</v>
      </c>
      <c r="B1277" s="56" t="s">
        <v>3429</v>
      </c>
      <c r="C1277" s="1" t="n">
        <v>24</v>
      </c>
    </row>
    <row r="1278" customFormat="false" ht="15" hidden="false" customHeight="false" outlineLevel="0" collapsed="false">
      <c r="A1278" s="54" t="n">
        <v>1277</v>
      </c>
      <c r="B1278" s="56" t="s">
        <v>3467</v>
      </c>
      <c r="C1278" s="1" t="n">
        <v>24</v>
      </c>
    </row>
    <row r="1279" customFormat="false" ht="15" hidden="false" customHeight="false" outlineLevel="0" collapsed="false">
      <c r="A1279" s="54" t="n">
        <v>1278</v>
      </c>
      <c r="B1279" s="56" t="s">
        <v>3521</v>
      </c>
      <c r="C1279" s="1" t="n">
        <v>24</v>
      </c>
    </row>
    <row r="1280" customFormat="false" ht="15" hidden="false" customHeight="false" outlineLevel="0" collapsed="false">
      <c r="A1280" s="54" t="n">
        <v>1279</v>
      </c>
      <c r="B1280" s="56" t="s">
        <v>2772</v>
      </c>
      <c r="C1280" s="1" t="n">
        <v>23</v>
      </c>
    </row>
    <row r="1281" customFormat="false" ht="15" hidden="false" customHeight="false" outlineLevel="0" collapsed="false">
      <c r="A1281" s="54" t="n">
        <v>1280</v>
      </c>
      <c r="B1281" s="56" t="s">
        <v>2894</v>
      </c>
      <c r="C1281" s="1" t="n">
        <v>23</v>
      </c>
    </row>
    <row r="1282" customFormat="false" ht="15" hidden="false" customHeight="false" outlineLevel="0" collapsed="false">
      <c r="A1282" s="54" t="n">
        <v>1281</v>
      </c>
      <c r="B1282" s="56" t="s">
        <v>2930</v>
      </c>
      <c r="C1282" s="1" t="n">
        <v>23</v>
      </c>
    </row>
    <row r="1283" customFormat="false" ht="15" hidden="false" customHeight="false" outlineLevel="0" collapsed="false">
      <c r="A1283" s="54" t="n">
        <v>1282</v>
      </c>
      <c r="B1283" s="56" t="s">
        <v>2968</v>
      </c>
      <c r="C1283" s="1" t="n">
        <v>23</v>
      </c>
    </row>
    <row r="1284" customFormat="false" ht="15" hidden="false" customHeight="false" outlineLevel="0" collapsed="false">
      <c r="A1284" s="54" t="n">
        <v>1283</v>
      </c>
      <c r="B1284" s="56" t="s">
        <v>3122</v>
      </c>
      <c r="C1284" s="1" t="n">
        <v>23</v>
      </c>
    </row>
    <row r="1285" customFormat="false" ht="15" hidden="false" customHeight="false" outlineLevel="0" collapsed="false">
      <c r="A1285" s="54" t="n">
        <v>1284</v>
      </c>
      <c r="B1285" s="56" t="s">
        <v>488</v>
      </c>
      <c r="C1285" s="1" t="n">
        <v>23</v>
      </c>
    </row>
    <row r="1286" customFormat="false" ht="15" hidden="false" customHeight="false" outlineLevel="0" collapsed="false">
      <c r="A1286" s="54" t="n">
        <v>1285</v>
      </c>
      <c r="B1286" s="56" t="s">
        <v>534</v>
      </c>
      <c r="C1286" s="1" t="n">
        <v>23</v>
      </c>
    </row>
    <row r="1287" customFormat="false" ht="15" hidden="false" customHeight="false" outlineLevel="0" collapsed="false">
      <c r="A1287" s="54" t="n">
        <v>1286</v>
      </c>
      <c r="B1287" s="56" t="s">
        <v>213</v>
      </c>
      <c r="C1287" s="1" t="n">
        <v>23</v>
      </c>
    </row>
    <row r="1288" customFormat="false" ht="15" hidden="false" customHeight="false" outlineLevel="0" collapsed="false">
      <c r="A1288" s="54" t="n">
        <v>1287</v>
      </c>
      <c r="B1288" s="56" t="s">
        <v>3187</v>
      </c>
      <c r="C1288" s="1" t="n">
        <v>23</v>
      </c>
    </row>
    <row r="1289" customFormat="false" ht="15" hidden="false" customHeight="false" outlineLevel="0" collapsed="false">
      <c r="A1289" s="54" t="n">
        <v>1288</v>
      </c>
      <c r="B1289" s="56" t="s">
        <v>3207</v>
      </c>
      <c r="C1289" s="1" t="n">
        <v>23</v>
      </c>
    </row>
    <row r="1290" customFormat="false" ht="15" hidden="false" customHeight="false" outlineLevel="0" collapsed="false">
      <c r="A1290" s="54" t="n">
        <v>1289</v>
      </c>
      <c r="B1290" s="56" t="s">
        <v>3215</v>
      </c>
      <c r="C1290" s="1" t="n">
        <v>23</v>
      </c>
    </row>
    <row r="1291" customFormat="false" ht="15" hidden="false" customHeight="false" outlineLevel="0" collapsed="false">
      <c r="A1291" s="54" t="n">
        <v>1290</v>
      </c>
      <c r="B1291" s="56" t="s">
        <v>3225</v>
      </c>
      <c r="C1291" s="1" t="n">
        <v>23</v>
      </c>
    </row>
    <row r="1292" customFormat="false" ht="15" hidden="false" customHeight="false" outlineLevel="0" collapsed="false">
      <c r="A1292" s="54" t="n">
        <v>1291</v>
      </c>
      <c r="B1292" s="56" t="s">
        <v>3270</v>
      </c>
      <c r="C1292" s="1" t="n">
        <v>23</v>
      </c>
    </row>
    <row r="1293" customFormat="false" ht="15" hidden="false" customHeight="false" outlineLevel="0" collapsed="false">
      <c r="A1293" s="54" t="n">
        <v>1292</v>
      </c>
      <c r="B1293" s="56" t="s">
        <v>3332</v>
      </c>
      <c r="C1293" s="1" t="n">
        <v>23</v>
      </c>
    </row>
    <row r="1294" customFormat="false" ht="15" hidden="false" customHeight="false" outlineLevel="0" collapsed="false">
      <c r="A1294" s="54" t="n">
        <v>1293</v>
      </c>
      <c r="B1294" s="56" t="s">
        <v>3336</v>
      </c>
      <c r="C1294" s="1" t="n">
        <v>23</v>
      </c>
    </row>
    <row r="1295" customFormat="false" ht="15" hidden="false" customHeight="false" outlineLevel="0" collapsed="false">
      <c r="A1295" s="54" t="n">
        <v>1294</v>
      </c>
      <c r="B1295" s="56" t="s">
        <v>3362</v>
      </c>
      <c r="C1295" s="1" t="n">
        <v>23</v>
      </c>
    </row>
    <row r="1296" customFormat="false" ht="15" hidden="false" customHeight="false" outlineLevel="0" collapsed="false">
      <c r="A1296" s="54" t="n">
        <v>1295</v>
      </c>
      <c r="B1296" s="56" t="s">
        <v>3404</v>
      </c>
      <c r="C1296" s="1" t="n">
        <v>23</v>
      </c>
    </row>
    <row r="1297" customFormat="false" ht="15" hidden="false" customHeight="false" outlineLevel="0" collapsed="false">
      <c r="A1297" s="54" t="n">
        <v>1296</v>
      </c>
      <c r="B1297" s="56" t="s">
        <v>3447</v>
      </c>
      <c r="C1297" s="1" t="n">
        <v>23</v>
      </c>
    </row>
    <row r="1298" customFormat="false" ht="15" hidden="false" customHeight="false" outlineLevel="0" collapsed="false">
      <c r="A1298" s="54" t="n">
        <v>1297</v>
      </c>
      <c r="B1298" s="56" t="s">
        <v>3452</v>
      </c>
      <c r="C1298" s="1" t="n">
        <v>23</v>
      </c>
    </row>
    <row r="1299" customFormat="false" ht="15" hidden="false" customHeight="false" outlineLevel="0" collapsed="false">
      <c r="A1299" s="54" t="n">
        <v>1298</v>
      </c>
      <c r="B1299" s="56" t="s">
        <v>3492</v>
      </c>
      <c r="C1299" s="1" t="n">
        <v>23</v>
      </c>
    </row>
    <row r="1300" customFormat="false" ht="15" hidden="false" customHeight="false" outlineLevel="0" collapsed="false">
      <c r="A1300" s="54" t="n">
        <v>1299</v>
      </c>
      <c r="B1300" s="56" t="s">
        <v>3512</v>
      </c>
      <c r="C1300" s="1" t="n">
        <v>23</v>
      </c>
    </row>
    <row r="1301" customFormat="false" ht="15" hidden="false" customHeight="false" outlineLevel="0" collapsed="false">
      <c r="A1301" s="54" t="n">
        <v>1300</v>
      </c>
      <c r="B1301" s="56" t="s">
        <v>3563</v>
      </c>
      <c r="C1301" s="1" t="n">
        <v>23</v>
      </c>
    </row>
    <row r="1302" customFormat="false" ht="15" hidden="false" customHeight="false" outlineLevel="0" collapsed="false">
      <c r="A1302" s="54" t="n">
        <v>1301</v>
      </c>
      <c r="B1302" s="56" t="s">
        <v>3572</v>
      </c>
      <c r="C1302" s="1" t="n">
        <v>23</v>
      </c>
    </row>
    <row r="1303" customFormat="false" ht="15" hidden="false" customHeight="false" outlineLevel="0" collapsed="false">
      <c r="A1303" s="54" t="n">
        <v>1302</v>
      </c>
      <c r="B1303" s="56" t="s">
        <v>3655</v>
      </c>
      <c r="C1303" s="1" t="n">
        <v>23</v>
      </c>
    </row>
    <row r="1304" customFormat="false" ht="15" hidden="false" customHeight="false" outlineLevel="0" collapsed="false">
      <c r="A1304" s="54" t="n">
        <v>1303</v>
      </c>
      <c r="B1304" s="56" t="s">
        <v>2840</v>
      </c>
      <c r="C1304" s="1" t="n">
        <v>22</v>
      </c>
    </row>
    <row r="1305" customFormat="false" ht="15" hidden="false" customHeight="false" outlineLevel="0" collapsed="false">
      <c r="A1305" s="54" t="n">
        <v>1304</v>
      </c>
      <c r="B1305" s="56" t="s">
        <v>2859</v>
      </c>
      <c r="C1305" s="1" t="n">
        <v>22</v>
      </c>
    </row>
    <row r="1306" customFormat="false" ht="15" hidden="false" customHeight="false" outlineLevel="0" collapsed="false">
      <c r="A1306" s="54" t="n">
        <v>1305</v>
      </c>
      <c r="B1306" s="56" t="s">
        <v>2925</v>
      </c>
      <c r="C1306" s="1" t="n">
        <v>22</v>
      </c>
    </row>
    <row r="1307" customFormat="false" ht="15" hidden="false" customHeight="false" outlineLevel="0" collapsed="false">
      <c r="A1307" s="54" t="n">
        <v>1306</v>
      </c>
      <c r="B1307" s="56" t="s">
        <v>2946</v>
      </c>
      <c r="C1307" s="1" t="n">
        <v>22</v>
      </c>
    </row>
    <row r="1308" customFormat="false" ht="15" hidden="false" customHeight="false" outlineLevel="0" collapsed="false">
      <c r="A1308" s="54" t="n">
        <v>1307</v>
      </c>
      <c r="B1308" s="56" t="s">
        <v>2996</v>
      </c>
      <c r="C1308" s="1" t="n">
        <v>22</v>
      </c>
    </row>
    <row r="1309" customFormat="false" ht="15" hidden="false" customHeight="false" outlineLevel="0" collapsed="false">
      <c r="A1309" s="54" t="n">
        <v>1308</v>
      </c>
      <c r="B1309" s="56" t="s">
        <v>3017</v>
      </c>
      <c r="C1309" s="1" t="n">
        <v>22</v>
      </c>
    </row>
    <row r="1310" customFormat="false" ht="15" hidden="false" customHeight="false" outlineLevel="0" collapsed="false">
      <c r="A1310" s="54" t="n">
        <v>1309</v>
      </c>
      <c r="B1310" s="56" t="s">
        <v>3041</v>
      </c>
      <c r="C1310" s="1" t="n">
        <v>22</v>
      </c>
    </row>
    <row r="1311" customFormat="false" ht="15" hidden="false" customHeight="false" outlineLevel="0" collapsed="false">
      <c r="A1311" s="54" t="n">
        <v>1310</v>
      </c>
      <c r="B1311" s="56" t="s">
        <v>3065</v>
      </c>
      <c r="C1311" s="1" t="n">
        <v>22</v>
      </c>
    </row>
    <row r="1312" customFormat="false" ht="15" hidden="false" customHeight="false" outlineLevel="0" collapsed="false">
      <c r="A1312" s="54" t="n">
        <v>1311</v>
      </c>
      <c r="B1312" s="56" t="s">
        <v>3068</v>
      </c>
      <c r="C1312" s="1" t="n">
        <v>22</v>
      </c>
    </row>
    <row r="1313" customFormat="false" ht="15" hidden="false" customHeight="false" outlineLevel="0" collapsed="false">
      <c r="A1313" s="54" t="n">
        <v>1312</v>
      </c>
      <c r="B1313" s="56" t="s">
        <v>3083</v>
      </c>
      <c r="C1313" s="1" t="n">
        <v>22</v>
      </c>
    </row>
    <row r="1314" customFormat="false" ht="15" hidden="false" customHeight="false" outlineLevel="0" collapsed="false">
      <c r="A1314" s="54" t="n">
        <v>1313</v>
      </c>
      <c r="B1314" s="56" t="s">
        <v>3101</v>
      </c>
      <c r="C1314" s="1" t="n">
        <v>22</v>
      </c>
    </row>
    <row r="1315" customFormat="false" ht="15" hidden="false" customHeight="false" outlineLevel="0" collapsed="false">
      <c r="A1315" s="54" t="n">
        <v>1314</v>
      </c>
      <c r="B1315" s="56" t="s">
        <v>3102</v>
      </c>
      <c r="C1315" s="1" t="n">
        <v>22</v>
      </c>
    </row>
    <row r="1316" customFormat="false" ht="15" hidden="false" customHeight="false" outlineLevel="0" collapsed="false">
      <c r="A1316" s="54" t="n">
        <v>1315</v>
      </c>
      <c r="B1316" s="56" t="s">
        <v>3103</v>
      </c>
      <c r="C1316" s="1" t="n">
        <v>22</v>
      </c>
    </row>
    <row r="1317" customFormat="false" ht="15" hidden="false" customHeight="false" outlineLevel="0" collapsed="false">
      <c r="A1317" s="54" t="n">
        <v>1316</v>
      </c>
      <c r="B1317" s="56" t="s">
        <v>3116</v>
      </c>
      <c r="C1317" s="1" t="n">
        <v>22</v>
      </c>
    </row>
    <row r="1318" customFormat="false" ht="15" hidden="false" customHeight="false" outlineLevel="0" collapsed="false">
      <c r="A1318" s="54" t="n">
        <v>1317</v>
      </c>
      <c r="B1318" s="56" t="s">
        <v>3148</v>
      </c>
      <c r="C1318" s="1" t="n">
        <v>22</v>
      </c>
    </row>
    <row r="1319" customFormat="false" ht="15" hidden="false" customHeight="false" outlineLevel="0" collapsed="false">
      <c r="A1319" s="54" t="n">
        <v>1318</v>
      </c>
      <c r="B1319" s="56" t="s">
        <v>3169</v>
      </c>
      <c r="C1319" s="1" t="n">
        <v>22</v>
      </c>
    </row>
    <row r="1320" customFormat="false" ht="15" hidden="false" customHeight="false" outlineLevel="0" collapsed="false">
      <c r="A1320" s="54" t="n">
        <v>1319</v>
      </c>
      <c r="B1320" s="56" t="s">
        <v>565</v>
      </c>
      <c r="C1320" s="1" t="n">
        <v>22</v>
      </c>
    </row>
    <row r="1321" customFormat="false" ht="15" hidden="false" customHeight="false" outlineLevel="0" collapsed="false">
      <c r="A1321" s="54" t="n">
        <v>1320</v>
      </c>
      <c r="B1321" s="56" t="s">
        <v>2768</v>
      </c>
      <c r="C1321" s="1" t="n">
        <v>22</v>
      </c>
    </row>
    <row r="1322" customFormat="false" ht="15" hidden="false" customHeight="false" outlineLevel="0" collapsed="false">
      <c r="A1322" s="54" t="n">
        <v>1321</v>
      </c>
      <c r="B1322" s="56" t="s">
        <v>3216</v>
      </c>
      <c r="C1322" s="1" t="n">
        <v>22</v>
      </c>
    </row>
    <row r="1323" customFormat="false" ht="15" hidden="false" customHeight="false" outlineLevel="0" collapsed="false">
      <c r="A1323" s="54" t="n">
        <v>1322</v>
      </c>
      <c r="B1323" s="56" t="s">
        <v>3227</v>
      </c>
      <c r="C1323" s="1" t="n">
        <v>22</v>
      </c>
    </row>
    <row r="1324" customFormat="false" ht="15" hidden="false" customHeight="false" outlineLevel="0" collapsed="false">
      <c r="A1324" s="54" t="n">
        <v>1323</v>
      </c>
      <c r="B1324" s="56" t="s">
        <v>3245</v>
      </c>
      <c r="C1324" s="1" t="n">
        <v>22</v>
      </c>
    </row>
    <row r="1325" customFormat="false" ht="15" hidden="false" customHeight="false" outlineLevel="0" collapsed="false">
      <c r="A1325" s="54" t="n">
        <v>1324</v>
      </c>
      <c r="B1325" s="56" t="s">
        <v>3282</v>
      </c>
      <c r="C1325" s="1" t="n">
        <v>22</v>
      </c>
    </row>
    <row r="1326" customFormat="false" ht="15" hidden="false" customHeight="false" outlineLevel="0" collapsed="false">
      <c r="A1326" s="54" t="n">
        <v>1325</v>
      </c>
      <c r="B1326" s="56" t="s">
        <v>456</v>
      </c>
      <c r="C1326" s="1" t="n">
        <v>22</v>
      </c>
    </row>
    <row r="1327" customFormat="false" ht="15" hidden="false" customHeight="false" outlineLevel="0" collapsed="false">
      <c r="A1327" s="54" t="n">
        <v>1326</v>
      </c>
      <c r="B1327" s="56" t="s">
        <v>3292</v>
      </c>
      <c r="C1327" s="1" t="n">
        <v>22</v>
      </c>
    </row>
    <row r="1328" customFormat="false" ht="15" hidden="false" customHeight="false" outlineLevel="0" collapsed="false">
      <c r="A1328" s="54" t="n">
        <v>1327</v>
      </c>
      <c r="B1328" s="56" t="s">
        <v>3308</v>
      </c>
      <c r="C1328" s="1" t="n">
        <v>22</v>
      </c>
    </row>
    <row r="1329" customFormat="false" ht="15" hidden="false" customHeight="false" outlineLevel="0" collapsed="false">
      <c r="A1329" s="54" t="n">
        <v>1328</v>
      </c>
      <c r="B1329" s="56" t="s">
        <v>3354</v>
      </c>
      <c r="C1329" s="1" t="n">
        <v>22</v>
      </c>
    </row>
    <row r="1330" customFormat="false" ht="15" hidden="false" customHeight="false" outlineLevel="0" collapsed="false">
      <c r="A1330" s="54" t="n">
        <v>1329</v>
      </c>
      <c r="B1330" s="56" t="s">
        <v>3389</v>
      </c>
      <c r="C1330" s="1" t="n">
        <v>22</v>
      </c>
    </row>
    <row r="1331" customFormat="false" ht="15" hidden="false" customHeight="false" outlineLevel="0" collapsed="false">
      <c r="A1331" s="54" t="n">
        <v>1330</v>
      </c>
      <c r="B1331" s="56" t="s">
        <v>3407</v>
      </c>
      <c r="C1331" s="1" t="n">
        <v>22</v>
      </c>
    </row>
    <row r="1332" customFormat="false" ht="15" hidden="false" customHeight="false" outlineLevel="0" collapsed="false">
      <c r="A1332" s="54" t="n">
        <v>1331</v>
      </c>
      <c r="B1332" s="56" t="s">
        <v>3418</v>
      </c>
      <c r="C1332" s="1" t="n">
        <v>22</v>
      </c>
    </row>
    <row r="1333" customFormat="false" ht="15" hidden="false" customHeight="false" outlineLevel="0" collapsed="false">
      <c r="A1333" s="54" t="n">
        <v>1332</v>
      </c>
      <c r="B1333" s="56" t="s">
        <v>3428</v>
      </c>
      <c r="C1333" s="1" t="n">
        <v>22</v>
      </c>
    </row>
    <row r="1334" customFormat="false" ht="15" hidden="false" customHeight="false" outlineLevel="0" collapsed="false">
      <c r="A1334" s="54" t="n">
        <v>1333</v>
      </c>
      <c r="B1334" s="56" t="s">
        <v>3459</v>
      </c>
      <c r="C1334" s="1" t="n">
        <v>22</v>
      </c>
    </row>
    <row r="1335" customFormat="false" ht="15" hidden="false" customHeight="false" outlineLevel="0" collapsed="false">
      <c r="A1335" s="54" t="n">
        <v>1334</v>
      </c>
      <c r="B1335" s="56" t="s">
        <v>3466</v>
      </c>
      <c r="C1335" s="1" t="n">
        <v>22</v>
      </c>
    </row>
    <row r="1336" customFormat="false" ht="15" hidden="false" customHeight="false" outlineLevel="0" collapsed="false">
      <c r="A1336" s="54" t="n">
        <v>1335</v>
      </c>
      <c r="B1336" s="56" t="s">
        <v>3495</v>
      </c>
      <c r="C1336" s="1" t="n">
        <v>22</v>
      </c>
    </row>
    <row r="1337" customFormat="false" ht="15" hidden="false" customHeight="false" outlineLevel="0" collapsed="false">
      <c r="A1337" s="54" t="n">
        <v>1336</v>
      </c>
      <c r="B1337" s="56" t="s">
        <v>3507</v>
      </c>
      <c r="C1337" s="1" t="n">
        <v>22</v>
      </c>
    </row>
    <row r="1338" customFormat="false" ht="15" hidden="false" customHeight="false" outlineLevel="0" collapsed="false">
      <c r="A1338" s="54" t="n">
        <v>1337</v>
      </c>
      <c r="B1338" s="56" t="s">
        <v>3539</v>
      </c>
      <c r="C1338" s="1" t="n">
        <v>22</v>
      </c>
    </row>
    <row r="1339" customFormat="false" ht="15" hidden="false" customHeight="false" outlineLevel="0" collapsed="false">
      <c r="A1339" s="54" t="n">
        <v>1338</v>
      </c>
      <c r="B1339" s="56" t="s">
        <v>2669</v>
      </c>
      <c r="C1339" s="1" t="n">
        <v>21</v>
      </c>
    </row>
    <row r="1340" customFormat="false" ht="15" hidden="false" customHeight="false" outlineLevel="0" collapsed="false">
      <c r="A1340" s="54" t="n">
        <v>1339</v>
      </c>
      <c r="B1340" s="56" t="s">
        <v>2792</v>
      </c>
      <c r="C1340" s="1" t="n">
        <v>21</v>
      </c>
    </row>
    <row r="1341" customFormat="false" ht="15" hidden="false" customHeight="false" outlineLevel="0" collapsed="false">
      <c r="A1341" s="54" t="n">
        <v>1340</v>
      </c>
      <c r="B1341" s="56" t="s">
        <v>531</v>
      </c>
      <c r="C1341" s="1" t="n">
        <v>21</v>
      </c>
    </row>
    <row r="1342" customFormat="false" ht="15" hidden="false" customHeight="false" outlineLevel="0" collapsed="false">
      <c r="A1342" s="54" t="n">
        <v>1341</v>
      </c>
      <c r="B1342" s="56" t="s">
        <v>2921</v>
      </c>
      <c r="C1342" s="1" t="n">
        <v>21</v>
      </c>
    </row>
    <row r="1343" customFormat="false" ht="15" hidden="false" customHeight="false" outlineLevel="0" collapsed="false">
      <c r="A1343" s="54" t="n">
        <v>1342</v>
      </c>
      <c r="B1343" s="56" t="s">
        <v>2956</v>
      </c>
      <c r="C1343" s="1" t="n">
        <v>21</v>
      </c>
    </row>
    <row r="1344" customFormat="false" ht="15" hidden="false" customHeight="false" outlineLevel="0" collapsed="false">
      <c r="A1344" s="54" t="n">
        <v>1343</v>
      </c>
      <c r="B1344" s="56" t="s">
        <v>3015</v>
      </c>
      <c r="C1344" s="1" t="n">
        <v>21</v>
      </c>
    </row>
    <row r="1345" customFormat="false" ht="15" hidden="false" customHeight="false" outlineLevel="0" collapsed="false">
      <c r="A1345" s="54" t="n">
        <v>1344</v>
      </c>
      <c r="B1345" s="56" t="s">
        <v>454</v>
      </c>
      <c r="C1345" s="1" t="n">
        <v>21</v>
      </c>
    </row>
    <row r="1346" customFormat="false" ht="15" hidden="false" customHeight="false" outlineLevel="0" collapsed="false">
      <c r="A1346" s="54" t="n">
        <v>1345</v>
      </c>
      <c r="B1346" s="56" t="s">
        <v>459</v>
      </c>
      <c r="C1346" s="1" t="n">
        <v>21</v>
      </c>
    </row>
    <row r="1347" customFormat="false" ht="15" hidden="false" customHeight="false" outlineLevel="0" collapsed="false">
      <c r="A1347" s="54" t="n">
        <v>1346</v>
      </c>
      <c r="B1347" s="56" t="s">
        <v>3112</v>
      </c>
      <c r="C1347" s="1" t="n">
        <v>21</v>
      </c>
    </row>
    <row r="1348" customFormat="false" ht="15" hidden="false" customHeight="false" outlineLevel="0" collapsed="false">
      <c r="A1348" s="54" t="n">
        <v>1347</v>
      </c>
      <c r="B1348" s="56" t="s">
        <v>3113</v>
      </c>
      <c r="C1348" s="1" t="n">
        <v>21</v>
      </c>
    </row>
    <row r="1349" customFormat="false" ht="15" hidden="false" customHeight="false" outlineLevel="0" collapsed="false">
      <c r="A1349" s="54" t="n">
        <v>1348</v>
      </c>
      <c r="B1349" s="56" t="s">
        <v>3121</v>
      </c>
      <c r="C1349" s="1" t="n">
        <v>21</v>
      </c>
    </row>
    <row r="1350" customFormat="false" ht="15" hidden="false" customHeight="false" outlineLevel="0" collapsed="false">
      <c r="A1350" s="54" t="n">
        <v>1349</v>
      </c>
      <c r="B1350" s="56" t="s">
        <v>3152</v>
      </c>
      <c r="C1350" s="1" t="n">
        <v>21</v>
      </c>
    </row>
    <row r="1351" customFormat="false" ht="15" hidden="false" customHeight="false" outlineLevel="0" collapsed="false">
      <c r="A1351" s="54" t="n">
        <v>1350</v>
      </c>
      <c r="B1351" s="56" t="s">
        <v>3168</v>
      </c>
      <c r="C1351" s="1" t="n">
        <v>21</v>
      </c>
    </row>
    <row r="1352" customFormat="false" ht="15" hidden="false" customHeight="false" outlineLevel="0" collapsed="false">
      <c r="A1352" s="54" t="n">
        <v>1351</v>
      </c>
      <c r="B1352" s="56" t="s">
        <v>3221</v>
      </c>
      <c r="C1352" s="1" t="n">
        <v>21</v>
      </c>
    </row>
    <row r="1353" customFormat="false" ht="15" hidden="false" customHeight="false" outlineLevel="0" collapsed="false">
      <c r="A1353" s="54" t="n">
        <v>1352</v>
      </c>
      <c r="B1353" s="56" t="s">
        <v>3259</v>
      </c>
      <c r="C1353" s="1" t="n">
        <v>21</v>
      </c>
    </row>
    <row r="1354" customFormat="false" ht="15" hidden="false" customHeight="false" outlineLevel="0" collapsed="false">
      <c r="A1354" s="54" t="n">
        <v>1353</v>
      </c>
      <c r="B1354" s="56" t="s">
        <v>3262</v>
      </c>
      <c r="C1354" s="1" t="n">
        <v>21</v>
      </c>
    </row>
    <row r="1355" customFormat="false" ht="15" hidden="false" customHeight="false" outlineLevel="0" collapsed="false">
      <c r="A1355" s="54" t="n">
        <v>1354</v>
      </c>
      <c r="B1355" s="56" t="s">
        <v>395</v>
      </c>
      <c r="C1355" s="1" t="n">
        <v>21</v>
      </c>
    </row>
    <row r="1356" customFormat="false" ht="15" hidden="false" customHeight="false" outlineLevel="0" collapsed="false">
      <c r="A1356" s="54" t="n">
        <v>1355</v>
      </c>
      <c r="B1356" s="56" t="s">
        <v>3272</v>
      </c>
      <c r="C1356" s="1" t="n">
        <v>21</v>
      </c>
    </row>
    <row r="1357" customFormat="false" ht="15" hidden="false" customHeight="false" outlineLevel="0" collapsed="false">
      <c r="A1357" s="54" t="n">
        <v>1356</v>
      </c>
      <c r="B1357" s="56" t="s">
        <v>3298</v>
      </c>
      <c r="C1357" s="1" t="n">
        <v>21</v>
      </c>
    </row>
    <row r="1358" customFormat="false" ht="15" hidden="false" customHeight="false" outlineLevel="0" collapsed="false">
      <c r="A1358" s="54" t="n">
        <v>1357</v>
      </c>
      <c r="B1358" s="56" t="s">
        <v>3311</v>
      </c>
      <c r="C1358" s="1" t="n">
        <v>21</v>
      </c>
    </row>
    <row r="1359" customFormat="false" ht="15" hidden="false" customHeight="false" outlineLevel="0" collapsed="false">
      <c r="A1359" s="54" t="n">
        <v>1358</v>
      </c>
      <c r="B1359" s="56" t="s">
        <v>3314</v>
      </c>
      <c r="C1359" s="1" t="n">
        <v>21</v>
      </c>
    </row>
    <row r="1360" customFormat="false" ht="15" hidden="false" customHeight="false" outlineLevel="0" collapsed="false">
      <c r="A1360" s="54" t="n">
        <v>1359</v>
      </c>
      <c r="B1360" s="56" t="s">
        <v>3324</v>
      </c>
      <c r="C1360" s="1" t="n">
        <v>21</v>
      </c>
    </row>
    <row r="1361" customFormat="false" ht="15" hidden="false" customHeight="false" outlineLevel="0" collapsed="false">
      <c r="A1361" s="54" t="n">
        <v>1360</v>
      </c>
      <c r="B1361" s="56" t="s">
        <v>3329</v>
      </c>
      <c r="C1361" s="1" t="n">
        <v>21</v>
      </c>
    </row>
    <row r="1362" customFormat="false" ht="15" hidden="false" customHeight="false" outlineLevel="0" collapsed="false">
      <c r="A1362" s="54" t="n">
        <v>1361</v>
      </c>
      <c r="B1362" s="56" t="s">
        <v>3330</v>
      </c>
      <c r="C1362" s="1" t="n">
        <v>21</v>
      </c>
    </row>
    <row r="1363" customFormat="false" ht="15" hidden="false" customHeight="false" outlineLevel="0" collapsed="false">
      <c r="A1363" s="54" t="n">
        <v>1362</v>
      </c>
      <c r="B1363" s="56" t="s">
        <v>3333</v>
      </c>
      <c r="C1363" s="1" t="n">
        <v>21</v>
      </c>
    </row>
    <row r="1364" customFormat="false" ht="15" hidden="false" customHeight="false" outlineLevel="0" collapsed="false">
      <c r="A1364" s="54" t="n">
        <v>1363</v>
      </c>
      <c r="B1364" s="56" t="s">
        <v>3340</v>
      </c>
      <c r="C1364" s="1" t="n">
        <v>21</v>
      </c>
    </row>
    <row r="1365" customFormat="false" ht="15" hidden="false" customHeight="false" outlineLevel="0" collapsed="false">
      <c r="A1365" s="54" t="n">
        <v>1364</v>
      </c>
      <c r="B1365" s="56" t="s">
        <v>3351</v>
      </c>
      <c r="C1365" s="1" t="n">
        <v>21</v>
      </c>
    </row>
    <row r="1366" customFormat="false" ht="15" hidden="false" customHeight="false" outlineLevel="0" collapsed="false">
      <c r="A1366" s="54" t="n">
        <v>1365</v>
      </c>
      <c r="B1366" s="56" t="s">
        <v>3367</v>
      </c>
      <c r="C1366" s="1" t="n">
        <v>21</v>
      </c>
    </row>
    <row r="1367" customFormat="false" ht="15" hidden="false" customHeight="false" outlineLevel="0" collapsed="false">
      <c r="A1367" s="54" t="n">
        <v>1366</v>
      </c>
      <c r="B1367" s="56" t="s">
        <v>3381</v>
      </c>
      <c r="C1367" s="1" t="n">
        <v>21</v>
      </c>
    </row>
    <row r="1368" customFormat="false" ht="15" hidden="false" customHeight="false" outlineLevel="0" collapsed="false">
      <c r="A1368" s="54" t="n">
        <v>1367</v>
      </c>
      <c r="B1368" s="56" t="s">
        <v>3382</v>
      </c>
      <c r="C1368" s="1" t="n">
        <v>21</v>
      </c>
    </row>
    <row r="1369" customFormat="false" ht="15" hidden="false" customHeight="false" outlineLevel="0" collapsed="false">
      <c r="A1369" s="54" t="n">
        <v>1368</v>
      </c>
      <c r="B1369" s="56" t="s">
        <v>3390</v>
      </c>
      <c r="C1369" s="1" t="n">
        <v>21</v>
      </c>
    </row>
    <row r="1370" customFormat="false" ht="15" hidden="false" customHeight="false" outlineLevel="0" collapsed="false">
      <c r="A1370" s="54" t="n">
        <v>1369</v>
      </c>
      <c r="B1370" s="56" t="s">
        <v>3411</v>
      </c>
      <c r="C1370" s="1" t="n">
        <v>21</v>
      </c>
    </row>
    <row r="1371" customFormat="false" ht="15" hidden="false" customHeight="false" outlineLevel="0" collapsed="false">
      <c r="A1371" s="54" t="n">
        <v>1370</v>
      </c>
      <c r="B1371" s="56" t="s">
        <v>3500</v>
      </c>
      <c r="C1371" s="1" t="n">
        <v>21</v>
      </c>
    </row>
    <row r="1372" customFormat="false" ht="15" hidden="false" customHeight="false" outlineLevel="0" collapsed="false">
      <c r="A1372" s="54" t="n">
        <v>1371</v>
      </c>
      <c r="B1372" s="56" t="s">
        <v>3527</v>
      </c>
      <c r="C1372" s="1" t="n">
        <v>21</v>
      </c>
    </row>
    <row r="1373" customFormat="false" ht="15" hidden="false" customHeight="false" outlineLevel="0" collapsed="false">
      <c r="A1373" s="54" t="n">
        <v>1372</v>
      </c>
      <c r="B1373" s="56" t="s">
        <v>467</v>
      </c>
      <c r="C1373" s="1" t="n">
        <v>21</v>
      </c>
    </row>
    <row r="1374" customFormat="false" ht="15" hidden="false" customHeight="false" outlineLevel="0" collapsed="false">
      <c r="A1374" s="54" t="n">
        <v>1373</v>
      </c>
      <c r="B1374" s="56" t="s">
        <v>2317</v>
      </c>
      <c r="C1374" s="1" t="n">
        <v>20</v>
      </c>
    </row>
    <row r="1375" customFormat="false" ht="15" hidden="false" customHeight="false" outlineLevel="0" collapsed="false">
      <c r="A1375" s="54" t="n">
        <v>1374</v>
      </c>
      <c r="B1375" s="56" t="s">
        <v>2608</v>
      </c>
      <c r="C1375" s="1" t="n">
        <v>20</v>
      </c>
    </row>
    <row r="1376" customFormat="false" ht="15" hidden="false" customHeight="false" outlineLevel="0" collapsed="false">
      <c r="A1376" s="54" t="n">
        <v>1375</v>
      </c>
      <c r="B1376" s="56" t="s">
        <v>2621</v>
      </c>
      <c r="C1376" s="1" t="n">
        <v>20</v>
      </c>
    </row>
    <row r="1377" customFormat="false" ht="15" hidden="false" customHeight="false" outlineLevel="0" collapsed="false">
      <c r="A1377" s="54" t="n">
        <v>1376</v>
      </c>
      <c r="B1377" s="56" t="s">
        <v>2719</v>
      </c>
      <c r="C1377" s="1" t="n">
        <v>20</v>
      </c>
    </row>
    <row r="1378" customFormat="false" ht="15" hidden="false" customHeight="false" outlineLevel="0" collapsed="false">
      <c r="A1378" s="54" t="n">
        <v>1377</v>
      </c>
      <c r="B1378" s="56" t="s">
        <v>2745</v>
      </c>
      <c r="C1378" s="1" t="n">
        <v>20</v>
      </c>
    </row>
    <row r="1379" customFormat="false" ht="15" hidden="false" customHeight="false" outlineLevel="0" collapsed="false">
      <c r="A1379" s="54" t="n">
        <v>1378</v>
      </c>
      <c r="B1379" s="56" t="s">
        <v>2795</v>
      </c>
      <c r="C1379" s="1" t="n">
        <v>20</v>
      </c>
    </row>
    <row r="1380" customFormat="false" ht="15" hidden="false" customHeight="false" outlineLevel="0" collapsed="false">
      <c r="A1380" s="54" t="n">
        <v>1379</v>
      </c>
      <c r="B1380" s="56" t="s">
        <v>2798</v>
      </c>
      <c r="C1380" s="1" t="n">
        <v>20</v>
      </c>
    </row>
    <row r="1381" customFormat="false" ht="15" hidden="false" customHeight="false" outlineLevel="0" collapsed="false">
      <c r="A1381" s="54" t="n">
        <v>1380</v>
      </c>
      <c r="B1381" s="56" t="s">
        <v>2815</v>
      </c>
      <c r="C1381" s="1" t="n">
        <v>20</v>
      </c>
    </row>
    <row r="1382" customFormat="false" ht="15" hidden="false" customHeight="false" outlineLevel="0" collapsed="false">
      <c r="A1382" s="54" t="n">
        <v>1381</v>
      </c>
      <c r="B1382" s="56" t="s">
        <v>2950</v>
      </c>
      <c r="C1382" s="1" t="n">
        <v>20</v>
      </c>
    </row>
    <row r="1383" customFormat="false" ht="15" hidden="false" customHeight="false" outlineLevel="0" collapsed="false">
      <c r="A1383" s="54" t="n">
        <v>1382</v>
      </c>
      <c r="B1383" s="56" t="s">
        <v>2963</v>
      </c>
      <c r="C1383" s="1" t="n">
        <v>20</v>
      </c>
    </row>
    <row r="1384" customFormat="false" ht="15" hidden="false" customHeight="false" outlineLevel="0" collapsed="false">
      <c r="A1384" s="54" t="n">
        <v>1383</v>
      </c>
      <c r="B1384" s="56" t="s">
        <v>3038</v>
      </c>
      <c r="C1384" s="1" t="n">
        <v>20</v>
      </c>
    </row>
    <row r="1385" customFormat="false" ht="15" hidden="false" customHeight="false" outlineLevel="0" collapsed="false">
      <c r="A1385" s="54" t="n">
        <v>1384</v>
      </c>
      <c r="B1385" s="56" t="s">
        <v>3057</v>
      </c>
      <c r="C1385" s="1" t="n">
        <v>20</v>
      </c>
    </row>
    <row r="1386" customFormat="false" ht="15" hidden="false" customHeight="false" outlineLevel="0" collapsed="false">
      <c r="A1386" s="54" t="n">
        <v>1385</v>
      </c>
      <c r="B1386" s="56" t="s">
        <v>3059</v>
      </c>
      <c r="C1386" s="1" t="n">
        <v>20</v>
      </c>
    </row>
    <row r="1387" customFormat="false" ht="15" hidden="false" customHeight="false" outlineLevel="0" collapsed="false">
      <c r="A1387" s="54" t="n">
        <v>1386</v>
      </c>
      <c r="B1387" s="56" t="s">
        <v>3104</v>
      </c>
      <c r="C1387" s="1" t="n">
        <v>20</v>
      </c>
    </row>
    <row r="1388" customFormat="false" ht="15" hidden="false" customHeight="false" outlineLevel="0" collapsed="false">
      <c r="A1388" s="54" t="n">
        <v>1387</v>
      </c>
      <c r="B1388" s="56" t="s">
        <v>3126</v>
      </c>
      <c r="C1388" s="1" t="n">
        <v>20</v>
      </c>
    </row>
    <row r="1389" customFormat="false" ht="15" hidden="false" customHeight="false" outlineLevel="0" collapsed="false">
      <c r="A1389" s="54" t="n">
        <v>1388</v>
      </c>
      <c r="B1389" s="56" t="s">
        <v>3142</v>
      </c>
      <c r="C1389" s="1" t="n">
        <v>20</v>
      </c>
    </row>
    <row r="1390" customFormat="false" ht="15" hidden="false" customHeight="false" outlineLevel="0" collapsed="false">
      <c r="A1390" s="54" t="n">
        <v>1389</v>
      </c>
      <c r="B1390" s="56" t="s">
        <v>3144</v>
      </c>
      <c r="C1390" s="1" t="n">
        <v>20</v>
      </c>
    </row>
    <row r="1391" customFormat="false" ht="15" hidden="false" customHeight="false" outlineLevel="0" collapsed="false">
      <c r="A1391" s="54" t="n">
        <v>1390</v>
      </c>
      <c r="B1391" s="56" t="s">
        <v>3167</v>
      </c>
      <c r="C1391" s="1" t="n">
        <v>20</v>
      </c>
    </row>
    <row r="1392" customFormat="false" ht="15" hidden="false" customHeight="false" outlineLevel="0" collapsed="false">
      <c r="A1392" s="54" t="n">
        <v>1391</v>
      </c>
      <c r="B1392" s="56" t="s">
        <v>555</v>
      </c>
      <c r="C1392" s="1" t="n">
        <v>20</v>
      </c>
    </row>
    <row r="1393" customFormat="false" ht="15" hidden="false" customHeight="false" outlineLevel="0" collapsed="false">
      <c r="A1393" s="54" t="n">
        <v>1392</v>
      </c>
      <c r="B1393" s="56" t="s">
        <v>3173</v>
      </c>
      <c r="C1393" s="1" t="n">
        <v>20</v>
      </c>
    </row>
    <row r="1394" customFormat="false" ht="15" hidden="false" customHeight="false" outlineLevel="0" collapsed="false">
      <c r="A1394" s="54" t="n">
        <v>1393</v>
      </c>
      <c r="B1394" s="56" t="s">
        <v>3177</v>
      </c>
      <c r="C1394" s="1" t="n">
        <v>20</v>
      </c>
    </row>
    <row r="1395" customFormat="false" ht="15" hidden="false" customHeight="false" outlineLevel="0" collapsed="false">
      <c r="A1395" s="54" t="n">
        <v>1394</v>
      </c>
      <c r="B1395" s="56" t="s">
        <v>3188</v>
      </c>
      <c r="C1395" s="1" t="n">
        <v>20</v>
      </c>
    </row>
    <row r="1396" customFormat="false" ht="15" hidden="false" customHeight="false" outlineLevel="0" collapsed="false">
      <c r="A1396" s="54" t="n">
        <v>1395</v>
      </c>
      <c r="B1396" s="56" t="s">
        <v>3218</v>
      </c>
      <c r="C1396" s="1" t="n">
        <v>20</v>
      </c>
    </row>
    <row r="1397" customFormat="false" ht="15" hidden="false" customHeight="false" outlineLevel="0" collapsed="false">
      <c r="A1397" s="54" t="n">
        <v>1396</v>
      </c>
      <c r="B1397" s="56" t="s">
        <v>3223</v>
      </c>
      <c r="C1397" s="1" t="n">
        <v>20</v>
      </c>
    </row>
    <row r="1398" customFormat="false" ht="15" hidden="false" customHeight="false" outlineLevel="0" collapsed="false">
      <c r="A1398" s="54" t="n">
        <v>1397</v>
      </c>
      <c r="B1398" s="56" t="s">
        <v>3237</v>
      </c>
      <c r="C1398" s="1" t="n">
        <v>20</v>
      </c>
    </row>
    <row r="1399" customFormat="false" ht="15" hidden="false" customHeight="false" outlineLevel="0" collapsed="false">
      <c r="A1399" s="54" t="n">
        <v>1398</v>
      </c>
      <c r="B1399" s="56" t="s">
        <v>3241</v>
      </c>
      <c r="C1399" s="1" t="n">
        <v>20</v>
      </c>
    </row>
    <row r="1400" customFormat="false" ht="15" hidden="false" customHeight="false" outlineLevel="0" collapsed="false">
      <c r="A1400" s="54" t="n">
        <v>1399</v>
      </c>
      <c r="B1400" s="56" t="s">
        <v>3256</v>
      </c>
      <c r="C1400" s="1" t="n">
        <v>20</v>
      </c>
    </row>
    <row r="1401" customFormat="false" ht="15" hidden="false" customHeight="false" outlineLevel="0" collapsed="false">
      <c r="A1401" s="54" t="n">
        <v>1400</v>
      </c>
      <c r="B1401" s="56" t="s">
        <v>3274</v>
      </c>
      <c r="C1401" s="1" t="n">
        <v>20</v>
      </c>
    </row>
    <row r="1402" customFormat="false" ht="15" hidden="false" customHeight="false" outlineLevel="0" collapsed="false">
      <c r="A1402" s="54" t="n">
        <v>1401</v>
      </c>
      <c r="B1402" s="56" t="s">
        <v>3281</v>
      </c>
      <c r="C1402" s="1" t="n">
        <v>20</v>
      </c>
    </row>
    <row r="1403" customFormat="false" ht="15" hidden="false" customHeight="false" outlineLevel="0" collapsed="false">
      <c r="A1403" s="54" t="n">
        <v>1402</v>
      </c>
      <c r="B1403" s="56" t="s">
        <v>3306</v>
      </c>
      <c r="C1403" s="1" t="n">
        <v>20</v>
      </c>
    </row>
    <row r="1404" customFormat="false" ht="15" hidden="false" customHeight="false" outlineLevel="0" collapsed="false">
      <c r="A1404" s="54" t="n">
        <v>1403</v>
      </c>
      <c r="B1404" s="56" t="s">
        <v>3331</v>
      </c>
      <c r="C1404" s="1" t="n">
        <v>20</v>
      </c>
    </row>
    <row r="1405" customFormat="false" ht="15" hidden="false" customHeight="false" outlineLevel="0" collapsed="false">
      <c r="A1405" s="54" t="n">
        <v>1404</v>
      </c>
      <c r="B1405" s="56" t="s">
        <v>3348</v>
      </c>
      <c r="C1405" s="1" t="n">
        <v>20</v>
      </c>
    </row>
    <row r="1406" customFormat="false" ht="15" hidden="false" customHeight="false" outlineLevel="0" collapsed="false">
      <c r="A1406" s="54" t="n">
        <v>1405</v>
      </c>
      <c r="B1406" s="56" t="s">
        <v>3350</v>
      </c>
      <c r="C1406" s="1" t="n">
        <v>20</v>
      </c>
    </row>
    <row r="1407" customFormat="false" ht="15" hidden="false" customHeight="false" outlineLevel="0" collapsed="false">
      <c r="A1407" s="54" t="n">
        <v>1406</v>
      </c>
      <c r="B1407" s="56" t="s">
        <v>3357</v>
      </c>
      <c r="C1407" s="1" t="n">
        <v>20</v>
      </c>
    </row>
    <row r="1408" customFormat="false" ht="15" hidden="false" customHeight="false" outlineLevel="0" collapsed="false">
      <c r="A1408" s="54" t="n">
        <v>1407</v>
      </c>
      <c r="B1408" s="56" t="s">
        <v>3361</v>
      </c>
      <c r="C1408" s="1" t="n">
        <v>20</v>
      </c>
    </row>
    <row r="1409" customFormat="false" ht="15" hidden="false" customHeight="false" outlineLevel="0" collapsed="false">
      <c r="A1409" s="54" t="n">
        <v>1408</v>
      </c>
      <c r="B1409" s="56" t="s">
        <v>3369</v>
      </c>
      <c r="C1409" s="1" t="n">
        <v>20</v>
      </c>
    </row>
    <row r="1410" customFormat="false" ht="15" hidden="false" customHeight="false" outlineLevel="0" collapsed="false">
      <c r="A1410" s="54" t="n">
        <v>1409</v>
      </c>
      <c r="B1410" s="56" t="s">
        <v>3392</v>
      </c>
      <c r="C1410" s="1" t="n">
        <v>20</v>
      </c>
    </row>
    <row r="1411" customFormat="false" ht="15" hidden="false" customHeight="false" outlineLevel="0" collapsed="false">
      <c r="A1411" s="54" t="n">
        <v>1410</v>
      </c>
      <c r="B1411" s="56" t="s">
        <v>3401</v>
      </c>
      <c r="C1411" s="1" t="n">
        <v>20</v>
      </c>
    </row>
    <row r="1412" customFormat="false" ht="15" hidden="false" customHeight="false" outlineLevel="0" collapsed="false">
      <c r="A1412" s="54" t="n">
        <v>1411</v>
      </c>
      <c r="B1412" s="56" t="s">
        <v>3424</v>
      </c>
      <c r="C1412" s="1" t="n">
        <v>20</v>
      </c>
    </row>
    <row r="1413" customFormat="false" ht="15" hidden="false" customHeight="false" outlineLevel="0" collapsed="false">
      <c r="A1413" s="54" t="n">
        <v>1412</v>
      </c>
      <c r="B1413" s="56" t="s">
        <v>3472</v>
      </c>
      <c r="C1413" s="1" t="n">
        <v>20</v>
      </c>
    </row>
    <row r="1414" customFormat="false" ht="15" hidden="false" customHeight="false" outlineLevel="0" collapsed="false">
      <c r="A1414" s="54" t="n">
        <v>1413</v>
      </c>
      <c r="B1414" s="56" t="s">
        <v>3476</v>
      </c>
      <c r="C1414" s="1" t="n">
        <v>20</v>
      </c>
    </row>
    <row r="1415" customFormat="false" ht="15" hidden="false" customHeight="false" outlineLevel="0" collapsed="false">
      <c r="A1415" s="54" t="n">
        <v>1414</v>
      </c>
      <c r="B1415" s="56" t="s">
        <v>3531</v>
      </c>
      <c r="C1415" s="1" t="n">
        <v>20</v>
      </c>
    </row>
    <row r="1416" customFormat="false" ht="15" hidden="false" customHeight="false" outlineLevel="0" collapsed="false">
      <c r="A1416" s="54" t="n">
        <v>1415</v>
      </c>
      <c r="B1416" s="56" t="s">
        <v>120</v>
      </c>
      <c r="C1416" s="1" t="n">
        <v>20</v>
      </c>
    </row>
    <row r="1417" customFormat="false" ht="15" hidden="false" customHeight="false" outlineLevel="0" collapsed="false">
      <c r="A1417" s="54" t="n">
        <v>1416</v>
      </c>
      <c r="B1417" s="56" t="s">
        <v>3019</v>
      </c>
      <c r="C1417" s="1" t="n">
        <v>19</v>
      </c>
    </row>
    <row r="1418" customFormat="false" ht="15" hidden="false" customHeight="false" outlineLevel="0" collapsed="false">
      <c r="A1418" s="54" t="n">
        <v>1417</v>
      </c>
      <c r="B1418" s="56" t="s">
        <v>3040</v>
      </c>
      <c r="C1418" s="1" t="n">
        <v>19</v>
      </c>
    </row>
    <row r="1419" customFormat="false" ht="15" hidden="false" customHeight="false" outlineLevel="0" collapsed="false">
      <c r="A1419" s="54" t="n">
        <v>1418</v>
      </c>
      <c r="B1419" s="56" t="s">
        <v>3046</v>
      </c>
      <c r="C1419" s="1" t="n">
        <v>19</v>
      </c>
    </row>
    <row r="1420" customFormat="false" ht="15" hidden="false" customHeight="false" outlineLevel="0" collapsed="false">
      <c r="A1420" s="54" t="n">
        <v>1419</v>
      </c>
      <c r="B1420" s="56" t="s">
        <v>324</v>
      </c>
      <c r="C1420" s="1" t="n">
        <v>19</v>
      </c>
    </row>
    <row r="1421" customFormat="false" ht="15" hidden="false" customHeight="false" outlineLevel="0" collapsed="false">
      <c r="A1421" s="54" t="n">
        <v>1420</v>
      </c>
      <c r="B1421" s="56" t="s">
        <v>3108</v>
      </c>
      <c r="C1421" s="1" t="n">
        <v>19</v>
      </c>
    </row>
    <row r="1422" customFormat="false" ht="15" hidden="false" customHeight="false" outlineLevel="0" collapsed="false">
      <c r="A1422" s="54" t="n">
        <v>1421</v>
      </c>
      <c r="B1422" s="56" t="s">
        <v>3109</v>
      </c>
      <c r="C1422" s="1" t="n">
        <v>19</v>
      </c>
    </row>
    <row r="1423" customFormat="false" ht="15" hidden="false" customHeight="false" outlineLevel="0" collapsed="false">
      <c r="A1423" s="54" t="n">
        <v>1422</v>
      </c>
      <c r="B1423" s="56" t="s">
        <v>3127</v>
      </c>
      <c r="C1423" s="1" t="n">
        <v>19</v>
      </c>
    </row>
    <row r="1424" customFormat="false" ht="15" hidden="false" customHeight="false" outlineLevel="0" collapsed="false">
      <c r="A1424" s="54" t="n">
        <v>1423</v>
      </c>
      <c r="B1424" s="56" t="s">
        <v>3190</v>
      </c>
      <c r="C1424" s="1" t="n">
        <v>19</v>
      </c>
    </row>
    <row r="1425" customFormat="false" ht="15" hidden="false" customHeight="false" outlineLevel="0" collapsed="false">
      <c r="A1425" s="54" t="n">
        <v>1424</v>
      </c>
      <c r="B1425" s="56" t="s">
        <v>3203</v>
      </c>
      <c r="C1425" s="1" t="n">
        <v>19</v>
      </c>
    </row>
    <row r="1426" customFormat="false" ht="15" hidden="false" customHeight="false" outlineLevel="0" collapsed="false">
      <c r="A1426" s="54" t="n">
        <v>1425</v>
      </c>
      <c r="B1426" s="56" t="s">
        <v>3212</v>
      </c>
      <c r="C1426" s="1" t="n">
        <v>19</v>
      </c>
    </row>
    <row r="1427" customFormat="false" ht="15" hidden="false" customHeight="false" outlineLevel="0" collapsed="false">
      <c r="A1427" s="54" t="n">
        <v>1426</v>
      </c>
      <c r="B1427" s="56" t="s">
        <v>3228</v>
      </c>
      <c r="C1427" s="1" t="n">
        <v>19</v>
      </c>
    </row>
    <row r="1428" customFormat="false" ht="15" hidden="false" customHeight="false" outlineLevel="0" collapsed="false">
      <c r="A1428" s="54" t="n">
        <v>1427</v>
      </c>
      <c r="B1428" s="56" t="s">
        <v>3260</v>
      </c>
      <c r="C1428" s="1" t="n">
        <v>19</v>
      </c>
    </row>
    <row r="1429" customFormat="false" ht="15" hidden="false" customHeight="false" outlineLevel="0" collapsed="false">
      <c r="A1429" s="54" t="n">
        <v>1428</v>
      </c>
      <c r="B1429" s="56" t="s">
        <v>512</v>
      </c>
      <c r="C1429" s="1" t="n">
        <v>19</v>
      </c>
    </row>
    <row r="1430" customFormat="false" ht="15" hidden="false" customHeight="false" outlineLevel="0" collapsed="false">
      <c r="A1430" s="54" t="n">
        <v>1429</v>
      </c>
      <c r="B1430" s="56" t="s">
        <v>3276</v>
      </c>
      <c r="C1430" s="1" t="n">
        <v>19</v>
      </c>
    </row>
    <row r="1431" customFormat="false" ht="15" hidden="false" customHeight="false" outlineLevel="0" collapsed="false">
      <c r="A1431" s="54" t="n">
        <v>1430</v>
      </c>
      <c r="B1431" s="56" t="s">
        <v>3280</v>
      </c>
      <c r="C1431" s="1" t="n">
        <v>19</v>
      </c>
    </row>
    <row r="1432" customFormat="false" ht="15" hidden="false" customHeight="false" outlineLevel="0" collapsed="false">
      <c r="A1432" s="54" t="n">
        <v>1431</v>
      </c>
      <c r="B1432" s="56" t="s">
        <v>3284</v>
      </c>
      <c r="C1432" s="1" t="n">
        <v>19</v>
      </c>
    </row>
    <row r="1433" customFormat="false" ht="15" hidden="false" customHeight="false" outlineLevel="0" collapsed="false">
      <c r="A1433" s="54" t="n">
        <v>1432</v>
      </c>
      <c r="B1433" s="56" t="s">
        <v>3291</v>
      </c>
      <c r="C1433" s="1" t="n">
        <v>19</v>
      </c>
    </row>
    <row r="1434" customFormat="false" ht="15" hidden="false" customHeight="false" outlineLevel="0" collapsed="false">
      <c r="A1434" s="54" t="n">
        <v>1433</v>
      </c>
      <c r="B1434" s="56" t="s">
        <v>3305</v>
      </c>
      <c r="C1434" s="1" t="n">
        <v>19</v>
      </c>
    </row>
    <row r="1435" customFormat="false" ht="15" hidden="false" customHeight="false" outlineLevel="0" collapsed="false">
      <c r="A1435" s="54" t="n">
        <v>1434</v>
      </c>
      <c r="B1435" s="56" t="s">
        <v>1244</v>
      </c>
      <c r="C1435" s="1" t="n">
        <v>19</v>
      </c>
    </row>
    <row r="1436" customFormat="false" ht="15" hidden="false" customHeight="false" outlineLevel="0" collapsed="false">
      <c r="A1436" s="54" t="n">
        <v>1435</v>
      </c>
      <c r="B1436" s="56" t="s">
        <v>3343</v>
      </c>
      <c r="C1436" s="1" t="n">
        <v>19</v>
      </c>
    </row>
    <row r="1437" customFormat="false" ht="15" hidden="false" customHeight="false" outlineLevel="0" collapsed="false">
      <c r="A1437" s="54" t="n">
        <v>1436</v>
      </c>
      <c r="B1437" s="56" t="s">
        <v>327</v>
      </c>
      <c r="C1437" s="1" t="n">
        <v>19</v>
      </c>
    </row>
    <row r="1438" customFormat="false" ht="15" hidden="false" customHeight="false" outlineLevel="0" collapsed="false">
      <c r="A1438" s="54" t="n">
        <v>1437</v>
      </c>
      <c r="B1438" s="56" t="s">
        <v>3373</v>
      </c>
      <c r="C1438" s="1" t="n">
        <v>19</v>
      </c>
    </row>
    <row r="1439" customFormat="false" ht="15" hidden="false" customHeight="false" outlineLevel="0" collapsed="false">
      <c r="A1439" s="54" t="n">
        <v>1438</v>
      </c>
      <c r="B1439" s="56" t="s">
        <v>3377</v>
      </c>
      <c r="C1439" s="1" t="n">
        <v>19</v>
      </c>
    </row>
    <row r="1440" customFormat="false" ht="15" hidden="false" customHeight="false" outlineLevel="0" collapsed="false">
      <c r="A1440" s="54" t="n">
        <v>1439</v>
      </c>
      <c r="B1440" s="56" t="s">
        <v>3379</v>
      </c>
      <c r="C1440" s="1" t="n">
        <v>19</v>
      </c>
    </row>
    <row r="1441" customFormat="false" ht="15" hidden="false" customHeight="false" outlineLevel="0" collapsed="false">
      <c r="A1441" s="54" t="n">
        <v>1440</v>
      </c>
      <c r="B1441" s="56" t="s">
        <v>3408</v>
      </c>
      <c r="C1441" s="1" t="n">
        <v>19</v>
      </c>
    </row>
    <row r="1442" customFormat="false" ht="15" hidden="false" customHeight="false" outlineLevel="0" collapsed="false">
      <c r="A1442" s="54" t="n">
        <v>1441</v>
      </c>
      <c r="B1442" s="56" t="s">
        <v>3436</v>
      </c>
      <c r="C1442" s="1" t="n">
        <v>19</v>
      </c>
    </row>
    <row r="1443" customFormat="false" ht="15" hidden="false" customHeight="false" outlineLevel="0" collapsed="false">
      <c r="A1443" s="54" t="n">
        <v>1442</v>
      </c>
      <c r="B1443" s="56" t="s">
        <v>3448</v>
      </c>
      <c r="C1443" s="1" t="n">
        <v>19</v>
      </c>
    </row>
    <row r="1444" customFormat="false" ht="15" hidden="false" customHeight="false" outlineLevel="0" collapsed="false">
      <c r="A1444" s="54" t="n">
        <v>1443</v>
      </c>
      <c r="B1444" s="56" t="s">
        <v>3502</v>
      </c>
      <c r="C1444" s="1" t="n">
        <v>19</v>
      </c>
    </row>
    <row r="1445" customFormat="false" ht="15" hidden="false" customHeight="false" outlineLevel="0" collapsed="false">
      <c r="A1445" s="54" t="n">
        <v>1444</v>
      </c>
      <c r="B1445" s="56" t="s">
        <v>3506</v>
      </c>
      <c r="C1445" s="1" t="n">
        <v>19</v>
      </c>
    </row>
    <row r="1446" customFormat="false" ht="15" hidden="false" customHeight="false" outlineLevel="0" collapsed="false">
      <c r="A1446" s="54" t="n">
        <v>1445</v>
      </c>
      <c r="B1446" s="56" t="s">
        <v>3522</v>
      </c>
      <c r="C1446" s="1" t="n">
        <v>19</v>
      </c>
    </row>
    <row r="1447" customFormat="false" ht="15" hidden="false" customHeight="false" outlineLevel="0" collapsed="false">
      <c r="A1447" s="54" t="n">
        <v>1446</v>
      </c>
      <c r="B1447" s="56" t="s">
        <v>3552</v>
      </c>
      <c r="C1447" s="1" t="n">
        <v>19</v>
      </c>
    </row>
    <row r="1448" customFormat="false" ht="15" hidden="false" customHeight="false" outlineLevel="0" collapsed="false">
      <c r="A1448" s="54" t="n">
        <v>1447</v>
      </c>
      <c r="B1448" s="56" t="s">
        <v>3618</v>
      </c>
      <c r="C1448" s="1" t="n">
        <v>19</v>
      </c>
    </row>
    <row r="1449" customFormat="false" ht="15" hidden="false" customHeight="false" outlineLevel="0" collapsed="false">
      <c r="A1449" s="54" t="n">
        <v>1448</v>
      </c>
      <c r="B1449" s="56" t="s">
        <v>3633</v>
      </c>
      <c r="C1449" s="1" t="n">
        <v>19</v>
      </c>
    </row>
    <row r="1450" customFormat="false" ht="15" hidden="false" customHeight="false" outlineLevel="0" collapsed="false">
      <c r="A1450" s="54" t="n">
        <v>1449</v>
      </c>
      <c r="B1450" s="56" t="s">
        <v>2615</v>
      </c>
      <c r="C1450" s="1" t="n">
        <v>18</v>
      </c>
    </row>
    <row r="1451" customFormat="false" ht="15" hidden="false" customHeight="false" outlineLevel="0" collapsed="false">
      <c r="A1451" s="54" t="n">
        <v>1450</v>
      </c>
      <c r="B1451" s="56" t="s">
        <v>2889</v>
      </c>
      <c r="C1451" s="1" t="n">
        <v>18</v>
      </c>
    </row>
    <row r="1452" customFormat="false" ht="15" hidden="false" customHeight="false" outlineLevel="0" collapsed="false">
      <c r="A1452" s="54" t="n">
        <v>1451</v>
      </c>
      <c r="B1452" s="56" t="s">
        <v>2951</v>
      </c>
      <c r="C1452" s="1" t="n">
        <v>18</v>
      </c>
    </row>
    <row r="1453" customFormat="false" ht="15" hidden="false" customHeight="false" outlineLevel="0" collapsed="false">
      <c r="A1453" s="54" t="n">
        <v>1452</v>
      </c>
      <c r="B1453" s="56" t="s">
        <v>3007</v>
      </c>
      <c r="C1453" s="1" t="n">
        <v>18</v>
      </c>
    </row>
    <row r="1454" customFormat="false" ht="15" hidden="false" customHeight="false" outlineLevel="0" collapsed="false">
      <c r="A1454" s="54" t="n">
        <v>1453</v>
      </c>
      <c r="B1454" s="56" t="s">
        <v>3010</v>
      </c>
      <c r="C1454" s="1" t="n">
        <v>18</v>
      </c>
    </row>
    <row r="1455" customFormat="false" ht="15" hidden="false" customHeight="false" outlineLevel="0" collapsed="false">
      <c r="A1455" s="54" t="n">
        <v>1454</v>
      </c>
      <c r="B1455" s="56" t="s">
        <v>3053</v>
      </c>
      <c r="C1455" s="1" t="n">
        <v>18</v>
      </c>
    </row>
    <row r="1456" customFormat="false" ht="15" hidden="false" customHeight="false" outlineLevel="0" collapsed="false">
      <c r="A1456" s="54" t="n">
        <v>1455</v>
      </c>
      <c r="B1456" s="56" t="s">
        <v>3072</v>
      </c>
      <c r="C1456" s="1" t="n">
        <v>18</v>
      </c>
    </row>
    <row r="1457" customFormat="false" ht="15" hidden="false" customHeight="false" outlineLevel="0" collapsed="false">
      <c r="A1457" s="54" t="n">
        <v>1456</v>
      </c>
      <c r="B1457" s="56" t="s">
        <v>3092</v>
      </c>
      <c r="C1457" s="1" t="n">
        <v>18</v>
      </c>
    </row>
    <row r="1458" customFormat="false" ht="15" hidden="false" customHeight="false" outlineLevel="0" collapsed="false">
      <c r="A1458" s="54" t="n">
        <v>1457</v>
      </c>
      <c r="B1458" s="56" t="s">
        <v>3111</v>
      </c>
      <c r="C1458" s="1" t="n">
        <v>18</v>
      </c>
    </row>
    <row r="1459" customFormat="false" ht="15" hidden="false" customHeight="false" outlineLevel="0" collapsed="false">
      <c r="A1459" s="54" t="n">
        <v>1458</v>
      </c>
      <c r="B1459" s="56" t="s">
        <v>3137</v>
      </c>
      <c r="C1459" s="1" t="n">
        <v>18</v>
      </c>
    </row>
    <row r="1460" customFormat="false" ht="15" hidden="false" customHeight="false" outlineLevel="0" collapsed="false">
      <c r="A1460" s="54" t="n">
        <v>1459</v>
      </c>
      <c r="B1460" s="56" t="s">
        <v>3145</v>
      </c>
      <c r="C1460" s="1" t="n">
        <v>18</v>
      </c>
    </row>
    <row r="1461" customFormat="false" ht="15" hidden="false" customHeight="false" outlineLevel="0" collapsed="false">
      <c r="A1461" s="54" t="n">
        <v>1460</v>
      </c>
      <c r="B1461" s="56" t="s">
        <v>3183</v>
      </c>
      <c r="C1461" s="1" t="n">
        <v>18</v>
      </c>
    </row>
    <row r="1462" customFormat="false" ht="15" hidden="false" customHeight="false" outlineLevel="0" collapsed="false">
      <c r="A1462" s="54" t="n">
        <v>1461</v>
      </c>
      <c r="B1462" s="56" t="s">
        <v>3184</v>
      </c>
      <c r="C1462" s="1" t="n">
        <v>18</v>
      </c>
    </row>
    <row r="1463" customFormat="false" ht="15" hidden="false" customHeight="false" outlineLevel="0" collapsed="false">
      <c r="A1463" s="54" t="n">
        <v>1462</v>
      </c>
      <c r="B1463" s="56" t="s">
        <v>3185</v>
      </c>
      <c r="C1463" s="1" t="n">
        <v>18</v>
      </c>
    </row>
    <row r="1464" customFormat="false" ht="15" hidden="false" customHeight="false" outlineLevel="0" collapsed="false">
      <c r="A1464" s="54" t="n">
        <v>1463</v>
      </c>
      <c r="B1464" s="56" t="s">
        <v>3198</v>
      </c>
      <c r="C1464" s="1" t="n">
        <v>18</v>
      </c>
    </row>
    <row r="1465" customFormat="false" ht="15" hidden="false" customHeight="false" outlineLevel="0" collapsed="false">
      <c r="A1465" s="54" t="n">
        <v>1464</v>
      </c>
      <c r="B1465" s="56" t="s">
        <v>3233</v>
      </c>
      <c r="C1465" s="1" t="n">
        <v>18</v>
      </c>
    </row>
    <row r="1466" customFormat="false" ht="15" hidden="false" customHeight="false" outlineLevel="0" collapsed="false">
      <c r="A1466" s="54" t="n">
        <v>1465</v>
      </c>
      <c r="B1466" s="56" t="s">
        <v>511</v>
      </c>
      <c r="C1466" s="1" t="n">
        <v>18</v>
      </c>
    </row>
    <row r="1467" customFormat="false" ht="15" hidden="false" customHeight="false" outlineLevel="0" collapsed="false">
      <c r="A1467" s="54" t="n">
        <v>1466</v>
      </c>
      <c r="B1467" s="56" t="s">
        <v>3278</v>
      </c>
      <c r="C1467" s="1" t="n">
        <v>18</v>
      </c>
    </row>
    <row r="1468" customFormat="false" ht="15" hidden="false" customHeight="false" outlineLevel="0" collapsed="false">
      <c r="A1468" s="54" t="n">
        <v>1467</v>
      </c>
      <c r="B1468" s="56" t="s">
        <v>3297</v>
      </c>
      <c r="C1468" s="1" t="n">
        <v>18</v>
      </c>
    </row>
    <row r="1469" customFormat="false" ht="15" hidden="false" customHeight="false" outlineLevel="0" collapsed="false">
      <c r="A1469" s="54" t="n">
        <v>1468</v>
      </c>
      <c r="B1469" s="56" t="s">
        <v>3352</v>
      </c>
      <c r="C1469" s="1" t="n">
        <v>18</v>
      </c>
    </row>
    <row r="1470" customFormat="false" ht="15" hidden="false" customHeight="false" outlineLevel="0" collapsed="false">
      <c r="A1470" s="54" t="n">
        <v>1469</v>
      </c>
      <c r="B1470" s="56" t="s">
        <v>3370</v>
      </c>
      <c r="C1470" s="1" t="n">
        <v>18</v>
      </c>
    </row>
    <row r="1471" customFormat="false" ht="15" hidden="false" customHeight="false" outlineLevel="0" collapsed="false">
      <c r="A1471" s="54" t="n">
        <v>1470</v>
      </c>
      <c r="B1471" s="56" t="s">
        <v>3396</v>
      </c>
      <c r="C1471" s="1" t="n">
        <v>18</v>
      </c>
    </row>
    <row r="1472" customFormat="false" ht="15" hidden="false" customHeight="false" outlineLevel="0" collapsed="false">
      <c r="A1472" s="54" t="n">
        <v>1471</v>
      </c>
      <c r="B1472" s="56" t="s">
        <v>3397</v>
      </c>
      <c r="C1472" s="1" t="n">
        <v>18</v>
      </c>
    </row>
    <row r="1473" customFormat="false" ht="15" hidden="false" customHeight="false" outlineLevel="0" collapsed="false">
      <c r="A1473" s="54" t="n">
        <v>1472</v>
      </c>
      <c r="B1473" s="56" t="s">
        <v>3406</v>
      </c>
      <c r="C1473" s="1" t="n">
        <v>18</v>
      </c>
    </row>
    <row r="1474" customFormat="false" ht="15" hidden="false" customHeight="false" outlineLevel="0" collapsed="false">
      <c r="A1474" s="54" t="n">
        <v>1473</v>
      </c>
      <c r="B1474" s="56" t="s">
        <v>3422</v>
      </c>
      <c r="C1474" s="1" t="n">
        <v>18</v>
      </c>
    </row>
    <row r="1475" customFormat="false" ht="15" hidden="false" customHeight="false" outlineLevel="0" collapsed="false">
      <c r="A1475" s="54" t="n">
        <v>1474</v>
      </c>
      <c r="B1475" s="56" t="s">
        <v>3437</v>
      </c>
      <c r="C1475" s="1" t="n">
        <v>18</v>
      </c>
    </row>
    <row r="1476" customFormat="false" ht="15" hidden="false" customHeight="false" outlineLevel="0" collapsed="false">
      <c r="A1476" s="54" t="n">
        <v>1475</v>
      </c>
      <c r="B1476" s="56" t="s">
        <v>3438</v>
      </c>
      <c r="C1476" s="1" t="n">
        <v>18</v>
      </c>
    </row>
    <row r="1477" customFormat="false" ht="15" hidden="false" customHeight="false" outlineLevel="0" collapsed="false">
      <c r="A1477" s="54" t="n">
        <v>1476</v>
      </c>
      <c r="B1477" s="56" t="s">
        <v>3440</v>
      </c>
      <c r="C1477" s="1" t="n">
        <v>18</v>
      </c>
    </row>
    <row r="1478" customFormat="false" ht="15" hidden="false" customHeight="false" outlineLevel="0" collapsed="false">
      <c r="A1478" s="54" t="n">
        <v>1477</v>
      </c>
      <c r="B1478" s="56" t="s">
        <v>3458</v>
      </c>
      <c r="C1478" s="1" t="n">
        <v>18</v>
      </c>
    </row>
    <row r="1479" customFormat="false" ht="15" hidden="false" customHeight="false" outlineLevel="0" collapsed="false">
      <c r="A1479" s="54" t="n">
        <v>1478</v>
      </c>
      <c r="B1479" s="56" t="s">
        <v>3475</v>
      </c>
      <c r="C1479" s="1" t="n">
        <v>18</v>
      </c>
    </row>
    <row r="1480" customFormat="false" ht="15" hidden="false" customHeight="false" outlineLevel="0" collapsed="false">
      <c r="A1480" s="54" t="n">
        <v>1479</v>
      </c>
      <c r="B1480" s="56" t="s">
        <v>3493</v>
      </c>
      <c r="C1480" s="1" t="n">
        <v>18</v>
      </c>
    </row>
    <row r="1481" customFormat="false" ht="15" hidden="false" customHeight="false" outlineLevel="0" collapsed="false">
      <c r="A1481" s="54" t="n">
        <v>1480</v>
      </c>
      <c r="B1481" s="56" t="s">
        <v>3504</v>
      </c>
      <c r="C1481" s="1" t="n">
        <v>18</v>
      </c>
    </row>
    <row r="1482" customFormat="false" ht="15" hidden="false" customHeight="false" outlineLevel="0" collapsed="false">
      <c r="A1482" s="54" t="n">
        <v>1481</v>
      </c>
      <c r="B1482" s="56" t="s">
        <v>3514</v>
      </c>
      <c r="C1482" s="1" t="n">
        <v>18</v>
      </c>
    </row>
    <row r="1483" customFormat="false" ht="15" hidden="false" customHeight="false" outlineLevel="0" collapsed="false">
      <c r="A1483" s="54" t="n">
        <v>1482</v>
      </c>
      <c r="B1483" s="56" t="s">
        <v>3557</v>
      </c>
      <c r="C1483" s="1" t="n">
        <v>18</v>
      </c>
    </row>
    <row r="1484" customFormat="false" ht="15" hidden="false" customHeight="false" outlineLevel="0" collapsed="false">
      <c r="A1484" s="54" t="n">
        <v>1483</v>
      </c>
      <c r="B1484" s="56" t="s">
        <v>3602</v>
      </c>
      <c r="C1484" s="1" t="n">
        <v>18</v>
      </c>
    </row>
    <row r="1485" customFormat="false" ht="15" hidden="false" customHeight="false" outlineLevel="0" collapsed="false">
      <c r="A1485" s="54" t="n">
        <v>1484</v>
      </c>
      <c r="B1485" s="56" t="s">
        <v>3604</v>
      </c>
      <c r="C1485" s="1" t="n">
        <v>18</v>
      </c>
    </row>
    <row r="1486" customFormat="false" ht="15" hidden="false" customHeight="false" outlineLevel="0" collapsed="false">
      <c r="A1486" s="54" t="n">
        <v>1485</v>
      </c>
      <c r="B1486" s="56" t="s">
        <v>2617</v>
      </c>
      <c r="C1486" s="1" t="n">
        <v>17</v>
      </c>
    </row>
    <row r="1487" customFormat="false" ht="15" hidden="false" customHeight="false" outlineLevel="0" collapsed="false">
      <c r="A1487" s="54" t="n">
        <v>1486</v>
      </c>
      <c r="B1487" s="56" t="s">
        <v>2872</v>
      </c>
      <c r="C1487" s="1" t="n">
        <v>17</v>
      </c>
    </row>
    <row r="1488" customFormat="false" ht="15" hidden="false" customHeight="false" outlineLevel="0" collapsed="false">
      <c r="A1488" s="54" t="n">
        <v>1487</v>
      </c>
      <c r="B1488" s="56" t="s">
        <v>2898</v>
      </c>
      <c r="C1488" s="1" t="n">
        <v>17</v>
      </c>
    </row>
    <row r="1489" customFormat="false" ht="15" hidden="false" customHeight="false" outlineLevel="0" collapsed="false">
      <c r="A1489" s="54" t="n">
        <v>1488</v>
      </c>
      <c r="B1489" s="56" t="s">
        <v>3071</v>
      </c>
      <c r="C1489" s="1" t="n">
        <v>17</v>
      </c>
    </row>
    <row r="1490" customFormat="false" ht="15" hidden="false" customHeight="false" outlineLevel="0" collapsed="false">
      <c r="A1490" s="54" t="n">
        <v>1489</v>
      </c>
      <c r="B1490" s="56" t="s">
        <v>3181</v>
      </c>
      <c r="C1490" s="1" t="n">
        <v>17</v>
      </c>
    </row>
    <row r="1491" customFormat="false" ht="15" hidden="false" customHeight="false" outlineLevel="0" collapsed="false">
      <c r="A1491" s="54" t="n">
        <v>1490</v>
      </c>
      <c r="B1491" s="56" t="s">
        <v>3186</v>
      </c>
      <c r="C1491" s="1" t="n">
        <v>17</v>
      </c>
    </row>
    <row r="1492" customFormat="false" ht="15" hidden="false" customHeight="false" outlineLevel="0" collapsed="false">
      <c r="A1492" s="54" t="n">
        <v>1491</v>
      </c>
      <c r="B1492" s="56" t="s">
        <v>3201</v>
      </c>
      <c r="C1492" s="1" t="n">
        <v>17</v>
      </c>
    </row>
    <row r="1493" customFormat="false" ht="15" hidden="false" customHeight="false" outlineLevel="0" collapsed="false">
      <c r="A1493" s="54" t="n">
        <v>1492</v>
      </c>
      <c r="B1493" s="56" t="s">
        <v>3220</v>
      </c>
      <c r="C1493" s="1" t="n">
        <v>17</v>
      </c>
    </row>
    <row r="1494" customFormat="false" ht="15" hidden="false" customHeight="false" outlineLevel="0" collapsed="false">
      <c r="A1494" s="54" t="n">
        <v>1493</v>
      </c>
      <c r="B1494" s="56" t="s">
        <v>3224</v>
      </c>
      <c r="C1494" s="1" t="n">
        <v>17</v>
      </c>
    </row>
    <row r="1495" customFormat="false" ht="15" hidden="false" customHeight="false" outlineLevel="0" collapsed="false">
      <c r="A1495" s="54" t="n">
        <v>1494</v>
      </c>
      <c r="B1495" s="56" t="s">
        <v>3309</v>
      </c>
      <c r="C1495" s="1" t="n">
        <v>17</v>
      </c>
    </row>
    <row r="1496" customFormat="false" ht="15" hidden="false" customHeight="false" outlineLevel="0" collapsed="false">
      <c r="A1496" s="54" t="n">
        <v>1495</v>
      </c>
      <c r="B1496" s="56" t="s">
        <v>3313</v>
      </c>
      <c r="C1496" s="1" t="n">
        <v>17</v>
      </c>
    </row>
    <row r="1497" customFormat="false" ht="15" hidden="false" customHeight="false" outlineLevel="0" collapsed="false">
      <c r="A1497" s="54" t="n">
        <v>1496</v>
      </c>
      <c r="B1497" s="56" t="s">
        <v>3346</v>
      </c>
      <c r="C1497" s="1" t="n">
        <v>17</v>
      </c>
    </row>
    <row r="1498" customFormat="false" ht="15" hidden="false" customHeight="false" outlineLevel="0" collapsed="false">
      <c r="A1498" s="54" t="n">
        <v>1497</v>
      </c>
      <c r="B1498" s="56" t="s">
        <v>3403</v>
      </c>
      <c r="C1498" s="1" t="n">
        <v>17</v>
      </c>
    </row>
    <row r="1499" customFormat="false" ht="15" hidden="false" customHeight="false" outlineLevel="0" collapsed="false">
      <c r="A1499" s="54" t="n">
        <v>1498</v>
      </c>
      <c r="B1499" s="56" t="s">
        <v>3484</v>
      </c>
      <c r="C1499" s="1" t="n">
        <v>17</v>
      </c>
    </row>
    <row r="1500" customFormat="false" ht="15" hidden="false" customHeight="false" outlineLevel="0" collapsed="false">
      <c r="A1500" s="54" t="n">
        <v>1499</v>
      </c>
      <c r="B1500" s="56" t="s">
        <v>3485</v>
      </c>
      <c r="C1500" s="1" t="n">
        <v>17</v>
      </c>
    </row>
    <row r="1501" customFormat="false" ht="15" hidden="false" customHeight="false" outlineLevel="0" collapsed="false">
      <c r="A1501" s="54" t="n">
        <v>1500</v>
      </c>
      <c r="B1501" s="56" t="s">
        <v>3491</v>
      </c>
      <c r="C1501" s="1" t="n">
        <v>17</v>
      </c>
    </row>
    <row r="1502" customFormat="false" ht="15" hidden="false" customHeight="false" outlineLevel="0" collapsed="false">
      <c r="A1502" s="54" t="n">
        <v>1501</v>
      </c>
      <c r="B1502" s="56" t="s">
        <v>3580</v>
      </c>
      <c r="C1502" s="1" t="n">
        <v>17</v>
      </c>
    </row>
    <row r="1503" customFormat="false" ht="15" hidden="false" customHeight="false" outlineLevel="0" collapsed="false">
      <c r="A1503" s="54" t="n">
        <v>1502</v>
      </c>
      <c r="B1503" s="56" t="s">
        <v>3586</v>
      </c>
      <c r="C1503" s="1" t="n">
        <v>17</v>
      </c>
    </row>
    <row r="1504" customFormat="false" ht="15" hidden="false" customHeight="false" outlineLevel="0" collapsed="false">
      <c r="A1504" s="54" t="n">
        <v>1503</v>
      </c>
      <c r="B1504" s="56" t="s">
        <v>3620</v>
      </c>
      <c r="C1504" s="1" t="n">
        <v>17</v>
      </c>
    </row>
    <row r="1505" customFormat="false" ht="15" hidden="false" customHeight="false" outlineLevel="0" collapsed="false">
      <c r="A1505" s="54" t="n">
        <v>1504</v>
      </c>
      <c r="B1505" s="56" t="s">
        <v>3639</v>
      </c>
      <c r="C1505" s="1" t="n">
        <v>17</v>
      </c>
    </row>
    <row r="1506" customFormat="false" ht="15" hidden="false" customHeight="false" outlineLevel="0" collapsed="false">
      <c r="A1506" s="54" t="n">
        <v>1505</v>
      </c>
      <c r="B1506" s="56" t="s">
        <v>2970</v>
      </c>
      <c r="C1506" s="1" t="n">
        <v>16</v>
      </c>
    </row>
    <row r="1507" customFormat="false" ht="15" hidden="false" customHeight="false" outlineLevel="0" collapsed="false">
      <c r="A1507" s="54" t="n">
        <v>1506</v>
      </c>
      <c r="B1507" s="56" t="s">
        <v>2994</v>
      </c>
      <c r="C1507" s="1" t="n">
        <v>16</v>
      </c>
    </row>
    <row r="1508" customFormat="false" ht="15" hidden="false" customHeight="false" outlineLevel="0" collapsed="false">
      <c r="A1508" s="54" t="n">
        <v>1507</v>
      </c>
      <c r="B1508" s="56" t="s">
        <v>3106</v>
      </c>
      <c r="C1508" s="1" t="n">
        <v>16</v>
      </c>
    </row>
    <row r="1509" customFormat="false" ht="15" hidden="false" customHeight="false" outlineLevel="0" collapsed="false">
      <c r="A1509" s="54" t="n">
        <v>1508</v>
      </c>
      <c r="B1509" s="56" t="s">
        <v>3118</v>
      </c>
      <c r="C1509" s="1" t="n">
        <v>16</v>
      </c>
    </row>
    <row r="1510" customFormat="false" ht="15" hidden="false" customHeight="false" outlineLevel="0" collapsed="false">
      <c r="A1510" s="54" t="n">
        <v>1509</v>
      </c>
      <c r="B1510" s="56" t="s">
        <v>3119</v>
      </c>
      <c r="C1510" s="1" t="n">
        <v>16</v>
      </c>
    </row>
    <row r="1511" customFormat="false" ht="15" hidden="false" customHeight="false" outlineLevel="0" collapsed="false">
      <c r="A1511" s="54" t="n">
        <v>1510</v>
      </c>
      <c r="B1511" s="56" t="s">
        <v>3135</v>
      </c>
      <c r="C1511" s="1" t="n">
        <v>16</v>
      </c>
    </row>
    <row r="1512" customFormat="false" ht="15" hidden="false" customHeight="false" outlineLevel="0" collapsed="false">
      <c r="A1512" s="54" t="n">
        <v>1511</v>
      </c>
      <c r="B1512" s="56" t="s">
        <v>3243</v>
      </c>
      <c r="C1512" s="1" t="n">
        <v>16</v>
      </c>
    </row>
    <row r="1513" customFormat="false" ht="15" hidden="false" customHeight="false" outlineLevel="0" collapsed="false">
      <c r="A1513" s="54" t="n">
        <v>1512</v>
      </c>
      <c r="B1513" s="56" t="s">
        <v>3246</v>
      </c>
      <c r="C1513" s="1" t="n">
        <v>16</v>
      </c>
    </row>
    <row r="1514" customFormat="false" ht="15" hidden="false" customHeight="false" outlineLevel="0" collapsed="false">
      <c r="A1514" s="54" t="n">
        <v>1513</v>
      </c>
      <c r="B1514" s="56" t="s">
        <v>3268</v>
      </c>
      <c r="C1514" s="1" t="n">
        <v>16</v>
      </c>
    </row>
    <row r="1515" customFormat="false" ht="15" hidden="false" customHeight="false" outlineLevel="0" collapsed="false">
      <c r="A1515" s="54" t="n">
        <v>1514</v>
      </c>
      <c r="B1515" s="56" t="s">
        <v>3290</v>
      </c>
      <c r="C1515" s="1" t="n">
        <v>16</v>
      </c>
    </row>
    <row r="1516" customFormat="false" ht="15" hidden="false" customHeight="false" outlineLevel="0" collapsed="false">
      <c r="A1516" s="54" t="n">
        <v>1515</v>
      </c>
      <c r="B1516" s="56" t="s">
        <v>3322</v>
      </c>
      <c r="C1516" s="1" t="n">
        <v>16</v>
      </c>
    </row>
    <row r="1517" customFormat="false" ht="15" hidden="false" customHeight="false" outlineLevel="0" collapsed="false">
      <c r="A1517" s="54" t="n">
        <v>1516</v>
      </c>
      <c r="B1517" s="56" t="s">
        <v>3323</v>
      </c>
      <c r="C1517" s="1" t="n">
        <v>16</v>
      </c>
    </row>
    <row r="1518" customFormat="false" ht="15" hidden="false" customHeight="false" outlineLevel="0" collapsed="false">
      <c r="A1518" s="54" t="n">
        <v>1517</v>
      </c>
      <c r="B1518" s="56" t="s">
        <v>3394</v>
      </c>
      <c r="C1518" s="1" t="n">
        <v>16</v>
      </c>
    </row>
    <row r="1519" customFormat="false" ht="15" hidden="false" customHeight="false" outlineLevel="0" collapsed="false">
      <c r="A1519" s="54" t="n">
        <v>1518</v>
      </c>
      <c r="B1519" s="56" t="s">
        <v>3417</v>
      </c>
      <c r="C1519" s="1" t="n">
        <v>16</v>
      </c>
    </row>
    <row r="1520" customFormat="false" ht="15" hidden="false" customHeight="false" outlineLevel="0" collapsed="false">
      <c r="A1520" s="54" t="n">
        <v>1519</v>
      </c>
      <c r="B1520" s="56" t="s">
        <v>3444</v>
      </c>
      <c r="C1520" s="1" t="n">
        <v>16</v>
      </c>
    </row>
    <row r="1521" customFormat="false" ht="15" hidden="false" customHeight="false" outlineLevel="0" collapsed="false">
      <c r="A1521" s="54" t="n">
        <v>1520</v>
      </c>
      <c r="B1521" s="56" t="s">
        <v>335</v>
      </c>
      <c r="C1521" s="1" t="n">
        <v>16</v>
      </c>
    </row>
    <row r="1522" customFormat="false" ht="15" hidden="false" customHeight="false" outlineLevel="0" collapsed="false">
      <c r="A1522" s="54" t="n">
        <v>1521</v>
      </c>
      <c r="B1522" s="56" t="s">
        <v>3446</v>
      </c>
      <c r="C1522" s="1" t="n">
        <v>16</v>
      </c>
    </row>
    <row r="1523" customFormat="false" ht="15" hidden="false" customHeight="false" outlineLevel="0" collapsed="false">
      <c r="A1523" s="54" t="n">
        <v>1522</v>
      </c>
      <c r="B1523" s="56" t="s">
        <v>3505</v>
      </c>
      <c r="C1523" s="1" t="n">
        <v>16</v>
      </c>
    </row>
    <row r="1524" customFormat="false" ht="15" hidden="false" customHeight="false" outlineLevel="0" collapsed="false">
      <c r="A1524" s="54" t="n">
        <v>1523</v>
      </c>
      <c r="B1524" s="56" t="s">
        <v>3510</v>
      </c>
      <c r="C1524" s="1" t="n">
        <v>16</v>
      </c>
    </row>
    <row r="1525" customFormat="false" ht="15" hidden="false" customHeight="false" outlineLevel="0" collapsed="false">
      <c r="A1525" s="54" t="n">
        <v>1524</v>
      </c>
      <c r="B1525" s="56" t="s">
        <v>3603</v>
      </c>
      <c r="C1525" s="1" t="n">
        <v>16</v>
      </c>
    </row>
    <row r="1526" customFormat="false" ht="15" hidden="false" customHeight="false" outlineLevel="0" collapsed="false">
      <c r="A1526" s="54" t="n">
        <v>1525</v>
      </c>
      <c r="B1526" s="56" t="s">
        <v>3623</v>
      </c>
      <c r="C1526" s="1" t="n">
        <v>16</v>
      </c>
    </row>
    <row r="1527" customFormat="false" ht="15" hidden="false" customHeight="false" outlineLevel="0" collapsed="false">
      <c r="A1527" s="54" t="n">
        <v>1526</v>
      </c>
      <c r="B1527" s="56" t="s">
        <v>3692</v>
      </c>
      <c r="C1527" s="1" t="n">
        <v>16</v>
      </c>
    </row>
    <row r="1528" customFormat="false" ht="15" hidden="false" customHeight="false" outlineLevel="0" collapsed="false">
      <c r="A1528" s="54" t="n">
        <v>1527</v>
      </c>
      <c r="B1528" s="56" t="s">
        <v>3696</v>
      </c>
      <c r="C1528" s="1" t="n">
        <v>16</v>
      </c>
    </row>
    <row r="1529" customFormat="false" ht="15" hidden="false" customHeight="false" outlineLevel="0" collapsed="false">
      <c r="A1529" s="54" t="n">
        <v>1528</v>
      </c>
      <c r="B1529" s="56" t="s">
        <v>2756</v>
      </c>
      <c r="C1529" s="1" t="n">
        <v>15</v>
      </c>
    </row>
    <row r="1530" customFormat="false" ht="15" hidden="false" customHeight="false" outlineLevel="0" collapsed="false">
      <c r="A1530" s="54" t="n">
        <v>1529</v>
      </c>
      <c r="B1530" s="56" t="s">
        <v>2999</v>
      </c>
      <c r="C1530" s="1" t="n">
        <v>15</v>
      </c>
    </row>
    <row r="1531" customFormat="false" ht="15" hidden="false" customHeight="false" outlineLevel="0" collapsed="false">
      <c r="A1531" s="54" t="n">
        <v>1530</v>
      </c>
      <c r="B1531" s="56" t="s">
        <v>3067</v>
      </c>
      <c r="C1531" s="1" t="n">
        <v>15</v>
      </c>
    </row>
    <row r="1532" customFormat="false" ht="15" hidden="false" customHeight="false" outlineLevel="0" collapsed="false">
      <c r="A1532" s="54" t="n">
        <v>1531</v>
      </c>
      <c r="B1532" s="56" t="s">
        <v>3105</v>
      </c>
      <c r="C1532" s="1" t="n">
        <v>15</v>
      </c>
    </row>
    <row r="1533" customFormat="false" ht="15" hidden="false" customHeight="false" outlineLevel="0" collapsed="false">
      <c r="A1533" s="54" t="n">
        <v>1532</v>
      </c>
      <c r="B1533" s="56" t="s">
        <v>3143</v>
      </c>
      <c r="C1533" s="1" t="n">
        <v>15</v>
      </c>
    </row>
    <row r="1534" customFormat="false" ht="15" hidden="false" customHeight="false" outlineLevel="0" collapsed="false">
      <c r="A1534" s="54" t="n">
        <v>1533</v>
      </c>
      <c r="B1534" s="56" t="s">
        <v>3341</v>
      </c>
      <c r="C1534" s="1" t="n">
        <v>15</v>
      </c>
    </row>
    <row r="1535" customFormat="false" ht="15" hidden="false" customHeight="false" outlineLevel="0" collapsed="false">
      <c r="A1535" s="54" t="n">
        <v>1534</v>
      </c>
      <c r="B1535" s="56" t="s">
        <v>3363</v>
      </c>
      <c r="C1535" s="1" t="n">
        <v>15</v>
      </c>
    </row>
    <row r="1536" customFormat="false" ht="15" hidden="false" customHeight="false" outlineLevel="0" collapsed="false">
      <c r="A1536" s="54" t="n">
        <v>1535</v>
      </c>
      <c r="B1536" s="56" t="s">
        <v>3372</v>
      </c>
      <c r="C1536" s="1" t="n">
        <v>15</v>
      </c>
    </row>
    <row r="1537" customFormat="false" ht="15" hidden="false" customHeight="false" outlineLevel="0" collapsed="false">
      <c r="A1537" s="54" t="n">
        <v>1536</v>
      </c>
      <c r="B1537" s="56" t="s">
        <v>3400</v>
      </c>
      <c r="C1537" s="1" t="n">
        <v>15</v>
      </c>
    </row>
    <row r="1538" customFormat="false" ht="15" hidden="false" customHeight="false" outlineLevel="0" collapsed="false">
      <c r="A1538" s="54" t="n">
        <v>1537</v>
      </c>
      <c r="B1538" s="56" t="s">
        <v>3410</v>
      </c>
      <c r="C1538" s="1" t="n">
        <v>15</v>
      </c>
    </row>
    <row r="1539" customFormat="false" ht="15" hidden="false" customHeight="false" outlineLevel="0" collapsed="false">
      <c r="A1539" s="54" t="n">
        <v>1538</v>
      </c>
      <c r="B1539" s="56" t="s">
        <v>3430</v>
      </c>
      <c r="C1539" s="1" t="n">
        <v>15</v>
      </c>
    </row>
    <row r="1540" customFormat="false" ht="15" hidden="false" customHeight="false" outlineLevel="0" collapsed="false">
      <c r="A1540" s="54" t="n">
        <v>1539</v>
      </c>
      <c r="B1540" s="56" t="s">
        <v>3443</v>
      </c>
      <c r="C1540" s="1" t="n">
        <v>15</v>
      </c>
    </row>
    <row r="1541" customFormat="false" ht="15" hidden="false" customHeight="false" outlineLevel="0" collapsed="false">
      <c r="A1541" s="54" t="n">
        <v>1540</v>
      </c>
      <c r="B1541" s="56" t="s">
        <v>3450</v>
      </c>
      <c r="C1541" s="1" t="n">
        <v>15</v>
      </c>
    </row>
    <row r="1542" customFormat="false" ht="15" hidden="false" customHeight="false" outlineLevel="0" collapsed="false">
      <c r="A1542" s="54" t="n">
        <v>1541</v>
      </c>
      <c r="B1542" s="56" t="s">
        <v>3494</v>
      </c>
      <c r="C1542" s="1" t="n">
        <v>15</v>
      </c>
    </row>
    <row r="1543" customFormat="false" ht="15" hidden="false" customHeight="false" outlineLevel="0" collapsed="false">
      <c r="A1543" s="54" t="n">
        <v>1542</v>
      </c>
      <c r="B1543" s="56" t="s">
        <v>3496</v>
      </c>
      <c r="C1543" s="1" t="n">
        <v>15</v>
      </c>
    </row>
    <row r="1544" customFormat="false" ht="15" hidden="false" customHeight="false" outlineLevel="0" collapsed="false">
      <c r="A1544" s="54" t="n">
        <v>1543</v>
      </c>
      <c r="B1544" s="56" t="s">
        <v>3518</v>
      </c>
      <c r="C1544" s="1" t="n">
        <v>15</v>
      </c>
    </row>
    <row r="1545" customFormat="false" ht="15" hidden="false" customHeight="false" outlineLevel="0" collapsed="false">
      <c r="A1545" s="54" t="n">
        <v>1544</v>
      </c>
      <c r="B1545" s="56" t="s">
        <v>3526</v>
      </c>
      <c r="C1545" s="1" t="n">
        <v>15</v>
      </c>
    </row>
    <row r="1546" customFormat="false" ht="15" hidden="false" customHeight="false" outlineLevel="0" collapsed="false">
      <c r="A1546" s="54" t="n">
        <v>1545</v>
      </c>
      <c r="B1546" s="56" t="s">
        <v>3541</v>
      </c>
      <c r="C1546" s="1" t="n">
        <v>15</v>
      </c>
    </row>
    <row r="1547" customFormat="false" ht="15" hidden="false" customHeight="false" outlineLevel="0" collapsed="false">
      <c r="A1547" s="54" t="n">
        <v>1546</v>
      </c>
      <c r="B1547" s="56" t="s">
        <v>3611</v>
      </c>
      <c r="C1547" s="1" t="n">
        <v>15</v>
      </c>
    </row>
    <row r="1548" customFormat="false" ht="15" hidden="false" customHeight="false" outlineLevel="0" collapsed="false">
      <c r="A1548" s="54" t="n">
        <v>1547</v>
      </c>
      <c r="B1548" s="56" t="s">
        <v>3616</v>
      </c>
      <c r="C1548" s="1" t="n">
        <v>15</v>
      </c>
    </row>
    <row r="1549" customFormat="false" ht="15" hidden="false" customHeight="false" outlineLevel="0" collapsed="false">
      <c r="A1549" s="54" t="n">
        <v>1548</v>
      </c>
      <c r="B1549" s="56" t="s">
        <v>2873</v>
      </c>
      <c r="C1549" s="1" t="n">
        <v>14</v>
      </c>
    </row>
    <row r="1550" customFormat="false" ht="15" hidden="false" customHeight="false" outlineLevel="0" collapsed="false">
      <c r="A1550" s="54" t="n">
        <v>1549</v>
      </c>
      <c r="B1550" s="56" t="s">
        <v>3088</v>
      </c>
      <c r="C1550" s="1" t="n">
        <v>14</v>
      </c>
    </row>
    <row r="1551" customFormat="false" ht="15" hidden="false" customHeight="false" outlineLevel="0" collapsed="false">
      <c r="A1551" s="54" t="n">
        <v>1550</v>
      </c>
      <c r="B1551" s="56" t="s">
        <v>3128</v>
      </c>
      <c r="C1551" s="1" t="n">
        <v>14</v>
      </c>
    </row>
    <row r="1552" customFormat="false" ht="15" hidden="false" customHeight="false" outlineLevel="0" collapsed="false">
      <c r="A1552" s="54" t="n">
        <v>1551</v>
      </c>
      <c r="B1552" s="56" t="s">
        <v>3165</v>
      </c>
      <c r="C1552" s="1" t="n">
        <v>14</v>
      </c>
    </row>
    <row r="1553" customFormat="false" ht="15" hidden="false" customHeight="false" outlineLevel="0" collapsed="false">
      <c r="A1553" s="54" t="n">
        <v>1552</v>
      </c>
      <c r="B1553" s="56" t="s">
        <v>3283</v>
      </c>
      <c r="C1553" s="1" t="n">
        <v>14</v>
      </c>
    </row>
    <row r="1554" customFormat="false" ht="15" hidden="false" customHeight="false" outlineLevel="0" collapsed="false">
      <c r="A1554" s="54" t="n">
        <v>1553</v>
      </c>
      <c r="B1554" s="56" t="s">
        <v>3299</v>
      </c>
      <c r="C1554" s="1" t="n">
        <v>14</v>
      </c>
    </row>
    <row r="1555" customFormat="false" ht="15" hidden="false" customHeight="false" outlineLevel="0" collapsed="false">
      <c r="A1555" s="54" t="n">
        <v>1554</v>
      </c>
      <c r="B1555" s="56" t="s">
        <v>514</v>
      </c>
      <c r="C1555" s="1" t="n">
        <v>14</v>
      </c>
    </row>
    <row r="1556" customFormat="false" ht="15" hidden="false" customHeight="false" outlineLevel="0" collapsed="false">
      <c r="A1556" s="54" t="n">
        <v>1555</v>
      </c>
      <c r="B1556" s="56" t="s">
        <v>3344</v>
      </c>
      <c r="C1556" s="1" t="n">
        <v>14</v>
      </c>
    </row>
    <row r="1557" customFormat="false" ht="15" hidden="false" customHeight="false" outlineLevel="0" collapsed="false">
      <c r="A1557" s="54" t="n">
        <v>1556</v>
      </c>
      <c r="B1557" s="56" t="s">
        <v>3380</v>
      </c>
      <c r="C1557" s="1" t="n">
        <v>14</v>
      </c>
    </row>
    <row r="1558" customFormat="false" ht="15" hidden="false" customHeight="false" outlineLevel="0" collapsed="false">
      <c r="A1558" s="54" t="n">
        <v>1557</v>
      </c>
      <c r="B1558" s="56" t="s">
        <v>3497</v>
      </c>
      <c r="C1558" s="1" t="n">
        <v>14</v>
      </c>
    </row>
    <row r="1559" customFormat="false" ht="15" hidden="false" customHeight="false" outlineLevel="0" collapsed="false">
      <c r="A1559" s="54" t="n">
        <v>1558</v>
      </c>
      <c r="B1559" s="56" t="s">
        <v>3503</v>
      </c>
      <c r="C1559" s="1" t="n">
        <v>14</v>
      </c>
    </row>
    <row r="1560" customFormat="false" ht="15" hidden="false" customHeight="false" outlineLevel="0" collapsed="false">
      <c r="A1560" s="54" t="n">
        <v>1559</v>
      </c>
      <c r="B1560" s="56" t="s">
        <v>3529</v>
      </c>
      <c r="C1560" s="1" t="n">
        <v>14</v>
      </c>
    </row>
    <row r="1561" customFormat="false" ht="15" hidden="false" customHeight="false" outlineLevel="0" collapsed="false">
      <c r="A1561" s="54" t="n">
        <v>1560</v>
      </c>
      <c r="B1561" s="56" t="s">
        <v>3542</v>
      </c>
      <c r="C1561" s="1" t="n">
        <v>14</v>
      </c>
    </row>
    <row r="1562" customFormat="false" ht="15" hidden="false" customHeight="false" outlineLevel="0" collapsed="false">
      <c r="A1562" s="54" t="n">
        <v>1561</v>
      </c>
      <c r="B1562" s="56" t="s">
        <v>3558</v>
      </c>
      <c r="C1562" s="1" t="n">
        <v>14</v>
      </c>
    </row>
    <row r="1563" customFormat="false" ht="15" hidden="false" customHeight="false" outlineLevel="0" collapsed="false">
      <c r="A1563" s="54" t="n">
        <v>1562</v>
      </c>
      <c r="B1563" s="56" t="s">
        <v>3643</v>
      </c>
      <c r="C1563" s="1" t="n">
        <v>14</v>
      </c>
    </row>
    <row r="1564" customFormat="false" ht="15" hidden="false" customHeight="false" outlineLevel="0" collapsed="false">
      <c r="A1564" s="54" t="n">
        <v>1563</v>
      </c>
      <c r="B1564" s="56" t="s">
        <v>539</v>
      </c>
      <c r="C1564" s="1" t="n">
        <v>14</v>
      </c>
    </row>
    <row r="1565" customFormat="false" ht="15" hidden="false" customHeight="false" outlineLevel="0" collapsed="false">
      <c r="A1565" s="54" t="n">
        <v>1564</v>
      </c>
      <c r="B1565" s="56" t="s">
        <v>3213</v>
      </c>
      <c r="C1565" s="1" t="n">
        <v>13</v>
      </c>
    </row>
    <row r="1566" customFormat="false" ht="15" hidden="false" customHeight="false" outlineLevel="0" collapsed="false">
      <c r="A1566" s="54" t="n">
        <v>1565</v>
      </c>
      <c r="B1566" s="56" t="s">
        <v>3304</v>
      </c>
      <c r="C1566" s="1" t="n">
        <v>13</v>
      </c>
    </row>
    <row r="1567" customFormat="false" ht="15" hidden="false" customHeight="false" outlineLevel="0" collapsed="false">
      <c r="A1567" s="54" t="n">
        <v>1566</v>
      </c>
      <c r="B1567" s="56" t="s">
        <v>3345</v>
      </c>
      <c r="C1567" s="1" t="n">
        <v>13</v>
      </c>
    </row>
    <row r="1568" customFormat="false" ht="15" hidden="false" customHeight="false" outlineLevel="0" collapsed="false">
      <c r="A1568" s="54" t="n">
        <v>1567</v>
      </c>
      <c r="B1568" s="56" t="s">
        <v>3368</v>
      </c>
      <c r="C1568" s="1" t="n">
        <v>13</v>
      </c>
    </row>
    <row r="1569" customFormat="false" ht="15" hidden="false" customHeight="false" outlineLevel="0" collapsed="false">
      <c r="A1569" s="54" t="n">
        <v>1568</v>
      </c>
      <c r="B1569" s="56" t="s">
        <v>3375</v>
      </c>
      <c r="C1569" s="1" t="n">
        <v>13</v>
      </c>
    </row>
    <row r="1570" customFormat="false" ht="15" hidden="false" customHeight="false" outlineLevel="0" collapsed="false">
      <c r="A1570" s="54" t="n">
        <v>1569</v>
      </c>
      <c r="B1570" s="56" t="s">
        <v>3405</v>
      </c>
      <c r="C1570" s="1" t="n">
        <v>13</v>
      </c>
    </row>
    <row r="1571" customFormat="false" ht="15" hidden="false" customHeight="false" outlineLevel="0" collapsed="false">
      <c r="A1571" s="54" t="n">
        <v>1570</v>
      </c>
      <c r="B1571" s="56" t="s">
        <v>3416</v>
      </c>
      <c r="C1571" s="1" t="n">
        <v>13</v>
      </c>
    </row>
    <row r="1572" customFormat="false" ht="15" hidden="false" customHeight="false" outlineLevel="0" collapsed="false">
      <c r="A1572" s="54" t="n">
        <v>1571</v>
      </c>
      <c r="B1572" s="56" t="s">
        <v>3431</v>
      </c>
      <c r="C1572" s="1" t="n">
        <v>13</v>
      </c>
    </row>
    <row r="1573" customFormat="false" ht="15" hidden="false" customHeight="false" outlineLevel="0" collapsed="false">
      <c r="A1573" s="54" t="n">
        <v>1572</v>
      </c>
      <c r="B1573" s="56" t="s">
        <v>3433</v>
      </c>
      <c r="C1573" s="1" t="n">
        <v>13</v>
      </c>
    </row>
    <row r="1574" customFormat="false" ht="15" hidden="false" customHeight="false" outlineLevel="0" collapsed="false">
      <c r="A1574" s="54" t="n">
        <v>1573</v>
      </c>
      <c r="B1574" s="56" t="s">
        <v>3441</v>
      </c>
      <c r="C1574" s="1" t="n">
        <v>13</v>
      </c>
    </row>
    <row r="1575" customFormat="false" ht="15" hidden="false" customHeight="false" outlineLevel="0" collapsed="false">
      <c r="A1575" s="54" t="n">
        <v>1574</v>
      </c>
      <c r="B1575" s="56" t="s">
        <v>3469</v>
      </c>
      <c r="C1575" s="1" t="n">
        <v>13</v>
      </c>
    </row>
    <row r="1576" customFormat="false" ht="15" hidden="false" customHeight="false" outlineLevel="0" collapsed="false">
      <c r="A1576" s="54" t="n">
        <v>1575</v>
      </c>
      <c r="B1576" s="56" t="s">
        <v>3470</v>
      </c>
      <c r="C1576" s="1" t="n">
        <v>13</v>
      </c>
    </row>
    <row r="1577" customFormat="false" ht="15" hidden="false" customHeight="false" outlineLevel="0" collapsed="false">
      <c r="A1577" s="54" t="n">
        <v>1576</v>
      </c>
      <c r="B1577" s="56" t="s">
        <v>3499</v>
      </c>
      <c r="C1577" s="1" t="n">
        <v>13</v>
      </c>
    </row>
    <row r="1578" customFormat="false" ht="15" hidden="false" customHeight="false" outlineLevel="0" collapsed="false">
      <c r="A1578" s="54" t="n">
        <v>1577</v>
      </c>
      <c r="B1578" s="56" t="s">
        <v>3501</v>
      </c>
      <c r="C1578" s="1" t="n">
        <v>13</v>
      </c>
    </row>
    <row r="1579" customFormat="false" ht="15" hidden="false" customHeight="false" outlineLevel="0" collapsed="false">
      <c r="A1579" s="54" t="n">
        <v>1578</v>
      </c>
      <c r="B1579" s="56" t="s">
        <v>3513</v>
      </c>
      <c r="C1579" s="1" t="n">
        <v>13</v>
      </c>
    </row>
    <row r="1580" customFormat="false" ht="15" hidden="false" customHeight="false" outlineLevel="0" collapsed="false">
      <c r="A1580" s="54" t="n">
        <v>1579</v>
      </c>
      <c r="B1580" s="56" t="s">
        <v>441</v>
      </c>
      <c r="C1580" s="1" t="n">
        <v>13</v>
      </c>
    </row>
    <row r="1581" customFormat="false" ht="15" hidden="false" customHeight="false" outlineLevel="0" collapsed="false">
      <c r="A1581" s="54" t="n">
        <v>1580</v>
      </c>
      <c r="B1581" s="56" t="s">
        <v>3536</v>
      </c>
      <c r="C1581" s="1" t="n">
        <v>13</v>
      </c>
    </row>
    <row r="1582" customFormat="false" ht="15" hidden="false" customHeight="false" outlineLevel="0" collapsed="false">
      <c r="A1582" s="54" t="n">
        <v>1581</v>
      </c>
      <c r="B1582" s="56" t="s">
        <v>3569</v>
      </c>
      <c r="C1582" s="1" t="n">
        <v>13</v>
      </c>
    </row>
    <row r="1583" customFormat="false" ht="15" hidden="false" customHeight="false" outlineLevel="0" collapsed="false">
      <c r="A1583" s="54" t="n">
        <v>1582</v>
      </c>
      <c r="B1583" s="56" t="s">
        <v>3571</v>
      </c>
      <c r="C1583" s="1" t="n">
        <v>13</v>
      </c>
    </row>
    <row r="1584" customFormat="false" ht="15" hidden="false" customHeight="false" outlineLevel="0" collapsed="false">
      <c r="A1584" s="54" t="n">
        <v>1583</v>
      </c>
      <c r="B1584" s="56" t="s">
        <v>3579</v>
      </c>
      <c r="C1584" s="1" t="n">
        <v>13</v>
      </c>
    </row>
    <row r="1585" customFormat="false" ht="15" hidden="false" customHeight="false" outlineLevel="0" collapsed="false">
      <c r="A1585" s="54" t="n">
        <v>1584</v>
      </c>
      <c r="B1585" s="56" t="s">
        <v>3590</v>
      </c>
      <c r="C1585" s="1" t="n">
        <v>13</v>
      </c>
    </row>
    <row r="1586" customFormat="false" ht="15" hidden="false" customHeight="false" outlineLevel="0" collapsed="false">
      <c r="A1586" s="54" t="n">
        <v>1585</v>
      </c>
      <c r="B1586" s="56" t="s">
        <v>339</v>
      </c>
      <c r="C1586" s="1" t="n">
        <v>13</v>
      </c>
    </row>
    <row r="1587" customFormat="false" ht="15" hidden="false" customHeight="false" outlineLevel="0" collapsed="false">
      <c r="A1587" s="54" t="n">
        <v>1586</v>
      </c>
      <c r="B1587" s="56" t="s">
        <v>3632</v>
      </c>
      <c r="C1587" s="1" t="n">
        <v>13</v>
      </c>
    </row>
    <row r="1588" customFormat="false" ht="15" hidden="false" customHeight="false" outlineLevel="0" collapsed="false">
      <c r="A1588" s="54" t="n">
        <v>1587</v>
      </c>
      <c r="B1588" s="56" t="s">
        <v>3650</v>
      </c>
      <c r="C1588" s="1" t="n">
        <v>13</v>
      </c>
    </row>
    <row r="1589" customFormat="false" ht="15" hidden="false" customHeight="false" outlineLevel="0" collapsed="false">
      <c r="A1589" s="54" t="n">
        <v>1588</v>
      </c>
      <c r="B1589" s="56" t="s">
        <v>3684</v>
      </c>
      <c r="C1589" s="1" t="n">
        <v>13</v>
      </c>
    </row>
    <row r="1590" customFormat="false" ht="15" hidden="false" customHeight="false" outlineLevel="0" collapsed="false">
      <c r="A1590" s="54" t="n">
        <v>1589</v>
      </c>
      <c r="B1590" s="56" t="s">
        <v>3239</v>
      </c>
      <c r="C1590" s="1" t="n">
        <v>12</v>
      </c>
    </row>
    <row r="1591" customFormat="false" ht="15" hidden="false" customHeight="false" outlineLevel="0" collapsed="false">
      <c r="A1591" s="54" t="n">
        <v>1590</v>
      </c>
      <c r="B1591" s="56" t="s">
        <v>3349</v>
      </c>
      <c r="C1591" s="1" t="n">
        <v>12</v>
      </c>
    </row>
    <row r="1592" customFormat="false" ht="15" hidden="false" customHeight="false" outlineLevel="0" collapsed="false">
      <c r="A1592" s="54" t="n">
        <v>1591</v>
      </c>
      <c r="B1592" s="56" t="s">
        <v>3399</v>
      </c>
      <c r="C1592" s="1" t="n">
        <v>12</v>
      </c>
    </row>
    <row r="1593" customFormat="false" ht="15" hidden="false" customHeight="false" outlineLevel="0" collapsed="false">
      <c r="A1593" s="54" t="n">
        <v>1592</v>
      </c>
      <c r="B1593" s="56" t="s">
        <v>3415</v>
      </c>
      <c r="C1593" s="1" t="n">
        <v>12</v>
      </c>
    </row>
    <row r="1594" customFormat="false" ht="15" hidden="false" customHeight="false" outlineLevel="0" collapsed="false">
      <c r="A1594" s="54" t="n">
        <v>1593</v>
      </c>
      <c r="B1594" s="56" t="s">
        <v>3483</v>
      </c>
      <c r="C1594" s="1" t="n">
        <v>12</v>
      </c>
    </row>
    <row r="1595" customFormat="false" ht="15" hidden="false" customHeight="false" outlineLevel="0" collapsed="false">
      <c r="A1595" s="54" t="n">
        <v>1594</v>
      </c>
      <c r="B1595" s="56" t="s">
        <v>3508</v>
      </c>
      <c r="C1595" s="1" t="n">
        <v>12</v>
      </c>
    </row>
    <row r="1596" customFormat="false" ht="15" hidden="false" customHeight="false" outlineLevel="0" collapsed="false">
      <c r="A1596" s="54" t="n">
        <v>1595</v>
      </c>
      <c r="B1596" s="56" t="s">
        <v>3545</v>
      </c>
      <c r="C1596" s="1" t="n">
        <v>12</v>
      </c>
    </row>
    <row r="1597" customFormat="false" ht="15" hidden="false" customHeight="false" outlineLevel="0" collapsed="false">
      <c r="A1597" s="54" t="n">
        <v>1596</v>
      </c>
      <c r="B1597" s="56" t="s">
        <v>3553</v>
      </c>
      <c r="C1597" s="1" t="n">
        <v>12</v>
      </c>
    </row>
    <row r="1598" customFormat="false" ht="15" hidden="false" customHeight="false" outlineLevel="0" collapsed="false">
      <c r="A1598" s="54" t="n">
        <v>1597</v>
      </c>
      <c r="B1598" s="56" t="s">
        <v>3589</v>
      </c>
      <c r="C1598" s="1" t="n">
        <v>12</v>
      </c>
    </row>
    <row r="1599" customFormat="false" ht="15" hidden="false" customHeight="false" outlineLevel="0" collapsed="false">
      <c r="A1599" s="54" t="n">
        <v>1598</v>
      </c>
      <c r="B1599" s="56" t="s">
        <v>3591</v>
      </c>
      <c r="C1599" s="1" t="n">
        <v>12</v>
      </c>
    </row>
    <row r="1600" customFormat="false" ht="15" hidden="false" customHeight="false" outlineLevel="0" collapsed="false">
      <c r="A1600" s="54" t="n">
        <v>1599</v>
      </c>
      <c r="B1600" s="56" t="s">
        <v>3595</v>
      </c>
      <c r="C1600" s="1" t="n">
        <v>12</v>
      </c>
    </row>
    <row r="1601" customFormat="false" ht="15" hidden="false" customHeight="false" outlineLevel="0" collapsed="false">
      <c r="A1601" s="54" t="n">
        <v>1600</v>
      </c>
      <c r="B1601" s="56" t="s">
        <v>3596</v>
      </c>
      <c r="C1601" s="1" t="n">
        <v>12</v>
      </c>
    </row>
    <row r="1602" customFormat="false" ht="15" hidden="false" customHeight="false" outlineLevel="0" collapsed="false">
      <c r="A1602" s="54" t="n">
        <v>1601</v>
      </c>
      <c r="B1602" s="56" t="s">
        <v>3607</v>
      </c>
      <c r="C1602" s="1" t="n">
        <v>12</v>
      </c>
    </row>
    <row r="1603" customFormat="false" ht="15" hidden="false" customHeight="false" outlineLevel="0" collapsed="false">
      <c r="A1603" s="54" t="n">
        <v>1602</v>
      </c>
      <c r="B1603" s="56" t="s">
        <v>3668</v>
      </c>
      <c r="C1603" s="1" t="n">
        <v>12</v>
      </c>
    </row>
    <row r="1604" customFormat="false" ht="15" hidden="false" customHeight="false" outlineLevel="0" collapsed="false">
      <c r="A1604" s="54" t="n">
        <v>1603</v>
      </c>
      <c r="B1604" s="56" t="s">
        <v>3694</v>
      </c>
      <c r="C1604" s="1" t="n">
        <v>12</v>
      </c>
    </row>
    <row r="1605" customFormat="false" ht="15" hidden="false" customHeight="false" outlineLevel="0" collapsed="false">
      <c r="A1605" s="54" t="n">
        <v>1604</v>
      </c>
      <c r="B1605" s="56" t="s">
        <v>3295</v>
      </c>
      <c r="C1605" s="1" t="n">
        <v>11</v>
      </c>
    </row>
    <row r="1606" customFormat="false" ht="15" hidden="false" customHeight="false" outlineLevel="0" collapsed="false">
      <c r="A1606" s="54" t="n">
        <v>1605</v>
      </c>
      <c r="B1606" s="56" t="s">
        <v>3339</v>
      </c>
      <c r="C1606" s="1" t="n">
        <v>11</v>
      </c>
    </row>
    <row r="1607" customFormat="false" ht="15" hidden="false" customHeight="false" outlineLevel="0" collapsed="false">
      <c r="A1607" s="54" t="n">
        <v>1606</v>
      </c>
      <c r="B1607" s="56" t="s">
        <v>3358</v>
      </c>
      <c r="C1607" s="1" t="n">
        <v>11</v>
      </c>
    </row>
    <row r="1608" customFormat="false" ht="15" hidden="false" customHeight="false" outlineLevel="0" collapsed="false">
      <c r="A1608" s="54" t="n">
        <v>1607</v>
      </c>
      <c r="B1608" s="56" t="s">
        <v>3414</v>
      </c>
      <c r="C1608" s="1" t="n">
        <v>11</v>
      </c>
    </row>
    <row r="1609" customFormat="false" ht="15" hidden="false" customHeight="false" outlineLevel="0" collapsed="false">
      <c r="A1609" s="54" t="n">
        <v>1608</v>
      </c>
      <c r="B1609" s="56" t="s">
        <v>3477</v>
      </c>
      <c r="C1609" s="1" t="n">
        <v>11</v>
      </c>
    </row>
    <row r="1610" customFormat="false" ht="15" hidden="false" customHeight="false" outlineLevel="0" collapsed="false">
      <c r="A1610" s="54" t="n">
        <v>1609</v>
      </c>
      <c r="B1610" s="56" t="s">
        <v>3478</v>
      </c>
      <c r="C1610" s="1" t="n">
        <v>11</v>
      </c>
    </row>
    <row r="1611" customFormat="false" ht="15" hidden="false" customHeight="false" outlineLevel="0" collapsed="false">
      <c r="A1611" s="54" t="n">
        <v>1610</v>
      </c>
      <c r="B1611" s="56" t="s">
        <v>3480</v>
      </c>
      <c r="C1611" s="1" t="n">
        <v>11</v>
      </c>
    </row>
    <row r="1612" customFormat="false" ht="15" hidden="false" customHeight="false" outlineLevel="0" collapsed="false">
      <c r="A1612" s="54" t="n">
        <v>1611</v>
      </c>
      <c r="B1612" s="56" t="s">
        <v>3520</v>
      </c>
      <c r="C1612" s="1" t="n">
        <v>11</v>
      </c>
    </row>
    <row r="1613" customFormat="false" ht="15" hidden="false" customHeight="false" outlineLevel="0" collapsed="false">
      <c r="A1613" s="54" t="n">
        <v>1612</v>
      </c>
      <c r="B1613" s="56" t="s">
        <v>3538</v>
      </c>
      <c r="C1613" s="1" t="n">
        <v>11</v>
      </c>
    </row>
    <row r="1614" customFormat="false" ht="15" hidden="false" customHeight="false" outlineLevel="0" collapsed="false">
      <c r="A1614" s="54" t="n">
        <v>1613</v>
      </c>
      <c r="B1614" s="56" t="s">
        <v>3546</v>
      </c>
      <c r="C1614" s="1" t="n">
        <v>11</v>
      </c>
    </row>
    <row r="1615" customFormat="false" ht="15" hidden="false" customHeight="false" outlineLevel="0" collapsed="false">
      <c r="A1615" s="54" t="n">
        <v>1614</v>
      </c>
      <c r="B1615" s="56" t="s">
        <v>3550</v>
      </c>
      <c r="C1615" s="1" t="n">
        <v>11</v>
      </c>
    </row>
    <row r="1616" customFormat="false" ht="15" hidden="false" customHeight="false" outlineLevel="0" collapsed="false">
      <c r="A1616" s="54" t="n">
        <v>1615</v>
      </c>
      <c r="B1616" s="56" t="s">
        <v>3581</v>
      </c>
      <c r="C1616" s="1" t="n">
        <v>11</v>
      </c>
    </row>
    <row r="1617" customFormat="false" ht="15" hidden="false" customHeight="false" outlineLevel="0" collapsed="false">
      <c r="A1617" s="54" t="n">
        <v>1616</v>
      </c>
      <c r="B1617" s="56" t="s">
        <v>3583</v>
      </c>
      <c r="C1617" s="1" t="n">
        <v>11</v>
      </c>
    </row>
    <row r="1618" customFormat="false" ht="15" hidden="false" customHeight="false" outlineLevel="0" collapsed="false">
      <c r="A1618" s="54" t="n">
        <v>1617</v>
      </c>
      <c r="B1618" s="56" t="s">
        <v>3599</v>
      </c>
      <c r="C1618" s="1" t="n">
        <v>11</v>
      </c>
    </row>
    <row r="1619" customFormat="false" ht="15" hidden="false" customHeight="false" outlineLevel="0" collapsed="false">
      <c r="A1619" s="54" t="n">
        <v>1618</v>
      </c>
      <c r="B1619" s="56" t="s">
        <v>3600</v>
      </c>
      <c r="C1619" s="1" t="n">
        <v>11</v>
      </c>
    </row>
    <row r="1620" customFormat="false" ht="15" hidden="false" customHeight="false" outlineLevel="0" collapsed="false">
      <c r="A1620" s="54" t="n">
        <v>1619</v>
      </c>
      <c r="B1620" s="56" t="s">
        <v>3624</v>
      </c>
      <c r="C1620" s="1" t="n">
        <v>11</v>
      </c>
    </row>
    <row r="1621" customFormat="false" ht="15" hidden="false" customHeight="false" outlineLevel="0" collapsed="false">
      <c r="A1621" s="54" t="n">
        <v>1620</v>
      </c>
      <c r="B1621" s="56" t="s">
        <v>3645</v>
      </c>
      <c r="C1621" s="1" t="n">
        <v>11</v>
      </c>
    </row>
    <row r="1622" customFormat="false" ht="15" hidden="false" customHeight="false" outlineLevel="0" collapsed="false">
      <c r="A1622" s="54" t="n">
        <v>1621</v>
      </c>
      <c r="B1622" s="56" t="s">
        <v>3647</v>
      </c>
      <c r="C1622" s="1" t="n">
        <v>11</v>
      </c>
    </row>
    <row r="1623" customFormat="false" ht="15" hidden="false" customHeight="false" outlineLevel="0" collapsed="false">
      <c r="A1623" s="54" t="n">
        <v>1622</v>
      </c>
      <c r="B1623" s="56" t="s">
        <v>3701</v>
      </c>
      <c r="C1623" s="1" t="n">
        <v>11</v>
      </c>
    </row>
    <row r="1624" customFormat="false" ht="15" hidden="false" customHeight="false" outlineLevel="0" collapsed="false">
      <c r="A1624" s="54" t="n">
        <v>1623</v>
      </c>
      <c r="B1624" s="56" t="s">
        <v>3711</v>
      </c>
      <c r="C1624" s="1" t="n">
        <v>11</v>
      </c>
    </row>
    <row r="1625" customFormat="false" ht="15" hidden="false" customHeight="false" outlineLevel="0" collapsed="false">
      <c r="A1625" s="54" t="n">
        <v>1624</v>
      </c>
      <c r="B1625" s="56" t="s">
        <v>3714</v>
      </c>
      <c r="C1625" s="1" t="n">
        <v>11</v>
      </c>
    </row>
    <row r="1626" customFormat="false" ht="15" hidden="false" customHeight="false" outlineLevel="0" collapsed="false">
      <c r="A1626" s="54" t="n">
        <v>1625</v>
      </c>
      <c r="B1626" s="56" t="s">
        <v>3715</v>
      </c>
      <c r="C1626" s="1" t="n">
        <v>11</v>
      </c>
    </row>
    <row r="1627" customFormat="false" ht="15" hidden="false" customHeight="false" outlineLevel="0" collapsed="false">
      <c r="A1627" s="54" t="n">
        <v>1626</v>
      </c>
      <c r="B1627" s="56" t="s">
        <v>3757</v>
      </c>
      <c r="C1627" s="1" t="n">
        <v>11</v>
      </c>
    </row>
    <row r="1628" customFormat="false" ht="15" hidden="false" customHeight="false" outlineLevel="0" collapsed="false">
      <c r="A1628" s="54" t="n">
        <v>1627</v>
      </c>
      <c r="B1628" s="56" t="s">
        <v>2912</v>
      </c>
      <c r="C1628" s="1" t="n">
        <v>10</v>
      </c>
    </row>
    <row r="1629" customFormat="false" ht="15" hidden="false" customHeight="false" outlineLevel="0" collapsed="false">
      <c r="A1629" s="54" t="n">
        <v>1628</v>
      </c>
      <c r="B1629" s="56" t="s">
        <v>2932</v>
      </c>
      <c r="C1629" s="1" t="n">
        <v>10</v>
      </c>
    </row>
    <row r="1630" customFormat="false" ht="15" hidden="false" customHeight="false" outlineLevel="0" collapsed="false">
      <c r="A1630" s="54" t="n">
        <v>1629</v>
      </c>
      <c r="B1630" s="56" t="s">
        <v>3257</v>
      </c>
      <c r="C1630" s="1" t="n">
        <v>10</v>
      </c>
    </row>
    <row r="1631" customFormat="false" ht="15" hidden="false" customHeight="false" outlineLevel="0" collapsed="false">
      <c r="A1631" s="54" t="n">
        <v>1630</v>
      </c>
      <c r="B1631" s="56" t="s">
        <v>3275</v>
      </c>
      <c r="C1631" s="1" t="n">
        <v>10</v>
      </c>
    </row>
    <row r="1632" customFormat="false" ht="15" hidden="false" customHeight="false" outlineLevel="0" collapsed="false">
      <c r="A1632" s="54" t="n">
        <v>1631</v>
      </c>
      <c r="B1632" s="56" t="s">
        <v>3364</v>
      </c>
      <c r="C1632" s="1" t="n">
        <v>10</v>
      </c>
    </row>
    <row r="1633" customFormat="false" ht="15" hidden="false" customHeight="false" outlineLevel="0" collapsed="false">
      <c r="A1633" s="54" t="n">
        <v>1632</v>
      </c>
      <c r="B1633" s="56" t="s">
        <v>3365</v>
      </c>
      <c r="C1633" s="1" t="n">
        <v>10</v>
      </c>
    </row>
    <row r="1634" customFormat="false" ht="15" hidden="false" customHeight="false" outlineLevel="0" collapsed="false">
      <c r="A1634" s="54" t="n">
        <v>1633</v>
      </c>
      <c r="B1634" s="56" t="s">
        <v>3384</v>
      </c>
      <c r="C1634" s="1" t="n">
        <v>10</v>
      </c>
    </row>
    <row r="1635" customFormat="false" ht="15" hidden="false" customHeight="false" outlineLevel="0" collapsed="false">
      <c r="A1635" s="54" t="n">
        <v>1634</v>
      </c>
      <c r="B1635" s="56" t="s">
        <v>3385</v>
      </c>
      <c r="C1635" s="1" t="n">
        <v>10</v>
      </c>
    </row>
    <row r="1636" customFormat="false" ht="15" hidden="false" customHeight="false" outlineLevel="0" collapsed="false">
      <c r="A1636" s="54" t="n">
        <v>1635</v>
      </c>
      <c r="B1636" s="56" t="s">
        <v>3386</v>
      </c>
      <c r="C1636" s="1" t="n">
        <v>10</v>
      </c>
    </row>
    <row r="1637" customFormat="false" ht="15" hidden="false" customHeight="false" outlineLevel="0" collapsed="false">
      <c r="A1637" s="54" t="n">
        <v>1636</v>
      </c>
      <c r="B1637" s="56" t="s">
        <v>3387</v>
      </c>
      <c r="C1637" s="1" t="n">
        <v>10</v>
      </c>
    </row>
    <row r="1638" customFormat="false" ht="15" hidden="false" customHeight="false" outlineLevel="0" collapsed="false">
      <c r="A1638" s="54" t="n">
        <v>1637</v>
      </c>
      <c r="B1638" s="56" t="s">
        <v>3388</v>
      </c>
      <c r="C1638" s="1" t="n">
        <v>10</v>
      </c>
    </row>
    <row r="1639" customFormat="false" ht="15" hidden="false" customHeight="false" outlineLevel="0" collapsed="false">
      <c r="A1639" s="54" t="n">
        <v>1638</v>
      </c>
      <c r="B1639" s="56" t="s">
        <v>3419</v>
      </c>
      <c r="C1639" s="1" t="n">
        <v>10</v>
      </c>
    </row>
    <row r="1640" customFormat="false" ht="15" hidden="false" customHeight="false" outlineLevel="0" collapsed="false">
      <c r="A1640" s="54" t="n">
        <v>1639</v>
      </c>
      <c r="B1640" s="56" t="s">
        <v>3420</v>
      </c>
      <c r="C1640" s="1" t="n">
        <v>10</v>
      </c>
    </row>
    <row r="1641" customFormat="false" ht="15" hidden="false" customHeight="false" outlineLevel="0" collapsed="false">
      <c r="A1641" s="54" t="n">
        <v>1640</v>
      </c>
      <c r="B1641" s="56" t="s">
        <v>3460</v>
      </c>
      <c r="C1641" s="1" t="n">
        <v>10</v>
      </c>
    </row>
    <row r="1642" customFormat="false" ht="15" hidden="false" customHeight="false" outlineLevel="0" collapsed="false">
      <c r="A1642" s="54" t="n">
        <v>1641</v>
      </c>
      <c r="B1642" s="56" t="s">
        <v>3461</v>
      </c>
      <c r="C1642" s="1" t="n">
        <v>10</v>
      </c>
    </row>
    <row r="1643" customFormat="false" ht="15" hidden="false" customHeight="false" outlineLevel="0" collapsed="false">
      <c r="A1643" s="54" t="n">
        <v>1642</v>
      </c>
      <c r="B1643" s="56" t="s">
        <v>3462</v>
      </c>
      <c r="C1643" s="1" t="n">
        <v>10</v>
      </c>
    </row>
    <row r="1644" customFormat="false" ht="15" hidden="false" customHeight="false" outlineLevel="0" collapsed="false">
      <c r="A1644" s="54" t="n">
        <v>1643</v>
      </c>
      <c r="B1644" s="56" t="s">
        <v>3463</v>
      </c>
      <c r="C1644" s="1" t="n">
        <v>10</v>
      </c>
    </row>
    <row r="1645" customFormat="false" ht="15" hidden="false" customHeight="false" outlineLevel="0" collapsed="false">
      <c r="A1645" s="54" t="n">
        <v>1644</v>
      </c>
      <c r="B1645" s="56" t="s">
        <v>3464</v>
      </c>
      <c r="C1645" s="1" t="n">
        <v>10</v>
      </c>
    </row>
    <row r="1646" customFormat="false" ht="15" hidden="false" customHeight="false" outlineLevel="0" collapsed="false">
      <c r="A1646" s="54" t="n">
        <v>1645</v>
      </c>
      <c r="B1646" s="56" t="s">
        <v>3482</v>
      </c>
      <c r="C1646" s="1" t="n">
        <v>10</v>
      </c>
    </row>
    <row r="1647" customFormat="false" ht="15" hidden="false" customHeight="false" outlineLevel="0" collapsed="false">
      <c r="A1647" s="54" t="n">
        <v>1646</v>
      </c>
      <c r="B1647" s="56" t="s">
        <v>3488</v>
      </c>
      <c r="C1647" s="1" t="n">
        <v>10</v>
      </c>
    </row>
    <row r="1648" customFormat="false" ht="15" hidden="false" customHeight="false" outlineLevel="0" collapsed="false">
      <c r="A1648" s="54" t="n">
        <v>1647</v>
      </c>
      <c r="B1648" s="56" t="s">
        <v>3489</v>
      </c>
      <c r="C1648" s="1" t="n">
        <v>10</v>
      </c>
    </row>
    <row r="1649" customFormat="false" ht="15" hidden="false" customHeight="false" outlineLevel="0" collapsed="false">
      <c r="A1649" s="54" t="n">
        <v>1648</v>
      </c>
      <c r="B1649" s="56" t="s">
        <v>3516</v>
      </c>
      <c r="C1649" s="1" t="n">
        <v>10</v>
      </c>
    </row>
    <row r="1650" customFormat="false" ht="15" hidden="false" customHeight="false" outlineLevel="0" collapsed="false">
      <c r="A1650" s="54" t="n">
        <v>1649</v>
      </c>
      <c r="B1650" s="56" t="s">
        <v>3517</v>
      </c>
      <c r="C1650" s="1" t="n">
        <v>10</v>
      </c>
    </row>
    <row r="1651" customFormat="false" ht="15" hidden="false" customHeight="false" outlineLevel="0" collapsed="false">
      <c r="A1651" s="54" t="n">
        <v>1650</v>
      </c>
      <c r="B1651" s="56" t="s">
        <v>3544</v>
      </c>
      <c r="C1651" s="1" t="n">
        <v>10</v>
      </c>
    </row>
    <row r="1652" customFormat="false" ht="15" hidden="false" customHeight="false" outlineLevel="0" collapsed="false">
      <c r="A1652" s="54" t="n">
        <v>1651</v>
      </c>
      <c r="B1652" s="56" t="s">
        <v>3555</v>
      </c>
      <c r="C1652" s="1" t="n">
        <v>10</v>
      </c>
    </row>
    <row r="1653" customFormat="false" ht="15" hidden="false" customHeight="false" outlineLevel="0" collapsed="false">
      <c r="A1653" s="54" t="n">
        <v>1652</v>
      </c>
      <c r="B1653" s="56" t="s">
        <v>3556</v>
      </c>
      <c r="C1653" s="1" t="n">
        <v>10</v>
      </c>
    </row>
    <row r="1654" customFormat="false" ht="15" hidden="false" customHeight="false" outlineLevel="0" collapsed="false">
      <c r="A1654" s="54" t="n">
        <v>1653</v>
      </c>
      <c r="B1654" s="56" t="s">
        <v>3559</v>
      </c>
      <c r="C1654" s="1" t="n">
        <v>10</v>
      </c>
    </row>
    <row r="1655" customFormat="false" ht="15" hidden="false" customHeight="false" outlineLevel="0" collapsed="false">
      <c r="A1655" s="54" t="n">
        <v>1654</v>
      </c>
      <c r="B1655" s="56" t="s">
        <v>3576</v>
      </c>
      <c r="C1655" s="1" t="n">
        <v>10</v>
      </c>
    </row>
    <row r="1656" customFormat="false" ht="15" hidden="false" customHeight="false" outlineLevel="0" collapsed="false">
      <c r="A1656" s="54" t="n">
        <v>1655</v>
      </c>
      <c r="B1656" s="56" t="s">
        <v>3577</v>
      </c>
      <c r="C1656" s="1" t="n">
        <v>10</v>
      </c>
    </row>
    <row r="1657" customFormat="false" ht="15" hidden="false" customHeight="false" outlineLevel="0" collapsed="false">
      <c r="A1657" s="54" t="n">
        <v>1656</v>
      </c>
      <c r="B1657" s="56" t="s">
        <v>3578</v>
      </c>
      <c r="C1657" s="1" t="n">
        <v>10</v>
      </c>
    </row>
    <row r="1658" customFormat="false" ht="15" hidden="false" customHeight="false" outlineLevel="0" collapsed="false">
      <c r="A1658" s="54" t="n">
        <v>1657</v>
      </c>
      <c r="B1658" s="56" t="s">
        <v>3597</v>
      </c>
      <c r="C1658" s="1" t="n">
        <v>10</v>
      </c>
    </row>
    <row r="1659" customFormat="false" ht="15" hidden="false" customHeight="false" outlineLevel="0" collapsed="false">
      <c r="A1659" s="54" t="n">
        <v>1658</v>
      </c>
      <c r="B1659" s="56" t="s">
        <v>3612</v>
      </c>
      <c r="C1659" s="1" t="n">
        <v>10</v>
      </c>
    </row>
    <row r="1660" customFormat="false" ht="15" hidden="false" customHeight="false" outlineLevel="0" collapsed="false">
      <c r="A1660" s="54" t="n">
        <v>1659</v>
      </c>
      <c r="B1660" s="56" t="s">
        <v>3613</v>
      </c>
      <c r="C1660" s="1" t="n">
        <v>10</v>
      </c>
    </row>
    <row r="1661" customFormat="false" ht="15" hidden="false" customHeight="false" outlineLevel="0" collapsed="false">
      <c r="A1661" s="54" t="n">
        <v>1660</v>
      </c>
      <c r="B1661" s="56" t="s">
        <v>3614</v>
      </c>
      <c r="C1661" s="1" t="n">
        <v>10</v>
      </c>
    </row>
    <row r="1662" customFormat="false" ht="15" hidden="false" customHeight="false" outlineLevel="0" collapsed="false">
      <c r="A1662" s="54" t="n">
        <v>1661</v>
      </c>
      <c r="B1662" s="56" t="s">
        <v>3615</v>
      </c>
      <c r="C1662" s="1" t="n">
        <v>10</v>
      </c>
    </row>
    <row r="1663" customFormat="false" ht="15" hidden="false" customHeight="false" outlineLevel="0" collapsed="false">
      <c r="A1663" s="54" t="n">
        <v>1662</v>
      </c>
      <c r="B1663" s="56" t="s">
        <v>3622</v>
      </c>
      <c r="C1663" s="1" t="n">
        <v>10</v>
      </c>
    </row>
    <row r="1664" customFormat="false" ht="15" hidden="false" customHeight="false" outlineLevel="0" collapsed="false">
      <c r="A1664" s="54" t="n">
        <v>1663</v>
      </c>
      <c r="B1664" s="56" t="s">
        <v>3649</v>
      </c>
      <c r="C1664" s="1" t="n">
        <v>10</v>
      </c>
    </row>
    <row r="1665" customFormat="false" ht="15" hidden="false" customHeight="false" outlineLevel="0" collapsed="false">
      <c r="A1665" s="54" t="n">
        <v>1664</v>
      </c>
      <c r="B1665" s="56" t="s">
        <v>3654</v>
      </c>
      <c r="C1665" s="1" t="n">
        <v>10</v>
      </c>
    </row>
    <row r="1666" customFormat="false" ht="15" hidden="false" customHeight="false" outlineLevel="0" collapsed="false">
      <c r="A1666" s="54" t="n">
        <v>1665</v>
      </c>
      <c r="B1666" s="56" t="s">
        <v>3656</v>
      </c>
      <c r="C1666" s="1" t="n">
        <v>10</v>
      </c>
    </row>
    <row r="1667" customFormat="false" ht="15" hidden="false" customHeight="false" outlineLevel="0" collapsed="false">
      <c r="A1667" s="54" t="n">
        <v>1666</v>
      </c>
      <c r="B1667" s="56" t="s">
        <v>3658</v>
      </c>
      <c r="C1667" s="1" t="n">
        <v>10</v>
      </c>
    </row>
    <row r="1668" customFormat="false" ht="15" hidden="false" customHeight="false" outlineLevel="0" collapsed="false">
      <c r="A1668" s="54" t="n">
        <v>1667</v>
      </c>
      <c r="B1668" s="56" t="s">
        <v>3670</v>
      </c>
      <c r="C1668" s="1" t="n">
        <v>10</v>
      </c>
    </row>
    <row r="1669" customFormat="false" ht="15" hidden="false" customHeight="false" outlineLevel="0" collapsed="false">
      <c r="A1669" s="54" t="n">
        <v>1668</v>
      </c>
      <c r="B1669" s="56" t="s">
        <v>3690</v>
      </c>
      <c r="C1669" s="1" t="n">
        <v>10</v>
      </c>
    </row>
    <row r="1670" customFormat="false" ht="15" hidden="false" customHeight="false" outlineLevel="0" collapsed="false">
      <c r="A1670" s="54" t="n">
        <v>1669</v>
      </c>
      <c r="B1670" s="56" t="s">
        <v>3699</v>
      </c>
      <c r="C1670" s="1" t="n">
        <v>10</v>
      </c>
    </row>
    <row r="1671" customFormat="false" ht="15" hidden="false" customHeight="false" outlineLevel="0" collapsed="false">
      <c r="A1671" s="54" t="n">
        <v>1670</v>
      </c>
      <c r="B1671" s="56" t="s">
        <v>3700</v>
      </c>
      <c r="C1671" s="1" t="n">
        <v>10</v>
      </c>
    </row>
    <row r="1672" customFormat="false" ht="15" hidden="false" customHeight="false" outlineLevel="0" collapsed="false">
      <c r="A1672" s="54" t="n">
        <v>1671</v>
      </c>
      <c r="B1672" s="56" t="s">
        <v>3702</v>
      </c>
      <c r="C1672" s="1" t="n">
        <v>10</v>
      </c>
    </row>
    <row r="1673" customFormat="false" ht="15" hidden="false" customHeight="false" outlineLevel="0" collapsed="false">
      <c r="A1673" s="54" t="n">
        <v>1672</v>
      </c>
      <c r="B1673" s="56" t="s">
        <v>3718</v>
      </c>
      <c r="C1673" s="1" t="n">
        <v>10</v>
      </c>
    </row>
    <row r="1674" customFormat="false" ht="15" hidden="false" customHeight="false" outlineLevel="0" collapsed="false">
      <c r="A1674" s="54" t="n">
        <v>1673</v>
      </c>
      <c r="B1674" s="56" t="s">
        <v>3728</v>
      </c>
      <c r="C1674" s="1" t="n">
        <v>10</v>
      </c>
    </row>
    <row r="1675" customFormat="false" ht="15" hidden="false" customHeight="false" outlineLevel="0" collapsed="false">
      <c r="A1675" s="54" t="n">
        <v>1674</v>
      </c>
      <c r="B1675" s="56" t="s">
        <v>3733</v>
      </c>
      <c r="C1675" s="1" t="n">
        <v>10</v>
      </c>
    </row>
    <row r="1676" customFormat="false" ht="15" hidden="false" customHeight="false" outlineLevel="0" collapsed="false">
      <c r="A1676" s="54" t="n">
        <v>1675</v>
      </c>
      <c r="B1676" s="56" t="s">
        <v>3745</v>
      </c>
      <c r="C1676" s="1" t="n">
        <v>10</v>
      </c>
    </row>
    <row r="1677" customFormat="false" ht="15" hidden="false" customHeight="false" outlineLevel="0" collapsed="false">
      <c r="A1677" s="54" t="n">
        <v>1676</v>
      </c>
      <c r="B1677" s="56" t="s">
        <v>3061</v>
      </c>
      <c r="C1677" s="1" t="n">
        <v>9</v>
      </c>
    </row>
    <row r="1678" customFormat="false" ht="15" hidden="false" customHeight="false" outlineLevel="0" collapsed="false">
      <c r="A1678" s="54" t="n">
        <v>1677</v>
      </c>
      <c r="B1678" s="56" t="s">
        <v>3070</v>
      </c>
      <c r="C1678" s="1" t="n">
        <v>9</v>
      </c>
    </row>
    <row r="1679" customFormat="false" ht="15" hidden="false" customHeight="false" outlineLevel="0" collapsed="false">
      <c r="A1679" s="54" t="n">
        <v>1678</v>
      </c>
      <c r="B1679" s="56" t="s">
        <v>3090</v>
      </c>
      <c r="C1679" s="1" t="n">
        <v>9</v>
      </c>
    </row>
    <row r="1680" customFormat="false" ht="15" hidden="false" customHeight="false" outlineLevel="0" collapsed="false">
      <c r="A1680" s="54" t="n">
        <v>1679</v>
      </c>
      <c r="B1680" s="56" t="s">
        <v>3091</v>
      </c>
      <c r="C1680" s="1" t="n">
        <v>9</v>
      </c>
    </row>
    <row r="1681" customFormat="false" ht="15" hidden="false" customHeight="false" outlineLevel="0" collapsed="false">
      <c r="A1681" s="54" t="n">
        <v>1680</v>
      </c>
      <c r="B1681" s="56" t="s">
        <v>3301</v>
      </c>
      <c r="C1681" s="1" t="n">
        <v>9</v>
      </c>
    </row>
    <row r="1682" customFormat="false" ht="15" hidden="false" customHeight="false" outlineLevel="0" collapsed="false">
      <c r="A1682" s="54" t="n">
        <v>1681</v>
      </c>
      <c r="B1682" s="56" t="s">
        <v>3426</v>
      </c>
      <c r="C1682" s="1" t="n">
        <v>9</v>
      </c>
    </row>
    <row r="1683" customFormat="false" ht="15" hidden="false" customHeight="false" outlineLevel="0" collapsed="false">
      <c r="A1683" s="54" t="n">
        <v>1682</v>
      </c>
      <c r="B1683" s="56" t="s">
        <v>3427</v>
      </c>
      <c r="C1683" s="1" t="n">
        <v>9</v>
      </c>
    </row>
    <row r="1684" customFormat="false" ht="15" hidden="false" customHeight="false" outlineLevel="0" collapsed="false">
      <c r="A1684" s="54" t="n">
        <v>1683</v>
      </c>
      <c r="B1684" s="56" t="s">
        <v>3454</v>
      </c>
      <c r="C1684" s="1" t="n">
        <v>9</v>
      </c>
    </row>
    <row r="1685" customFormat="false" ht="15" hidden="false" customHeight="false" outlineLevel="0" collapsed="false">
      <c r="A1685" s="54" t="n">
        <v>1684</v>
      </c>
      <c r="B1685" s="56" t="s">
        <v>3456</v>
      </c>
      <c r="C1685" s="1" t="n">
        <v>9</v>
      </c>
    </row>
    <row r="1686" customFormat="false" ht="15" hidden="false" customHeight="false" outlineLevel="0" collapsed="false">
      <c r="A1686" s="54" t="n">
        <v>1685</v>
      </c>
      <c r="B1686" s="56" t="s">
        <v>3524</v>
      </c>
      <c r="C1686" s="1" t="n">
        <v>9</v>
      </c>
    </row>
    <row r="1687" customFormat="false" ht="15" hidden="false" customHeight="false" outlineLevel="0" collapsed="false">
      <c r="A1687" s="54" t="n">
        <v>1686</v>
      </c>
      <c r="B1687" s="56" t="s">
        <v>3560</v>
      </c>
      <c r="C1687" s="1" t="n">
        <v>9</v>
      </c>
    </row>
    <row r="1688" customFormat="false" ht="15" hidden="false" customHeight="false" outlineLevel="0" collapsed="false">
      <c r="A1688" s="54" t="n">
        <v>1687</v>
      </c>
      <c r="B1688" s="56" t="s">
        <v>3561</v>
      </c>
      <c r="C1688" s="1" t="n">
        <v>9</v>
      </c>
    </row>
    <row r="1689" customFormat="false" ht="15" hidden="false" customHeight="false" outlineLevel="0" collapsed="false">
      <c r="A1689" s="54" t="n">
        <v>1688</v>
      </c>
      <c r="B1689" s="56" t="s">
        <v>3564</v>
      </c>
      <c r="C1689" s="1" t="n">
        <v>9</v>
      </c>
    </row>
    <row r="1690" customFormat="false" ht="15" hidden="false" customHeight="false" outlineLevel="0" collapsed="false">
      <c r="A1690" s="54" t="n">
        <v>1689</v>
      </c>
      <c r="B1690" s="56" t="s">
        <v>3575</v>
      </c>
      <c r="C1690" s="1" t="n">
        <v>9</v>
      </c>
    </row>
    <row r="1691" customFormat="false" ht="15" hidden="false" customHeight="false" outlineLevel="0" collapsed="false">
      <c r="A1691" s="54" t="n">
        <v>1690</v>
      </c>
      <c r="B1691" s="56" t="s">
        <v>3582</v>
      </c>
      <c r="C1691" s="1" t="n">
        <v>9</v>
      </c>
    </row>
    <row r="1692" customFormat="false" ht="15" hidden="false" customHeight="false" outlineLevel="0" collapsed="false">
      <c r="A1692" s="54" t="n">
        <v>1691</v>
      </c>
      <c r="B1692" s="56" t="s">
        <v>3626</v>
      </c>
      <c r="C1692" s="1" t="n">
        <v>9</v>
      </c>
    </row>
    <row r="1693" customFormat="false" ht="15" hidden="false" customHeight="false" outlineLevel="0" collapsed="false">
      <c r="A1693" s="54" t="n">
        <v>1692</v>
      </c>
      <c r="B1693" s="56" t="s">
        <v>3627</v>
      </c>
      <c r="C1693" s="1" t="n">
        <v>9</v>
      </c>
    </row>
    <row r="1694" customFormat="false" ht="15" hidden="false" customHeight="false" outlineLevel="0" collapsed="false">
      <c r="A1694" s="54" t="n">
        <v>1693</v>
      </c>
      <c r="B1694" s="56" t="s">
        <v>3628</v>
      </c>
      <c r="C1694" s="1" t="n">
        <v>9</v>
      </c>
    </row>
    <row r="1695" customFormat="false" ht="15" hidden="false" customHeight="false" outlineLevel="0" collapsed="false">
      <c r="A1695" s="54" t="n">
        <v>1694</v>
      </c>
      <c r="B1695" s="56" t="s">
        <v>3629</v>
      </c>
      <c r="C1695" s="1" t="n">
        <v>9</v>
      </c>
    </row>
    <row r="1696" customFormat="false" ht="15" hidden="false" customHeight="false" outlineLevel="0" collapsed="false">
      <c r="A1696" s="54" t="n">
        <v>1695</v>
      </c>
      <c r="B1696" s="56" t="s">
        <v>3651</v>
      </c>
      <c r="C1696" s="1" t="n">
        <v>9</v>
      </c>
    </row>
    <row r="1697" customFormat="false" ht="15" hidden="false" customHeight="false" outlineLevel="0" collapsed="false">
      <c r="A1697" s="54" t="n">
        <v>1696</v>
      </c>
      <c r="B1697" s="56" t="s">
        <v>3659</v>
      </c>
      <c r="C1697" s="1" t="n">
        <v>9</v>
      </c>
    </row>
    <row r="1698" customFormat="false" ht="15" hidden="false" customHeight="false" outlineLevel="0" collapsed="false">
      <c r="A1698" s="54" t="n">
        <v>1697</v>
      </c>
      <c r="B1698" s="56" t="s">
        <v>3660</v>
      </c>
      <c r="C1698" s="1" t="n">
        <v>9</v>
      </c>
    </row>
    <row r="1699" customFormat="false" ht="15" hidden="false" customHeight="false" outlineLevel="0" collapsed="false">
      <c r="A1699" s="54" t="n">
        <v>1698</v>
      </c>
      <c r="B1699" s="56" t="s">
        <v>3662</v>
      </c>
      <c r="C1699" s="1" t="n">
        <v>9</v>
      </c>
    </row>
    <row r="1700" customFormat="false" ht="15" hidden="false" customHeight="false" outlineLevel="0" collapsed="false">
      <c r="A1700" s="54" t="n">
        <v>1699</v>
      </c>
      <c r="B1700" s="56" t="s">
        <v>3667</v>
      </c>
      <c r="C1700" s="1" t="n">
        <v>9</v>
      </c>
    </row>
    <row r="1701" customFormat="false" ht="15" hidden="false" customHeight="false" outlineLevel="0" collapsed="false">
      <c r="A1701" s="54" t="n">
        <v>1700</v>
      </c>
      <c r="B1701" s="56" t="s">
        <v>3672</v>
      </c>
      <c r="C1701" s="1" t="n">
        <v>9</v>
      </c>
    </row>
    <row r="1702" customFormat="false" ht="15" hidden="false" customHeight="false" outlineLevel="0" collapsed="false">
      <c r="A1702" s="54" t="n">
        <v>1701</v>
      </c>
      <c r="B1702" s="56" t="s">
        <v>3675</v>
      </c>
      <c r="C1702" s="1" t="n">
        <v>9</v>
      </c>
    </row>
    <row r="1703" customFormat="false" ht="15" hidden="false" customHeight="false" outlineLevel="0" collapsed="false">
      <c r="A1703" s="54" t="n">
        <v>1702</v>
      </c>
      <c r="B1703" s="56" t="s">
        <v>3685</v>
      </c>
      <c r="C1703" s="1" t="n">
        <v>9</v>
      </c>
    </row>
    <row r="1704" customFormat="false" ht="15" hidden="false" customHeight="false" outlineLevel="0" collapsed="false">
      <c r="A1704" s="54" t="n">
        <v>1703</v>
      </c>
      <c r="B1704" s="56" t="s">
        <v>3686</v>
      </c>
      <c r="C1704" s="1" t="n">
        <v>9</v>
      </c>
    </row>
    <row r="1705" customFormat="false" ht="15" hidden="false" customHeight="false" outlineLevel="0" collapsed="false">
      <c r="A1705" s="54" t="n">
        <v>1704</v>
      </c>
      <c r="B1705" s="56" t="s">
        <v>3704</v>
      </c>
      <c r="C1705" s="1" t="n">
        <v>9</v>
      </c>
    </row>
    <row r="1706" customFormat="false" ht="15" hidden="false" customHeight="false" outlineLevel="0" collapsed="false">
      <c r="A1706" s="54" t="n">
        <v>1705</v>
      </c>
      <c r="B1706" s="56" t="s">
        <v>3709</v>
      </c>
      <c r="C1706" s="1" t="n">
        <v>9</v>
      </c>
    </row>
    <row r="1707" customFormat="false" ht="15" hidden="false" customHeight="false" outlineLevel="0" collapsed="false">
      <c r="A1707" s="54" t="n">
        <v>1706</v>
      </c>
      <c r="B1707" s="56" t="s">
        <v>3769</v>
      </c>
      <c r="C1707" s="1" t="n">
        <v>9</v>
      </c>
    </row>
    <row r="1708" customFormat="false" ht="15" hidden="false" customHeight="false" outlineLevel="0" collapsed="false">
      <c r="A1708" s="54" t="n">
        <v>1707</v>
      </c>
      <c r="B1708" s="56" t="s">
        <v>3771</v>
      </c>
      <c r="C1708" s="1" t="n">
        <v>9</v>
      </c>
    </row>
    <row r="1709" customFormat="false" ht="15" hidden="false" customHeight="false" outlineLevel="0" collapsed="false">
      <c r="A1709" s="54" t="n">
        <v>1708</v>
      </c>
      <c r="B1709" s="56" t="s">
        <v>3801</v>
      </c>
      <c r="C1709" s="1" t="n">
        <v>9</v>
      </c>
    </row>
    <row r="1710" customFormat="false" ht="15" hidden="false" customHeight="false" outlineLevel="0" collapsed="false">
      <c r="A1710" s="54" t="n">
        <v>1709</v>
      </c>
      <c r="B1710" s="56" t="s">
        <v>3028</v>
      </c>
      <c r="C1710" s="1" t="n">
        <v>8</v>
      </c>
    </row>
    <row r="1711" customFormat="false" ht="15" hidden="false" customHeight="false" outlineLevel="0" collapsed="false">
      <c r="A1711" s="54" t="n">
        <v>1710</v>
      </c>
      <c r="B1711" s="56" t="s">
        <v>3052</v>
      </c>
      <c r="C1711" s="1" t="n">
        <v>8</v>
      </c>
    </row>
    <row r="1712" customFormat="false" ht="15" hidden="false" customHeight="false" outlineLevel="0" collapsed="false">
      <c r="A1712" s="54" t="n">
        <v>1711</v>
      </c>
      <c r="B1712" s="56" t="s">
        <v>3231</v>
      </c>
      <c r="C1712" s="1" t="n">
        <v>8</v>
      </c>
    </row>
    <row r="1713" customFormat="false" ht="15" hidden="false" customHeight="false" outlineLevel="0" collapsed="false">
      <c r="A1713" s="54" t="n">
        <v>1712</v>
      </c>
      <c r="B1713" s="56" t="s">
        <v>3303</v>
      </c>
      <c r="C1713" s="1" t="n">
        <v>8</v>
      </c>
    </row>
    <row r="1714" customFormat="false" ht="15" hidden="false" customHeight="false" outlineLevel="0" collapsed="false">
      <c r="A1714" s="54" t="n">
        <v>1713</v>
      </c>
      <c r="B1714" s="69" t="s">
        <v>3326</v>
      </c>
      <c r="C1714" s="1" t="n">
        <v>8</v>
      </c>
    </row>
    <row r="1715" customFormat="false" ht="15" hidden="false" customHeight="false" outlineLevel="0" collapsed="false">
      <c r="A1715" s="54" t="n">
        <v>1714</v>
      </c>
      <c r="B1715" s="56" t="s">
        <v>3371</v>
      </c>
      <c r="C1715" s="1" t="n">
        <v>8</v>
      </c>
    </row>
    <row r="1716" customFormat="false" ht="15" hidden="false" customHeight="false" outlineLevel="0" collapsed="false">
      <c r="A1716" s="54" t="n">
        <v>1715</v>
      </c>
      <c r="B1716" s="56" t="s">
        <v>3391</v>
      </c>
      <c r="C1716" s="1" t="n">
        <v>8</v>
      </c>
    </row>
    <row r="1717" customFormat="false" ht="15" hidden="false" customHeight="false" outlineLevel="0" collapsed="false">
      <c r="A1717" s="54" t="n">
        <v>1716</v>
      </c>
      <c r="B1717" s="56" t="s">
        <v>3432</v>
      </c>
      <c r="C1717" s="1" t="n">
        <v>8</v>
      </c>
    </row>
    <row r="1718" customFormat="false" ht="15" hidden="false" customHeight="false" outlineLevel="0" collapsed="false">
      <c r="A1718" s="54" t="n">
        <v>1717</v>
      </c>
      <c r="B1718" s="56" t="s">
        <v>3534</v>
      </c>
      <c r="C1718" s="1" t="n">
        <v>8</v>
      </c>
    </row>
    <row r="1719" customFormat="false" ht="15" hidden="false" customHeight="false" outlineLevel="0" collapsed="false">
      <c r="A1719" s="54" t="n">
        <v>1718</v>
      </c>
      <c r="B1719" s="56" t="s">
        <v>3535</v>
      </c>
      <c r="C1719" s="1" t="n">
        <v>8</v>
      </c>
    </row>
    <row r="1720" customFormat="false" ht="15" hidden="false" customHeight="false" outlineLevel="0" collapsed="false">
      <c r="A1720" s="54" t="n">
        <v>1719</v>
      </c>
      <c r="B1720" s="56" t="s">
        <v>3537</v>
      </c>
      <c r="C1720" s="1" t="n">
        <v>8</v>
      </c>
    </row>
    <row r="1721" customFormat="false" ht="15" hidden="false" customHeight="false" outlineLevel="0" collapsed="false">
      <c r="A1721" s="54" t="n">
        <v>1720</v>
      </c>
      <c r="B1721" s="56" t="s">
        <v>3551</v>
      </c>
      <c r="C1721" s="1" t="n">
        <v>8</v>
      </c>
    </row>
    <row r="1722" customFormat="false" ht="15" hidden="false" customHeight="false" outlineLevel="0" collapsed="false">
      <c r="A1722" s="54" t="n">
        <v>1721</v>
      </c>
      <c r="B1722" s="56" t="s">
        <v>3562</v>
      </c>
      <c r="C1722" s="1" t="n">
        <v>8</v>
      </c>
    </row>
    <row r="1723" customFormat="false" ht="15" hidden="false" customHeight="false" outlineLevel="0" collapsed="false">
      <c r="A1723" s="54" t="n">
        <v>1722</v>
      </c>
      <c r="B1723" s="56" t="s">
        <v>3584</v>
      </c>
      <c r="C1723" s="1" t="n">
        <v>8</v>
      </c>
    </row>
    <row r="1724" customFormat="false" ht="15" hidden="false" customHeight="false" outlineLevel="0" collapsed="false">
      <c r="A1724" s="54" t="n">
        <v>1723</v>
      </c>
      <c r="B1724" s="56" t="s">
        <v>3592</v>
      </c>
      <c r="C1724" s="1" t="n">
        <v>8</v>
      </c>
    </row>
    <row r="1725" customFormat="false" ht="15" hidden="false" customHeight="false" outlineLevel="0" collapsed="false">
      <c r="A1725" s="54" t="n">
        <v>1724</v>
      </c>
      <c r="B1725" s="56" t="s">
        <v>3606</v>
      </c>
      <c r="C1725" s="1" t="n">
        <v>8</v>
      </c>
    </row>
    <row r="1726" customFormat="false" ht="15" hidden="false" customHeight="false" outlineLevel="0" collapsed="false">
      <c r="A1726" s="54" t="n">
        <v>1725</v>
      </c>
      <c r="B1726" s="56" t="s">
        <v>3644</v>
      </c>
      <c r="C1726" s="1" t="n">
        <v>8</v>
      </c>
    </row>
    <row r="1727" customFormat="false" ht="15" hidden="false" customHeight="false" outlineLevel="0" collapsed="false">
      <c r="A1727" s="54" t="n">
        <v>1726</v>
      </c>
      <c r="B1727" s="56" t="s">
        <v>3664</v>
      </c>
      <c r="C1727" s="1" t="n">
        <v>8</v>
      </c>
    </row>
    <row r="1728" customFormat="false" ht="15" hidden="false" customHeight="false" outlineLevel="0" collapsed="false">
      <c r="A1728" s="54" t="n">
        <v>1727</v>
      </c>
      <c r="B1728" s="56" t="s">
        <v>3689</v>
      </c>
      <c r="C1728" s="1" t="n">
        <v>8</v>
      </c>
    </row>
    <row r="1729" customFormat="false" ht="15" hidden="false" customHeight="false" outlineLevel="0" collapsed="false">
      <c r="A1729" s="54" t="n">
        <v>1728</v>
      </c>
      <c r="B1729" s="56" t="s">
        <v>3697</v>
      </c>
      <c r="C1729" s="1" t="n">
        <v>8</v>
      </c>
    </row>
    <row r="1730" customFormat="false" ht="15" hidden="false" customHeight="false" outlineLevel="0" collapsed="false">
      <c r="A1730" s="54" t="n">
        <v>1729</v>
      </c>
      <c r="B1730" s="56" t="s">
        <v>3734</v>
      </c>
      <c r="C1730" s="1" t="n">
        <v>8</v>
      </c>
    </row>
    <row r="1731" customFormat="false" ht="15" hidden="false" customHeight="false" outlineLevel="0" collapsed="false">
      <c r="A1731" s="54" t="n">
        <v>1730</v>
      </c>
      <c r="B1731" s="56" t="s">
        <v>3738</v>
      </c>
      <c r="C1731" s="1" t="n">
        <v>8</v>
      </c>
    </row>
    <row r="1732" customFormat="false" ht="15" hidden="false" customHeight="false" outlineLevel="0" collapsed="false">
      <c r="A1732" s="54" t="n">
        <v>1731</v>
      </c>
      <c r="B1732" s="56" t="s">
        <v>3739</v>
      </c>
      <c r="C1732" s="1" t="n">
        <v>8</v>
      </c>
    </row>
    <row r="1733" customFormat="false" ht="15" hidden="false" customHeight="false" outlineLevel="0" collapsed="false">
      <c r="A1733" s="54" t="n">
        <v>1732</v>
      </c>
      <c r="B1733" s="56" t="s">
        <v>3740</v>
      </c>
      <c r="C1733" s="1" t="n">
        <v>8</v>
      </c>
    </row>
    <row r="1734" customFormat="false" ht="15" hidden="false" customHeight="false" outlineLevel="0" collapsed="false">
      <c r="A1734" s="54" t="n">
        <v>1733</v>
      </c>
      <c r="B1734" s="56" t="s">
        <v>3758</v>
      </c>
      <c r="C1734" s="1" t="n">
        <v>8</v>
      </c>
    </row>
    <row r="1735" customFormat="false" ht="15" hidden="false" customHeight="false" outlineLevel="0" collapsed="false">
      <c r="A1735" s="54" t="n">
        <v>1734</v>
      </c>
      <c r="B1735" s="56" t="s">
        <v>3766</v>
      </c>
      <c r="C1735" s="1" t="n">
        <v>8</v>
      </c>
    </row>
    <row r="1736" customFormat="false" ht="15" hidden="false" customHeight="false" outlineLevel="0" collapsed="false">
      <c r="A1736" s="54" t="n">
        <v>1735</v>
      </c>
      <c r="B1736" s="56" t="s">
        <v>3789</v>
      </c>
      <c r="C1736" s="1" t="n">
        <v>8</v>
      </c>
    </row>
    <row r="1737" customFormat="false" ht="15" hidden="false" customHeight="false" outlineLevel="0" collapsed="false">
      <c r="A1737" s="54" t="n">
        <v>1736</v>
      </c>
      <c r="B1737" s="56" t="s">
        <v>3134</v>
      </c>
      <c r="C1737" s="1" t="n">
        <v>7</v>
      </c>
    </row>
    <row r="1738" customFormat="false" ht="15" hidden="false" customHeight="false" outlineLevel="0" collapsed="false">
      <c r="A1738" s="54" t="n">
        <v>1737</v>
      </c>
      <c r="B1738" s="56" t="s">
        <v>3376</v>
      </c>
      <c r="C1738" s="1" t="n">
        <v>7</v>
      </c>
    </row>
    <row r="1739" customFormat="false" ht="15" hidden="false" customHeight="false" outlineLevel="0" collapsed="false">
      <c r="A1739" s="54" t="n">
        <v>1738</v>
      </c>
      <c r="B1739" s="56" t="s">
        <v>3445</v>
      </c>
      <c r="C1739" s="1" t="n">
        <v>7</v>
      </c>
    </row>
    <row r="1740" customFormat="false" ht="15" hidden="false" customHeight="false" outlineLevel="0" collapsed="false">
      <c r="A1740" s="54" t="n">
        <v>1739</v>
      </c>
      <c r="B1740" s="56" t="s">
        <v>3471</v>
      </c>
      <c r="C1740" s="1" t="n">
        <v>7</v>
      </c>
    </row>
    <row r="1741" customFormat="false" ht="15" hidden="false" customHeight="false" outlineLevel="0" collapsed="false">
      <c r="A1741" s="54" t="n">
        <v>1740</v>
      </c>
      <c r="B1741" s="56" t="s">
        <v>3474</v>
      </c>
      <c r="C1741" s="1" t="n">
        <v>7</v>
      </c>
    </row>
    <row r="1742" customFormat="false" ht="15" hidden="false" customHeight="false" outlineLevel="0" collapsed="false">
      <c r="A1742" s="54" t="n">
        <v>1741</v>
      </c>
      <c r="B1742" s="56" t="s">
        <v>3540</v>
      </c>
      <c r="C1742" s="1" t="n">
        <v>7</v>
      </c>
    </row>
    <row r="1743" customFormat="false" ht="15" hidden="false" customHeight="false" outlineLevel="0" collapsed="false">
      <c r="A1743" s="54" t="n">
        <v>1742</v>
      </c>
      <c r="B1743" s="56" t="s">
        <v>535</v>
      </c>
      <c r="C1743" s="1" t="n">
        <v>7</v>
      </c>
    </row>
    <row r="1744" customFormat="false" ht="15" hidden="false" customHeight="false" outlineLevel="0" collapsed="false">
      <c r="A1744" s="54" t="n">
        <v>1743</v>
      </c>
      <c r="B1744" s="56" t="s">
        <v>3566</v>
      </c>
      <c r="C1744" s="1" t="n">
        <v>7</v>
      </c>
    </row>
    <row r="1745" customFormat="false" ht="15" hidden="false" customHeight="false" outlineLevel="0" collapsed="false">
      <c r="A1745" s="54" t="n">
        <v>1744</v>
      </c>
      <c r="B1745" s="56" t="s">
        <v>3567</v>
      </c>
      <c r="C1745" s="1" t="n">
        <v>7</v>
      </c>
    </row>
    <row r="1746" customFormat="false" ht="15" hidden="false" customHeight="false" outlineLevel="0" collapsed="false">
      <c r="A1746" s="54" t="n">
        <v>1745</v>
      </c>
      <c r="B1746" s="56" t="s">
        <v>3568</v>
      </c>
      <c r="C1746" s="1" t="n">
        <v>7</v>
      </c>
    </row>
    <row r="1747" customFormat="false" ht="15" hidden="false" customHeight="false" outlineLevel="0" collapsed="false">
      <c r="A1747" s="54" t="n">
        <v>1746</v>
      </c>
      <c r="B1747" s="56" t="s">
        <v>3593</v>
      </c>
      <c r="C1747" s="1" t="n">
        <v>7</v>
      </c>
    </row>
    <row r="1748" customFormat="false" ht="15" hidden="false" customHeight="false" outlineLevel="0" collapsed="false">
      <c r="A1748" s="54" t="n">
        <v>1747</v>
      </c>
      <c r="B1748" s="56" t="s">
        <v>3594</v>
      </c>
      <c r="C1748" s="1" t="n">
        <v>7</v>
      </c>
    </row>
    <row r="1749" customFormat="false" ht="15" hidden="false" customHeight="false" outlineLevel="0" collapsed="false">
      <c r="A1749" s="54" t="n">
        <v>1748</v>
      </c>
      <c r="B1749" s="56" t="s">
        <v>3605</v>
      </c>
      <c r="C1749" s="1" t="n">
        <v>7</v>
      </c>
    </row>
    <row r="1750" customFormat="false" ht="15" hidden="false" customHeight="false" outlineLevel="0" collapsed="false">
      <c r="A1750" s="54" t="n">
        <v>1749</v>
      </c>
      <c r="B1750" s="56" t="s">
        <v>3610</v>
      </c>
      <c r="C1750" s="1" t="n">
        <v>7</v>
      </c>
    </row>
    <row r="1751" customFormat="false" ht="15" hidden="false" customHeight="false" outlineLevel="0" collapsed="false">
      <c r="A1751" s="54" t="n">
        <v>1750</v>
      </c>
      <c r="B1751" s="56" t="s">
        <v>3621</v>
      </c>
      <c r="C1751" s="1" t="n">
        <v>7</v>
      </c>
    </row>
    <row r="1752" customFormat="false" ht="15" hidden="false" customHeight="false" outlineLevel="0" collapsed="false">
      <c r="A1752" s="54" t="n">
        <v>1751</v>
      </c>
      <c r="B1752" s="56" t="s">
        <v>3631</v>
      </c>
      <c r="C1752" s="1" t="n">
        <v>7</v>
      </c>
    </row>
    <row r="1753" customFormat="false" ht="15" hidden="false" customHeight="false" outlineLevel="0" collapsed="false">
      <c r="A1753" s="54" t="n">
        <v>1752</v>
      </c>
      <c r="B1753" s="56" t="s">
        <v>3634</v>
      </c>
      <c r="C1753" s="1" t="n">
        <v>7</v>
      </c>
    </row>
    <row r="1754" customFormat="false" ht="15" hidden="false" customHeight="false" outlineLevel="0" collapsed="false">
      <c r="A1754" s="54" t="n">
        <v>1753</v>
      </c>
      <c r="B1754" s="56" t="s">
        <v>3636</v>
      </c>
      <c r="C1754" s="1" t="n">
        <v>7</v>
      </c>
    </row>
    <row r="1755" customFormat="false" ht="15" hidden="false" customHeight="false" outlineLevel="0" collapsed="false">
      <c r="A1755" s="54" t="n">
        <v>1754</v>
      </c>
      <c r="B1755" s="56" t="s">
        <v>3637</v>
      </c>
      <c r="C1755" s="1" t="n">
        <v>7</v>
      </c>
    </row>
    <row r="1756" customFormat="false" ht="15" hidden="false" customHeight="false" outlineLevel="0" collapsed="false">
      <c r="A1756" s="54" t="n">
        <v>1755</v>
      </c>
      <c r="B1756" s="56" t="s">
        <v>3638</v>
      </c>
      <c r="C1756" s="1" t="n">
        <v>7</v>
      </c>
    </row>
    <row r="1757" customFormat="false" ht="15" hidden="false" customHeight="false" outlineLevel="0" collapsed="false">
      <c r="A1757" s="54" t="n">
        <v>1756</v>
      </c>
      <c r="B1757" s="56" t="s">
        <v>3640</v>
      </c>
      <c r="C1757" s="1" t="n">
        <v>7</v>
      </c>
    </row>
    <row r="1758" customFormat="false" ht="15" hidden="false" customHeight="false" outlineLevel="0" collapsed="false">
      <c r="A1758" s="54" t="n">
        <v>1757</v>
      </c>
      <c r="B1758" s="56" t="s">
        <v>3641</v>
      </c>
      <c r="C1758" s="1" t="n">
        <v>7</v>
      </c>
    </row>
    <row r="1759" customFormat="false" ht="15" hidden="false" customHeight="false" outlineLevel="0" collapsed="false">
      <c r="A1759" s="54" t="n">
        <v>1758</v>
      </c>
      <c r="B1759" s="56" t="s">
        <v>489</v>
      </c>
      <c r="C1759" s="1" t="n">
        <v>7</v>
      </c>
    </row>
    <row r="1760" customFormat="false" ht="15" hidden="false" customHeight="false" outlineLevel="0" collapsed="false">
      <c r="A1760" s="54" t="n">
        <v>1759</v>
      </c>
      <c r="B1760" s="56" t="s">
        <v>3661</v>
      </c>
      <c r="C1760" s="1" t="n">
        <v>7</v>
      </c>
    </row>
    <row r="1761" customFormat="false" ht="15" hidden="false" customHeight="false" outlineLevel="0" collapsed="false">
      <c r="A1761" s="54" t="n">
        <v>1760</v>
      </c>
      <c r="B1761" s="56" t="s">
        <v>3677</v>
      </c>
      <c r="C1761" s="1" t="n">
        <v>7</v>
      </c>
    </row>
    <row r="1762" customFormat="false" ht="15" hidden="false" customHeight="false" outlineLevel="0" collapsed="false">
      <c r="A1762" s="54" t="n">
        <v>1761</v>
      </c>
      <c r="B1762" s="56" t="s">
        <v>3679</v>
      </c>
      <c r="C1762" s="1" t="n">
        <v>7</v>
      </c>
    </row>
    <row r="1763" customFormat="false" ht="15" hidden="false" customHeight="false" outlineLevel="0" collapsed="false">
      <c r="A1763" s="54" t="n">
        <v>1762</v>
      </c>
      <c r="B1763" s="56" t="s">
        <v>3682</v>
      </c>
      <c r="C1763" s="1" t="n">
        <v>7</v>
      </c>
    </row>
    <row r="1764" customFormat="false" ht="15" hidden="false" customHeight="false" outlineLevel="0" collapsed="false">
      <c r="A1764" s="54" t="n">
        <v>1763</v>
      </c>
      <c r="B1764" s="56" t="s">
        <v>3710</v>
      </c>
      <c r="C1764" s="1" t="n">
        <v>7</v>
      </c>
    </row>
    <row r="1765" customFormat="false" ht="15" hidden="false" customHeight="false" outlineLevel="0" collapsed="false">
      <c r="A1765" s="54" t="n">
        <v>1764</v>
      </c>
      <c r="B1765" s="56" t="s">
        <v>3720</v>
      </c>
      <c r="C1765" s="1" t="n">
        <v>7</v>
      </c>
    </row>
    <row r="1766" customFormat="false" ht="15" hidden="false" customHeight="false" outlineLevel="0" collapsed="false">
      <c r="A1766" s="54" t="n">
        <v>1765</v>
      </c>
      <c r="B1766" s="56" t="s">
        <v>3730</v>
      </c>
      <c r="C1766" s="1" t="n">
        <v>7</v>
      </c>
    </row>
    <row r="1767" customFormat="false" ht="15" hidden="false" customHeight="false" outlineLevel="0" collapsed="false">
      <c r="A1767" s="54" t="n">
        <v>1766</v>
      </c>
      <c r="B1767" s="56" t="s">
        <v>3736</v>
      </c>
      <c r="C1767" s="1" t="n">
        <v>7</v>
      </c>
    </row>
    <row r="1768" customFormat="false" ht="15" hidden="false" customHeight="false" outlineLevel="0" collapsed="false">
      <c r="A1768" s="54" t="n">
        <v>1767</v>
      </c>
      <c r="B1768" s="56" t="s">
        <v>3746</v>
      </c>
      <c r="C1768" s="1" t="n">
        <v>7</v>
      </c>
    </row>
    <row r="1769" customFormat="false" ht="15" hidden="false" customHeight="false" outlineLevel="0" collapsed="false">
      <c r="A1769" s="54" t="n">
        <v>1768</v>
      </c>
      <c r="B1769" s="56" t="s">
        <v>3747</v>
      </c>
      <c r="C1769" s="1" t="n">
        <v>7</v>
      </c>
    </row>
    <row r="1770" customFormat="false" ht="15" hidden="false" customHeight="false" outlineLevel="0" collapsed="false">
      <c r="A1770" s="54" t="n">
        <v>1769</v>
      </c>
      <c r="B1770" s="56" t="s">
        <v>3748</v>
      </c>
      <c r="C1770" s="1" t="n">
        <v>7</v>
      </c>
    </row>
    <row r="1771" customFormat="false" ht="15" hidden="false" customHeight="false" outlineLevel="0" collapsed="false">
      <c r="A1771" s="54" t="n">
        <v>1770</v>
      </c>
      <c r="B1771" s="56" t="s">
        <v>3749</v>
      </c>
      <c r="C1771" s="1" t="n">
        <v>7</v>
      </c>
    </row>
    <row r="1772" customFormat="false" ht="15" hidden="false" customHeight="false" outlineLevel="0" collapsed="false">
      <c r="A1772" s="54" t="n">
        <v>1771</v>
      </c>
      <c r="B1772" s="56" t="s">
        <v>3752</v>
      </c>
      <c r="C1772" s="1" t="n">
        <v>7</v>
      </c>
    </row>
    <row r="1773" customFormat="false" ht="15" hidden="false" customHeight="false" outlineLevel="0" collapsed="false">
      <c r="A1773" s="54" t="n">
        <v>1772</v>
      </c>
      <c r="B1773" s="56" t="s">
        <v>3760</v>
      </c>
      <c r="C1773" s="1" t="n">
        <v>7</v>
      </c>
    </row>
    <row r="1774" customFormat="false" ht="15" hidden="false" customHeight="false" outlineLevel="0" collapsed="false">
      <c r="A1774" s="54" t="n">
        <v>1773</v>
      </c>
      <c r="B1774" s="56" t="s">
        <v>3762</v>
      </c>
      <c r="C1774" s="1" t="n">
        <v>7</v>
      </c>
    </row>
    <row r="1775" customFormat="false" ht="15" hidden="false" customHeight="false" outlineLevel="0" collapsed="false">
      <c r="A1775" s="54" t="n">
        <v>1774</v>
      </c>
      <c r="B1775" s="56" t="s">
        <v>567</v>
      </c>
      <c r="C1775" s="1" t="n">
        <v>7</v>
      </c>
    </row>
    <row r="1776" customFormat="false" ht="15" hidden="false" customHeight="false" outlineLevel="0" collapsed="false">
      <c r="A1776" s="54" t="n">
        <v>1775</v>
      </c>
      <c r="B1776" s="56" t="s">
        <v>3773</v>
      </c>
      <c r="C1776" s="1" t="n">
        <v>7</v>
      </c>
    </row>
    <row r="1777" customFormat="false" ht="15" hidden="false" customHeight="false" outlineLevel="0" collapsed="false">
      <c r="A1777" s="54" t="n">
        <v>1776</v>
      </c>
      <c r="B1777" s="56" t="s">
        <v>3790</v>
      </c>
      <c r="C1777" s="1" t="n">
        <v>7</v>
      </c>
    </row>
    <row r="1778" customFormat="false" ht="15" hidden="false" customHeight="false" outlineLevel="0" collapsed="false">
      <c r="A1778" s="54" t="n">
        <v>1777</v>
      </c>
      <c r="B1778" s="56" t="s">
        <v>3795</v>
      </c>
      <c r="C1778" s="1" t="n">
        <v>7</v>
      </c>
    </row>
    <row r="1779" customFormat="false" ht="15" hidden="false" customHeight="false" outlineLevel="0" collapsed="false">
      <c r="A1779" s="54" t="n">
        <v>1778</v>
      </c>
      <c r="B1779" s="56" t="s">
        <v>3798</v>
      </c>
      <c r="C1779" s="1" t="n">
        <v>7</v>
      </c>
    </row>
    <row r="1780" customFormat="false" ht="15" hidden="false" customHeight="false" outlineLevel="0" collapsed="false">
      <c r="A1780" s="54" t="n">
        <v>1779</v>
      </c>
      <c r="B1780" s="56" t="s">
        <v>3802</v>
      </c>
      <c r="C1780" s="1" t="n">
        <v>7</v>
      </c>
    </row>
    <row r="1781" customFormat="false" ht="15" hidden="false" customHeight="false" outlineLevel="0" collapsed="false">
      <c r="A1781" s="54" t="n">
        <v>1780</v>
      </c>
      <c r="B1781" s="56" t="s">
        <v>3818</v>
      </c>
      <c r="C1781" s="1" t="n">
        <v>7</v>
      </c>
    </row>
    <row r="1782" customFormat="false" ht="15" hidden="false" customHeight="false" outlineLevel="0" collapsed="false">
      <c r="A1782" s="54" t="n">
        <v>1781</v>
      </c>
      <c r="B1782" s="56" t="s">
        <v>3819</v>
      </c>
      <c r="C1782" s="1" t="n">
        <v>7</v>
      </c>
    </row>
    <row r="1783" customFormat="false" ht="15" hidden="false" customHeight="false" outlineLevel="0" collapsed="false">
      <c r="A1783" s="54" t="n">
        <v>1782</v>
      </c>
      <c r="B1783" s="56" t="s">
        <v>3870</v>
      </c>
      <c r="C1783" s="1" t="n">
        <v>7</v>
      </c>
    </row>
    <row r="1784" customFormat="false" ht="15" hidden="false" customHeight="false" outlineLevel="0" collapsed="false">
      <c r="A1784" s="54" t="n">
        <v>1783</v>
      </c>
      <c r="B1784" s="56" t="s">
        <v>3136</v>
      </c>
      <c r="C1784" s="1" t="n">
        <v>6</v>
      </c>
    </row>
    <row r="1785" customFormat="false" ht="15" hidden="false" customHeight="false" outlineLevel="0" collapsed="false">
      <c r="A1785" s="54" t="n">
        <v>1784</v>
      </c>
      <c r="B1785" s="56" t="s">
        <v>3287</v>
      </c>
      <c r="C1785" s="1" t="n">
        <v>6</v>
      </c>
    </row>
    <row r="1786" customFormat="false" ht="15" hidden="false" customHeight="false" outlineLevel="0" collapsed="false">
      <c r="A1786" s="54" t="n">
        <v>1785</v>
      </c>
      <c r="B1786" s="56" t="s">
        <v>3338</v>
      </c>
      <c r="C1786" s="1" t="n">
        <v>6</v>
      </c>
    </row>
    <row r="1787" customFormat="false" ht="15" hidden="false" customHeight="false" outlineLevel="0" collapsed="false">
      <c r="A1787" s="54" t="n">
        <v>1786</v>
      </c>
      <c r="B1787" s="56" t="s">
        <v>3453</v>
      </c>
      <c r="C1787" s="1" t="n">
        <v>6</v>
      </c>
    </row>
    <row r="1788" customFormat="false" ht="15" hidden="false" customHeight="false" outlineLevel="0" collapsed="false">
      <c r="A1788" s="54" t="n">
        <v>1787</v>
      </c>
      <c r="B1788" s="56" t="s">
        <v>3511</v>
      </c>
      <c r="C1788" s="1" t="n">
        <v>6</v>
      </c>
    </row>
    <row r="1789" customFormat="false" ht="15" hidden="false" customHeight="false" outlineLevel="0" collapsed="false">
      <c r="A1789" s="54" t="n">
        <v>1788</v>
      </c>
      <c r="B1789" s="56" t="s">
        <v>3574</v>
      </c>
      <c r="C1789" s="1" t="n">
        <v>6</v>
      </c>
    </row>
    <row r="1790" customFormat="false" ht="15" hidden="false" customHeight="false" outlineLevel="0" collapsed="false">
      <c r="A1790" s="54" t="n">
        <v>1789</v>
      </c>
      <c r="B1790" s="56" t="s">
        <v>3598</v>
      </c>
      <c r="C1790" s="1" t="n">
        <v>6</v>
      </c>
    </row>
    <row r="1791" customFormat="false" ht="15" hidden="false" customHeight="false" outlineLevel="0" collapsed="false">
      <c r="A1791" s="54" t="n">
        <v>1790</v>
      </c>
      <c r="B1791" s="56" t="s">
        <v>3601</v>
      </c>
      <c r="C1791" s="1" t="n">
        <v>6</v>
      </c>
    </row>
    <row r="1792" customFormat="false" ht="15" hidden="false" customHeight="false" outlineLevel="0" collapsed="false">
      <c r="A1792" s="54" t="n">
        <v>1791</v>
      </c>
      <c r="B1792" s="56" t="s">
        <v>3608</v>
      </c>
      <c r="C1792" s="1" t="n">
        <v>6</v>
      </c>
    </row>
    <row r="1793" customFormat="false" ht="15" hidden="false" customHeight="false" outlineLevel="0" collapsed="false">
      <c r="A1793" s="54" t="n">
        <v>1792</v>
      </c>
      <c r="B1793" s="56" t="s">
        <v>3646</v>
      </c>
      <c r="C1793" s="1" t="n">
        <v>6</v>
      </c>
    </row>
    <row r="1794" customFormat="false" ht="15" hidden="false" customHeight="false" outlineLevel="0" collapsed="false">
      <c r="A1794" s="54" t="n">
        <v>1793</v>
      </c>
      <c r="B1794" s="56" t="s">
        <v>3648</v>
      </c>
      <c r="C1794" s="1" t="n">
        <v>6</v>
      </c>
    </row>
    <row r="1795" customFormat="false" ht="15" hidden="false" customHeight="false" outlineLevel="0" collapsed="false">
      <c r="A1795" s="54" t="n">
        <v>1794</v>
      </c>
      <c r="B1795" s="56" t="s">
        <v>3665</v>
      </c>
      <c r="C1795" s="1" t="n">
        <v>6</v>
      </c>
    </row>
    <row r="1796" customFormat="false" ht="15" hidden="false" customHeight="false" outlineLevel="0" collapsed="false">
      <c r="A1796" s="54" t="n">
        <v>1795</v>
      </c>
      <c r="B1796" s="56" t="s">
        <v>3666</v>
      </c>
      <c r="C1796" s="1" t="n">
        <v>6</v>
      </c>
    </row>
    <row r="1797" customFormat="false" ht="15" hidden="false" customHeight="false" outlineLevel="0" collapsed="false">
      <c r="A1797" s="54" t="n">
        <v>1796</v>
      </c>
      <c r="B1797" s="56" t="s">
        <v>3671</v>
      </c>
      <c r="C1797" s="1" t="n">
        <v>6</v>
      </c>
    </row>
    <row r="1798" customFormat="false" ht="15" hidden="false" customHeight="false" outlineLevel="0" collapsed="false">
      <c r="A1798" s="54" t="n">
        <v>1797</v>
      </c>
      <c r="B1798" s="56" t="s">
        <v>3691</v>
      </c>
      <c r="C1798" s="1" t="n">
        <v>6</v>
      </c>
    </row>
    <row r="1799" customFormat="false" ht="15" hidden="false" customHeight="false" outlineLevel="0" collapsed="false">
      <c r="A1799" s="54" t="n">
        <v>1798</v>
      </c>
      <c r="B1799" s="56" t="s">
        <v>3713</v>
      </c>
      <c r="C1799" s="1" t="n">
        <v>6</v>
      </c>
    </row>
    <row r="1800" customFormat="false" ht="15" hidden="false" customHeight="false" outlineLevel="0" collapsed="false">
      <c r="A1800" s="54" t="n">
        <v>1799</v>
      </c>
      <c r="B1800" s="56" t="s">
        <v>3716</v>
      </c>
      <c r="C1800" s="1" t="n">
        <v>6</v>
      </c>
    </row>
    <row r="1801" customFormat="false" ht="15" hidden="false" customHeight="false" outlineLevel="0" collapsed="false">
      <c r="A1801" s="54" t="n">
        <v>1800</v>
      </c>
      <c r="B1801" s="56" t="s">
        <v>3725</v>
      </c>
      <c r="C1801" s="1" t="n">
        <v>6</v>
      </c>
    </row>
    <row r="1802" customFormat="false" ht="15" hidden="false" customHeight="false" outlineLevel="0" collapsed="false">
      <c r="A1802" s="54" t="n">
        <v>1801</v>
      </c>
      <c r="B1802" s="56" t="s">
        <v>3754</v>
      </c>
      <c r="C1802" s="1" t="n">
        <v>6</v>
      </c>
    </row>
    <row r="1803" customFormat="false" ht="15" hidden="false" customHeight="false" outlineLevel="0" collapsed="false">
      <c r="A1803" s="54" t="n">
        <v>1802</v>
      </c>
      <c r="B1803" s="56" t="s">
        <v>3759</v>
      </c>
      <c r="C1803" s="1" t="n">
        <v>6</v>
      </c>
    </row>
    <row r="1804" customFormat="false" ht="15" hidden="false" customHeight="false" outlineLevel="0" collapsed="false">
      <c r="A1804" s="54" t="n">
        <v>1803</v>
      </c>
      <c r="B1804" s="56" t="s">
        <v>3761</v>
      </c>
      <c r="C1804" s="1" t="n">
        <v>6</v>
      </c>
    </row>
    <row r="1805" customFormat="false" ht="15" hidden="false" customHeight="false" outlineLevel="0" collapsed="false">
      <c r="A1805" s="54" t="n">
        <v>1804</v>
      </c>
      <c r="B1805" s="56" t="s">
        <v>3772</v>
      </c>
      <c r="C1805" s="1" t="n">
        <v>6</v>
      </c>
    </row>
    <row r="1806" customFormat="false" ht="15" hidden="false" customHeight="false" outlineLevel="0" collapsed="false">
      <c r="A1806" s="54" t="n">
        <v>1805</v>
      </c>
      <c r="B1806" s="56" t="s">
        <v>3776</v>
      </c>
      <c r="C1806" s="1" t="n">
        <v>6</v>
      </c>
    </row>
    <row r="1807" customFormat="false" ht="15" hidden="false" customHeight="false" outlineLevel="0" collapsed="false">
      <c r="A1807" s="54" t="n">
        <v>1806</v>
      </c>
      <c r="B1807" s="56" t="s">
        <v>3804</v>
      </c>
      <c r="C1807" s="1" t="n">
        <v>6</v>
      </c>
    </row>
    <row r="1808" customFormat="false" ht="15" hidden="false" customHeight="false" outlineLevel="0" collapsed="false">
      <c r="A1808" s="54" t="n">
        <v>1807</v>
      </c>
      <c r="B1808" s="56" t="s">
        <v>3808</v>
      </c>
      <c r="C1808" s="1" t="n">
        <v>6</v>
      </c>
    </row>
    <row r="1809" customFormat="false" ht="15" hidden="false" customHeight="false" outlineLevel="0" collapsed="false">
      <c r="A1809" s="54" t="n">
        <v>1808</v>
      </c>
      <c r="B1809" s="56" t="s">
        <v>3812</v>
      </c>
      <c r="C1809" s="1" t="n">
        <v>6</v>
      </c>
    </row>
    <row r="1810" customFormat="false" ht="15" hidden="false" customHeight="false" outlineLevel="0" collapsed="false">
      <c r="A1810" s="54" t="n">
        <v>1809</v>
      </c>
      <c r="B1810" s="56" t="s">
        <v>3817</v>
      </c>
      <c r="C1810" s="1" t="n">
        <v>6</v>
      </c>
    </row>
    <row r="1811" customFormat="false" ht="15" hidden="false" customHeight="false" outlineLevel="0" collapsed="false">
      <c r="A1811" s="54" t="n">
        <v>1810</v>
      </c>
      <c r="B1811" s="56" t="s">
        <v>3822</v>
      </c>
      <c r="C1811" s="1" t="n">
        <v>6</v>
      </c>
    </row>
    <row r="1812" customFormat="false" ht="15" hidden="false" customHeight="false" outlineLevel="0" collapsed="false">
      <c r="A1812" s="54" t="n">
        <v>1811</v>
      </c>
      <c r="B1812" s="56" t="s">
        <v>3824</v>
      </c>
      <c r="C1812" s="1" t="n">
        <v>6</v>
      </c>
    </row>
    <row r="1813" customFormat="false" ht="15" hidden="false" customHeight="false" outlineLevel="0" collapsed="false">
      <c r="A1813" s="54" t="n">
        <v>1812</v>
      </c>
      <c r="B1813" s="56" t="s">
        <v>3854</v>
      </c>
      <c r="C1813" s="1" t="n">
        <v>6</v>
      </c>
    </row>
    <row r="1814" customFormat="false" ht="15" hidden="false" customHeight="false" outlineLevel="0" collapsed="false">
      <c r="A1814" s="54" t="n">
        <v>1813</v>
      </c>
      <c r="B1814" s="56" t="s">
        <v>3891</v>
      </c>
      <c r="C1814" s="1" t="n">
        <v>6</v>
      </c>
    </row>
    <row r="1815" customFormat="false" ht="15" hidden="false" customHeight="false" outlineLevel="0" collapsed="false">
      <c r="A1815" s="54" t="n">
        <v>1814</v>
      </c>
      <c r="B1815" s="56" t="s">
        <v>3465</v>
      </c>
      <c r="C1815" s="1" t="n">
        <v>5</v>
      </c>
    </row>
    <row r="1816" customFormat="false" ht="15" hidden="false" customHeight="false" outlineLevel="0" collapsed="false">
      <c r="A1816" s="54" t="n">
        <v>1815</v>
      </c>
      <c r="B1816" s="56" t="s">
        <v>3487</v>
      </c>
      <c r="C1816" s="1" t="n">
        <v>5</v>
      </c>
    </row>
    <row r="1817" customFormat="false" ht="15" hidden="false" customHeight="false" outlineLevel="0" collapsed="false">
      <c r="A1817" s="54" t="n">
        <v>1816</v>
      </c>
      <c r="B1817" s="56" t="s">
        <v>3515</v>
      </c>
      <c r="C1817" s="1" t="n">
        <v>5</v>
      </c>
    </row>
    <row r="1818" customFormat="false" ht="15" hidden="false" customHeight="false" outlineLevel="0" collapsed="false">
      <c r="A1818" s="54" t="n">
        <v>1817</v>
      </c>
      <c r="B1818" s="56" t="s">
        <v>3519</v>
      </c>
      <c r="C1818" s="1" t="n">
        <v>5</v>
      </c>
    </row>
    <row r="1819" customFormat="false" ht="15" hidden="false" customHeight="false" outlineLevel="0" collapsed="false">
      <c r="A1819" s="54" t="n">
        <v>1818</v>
      </c>
      <c r="B1819" s="56" t="s">
        <v>3588</v>
      </c>
      <c r="C1819" s="1" t="n">
        <v>5</v>
      </c>
    </row>
    <row r="1820" customFormat="false" ht="15" hidden="false" customHeight="false" outlineLevel="0" collapsed="false">
      <c r="A1820" s="54" t="n">
        <v>1819</v>
      </c>
      <c r="B1820" s="56" t="s">
        <v>3617</v>
      </c>
      <c r="C1820" s="1" t="n">
        <v>5</v>
      </c>
    </row>
    <row r="1821" customFormat="false" ht="15" hidden="false" customHeight="false" outlineLevel="0" collapsed="false">
      <c r="A1821" s="54" t="n">
        <v>1820</v>
      </c>
      <c r="B1821" s="56" t="s">
        <v>3657</v>
      </c>
      <c r="C1821" s="1" t="n">
        <v>5</v>
      </c>
    </row>
    <row r="1822" customFormat="false" ht="15" hidden="false" customHeight="false" outlineLevel="0" collapsed="false">
      <c r="A1822" s="54" t="n">
        <v>1821</v>
      </c>
      <c r="B1822" s="56" t="s">
        <v>3663</v>
      </c>
      <c r="C1822" s="1" t="n">
        <v>5</v>
      </c>
    </row>
    <row r="1823" customFormat="false" ht="15" hidden="false" customHeight="false" outlineLevel="0" collapsed="false">
      <c r="A1823" s="54" t="n">
        <v>1822</v>
      </c>
      <c r="B1823" s="56" t="s">
        <v>341</v>
      </c>
      <c r="C1823" s="1" t="n">
        <v>5</v>
      </c>
    </row>
    <row r="1824" customFormat="false" ht="15" hidden="false" customHeight="false" outlineLevel="0" collapsed="false">
      <c r="A1824" s="54" t="n">
        <v>1823</v>
      </c>
      <c r="B1824" s="56" t="s">
        <v>3698</v>
      </c>
      <c r="C1824" s="1" t="n">
        <v>5</v>
      </c>
    </row>
    <row r="1825" customFormat="false" ht="15" hidden="false" customHeight="false" outlineLevel="0" collapsed="false">
      <c r="A1825" s="54" t="n">
        <v>1824</v>
      </c>
      <c r="B1825" s="56" t="s">
        <v>3722</v>
      </c>
      <c r="C1825" s="1" t="n">
        <v>5</v>
      </c>
    </row>
    <row r="1826" customFormat="false" ht="15" hidden="false" customHeight="false" outlineLevel="0" collapsed="false">
      <c r="A1826" s="54" t="n">
        <v>1825</v>
      </c>
      <c r="B1826" s="56" t="s">
        <v>3727</v>
      </c>
      <c r="C1826" s="1" t="n">
        <v>5</v>
      </c>
    </row>
    <row r="1827" customFormat="false" ht="15" hidden="false" customHeight="false" outlineLevel="0" collapsed="false">
      <c r="A1827" s="54" t="n">
        <v>1826</v>
      </c>
      <c r="B1827" s="56" t="s">
        <v>3729</v>
      </c>
      <c r="C1827" s="1" t="n">
        <v>5</v>
      </c>
    </row>
    <row r="1828" customFormat="false" ht="15" hidden="false" customHeight="false" outlineLevel="0" collapsed="false">
      <c r="A1828" s="54" t="n">
        <v>1827</v>
      </c>
      <c r="B1828" s="56" t="s">
        <v>3741</v>
      </c>
      <c r="C1828" s="1" t="n">
        <v>5</v>
      </c>
    </row>
    <row r="1829" customFormat="false" ht="15" hidden="false" customHeight="false" outlineLevel="0" collapsed="false">
      <c r="A1829" s="54" t="n">
        <v>1828</v>
      </c>
      <c r="B1829" s="56" t="s">
        <v>3743</v>
      </c>
      <c r="C1829" s="1" t="n">
        <v>5</v>
      </c>
    </row>
    <row r="1830" customFormat="false" ht="15" hidden="false" customHeight="false" outlineLevel="0" collapsed="false">
      <c r="A1830" s="54" t="n">
        <v>1829</v>
      </c>
      <c r="B1830" s="56" t="s">
        <v>3744</v>
      </c>
      <c r="C1830" s="1" t="n">
        <v>5</v>
      </c>
    </row>
    <row r="1831" customFormat="false" ht="15" hidden="false" customHeight="false" outlineLevel="0" collapsed="false">
      <c r="A1831" s="54" t="n">
        <v>1830</v>
      </c>
      <c r="B1831" s="56" t="s">
        <v>3763</v>
      </c>
      <c r="C1831" s="1" t="n">
        <v>5</v>
      </c>
    </row>
    <row r="1832" customFormat="false" ht="15" hidden="false" customHeight="false" outlineLevel="0" collapsed="false">
      <c r="A1832" s="54" t="n">
        <v>1831</v>
      </c>
      <c r="B1832" s="56" t="s">
        <v>3767</v>
      </c>
      <c r="C1832" s="1" t="n">
        <v>5</v>
      </c>
    </row>
    <row r="1833" customFormat="false" ht="15" hidden="false" customHeight="false" outlineLevel="0" collapsed="false">
      <c r="A1833" s="54" t="n">
        <v>1832</v>
      </c>
      <c r="B1833" s="56" t="s">
        <v>3779</v>
      </c>
      <c r="C1833" s="1" t="n">
        <v>5</v>
      </c>
    </row>
    <row r="1834" customFormat="false" ht="15" hidden="false" customHeight="false" outlineLevel="0" collapsed="false">
      <c r="A1834" s="54" t="n">
        <v>1833</v>
      </c>
      <c r="B1834" s="56" t="s">
        <v>3788</v>
      </c>
      <c r="C1834" s="1" t="n">
        <v>5</v>
      </c>
    </row>
    <row r="1835" customFormat="false" ht="15" hidden="false" customHeight="false" outlineLevel="0" collapsed="false">
      <c r="A1835" s="54" t="n">
        <v>1834</v>
      </c>
      <c r="B1835" s="56" t="s">
        <v>3791</v>
      </c>
      <c r="C1835" s="1" t="n">
        <v>5</v>
      </c>
    </row>
    <row r="1836" customFormat="false" ht="15" hidden="false" customHeight="false" outlineLevel="0" collapsed="false">
      <c r="A1836" s="54" t="n">
        <v>1835</v>
      </c>
      <c r="B1836" s="56" t="s">
        <v>3792</v>
      </c>
      <c r="C1836" s="1" t="n">
        <v>5</v>
      </c>
    </row>
    <row r="1837" customFormat="false" ht="15" hidden="false" customHeight="false" outlineLevel="0" collapsed="false">
      <c r="A1837" s="54" t="n">
        <v>1836</v>
      </c>
      <c r="B1837" s="56" t="s">
        <v>3826</v>
      </c>
      <c r="C1837" s="1" t="n">
        <v>5</v>
      </c>
    </row>
    <row r="1838" customFormat="false" ht="15" hidden="false" customHeight="false" outlineLevel="0" collapsed="false">
      <c r="A1838" s="54" t="n">
        <v>1837</v>
      </c>
      <c r="B1838" s="56" t="s">
        <v>3827</v>
      </c>
      <c r="C1838" s="1" t="n">
        <v>5</v>
      </c>
    </row>
    <row r="1839" customFormat="false" ht="15" hidden="false" customHeight="false" outlineLevel="0" collapsed="false">
      <c r="A1839" s="54" t="n">
        <v>1838</v>
      </c>
      <c r="B1839" s="56" t="s">
        <v>3828</v>
      </c>
      <c r="C1839" s="1" t="n">
        <v>5</v>
      </c>
    </row>
    <row r="1840" customFormat="false" ht="15" hidden="false" customHeight="false" outlineLevel="0" collapsed="false">
      <c r="A1840" s="54" t="n">
        <v>1839</v>
      </c>
      <c r="B1840" s="56" t="s">
        <v>3829</v>
      </c>
      <c r="C1840" s="1" t="n">
        <v>5</v>
      </c>
    </row>
    <row r="1841" customFormat="false" ht="15" hidden="false" customHeight="false" outlineLevel="0" collapsed="false">
      <c r="A1841" s="54" t="n">
        <v>1840</v>
      </c>
      <c r="B1841" s="56" t="s">
        <v>3830</v>
      </c>
      <c r="C1841" s="1" t="n">
        <v>5</v>
      </c>
    </row>
    <row r="1842" customFormat="false" ht="15" hidden="false" customHeight="false" outlineLevel="0" collapsed="false">
      <c r="A1842" s="54" t="n">
        <v>1841</v>
      </c>
      <c r="B1842" s="56" t="s">
        <v>3834</v>
      </c>
      <c r="C1842" s="1" t="n">
        <v>5</v>
      </c>
    </row>
    <row r="1843" customFormat="false" ht="15" hidden="false" customHeight="false" outlineLevel="0" collapsed="false">
      <c r="A1843" s="54" t="n">
        <v>1842</v>
      </c>
      <c r="B1843" s="56" t="s">
        <v>3852</v>
      </c>
      <c r="C1843" s="1" t="n">
        <v>5</v>
      </c>
    </row>
    <row r="1844" customFormat="false" ht="15" hidden="false" customHeight="false" outlineLevel="0" collapsed="false">
      <c r="A1844" s="54" t="n">
        <v>1843</v>
      </c>
      <c r="B1844" s="56" t="s">
        <v>3856</v>
      </c>
      <c r="C1844" s="1" t="n">
        <v>5</v>
      </c>
    </row>
    <row r="1845" customFormat="false" ht="15" hidden="false" customHeight="false" outlineLevel="0" collapsed="false">
      <c r="A1845" s="54" t="n">
        <v>1844</v>
      </c>
      <c r="B1845" s="56" t="s">
        <v>3898</v>
      </c>
      <c r="C1845" s="1" t="n">
        <v>5</v>
      </c>
    </row>
    <row r="1846" customFormat="false" ht="15" hidden="false" customHeight="false" outlineLevel="0" collapsed="false">
      <c r="A1846" s="54" t="n">
        <v>1845</v>
      </c>
      <c r="B1846" s="56" t="s">
        <v>3913</v>
      </c>
      <c r="C1846" s="1" t="n">
        <v>5</v>
      </c>
    </row>
    <row r="1847" customFormat="false" ht="15" hidden="false" customHeight="false" outlineLevel="0" collapsed="false">
      <c r="A1847" s="54" t="n">
        <v>1846</v>
      </c>
      <c r="B1847" s="56" t="s">
        <v>3302</v>
      </c>
      <c r="C1847" s="1" t="n">
        <v>4</v>
      </c>
    </row>
    <row r="1848" customFormat="false" ht="15" hidden="false" customHeight="false" outlineLevel="0" collapsed="false">
      <c r="A1848" s="54" t="n">
        <v>1847</v>
      </c>
      <c r="B1848" s="56" t="s">
        <v>3468</v>
      </c>
      <c r="C1848" s="1" t="n">
        <v>4</v>
      </c>
    </row>
    <row r="1849" customFormat="false" ht="15" hidden="false" customHeight="false" outlineLevel="0" collapsed="false">
      <c r="A1849" s="54" t="n">
        <v>1848</v>
      </c>
      <c r="B1849" s="56" t="s">
        <v>536</v>
      </c>
      <c r="C1849" s="1" t="n">
        <v>4</v>
      </c>
    </row>
    <row r="1850" customFormat="false" ht="15" hidden="false" customHeight="false" outlineLevel="0" collapsed="false">
      <c r="A1850" s="54" t="n">
        <v>1849</v>
      </c>
      <c r="B1850" s="56" t="s">
        <v>3625</v>
      </c>
      <c r="C1850" s="1" t="n">
        <v>4</v>
      </c>
    </row>
    <row r="1851" customFormat="false" ht="15" hidden="false" customHeight="false" outlineLevel="0" collapsed="false">
      <c r="A1851" s="54" t="n">
        <v>1850</v>
      </c>
      <c r="B1851" s="56" t="s">
        <v>3673</v>
      </c>
      <c r="C1851" s="1" t="n">
        <v>4</v>
      </c>
    </row>
    <row r="1852" customFormat="false" ht="15" hidden="false" customHeight="false" outlineLevel="0" collapsed="false">
      <c r="A1852" s="54" t="n">
        <v>1851</v>
      </c>
      <c r="B1852" s="56" t="s">
        <v>3681</v>
      </c>
      <c r="C1852" s="1" t="n">
        <v>4</v>
      </c>
    </row>
    <row r="1853" customFormat="false" ht="15" hidden="false" customHeight="false" outlineLevel="0" collapsed="false">
      <c r="A1853" s="54" t="n">
        <v>1852</v>
      </c>
      <c r="B1853" s="56" t="s">
        <v>3687</v>
      </c>
      <c r="C1853" s="1" t="n">
        <v>4</v>
      </c>
    </row>
    <row r="1854" customFormat="false" ht="15" hidden="false" customHeight="false" outlineLevel="0" collapsed="false">
      <c r="A1854" s="54" t="n">
        <v>1853</v>
      </c>
      <c r="B1854" s="56" t="s">
        <v>3703</v>
      </c>
      <c r="C1854" s="1" t="n">
        <v>4</v>
      </c>
    </row>
    <row r="1855" customFormat="false" ht="15" hidden="false" customHeight="false" outlineLevel="0" collapsed="false">
      <c r="A1855" s="54" t="n">
        <v>1854</v>
      </c>
      <c r="B1855" s="56" t="s">
        <v>3705</v>
      </c>
      <c r="C1855" s="1" t="n">
        <v>4</v>
      </c>
    </row>
    <row r="1856" customFormat="false" ht="15" hidden="false" customHeight="false" outlineLevel="0" collapsed="false">
      <c r="A1856" s="54" t="n">
        <v>1855</v>
      </c>
      <c r="B1856" s="56" t="s">
        <v>3706</v>
      </c>
      <c r="C1856" s="1" t="n">
        <v>4</v>
      </c>
    </row>
    <row r="1857" customFormat="false" ht="15" hidden="false" customHeight="false" outlineLevel="0" collapsed="false">
      <c r="A1857" s="54" t="n">
        <v>1856</v>
      </c>
      <c r="B1857" s="56" t="s">
        <v>3707</v>
      </c>
      <c r="C1857" s="1" t="n">
        <v>4</v>
      </c>
    </row>
    <row r="1858" customFormat="false" ht="15" hidden="false" customHeight="false" outlineLevel="0" collapsed="false">
      <c r="A1858" s="54" t="n">
        <v>1857</v>
      </c>
      <c r="B1858" s="56" t="s">
        <v>388</v>
      </c>
      <c r="C1858" s="1" t="n">
        <v>4</v>
      </c>
    </row>
    <row r="1859" customFormat="false" ht="15" hidden="false" customHeight="false" outlineLevel="0" collapsed="false">
      <c r="A1859" s="54" t="n">
        <v>1858</v>
      </c>
      <c r="B1859" s="56" t="s">
        <v>3719</v>
      </c>
      <c r="C1859" s="1" t="n">
        <v>4</v>
      </c>
    </row>
    <row r="1860" customFormat="false" ht="15" hidden="false" customHeight="false" outlineLevel="0" collapsed="false">
      <c r="A1860" s="54" t="n">
        <v>1859</v>
      </c>
      <c r="B1860" s="56" t="s">
        <v>3721</v>
      </c>
      <c r="C1860" s="1" t="n">
        <v>4</v>
      </c>
    </row>
    <row r="1861" customFormat="false" ht="15" hidden="false" customHeight="false" outlineLevel="0" collapsed="false">
      <c r="A1861" s="54" t="n">
        <v>1860</v>
      </c>
      <c r="B1861" s="56" t="s">
        <v>3724</v>
      </c>
      <c r="C1861" s="1" t="n">
        <v>4</v>
      </c>
    </row>
    <row r="1862" customFormat="false" ht="15" hidden="false" customHeight="false" outlineLevel="0" collapsed="false">
      <c r="A1862" s="54" t="n">
        <v>1861</v>
      </c>
      <c r="B1862" s="56" t="s">
        <v>3731</v>
      </c>
      <c r="C1862" s="1" t="n">
        <v>4</v>
      </c>
    </row>
    <row r="1863" customFormat="false" ht="15" hidden="false" customHeight="false" outlineLevel="0" collapsed="false">
      <c r="A1863" s="54" t="n">
        <v>1862</v>
      </c>
      <c r="B1863" s="56" t="s">
        <v>3732</v>
      </c>
      <c r="C1863" s="1" t="n">
        <v>4</v>
      </c>
    </row>
    <row r="1864" customFormat="false" ht="15" hidden="false" customHeight="false" outlineLevel="0" collapsed="false">
      <c r="A1864" s="54" t="n">
        <v>1863</v>
      </c>
      <c r="B1864" s="56" t="s">
        <v>3735</v>
      </c>
      <c r="C1864" s="1" t="n">
        <v>4</v>
      </c>
    </row>
    <row r="1865" customFormat="false" ht="15" hidden="false" customHeight="false" outlineLevel="0" collapsed="false">
      <c r="A1865" s="54" t="n">
        <v>1864</v>
      </c>
      <c r="B1865" s="56" t="s">
        <v>3742</v>
      </c>
      <c r="C1865" s="1" t="n">
        <v>4</v>
      </c>
    </row>
    <row r="1866" customFormat="false" ht="15" hidden="false" customHeight="false" outlineLevel="0" collapsed="false">
      <c r="A1866" s="54" t="n">
        <v>1865</v>
      </c>
      <c r="B1866" s="56" t="s">
        <v>3755</v>
      </c>
      <c r="C1866" s="1" t="n">
        <v>4</v>
      </c>
    </row>
    <row r="1867" customFormat="false" ht="15" hidden="false" customHeight="false" outlineLevel="0" collapsed="false">
      <c r="A1867" s="54" t="n">
        <v>1866</v>
      </c>
      <c r="B1867" s="56" t="s">
        <v>3770</v>
      </c>
      <c r="C1867" s="1" t="n">
        <v>4</v>
      </c>
    </row>
    <row r="1868" customFormat="false" ht="15" hidden="false" customHeight="false" outlineLevel="0" collapsed="false">
      <c r="A1868" s="54" t="n">
        <v>1867</v>
      </c>
      <c r="B1868" s="56" t="s">
        <v>222</v>
      </c>
      <c r="C1868" s="1" t="n">
        <v>4</v>
      </c>
    </row>
    <row r="1869" customFormat="false" ht="15" hidden="false" customHeight="false" outlineLevel="0" collapsed="false">
      <c r="A1869" s="54" t="n">
        <v>1868</v>
      </c>
      <c r="B1869" s="56" t="s">
        <v>3780</v>
      </c>
      <c r="C1869" s="1" t="n">
        <v>4</v>
      </c>
    </row>
    <row r="1870" customFormat="false" ht="15" hidden="false" customHeight="false" outlineLevel="0" collapsed="false">
      <c r="A1870" s="54" t="n">
        <v>1869</v>
      </c>
      <c r="B1870" s="56" t="s">
        <v>3786</v>
      </c>
      <c r="C1870" s="1" t="n">
        <v>4</v>
      </c>
    </row>
    <row r="1871" customFormat="false" ht="15" hidden="false" customHeight="false" outlineLevel="0" collapsed="false">
      <c r="A1871" s="54" t="n">
        <v>1870</v>
      </c>
      <c r="B1871" s="56" t="s">
        <v>3793</v>
      </c>
      <c r="C1871" s="1" t="n">
        <v>4</v>
      </c>
    </row>
    <row r="1872" customFormat="false" ht="15" hidden="false" customHeight="false" outlineLevel="0" collapsed="false">
      <c r="A1872" s="54" t="n">
        <v>1871</v>
      </c>
      <c r="B1872" s="56" t="s">
        <v>3803</v>
      </c>
      <c r="C1872" s="1" t="n">
        <v>4</v>
      </c>
    </row>
    <row r="1873" customFormat="false" ht="15" hidden="false" customHeight="false" outlineLevel="0" collapsed="false">
      <c r="A1873" s="54" t="n">
        <v>1872</v>
      </c>
      <c r="B1873" s="56" t="s">
        <v>3805</v>
      </c>
      <c r="C1873" s="1" t="n">
        <v>4</v>
      </c>
    </row>
    <row r="1874" customFormat="false" ht="15" hidden="false" customHeight="false" outlineLevel="0" collapsed="false">
      <c r="A1874" s="54" t="n">
        <v>1873</v>
      </c>
      <c r="B1874" s="56" t="s">
        <v>3820</v>
      </c>
      <c r="C1874" s="1" t="n">
        <v>4</v>
      </c>
    </row>
    <row r="1875" customFormat="false" ht="15" hidden="false" customHeight="false" outlineLevel="0" collapsed="false">
      <c r="A1875" s="54" t="n">
        <v>1874</v>
      </c>
      <c r="B1875" s="56" t="s">
        <v>3831</v>
      </c>
      <c r="C1875" s="1" t="n">
        <v>4</v>
      </c>
    </row>
    <row r="1876" customFormat="false" ht="15" hidden="false" customHeight="false" outlineLevel="0" collapsed="false">
      <c r="A1876" s="54" t="n">
        <v>1875</v>
      </c>
      <c r="B1876" s="56" t="s">
        <v>3836</v>
      </c>
      <c r="C1876" s="1" t="n">
        <v>4</v>
      </c>
    </row>
    <row r="1877" customFormat="false" ht="15" hidden="false" customHeight="false" outlineLevel="0" collapsed="false">
      <c r="A1877" s="54" t="n">
        <v>1876</v>
      </c>
      <c r="B1877" s="56" t="s">
        <v>3837</v>
      </c>
      <c r="C1877" s="1" t="n">
        <v>4</v>
      </c>
    </row>
    <row r="1878" customFormat="false" ht="15" hidden="false" customHeight="false" outlineLevel="0" collapsed="false">
      <c r="A1878" s="54" t="n">
        <v>1877</v>
      </c>
      <c r="B1878" s="56" t="s">
        <v>3838</v>
      </c>
      <c r="C1878" s="1" t="n">
        <v>4</v>
      </c>
    </row>
    <row r="1879" customFormat="false" ht="15" hidden="false" customHeight="false" outlineLevel="0" collapsed="false">
      <c r="A1879" s="54" t="n">
        <v>1878</v>
      </c>
      <c r="B1879" s="56" t="s">
        <v>3839</v>
      </c>
      <c r="C1879" s="1" t="n">
        <v>4</v>
      </c>
    </row>
    <row r="1880" customFormat="false" ht="15" hidden="false" customHeight="false" outlineLevel="0" collapsed="false">
      <c r="A1880" s="54" t="n">
        <v>1879</v>
      </c>
      <c r="B1880" s="56" t="s">
        <v>3840</v>
      </c>
      <c r="C1880" s="1" t="n">
        <v>4</v>
      </c>
    </row>
    <row r="1881" customFormat="false" ht="15" hidden="false" customHeight="false" outlineLevel="0" collapsed="false">
      <c r="A1881" s="54" t="n">
        <v>1880</v>
      </c>
      <c r="B1881" s="56" t="s">
        <v>3842</v>
      </c>
      <c r="C1881" s="1" t="n">
        <v>4</v>
      </c>
    </row>
    <row r="1882" customFormat="false" ht="15" hidden="false" customHeight="false" outlineLevel="0" collapsed="false">
      <c r="A1882" s="54" t="n">
        <v>1881</v>
      </c>
      <c r="B1882" s="56" t="s">
        <v>3845</v>
      </c>
      <c r="C1882" s="1" t="n">
        <v>4</v>
      </c>
    </row>
    <row r="1883" customFormat="false" ht="15" hidden="false" customHeight="false" outlineLevel="0" collapsed="false">
      <c r="A1883" s="54" t="n">
        <v>1882</v>
      </c>
      <c r="B1883" s="56" t="s">
        <v>3858</v>
      </c>
      <c r="C1883" s="1" t="n">
        <v>4</v>
      </c>
    </row>
    <row r="1884" customFormat="false" ht="15" hidden="false" customHeight="false" outlineLevel="0" collapsed="false">
      <c r="A1884" s="54" t="n">
        <v>1883</v>
      </c>
      <c r="B1884" s="56" t="s">
        <v>3861</v>
      </c>
      <c r="C1884" s="1" t="n">
        <v>4</v>
      </c>
    </row>
    <row r="1885" customFormat="false" ht="15" hidden="false" customHeight="false" outlineLevel="0" collapsed="false">
      <c r="A1885" s="54" t="n">
        <v>1884</v>
      </c>
      <c r="B1885" s="56" t="s">
        <v>3863</v>
      </c>
      <c r="C1885" s="1" t="n">
        <v>4</v>
      </c>
    </row>
    <row r="1886" customFormat="false" ht="15" hidden="false" customHeight="false" outlineLevel="0" collapsed="false">
      <c r="A1886" s="54" t="n">
        <v>1885</v>
      </c>
      <c r="B1886" s="56" t="s">
        <v>3901</v>
      </c>
      <c r="C1886" s="1" t="n">
        <v>4</v>
      </c>
    </row>
    <row r="1887" customFormat="false" ht="15" hidden="false" customHeight="false" outlineLevel="0" collapsed="false">
      <c r="A1887" s="54" t="n">
        <v>1886</v>
      </c>
      <c r="B1887" s="56" t="s">
        <v>3902</v>
      </c>
      <c r="C1887" s="1" t="n">
        <v>4</v>
      </c>
    </row>
    <row r="1888" customFormat="false" ht="15" hidden="false" customHeight="false" outlineLevel="0" collapsed="false">
      <c r="A1888" s="54" t="n">
        <v>1887</v>
      </c>
      <c r="B1888" s="56" t="s">
        <v>3914</v>
      </c>
      <c r="C1888" s="1" t="n">
        <v>4</v>
      </c>
    </row>
    <row r="1889" customFormat="false" ht="15" hidden="false" customHeight="false" outlineLevel="0" collapsed="false">
      <c r="A1889" s="54" t="n">
        <v>1888</v>
      </c>
      <c r="B1889" s="56" t="s">
        <v>3920</v>
      </c>
      <c r="C1889" s="1" t="n">
        <v>4</v>
      </c>
    </row>
    <row r="1890" customFormat="false" ht="15" hidden="false" customHeight="false" outlineLevel="0" collapsed="false">
      <c r="A1890" s="54" t="n">
        <v>1889</v>
      </c>
      <c r="B1890" s="56" t="s">
        <v>3921</v>
      </c>
      <c r="C1890" s="1" t="n">
        <v>4</v>
      </c>
    </row>
    <row r="1891" customFormat="false" ht="15" hidden="false" customHeight="false" outlineLevel="0" collapsed="false">
      <c r="A1891" s="54" t="n">
        <v>1890</v>
      </c>
      <c r="B1891" s="56" t="s">
        <v>3922</v>
      </c>
      <c r="C1891" s="1" t="n">
        <v>4</v>
      </c>
    </row>
    <row r="1892" customFormat="false" ht="15" hidden="false" customHeight="false" outlineLevel="0" collapsed="false">
      <c r="A1892" s="54" t="n">
        <v>1891</v>
      </c>
      <c r="B1892" s="56" t="s">
        <v>3683</v>
      </c>
      <c r="C1892" s="1" t="n">
        <v>3</v>
      </c>
    </row>
    <row r="1893" customFormat="false" ht="15" hidden="false" customHeight="false" outlineLevel="0" collapsed="false">
      <c r="A1893" s="54" t="n">
        <v>1892</v>
      </c>
      <c r="B1893" s="56" t="s">
        <v>3712</v>
      </c>
      <c r="C1893" s="1" t="n">
        <v>3</v>
      </c>
    </row>
    <row r="1894" customFormat="false" ht="15" hidden="false" customHeight="false" outlineLevel="0" collapsed="false">
      <c r="A1894" s="54" t="n">
        <v>1893</v>
      </c>
      <c r="B1894" s="56" t="s">
        <v>3753</v>
      </c>
      <c r="C1894" s="1" t="n">
        <v>3</v>
      </c>
    </row>
    <row r="1895" customFormat="false" ht="15" hidden="false" customHeight="false" outlineLevel="0" collapsed="false">
      <c r="A1895" s="54" t="n">
        <v>1894</v>
      </c>
      <c r="B1895" s="56" t="s">
        <v>3756</v>
      </c>
      <c r="C1895" s="1" t="n">
        <v>3</v>
      </c>
    </row>
    <row r="1896" customFormat="false" ht="15" hidden="false" customHeight="false" outlineLevel="0" collapsed="false">
      <c r="A1896" s="54" t="n">
        <v>1895</v>
      </c>
      <c r="B1896" s="56" t="s">
        <v>3765</v>
      </c>
      <c r="C1896" s="1" t="n">
        <v>3</v>
      </c>
    </row>
    <row r="1897" customFormat="false" ht="15" hidden="false" customHeight="false" outlineLevel="0" collapsed="false">
      <c r="A1897" s="54" t="n">
        <v>1896</v>
      </c>
      <c r="B1897" s="56" t="s">
        <v>3775</v>
      </c>
      <c r="C1897" s="1" t="n">
        <v>3</v>
      </c>
    </row>
    <row r="1898" customFormat="false" ht="15" hidden="false" customHeight="false" outlineLevel="0" collapsed="false">
      <c r="A1898" s="54" t="n">
        <v>1897</v>
      </c>
      <c r="B1898" s="56" t="s">
        <v>3781</v>
      </c>
      <c r="C1898" s="1" t="n">
        <v>3</v>
      </c>
    </row>
    <row r="1899" customFormat="false" ht="15" hidden="false" customHeight="false" outlineLevel="0" collapsed="false">
      <c r="A1899" s="54" t="n">
        <v>1898</v>
      </c>
      <c r="B1899" s="56" t="s">
        <v>3782</v>
      </c>
      <c r="C1899" s="1" t="n">
        <v>3</v>
      </c>
    </row>
    <row r="1900" customFormat="false" ht="15" hidden="false" customHeight="false" outlineLevel="0" collapsed="false">
      <c r="A1900" s="54" t="n">
        <v>1899</v>
      </c>
      <c r="B1900" s="56" t="s">
        <v>3783</v>
      </c>
      <c r="C1900" s="1" t="n">
        <v>3</v>
      </c>
    </row>
    <row r="1901" customFormat="false" ht="15" hidden="false" customHeight="false" outlineLevel="0" collapsed="false">
      <c r="A1901" s="54" t="n">
        <v>1900</v>
      </c>
      <c r="B1901" s="56" t="s">
        <v>3784</v>
      </c>
      <c r="C1901" s="1" t="n">
        <v>3</v>
      </c>
    </row>
    <row r="1902" customFormat="false" ht="15" hidden="false" customHeight="false" outlineLevel="0" collapsed="false">
      <c r="A1902" s="54" t="n">
        <v>1901</v>
      </c>
      <c r="B1902" s="56" t="s">
        <v>3785</v>
      </c>
      <c r="C1902" s="1" t="n">
        <v>3</v>
      </c>
    </row>
    <row r="1903" customFormat="false" ht="15" hidden="false" customHeight="false" outlineLevel="0" collapsed="false">
      <c r="A1903" s="54" t="n">
        <v>1902</v>
      </c>
      <c r="B1903" s="56" t="s">
        <v>3787</v>
      </c>
      <c r="C1903" s="1" t="n">
        <v>3</v>
      </c>
    </row>
    <row r="1904" customFormat="false" ht="15" hidden="false" customHeight="false" outlineLevel="0" collapsed="false">
      <c r="A1904" s="54" t="n">
        <v>1903</v>
      </c>
      <c r="B1904" s="56" t="s">
        <v>3821</v>
      </c>
      <c r="C1904" s="1" t="n">
        <v>3</v>
      </c>
    </row>
    <row r="1905" customFormat="false" ht="15" hidden="false" customHeight="false" outlineLevel="0" collapsed="false">
      <c r="A1905" s="54" t="n">
        <v>1904</v>
      </c>
      <c r="B1905" s="56" t="s">
        <v>3835</v>
      </c>
      <c r="C1905" s="1" t="n">
        <v>3</v>
      </c>
    </row>
    <row r="1906" customFormat="false" ht="15" hidden="false" customHeight="false" outlineLevel="0" collapsed="false">
      <c r="A1906" s="54" t="n">
        <v>1905</v>
      </c>
      <c r="B1906" s="56" t="s">
        <v>3847</v>
      </c>
      <c r="C1906" s="1" t="n">
        <v>3</v>
      </c>
    </row>
    <row r="1907" customFormat="false" ht="15" hidden="false" customHeight="false" outlineLevel="0" collapsed="false">
      <c r="A1907" s="54" t="n">
        <v>1906</v>
      </c>
      <c r="B1907" s="56" t="s">
        <v>3848</v>
      </c>
      <c r="C1907" s="1" t="n">
        <v>3</v>
      </c>
    </row>
    <row r="1908" customFormat="false" ht="15" hidden="false" customHeight="false" outlineLevel="0" collapsed="false">
      <c r="A1908" s="54" t="n">
        <v>1907</v>
      </c>
      <c r="B1908" s="56" t="s">
        <v>3849</v>
      </c>
      <c r="C1908" s="1" t="n">
        <v>3</v>
      </c>
    </row>
    <row r="1909" customFormat="false" ht="15" hidden="false" customHeight="false" outlineLevel="0" collapsed="false">
      <c r="A1909" s="54" t="n">
        <v>1908</v>
      </c>
      <c r="B1909" s="56" t="s">
        <v>3850</v>
      </c>
      <c r="C1909" s="1" t="n">
        <v>3</v>
      </c>
    </row>
    <row r="1910" customFormat="false" ht="15" hidden="false" customHeight="false" outlineLevel="0" collapsed="false">
      <c r="A1910" s="54" t="n">
        <v>1909</v>
      </c>
      <c r="B1910" s="56" t="s">
        <v>3851</v>
      </c>
      <c r="C1910" s="1" t="n">
        <v>3</v>
      </c>
    </row>
    <row r="1911" customFormat="false" ht="15" hidden="false" customHeight="false" outlineLevel="0" collapsed="false">
      <c r="A1911" s="54" t="n">
        <v>1910</v>
      </c>
      <c r="B1911" s="56" t="s">
        <v>3853</v>
      </c>
      <c r="C1911" s="1" t="n">
        <v>3</v>
      </c>
    </row>
    <row r="1912" customFormat="false" ht="15" hidden="false" customHeight="false" outlineLevel="0" collapsed="false">
      <c r="A1912" s="54" t="n">
        <v>1911</v>
      </c>
      <c r="B1912" s="56" t="s">
        <v>3864</v>
      </c>
      <c r="C1912" s="1" t="n">
        <v>3</v>
      </c>
    </row>
    <row r="1913" customFormat="false" ht="15" hidden="false" customHeight="false" outlineLevel="0" collapsed="false">
      <c r="A1913" s="54" t="n">
        <v>1912</v>
      </c>
      <c r="B1913" s="56" t="s">
        <v>3865</v>
      </c>
      <c r="C1913" s="1" t="n">
        <v>3</v>
      </c>
    </row>
    <row r="1914" customFormat="false" ht="15" hidden="false" customHeight="false" outlineLevel="0" collapsed="false">
      <c r="A1914" s="54" t="n">
        <v>1913</v>
      </c>
      <c r="B1914" s="56" t="s">
        <v>3866</v>
      </c>
      <c r="C1914" s="1" t="n">
        <v>3</v>
      </c>
    </row>
    <row r="1915" customFormat="false" ht="15" hidden="false" customHeight="false" outlineLevel="0" collapsed="false">
      <c r="A1915" s="54" t="n">
        <v>1914</v>
      </c>
      <c r="B1915" s="56" t="s">
        <v>3867</v>
      </c>
      <c r="C1915" s="1" t="n">
        <v>3</v>
      </c>
    </row>
    <row r="1916" customFormat="false" ht="15" hidden="false" customHeight="false" outlineLevel="0" collapsed="false">
      <c r="A1916" s="54" t="n">
        <v>1915</v>
      </c>
      <c r="B1916" s="56" t="s">
        <v>3869</v>
      </c>
      <c r="C1916" s="1" t="n">
        <v>3</v>
      </c>
    </row>
    <row r="1917" customFormat="false" ht="15" hidden="false" customHeight="false" outlineLevel="0" collapsed="false">
      <c r="A1917" s="54" t="n">
        <v>1916</v>
      </c>
      <c r="B1917" s="56" t="s">
        <v>3875</v>
      </c>
      <c r="C1917" s="1" t="n">
        <v>3</v>
      </c>
    </row>
    <row r="1918" customFormat="false" ht="15" hidden="false" customHeight="false" outlineLevel="0" collapsed="false">
      <c r="A1918" s="54" t="n">
        <v>1917</v>
      </c>
      <c r="B1918" s="56" t="s">
        <v>3882</v>
      </c>
      <c r="C1918" s="1" t="n">
        <v>3</v>
      </c>
    </row>
    <row r="1919" customFormat="false" ht="15" hidden="false" customHeight="false" outlineLevel="0" collapsed="false">
      <c r="A1919" s="54" t="n">
        <v>1918</v>
      </c>
      <c r="B1919" s="56" t="s">
        <v>3906</v>
      </c>
      <c r="C1919" s="1" t="n">
        <v>3</v>
      </c>
    </row>
    <row r="1920" customFormat="false" ht="15" hidden="false" customHeight="false" outlineLevel="0" collapsed="false">
      <c r="A1920" s="54" t="n">
        <v>1919</v>
      </c>
      <c r="B1920" s="56" t="s">
        <v>3907</v>
      </c>
      <c r="C1920" s="1" t="n">
        <v>3</v>
      </c>
    </row>
    <row r="1921" customFormat="false" ht="15" hidden="false" customHeight="false" outlineLevel="0" collapsed="false">
      <c r="A1921" s="54" t="n">
        <v>1920</v>
      </c>
      <c r="B1921" s="56" t="s">
        <v>3909</v>
      </c>
      <c r="C1921" s="1" t="n">
        <v>3</v>
      </c>
    </row>
    <row r="1922" customFormat="false" ht="15" hidden="false" customHeight="false" outlineLevel="0" collapsed="false">
      <c r="A1922" s="54" t="n">
        <v>1921</v>
      </c>
      <c r="B1922" s="56" t="s">
        <v>3916</v>
      </c>
      <c r="C1922" s="1" t="n">
        <v>3</v>
      </c>
    </row>
    <row r="1923" customFormat="false" ht="15" hidden="false" customHeight="false" outlineLevel="0" collapsed="false">
      <c r="A1923" s="54" t="n">
        <v>1922</v>
      </c>
      <c r="B1923" s="56" t="s">
        <v>3923</v>
      </c>
      <c r="C1923" s="1" t="n">
        <v>3</v>
      </c>
    </row>
    <row r="1924" customFormat="false" ht="15" hidden="false" customHeight="false" outlineLevel="0" collapsed="false">
      <c r="A1924" s="54" t="n">
        <v>1923</v>
      </c>
      <c r="B1924" s="56" t="s">
        <v>3924</v>
      </c>
      <c r="C1924" s="1" t="n">
        <v>3</v>
      </c>
    </row>
    <row r="1925" customFormat="false" ht="15" hidden="false" customHeight="false" outlineLevel="0" collapsed="false">
      <c r="A1925" s="54" t="n">
        <v>1924</v>
      </c>
      <c r="B1925" s="56" t="s">
        <v>3925</v>
      </c>
      <c r="C1925" s="1" t="n">
        <v>3</v>
      </c>
    </row>
    <row r="1926" customFormat="false" ht="15" hidden="false" customHeight="false" outlineLevel="0" collapsed="false">
      <c r="A1926" s="54" t="n">
        <v>1925</v>
      </c>
      <c r="B1926" s="56" t="s">
        <v>3943</v>
      </c>
      <c r="C1926" s="1" t="n">
        <v>3</v>
      </c>
    </row>
    <row r="1927" customFormat="false" ht="15" hidden="false" customHeight="false" outlineLevel="0" collapsed="false">
      <c r="A1927" s="54" t="n">
        <v>1926</v>
      </c>
      <c r="B1927" s="56" t="s">
        <v>3944</v>
      </c>
      <c r="C1927" s="1" t="n">
        <v>3</v>
      </c>
    </row>
    <row r="1928" customFormat="false" ht="15" hidden="false" customHeight="false" outlineLevel="0" collapsed="false">
      <c r="A1928" s="54" t="n">
        <v>1927</v>
      </c>
      <c r="B1928" s="56" t="s">
        <v>3945</v>
      </c>
      <c r="C1928" s="1" t="n">
        <v>3</v>
      </c>
    </row>
    <row r="1929" customFormat="false" ht="15" hidden="false" customHeight="false" outlineLevel="0" collapsed="false">
      <c r="A1929" s="54" t="n">
        <v>1928</v>
      </c>
      <c r="B1929" s="56" t="s">
        <v>3946</v>
      </c>
      <c r="C1929" s="1" t="n">
        <v>3</v>
      </c>
    </row>
    <row r="1930" customFormat="false" ht="15" hidden="false" customHeight="false" outlineLevel="0" collapsed="false">
      <c r="A1930" s="54" t="n">
        <v>1929</v>
      </c>
      <c r="B1930" s="56" t="s">
        <v>3947</v>
      </c>
      <c r="C1930" s="1" t="n">
        <v>3</v>
      </c>
    </row>
    <row r="1931" customFormat="false" ht="15" hidden="false" customHeight="false" outlineLevel="0" collapsed="false">
      <c r="A1931" s="54" t="n">
        <v>1930</v>
      </c>
      <c r="B1931" s="56" t="s">
        <v>3948</v>
      </c>
      <c r="C1931" s="1" t="n">
        <v>3</v>
      </c>
    </row>
    <row r="1932" customFormat="false" ht="15" hidden="false" customHeight="false" outlineLevel="0" collapsed="false">
      <c r="A1932" s="54" t="n">
        <v>1931</v>
      </c>
      <c r="B1932" s="56" t="s">
        <v>2958</v>
      </c>
      <c r="C1932" s="1" t="n">
        <v>2</v>
      </c>
    </row>
    <row r="1933" customFormat="false" ht="15" hidden="false" customHeight="false" outlineLevel="0" collapsed="false">
      <c r="A1933" s="54" t="n">
        <v>1932</v>
      </c>
      <c r="B1933" s="56" t="s">
        <v>3635</v>
      </c>
      <c r="C1933" s="1" t="n">
        <v>2</v>
      </c>
    </row>
    <row r="1934" customFormat="false" ht="15" hidden="false" customHeight="false" outlineLevel="0" collapsed="false">
      <c r="A1934" s="54" t="n">
        <v>1933</v>
      </c>
      <c r="B1934" s="56" t="s">
        <v>3642</v>
      </c>
      <c r="C1934" s="1" t="n">
        <v>2</v>
      </c>
    </row>
    <row r="1935" customFormat="false" ht="15" hidden="false" customHeight="false" outlineLevel="0" collapsed="false">
      <c r="A1935" s="54" t="n">
        <v>1934</v>
      </c>
      <c r="B1935" s="56" t="s">
        <v>3676</v>
      </c>
      <c r="C1935" s="1" t="n">
        <v>2</v>
      </c>
    </row>
    <row r="1936" customFormat="false" ht="15" hidden="false" customHeight="false" outlineLevel="0" collapsed="false">
      <c r="A1936" s="54" t="n">
        <v>1935</v>
      </c>
      <c r="B1936" s="56" t="s">
        <v>3678</v>
      </c>
      <c r="C1936" s="1" t="n">
        <v>2</v>
      </c>
    </row>
    <row r="1937" customFormat="false" ht="15" hidden="false" customHeight="false" outlineLevel="0" collapsed="false">
      <c r="A1937" s="54" t="n">
        <v>1936</v>
      </c>
      <c r="B1937" s="56" t="s">
        <v>3717</v>
      </c>
      <c r="C1937" s="1" t="n">
        <v>2</v>
      </c>
    </row>
    <row r="1938" customFormat="false" ht="15" hidden="false" customHeight="false" outlineLevel="0" collapsed="false">
      <c r="A1938" s="54" t="n">
        <v>1937</v>
      </c>
      <c r="B1938" s="56" t="s">
        <v>3750</v>
      </c>
      <c r="C1938" s="1" t="n">
        <v>2</v>
      </c>
    </row>
    <row r="1939" customFormat="false" ht="15" hidden="false" customHeight="false" outlineLevel="0" collapsed="false">
      <c r="A1939" s="54" t="n">
        <v>1938</v>
      </c>
      <c r="B1939" s="56" t="s">
        <v>3751</v>
      </c>
      <c r="C1939" s="1" t="n">
        <v>2</v>
      </c>
    </row>
    <row r="1940" customFormat="false" ht="15" hidden="false" customHeight="false" outlineLevel="0" collapsed="false">
      <c r="A1940" s="54" t="n">
        <v>1939</v>
      </c>
      <c r="B1940" s="56" t="s">
        <v>3764</v>
      </c>
      <c r="C1940" s="1" t="n">
        <v>2</v>
      </c>
    </row>
    <row r="1941" customFormat="false" ht="15" hidden="false" customHeight="false" outlineLevel="0" collapsed="false">
      <c r="A1941" s="54" t="n">
        <v>1940</v>
      </c>
      <c r="B1941" s="56" t="s">
        <v>3794</v>
      </c>
      <c r="C1941" s="1" t="n">
        <v>2</v>
      </c>
    </row>
    <row r="1942" customFormat="false" ht="15" hidden="false" customHeight="false" outlineLevel="0" collapsed="false">
      <c r="A1942" s="54" t="n">
        <v>1941</v>
      </c>
      <c r="B1942" s="56" t="s">
        <v>3796</v>
      </c>
      <c r="C1942" s="1" t="n">
        <v>2</v>
      </c>
    </row>
    <row r="1943" customFormat="false" ht="15" hidden="false" customHeight="false" outlineLevel="0" collapsed="false">
      <c r="A1943" s="54" t="n">
        <v>1942</v>
      </c>
      <c r="B1943" s="56" t="s">
        <v>3797</v>
      </c>
      <c r="C1943" s="1" t="n">
        <v>2</v>
      </c>
    </row>
    <row r="1944" customFormat="false" ht="15" hidden="false" customHeight="false" outlineLevel="0" collapsed="false">
      <c r="A1944" s="54" t="n">
        <v>1943</v>
      </c>
      <c r="B1944" s="56" t="s">
        <v>3799</v>
      </c>
      <c r="C1944" s="1" t="n">
        <v>2</v>
      </c>
    </row>
    <row r="1945" customFormat="false" ht="15" hidden="false" customHeight="false" outlineLevel="0" collapsed="false">
      <c r="A1945" s="54" t="n">
        <v>1944</v>
      </c>
      <c r="B1945" s="56" t="s">
        <v>3800</v>
      </c>
      <c r="C1945" s="1" t="n">
        <v>2</v>
      </c>
    </row>
    <row r="1946" customFormat="false" ht="15" hidden="false" customHeight="false" outlineLevel="0" collapsed="false">
      <c r="A1946" s="54" t="n">
        <v>1945</v>
      </c>
      <c r="B1946" s="56" t="s">
        <v>3807</v>
      </c>
      <c r="C1946" s="1" t="n">
        <v>2</v>
      </c>
    </row>
    <row r="1947" customFormat="false" ht="15" hidden="false" customHeight="false" outlineLevel="0" collapsed="false">
      <c r="A1947" s="54" t="n">
        <v>1946</v>
      </c>
      <c r="B1947" s="56" t="s">
        <v>3825</v>
      </c>
      <c r="C1947" s="1" t="n">
        <v>2</v>
      </c>
    </row>
    <row r="1948" customFormat="false" ht="15" hidden="false" customHeight="false" outlineLevel="0" collapsed="false">
      <c r="A1948" s="54" t="n">
        <v>1947</v>
      </c>
      <c r="B1948" s="56" t="s">
        <v>3843</v>
      </c>
      <c r="C1948" s="1" t="n">
        <v>2</v>
      </c>
    </row>
    <row r="1949" customFormat="false" ht="15" hidden="false" customHeight="false" outlineLevel="0" collapsed="false">
      <c r="A1949" s="54" t="n">
        <v>1948</v>
      </c>
      <c r="B1949" s="56" t="s">
        <v>3844</v>
      </c>
      <c r="C1949" s="1" t="n">
        <v>2</v>
      </c>
    </row>
    <row r="1950" customFormat="false" ht="15" hidden="false" customHeight="false" outlineLevel="0" collapsed="false">
      <c r="A1950" s="54" t="n">
        <v>1949</v>
      </c>
      <c r="B1950" s="56" t="s">
        <v>3855</v>
      </c>
      <c r="C1950" s="1" t="n">
        <v>2</v>
      </c>
    </row>
    <row r="1951" customFormat="false" ht="15" hidden="false" customHeight="false" outlineLevel="0" collapsed="false">
      <c r="A1951" s="54" t="n">
        <v>1950</v>
      </c>
      <c r="B1951" s="56" t="s">
        <v>3857</v>
      </c>
      <c r="C1951" s="1" t="n">
        <v>2</v>
      </c>
    </row>
    <row r="1952" customFormat="false" ht="15" hidden="false" customHeight="false" outlineLevel="0" collapsed="false">
      <c r="A1952" s="54" t="n">
        <v>1951</v>
      </c>
      <c r="B1952" s="56" t="s">
        <v>3859</v>
      </c>
      <c r="C1952" s="1" t="n">
        <v>2</v>
      </c>
    </row>
    <row r="1953" customFormat="false" ht="15" hidden="false" customHeight="false" outlineLevel="0" collapsed="false">
      <c r="A1953" s="54" t="n">
        <v>1952</v>
      </c>
      <c r="B1953" s="56" t="s">
        <v>3862</v>
      </c>
      <c r="C1953" s="1" t="n">
        <v>2</v>
      </c>
    </row>
    <row r="1954" customFormat="false" ht="15" hidden="false" customHeight="false" outlineLevel="0" collapsed="false">
      <c r="A1954" s="54" t="n">
        <v>1953</v>
      </c>
      <c r="B1954" s="56" t="s">
        <v>3871</v>
      </c>
      <c r="C1954" s="1" t="n">
        <v>2</v>
      </c>
    </row>
    <row r="1955" customFormat="false" ht="15" hidden="false" customHeight="false" outlineLevel="0" collapsed="false">
      <c r="A1955" s="54" t="n">
        <v>1954</v>
      </c>
      <c r="B1955" s="56" t="s">
        <v>3872</v>
      </c>
      <c r="C1955" s="1" t="n">
        <v>2</v>
      </c>
    </row>
    <row r="1956" customFormat="false" ht="15" hidden="false" customHeight="false" outlineLevel="0" collapsed="false">
      <c r="A1956" s="54" t="n">
        <v>1955</v>
      </c>
      <c r="B1956" s="56" t="s">
        <v>3873</v>
      </c>
      <c r="C1956" s="1" t="n">
        <v>2</v>
      </c>
    </row>
    <row r="1957" customFormat="false" ht="15" hidden="false" customHeight="false" outlineLevel="0" collapsed="false">
      <c r="A1957" s="54" t="n">
        <v>1956</v>
      </c>
      <c r="B1957" s="56" t="s">
        <v>3874</v>
      </c>
      <c r="C1957" s="1" t="n">
        <v>2</v>
      </c>
    </row>
    <row r="1958" customFormat="false" ht="15" hidden="false" customHeight="false" outlineLevel="0" collapsed="false">
      <c r="A1958" s="54" t="n">
        <v>1957</v>
      </c>
      <c r="B1958" s="56" t="s">
        <v>3569</v>
      </c>
      <c r="C1958" s="1" t="n">
        <v>2</v>
      </c>
    </row>
    <row r="1959" customFormat="false" ht="15" hidden="false" customHeight="false" outlineLevel="0" collapsed="false">
      <c r="A1959" s="54" t="n">
        <v>1958</v>
      </c>
      <c r="B1959" s="56" t="s">
        <v>3876</v>
      </c>
      <c r="C1959" s="1" t="n">
        <v>2</v>
      </c>
    </row>
    <row r="1960" customFormat="false" ht="15" hidden="false" customHeight="false" outlineLevel="0" collapsed="false">
      <c r="A1960" s="54" t="n">
        <v>1959</v>
      </c>
      <c r="B1960" s="56" t="s">
        <v>3878</v>
      </c>
      <c r="C1960" s="1" t="n">
        <v>2</v>
      </c>
    </row>
    <row r="1961" customFormat="false" ht="15" hidden="false" customHeight="false" outlineLevel="0" collapsed="false">
      <c r="A1961" s="54" t="n">
        <v>1960</v>
      </c>
      <c r="B1961" s="56" t="s">
        <v>3879</v>
      </c>
      <c r="C1961" s="1" t="n">
        <v>2</v>
      </c>
    </row>
    <row r="1962" customFormat="false" ht="15" hidden="false" customHeight="false" outlineLevel="0" collapsed="false">
      <c r="A1962" s="54" t="n">
        <v>1961</v>
      </c>
      <c r="B1962" s="56" t="s">
        <v>3880</v>
      </c>
      <c r="C1962" s="1" t="n">
        <v>2</v>
      </c>
    </row>
    <row r="1963" customFormat="false" ht="15" hidden="false" customHeight="false" outlineLevel="0" collapsed="false">
      <c r="A1963" s="54" t="n">
        <v>1962</v>
      </c>
      <c r="B1963" s="56" t="s">
        <v>3885</v>
      </c>
      <c r="C1963" s="1" t="n">
        <v>2</v>
      </c>
    </row>
    <row r="1964" customFormat="false" ht="15" hidden="false" customHeight="false" outlineLevel="0" collapsed="false">
      <c r="A1964" s="54" t="n">
        <v>1963</v>
      </c>
      <c r="B1964" s="56" t="s">
        <v>3886</v>
      </c>
      <c r="C1964" s="1" t="n">
        <v>2</v>
      </c>
    </row>
    <row r="1965" customFormat="false" ht="15" hidden="false" customHeight="false" outlineLevel="0" collapsed="false">
      <c r="A1965" s="54" t="n">
        <v>1964</v>
      </c>
      <c r="B1965" s="56" t="s">
        <v>3899</v>
      </c>
      <c r="C1965" s="1" t="n">
        <v>2</v>
      </c>
    </row>
    <row r="1966" customFormat="false" ht="15" hidden="false" customHeight="false" outlineLevel="0" collapsed="false">
      <c r="A1966" s="54" t="n">
        <v>1965</v>
      </c>
      <c r="B1966" s="56" t="s">
        <v>3900</v>
      </c>
      <c r="C1966" s="1" t="n">
        <v>2</v>
      </c>
    </row>
    <row r="1967" customFormat="false" ht="15" hidden="false" customHeight="false" outlineLevel="0" collapsed="false">
      <c r="A1967" s="54" t="n">
        <v>1966</v>
      </c>
      <c r="B1967" s="56" t="s">
        <v>3910</v>
      </c>
      <c r="C1967" s="1" t="n">
        <v>2</v>
      </c>
    </row>
    <row r="1968" customFormat="false" ht="15" hidden="false" customHeight="false" outlineLevel="0" collapsed="false">
      <c r="A1968" s="54" t="n">
        <v>1967</v>
      </c>
      <c r="B1968" s="56" t="s">
        <v>3911</v>
      </c>
      <c r="C1968" s="1" t="n">
        <v>2</v>
      </c>
    </row>
    <row r="1969" customFormat="false" ht="15" hidden="false" customHeight="false" outlineLevel="0" collapsed="false">
      <c r="A1969" s="54" t="n">
        <v>1968</v>
      </c>
      <c r="B1969" s="56" t="s">
        <v>3917</v>
      </c>
      <c r="C1969" s="1" t="n">
        <v>2</v>
      </c>
    </row>
    <row r="1970" customFormat="false" ht="15" hidden="false" customHeight="false" outlineLevel="0" collapsed="false">
      <c r="A1970" s="54" t="n">
        <v>1969</v>
      </c>
      <c r="B1970" s="56" t="s">
        <v>3918</v>
      </c>
      <c r="C1970" s="1" t="n">
        <v>2</v>
      </c>
    </row>
    <row r="1971" customFormat="false" ht="15" hidden="false" customHeight="false" outlineLevel="0" collapsed="false">
      <c r="A1971" s="54" t="n">
        <v>1970</v>
      </c>
      <c r="B1971" s="56" t="s">
        <v>3919</v>
      </c>
      <c r="C1971" s="1" t="n">
        <v>2</v>
      </c>
    </row>
    <row r="1972" customFormat="false" ht="15" hidden="false" customHeight="false" outlineLevel="0" collapsed="false">
      <c r="A1972" s="54" t="n">
        <v>1971</v>
      </c>
      <c r="B1972" s="56" t="s">
        <v>3926</v>
      </c>
      <c r="C1972" s="1" t="n">
        <v>2</v>
      </c>
    </row>
    <row r="1973" customFormat="false" ht="15" hidden="false" customHeight="false" outlineLevel="0" collapsed="false">
      <c r="A1973" s="54" t="n">
        <v>1972</v>
      </c>
      <c r="B1973" s="56" t="s">
        <v>3927</v>
      </c>
      <c r="C1973" s="1" t="n">
        <v>2</v>
      </c>
    </row>
    <row r="1974" customFormat="false" ht="15" hidden="false" customHeight="false" outlineLevel="0" collapsed="false">
      <c r="A1974" s="54" t="n">
        <v>1973</v>
      </c>
      <c r="B1974" s="56" t="s">
        <v>3928</v>
      </c>
      <c r="C1974" s="1" t="n">
        <v>2</v>
      </c>
    </row>
    <row r="1975" customFormat="false" ht="15" hidden="false" customHeight="false" outlineLevel="0" collapsed="false">
      <c r="A1975" s="54" t="n">
        <v>1974</v>
      </c>
      <c r="B1975" s="56" t="s">
        <v>3929</v>
      </c>
      <c r="C1975" s="1" t="n">
        <v>2</v>
      </c>
    </row>
    <row r="1976" customFormat="false" ht="15" hidden="false" customHeight="false" outlineLevel="0" collapsed="false">
      <c r="A1976" s="54" t="n">
        <v>1975</v>
      </c>
      <c r="B1976" s="56" t="s">
        <v>3930</v>
      </c>
      <c r="C1976" s="1" t="n">
        <v>2</v>
      </c>
    </row>
    <row r="1977" customFormat="false" ht="15" hidden="false" customHeight="false" outlineLevel="0" collapsed="false">
      <c r="A1977" s="54" t="n">
        <v>1976</v>
      </c>
      <c r="B1977" s="56" t="s">
        <v>3931</v>
      </c>
      <c r="C1977" s="1" t="n">
        <v>2</v>
      </c>
    </row>
    <row r="1978" customFormat="false" ht="15" hidden="false" customHeight="false" outlineLevel="0" collapsed="false">
      <c r="A1978" s="54" t="n">
        <v>1977</v>
      </c>
      <c r="B1978" s="56" t="s">
        <v>3932</v>
      </c>
      <c r="C1978" s="1" t="n">
        <v>2</v>
      </c>
    </row>
    <row r="1979" customFormat="false" ht="15" hidden="false" customHeight="false" outlineLevel="0" collapsed="false">
      <c r="A1979" s="54" t="n">
        <v>1978</v>
      </c>
      <c r="B1979" s="56" t="s">
        <v>3933</v>
      </c>
      <c r="C1979" s="1" t="n">
        <v>2</v>
      </c>
    </row>
    <row r="1980" customFormat="false" ht="15" hidden="false" customHeight="false" outlineLevel="0" collapsed="false">
      <c r="A1980" s="54" t="n">
        <v>1979</v>
      </c>
      <c r="B1980" s="56" t="s">
        <v>3934</v>
      </c>
      <c r="C1980" s="1" t="n">
        <v>2</v>
      </c>
    </row>
    <row r="1981" customFormat="false" ht="15" hidden="false" customHeight="false" outlineLevel="0" collapsed="false">
      <c r="A1981" s="54" t="n">
        <v>1980</v>
      </c>
      <c r="B1981" s="56" t="s">
        <v>3936</v>
      </c>
      <c r="C1981" s="1" t="n">
        <v>2</v>
      </c>
    </row>
    <row r="1982" customFormat="false" ht="15" hidden="false" customHeight="false" outlineLevel="0" collapsed="false">
      <c r="A1982" s="54" t="n">
        <v>1981</v>
      </c>
      <c r="B1982" s="56" t="s">
        <v>3949</v>
      </c>
      <c r="C1982" s="1" t="n">
        <v>2</v>
      </c>
    </row>
    <row r="1983" customFormat="false" ht="15" hidden="false" customHeight="false" outlineLevel="0" collapsed="false">
      <c r="A1983" s="54" t="n">
        <v>1982</v>
      </c>
      <c r="B1983" s="56" t="s">
        <v>3950</v>
      </c>
      <c r="C1983" s="1" t="n">
        <v>2</v>
      </c>
    </row>
    <row r="1984" customFormat="false" ht="15" hidden="false" customHeight="false" outlineLevel="0" collapsed="false">
      <c r="A1984" s="54" t="n">
        <v>1983</v>
      </c>
      <c r="B1984" s="56" t="s">
        <v>3951</v>
      </c>
      <c r="C1984" s="1" t="n">
        <v>2</v>
      </c>
    </row>
    <row r="1985" customFormat="false" ht="15" hidden="false" customHeight="false" outlineLevel="0" collapsed="false">
      <c r="A1985" s="54" t="n">
        <v>1984</v>
      </c>
      <c r="B1985" s="56" t="s">
        <v>3952</v>
      </c>
      <c r="C1985" s="1" t="n">
        <v>2</v>
      </c>
    </row>
    <row r="1986" customFormat="false" ht="15" hidden="false" customHeight="false" outlineLevel="0" collapsed="false">
      <c r="A1986" s="54" t="n">
        <v>1985</v>
      </c>
      <c r="B1986" s="56" t="s">
        <v>3953</v>
      </c>
      <c r="C1986" s="1" t="n">
        <v>2</v>
      </c>
    </row>
    <row r="1987" customFormat="false" ht="15" hidden="false" customHeight="false" outlineLevel="0" collapsed="false">
      <c r="A1987" s="54" t="n">
        <v>1986</v>
      </c>
      <c r="B1987" s="56" t="s">
        <v>3954</v>
      </c>
      <c r="C1987" s="1" t="n">
        <v>2</v>
      </c>
    </row>
    <row r="1988" customFormat="false" ht="15" hidden="false" customHeight="false" outlineLevel="0" collapsed="false">
      <c r="A1988" s="54" t="n">
        <v>1987</v>
      </c>
      <c r="B1988" s="56" t="s">
        <v>3955</v>
      </c>
      <c r="C1988" s="1" t="n">
        <v>2</v>
      </c>
    </row>
    <row r="1989" customFormat="false" ht="15" hidden="false" customHeight="false" outlineLevel="0" collapsed="false">
      <c r="A1989" s="54" t="n">
        <v>1988</v>
      </c>
      <c r="B1989" s="56" t="s">
        <v>113</v>
      </c>
      <c r="C1989" s="1" t="n">
        <v>2</v>
      </c>
    </row>
    <row r="1990" customFormat="false" ht="15" hidden="false" customHeight="false" outlineLevel="0" collapsed="false">
      <c r="A1990" s="54" t="n">
        <v>1989</v>
      </c>
      <c r="B1990" s="56" t="s">
        <v>3972</v>
      </c>
      <c r="C1990" s="1" t="n">
        <v>2</v>
      </c>
    </row>
    <row r="1991" customFormat="false" ht="15" hidden="false" customHeight="false" outlineLevel="0" collapsed="false">
      <c r="A1991" s="54" t="n">
        <v>1990</v>
      </c>
      <c r="B1991" s="56" t="s">
        <v>3973</v>
      </c>
      <c r="C1991" s="1" t="n">
        <v>2</v>
      </c>
    </row>
    <row r="1992" customFormat="false" ht="15" hidden="false" customHeight="false" outlineLevel="0" collapsed="false">
      <c r="A1992" s="54" t="n">
        <v>1991</v>
      </c>
      <c r="B1992" s="56" t="s">
        <v>3974</v>
      </c>
      <c r="C1992" s="1" t="n">
        <v>2</v>
      </c>
    </row>
    <row r="1993" customFormat="false" ht="15" hidden="false" customHeight="false" outlineLevel="0" collapsed="false">
      <c r="A1993" s="54" t="n">
        <v>1992</v>
      </c>
      <c r="B1993" s="56" t="s">
        <v>3975</v>
      </c>
      <c r="C1993" s="1" t="n">
        <v>2</v>
      </c>
    </row>
    <row r="1994" customFormat="false" ht="15" hidden="false" customHeight="false" outlineLevel="0" collapsed="false">
      <c r="A1994" s="54" t="n">
        <v>1993</v>
      </c>
      <c r="B1994" s="56" t="s">
        <v>3976</v>
      </c>
      <c r="C1994" s="1" t="n">
        <v>2</v>
      </c>
    </row>
    <row r="1995" customFormat="false" ht="15" hidden="false" customHeight="false" outlineLevel="0" collapsed="false">
      <c r="A1995" s="54" t="n">
        <v>1994</v>
      </c>
      <c r="B1995" s="56" t="s">
        <v>3977</v>
      </c>
      <c r="C1995" s="1" t="n">
        <v>2</v>
      </c>
    </row>
    <row r="1996" customFormat="false" ht="15" hidden="false" customHeight="false" outlineLevel="0" collapsed="false">
      <c r="A1996" s="54" t="n">
        <v>1995</v>
      </c>
      <c r="B1996" s="56" t="s">
        <v>3978</v>
      </c>
      <c r="C1996" s="1" t="n">
        <v>2</v>
      </c>
    </row>
    <row r="1997" customFormat="false" ht="15" hidden="false" customHeight="false" outlineLevel="0" collapsed="false">
      <c r="A1997" s="54" t="n">
        <v>1996</v>
      </c>
      <c r="B1997" s="56" t="s">
        <v>3603</v>
      </c>
      <c r="C1997" s="1" t="n">
        <v>2</v>
      </c>
    </row>
    <row r="1998" customFormat="false" ht="15" hidden="false" customHeight="false" outlineLevel="0" collapsed="false">
      <c r="A1998" s="54" t="n">
        <v>1997</v>
      </c>
      <c r="B1998" s="56" t="s">
        <v>3979</v>
      </c>
      <c r="C1998" s="1" t="n">
        <v>2</v>
      </c>
    </row>
    <row r="1999" customFormat="false" ht="15" hidden="false" customHeight="false" outlineLevel="0" collapsed="false">
      <c r="A1999" s="54" t="n">
        <v>1998</v>
      </c>
      <c r="B1999" s="56" t="s">
        <v>3980</v>
      </c>
      <c r="C1999" s="1" t="n">
        <v>2</v>
      </c>
    </row>
    <row r="2000" customFormat="false" ht="15" hidden="false" customHeight="false" outlineLevel="0" collapsed="false">
      <c r="A2000" s="54" t="n">
        <v>1999</v>
      </c>
      <c r="B2000" s="56" t="s">
        <v>3982</v>
      </c>
      <c r="C2000" s="1" t="n">
        <v>2</v>
      </c>
    </row>
    <row r="2001" customFormat="false" ht="15" hidden="false" customHeight="false" outlineLevel="0" collapsed="false">
      <c r="A2001" s="54" t="n">
        <v>2000</v>
      </c>
      <c r="B2001" s="56" t="s">
        <v>3723</v>
      </c>
      <c r="C2001" s="1" t="n">
        <v>1</v>
      </c>
    </row>
    <row r="2002" customFormat="false" ht="15" hidden="false" customHeight="false" outlineLevel="0" collapsed="false">
      <c r="A2002" s="54" t="n">
        <v>2001</v>
      </c>
      <c r="B2002" s="56" t="s">
        <v>3774</v>
      </c>
      <c r="C2002" s="1" t="n">
        <v>1</v>
      </c>
    </row>
    <row r="2003" customFormat="false" ht="15" hidden="false" customHeight="false" outlineLevel="0" collapsed="false">
      <c r="A2003" s="54" t="n">
        <v>2002</v>
      </c>
      <c r="B2003" s="56" t="s">
        <v>3777</v>
      </c>
      <c r="C2003" s="1" t="n">
        <v>1</v>
      </c>
    </row>
    <row r="2004" customFormat="false" ht="15" hidden="false" customHeight="false" outlineLevel="0" collapsed="false">
      <c r="A2004" s="54" t="n">
        <v>2003</v>
      </c>
      <c r="B2004" s="56" t="s">
        <v>3806</v>
      </c>
      <c r="C2004" s="1" t="n">
        <v>1</v>
      </c>
    </row>
    <row r="2005" customFormat="false" ht="15" hidden="false" customHeight="false" outlineLevel="0" collapsed="false">
      <c r="A2005" s="54" t="n">
        <v>2004</v>
      </c>
      <c r="B2005" s="56" t="s">
        <v>3809</v>
      </c>
      <c r="C2005" s="1" t="n">
        <v>1</v>
      </c>
    </row>
    <row r="2006" customFormat="false" ht="15" hidden="false" customHeight="false" outlineLevel="0" collapsed="false">
      <c r="A2006" s="54" t="n">
        <v>2005</v>
      </c>
      <c r="B2006" s="56" t="s">
        <v>3810</v>
      </c>
      <c r="C2006" s="1" t="n">
        <v>1</v>
      </c>
    </row>
    <row r="2007" customFormat="false" ht="15" hidden="false" customHeight="false" outlineLevel="0" collapsed="false">
      <c r="A2007" s="54" t="n">
        <v>2006</v>
      </c>
      <c r="B2007" s="56" t="s">
        <v>3811</v>
      </c>
      <c r="C2007" s="1" t="n">
        <v>1</v>
      </c>
    </row>
    <row r="2008" customFormat="false" ht="15" hidden="false" customHeight="false" outlineLevel="0" collapsed="false">
      <c r="A2008" s="54" t="n">
        <v>2007</v>
      </c>
      <c r="B2008" s="56" t="s">
        <v>3813</v>
      </c>
      <c r="C2008" s="1" t="n">
        <v>1</v>
      </c>
    </row>
    <row r="2009" customFormat="false" ht="15" hidden="false" customHeight="false" outlineLevel="0" collapsed="false">
      <c r="A2009" s="54" t="n">
        <v>2008</v>
      </c>
      <c r="B2009" s="56" t="s">
        <v>3814</v>
      </c>
      <c r="C2009" s="1" t="n">
        <v>1</v>
      </c>
    </row>
    <row r="2010" customFormat="false" ht="15" hidden="false" customHeight="false" outlineLevel="0" collapsed="false">
      <c r="A2010" s="54" t="n">
        <v>2009</v>
      </c>
      <c r="B2010" s="56" t="s">
        <v>3815</v>
      </c>
      <c r="C2010" s="1" t="n">
        <v>1</v>
      </c>
    </row>
    <row r="2011" customFormat="false" ht="15" hidden="false" customHeight="false" outlineLevel="0" collapsed="false">
      <c r="A2011" s="54" t="n">
        <v>2010</v>
      </c>
      <c r="B2011" s="56" t="s">
        <v>3816</v>
      </c>
      <c r="C2011" s="1" t="n">
        <v>1</v>
      </c>
    </row>
    <row r="2012" customFormat="false" ht="15" hidden="false" customHeight="false" outlineLevel="0" collapsed="false">
      <c r="A2012" s="54" t="n">
        <v>2011</v>
      </c>
      <c r="B2012" s="56" t="s">
        <v>3832</v>
      </c>
      <c r="C2012" s="1" t="n">
        <v>1</v>
      </c>
    </row>
    <row r="2013" customFormat="false" ht="15" hidden="false" customHeight="false" outlineLevel="0" collapsed="false">
      <c r="A2013" s="54" t="n">
        <v>2012</v>
      </c>
      <c r="B2013" s="56" t="s">
        <v>3833</v>
      </c>
      <c r="C2013" s="1" t="n">
        <v>1</v>
      </c>
    </row>
    <row r="2014" customFormat="false" ht="15" hidden="false" customHeight="false" outlineLevel="0" collapsed="false">
      <c r="A2014" s="54" t="n">
        <v>2013</v>
      </c>
      <c r="B2014" s="56" t="s">
        <v>3841</v>
      </c>
      <c r="C2014" s="1" t="n">
        <v>1</v>
      </c>
    </row>
    <row r="2015" customFormat="false" ht="15" hidden="false" customHeight="false" outlineLevel="0" collapsed="false">
      <c r="A2015" s="54" t="n">
        <v>2014</v>
      </c>
      <c r="B2015" s="56" t="s">
        <v>3860</v>
      </c>
      <c r="C2015" s="1" t="n">
        <v>1</v>
      </c>
    </row>
    <row r="2016" customFormat="false" ht="15" hidden="false" customHeight="false" outlineLevel="0" collapsed="false">
      <c r="A2016" s="54" t="n">
        <v>2015</v>
      </c>
      <c r="B2016" s="56" t="s">
        <v>3868</v>
      </c>
      <c r="C2016" s="1" t="n">
        <v>1</v>
      </c>
    </row>
    <row r="2017" customFormat="false" ht="15" hidden="false" customHeight="false" outlineLevel="0" collapsed="false">
      <c r="A2017" s="54" t="n">
        <v>2016</v>
      </c>
      <c r="B2017" s="56" t="s">
        <v>3877</v>
      </c>
      <c r="C2017" s="1" t="n">
        <v>1</v>
      </c>
    </row>
    <row r="2018" customFormat="false" ht="15" hidden="false" customHeight="false" outlineLevel="0" collapsed="false">
      <c r="A2018" s="54" t="n">
        <v>2017</v>
      </c>
      <c r="B2018" s="56" t="s">
        <v>3881</v>
      </c>
      <c r="C2018" s="1" t="n">
        <v>1</v>
      </c>
    </row>
    <row r="2019" customFormat="false" ht="15" hidden="false" customHeight="false" outlineLevel="0" collapsed="false">
      <c r="A2019" s="54" t="n">
        <v>2018</v>
      </c>
      <c r="B2019" s="56" t="s">
        <v>3883</v>
      </c>
      <c r="C2019" s="1" t="n">
        <v>1</v>
      </c>
    </row>
    <row r="2020" customFormat="false" ht="15" hidden="false" customHeight="false" outlineLevel="0" collapsed="false">
      <c r="A2020" s="54" t="n">
        <v>2019</v>
      </c>
      <c r="B2020" s="56" t="s">
        <v>3887</v>
      </c>
      <c r="C2020" s="1" t="n">
        <v>1</v>
      </c>
    </row>
    <row r="2021" customFormat="false" ht="15" hidden="false" customHeight="false" outlineLevel="0" collapsed="false">
      <c r="A2021" s="54" t="n">
        <v>2020</v>
      </c>
      <c r="B2021" s="56" t="s">
        <v>3888</v>
      </c>
      <c r="C2021" s="1" t="n">
        <v>1</v>
      </c>
    </row>
    <row r="2022" customFormat="false" ht="15" hidden="false" customHeight="false" outlineLevel="0" collapsed="false">
      <c r="A2022" s="54" t="n">
        <v>2021</v>
      </c>
      <c r="B2022" s="56" t="s">
        <v>3889</v>
      </c>
      <c r="C2022" s="1" t="n">
        <v>1</v>
      </c>
    </row>
    <row r="2023" customFormat="false" ht="15" hidden="false" customHeight="false" outlineLevel="0" collapsed="false">
      <c r="A2023" s="54" t="n">
        <v>2022</v>
      </c>
      <c r="B2023" s="56" t="s">
        <v>3890</v>
      </c>
      <c r="C2023" s="1" t="n">
        <v>1</v>
      </c>
    </row>
    <row r="2024" customFormat="false" ht="15" hidden="false" customHeight="false" outlineLevel="0" collapsed="false">
      <c r="A2024" s="54" t="n">
        <v>2023</v>
      </c>
      <c r="B2024" s="56" t="s">
        <v>3892</v>
      </c>
      <c r="C2024" s="1" t="n">
        <v>1</v>
      </c>
    </row>
    <row r="2025" customFormat="false" ht="15" hidden="false" customHeight="false" outlineLevel="0" collapsed="false">
      <c r="A2025" s="54" t="n">
        <v>2024</v>
      </c>
      <c r="B2025" s="56" t="s">
        <v>3893</v>
      </c>
      <c r="C2025" s="1" t="n">
        <v>1</v>
      </c>
    </row>
    <row r="2026" customFormat="false" ht="15" hidden="false" customHeight="false" outlineLevel="0" collapsed="false">
      <c r="A2026" s="54" t="n">
        <v>2025</v>
      </c>
      <c r="B2026" s="56" t="s">
        <v>3894</v>
      </c>
      <c r="C2026" s="1" t="n">
        <v>1</v>
      </c>
    </row>
    <row r="2027" customFormat="false" ht="15" hidden="false" customHeight="false" outlineLevel="0" collapsed="false">
      <c r="A2027" s="54" t="n">
        <v>2026</v>
      </c>
      <c r="B2027" s="56" t="s">
        <v>3895</v>
      </c>
      <c r="C2027" s="1" t="n">
        <v>1</v>
      </c>
    </row>
    <row r="2028" customFormat="false" ht="15" hidden="false" customHeight="false" outlineLevel="0" collapsed="false">
      <c r="A2028" s="54" t="n">
        <v>2027</v>
      </c>
      <c r="B2028" s="56" t="s">
        <v>3896</v>
      </c>
      <c r="C2028" s="1" t="n">
        <v>1</v>
      </c>
    </row>
    <row r="2029" customFormat="false" ht="15" hidden="false" customHeight="false" outlineLevel="0" collapsed="false">
      <c r="A2029" s="54" t="n">
        <v>2028</v>
      </c>
      <c r="B2029" s="56" t="s">
        <v>3897</v>
      </c>
      <c r="C2029" s="1" t="n">
        <v>1</v>
      </c>
    </row>
    <row r="2030" customFormat="false" ht="15" hidden="false" customHeight="false" outlineLevel="0" collapsed="false">
      <c r="A2030" s="54" t="n">
        <v>2029</v>
      </c>
      <c r="B2030" s="56" t="s">
        <v>3903</v>
      </c>
      <c r="C2030" s="1" t="n">
        <v>1</v>
      </c>
    </row>
    <row r="2031" customFormat="false" ht="15" hidden="false" customHeight="false" outlineLevel="0" collapsed="false">
      <c r="A2031" s="54" t="n">
        <v>2030</v>
      </c>
      <c r="B2031" s="56" t="s">
        <v>3904</v>
      </c>
      <c r="C2031" s="1" t="n">
        <v>1</v>
      </c>
    </row>
    <row r="2032" customFormat="false" ht="15" hidden="false" customHeight="false" outlineLevel="0" collapsed="false">
      <c r="A2032" s="54" t="n">
        <v>2031</v>
      </c>
      <c r="B2032" s="56" t="s">
        <v>3905</v>
      </c>
      <c r="C2032" s="1" t="n">
        <v>1</v>
      </c>
    </row>
    <row r="2033" customFormat="false" ht="15" hidden="false" customHeight="false" outlineLevel="0" collapsed="false">
      <c r="A2033" s="54" t="n">
        <v>2032</v>
      </c>
      <c r="B2033" s="56" t="s">
        <v>3908</v>
      </c>
      <c r="C2033" s="1" t="n">
        <v>1</v>
      </c>
    </row>
    <row r="2034" customFormat="false" ht="15" hidden="false" customHeight="false" outlineLevel="0" collapsed="false">
      <c r="A2034" s="54" t="n">
        <v>2033</v>
      </c>
      <c r="B2034" s="56" t="s">
        <v>3912</v>
      </c>
      <c r="C2034" s="1" t="n">
        <v>1</v>
      </c>
    </row>
    <row r="2035" customFormat="false" ht="15" hidden="false" customHeight="false" outlineLevel="0" collapsed="false">
      <c r="A2035" s="54" t="n">
        <v>2034</v>
      </c>
      <c r="B2035" s="56" t="s">
        <v>3915</v>
      </c>
      <c r="C2035" s="1" t="n">
        <v>1</v>
      </c>
    </row>
    <row r="2036" customFormat="false" ht="15" hidden="false" customHeight="false" outlineLevel="0" collapsed="false">
      <c r="A2036" s="54" t="n">
        <v>2035</v>
      </c>
      <c r="B2036" s="56" t="s">
        <v>3937</v>
      </c>
      <c r="C2036" s="1" t="n">
        <v>1</v>
      </c>
    </row>
    <row r="2037" customFormat="false" ht="15" hidden="false" customHeight="false" outlineLevel="0" collapsed="false">
      <c r="A2037" s="54" t="n">
        <v>2036</v>
      </c>
      <c r="B2037" s="69" t="s">
        <v>3938</v>
      </c>
      <c r="C2037" s="1" t="n">
        <v>1</v>
      </c>
    </row>
    <row r="2038" customFormat="false" ht="15" hidden="false" customHeight="false" outlineLevel="0" collapsed="false">
      <c r="A2038" s="54" t="n">
        <v>2037</v>
      </c>
      <c r="B2038" s="56" t="s">
        <v>3939</v>
      </c>
      <c r="C2038" s="1" t="n">
        <v>1</v>
      </c>
    </row>
    <row r="2039" customFormat="false" ht="15" hidden="false" customHeight="false" outlineLevel="0" collapsed="false">
      <c r="A2039" s="54" t="n">
        <v>2038</v>
      </c>
      <c r="B2039" s="56" t="s">
        <v>3940</v>
      </c>
      <c r="C2039" s="1" t="n">
        <v>1</v>
      </c>
    </row>
    <row r="2040" customFormat="false" ht="15" hidden="false" customHeight="false" outlineLevel="0" collapsed="false">
      <c r="A2040" s="54" t="n">
        <v>2039</v>
      </c>
      <c r="B2040" s="56" t="s">
        <v>3942</v>
      </c>
      <c r="C2040" s="1" t="n">
        <v>1</v>
      </c>
    </row>
    <row r="2041" customFormat="false" ht="15" hidden="false" customHeight="false" outlineLevel="0" collapsed="false">
      <c r="A2041" s="54" t="n">
        <v>2040</v>
      </c>
      <c r="B2041" s="56" t="s">
        <v>390</v>
      </c>
      <c r="C2041" s="1" t="n">
        <v>1</v>
      </c>
    </row>
    <row r="2042" customFormat="false" ht="15" hidden="false" customHeight="false" outlineLevel="0" collapsed="false">
      <c r="A2042" s="54" t="n">
        <v>2041</v>
      </c>
      <c r="B2042" s="56" t="s">
        <v>3957</v>
      </c>
      <c r="C2042" s="1" t="n">
        <v>1</v>
      </c>
    </row>
    <row r="2043" customFormat="false" ht="15" hidden="false" customHeight="false" outlineLevel="0" collapsed="false">
      <c r="A2043" s="54" t="n">
        <v>2042</v>
      </c>
      <c r="B2043" s="56" t="s">
        <v>3958</v>
      </c>
      <c r="C2043" s="1" t="n">
        <v>1</v>
      </c>
    </row>
    <row r="2044" customFormat="false" ht="15" hidden="false" customHeight="false" outlineLevel="0" collapsed="false">
      <c r="A2044" s="54" t="n">
        <v>2043</v>
      </c>
      <c r="B2044" s="69" t="s">
        <v>3959</v>
      </c>
      <c r="C2044" s="1" t="n">
        <v>1</v>
      </c>
    </row>
    <row r="2045" customFormat="false" ht="15" hidden="false" customHeight="false" outlineLevel="0" collapsed="false">
      <c r="A2045" s="54" t="n">
        <v>2044</v>
      </c>
      <c r="B2045" s="56" t="s">
        <v>3960</v>
      </c>
      <c r="C2045" s="1" t="n">
        <v>1</v>
      </c>
    </row>
    <row r="2046" customFormat="false" ht="15" hidden="false" customHeight="false" outlineLevel="0" collapsed="false">
      <c r="A2046" s="54" t="n">
        <v>2045</v>
      </c>
      <c r="B2046" s="56" t="s">
        <v>3961</v>
      </c>
      <c r="C2046" s="1" t="n">
        <v>1</v>
      </c>
    </row>
    <row r="2047" customFormat="false" ht="15" hidden="false" customHeight="false" outlineLevel="0" collapsed="false">
      <c r="A2047" s="54" t="n">
        <v>2046</v>
      </c>
      <c r="B2047" s="56" t="s">
        <v>3962</v>
      </c>
      <c r="C2047" s="1" t="n">
        <v>1</v>
      </c>
    </row>
    <row r="2048" customFormat="false" ht="15" hidden="false" customHeight="false" outlineLevel="0" collapsed="false">
      <c r="A2048" s="54" t="n">
        <v>2047</v>
      </c>
      <c r="B2048" s="56" t="s">
        <v>3963</v>
      </c>
      <c r="C2048" s="1" t="n">
        <v>1</v>
      </c>
    </row>
    <row r="2049" customFormat="false" ht="15" hidden="false" customHeight="false" outlineLevel="0" collapsed="false">
      <c r="A2049" s="54" t="n">
        <v>2048</v>
      </c>
      <c r="B2049" s="56" t="s">
        <v>3965</v>
      </c>
      <c r="C2049" s="1" t="n">
        <v>1</v>
      </c>
    </row>
    <row r="2050" customFormat="false" ht="15" hidden="false" customHeight="false" outlineLevel="0" collapsed="false">
      <c r="A2050" s="54" t="n">
        <v>2049</v>
      </c>
      <c r="B2050" s="56" t="s">
        <v>3966</v>
      </c>
      <c r="C2050" s="1" t="n">
        <v>1</v>
      </c>
    </row>
    <row r="2051" customFormat="false" ht="15" hidden="false" customHeight="false" outlineLevel="0" collapsed="false">
      <c r="A2051" s="54" t="n">
        <v>2050</v>
      </c>
      <c r="B2051" s="56" t="s">
        <v>3967</v>
      </c>
      <c r="C2051" s="1" t="n">
        <v>1</v>
      </c>
    </row>
    <row r="2052" customFormat="false" ht="15" hidden="false" customHeight="false" outlineLevel="0" collapsed="false">
      <c r="A2052" s="54" t="n">
        <v>2051</v>
      </c>
      <c r="B2052" s="56" t="s">
        <v>3968</v>
      </c>
      <c r="C2052" s="1" t="n">
        <v>1</v>
      </c>
    </row>
    <row r="2053" customFormat="false" ht="15" hidden="false" customHeight="false" outlineLevel="0" collapsed="false">
      <c r="A2053" s="54" t="n">
        <v>2052</v>
      </c>
      <c r="B2053" s="56" t="s">
        <v>3969</v>
      </c>
      <c r="C2053" s="1" t="n">
        <v>1</v>
      </c>
    </row>
    <row r="2054" customFormat="false" ht="15" hidden="false" customHeight="false" outlineLevel="0" collapsed="false">
      <c r="A2054" s="54" t="n">
        <v>2053</v>
      </c>
      <c r="B2054" s="56" t="s">
        <v>3971</v>
      </c>
      <c r="C2054" s="1" t="n">
        <v>1</v>
      </c>
    </row>
    <row r="2055" customFormat="false" ht="15" hidden="false" customHeight="false" outlineLevel="0" collapsed="false">
      <c r="A2055" s="54" t="n">
        <v>2054</v>
      </c>
      <c r="B2055" s="56" t="s">
        <v>3981</v>
      </c>
      <c r="C2055" s="1" t="n">
        <v>1</v>
      </c>
    </row>
    <row r="2056" customFormat="false" ht="15" hidden="false" customHeight="false" outlineLevel="0" collapsed="false">
      <c r="A2056" s="54" t="n">
        <v>2055</v>
      </c>
      <c r="B2056" s="56" t="s">
        <v>3983</v>
      </c>
      <c r="C2056" s="1" t="n">
        <v>1</v>
      </c>
    </row>
    <row r="2057" customFormat="false" ht="15" hidden="false" customHeight="false" outlineLevel="0" collapsed="false">
      <c r="A2057" s="54" t="n">
        <v>2056</v>
      </c>
      <c r="B2057" s="56" t="s">
        <v>3984</v>
      </c>
      <c r="C2057" s="1" t="n">
        <v>1</v>
      </c>
    </row>
    <row r="2058" customFormat="false" ht="15" hidden="false" customHeight="false" outlineLevel="0" collapsed="false">
      <c r="A2058" s="54" t="n">
        <v>2057</v>
      </c>
      <c r="B2058" s="56" t="s">
        <v>3985</v>
      </c>
      <c r="C2058" s="1" t="n">
        <v>1</v>
      </c>
    </row>
    <row r="2059" customFormat="false" ht="15" hidden="false" customHeight="false" outlineLevel="0" collapsed="false">
      <c r="A2059" s="54" t="n">
        <v>2058</v>
      </c>
      <c r="B2059" s="56" t="s">
        <v>3986</v>
      </c>
      <c r="C2059" s="1" t="n">
        <v>1</v>
      </c>
    </row>
    <row r="2060" customFormat="false" ht="15" hidden="false" customHeight="false" outlineLevel="0" collapsed="false">
      <c r="A2060" s="54" t="n">
        <v>2059</v>
      </c>
      <c r="B2060" s="56" t="s">
        <v>3987</v>
      </c>
      <c r="C2060" s="1" t="n">
        <v>1</v>
      </c>
    </row>
    <row r="2061" customFormat="false" ht="15" hidden="false" customHeight="false" outlineLevel="0" collapsed="false">
      <c r="A2061" s="54" t="n">
        <v>2060</v>
      </c>
      <c r="B2061" s="56" t="s">
        <v>3988</v>
      </c>
      <c r="C2061" s="1" t="n">
        <v>1</v>
      </c>
    </row>
    <row r="2062" customFormat="false" ht="15" hidden="false" customHeight="false" outlineLevel="0" collapsed="false">
      <c r="A2062" s="54" t="n">
        <v>2061</v>
      </c>
      <c r="B2062" s="56" t="s">
        <v>3989</v>
      </c>
      <c r="C2062" s="1" t="n">
        <v>1</v>
      </c>
    </row>
    <row r="2063" customFormat="false" ht="15" hidden="false" customHeight="false" outlineLevel="0" collapsed="false">
      <c r="A2063" s="54" t="n">
        <v>2062</v>
      </c>
      <c r="B2063" s="56" t="s">
        <v>3990</v>
      </c>
      <c r="C2063" s="1" t="n">
        <v>1</v>
      </c>
    </row>
    <row r="2064" customFormat="false" ht="15" hidden="false" customHeight="false" outlineLevel="0" collapsed="false">
      <c r="A2064" s="54" t="n">
        <v>2063</v>
      </c>
      <c r="B2064" s="56" t="s">
        <v>3991</v>
      </c>
      <c r="C2064" s="1" t="n">
        <v>1</v>
      </c>
    </row>
    <row r="2065" customFormat="false" ht="15" hidden="false" customHeight="false" outlineLevel="0" collapsed="false">
      <c r="A2065" s="54" t="n">
        <v>2064</v>
      </c>
      <c r="B2065" s="56" t="s">
        <v>3992</v>
      </c>
      <c r="C2065" s="1" t="n">
        <v>1</v>
      </c>
    </row>
    <row r="2066" customFormat="false" ht="15" hidden="false" customHeight="false" outlineLevel="0" collapsed="false">
      <c r="A2066" s="54" t="n">
        <v>2065</v>
      </c>
      <c r="B2066" s="56" t="s">
        <v>3993</v>
      </c>
      <c r="C2066" s="1" t="n">
        <v>1</v>
      </c>
    </row>
    <row r="2067" customFormat="false" ht="15" hidden="false" customHeight="false" outlineLevel="0" collapsed="false">
      <c r="A2067" s="54" t="n">
        <v>2066</v>
      </c>
      <c r="B2067" s="56" t="s">
        <v>3994</v>
      </c>
      <c r="C2067" s="1" t="n">
        <v>1</v>
      </c>
    </row>
    <row r="2068" customFormat="false" ht="15" hidden="false" customHeight="false" outlineLevel="0" collapsed="false">
      <c r="A2068" s="54" t="n">
        <v>2067</v>
      </c>
      <c r="B2068" s="56" t="s">
        <v>3995</v>
      </c>
      <c r="C2068" s="1" t="n">
        <v>1</v>
      </c>
    </row>
    <row r="2069" customFormat="false" ht="15" hidden="false" customHeight="false" outlineLevel="0" collapsed="false">
      <c r="A2069" s="54" t="n">
        <v>2068</v>
      </c>
      <c r="B2069" s="56" t="s">
        <v>3997</v>
      </c>
      <c r="C2069" s="1" t="n">
        <v>1</v>
      </c>
    </row>
    <row r="2070" customFormat="false" ht="15" hidden="false" customHeight="false" outlineLevel="0" collapsed="false">
      <c r="A2070" s="54" t="n">
        <v>2069</v>
      </c>
      <c r="B2070" s="56" t="s">
        <v>3998</v>
      </c>
      <c r="C2070" s="1" t="n">
        <v>1</v>
      </c>
    </row>
    <row r="2071" customFormat="false" ht="15" hidden="false" customHeight="false" outlineLevel="0" collapsed="false">
      <c r="A2071" s="54" t="n">
        <v>2070</v>
      </c>
      <c r="B2071" s="56" t="s">
        <v>3999</v>
      </c>
      <c r="C2071" s="1" t="n">
        <v>1</v>
      </c>
    </row>
    <row r="2072" customFormat="false" ht="15" hidden="false" customHeight="false" outlineLevel="0" collapsed="false">
      <c r="A2072" s="54" t="n">
        <v>2071</v>
      </c>
      <c r="B2072" s="56" t="s">
        <v>4000</v>
      </c>
      <c r="C2072" s="1" t="n">
        <v>1</v>
      </c>
    </row>
    <row r="2073" customFormat="false" ht="15" hidden="false" customHeight="false" outlineLevel="0" collapsed="false">
      <c r="A2073" s="54" t="n">
        <v>2072</v>
      </c>
      <c r="B2073" s="56" t="s">
        <v>4001</v>
      </c>
      <c r="C2073" s="1" t="n">
        <v>1</v>
      </c>
    </row>
    <row r="2074" customFormat="false" ht="15" hidden="false" customHeight="false" outlineLevel="0" collapsed="false">
      <c r="A2074" s="54" t="n">
        <v>2073</v>
      </c>
      <c r="B2074" s="56" t="s">
        <v>4002</v>
      </c>
      <c r="C2074" s="1" t="n">
        <v>1</v>
      </c>
    </row>
    <row r="2075" customFormat="false" ht="15" hidden="false" customHeight="false" outlineLevel="0" collapsed="false">
      <c r="A2075" s="54" t="n">
        <v>2074</v>
      </c>
      <c r="B2075" s="56" t="s">
        <v>4003</v>
      </c>
      <c r="C2075" s="1" t="n">
        <v>1</v>
      </c>
    </row>
    <row r="2076" customFormat="false" ht="15" hidden="false" customHeight="false" outlineLevel="0" collapsed="false">
      <c r="A2076" s="54" t="n">
        <v>2075</v>
      </c>
      <c r="B2076" s="56" t="s">
        <v>4004</v>
      </c>
      <c r="C2076" s="1" t="n">
        <v>1</v>
      </c>
    </row>
    <row r="2077" customFormat="false" ht="15" hidden="false" customHeight="false" outlineLevel="0" collapsed="false">
      <c r="A2077" s="54" t="n">
        <v>2076</v>
      </c>
      <c r="B2077" s="56" t="s">
        <v>4005</v>
      </c>
      <c r="C2077" s="1" t="n">
        <v>1</v>
      </c>
    </row>
    <row r="2078" customFormat="false" ht="15" hidden="false" customHeight="false" outlineLevel="0" collapsed="false">
      <c r="A2078" s="54" t="n">
        <v>2077</v>
      </c>
      <c r="B2078" s="56" t="s">
        <v>4006</v>
      </c>
      <c r="C2078" s="1" t="n">
        <v>1</v>
      </c>
    </row>
    <row r="2079" customFormat="false" ht="15" hidden="false" customHeight="false" outlineLevel="0" collapsed="false">
      <c r="A2079" s="54" t="n">
        <v>2078</v>
      </c>
      <c r="B2079" s="56" t="s">
        <v>4007</v>
      </c>
      <c r="C2079" s="1" t="n">
        <v>1</v>
      </c>
    </row>
    <row r="2080" customFormat="false" ht="15" hidden="false" customHeight="false" outlineLevel="0" collapsed="false">
      <c r="A2080" s="54" t="n">
        <v>2079</v>
      </c>
      <c r="B2080" s="56" t="s">
        <v>4008</v>
      </c>
      <c r="C2080" s="1" t="n">
        <v>1</v>
      </c>
    </row>
    <row r="2081" customFormat="false" ht="15" hidden="false" customHeight="false" outlineLevel="0" collapsed="false">
      <c r="A2081" s="54" t="n">
        <v>2080</v>
      </c>
      <c r="B2081" s="56" t="s">
        <v>4009</v>
      </c>
      <c r="C2081" s="1" t="n">
        <v>1</v>
      </c>
    </row>
    <row r="2082" customFormat="false" ht="15" hidden="false" customHeight="false" outlineLevel="0" collapsed="false">
      <c r="A2082" s="54" t="n">
        <v>2081</v>
      </c>
      <c r="B2082" s="56" t="s">
        <v>4010</v>
      </c>
      <c r="C2082" s="1" t="n">
        <v>1</v>
      </c>
    </row>
    <row r="2083" customFormat="false" ht="15" hidden="false" customHeight="false" outlineLevel="0" collapsed="false">
      <c r="A2083" s="54" t="n">
        <v>2082</v>
      </c>
      <c r="B2083" s="56" t="s">
        <v>4011</v>
      </c>
      <c r="C2083" s="1" t="n">
        <v>1</v>
      </c>
    </row>
    <row r="2084" customFormat="false" ht="15" hidden="false" customHeight="false" outlineLevel="0" collapsed="false">
      <c r="A2084" s="54" t="n">
        <v>2083</v>
      </c>
      <c r="B2084" s="56" t="s">
        <v>4012</v>
      </c>
      <c r="C2084" s="1" t="n">
        <v>1</v>
      </c>
    </row>
    <row r="2085" customFormat="false" ht="15" hidden="false" customHeight="false" outlineLevel="0" collapsed="false">
      <c r="A2085" s="2" t="n">
        <v>2084</v>
      </c>
      <c r="B2085" s="56" t="s">
        <v>4013</v>
      </c>
      <c r="C2085" s="1" t="n">
        <v>1</v>
      </c>
    </row>
    <row r="2086" customFormat="false" ht="15" hidden="false" customHeight="false" outlineLevel="0" collapsed="false">
      <c r="A2086" s="2" t="n">
        <v>2085</v>
      </c>
      <c r="B2086" s="56" t="s">
        <v>4014</v>
      </c>
      <c r="C2086" s="1" t="n">
        <v>1</v>
      </c>
    </row>
    <row r="2087" customFormat="false" ht="15" hidden="false" customHeight="false" outlineLevel="0" collapsed="false">
      <c r="A2087" s="2" t="n">
        <v>2086</v>
      </c>
      <c r="B2087" s="56" t="s">
        <v>4015</v>
      </c>
      <c r="C2087" s="1" t="n">
        <v>1</v>
      </c>
    </row>
    <row r="2088" customFormat="false" ht="15" hidden="false" customHeight="false" outlineLevel="0" collapsed="false">
      <c r="A2088" s="2" t="n">
        <v>2087</v>
      </c>
      <c r="B2088" s="56" t="s">
        <v>4016</v>
      </c>
      <c r="C2088" s="1" t="n">
        <v>1</v>
      </c>
    </row>
    <row r="2089" customFormat="false" ht="15" hidden="false" customHeight="false" outlineLevel="0" collapsed="false">
      <c r="A2089" s="2" t="n">
        <v>2088</v>
      </c>
      <c r="B2089" s="56" t="s">
        <v>4017</v>
      </c>
      <c r="C2089" s="1" t="n">
        <v>1</v>
      </c>
    </row>
    <row r="2090" customFormat="false" ht="15" hidden="false" customHeight="false" outlineLevel="0" collapsed="false">
      <c r="A2090" s="2" t="n">
        <v>2089</v>
      </c>
      <c r="B2090" s="56" t="s">
        <v>4018</v>
      </c>
      <c r="C2090" s="1" t="n">
        <v>1</v>
      </c>
    </row>
    <row r="2091" customFormat="false" ht="15" hidden="false" customHeight="false" outlineLevel="0" collapsed="false">
      <c r="A2091" s="2" t="n">
        <v>2090</v>
      </c>
      <c r="B2091" s="56" t="s">
        <v>4019</v>
      </c>
      <c r="C2091" s="1" t="n">
        <v>1</v>
      </c>
    </row>
    <row r="2092" customFormat="false" ht="15" hidden="false" customHeight="false" outlineLevel="0" collapsed="false">
      <c r="A2092" s="2" t="n">
        <v>2091</v>
      </c>
      <c r="B2092" s="56" t="s">
        <v>4020</v>
      </c>
      <c r="C2092" s="1" t="n">
        <v>1</v>
      </c>
    </row>
    <row r="2093" customFormat="false" ht="15" hidden="false" customHeight="false" outlineLevel="0" collapsed="false">
      <c r="A2093" s="2" t="n">
        <v>2092</v>
      </c>
      <c r="B2093" s="56" t="s">
        <v>4021</v>
      </c>
      <c r="C2093" s="1" t="n">
        <v>1</v>
      </c>
    </row>
    <row r="2094" customFormat="false" ht="15" hidden="false" customHeight="false" outlineLevel="0" collapsed="false">
      <c r="A2094" s="2" t="n">
        <v>2093</v>
      </c>
      <c r="B2094" s="56" t="s">
        <v>4022</v>
      </c>
      <c r="C2094" s="1" t="n">
        <v>1</v>
      </c>
    </row>
    <row r="2095" customFormat="false" ht="15" hidden="false" customHeight="false" outlineLevel="0" collapsed="false">
      <c r="A2095" s="2" t="n">
        <v>2094</v>
      </c>
      <c r="B2095" s="56" t="s">
        <v>4023</v>
      </c>
      <c r="C2095" s="1" t="n">
        <v>1</v>
      </c>
    </row>
    <row r="2096" customFormat="false" ht="15" hidden="false" customHeight="false" outlineLevel="0" collapsed="false">
      <c r="A2096" s="2" t="n">
        <v>2095</v>
      </c>
      <c r="B2096" s="56" t="s">
        <v>4024</v>
      </c>
      <c r="C2096" s="1" t="n">
        <v>1</v>
      </c>
    </row>
    <row r="2097" customFormat="false" ht="15" hidden="false" customHeight="false" outlineLevel="0" collapsed="false">
      <c r="A2097" s="2" t="n">
        <v>2096</v>
      </c>
      <c r="B2097" s="56" t="s">
        <v>4025</v>
      </c>
      <c r="C2097" s="1" t="n">
        <v>1</v>
      </c>
    </row>
    <row r="2098" customFormat="false" ht="15" hidden="false" customHeight="false" outlineLevel="0" collapsed="false">
      <c r="A2098" s="2" t="n">
        <v>2097</v>
      </c>
      <c r="B2098" s="56" t="s">
        <v>4026</v>
      </c>
      <c r="C2098" s="1" t="n">
        <v>1</v>
      </c>
    </row>
    <row r="2099" customFormat="false" ht="15" hidden="false" customHeight="false" outlineLevel="0" collapsed="false">
      <c r="A2099" s="2" t="n">
        <v>2098</v>
      </c>
      <c r="B2099" s="56" t="s">
        <v>4027</v>
      </c>
      <c r="C2099" s="1" t="n">
        <v>1</v>
      </c>
    </row>
    <row r="2100" customFormat="false" ht="15" hidden="false" customHeight="false" outlineLevel="0" collapsed="false">
      <c r="A2100" s="2" t="n">
        <v>2099</v>
      </c>
      <c r="B2100" s="56" t="s">
        <v>4028</v>
      </c>
      <c r="C2100" s="1" t="n">
        <v>1</v>
      </c>
    </row>
    <row r="2101" customFormat="false" ht="15" hidden="false" customHeight="false" outlineLevel="0" collapsed="false">
      <c r="A2101" s="2" t="n">
        <v>2100</v>
      </c>
      <c r="B2101" s="56" t="s">
        <v>4029</v>
      </c>
      <c r="C2101" s="1" t="n">
        <v>1</v>
      </c>
    </row>
    <row r="2102" customFormat="false" ht="15" hidden="false" customHeight="false" outlineLevel="0" collapsed="false">
      <c r="A2102" s="2" t="n">
        <v>2101</v>
      </c>
      <c r="B2102" s="56" t="s">
        <v>4030</v>
      </c>
      <c r="C2102" s="1" t="n">
        <v>1</v>
      </c>
    </row>
    <row r="2103" customFormat="false" ht="15" hidden="false" customHeight="false" outlineLevel="0" collapsed="false">
      <c r="A2103" s="2" t="n">
        <v>2102</v>
      </c>
      <c r="B2103" s="56" t="s">
        <v>4031</v>
      </c>
      <c r="C2103" s="1" t="n">
        <v>1</v>
      </c>
    </row>
    <row r="2104" customFormat="false" ht="15" hidden="false" customHeight="false" outlineLevel="0" collapsed="false">
      <c r="A2104" s="2" t="n">
        <v>2103</v>
      </c>
      <c r="B2104" s="56" t="s">
        <v>4032</v>
      </c>
      <c r="C2104" s="1" t="n">
        <v>1</v>
      </c>
    </row>
    <row r="2105" customFormat="false" ht="15" hidden="false" customHeight="false" outlineLevel="0" collapsed="false">
      <c r="A2105" s="2" t="n">
        <v>2104</v>
      </c>
      <c r="B2105" s="56" t="s">
        <v>4033</v>
      </c>
      <c r="C2105" s="1" t="n">
        <v>1</v>
      </c>
    </row>
    <row r="2106" customFormat="false" ht="15" hidden="false" customHeight="false" outlineLevel="0" collapsed="false">
      <c r="A2106" s="2" t="n">
        <v>2105</v>
      </c>
      <c r="B2106" s="56" t="s">
        <v>4034</v>
      </c>
      <c r="C2106" s="1" t="n">
        <v>1</v>
      </c>
    </row>
    <row r="2107" customFormat="false" ht="15" hidden="false" customHeight="false" outlineLevel="0" collapsed="false">
      <c r="A2107" s="2" t="n">
        <v>2106</v>
      </c>
      <c r="B2107" s="56" t="s">
        <v>4035</v>
      </c>
      <c r="C2107" s="1" t="n">
        <v>1</v>
      </c>
    </row>
    <row r="2108" customFormat="false" ht="15" hidden="false" customHeight="false" outlineLevel="0" collapsed="false">
      <c r="A2108" s="2" t="n">
        <v>2107</v>
      </c>
      <c r="B2108" s="56" t="s">
        <v>4037</v>
      </c>
      <c r="C2108" s="1" t="n">
        <v>1</v>
      </c>
    </row>
    <row r="2109" customFormat="false" ht="15" hidden="false" customHeight="false" outlineLevel="0" collapsed="false">
      <c r="A2109" s="2" t="n">
        <v>2108</v>
      </c>
      <c r="B2109" s="56" t="s">
        <v>4038</v>
      </c>
      <c r="C2109" s="1" t="n">
        <v>1</v>
      </c>
    </row>
    <row r="2110" customFormat="false" ht="15" hidden="false" customHeight="false" outlineLevel="0" collapsed="false">
      <c r="A2110" s="2" t="n">
        <v>2109</v>
      </c>
      <c r="B2110" s="56" t="s">
        <v>4039</v>
      </c>
      <c r="C2110" s="1" t="n">
        <v>1</v>
      </c>
    </row>
    <row r="2111" customFormat="false" ht="15" hidden="false" customHeight="false" outlineLevel="0" collapsed="false">
      <c r="A2111" s="54"/>
    </row>
    <row r="2112" customFormat="false" ht="15" hidden="false" customHeight="false" outlineLevel="0" collapsed="false">
      <c r="A2112" s="54"/>
    </row>
    <row r="2113" customFormat="false" ht="15" hidden="false" customHeight="false" outlineLevel="0" collapsed="false">
      <c r="A2113" s="54"/>
    </row>
    <row r="2114" customFormat="false" ht="15" hidden="false" customHeight="false" outlineLevel="0" collapsed="false">
      <c r="A2114" s="54"/>
    </row>
    <row r="2115" customFormat="false" ht="15" hidden="false" customHeight="false" outlineLevel="0" collapsed="false">
      <c r="A2115" s="54"/>
    </row>
    <row r="2116" customFormat="false" ht="15" hidden="false" customHeight="false" outlineLevel="0" collapsed="false">
      <c r="A2116" s="54"/>
    </row>
    <row r="2117" customFormat="false" ht="15" hidden="false" customHeight="false" outlineLevel="0" collapsed="false">
      <c r="A2117" s="54"/>
    </row>
    <row r="2118" customFormat="false" ht="15" hidden="false" customHeight="false" outlineLevel="0" collapsed="false">
      <c r="A2118" s="54"/>
    </row>
    <row r="2119" customFormat="false" ht="15" hidden="false" customHeight="false" outlineLevel="0" collapsed="false">
      <c r="A2119" s="54"/>
    </row>
    <row r="2120" customFormat="false" ht="15" hidden="false" customHeight="false" outlineLevel="0" collapsed="false">
      <c r="A2120" s="54"/>
    </row>
    <row r="2121" customFormat="false" ht="15" hidden="false" customHeight="false" outlineLevel="0" collapsed="false">
      <c r="A2121" s="54"/>
    </row>
    <row r="2122" customFormat="false" ht="15" hidden="false" customHeight="false" outlineLevel="0" collapsed="false">
      <c r="A2122" s="54"/>
    </row>
    <row r="2123" customFormat="false" ht="15" hidden="false" customHeight="false" outlineLevel="0" collapsed="false">
      <c r="A2123" s="54"/>
    </row>
    <row r="2124" customFormat="false" ht="15" hidden="false" customHeight="false" outlineLevel="0" collapsed="false">
      <c r="A2124" s="54"/>
    </row>
    <row r="2125" customFormat="false" ht="15" hidden="false" customHeight="false" outlineLevel="0" collapsed="false">
      <c r="A2125" s="54"/>
    </row>
    <row r="2126" customFormat="false" ht="15" hidden="false" customHeight="false" outlineLevel="0" collapsed="false">
      <c r="A2126" s="54"/>
    </row>
    <row r="2127" customFormat="false" ht="15" hidden="false" customHeight="false" outlineLevel="0" collapsed="false">
      <c r="A2127" s="54"/>
    </row>
    <row r="2128" customFormat="false" ht="15" hidden="false" customHeight="false" outlineLevel="0" collapsed="false">
      <c r="A2128" s="54"/>
    </row>
    <row r="2129" customFormat="false" ht="15" hidden="false" customHeight="false" outlineLevel="0" collapsed="false">
      <c r="A2129" s="54"/>
    </row>
    <row r="2130" customFormat="false" ht="15" hidden="false" customHeight="false" outlineLevel="0" collapsed="false">
      <c r="A2130" s="54"/>
    </row>
    <row r="2131" customFormat="false" ht="15" hidden="false" customHeight="false" outlineLevel="0" collapsed="false">
      <c r="A2131" s="54"/>
    </row>
    <row r="2132" customFormat="false" ht="15" hidden="false" customHeight="false" outlineLevel="0" collapsed="false">
      <c r="A2132" s="54"/>
    </row>
    <row r="2133" customFormat="false" ht="15" hidden="false" customHeight="false" outlineLevel="0" collapsed="false">
      <c r="A2133" s="54"/>
    </row>
    <row r="2134" customFormat="false" ht="15" hidden="false" customHeight="false" outlineLevel="0" collapsed="false">
      <c r="A2134" s="54"/>
    </row>
    <row r="2135" customFormat="false" ht="15" hidden="false" customHeight="false" outlineLevel="0" collapsed="false">
      <c r="A2135" s="54"/>
    </row>
    <row r="2136" customFormat="false" ht="15" hidden="false" customHeight="false" outlineLevel="0" collapsed="false">
      <c r="A2136" s="54"/>
    </row>
    <row r="2137" customFormat="false" ht="15" hidden="false" customHeight="false" outlineLevel="0" collapsed="false">
      <c r="A2137" s="54"/>
    </row>
    <row r="2138" customFormat="false" ht="15" hidden="false" customHeight="false" outlineLevel="0" collapsed="false">
      <c r="A2138" s="54"/>
    </row>
    <row r="2139" customFormat="false" ht="15" hidden="false" customHeight="false" outlineLevel="0" collapsed="false">
      <c r="A2139" s="54"/>
    </row>
    <row r="2140" customFormat="false" ht="15" hidden="false" customHeight="false" outlineLevel="0" collapsed="false">
      <c r="A2140" s="54"/>
    </row>
    <row r="2141" customFormat="false" ht="15" hidden="false" customHeight="false" outlineLevel="0" collapsed="false">
      <c r="A2141" s="54"/>
    </row>
    <row r="2142" customFormat="false" ht="15" hidden="false" customHeight="false" outlineLevel="0" collapsed="false">
      <c r="A2142" s="54"/>
    </row>
    <row r="2143" customFormat="false" ht="15" hidden="false" customHeight="false" outlineLevel="0" collapsed="false">
      <c r="A2143" s="54"/>
    </row>
    <row r="2144" customFormat="false" ht="15" hidden="false" customHeight="false" outlineLevel="0" collapsed="false">
      <c r="A2144" s="54"/>
    </row>
    <row r="2145" customFormat="false" ht="15" hidden="false" customHeight="false" outlineLevel="0" collapsed="false">
      <c r="A2145" s="54"/>
    </row>
    <row r="2146" customFormat="false" ht="15" hidden="false" customHeight="false" outlineLevel="0" collapsed="false">
      <c r="A2146" s="54"/>
    </row>
    <row r="2147" customFormat="false" ht="15" hidden="false" customHeight="false" outlineLevel="0" collapsed="false">
      <c r="A2147" s="54"/>
    </row>
    <row r="2148" customFormat="false" ht="15" hidden="false" customHeight="false" outlineLevel="0" collapsed="false">
      <c r="A2148" s="54"/>
    </row>
    <row r="2149" customFormat="false" ht="15" hidden="false" customHeight="false" outlineLevel="0" collapsed="false">
      <c r="A2149" s="54"/>
    </row>
    <row r="2150" customFormat="false" ht="15" hidden="false" customHeight="false" outlineLevel="0" collapsed="false">
      <c r="A2150" s="54"/>
    </row>
    <row r="2151" customFormat="false" ht="15" hidden="false" customHeight="false" outlineLevel="0" collapsed="false">
      <c r="A2151" s="54"/>
    </row>
    <row r="2152" customFormat="false" ht="15" hidden="false" customHeight="false" outlineLevel="0" collapsed="false">
      <c r="A2152" s="54"/>
    </row>
    <row r="2153" customFormat="false" ht="15" hidden="false" customHeight="false" outlineLevel="0" collapsed="false">
      <c r="A2153" s="54"/>
    </row>
    <row r="2154" customFormat="false" ht="15" hidden="false" customHeight="false" outlineLevel="0" collapsed="false">
      <c r="A2154" s="54"/>
    </row>
    <row r="2155" customFormat="false" ht="15" hidden="false" customHeight="false" outlineLevel="0" collapsed="false">
      <c r="A2155" s="54"/>
    </row>
    <row r="2156" customFormat="false" ht="15" hidden="false" customHeight="false" outlineLevel="0" collapsed="false">
      <c r="A2156" s="54"/>
    </row>
    <row r="2157" customFormat="false" ht="15" hidden="false" customHeight="false" outlineLevel="0" collapsed="false">
      <c r="A2157" s="54"/>
    </row>
    <row r="2158" customFormat="false" ht="15" hidden="false" customHeight="false" outlineLevel="0" collapsed="false">
      <c r="A2158" s="54"/>
    </row>
    <row r="2159" customFormat="false" ht="15" hidden="false" customHeight="false" outlineLevel="0" collapsed="false">
      <c r="A2159" s="54"/>
    </row>
    <row r="2160" customFormat="false" ht="15" hidden="false" customHeight="false" outlineLevel="0" collapsed="false">
      <c r="A2160" s="54"/>
    </row>
    <row r="2161" customFormat="false" ht="15" hidden="false" customHeight="false" outlineLevel="0" collapsed="false">
      <c r="A2161" s="54"/>
    </row>
    <row r="2162" customFormat="false" ht="15" hidden="false" customHeight="false" outlineLevel="0" collapsed="false">
      <c r="A2162" s="54"/>
    </row>
    <row r="2163" customFormat="false" ht="15" hidden="false" customHeight="false" outlineLevel="0" collapsed="false">
      <c r="A2163" s="54"/>
    </row>
    <row r="2164" customFormat="false" ht="15" hidden="false" customHeight="false" outlineLevel="0" collapsed="false">
      <c r="A2164" s="54"/>
    </row>
    <row r="2165" customFormat="false" ht="15" hidden="false" customHeight="false" outlineLevel="0" collapsed="false">
      <c r="A2165" s="54"/>
    </row>
    <row r="2166" customFormat="false" ht="15" hidden="false" customHeight="false" outlineLevel="0" collapsed="false">
      <c r="A2166" s="54"/>
    </row>
    <row r="2167" customFormat="false" ht="15" hidden="false" customHeight="false" outlineLevel="0" collapsed="false">
      <c r="A2167" s="54"/>
    </row>
    <row r="2168" customFormat="false" ht="15" hidden="false" customHeight="false" outlineLevel="0" collapsed="false">
      <c r="A2168" s="54"/>
    </row>
    <row r="2169" customFormat="false" ht="15" hidden="false" customHeight="false" outlineLevel="0" collapsed="false">
      <c r="A2169" s="54"/>
    </row>
    <row r="2170" customFormat="false" ht="15" hidden="false" customHeight="false" outlineLevel="0" collapsed="false">
      <c r="A2170" s="54"/>
    </row>
    <row r="2171" customFormat="false" ht="15" hidden="false" customHeight="false" outlineLevel="0" collapsed="false">
      <c r="A2171" s="54"/>
    </row>
    <row r="2172" customFormat="false" ht="15" hidden="false" customHeight="false" outlineLevel="0" collapsed="false">
      <c r="A2172" s="54"/>
    </row>
    <row r="2173" customFormat="false" ht="15" hidden="false" customHeight="false" outlineLevel="0" collapsed="false">
      <c r="A2173" s="54"/>
    </row>
    <row r="2174" customFormat="false" ht="15" hidden="false" customHeight="false" outlineLevel="0" collapsed="false">
      <c r="A2174" s="54"/>
    </row>
    <row r="2175" customFormat="false" ht="15" hidden="false" customHeight="false" outlineLevel="0" collapsed="false">
      <c r="A2175" s="54"/>
    </row>
    <row r="2176" customFormat="false" ht="15" hidden="false" customHeight="false" outlineLevel="0" collapsed="false">
      <c r="A2176" s="54"/>
    </row>
    <row r="2177" customFormat="false" ht="15" hidden="false" customHeight="false" outlineLevel="0" collapsed="false">
      <c r="A2177" s="54"/>
    </row>
    <row r="2178" customFormat="false" ht="15" hidden="false" customHeight="false" outlineLevel="0" collapsed="false">
      <c r="A2178" s="54"/>
    </row>
    <row r="2179" customFormat="false" ht="15" hidden="false" customHeight="false" outlineLevel="0" collapsed="false">
      <c r="A2179" s="54"/>
    </row>
    <row r="2180" customFormat="false" ht="15" hidden="false" customHeight="false" outlineLevel="0" collapsed="false">
      <c r="A2180" s="54"/>
    </row>
    <row r="2181" customFormat="false" ht="15" hidden="false" customHeight="false" outlineLevel="0" collapsed="false">
      <c r="A2181" s="54"/>
    </row>
    <row r="2182" customFormat="false" ht="15" hidden="false" customHeight="false" outlineLevel="0" collapsed="false">
      <c r="A2182" s="54"/>
    </row>
    <row r="2183" customFormat="false" ht="15" hidden="false" customHeight="false" outlineLevel="0" collapsed="false">
      <c r="A2183" s="54"/>
    </row>
    <row r="2184" customFormat="false" ht="15" hidden="false" customHeight="false" outlineLevel="0" collapsed="false">
      <c r="A2184" s="54"/>
    </row>
    <row r="2185" customFormat="false" ht="15" hidden="false" customHeight="false" outlineLevel="0" collapsed="false">
      <c r="A2185" s="54"/>
    </row>
    <row r="2186" customFormat="false" ht="15" hidden="false" customHeight="false" outlineLevel="0" collapsed="false">
      <c r="A2186" s="54"/>
    </row>
    <row r="2187" customFormat="false" ht="15" hidden="false" customHeight="false" outlineLevel="0" collapsed="false">
      <c r="A2187" s="54"/>
    </row>
    <row r="2188" customFormat="false" ht="15" hidden="false" customHeight="false" outlineLevel="0" collapsed="false">
      <c r="A2188" s="54"/>
    </row>
    <row r="2189" customFormat="false" ht="15" hidden="false" customHeight="false" outlineLevel="0" collapsed="false">
      <c r="A2189" s="54"/>
    </row>
    <row r="2190" customFormat="false" ht="15" hidden="false" customHeight="false" outlineLevel="0" collapsed="false">
      <c r="A2190" s="54"/>
    </row>
    <row r="2191" customFormat="false" ht="15" hidden="false" customHeight="false" outlineLevel="0" collapsed="false">
      <c r="A2191" s="54"/>
    </row>
    <row r="2192" customFormat="false" ht="15" hidden="false" customHeight="false" outlineLevel="0" collapsed="false">
      <c r="A2192" s="54"/>
    </row>
    <row r="2193" customFormat="false" ht="15" hidden="false" customHeight="false" outlineLevel="0" collapsed="false">
      <c r="A2193" s="54"/>
    </row>
    <row r="2194" customFormat="false" ht="15" hidden="false" customHeight="false" outlineLevel="0" collapsed="false">
      <c r="A2194" s="54"/>
    </row>
    <row r="2195" customFormat="false" ht="15" hidden="false" customHeight="false" outlineLevel="0" collapsed="false">
      <c r="A2195" s="54"/>
    </row>
    <row r="2196" customFormat="false" ht="15" hidden="false" customHeight="false" outlineLevel="0" collapsed="false">
      <c r="A2196" s="54"/>
    </row>
    <row r="2197" customFormat="false" ht="15" hidden="false" customHeight="false" outlineLevel="0" collapsed="false">
      <c r="A2197" s="54"/>
    </row>
    <row r="2198" customFormat="false" ht="15" hidden="false" customHeight="false" outlineLevel="0" collapsed="false">
      <c r="A2198" s="54"/>
    </row>
    <row r="2199" customFormat="false" ht="15" hidden="false" customHeight="false" outlineLevel="0" collapsed="false">
      <c r="A2199" s="54"/>
    </row>
    <row r="2200" customFormat="false" ht="15" hidden="false" customHeight="false" outlineLevel="0" collapsed="false">
      <c r="A2200" s="54"/>
    </row>
    <row r="2201" customFormat="false" ht="15" hidden="false" customHeight="false" outlineLevel="0" collapsed="false">
      <c r="A2201" s="54"/>
    </row>
    <row r="2202" customFormat="false" ht="15" hidden="false" customHeight="false" outlineLevel="0" collapsed="false">
      <c r="A2202" s="54"/>
    </row>
    <row r="2203" customFormat="false" ht="15" hidden="false" customHeight="false" outlineLevel="0" collapsed="false">
      <c r="A2203" s="54"/>
    </row>
    <row r="2204" customFormat="false" ht="15" hidden="false" customHeight="false" outlineLevel="0" collapsed="false">
      <c r="A2204" s="54"/>
    </row>
    <row r="2205" customFormat="false" ht="15" hidden="false" customHeight="false" outlineLevel="0" collapsed="false">
      <c r="A2205" s="54"/>
    </row>
    <row r="2206" customFormat="false" ht="15" hidden="false" customHeight="false" outlineLevel="0" collapsed="false">
      <c r="A2206" s="54"/>
    </row>
    <row r="2207" customFormat="false" ht="15" hidden="false" customHeight="false" outlineLevel="0" collapsed="false">
      <c r="A2207" s="54"/>
    </row>
    <row r="2208" customFormat="false" ht="15" hidden="false" customHeight="false" outlineLevel="0" collapsed="false">
      <c r="A2208" s="54"/>
    </row>
    <row r="2209" customFormat="false" ht="15" hidden="false" customHeight="false" outlineLevel="0" collapsed="false">
      <c r="A2209" s="54"/>
    </row>
    <row r="2210" customFormat="false" ht="15" hidden="false" customHeight="false" outlineLevel="0" collapsed="false">
      <c r="A2210" s="54"/>
    </row>
    <row r="2211" customFormat="false" ht="15" hidden="false" customHeight="false" outlineLevel="0" collapsed="false">
      <c r="A2211" s="54"/>
    </row>
    <row r="2212" customFormat="false" ht="15" hidden="false" customHeight="false" outlineLevel="0" collapsed="false">
      <c r="A2212" s="54"/>
    </row>
    <row r="2213" customFormat="false" ht="15" hidden="false" customHeight="false" outlineLevel="0" collapsed="false">
      <c r="A2213" s="54"/>
    </row>
    <row r="2214" customFormat="false" ht="15" hidden="false" customHeight="false" outlineLevel="0" collapsed="false">
      <c r="A2214" s="54"/>
    </row>
    <row r="2215" customFormat="false" ht="15" hidden="false" customHeight="false" outlineLevel="0" collapsed="false">
      <c r="A2215" s="54"/>
    </row>
    <row r="2216" customFormat="false" ht="15" hidden="false" customHeight="false" outlineLevel="0" collapsed="false">
      <c r="A2216" s="54"/>
    </row>
    <row r="2217" customFormat="false" ht="15" hidden="false" customHeight="false" outlineLevel="0" collapsed="false">
      <c r="A2217" s="54"/>
    </row>
    <row r="2218" customFormat="false" ht="15" hidden="false" customHeight="false" outlineLevel="0" collapsed="false">
      <c r="A2218" s="54"/>
    </row>
    <row r="2219" customFormat="false" ht="15" hidden="false" customHeight="false" outlineLevel="0" collapsed="false">
      <c r="A2219" s="54"/>
    </row>
    <row r="2220" customFormat="false" ht="15" hidden="false" customHeight="false" outlineLevel="0" collapsed="false">
      <c r="A2220" s="54"/>
    </row>
    <row r="2221" customFormat="false" ht="15" hidden="false" customHeight="false" outlineLevel="0" collapsed="false">
      <c r="A2221" s="54"/>
    </row>
    <row r="2222" customFormat="false" ht="15" hidden="false" customHeight="false" outlineLevel="0" collapsed="false">
      <c r="A2222" s="54"/>
    </row>
    <row r="2223" customFormat="false" ht="15" hidden="false" customHeight="false" outlineLevel="0" collapsed="false">
      <c r="A2223" s="54"/>
    </row>
    <row r="2224" customFormat="false" ht="15" hidden="false" customHeight="false" outlineLevel="0" collapsed="false">
      <c r="A2224" s="54"/>
    </row>
    <row r="2225" customFormat="false" ht="15" hidden="false" customHeight="false" outlineLevel="0" collapsed="false">
      <c r="A2225" s="54"/>
    </row>
    <row r="2226" customFormat="false" ht="15" hidden="false" customHeight="false" outlineLevel="0" collapsed="false">
      <c r="A2226" s="54"/>
    </row>
    <row r="2227" customFormat="false" ht="15" hidden="false" customHeight="false" outlineLevel="0" collapsed="false">
      <c r="A2227" s="54"/>
    </row>
    <row r="2228" customFormat="false" ht="15" hidden="false" customHeight="false" outlineLevel="0" collapsed="false">
      <c r="A2228" s="54"/>
    </row>
    <row r="2229" customFormat="false" ht="15" hidden="false" customHeight="false" outlineLevel="0" collapsed="false">
      <c r="A2229" s="54"/>
    </row>
    <row r="2230" customFormat="false" ht="15" hidden="false" customHeight="false" outlineLevel="0" collapsed="false">
      <c r="A2230" s="6" t="s">
        <v>695</v>
      </c>
    </row>
    <row r="2231" customFormat="false" ht="15" hidden="false" customHeight="false" outlineLevel="0" collapsed="false">
      <c r="A2231" s="6" t="s">
        <v>695</v>
      </c>
    </row>
    <row r="2232" customFormat="false" ht="15" hidden="false" customHeight="false" outlineLevel="0" collapsed="false">
      <c r="A2232" s="6" t="s">
        <v>695</v>
      </c>
    </row>
    <row r="2233" customFormat="false" ht="15" hidden="false" customHeight="false" outlineLevel="0" collapsed="false">
      <c r="A2233" s="6" t="s">
        <v>695</v>
      </c>
    </row>
    <row r="2234" customFormat="false" ht="15" hidden="false" customHeight="false" outlineLevel="0" collapsed="false">
      <c r="A2234" s="6" t="s">
        <v>695</v>
      </c>
    </row>
    <row r="2235" customFormat="false" ht="15" hidden="false" customHeight="false" outlineLevel="0" collapsed="false">
      <c r="A2235" s="6" t="s">
        <v>695</v>
      </c>
    </row>
    <row r="2236" customFormat="false" ht="15" hidden="false" customHeight="false" outlineLevel="0" collapsed="false">
      <c r="A2236" s="6" t="s">
        <v>695</v>
      </c>
    </row>
    <row r="2237" customFormat="false" ht="15" hidden="false" customHeight="false" outlineLevel="0" collapsed="false">
      <c r="A2237" s="6" t="s">
        <v>695</v>
      </c>
    </row>
    <row r="2238" customFormat="false" ht="15" hidden="false" customHeight="false" outlineLevel="0" collapsed="false">
      <c r="A2238" s="6" t="s">
        <v>695</v>
      </c>
    </row>
    <row r="2239" customFormat="false" ht="15" hidden="false" customHeight="false" outlineLevel="0" collapsed="false">
      <c r="A2239" s="6" t="s">
        <v>695</v>
      </c>
    </row>
    <row r="2240" customFormat="false" ht="15" hidden="false" customHeight="false" outlineLevel="0" collapsed="false">
      <c r="A2240" s="6" t="s">
        <v>695</v>
      </c>
    </row>
    <row r="2241" customFormat="false" ht="15" hidden="false" customHeight="false" outlineLevel="0" collapsed="false">
      <c r="A2241" s="6" t="s">
        <v>695</v>
      </c>
    </row>
    <row r="2242" customFormat="false" ht="15" hidden="false" customHeight="false" outlineLevel="0" collapsed="false">
      <c r="A2242" s="6" t="s">
        <v>695</v>
      </c>
    </row>
    <row r="2243" customFormat="false" ht="15" hidden="false" customHeight="false" outlineLevel="0" collapsed="false">
      <c r="A2243" s="6" t="s">
        <v>695</v>
      </c>
    </row>
    <row r="2244" customFormat="false" ht="15" hidden="false" customHeight="false" outlineLevel="0" collapsed="false">
      <c r="A2244" s="6" t="s">
        <v>695</v>
      </c>
    </row>
    <row r="2245" customFormat="false" ht="15" hidden="false" customHeight="false" outlineLevel="0" collapsed="false">
      <c r="A2245" s="6" t="s">
        <v>695</v>
      </c>
    </row>
    <row r="2246" customFormat="false" ht="15" hidden="false" customHeight="false" outlineLevel="0" collapsed="false">
      <c r="A2246" s="6" t="s">
        <v>695</v>
      </c>
    </row>
    <row r="2247" customFormat="false" ht="15" hidden="false" customHeight="false" outlineLevel="0" collapsed="false">
      <c r="A2247" s="6" t="s">
        <v>695</v>
      </c>
    </row>
    <row r="2248" customFormat="false" ht="15" hidden="false" customHeight="false" outlineLevel="0" collapsed="false">
      <c r="A2248" s="6" t="s">
        <v>695</v>
      </c>
    </row>
    <row r="2249" customFormat="false" ht="15" hidden="false" customHeight="false" outlineLevel="0" collapsed="false">
      <c r="A2249" s="6" t="s">
        <v>695</v>
      </c>
    </row>
    <row r="2250" customFormat="false" ht="15" hidden="false" customHeight="false" outlineLevel="0" collapsed="false">
      <c r="A2250" s="6" t="s">
        <v>695</v>
      </c>
    </row>
    <row r="2251" customFormat="false" ht="15" hidden="false" customHeight="false" outlineLevel="0" collapsed="false">
      <c r="A2251" s="6" t="s">
        <v>695</v>
      </c>
    </row>
    <row r="2252" customFormat="false" ht="15" hidden="false" customHeight="false" outlineLevel="0" collapsed="false">
      <c r="A2252" s="6" t="s">
        <v>695</v>
      </c>
    </row>
    <row r="2253" customFormat="false" ht="15" hidden="false" customHeight="false" outlineLevel="0" collapsed="false">
      <c r="A2253" s="6" t="s">
        <v>695</v>
      </c>
    </row>
    <row r="2254" customFormat="false" ht="15" hidden="false" customHeight="false" outlineLevel="0" collapsed="false">
      <c r="A2254" s="6" t="s">
        <v>695</v>
      </c>
    </row>
    <row r="2255" customFormat="false" ht="15" hidden="false" customHeight="false" outlineLevel="0" collapsed="false">
      <c r="A2255" s="6" t="s">
        <v>695</v>
      </c>
    </row>
    <row r="2256" customFormat="false" ht="15" hidden="false" customHeight="false" outlineLevel="0" collapsed="false">
      <c r="A2256" s="6" t="s">
        <v>695</v>
      </c>
    </row>
    <row r="2257" customFormat="false" ht="15" hidden="false" customHeight="false" outlineLevel="0" collapsed="false">
      <c r="A2257" s="6" t="s">
        <v>695</v>
      </c>
    </row>
    <row r="2258" customFormat="false" ht="15" hidden="false" customHeight="false" outlineLevel="0" collapsed="false">
      <c r="A2258" s="6" t="s">
        <v>695</v>
      </c>
    </row>
    <row r="2259" customFormat="false" ht="15" hidden="false" customHeight="false" outlineLevel="0" collapsed="false">
      <c r="A2259" s="6" t="s">
        <v>695</v>
      </c>
    </row>
    <row r="2260" customFormat="false" ht="15" hidden="false" customHeight="false" outlineLevel="0" collapsed="false">
      <c r="A2260" s="6" t="s">
        <v>695</v>
      </c>
    </row>
    <row r="2261" customFormat="false" ht="15" hidden="false" customHeight="false" outlineLevel="0" collapsed="false">
      <c r="A2261" s="6" t="s">
        <v>695</v>
      </c>
    </row>
    <row r="2262" customFormat="false" ht="15" hidden="false" customHeight="false" outlineLevel="0" collapsed="false">
      <c r="A2262" s="6" t="s">
        <v>695</v>
      </c>
    </row>
    <row r="2263" customFormat="false" ht="15" hidden="false" customHeight="false" outlineLevel="0" collapsed="false">
      <c r="A2263" s="6" t="s">
        <v>695</v>
      </c>
    </row>
    <row r="2264" customFormat="false" ht="15" hidden="false" customHeight="false" outlineLevel="0" collapsed="false">
      <c r="A2264" s="6" t="s">
        <v>695</v>
      </c>
    </row>
    <row r="2265" customFormat="false" ht="15" hidden="false" customHeight="false" outlineLevel="0" collapsed="false">
      <c r="A2265" s="6" t="s">
        <v>695</v>
      </c>
    </row>
    <row r="2266" customFormat="false" ht="15" hidden="false" customHeight="false" outlineLevel="0" collapsed="false">
      <c r="A2266" s="6" t="s">
        <v>695</v>
      </c>
    </row>
    <row r="2267" customFormat="false" ht="15" hidden="false" customHeight="false" outlineLevel="0" collapsed="false">
      <c r="A2267" s="6" t="s">
        <v>695</v>
      </c>
    </row>
    <row r="2268" customFormat="false" ht="15" hidden="false" customHeight="false" outlineLevel="0" collapsed="false">
      <c r="A2268" s="6" t="s">
        <v>695</v>
      </c>
    </row>
    <row r="2269" customFormat="false" ht="15" hidden="false" customHeight="false" outlineLevel="0" collapsed="false">
      <c r="A2269" s="6" t="s">
        <v>695</v>
      </c>
    </row>
    <row r="2270" customFormat="false" ht="15" hidden="false" customHeight="false" outlineLevel="0" collapsed="false">
      <c r="A2270" s="6" t="s">
        <v>695</v>
      </c>
    </row>
    <row r="2271" customFormat="false" ht="15" hidden="false" customHeight="false" outlineLevel="0" collapsed="false">
      <c r="A2271" s="6" t="s">
        <v>695</v>
      </c>
    </row>
    <row r="2272" customFormat="false" ht="15" hidden="false" customHeight="false" outlineLevel="0" collapsed="false">
      <c r="A2272" s="6" t="s">
        <v>695</v>
      </c>
    </row>
    <row r="2273" customFormat="false" ht="15" hidden="false" customHeight="false" outlineLevel="0" collapsed="false">
      <c r="A2273" s="6" t="s">
        <v>695</v>
      </c>
    </row>
    <row r="2274" customFormat="false" ht="15" hidden="false" customHeight="false" outlineLevel="0" collapsed="false">
      <c r="A2274" s="6" t="s">
        <v>695</v>
      </c>
    </row>
    <row r="2275" customFormat="false" ht="15" hidden="false" customHeight="false" outlineLevel="0" collapsed="false">
      <c r="A2275" s="6" t="s">
        <v>695</v>
      </c>
    </row>
    <row r="2276" customFormat="false" ht="15" hidden="false" customHeight="false" outlineLevel="0" collapsed="false">
      <c r="A2276" s="6" t="s">
        <v>695</v>
      </c>
    </row>
    <row r="2277" customFormat="false" ht="15" hidden="false" customHeight="false" outlineLevel="0" collapsed="false">
      <c r="A2277" s="6" t="s">
        <v>695</v>
      </c>
    </row>
    <row r="2278" customFormat="false" ht="15" hidden="false" customHeight="false" outlineLevel="0" collapsed="false">
      <c r="A2278" s="6" t="s">
        <v>695</v>
      </c>
    </row>
    <row r="2279" customFormat="false" ht="15" hidden="false" customHeight="false" outlineLevel="0" collapsed="false">
      <c r="A2279" s="6" t="s">
        <v>695</v>
      </c>
    </row>
    <row r="2280" customFormat="false" ht="15" hidden="false" customHeight="false" outlineLevel="0" collapsed="false">
      <c r="A2280" s="6" t="s">
        <v>695</v>
      </c>
    </row>
    <row r="2281" customFormat="false" ht="15" hidden="false" customHeight="false" outlineLevel="0" collapsed="false">
      <c r="A2281" s="6" t="s">
        <v>695</v>
      </c>
    </row>
    <row r="2282" customFormat="false" ht="15" hidden="false" customHeight="false" outlineLevel="0" collapsed="false">
      <c r="A2282" s="6" t="s">
        <v>695</v>
      </c>
    </row>
    <row r="2283" customFormat="false" ht="15" hidden="false" customHeight="false" outlineLevel="0" collapsed="false">
      <c r="A2283" s="6" t="s">
        <v>695</v>
      </c>
    </row>
    <row r="2284" customFormat="false" ht="15" hidden="false" customHeight="false" outlineLevel="0" collapsed="false">
      <c r="A2284" s="6" t="s">
        <v>695</v>
      </c>
    </row>
    <row r="2285" customFormat="false" ht="15" hidden="false" customHeight="false" outlineLevel="0" collapsed="false">
      <c r="A2285" s="6" t="s">
        <v>695</v>
      </c>
    </row>
    <row r="2286" customFormat="false" ht="15" hidden="false" customHeight="false" outlineLevel="0" collapsed="false">
      <c r="A2286" s="6" t="s">
        <v>695</v>
      </c>
    </row>
    <row r="2287" customFormat="false" ht="15" hidden="false" customHeight="false" outlineLevel="0" collapsed="false">
      <c r="A2287" s="6" t="s">
        <v>695</v>
      </c>
    </row>
    <row r="2288" customFormat="false" ht="15" hidden="false" customHeight="false" outlineLevel="0" collapsed="false">
      <c r="A2288" s="6" t="s">
        <v>695</v>
      </c>
    </row>
    <row r="2289" customFormat="false" ht="15" hidden="false" customHeight="false" outlineLevel="0" collapsed="false">
      <c r="A2289" s="6" t="s">
        <v>695</v>
      </c>
    </row>
    <row r="2290" customFormat="false" ht="15" hidden="false" customHeight="false" outlineLevel="0" collapsed="false">
      <c r="A2290" s="6" t="s">
        <v>695</v>
      </c>
    </row>
    <row r="2291" customFormat="false" ht="15" hidden="false" customHeight="false" outlineLevel="0" collapsed="false">
      <c r="A2291" s="6" t="s">
        <v>695</v>
      </c>
    </row>
    <row r="2292" customFormat="false" ht="15" hidden="false" customHeight="false" outlineLevel="0" collapsed="false">
      <c r="A2292" s="6" t="s">
        <v>695</v>
      </c>
    </row>
    <row r="2293" customFormat="false" ht="15" hidden="false" customHeight="false" outlineLevel="0" collapsed="false">
      <c r="A2293" s="6" t="s">
        <v>695</v>
      </c>
    </row>
    <row r="2294" customFormat="false" ht="15" hidden="false" customHeight="false" outlineLevel="0" collapsed="false">
      <c r="A2294" s="6" t="s">
        <v>695</v>
      </c>
    </row>
    <row r="2295" customFormat="false" ht="15" hidden="false" customHeight="false" outlineLevel="0" collapsed="false">
      <c r="A2295" s="6" t="s">
        <v>695</v>
      </c>
    </row>
    <row r="2296" customFormat="false" ht="15" hidden="false" customHeight="false" outlineLevel="0" collapsed="false">
      <c r="A2296" s="6" t="s">
        <v>695</v>
      </c>
    </row>
    <row r="2297" customFormat="false" ht="15" hidden="false" customHeight="false" outlineLevel="0" collapsed="false">
      <c r="A2297" s="6" t="s">
        <v>695</v>
      </c>
    </row>
    <row r="2298" customFormat="false" ht="15" hidden="false" customHeight="false" outlineLevel="0" collapsed="false">
      <c r="A2298" s="6" t="s">
        <v>695</v>
      </c>
    </row>
    <row r="2299" customFormat="false" ht="15" hidden="false" customHeight="false" outlineLevel="0" collapsed="false">
      <c r="A2299" s="6" t="s">
        <v>695</v>
      </c>
    </row>
    <row r="2300" customFormat="false" ht="15" hidden="false" customHeight="false" outlineLevel="0" collapsed="false">
      <c r="A2300" s="6" t="s">
        <v>695</v>
      </c>
    </row>
    <row r="2301" customFormat="false" ht="15" hidden="false" customHeight="false" outlineLevel="0" collapsed="false">
      <c r="A2301" s="6" t="s">
        <v>695</v>
      </c>
    </row>
    <row r="2302" customFormat="false" ht="15" hidden="false" customHeight="false" outlineLevel="0" collapsed="false">
      <c r="A2302" s="6" t="s">
        <v>695</v>
      </c>
    </row>
    <row r="2303" customFormat="false" ht="15" hidden="false" customHeight="false" outlineLevel="0" collapsed="false">
      <c r="A2303" s="6" t="s">
        <v>695</v>
      </c>
    </row>
    <row r="2304" customFormat="false" ht="15" hidden="false" customHeight="false" outlineLevel="0" collapsed="false">
      <c r="A2304" s="6" t="s">
        <v>695</v>
      </c>
    </row>
    <row r="2305" customFormat="false" ht="15" hidden="false" customHeight="false" outlineLevel="0" collapsed="false">
      <c r="A2305" s="6" t="s">
        <v>695</v>
      </c>
    </row>
    <row r="2306" customFormat="false" ht="15" hidden="false" customHeight="false" outlineLevel="0" collapsed="false">
      <c r="A2306" s="6" t="s">
        <v>695</v>
      </c>
    </row>
    <row r="2307" customFormat="false" ht="15" hidden="false" customHeight="false" outlineLevel="0" collapsed="false">
      <c r="A2307" s="6" t="s">
        <v>695</v>
      </c>
    </row>
    <row r="2308" customFormat="false" ht="15" hidden="false" customHeight="false" outlineLevel="0" collapsed="false">
      <c r="A2308" s="6" t="s">
        <v>695</v>
      </c>
    </row>
    <row r="2309" customFormat="false" ht="15" hidden="false" customHeight="false" outlineLevel="0" collapsed="false">
      <c r="A2309" s="6" t="s">
        <v>695</v>
      </c>
    </row>
    <row r="2310" customFormat="false" ht="15" hidden="false" customHeight="false" outlineLevel="0" collapsed="false">
      <c r="A2310" s="6" t="s">
        <v>695</v>
      </c>
    </row>
    <row r="2311" customFormat="false" ht="15" hidden="false" customHeight="false" outlineLevel="0" collapsed="false">
      <c r="A2311" s="6" t="s">
        <v>695</v>
      </c>
    </row>
    <row r="2312" customFormat="false" ht="15" hidden="false" customHeight="false" outlineLevel="0" collapsed="false">
      <c r="A2312" s="6" t="s">
        <v>695</v>
      </c>
    </row>
    <row r="2313" customFormat="false" ht="15" hidden="false" customHeight="false" outlineLevel="0" collapsed="false">
      <c r="A2313" s="6" t="s">
        <v>695</v>
      </c>
    </row>
    <row r="2314" customFormat="false" ht="15" hidden="false" customHeight="false" outlineLevel="0" collapsed="false">
      <c r="A2314" s="6" t="s">
        <v>695</v>
      </c>
    </row>
    <row r="2315" customFormat="false" ht="15" hidden="false" customHeight="false" outlineLevel="0" collapsed="false">
      <c r="A2315" s="6" t="s">
        <v>695</v>
      </c>
    </row>
    <row r="2316" customFormat="false" ht="15" hidden="false" customHeight="false" outlineLevel="0" collapsed="false">
      <c r="A2316" s="6" t="s">
        <v>695</v>
      </c>
    </row>
    <row r="2317" customFormat="false" ht="15" hidden="false" customHeight="false" outlineLevel="0" collapsed="false">
      <c r="A2317" s="6" t="s">
        <v>695</v>
      </c>
    </row>
    <row r="2318" customFormat="false" ht="15" hidden="false" customHeight="false" outlineLevel="0" collapsed="false">
      <c r="A2318" s="6" t="s">
        <v>695</v>
      </c>
    </row>
    <row r="2319" customFormat="false" ht="15" hidden="false" customHeight="false" outlineLevel="0" collapsed="false">
      <c r="A2319" s="6" t="s">
        <v>695</v>
      </c>
    </row>
    <row r="2320" customFormat="false" ht="15" hidden="false" customHeight="false" outlineLevel="0" collapsed="false">
      <c r="A2320" s="6" t="s">
        <v>695</v>
      </c>
    </row>
    <row r="2321" customFormat="false" ht="15" hidden="false" customHeight="false" outlineLevel="0" collapsed="false">
      <c r="A2321" s="6" t="s">
        <v>695</v>
      </c>
    </row>
    <row r="2322" customFormat="false" ht="15" hidden="false" customHeight="false" outlineLevel="0" collapsed="false">
      <c r="A2322" s="6" t="s">
        <v>695</v>
      </c>
    </row>
    <row r="2323" customFormat="false" ht="15" hidden="false" customHeight="false" outlineLevel="0" collapsed="false">
      <c r="A2323" s="6" t="s">
        <v>695</v>
      </c>
    </row>
    <row r="2324" customFormat="false" ht="15" hidden="false" customHeight="false" outlineLevel="0" collapsed="false">
      <c r="A2324" s="6" t="s">
        <v>695</v>
      </c>
    </row>
    <row r="2325" customFormat="false" ht="15" hidden="false" customHeight="false" outlineLevel="0" collapsed="false">
      <c r="A2325" s="6" t="s">
        <v>695</v>
      </c>
    </row>
    <row r="2326" customFormat="false" ht="15" hidden="false" customHeight="false" outlineLevel="0" collapsed="false">
      <c r="A2326" s="6" t="s">
        <v>695</v>
      </c>
    </row>
    <row r="2327" customFormat="false" ht="15" hidden="false" customHeight="false" outlineLevel="0" collapsed="false">
      <c r="A2327" s="6" t="s">
        <v>695</v>
      </c>
    </row>
    <row r="2328" customFormat="false" ht="15" hidden="false" customHeight="false" outlineLevel="0" collapsed="false">
      <c r="A2328" s="6" t="s">
        <v>695</v>
      </c>
    </row>
    <row r="2329" customFormat="false" ht="15" hidden="false" customHeight="false" outlineLevel="0" collapsed="false">
      <c r="A2329" s="6" t="s">
        <v>695</v>
      </c>
    </row>
    <row r="2330" customFormat="false" ht="15" hidden="false" customHeight="false" outlineLevel="0" collapsed="false">
      <c r="A2330" s="6" t="s">
        <v>695</v>
      </c>
    </row>
    <row r="2331" customFormat="false" ht="15" hidden="false" customHeight="false" outlineLevel="0" collapsed="false">
      <c r="A2331" s="6" t="s">
        <v>695</v>
      </c>
    </row>
    <row r="2332" customFormat="false" ht="15" hidden="false" customHeight="false" outlineLevel="0" collapsed="false">
      <c r="A2332" s="6" t="s">
        <v>695</v>
      </c>
    </row>
    <row r="2333" customFormat="false" ht="15" hidden="false" customHeight="false" outlineLevel="0" collapsed="false">
      <c r="A2333" s="6" t="s">
        <v>695</v>
      </c>
    </row>
    <row r="2334" customFormat="false" ht="15" hidden="false" customHeight="false" outlineLevel="0" collapsed="false">
      <c r="A2334" s="6" t="s">
        <v>695</v>
      </c>
    </row>
    <row r="2335" customFormat="false" ht="15" hidden="false" customHeight="false" outlineLevel="0" collapsed="false">
      <c r="A2335" s="6" t="s">
        <v>695</v>
      </c>
    </row>
    <row r="2336" customFormat="false" ht="15" hidden="false" customHeight="false" outlineLevel="0" collapsed="false">
      <c r="A2336" s="6" t="s">
        <v>695</v>
      </c>
    </row>
    <row r="2337" customFormat="false" ht="15" hidden="false" customHeight="false" outlineLevel="0" collapsed="false">
      <c r="A2337" s="6" t="s">
        <v>695</v>
      </c>
    </row>
    <row r="2338" customFormat="false" ht="15" hidden="false" customHeight="false" outlineLevel="0" collapsed="false">
      <c r="A2338" s="6" t="s">
        <v>695</v>
      </c>
    </row>
    <row r="2339" customFormat="false" ht="15" hidden="false" customHeight="false" outlineLevel="0" collapsed="false">
      <c r="A2339" s="6" t="s">
        <v>695</v>
      </c>
    </row>
    <row r="2340" customFormat="false" ht="15" hidden="false" customHeight="false" outlineLevel="0" collapsed="false">
      <c r="A2340" s="6" t="s">
        <v>695</v>
      </c>
    </row>
    <row r="2341" customFormat="false" ht="15" hidden="false" customHeight="false" outlineLevel="0" collapsed="false">
      <c r="A2341" s="6" t="s">
        <v>695</v>
      </c>
    </row>
    <row r="2342" customFormat="false" ht="15" hidden="false" customHeight="false" outlineLevel="0" collapsed="false">
      <c r="A2342" s="6" t="s">
        <v>695</v>
      </c>
    </row>
    <row r="2343" customFormat="false" ht="15" hidden="false" customHeight="false" outlineLevel="0" collapsed="false">
      <c r="A2343" s="6" t="s">
        <v>695</v>
      </c>
    </row>
    <row r="2344" customFormat="false" ht="15" hidden="false" customHeight="false" outlineLevel="0" collapsed="false">
      <c r="A2344" s="6" t="s">
        <v>695</v>
      </c>
    </row>
    <row r="2345" customFormat="false" ht="15" hidden="false" customHeight="false" outlineLevel="0" collapsed="false">
      <c r="A2345" s="6" t="s">
        <v>695</v>
      </c>
    </row>
    <row r="2346" customFormat="false" ht="15" hidden="false" customHeight="false" outlineLevel="0" collapsed="false">
      <c r="A2346" s="6" t="s">
        <v>695</v>
      </c>
    </row>
    <row r="2347" customFormat="false" ht="15" hidden="false" customHeight="false" outlineLevel="0" collapsed="false">
      <c r="A2347" s="6" t="s">
        <v>695</v>
      </c>
    </row>
    <row r="2348" customFormat="false" ht="15" hidden="false" customHeight="false" outlineLevel="0" collapsed="false">
      <c r="A2348" s="6" t="s">
        <v>695</v>
      </c>
    </row>
    <row r="2349" customFormat="false" ht="15" hidden="false" customHeight="false" outlineLevel="0" collapsed="false">
      <c r="A2349" s="6" t="s">
        <v>695</v>
      </c>
    </row>
    <row r="2350" customFormat="false" ht="15" hidden="false" customHeight="false" outlineLevel="0" collapsed="false">
      <c r="A2350" s="6" t="s">
        <v>695</v>
      </c>
    </row>
    <row r="2351" customFormat="false" ht="15" hidden="false" customHeight="false" outlineLevel="0" collapsed="false">
      <c r="A2351" s="6" t="s">
        <v>695</v>
      </c>
    </row>
    <row r="2352" customFormat="false" ht="15" hidden="false" customHeight="false" outlineLevel="0" collapsed="false">
      <c r="A2352" s="6" t="s">
        <v>695</v>
      </c>
    </row>
    <row r="2353" customFormat="false" ht="15" hidden="false" customHeight="false" outlineLevel="0" collapsed="false">
      <c r="A2353" s="6" t="s">
        <v>695</v>
      </c>
    </row>
    <row r="2354" customFormat="false" ht="15" hidden="false" customHeight="false" outlineLevel="0" collapsed="false">
      <c r="A2354" s="6" t="s">
        <v>695</v>
      </c>
    </row>
    <row r="2355" customFormat="false" ht="15" hidden="false" customHeight="false" outlineLevel="0" collapsed="false">
      <c r="A2355" s="6" t="s">
        <v>695</v>
      </c>
    </row>
    <row r="2356" customFormat="false" ht="15" hidden="false" customHeight="false" outlineLevel="0" collapsed="false">
      <c r="A2356" s="6" t="s">
        <v>695</v>
      </c>
    </row>
    <row r="2357" customFormat="false" ht="15" hidden="false" customHeight="false" outlineLevel="0" collapsed="false">
      <c r="A2357" s="6" t="s">
        <v>695</v>
      </c>
    </row>
    <row r="2358" customFormat="false" ht="15" hidden="false" customHeight="false" outlineLevel="0" collapsed="false">
      <c r="A2358" s="6" t="s">
        <v>695</v>
      </c>
    </row>
    <row r="2359" customFormat="false" ht="15" hidden="false" customHeight="false" outlineLevel="0" collapsed="false">
      <c r="A2359" s="6" t="s">
        <v>695</v>
      </c>
    </row>
    <row r="2360" customFormat="false" ht="15" hidden="false" customHeight="false" outlineLevel="0" collapsed="false">
      <c r="A2360" s="6" t="s">
        <v>695</v>
      </c>
    </row>
    <row r="2361" customFormat="false" ht="15" hidden="false" customHeight="false" outlineLevel="0" collapsed="false">
      <c r="A2361" s="6" t="s">
        <v>695</v>
      </c>
    </row>
    <row r="2362" customFormat="false" ht="15" hidden="false" customHeight="false" outlineLevel="0" collapsed="false">
      <c r="A2362" s="6" t="s">
        <v>695</v>
      </c>
    </row>
    <row r="2363" customFormat="false" ht="15" hidden="false" customHeight="false" outlineLevel="0" collapsed="false">
      <c r="A2363" s="6" t="s">
        <v>695</v>
      </c>
    </row>
    <row r="2364" customFormat="false" ht="15" hidden="false" customHeight="false" outlineLevel="0" collapsed="false">
      <c r="A2364" s="6" t="s">
        <v>695</v>
      </c>
    </row>
    <row r="2365" customFormat="false" ht="15" hidden="false" customHeight="false" outlineLevel="0" collapsed="false">
      <c r="A2365" s="6" t="s">
        <v>695</v>
      </c>
    </row>
    <row r="2366" customFormat="false" ht="15" hidden="false" customHeight="false" outlineLevel="0" collapsed="false">
      <c r="A2366" s="6" t="s">
        <v>695</v>
      </c>
    </row>
    <row r="2367" customFormat="false" ht="15" hidden="false" customHeight="false" outlineLevel="0" collapsed="false">
      <c r="A2367" s="6" t="s">
        <v>695</v>
      </c>
    </row>
    <row r="2368" customFormat="false" ht="15" hidden="false" customHeight="false" outlineLevel="0" collapsed="false">
      <c r="A2368" s="6" t="s">
        <v>695</v>
      </c>
    </row>
    <row r="2369" customFormat="false" ht="15" hidden="false" customHeight="false" outlineLevel="0" collapsed="false">
      <c r="A2369" s="6" t="s">
        <v>695</v>
      </c>
    </row>
    <row r="2370" customFormat="false" ht="15" hidden="false" customHeight="false" outlineLevel="0" collapsed="false">
      <c r="A2370" s="6" t="s">
        <v>695</v>
      </c>
    </row>
    <row r="2371" customFormat="false" ht="15" hidden="false" customHeight="false" outlineLevel="0" collapsed="false">
      <c r="A2371" s="6" t="s">
        <v>695</v>
      </c>
    </row>
    <row r="2372" customFormat="false" ht="15" hidden="false" customHeight="false" outlineLevel="0" collapsed="false">
      <c r="A2372" s="6" t="s">
        <v>695</v>
      </c>
    </row>
    <row r="2373" customFormat="false" ht="15" hidden="false" customHeight="false" outlineLevel="0" collapsed="false">
      <c r="A2373" s="6" t="s">
        <v>695</v>
      </c>
    </row>
    <row r="2374" customFormat="false" ht="15" hidden="false" customHeight="false" outlineLevel="0" collapsed="false">
      <c r="A2374" s="6" t="s">
        <v>695</v>
      </c>
    </row>
    <row r="2375" customFormat="false" ht="15" hidden="false" customHeight="false" outlineLevel="0" collapsed="false">
      <c r="A2375" s="6" t="s">
        <v>695</v>
      </c>
    </row>
    <row r="2376" customFormat="false" ht="15" hidden="false" customHeight="false" outlineLevel="0" collapsed="false">
      <c r="A2376" s="6" t="s">
        <v>695</v>
      </c>
    </row>
    <row r="2377" customFormat="false" ht="15" hidden="false" customHeight="false" outlineLevel="0" collapsed="false">
      <c r="A2377" s="6" t="s">
        <v>695</v>
      </c>
    </row>
    <row r="2378" customFormat="false" ht="15" hidden="false" customHeight="false" outlineLevel="0" collapsed="false">
      <c r="A2378" s="6" t="s">
        <v>695</v>
      </c>
    </row>
    <row r="2379" customFormat="false" ht="15" hidden="false" customHeight="false" outlineLevel="0" collapsed="false">
      <c r="A2379" s="6" t="s">
        <v>695</v>
      </c>
    </row>
    <row r="2380" customFormat="false" ht="15" hidden="false" customHeight="false" outlineLevel="0" collapsed="false">
      <c r="A2380" s="6" t="s">
        <v>695</v>
      </c>
    </row>
    <row r="2381" customFormat="false" ht="15" hidden="false" customHeight="false" outlineLevel="0" collapsed="false">
      <c r="A2381" s="6" t="s">
        <v>695</v>
      </c>
    </row>
    <row r="2382" customFormat="false" ht="15" hidden="false" customHeight="false" outlineLevel="0" collapsed="false">
      <c r="A2382" s="6" t="s">
        <v>695</v>
      </c>
    </row>
    <row r="2383" customFormat="false" ht="15" hidden="false" customHeight="false" outlineLevel="0" collapsed="false">
      <c r="A2383" s="6" t="s">
        <v>695</v>
      </c>
    </row>
    <row r="2384" customFormat="false" ht="15" hidden="false" customHeight="false" outlineLevel="0" collapsed="false">
      <c r="A2384" s="6" t="s">
        <v>695</v>
      </c>
    </row>
    <row r="2385" customFormat="false" ht="15" hidden="false" customHeight="false" outlineLevel="0" collapsed="false">
      <c r="A2385" s="6" t="s">
        <v>695</v>
      </c>
    </row>
    <row r="2386" customFormat="false" ht="15" hidden="false" customHeight="false" outlineLevel="0" collapsed="false">
      <c r="A2386" s="6" t="s">
        <v>695</v>
      </c>
    </row>
    <row r="2387" customFormat="false" ht="15" hidden="false" customHeight="false" outlineLevel="0" collapsed="false">
      <c r="A2387" s="6" t="s">
        <v>695</v>
      </c>
    </row>
    <row r="2388" customFormat="false" ht="15" hidden="false" customHeight="false" outlineLevel="0" collapsed="false">
      <c r="A2388" s="6" t="s">
        <v>695</v>
      </c>
    </row>
    <row r="2389" customFormat="false" ht="15" hidden="false" customHeight="false" outlineLevel="0" collapsed="false">
      <c r="A2389" s="6" t="s">
        <v>695</v>
      </c>
    </row>
    <row r="2390" customFormat="false" ht="15" hidden="false" customHeight="false" outlineLevel="0" collapsed="false">
      <c r="A2390" s="6" t="s">
        <v>695</v>
      </c>
    </row>
    <row r="2391" customFormat="false" ht="15" hidden="false" customHeight="false" outlineLevel="0" collapsed="false">
      <c r="A2391" s="6" t="s">
        <v>695</v>
      </c>
    </row>
    <row r="2392" customFormat="false" ht="15" hidden="false" customHeight="false" outlineLevel="0" collapsed="false">
      <c r="A2392" s="6" t="s">
        <v>695</v>
      </c>
    </row>
    <row r="2393" customFormat="false" ht="15" hidden="false" customHeight="false" outlineLevel="0" collapsed="false">
      <c r="A2393" s="6" t="s">
        <v>695</v>
      </c>
    </row>
    <row r="2394" customFormat="false" ht="15" hidden="false" customHeight="false" outlineLevel="0" collapsed="false">
      <c r="A2394" s="6" t="s">
        <v>695</v>
      </c>
    </row>
    <row r="2395" customFormat="false" ht="15" hidden="false" customHeight="false" outlineLevel="0" collapsed="false">
      <c r="A2395" s="6" t="s">
        <v>695</v>
      </c>
    </row>
    <row r="2396" customFormat="false" ht="15" hidden="false" customHeight="false" outlineLevel="0" collapsed="false">
      <c r="A2396" s="6" t="s">
        <v>695</v>
      </c>
    </row>
    <row r="2397" customFormat="false" ht="15" hidden="false" customHeight="false" outlineLevel="0" collapsed="false">
      <c r="A2397" s="6" t="s">
        <v>695</v>
      </c>
    </row>
    <row r="2398" customFormat="false" ht="15" hidden="false" customHeight="false" outlineLevel="0" collapsed="false">
      <c r="A2398" s="6" t="s">
        <v>695</v>
      </c>
    </row>
    <row r="2399" customFormat="false" ht="15" hidden="false" customHeight="false" outlineLevel="0" collapsed="false">
      <c r="A2399" s="6" t="s">
        <v>695</v>
      </c>
    </row>
    <row r="2400" customFormat="false" ht="15" hidden="false" customHeight="false" outlineLevel="0" collapsed="false">
      <c r="A2400" s="6" t="s">
        <v>695</v>
      </c>
    </row>
    <row r="2401" customFormat="false" ht="15" hidden="false" customHeight="false" outlineLevel="0" collapsed="false">
      <c r="A2401" s="6" t="s">
        <v>695</v>
      </c>
    </row>
    <row r="2402" customFormat="false" ht="15" hidden="false" customHeight="false" outlineLevel="0" collapsed="false">
      <c r="A2402" s="6" t="s">
        <v>695</v>
      </c>
    </row>
    <row r="2403" customFormat="false" ht="15" hidden="false" customHeight="false" outlineLevel="0" collapsed="false">
      <c r="A2403" s="6" t="s">
        <v>695</v>
      </c>
    </row>
    <row r="2404" customFormat="false" ht="15" hidden="false" customHeight="false" outlineLevel="0" collapsed="false">
      <c r="A2404" s="6" t="s">
        <v>695</v>
      </c>
    </row>
    <row r="2405" customFormat="false" ht="15" hidden="false" customHeight="false" outlineLevel="0" collapsed="false">
      <c r="A2405" s="6" t="s">
        <v>695</v>
      </c>
    </row>
    <row r="2406" customFormat="false" ht="15" hidden="false" customHeight="false" outlineLevel="0" collapsed="false">
      <c r="A2406" s="6" t="s">
        <v>695</v>
      </c>
    </row>
    <row r="2407" customFormat="false" ht="15" hidden="false" customHeight="false" outlineLevel="0" collapsed="false">
      <c r="A2407" s="6" t="s">
        <v>695</v>
      </c>
    </row>
    <row r="2408" customFormat="false" ht="15" hidden="false" customHeight="false" outlineLevel="0" collapsed="false">
      <c r="A2408" s="6" t="s">
        <v>695</v>
      </c>
    </row>
    <row r="2409" customFormat="false" ht="15" hidden="false" customHeight="false" outlineLevel="0" collapsed="false">
      <c r="A2409" s="6" t="s">
        <v>695</v>
      </c>
    </row>
    <row r="2410" customFormat="false" ht="15" hidden="false" customHeight="false" outlineLevel="0" collapsed="false">
      <c r="A2410" s="6" t="s">
        <v>695</v>
      </c>
    </row>
    <row r="2411" customFormat="false" ht="15" hidden="false" customHeight="false" outlineLevel="0" collapsed="false">
      <c r="A2411" s="6" t="s">
        <v>695</v>
      </c>
    </row>
    <row r="2412" customFormat="false" ht="15" hidden="false" customHeight="false" outlineLevel="0" collapsed="false">
      <c r="A2412" s="6" t="s">
        <v>695</v>
      </c>
    </row>
    <row r="2413" customFormat="false" ht="15" hidden="false" customHeight="false" outlineLevel="0" collapsed="false">
      <c r="A2413" s="6" t="s">
        <v>695</v>
      </c>
    </row>
    <row r="2414" customFormat="false" ht="15" hidden="false" customHeight="false" outlineLevel="0" collapsed="false">
      <c r="A2414" s="6" t="s">
        <v>695</v>
      </c>
    </row>
    <row r="2415" customFormat="false" ht="15" hidden="false" customHeight="false" outlineLevel="0" collapsed="false">
      <c r="A2415" s="6" t="s">
        <v>695</v>
      </c>
    </row>
    <row r="2416" customFormat="false" ht="15" hidden="false" customHeight="false" outlineLevel="0" collapsed="false">
      <c r="A2416" s="6" t="s">
        <v>695</v>
      </c>
    </row>
    <row r="2417" customFormat="false" ht="15" hidden="false" customHeight="false" outlineLevel="0" collapsed="false">
      <c r="A2417" s="6" t="s">
        <v>695</v>
      </c>
    </row>
    <row r="2418" customFormat="false" ht="15" hidden="false" customHeight="false" outlineLevel="0" collapsed="false">
      <c r="A2418" s="6" t="s">
        <v>695</v>
      </c>
    </row>
    <row r="2419" customFormat="false" ht="15" hidden="false" customHeight="false" outlineLevel="0" collapsed="false">
      <c r="A2419" s="6" t="s">
        <v>695</v>
      </c>
    </row>
    <row r="2420" customFormat="false" ht="15" hidden="false" customHeight="false" outlineLevel="0" collapsed="false">
      <c r="A2420" s="6" t="s">
        <v>695</v>
      </c>
    </row>
    <row r="2421" customFormat="false" ht="15" hidden="false" customHeight="false" outlineLevel="0" collapsed="false">
      <c r="A2421" s="6" t="s">
        <v>695</v>
      </c>
    </row>
    <row r="2422" customFormat="false" ht="15" hidden="false" customHeight="false" outlineLevel="0" collapsed="false">
      <c r="A2422" s="6" t="s">
        <v>695</v>
      </c>
    </row>
    <row r="2423" customFormat="false" ht="15" hidden="false" customHeight="false" outlineLevel="0" collapsed="false">
      <c r="A2423" s="6" t="s">
        <v>695</v>
      </c>
    </row>
    <row r="2424" customFormat="false" ht="15" hidden="false" customHeight="false" outlineLevel="0" collapsed="false">
      <c r="A2424" s="6" t="s">
        <v>695</v>
      </c>
    </row>
    <row r="2425" customFormat="false" ht="15" hidden="false" customHeight="false" outlineLevel="0" collapsed="false">
      <c r="A2425" s="6" t="s">
        <v>695</v>
      </c>
    </row>
    <row r="2426" customFormat="false" ht="15" hidden="false" customHeight="false" outlineLevel="0" collapsed="false">
      <c r="A2426" s="6" t="s">
        <v>695</v>
      </c>
    </row>
    <row r="2427" customFormat="false" ht="15" hidden="false" customHeight="false" outlineLevel="0" collapsed="false">
      <c r="A2427" s="6" t="s">
        <v>695</v>
      </c>
    </row>
    <row r="2428" customFormat="false" ht="15" hidden="false" customHeight="false" outlineLevel="0" collapsed="false">
      <c r="A2428" s="6" t="s">
        <v>695</v>
      </c>
    </row>
    <row r="2429" customFormat="false" ht="15" hidden="false" customHeight="false" outlineLevel="0" collapsed="false">
      <c r="A2429" s="6" t="s">
        <v>695</v>
      </c>
    </row>
    <row r="2430" customFormat="false" ht="15" hidden="false" customHeight="false" outlineLevel="0" collapsed="false">
      <c r="A2430" s="6" t="s">
        <v>695</v>
      </c>
    </row>
    <row r="2431" customFormat="false" ht="15" hidden="false" customHeight="false" outlineLevel="0" collapsed="false">
      <c r="A2431" s="6" t="s">
        <v>695</v>
      </c>
    </row>
    <row r="2432" customFormat="false" ht="15" hidden="false" customHeight="false" outlineLevel="0" collapsed="false">
      <c r="A2432" s="6" t="s">
        <v>695</v>
      </c>
    </row>
    <row r="2433" customFormat="false" ht="15" hidden="false" customHeight="false" outlineLevel="0" collapsed="false">
      <c r="A2433" s="6" t="s">
        <v>695</v>
      </c>
    </row>
    <row r="2434" customFormat="false" ht="15" hidden="false" customHeight="false" outlineLevel="0" collapsed="false">
      <c r="A2434" s="6" t="s">
        <v>695</v>
      </c>
    </row>
    <row r="2435" customFormat="false" ht="15" hidden="false" customHeight="false" outlineLevel="0" collapsed="false">
      <c r="A2435" s="6" t="s">
        <v>695</v>
      </c>
    </row>
    <row r="2436" customFormat="false" ht="15" hidden="false" customHeight="false" outlineLevel="0" collapsed="false">
      <c r="A2436" s="6" t="s">
        <v>695</v>
      </c>
    </row>
    <row r="2437" customFormat="false" ht="15" hidden="false" customHeight="false" outlineLevel="0" collapsed="false">
      <c r="A2437" s="6" t="s">
        <v>695</v>
      </c>
    </row>
    <row r="2438" customFormat="false" ht="15" hidden="false" customHeight="false" outlineLevel="0" collapsed="false">
      <c r="A2438" s="6" t="s">
        <v>695</v>
      </c>
    </row>
    <row r="2439" customFormat="false" ht="15" hidden="false" customHeight="false" outlineLevel="0" collapsed="false">
      <c r="A2439" s="6" t="s">
        <v>695</v>
      </c>
    </row>
    <row r="2440" customFormat="false" ht="15" hidden="false" customHeight="false" outlineLevel="0" collapsed="false">
      <c r="A2440" s="6" t="s">
        <v>695</v>
      </c>
    </row>
    <row r="2441" customFormat="false" ht="15" hidden="false" customHeight="false" outlineLevel="0" collapsed="false">
      <c r="A2441" s="6" t="s">
        <v>695</v>
      </c>
    </row>
    <row r="2442" customFormat="false" ht="15" hidden="false" customHeight="false" outlineLevel="0" collapsed="false">
      <c r="A2442" s="6" t="s">
        <v>695</v>
      </c>
    </row>
    <row r="2443" customFormat="false" ht="15" hidden="false" customHeight="false" outlineLevel="0" collapsed="false">
      <c r="A2443" s="6" t="s">
        <v>695</v>
      </c>
    </row>
    <row r="2444" customFormat="false" ht="15" hidden="false" customHeight="false" outlineLevel="0" collapsed="false">
      <c r="A2444" s="6" t="s">
        <v>695</v>
      </c>
    </row>
    <row r="2445" customFormat="false" ht="15" hidden="false" customHeight="false" outlineLevel="0" collapsed="false">
      <c r="A2445" s="6" t="s">
        <v>695</v>
      </c>
    </row>
    <row r="2446" customFormat="false" ht="15" hidden="false" customHeight="false" outlineLevel="0" collapsed="false">
      <c r="A2446" s="6" t="s">
        <v>695</v>
      </c>
    </row>
    <row r="2447" customFormat="false" ht="15" hidden="false" customHeight="false" outlineLevel="0" collapsed="false">
      <c r="A2447" s="6" t="s">
        <v>695</v>
      </c>
    </row>
    <row r="2448" customFormat="false" ht="15" hidden="false" customHeight="false" outlineLevel="0" collapsed="false">
      <c r="A2448" s="6" t="s">
        <v>695</v>
      </c>
    </row>
    <row r="2449" customFormat="false" ht="15" hidden="false" customHeight="false" outlineLevel="0" collapsed="false">
      <c r="A2449" s="6" t="s">
        <v>695</v>
      </c>
    </row>
    <row r="2450" customFormat="false" ht="15" hidden="false" customHeight="false" outlineLevel="0" collapsed="false">
      <c r="A2450" s="6" t="s">
        <v>695</v>
      </c>
    </row>
    <row r="2451" customFormat="false" ht="15" hidden="false" customHeight="false" outlineLevel="0" collapsed="false">
      <c r="A2451" s="6" t="s">
        <v>695</v>
      </c>
    </row>
    <row r="2452" customFormat="false" ht="15" hidden="false" customHeight="false" outlineLevel="0" collapsed="false">
      <c r="A2452" s="6" t="s">
        <v>695</v>
      </c>
    </row>
    <row r="2453" customFormat="false" ht="15" hidden="false" customHeight="false" outlineLevel="0" collapsed="false">
      <c r="A2453" s="6" t="s">
        <v>695</v>
      </c>
    </row>
    <row r="2454" customFormat="false" ht="15" hidden="false" customHeight="false" outlineLevel="0" collapsed="false">
      <c r="A2454" s="6" t="s">
        <v>695</v>
      </c>
    </row>
    <row r="2455" customFormat="false" ht="15" hidden="false" customHeight="false" outlineLevel="0" collapsed="false">
      <c r="A2455" s="6" t="s">
        <v>695</v>
      </c>
    </row>
    <row r="2456" customFormat="false" ht="15" hidden="false" customHeight="false" outlineLevel="0" collapsed="false">
      <c r="A2456" s="6" t="s">
        <v>695</v>
      </c>
    </row>
    <row r="2457" customFormat="false" ht="15" hidden="false" customHeight="false" outlineLevel="0" collapsed="false">
      <c r="A2457" s="6" t="s">
        <v>695</v>
      </c>
    </row>
    <row r="2458" customFormat="false" ht="15" hidden="false" customHeight="false" outlineLevel="0" collapsed="false">
      <c r="A2458" s="6" t="s">
        <v>695</v>
      </c>
    </row>
    <row r="2459" customFormat="false" ht="15" hidden="false" customHeight="false" outlineLevel="0" collapsed="false">
      <c r="A2459" s="6" t="s">
        <v>695</v>
      </c>
    </row>
    <row r="2460" customFormat="false" ht="15" hidden="false" customHeight="false" outlineLevel="0" collapsed="false">
      <c r="A2460" s="6" t="s">
        <v>695</v>
      </c>
    </row>
    <row r="2461" customFormat="false" ht="15" hidden="false" customHeight="false" outlineLevel="0" collapsed="false">
      <c r="A2461" s="6" t="s">
        <v>695</v>
      </c>
    </row>
    <row r="2462" customFormat="false" ht="15" hidden="false" customHeight="false" outlineLevel="0" collapsed="false">
      <c r="A2462" s="6" t="s">
        <v>695</v>
      </c>
    </row>
    <row r="2463" customFormat="false" ht="15" hidden="false" customHeight="false" outlineLevel="0" collapsed="false">
      <c r="A2463" s="6" t="s">
        <v>695</v>
      </c>
    </row>
    <row r="2464" customFormat="false" ht="15" hidden="false" customHeight="false" outlineLevel="0" collapsed="false">
      <c r="A2464" s="6" t="s">
        <v>695</v>
      </c>
    </row>
    <row r="2465" customFormat="false" ht="15" hidden="false" customHeight="false" outlineLevel="0" collapsed="false">
      <c r="A2465" s="6" t="s">
        <v>695</v>
      </c>
    </row>
    <row r="2466" customFormat="false" ht="15" hidden="false" customHeight="false" outlineLevel="0" collapsed="false">
      <c r="A2466" s="6" t="s">
        <v>695</v>
      </c>
    </row>
    <row r="2467" customFormat="false" ht="15" hidden="false" customHeight="false" outlineLevel="0" collapsed="false">
      <c r="A2467" s="6" t="s">
        <v>695</v>
      </c>
    </row>
    <row r="2468" customFormat="false" ht="15" hidden="false" customHeight="false" outlineLevel="0" collapsed="false">
      <c r="A2468" s="6" t="s">
        <v>695</v>
      </c>
    </row>
    <row r="2469" customFormat="false" ht="15" hidden="false" customHeight="false" outlineLevel="0" collapsed="false">
      <c r="A2469" s="6" t="s">
        <v>695</v>
      </c>
    </row>
    <row r="2470" customFormat="false" ht="15" hidden="false" customHeight="false" outlineLevel="0" collapsed="false">
      <c r="A2470" s="6" t="s">
        <v>695</v>
      </c>
    </row>
    <row r="2471" customFormat="false" ht="15" hidden="false" customHeight="false" outlineLevel="0" collapsed="false">
      <c r="A2471" s="6" t="s">
        <v>695</v>
      </c>
    </row>
    <row r="2472" customFormat="false" ht="15" hidden="false" customHeight="false" outlineLevel="0" collapsed="false">
      <c r="A2472" s="6" t="s">
        <v>695</v>
      </c>
    </row>
    <row r="2473" customFormat="false" ht="15" hidden="false" customHeight="false" outlineLevel="0" collapsed="false">
      <c r="A2473" s="6" t="s">
        <v>695</v>
      </c>
    </row>
    <row r="2474" customFormat="false" ht="15" hidden="false" customHeight="false" outlineLevel="0" collapsed="false">
      <c r="A2474" s="6" t="s">
        <v>695</v>
      </c>
    </row>
    <row r="2475" customFormat="false" ht="15" hidden="false" customHeight="false" outlineLevel="0" collapsed="false">
      <c r="A2475" s="6" t="s">
        <v>695</v>
      </c>
    </row>
    <row r="2476" customFormat="false" ht="15" hidden="false" customHeight="false" outlineLevel="0" collapsed="false">
      <c r="A2476" s="6" t="s">
        <v>695</v>
      </c>
    </row>
    <row r="2477" customFormat="false" ht="15" hidden="false" customHeight="false" outlineLevel="0" collapsed="false">
      <c r="A2477" s="6" t="s">
        <v>695</v>
      </c>
    </row>
    <row r="2478" customFormat="false" ht="15" hidden="false" customHeight="false" outlineLevel="0" collapsed="false">
      <c r="A2478" s="6" t="s">
        <v>695</v>
      </c>
    </row>
    <row r="2479" customFormat="false" ht="15" hidden="false" customHeight="false" outlineLevel="0" collapsed="false">
      <c r="A2479" s="6" t="s">
        <v>695</v>
      </c>
    </row>
    <row r="2480" customFormat="false" ht="15" hidden="false" customHeight="false" outlineLevel="0" collapsed="false">
      <c r="A2480" s="6" t="s">
        <v>695</v>
      </c>
    </row>
    <row r="2481" customFormat="false" ht="15" hidden="false" customHeight="false" outlineLevel="0" collapsed="false">
      <c r="A2481" s="6" t="s">
        <v>695</v>
      </c>
    </row>
    <row r="2482" customFormat="false" ht="15" hidden="false" customHeight="false" outlineLevel="0" collapsed="false">
      <c r="A2482" s="6" t="s">
        <v>695</v>
      </c>
    </row>
    <row r="2483" customFormat="false" ht="15" hidden="false" customHeight="false" outlineLevel="0" collapsed="false">
      <c r="A2483" s="6" t="s">
        <v>695</v>
      </c>
    </row>
    <row r="2484" customFormat="false" ht="15" hidden="false" customHeight="false" outlineLevel="0" collapsed="false">
      <c r="A2484" s="6" t="s">
        <v>695</v>
      </c>
    </row>
    <row r="2485" customFormat="false" ht="15" hidden="false" customHeight="false" outlineLevel="0" collapsed="false">
      <c r="A2485" s="6" t="s">
        <v>695</v>
      </c>
    </row>
    <row r="2486" customFormat="false" ht="15" hidden="false" customHeight="false" outlineLevel="0" collapsed="false">
      <c r="A2486" s="6" t="s">
        <v>695</v>
      </c>
    </row>
    <row r="2487" customFormat="false" ht="15" hidden="false" customHeight="false" outlineLevel="0" collapsed="false">
      <c r="A2487" s="6" t="s">
        <v>695</v>
      </c>
    </row>
    <row r="2488" customFormat="false" ht="15" hidden="false" customHeight="false" outlineLevel="0" collapsed="false">
      <c r="A2488" s="6" t="s">
        <v>695</v>
      </c>
    </row>
    <row r="2489" customFormat="false" ht="15" hidden="false" customHeight="false" outlineLevel="0" collapsed="false">
      <c r="A2489" s="6" t="s">
        <v>695</v>
      </c>
    </row>
    <row r="2490" customFormat="false" ht="15" hidden="false" customHeight="false" outlineLevel="0" collapsed="false">
      <c r="A2490" s="6" t="s">
        <v>695</v>
      </c>
    </row>
    <row r="2491" customFormat="false" ht="15" hidden="false" customHeight="false" outlineLevel="0" collapsed="false">
      <c r="A2491" s="6" t="s">
        <v>695</v>
      </c>
    </row>
    <row r="2492" customFormat="false" ht="15" hidden="false" customHeight="false" outlineLevel="0" collapsed="false">
      <c r="A2492" s="6" t="s">
        <v>695</v>
      </c>
    </row>
    <row r="2493" customFormat="false" ht="15" hidden="false" customHeight="false" outlineLevel="0" collapsed="false">
      <c r="A2493" s="6" t="s">
        <v>695</v>
      </c>
    </row>
    <row r="2494" customFormat="false" ht="15" hidden="false" customHeight="false" outlineLevel="0" collapsed="false">
      <c r="A2494" s="6" t="s">
        <v>695</v>
      </c>
    </row>
    <row r="2495" customFormat="false" ht="15" hidden="false" customHeight="false" outlineLevel="0" collapsed="false">
      <c r="A2495" s="6" t="s">
        <v>695</v>
      </c>
    </row>
    <row r="2496" customFormat="false" ht="15" hidden="false" customHeight="false" outlineLevel="0" collapsed="false">
      <c r="A2496" s="6" t="s">
        <v>695</v>
      </c>
    </row>
    <row r="2497" customFormat="false" ht="15" hidden="false" customHeight="false" outlineLevel="0" collapsed="false">
      <c r="A2497" s="6" t="s">
        <v>695</v>
      </c>
    </row>
    <row r="2498" customFormat="false" ht="15" hidden="false" customHeight="false" outlineLevel="0" collapsed="false">
      <c r="A2498" s="6" t="s">
        <v>695</v>
      </c>
    </row>
    <row r="2499" customFormat="false" ht="15" hidden="false" customHeight="false" outlineLevel="0" collapsed="false">
      <c r="A2499" s="6" t="s">
        <v>695</v>
      </c>
    </row>
    <row r="2500" customFormat="false" ht="15" hidden="false" customHeight="false" outlineLevel="0" collapsed="false">
      <c r="A2500" s="6" t="s">
        <v>695</v>
      </c>
    </row>
    <row r="2501" customFormat="false" ht="15" hidden="false" customHeight="false" outlineLevel="0" collapsed="false">
      <c r="A2501" s="6" t="s">
        <v>695</v>
      </c>
    </row>
    <row r="2502" customFormat="false" ht="15" hidden="false" customHeight="false" outlineLevel="0" collapsed="false">
      <c r="A2502" s="6" t="s">
        <v>695</v>
      </c>
    </row>
    <row r="2503" customFormat="false" ht="15" hidden="false" customHeight="false" outlineLevel="0" collapsed="false">
      <c r="A2503" s="6" t="s">
        <v>695</v>
      </c>
    </row>
    <row r="2504" customFormat="false" ht="15" hidden="false" customHeight="false" outlineLevel="0" collapsed="false">
      <c r="A2504" s="6" t="s">
        <v>695</v>
      </c>
    </row>
    <row r="2505" customFormat="false" ht="15" hidden="false" customHeight="false" outlineLevel="0" collapsed="false">
      <c r="A2505" s="6" t="s">
        <v>695</v>
      </c>
    </row>
    <row r="2506" customFormat="false" ht="15" hidden="false" customHeight="false" outlineLevel="0" collapsed="false">
      <c r="A2506" s="6" t="s">
        <v>695</v>
      </c>
    </row>
    <row r="2507" customFormat="false" ht="15" hidden="false" customHeight="false" outlineLevel="0" collapsed="false">
      <c r="A2507" s="6" t="s">
        <v>695</v>
      </c>
    </row>
    <row r="2508" customFormat="false" ht="15" hidden="false" customHeight="false" outlineLevel="0" collapsed="false">
      <c r="A2508" s="6" t="s">
        <v>695</v>
      </c>
    </row>
    <row r="2509" customFormat="false" ht="15" hidden="false" customHeight="false" outlineLevel="0" collapsed="false">
      <c r="A2509" s="6" t="s">
        <v>695</v>
      </c>
    </row>
    <row r="2510" customFormat="false" ht="15" hidden="false" customHeight="false" outlineLevel="0" collapsed="false">
      <c r="A2510" s="6" t="s">
        <v>695</v>
      </c>
    </row>
    <row r="2511" customFormat="false" ht="15" hidden="false" customHeight="false" outlineLevel="0" collapsed="false">
      <c r="A2511" s="6" t="s">
        <v>695</v>
      </c>
    </row>
    <row r="2512" customFormat="false" ht="15" hidden="false" customHeight="false" outlineLevel="0" collapsed="false">
      <c r="A2512" s="6" t="s">
        <v>695</v>
      </c>
    </row>
    <row r="2513" customFormat="false" ht="15" hidden="false" customHeight="false" outlineLevel="0" collapsed="false">
      <c r="A2513" s="6" t="s">
        <v>695</v>
      </c>
    </row>
    <row r="2514" customFormat="false" ht="15" hidden="false" customHeight="false" outlineLevel="0" collapsed="false">
      <c r="A2514" s="6" t="s">
        <v>695</v>
      </c>
    </row>
    <row r="2515" customFormat="false" ht="15" hidden="false" customHeight="false" outlineLevel="0" collapsed="false">
      <c r="A2515" s="6" t="s">
        <v>695</v>
      </c>
    </row>
    <row r="2516" customFormat="false" ht="15" hidden="false" customHeight="false" outlineLevel="0" collapsed="false">
      <c r="A2516" s="6" t="s">
        <v>695</v>
      </c>
    </row>
    <row r="2517" customFormat="false" ht="15" hidden="false" customHeight="false" outlineLevel="0" collapsed="false">
      <c r="A2517" s="6" t="s">
        <v>695</v>
      </c>
    </row>
    <row r="2518" customFormat="false" ht="15" hidden="false" customHeight="false" outlineLevel="0" collapsed="false">
      <c r="A2518" s="6" t="s">
        <v>695</v>
      </c>
    </row>
    <row r="2519" customFormat="false" ht="15" hidden="false" customHeight="false" outlineLevel="0" collapsed="false">
      <c r="A2519" s="6" t="s">
        <v>695</v>
      </c>
    </row>
    <row r="2520" customFormat="false" ht="15" hidden="false" customHeight="false" outlineLevel="0" collapsed="false">
      <c r="A2520" s="6" t="s">
        <v>695</v>
      </c>
    </row>
    <row r="2521" customFormat="false" ht="15" hidden="false" customHeight="false" outlineLevel="0" collapsed="false">
      <c r="A2521" s="6" t="s">
        <v>695</v>
      </c>
    </row>
    <row r="2522" customFormat="false" ht="15" hidden="false" customHeight="false" outlineLevel="0" collapsed="false">
      <c r="A2522" s="6" t="s">
        <v>695</v>
      </c>
    </row>
    <row r="2523" customFormat="false" ht="15" hidden="false" customHeight="false" outlineLevel="0" collapsed="false">
      <c r="A2523" s="6" t="s">
        <v>695</v>
      </c>
    </row>
    <row r="2524" customFormat="false" ht="15" hidden="false" customHeight="false" outlineLevel="0" collapsed="false">
      <c r="A2524" s="6" t="s">
        <v>695</v>
      </c>
    </row>
    <row r="2525" customFormat="false" ht="15" hidden="false" customHeight="false" outlineLevel="0" collapsed="false">
      <c r="A2525" s="6" t="s">
        <v>695</v>
      </c>
    </row>
    <row r="2526" customFormat="false" ht="15" hidden="false" customHeight="false" outlineLevel="0" collapsed="false">
      <c r="A2526" s="6" t="s">
        <v>695</v>
      </c>
    </row>
    <row r="2527" customFormat="false" ht="15" hidden="false" customHeight="false" outlineLevel="0" collapsed="false">
      <c r="A2527" s="6" t="s">
        <v>695</v>
      </c>
    </row>
    <row r="2528" customFormat="false" ht="15" hidden="false" customHeight="false" outlineLevel="0" collapsed="false">
      <c r="A2528" s="6" t="s">
        <v>695</v>
      </c>
    </row>
    <row r="2529" customFormat="false" ht="15" hidden="false" customHeight="false" outlineLevel="0" collapsed="false">
      <c r="A2529" s="6" t="s">
        <v>695</v>
      </c>
    </row>
    <row r="2530" customFormat="false" ht="15" hidden="false" customHeight="false" outlineLevel="0" collapsed="false">
      <c r="A2530" s="6" t="s">
        <v>695</v>
      </c>
    </row>
    <row r="2531" customFormat="false" ht="15" hidden="false" customHeight="false" outlineLevel="0" collapsed="false">
      <c r="A2531" s="6" t="s">
        <v>695</v>
      </c>
    </row>
    <row r="2532" customFormat="false" ht="15" hidden="false" customHeight="false" outlineLevel="0" collapsed="false">
      <c r="A2532" s="6" t="s">
        <v>695</v>
      </c>
    </row>
    <row r="2533" customFormat="false" ht="15" hidden="false" customHeight="false" outlineLevel="0" collapsed="false">
      <c r="A2533" s="6" t="s">
        <v>695</v>
      </c>
    </row>
    <row r="2534" customFormat="false" ht="15" hidden="false" customHeight="false" outlineLevel="0" collapsed="false">
      <c r="A2534" s="6" t="s">
        <v>695</v>
      </c>
    </row>
    <row r="2535" customFormat="false" ht="15" hidden="false" customHeight="false" outlineLevel="0" collapsed="false">
      <c r="A2535" s="6" t="s">
        <v>695</v>
      </c>
    </row>
    <row r="2536" customFormat="false" ht="15" hidden="false" customHeight="false" outlineLevel="0" collapsed="false">
      <c r="A2536" s="6" t="s">
        <v>695</v>
      </c>
    </row>
    <row r="2537" customFormat="false" ht="15" hidden="false" customHeight="false" outlineLevel="0" collapsed="false">
      <c r="A2537" s="6" t="s">
        <v>695</v>
      </c>
    </row>
    <row r="2538" customFormat="false" ht="15" hidden="false" customHeight="false" outlineLevel="0" collapsed="false">
      <c r="A2538" s="6" t="s">
        <v>695</v>
      </c>
    </row>
    <row r="2539" customFormat="false" ht="15" hidden="false" customHeight="false" outlineLevel="0" collapsed="false">
      <c r="A2539" s="6" t="s">
        <v>695</v>
      </c>
    </row>
    <row r="2540" customFormat="false" ht="15" hidden="false" customHeight="false" outlineLevel="0" collapsed="false">
      <c r="A2540" s="6" t="s">
        <v>695</v>
      </c>
    </row>
    <row r="2541" customFormat="false" ht="15" hidden="false" customHeight="false" outlineLevel="0" collapsed="false">
      <c r="A2541" s="6" t="s">
        <v>695</v>
      </c>
    </row>
    <row r="2542" customFormat="false" ht="15" hidden="false" customHeight="false" outlineLevel="0" collapsed="false">
      <c r="A2542" s="6" t="s">
        <v>695</v>
      </c>
    </row>
    <row r="2543" customFormat="false" ht="15" hidden="false" customHeight="false" outlineLevel="0" collapsed="false">
      <c r="A2543" s="6" t="s">
        <v>695</v>
      </c>
    </row>
    <row r="2544" customFormat="false" ht="15" hidden="false" customHeight="false" outlineLevel="0" collapsed="false">
      <c r="A2544" s="6" t="s">
        <v>695</v>
      </c>
    </row>
    <row r="2545" customFormat="false" ht="15" hidden="false" customHeight="false" outlineLevel="0" collapsed="false">
      <c r="A2545" s="6" t="s">
        <v>695</v>
      </c>
    </row>
    <row r="2546" customFormat="false" ht="15" hidden="false" customHeight="false" outlineLevel="0" collapsed="false">
      <c r="A2546" s="6" t="s">
        <v>695</v>
      </c>
    </row>
    <row r="2547" customFormat="false" ht="15" hidden="false" customHeight="false" outlineLevel="0" collapsed="false">
      <c r="A2547" s="6" t="s">
        <v>695</v>
      </c>
    </row>
    <row r="2548" customFormat="false" ht="15" hidden="false" customHeight="false" outlineLevel="0" collapsed="false">
      <c r="A2548" s="6" t="s">
        <v>695</v>
      </c>
    </row>
    <row r="2549" customFormat="false" ht="15" hidden="false" customHeight="false" outlineLevel="0" collapsed="false">
      <c r="A2549" s="6" t="s">
        <v>695</v>
      </c>
    </row>
    <row r="2550" customFormat="false" ht="15" hidden="false" customHeight="false" outlineLevel="0" collapsed="false">
      <c r="A2550" s="6" t="s">
        <v>695</v>
      </c>
    </row>
    <row r="2551" customFormat="false" ht="15" hidden="false" customHeight="false" outlineLevel="0" collapsed="false">
      <c r="A2551" s="6" t="s">
        <v>695</v>
      </c>
    </row>
    <row r="2552" customFormat="false" ht="15" hidden="false" customHeight="false" outlineLevel="0" collapsed="false">
      <c r="A2552" s="6" t="s">
        <v>695</v>
      </c>
    </row>
    <row r="2553" customFormat="false" ht="15" hidden="false" customHeight="false" outlineLevel="0" collapsed="false">
      <c r="A2553" s="6" t="s">
        <v>695</v>
      </c>
    </row>
    <row r="2554" customFormat="false" ht="15" hidden="false" customHeight="false" outlineLevel="0" collapsed="false">
      <c r="A2554" s="6" t="s">
        <v>695</v>
      </c>
    </row>
    <row r="2555" customFormat="false" ht="15" hidden="false" customHeight="false" outlineLevel="0" collapsed="false">
      <c r="A2555" s="6" t="s">
        <v>695</v>
      </c>
    </row>
    <row r="2556" customFormat="false" ht="15" hidden="false" customHeight="false" outlineLevel="0" collapsed="false">
      <c r="A2556" s="6" t="s">
        <v>695</v>
      </c>
    </row>
    <row r="2557" customFormat="false" ht="15" hidden="false" customHeight="false" outlineLevel="0" collapsed="false">
      <c r="A2557" s="6" t="s">
        <v>695</v>
      </c>
    </row>
    <row r="2558" customFormat="false" ht="15" hidden="false" customHeight="false" outlineLevel="0" collapsed="false">
      <c r="A2558" s="6" t="s">
        <v>695</v>
      </c>
    </row>
    <row r="2559" customFormat="false" ht="15" hidden="false" customHeight="false" outlineLevel="0" collapsed="false">
      <c r="A2559" s="6" t="s">
        <v>695</v>
      </c>
    </row>
    <row r="2560" customFormat="false" ht="15" hidden="false" customHeight="false" outlineLevel="0" collapsed="false">
      <c r="A2560" s="6" t="s">
        <v>695</v>
      </c>
    </row>
    <row r="2561" customFormat="false" ht="15" hidden="false" customHeight="false" outlineLevel="0" collapsed="false">
      <c r="A2561" s="6" t="s">
        <v>695</v>
      </c>
    </row>
    <row r="2562" customFormat="false" ht="15" hidden="false" customHeight="false" outlineLevel="0" collapsed="false">
      <c r="A2562" s="6" t="s">
        <v>695</v>
      </c>
    </row>
    <row r="2563" customFormat="false" ht="15" hidden="false" customHeight="false" outlineLevel="0" collapsed="false">
      <c r="A2563" s="6" t="s">
        <v>695</v>
      </c>
    </row>
    <row r="2564" customFormat="false" ht="15" hidden="false" customHeight="false" outlineLevel="0" collapsed="false">
      <c r="A2564" s="6" t="s">
        <v>695</v>
      </c>
    </row>
    <row r="2565" customFormat="false" ht="15" hidden="false" customHeight="false" outlineLevel="0" collapsed="false">
      <c r="A2565" s="6" t="s">
        <v>695</v>
      </c>
    </row>
    <row r="2566" customFormat="false" ht="15" hidden="false" customHeight="false" outlineLevel="0" collapsed="false">
      <c r="A2566" s="6" t="s">
        <v>695</v>
      </c>
    </row>
    <row r="2567" customFormat="false" ht="15" hidden="false" customHeight="false" outlineLevel="0" collapsed="false">
      <c r="A2567" s="6" t="s">
        <v>695</v>
      </c>
    </row>
    <row r="2568" customFormat="false" ht="15" hidden="false" customHeight="false" outlineLevel="0" collapsed="false">
      <c r="A2568" s="6" t="s">
        <v>695</v>
      </c>
    </row>
    <row r="2569" customFormat="false" ht="15" hidden="false" customHeight="false" outlineLevel="0" collapsed="false">
      <c r="A2569" s="6" t="s">
        <v>695</v>
      </c>
    </row>
    <row r="2570" customFormat="false" ht="15" hidden="false" customHeight="false" outlineLevel="0" collapsed="false">
      <c r="A2570" s="6" t="s">
        <v>695</v>
      </c>
    </row>
    <row r="2571" customFormat="false" ht="15" hidden="false" customHeight="false" outlineLevel="0" collapsed="false">
      <c r="A2571" s="6" t="s">
        <v>695</v>
      </c>
    </row>
    <row r="2572" customFormat="false" ht="15" hidden="false" customHeight="false" outlineLevel="0" collapsed="false">
      <c r="A2572" s="6" t="s">
        <v>695</v>
      </c>
    </row>
    <row r="2573" customFormat="false" ht="15" hidden="false" customHeight="false" outlineLevel="0" collapsed="false">
      <c r="A2573" s="6" t="s">
        <v>695</v>
      </c>
    </row>
    <row r="2574" customFormat="false" ht="15" hidden="false" customHeight="false" outlineLevel="0" collapsed="false">
      <c r="A2574" s="6" t="s">
        <v>695</v>
      </c>
    </row>
    <row r="2575" customFormat="false" ht="15" hidden="false" customHeight="false" outlineLevel="0" collapsed="false">
      <c r="A2575" s="6" t="s">
        <v>695</v>
      </c>
    </row>
    <row r="2576" customFormat="false" ht="15" hidden="false" customHeight="false" outlineLevel="0" collapsed="false">
      <c r="A2576" s="6" t="s">
        <v>695</v>
      </c>
    </row>
    <row r="2577" customFormat="false" ht="15" hidden="false" customHeight="false" outlineLevel="0" collapsed="false">
      <c r="A2577" s="6" t="s">
        <v>695</v>
      </c>
    </row>
    <row r="2578" customFormat="false" ht="15" hidden="false" customHeight="false" outlineLevel="0" collapsed="false">
      <c r="A2578" s="6" t="s">
        <v>695</v>
      </c>
    </row>
    <row r="2579" customFormat="false" ht="15" hidden="false" customHeight="false" outlineLevel="0" collapsed="false">
      <c r="A2579" s="6" t="s">
        <v>695</v>
      </c>
    </row>
    <row r="2580" customFormat="false" ht="15" hidden="false" customHeight="false" outlineLevel="0" collapsed="false">
      <c r="A2580" s="6" t="s">
        <v>695</v>
      </c>
    </row>
    <row r="2581" customFormat="false" ht="15" hidden="false" customHeight="false" outlineLevel="0" collapsed="false">
      <c r="A2581" s="6" t="s">
        <v>695</v>
      </c>
    </row>
    <row r="2582" customFormat="false" ht="15" hidden="false" customHeight="false" outlineLevel="0" collapsed="false">
      <c r="A2582" s="6" t="s">
        <v>695</v>
      </c>
    </row>
    <row r="2583" customFormat="false" ht="15" hidden="false" customHeight="false" outlineLevel="0" collapsed="false">
      <c r="A2583" s="6" t="s">
        <v>695</v>
      </c>
    </row>
    <row r="2584" customFormat="false" ht="15" hidden="false" customHeight="false" outlineLevel="0" collapsed="false">
      <c r="A2584" s="6" t="s">
        <v>695</v>
      </c>
    </row>
    <row r="2585" customFormat="false" ht="15" hidden="false" customHeight="false" outlineLevel="0" collapsed="false">
      <c r="A2585" s="6" t="s">
        <v>695</v>
      </c>
    </row>
    <row r="2586" customFormat="false" ht="15" hidden="false" customHeight="false" outlineLevel="0" collapsed="false">
      <c r="A2586" s="6" t="s">
        <v>695</v>
      </c>
    </row>
    <row r="2587" customFormat="false" ht="15" hidden="false" customHeight="false" outlineLevel="0" collapsed="false">
      <c r="A2587" s="6" t="s">
        <v>695</v>
      </c>
    </row>
    <row r="2588" customFormat="false" ht="15" hidden="false" customHeight="false" outlineLevel="0" collapsed="false">
      <c r="A2588" s="6" t="s">
        <v>695</v>
      </c>
    </row>
    <row r="2589" customFormat="false" ht="15" hidden="false" customHeight="false" outlineLevel="0" collapsed="false">
      <c r="A2589" s="6" t="s">
        <v>695</v>
      </c>
    </row>
    <row r="2590" customFormat="false" ht="15" hidden="false" customHeight="false" outlineLevel="0" collapsed="false">
      <c r="A2590" s="6" t="s">
        <v>695</v>
      </c>
    </row>
    <row r="2591" customFormat="false" ht="15" hidden="false" customHeight="false" outlineLevel="0" collapsed="false">
      <c r="A2591" s="6" t="s">
        <v>695</v>
      </c>
    </row>
    <row r="2592" customFormat="false" ht="15" hidden="false" customHeight="false" outlineLevel="0" collapsed="false">
      <c r="A2592" s="6" t="s">
        <v>695</v>
      </c>
    </row>
    <row r="2593" customFormat="false" ht="15" hidden="false" customHeight="false" outlineLevel="0" collapsed="false">
      <c r="A2593" s="6" t="s">
        <v>695</v>
      </c>
    </row>
    <row r="2594" customFormat="false" ht="15" hidden="false" customHeight="false" outlineLevel="0" collapsed="false">
      <c r="A2594" s="6" t="s">
        <v>695</v>
      </c>
    </row>
    <row r="2595" customFormat="false" ht="15" hidden="false" customHeight="false" outlineLevel="0" collapsed="false">
      <c r="A2595" s="6" t="s">
        <v>695</v>
      </c>
    </row>
    <row r="2596" customFormat="false" ht="15" hidden="false" customHeight="false" outlineLevel="0" collapsed="false">
      <c r="A2596" s="6" t="s">
        <v>695</v>
      </c>
    </row>
    <row r="2597" customFormat="false" ht="15" hidden="false" customHeight="false" outlineLevel="0" collapsed="false">
      <c r="A2597" s="6" t="s">
        <v>695</v>
      </c>
    </row>
    <row r="2598" customFormat="false" ht="15" hidden="false" customHeight="false" outlineLevel="0" collapsed="false">
      <c r="A2598" s="6" t="s">
        <v>695</v>
      </c>
    </row>
    <row r="2599" customFormat="false" ht="15" hidden="false" customHeight="false" outlineLevel="0" collapsed="false">
      <c r="A2599" s="6" t="s">
        <v>695</v>
      </c>
    </row>
    <row r="2600" customFormat="false" ht="15" hidden="false" customHeight="false" outlineLevel="0" collapsed="false">
      <c r="A2600" s="6" t="s">
        <v>695</v>
      </c>
    </row>
    <row r="2601" customFormat="false" ht="15" hidden="false" customHeight="false" outlineLevel="0" collapsed="false">
      <c r="A2601" s="6" t="s">
        <v>695</v>
      </c>
    </row>
    <row r="2602" customFormat="false" ht="15" hidden="false" customHeight="false" outlineLevel="0" collapsed="false">
      <c r="A2602" s="6" t="s">
        <v>695</v>
      </c>
    </row>
    <row r="2603" customFormat="false" ht="15" hidden="false" customHeight="false" outlineLevel="0" collapsed="false">
      <c r="A2603" s="6" t="s">
        <v>695</v>
      </c>
    </row>
    <row r="2604" customFormat="false" ht="15" hidden="false" customHeight="false" outlineLevel="0" collapsed="false">
      <c r="A2604" s="6" t="s">
        <v>695</v>
      </c>
    </row>
    <row r="2605" customFormat="false" ht="15" hidden="false" customHeight="false" outlineLevel="0" collapsed="false">
      <c r="A2605" s="6" t="s">
        <v>695</v>
      </c>
    </row>
    <row r="2606" customFormat="false" ht="15" hidden="false" customHeight="false" outlineLevel="0" collapsed="false">
      <c r="A2606" s="6" t="s">
        <v>695</v>
      </c>
    </row>
    <row r="2607" customFormat="false" ht="15" hidden="false" customHeight="false" outlineLevel="0" collapsed="false">
      <c r="A2607" s="6" t="s">
        <v>695</v>
      </c>
    </row>
    <row r="2608" customFormat="false" ht="15" hidden="false" customHeight="false" outlineLevel="0" collapsed="false">
      <c r="A2608" s="6" t="s">
        <v>695</v>
      </c>
    </row>
    <row r="2609" customFormat="false" ht="15" hidden="false" customHeight="false" outlineLevel="0" collapsed="false">
      <c r="A2609" s="6" t="s">
        <v>695</v>
      </c>
    </row>
    <row r="2610" customFormat="false" ht="15" hidden="false" customHeight="false" outlineLevel="0" collapsed="false">
      <c r="A2610" s="6" t="s">
        <v>695</v>
      </c>
    </row>
    <row r="2611" customFormat="false" ht="15" hidden="false" customHeight="false" outlineLevel="0" collapsed="false">
      <c r="A2611" s="6" t="s">
        <v>695</v>
      </c>
    </row>
    <row r="2612" customFormat="false" ht="15" hidden="false" customHeight="false" outlineLevel="0" collapsed="false">
      <c r="A2612" s="6" t="s">
        <v>695</v>
      </c>
    </row>
    <row r="2613" customFormat="false" ht="15" hidden="false" customHeight="false" outlineLevel="0" collapsed="false">
      <c r="A2613" s="6" t="s">
        <v>695</v>
      </c>
    </row>
    <row r="2614" customFormat="false" ht="15" hidden="false" customHeight="false" outlineLevel="0" collapsed="false">
      <c r="A2614" s="6" t="s">
        <v>695</v>
      </c>
    </row>
    <row r="2615" customFormat="false" ht="15" hidden="false" customHeight="false" outlineLevel="0" collapsed="false">
      <c r="A2615" s="6" t="s">
        <v>695</v>
      </c>
    </row>
    <row r="2616" customFormat="false" ht="15" hidden="false" customHeight="false" outlineLevel="0" collapsed="false">
      <c r="A2616" s="6" t="s">
        <v>695</v>
      </c>
    </row>
    <row r="2617" customFormat="false" ht="15" hidden="false" customHeight="false" outlineLevel="0" collapsed="false">
      <c r="A2617" s="6" t="s">
        <v>695</v>
      </c>
    </row>
    <row r="2618" customFormat="false" ht="15" hidden="false" customHeight="false" outlineLevel="0" collapsed="false">
      <c r="A2618" s="6" t="s">
        <v>695</v>
      </c>
    </row>
    <row r="2619" customFormat="false" ht="15" hidden="false" customHeight="false" outlineLevel="0" collapsed="false">
      <c r="A2619" s="6" t="s">
        <v>695</v>
      </c>
    </row>
    <row r="2620" customFormat="false" ht="15" hidden="false" customHeight="false" outlineLevel="0" collapsed="false">
      <c r="A2620" s="6" t="s">
        <v>695</v>
      </c>
    </row>
    <row r="2621" customFormat="false" ht="15" hidden="false" customHeight="false" outlineLevel="0" collapsed="false">
      <c r="A2621" s="6" t="s">
        <v>695</v>
      </c>
    </row>
    <row r="2622" customFormat="false" ht="15" hidden="false" customHeight="false" outlineLevel="0" collapsed="false">
      <c r="A2622" s="6" t="s">
        <v>695</v>
      </c>
    </row>
    <row r="2623" customFormat="false" ht="15" hidden="false" customHeight="false" outlineLevel="0" collapsed="false">
      <c r="A2623" s="6" t="s">
        <v>695</v>
      </c>
    </row>
    <row r="2624" customFormat="false" ht="15" hidden="false" customHeight="false" outlineLevel="0" collapsed="false">
      <c r="A2624" s="6" t="s">
        <v>695</v>
      </c>
    </row>
    <row r="2625" customFormat="false" ht="15" hidden="false" customHeight="false" outlineLevel="0" collapsed="false">
      <c r="A2625" s="6" t="s">
        <v>695</v>
      </c>
    </row>
    <row r="2626" customFormat="false" ht="15" hidden="false" customHeight="false" outlineLevel="0" collapsed="false">
      <c r="A2626" s="6" t="s">
        <v>695</v>
      </c>
    </row>
    <row r="2627" customFormat="false" ht="15" hidden="false" customHeight="false" outlineLevel="0" collapsed="false">
      <c r="A2627" s="6" t="s">
        <v>695</v>
      </c>
    </row>
    <row r="2628" customFormat="false" ht="15" hidden="false" customHeight="false" outlineLevel="0" collapsed="false">
      <c r="A2628" s="6" t="s">
        <v>695</v>
      </c>
    </row>
    <row r="2629" customFormat="false" ht="15" hidden="false" customHeight="false" outlineLevel="0" collapsed="false">
      <c r="A2629" s="6" t="s">
        <v>695</v>
      </c>
    </row>
    <row r="2630" customFormat="false" ht="15" hidden="false" customHeight="false" outlineLevel="0" collapsed="false">
      <c r="A2630" s="6" t="s">
        <v>695</v>
      </c>
    </row>
    <row r="2631" customFormat="false" ht="15" hidden="false" customHeight="false" outlineLevel="0" collapsed="false">
      <c r="A2631" s="6" t="s">
        <v>695</v>
      </c>
    </row>
    <row r="2632" customFormat="false" ht="15" hidden="false" customHeight="false" outlineLevel="0" collapsed="false">
      <c r="A2632" s="6" t="s">
        <v>695</v>
      </c>
    </row>
    <row r="2633" customFormat="false" ht="15" hidden="false" customHeight="false" outlineLevel="0" collapsed="false">
      <c r="A2633" s="6" t="s">
        <v>695</v>
      </c>
    </row>
    <row r="2634" customFormat="false" ht="15" hidden="false" customHeight="false" outlineLevel="0" collapsed="false">
      <c r="A2634" s="6" t="s">
        <v>695</v>
      </c>
    </row>
    <row r="2635" customFormat="false" ht="15" hidden="false" customHeight="false" outlineLevel="0" collapsed="false">
      <c r="A2635" s="6" t="s">
        <v>695</v>
      </c>
    </row>
    <row r="2636" customFormat="false" ht="15" hidden="false" customHeight="false" outlineLevel="0" collapsed="false">
      <c r="A2636" s="6" t="s">
        <v>695</v>
      </c>
    </row>
    <row r="2637" customFormat="false" ht="15" hidden="false" customHeight="false" outlineLevel="0" collapsed="false">
      <c r="A2637" s="6" t="s">
        <v>695</v>
      </c>
    </row>
    <row r="2638" customFormat="false" ht="15" hidden="false" customHeight="false" outlineLevel="0" collapsed="false">
      <c r="A2638" s="6" t="s">
        <v>695</v>
      </c>
    </row>
    <row r="2639" customFormat="false" ht="15" hidden="false" customHeight="false" outlineLevel="0" collapsed="false">
      <c r="A2639" s="6" t="s">
        <v>695</v>
      </c>
    </row>
    <row r="2640" customFormat="false" ht="15" hidden="false" customHeight="false" outlineLevel="0" collapsed="false">
      <c r="A2640" s="6" t="s">
        <v>695</v>
      </c>
    </row>
    <row r="2641" customFormat="false" ht="15" hidden="false" customHeight="false" outlineLevel="0" collapsed="false">
      <c r="A2641" s="6" t="s">
        <v>695</v>
      </c>
    </row>
    <row r="2642" customFormat="false" ht="15" hidden="false" customHeight="false" outlineLevel="0" collapsed="false">
      <c r="A2642" s="6" t="s">
        <v>695</v>
      </c>
    </row>
    <row r="2643" customFormat="false" ht="15" hidden="false" customHeight="false" outlineLevel="0" collapsed="false">
      <c r="A2643" s="6" t="s">
        <v>695</v>
      </c>
    </row>
    <row r="2644" customFormat="false" ht="15" hidden="false" customHeight="false" outlineLevel="0" collapsed="false">
      <c r="A2644" s="6" t="s">
        <v>695</v>
      </c>
    </row>
    <row r="2645" customFormat="false" ht="15" hidden="false" customHeight="false" outlineLevel="0" collapsed="false">
      <c r="A2645" s="6" t="s">
        <v>695</v>
      </c>
    </row>
    <row r="2646" customFormat="false" ht="15" hidden="false" customHeight="false" outlineLevel="0" collapsed="false">
      <c r="A2646" s="6" t="s">
        <v>695</v>
      </c>
    </row>
    <row r="2647" customFormat="false" ht="15" hidden="false" customHeight="false" outlineLevel="0" collapsed="false">
      <c r="A2647" s="6" t="s">
        <v>695</v>
      </c>
    </row>
    <row r="2648" customFormat="false" ht="15" hidden="false" customHeight="false" outlineLevel="0" collapsed="false">
      <c r="A2648" s="6" t="s">
        <v>695</v>
      </c>
    </row>
    <row r="2649" customFormat="false" ht="15" hidden="false" customHeight="false" outlineLevel="0" collapsed="false">
      <c r="A2649" s="6" t="s">
        <v>695</v>
      </c>
    </row>
    <row r="2650" customFormat="false" ht="15" hidden="false" customHeight="false" outlineLevel="0" collapsed="false">
      <c r="A2650" s="6" t="s">
        <v>695</v>
      </c>
    </row>
    <row r="2651" customFormat="false" ht="15" hidden="false" customHeight="false" outlineLevel="0" collapsed="false">
      <c r="A2651" s="6" t="s">
        <v>695</v>
      </c>
    </row>
    <row r="2652" customFormat="false" ht="15" hidden="false" customHeight="false" outlineLevel="0" collapsed="false">
      <c r="A2652" s="6" t="s">
        <v>695</v>
      </c>
    </row>
    <row r="2653" customFormat="false" ht="15" hidden="false" customHeight="false" outlineLevel="0" collapsed="false">
      <c r="A2653" s="6" t="s">
        <v>695</v>
      </c>
    </row>
    <row r="2654" customFormat="false" ht="15" hidden="false" customHeight="false" outlineLevel="0" collapsed="false">
      <c r="A2654" s="6" t="s">
        <v>695</v>
      </c>
    </row>
    <row r="2655" customFormat="false" ht="15" hidden="false" customHeight="false" outlineLevel="0" collapsed="false">
      <c r="A2655" s="6" t="s">
        <v>695</v>
      </c>
    </row>
    <row r="2656" customFormat="false" ht="15" hidden="false" customHeight="false" outlineLevel="0" collapsed="false">
      <c r="A2656" s="6" t="s">
        <v>695</v>
      </c>
    </row>
    <row r="2657" customFormat="false" ht="15" hidden="false" customHeight="false" outlineLevel="0" collapsed="false">
      <c r="A2657" s="6" t="s">
        <v>695</v>
      </c>
    </row>
    <row r="2658" customFormat="false" ht="15" hidden="false" customHeight="false" outlineLevel="0" collapsed="false">
      <c r="A2658" s="6" t="s">
        <v>695</v>
      </c>
    </row>
    <row r="2659" customFormat="false" ht="15" hidden="false" customHeight="false" outlineLevel="0" collapsed="false">
      <c r="A2659" s="6" t="s">
        <v>695</v>
      </c>
    </row>
    <row r="2660" customFormat="false" ht="15" hidden="false" customHeight="false" outlineLevel="0" collapsed="false">
      <c r="A2660" s="6" t="s">
        <v>695</v>
      </c>
    </row>
    <row r="2661" customFormat="false" ht="15" hidden="false" customHeight="false" outlineLevel="0" collapsed="false">
      <c r="A2661" s="6" t="s">
        <v>695</v>
      </c>
    </row>
    <row r="2662" customFormat="false" ht="15" hidden="false" customHeight="false" outlineLevel="0" collapsed="false">
      <c r="A2662" s="6" t="s">
        <v>695</v>
      </c>
    </row>
    <row r="2663" customFormat="false" ht="15" hidden="false" customHeight="false" outlineLevel="0" collapsed="false">
      <c r="A2663" s="6" t="s">
        <v>695</v>
      </c>
    </row>
    <row r="2664" customFormat="false" ht="15" hidden="false" customHeight="false" outlineLevel="0" collapsed="false">
      <c r="A2664" s="6" t="s">
        <v>695</v>
      </c>
    </row>
    <row r="2665" customFormat="false" ht="15" hidden="false" customHeight="false" outlineLevel="0" collapsed="false">
      <c r="A2665" s="6" t="s">
        <v>695</v>
      </c>
    </row>
    <row r="2666" customFormat="false" ht="15" hidden="false" customHeight="false" outlineLevel="0" collapsed="false">
      <c r="A2666" s="6" t="s">
        <v>695</v>
      </c>
    </row>
    <row r="2667" customFormat="false" ht="15" hidden="false" customHeight="false" outlineLevel="0" collapsed="false">
      <c r="A2667" s="6" t="s">
        <v>695</v>
      </c>
    </row>
    <row r="2668" customFormat="false" ht="15" hidden="false" customHeight="false" outlineLevel="0" collapsed="false">
      <c r="A2668" s="6" t="s">
        <v>695</v>
      </c>
    </row>
    <row r="2669" customFormat="false" ht="15" hidden="false" customHeight="false" outlineLevel="0" collapsed="false">
      <c r="A2669" s="6" t="s">
        <v>695</v>
      </c>
    </row>
    <row r="2670" customFormat="false" ht="15" hidden="false" customHeight="false" outlineLevel="0" collapsed="false">
      <c r="A2670" s="6" t="s">
        <v>695</v>
      </c>
    </row>
    <row r="2671" customFormat="false" ht="15" hidden="false" customHeight="false" outlineLevel="0" collapsed="false">
      <c r="A2671" s="6" t="s">
        <v>695</v>
      </c>
    </row>
    <row r="2672" customFormat="false" ht="15" hidden="false" customHeight="false" outlineLevel="0" collapsed="false">
      <c r="A2672" s="6" t="s">
        <v>695</v>
      </c>
    </row>
    <row r="2673" customFormat="false" ht="15" hidden="false" customHeight="false" outlineLevel="0" collapsed="false">
      <c r="A2673" s="6" t="s">
        <v>695</v>
      </c>
    </row>
    <row r="2674" customFormat="false" ht="15" hidden="false" customHeight="false" outlineLevel="0" collapsed="false">
      <c r="A2674" s="6" t="s">
        <v>695</v>
      </c>
    </row>
    <row r="2675" customFormat="false" ht="15" hidden="false" customHeight="false" outlineLevel="0" collapsed="false">
      <c r="A2675" s="6" t="s">
        <v>695</v>
      </c>
    </row>
    <row r="2676" customFormat="false" ht="15" hidden="false" customHeight="false" outlineLevel="0" collapsed="false">
      <c r="A2676" s="6" t="s">
        <v>695</v>
      </c>
    </row>
    <row r="2677" customFormat="false" ht="15" hidden="false" customHeight="false" outlineLevel="0" collapsed="false">
      <c r="A2677" s="6" t="s">
        <v>695</v>
      </c>
    </row>
    <row r="2678" customFormat="false" ht="15" hidden="false" customHeight="false" outlineLevel="0" collapsed="false">
      <c r="A2678" s="6" t="s">
        <v>695</v>
      </c>
    </row>
    <row r="2679" customFormat="false" ht="15" hidden="false" customHeight="false" outlineLevel="0" collapsed="false">
      <c r="A2679" s="6" t="s">
        <v>695</v>
      </c>
    </row>
    <row r="2680" customFormat="false" ht="15" hidden="false" customHeight="false" outlineLevel="0" collapsed="false">
      <c r="A2680" s="6" t="s">
        <v>695</v>
      </c>
    </row>
    <row r="2681" customFormat="false" ht="15" hidden="false" customHeight="false" outlineLevel="0" collapsed="false">
      <c r="A2681" s="6" t="s">
        <v>695</v>
      </c>
    </row>
    <row r="2682" customFormat="false" ht="15" hidden="false" customHeight="false" outlineLevel="0" collapsed="false">
      <c r="A2682" s="6" t="s">
        <v>695</v>
      </c>
    </row>
    <row r="2683" customFormat="false" ht="15" hidden="false" customHeight="false" outlineLevel="0" collapsed="false">
      <c r="A2683" s="6" t="s">
        <v>695</v>
      </c>
    </row>
    <row r="2684" customFormat="false" ht="15" hidden="false" customHeight="false" outlineLevel="0" collapsed="false">
      <c r="A2684" s="6" t="s">
        <v>695</v>
      </c>
    </row>
    <row r="2685" customFormat="false" ht="15" hidden="false" customHeight="false" outlineLevel="0" collapsed="false">
      <c r="A2685" s="6" t="s">
        <v>695</v>
      </c>
    </row>
    <row r="2686" customFormat="false" ht="15" hidden="false" customHeight="false" outlineLevel="0" collapsed="false">
      <c r="A2686" s="6" t="s">
        <v>695</v>
      </c>
    </row>
    <row r="2687" customFormat="false" ht="15" hidden="false" customHeight="false" outlineLevel="0" collapsed="false">
      <c r="A2687" s="6" t="s">
        <v>695</v>
      </c>
    </row>
    <row r="2688" customFormat="false" ht="15" hidden="false" customHeight="false" outlineLevel="0" collapsed="false">
      <c r="A2688" s="6" t="s">
        <v>695</v>
      </c>
    </row>
    <row r="2689" customFormat="false" ht="15" hidden="false" customHeight="false" outlineLevel="0" collapsed="false">
      <c r="A2689" s="6" t="s">
        <v>695</v>
      </c>
    </row>
    <row r="2690" customFormat="false" ht="15" hidden="false" customHeight="false" outlineLevel="0" collapsed="false">
      <c r="A2690" s="6" t="s">
        <v>695</v>
      </c>
    </row>
    <row r="2691" customFormat="false" ht="15" hidden="false" customHeight="false" outlineLevel="0" collapsed="false">
      <c r="A2691" s="6" t="s">
        <v>695</v>
      </c>
    </row>
    <row r="2692" customFormat="false" ht="15" hidden="false" customHeight="false" outlineLevel="0" collapsed="false">
      <c r="A2692" s="6" t="s">
        <v>695</v>
      </c>
    </row>
    <row r="2693" customFormat="false" ht="15" hidden="false" customHeight="false" outlineLevel="0" collapsed="false">
      <c r="A2693" s="6" t="s">
        <v>695</v>
      </c>
    </row>
    <row r="2694" customFormat="false" ht="15" hidden="false" customHeight="false" outlineLevel="0" collapsed="false">
      <c r="A2694" s="6" t="s">
        <v>695</v>
      </c>
    </row>
    <row r="2695" customFormat="false" ht="15" hidden="false" customHeight="false" outlineLevel="0" collapsed="false">
      <c r="A2695" s="6" t="s">
        <v>695</v>
      </c>
    </row>
    <row r="2696" customFormat="false" ht="15" hidden="false" customHeight="false" outlineLevel="0" collapsed="false">
      <c r="A2696" s="6" t="s">
        <v>695</v>
      </c>
    </row>
    <row r="2697" customFormat="false" ht="15" hidden="false" customHeight="false" outlineLevel="0" collapsed="false">
      <c r="A2697" s="6" t="s">
        <v>695</v>
      </c>
    </row>
    <row r="2698" customFormat="false" ht="15" hidden="false" customHeight="false" outlineLevel="0" collapsed="false">
      <c r="A2698" s="6" t="s">
        <v>695</v>
      </c>
    </row>
    <row r="2699" customFormat="false" ht="15" hidden="false" customHeight="false" outlineLevel="0" collapsed="false">
      <c r="A2699" s="6" t="s">
        <v>695</v>
      </c>
    </row>
    <row r="2700" customFormat="false" ht="15" hidden="false" customHeight="false" outlineLevel="0" collapsed="false">
      <c r="A2700" s="6" t="s">
        <v>695</v>
      </c>
    </row>
    <row r="2701" customFormat="false" ht="15" hidden="false" customHeight="false" outlineLevel="0" collapsed="false">
      <c r="A2701" s="6" t="s">
        <v>695</v>
      </c>
    </row>
    <row r="2702" customFormat="false" ht="15" hidden="false" customHeight="false" outlineLevel="0" collapsed="false">
      <c r="A2702" s="6" t="s">
        <v>695</v>
      </c>
    </row>
    <row r="2703" customFormat="false" ht="15" hidden="false" customHeight="false" outlineLevel="0" collapsed="false">
      <c r="A2703" s="6" t="s">
        <v>695</v>
      </c>
    </row>
    <row r="2704" customFormat="false" ht="15" hidden="false" customHeight="false" outlineLevel="0" collapsed="false">
      <c r="A2704" s="6" t="s">
        <v>695</v>
      </c>
    </row>
    <row r="2705" customFormat="false" ht="15" hidden="false" customHeight="false" outlineLevel="0" collapsed="false">
      <c r="A2705" s="6" t="s">
        <v>695</v>
      </c>
    </row>
    <row r="2706" customFormat="false" ht="15" hidden="false" customHeight="false" outlineLevel="0" collapsed="false">
      <c r="A2706" s="6" t="s">
        <v>695</v>
      </c>
    </row>
    <row r="2707" customFormat="false" ht="15" hidden="false" customHeight="false" outlineLevel="0" collapsed="false">
      <c r="A2707" s="6" t="s">
        <v>695</v>
      </c>
    </row>
    <row r="2708" customFormat="false" ht="15" hidden="false" customHeight="false" outlineLevel="0" collapsed="false">
      <c r="A2708" s="6" t="s">
        <v>695</v>
      </c>
    </row>
    <row r="2709" customFormat="false" ht="15" hidden="false" customHeight="false" outlineLevel="0" collapsed="false">
      <c r="A2709" s="6" t="s">
        <v>695</v>
      </c>
    </row>
    <row r="2710" customFormat="false" ht="15" hidden="false" customHeight="false" outlineLevel="0" collapsed="false">
      <c r="A2710" s="6" t="s">
        <v>695</v>
      </c>
    </row>
    <row r="2711" customFormat="false" ht="15" hidden="false" customHeight="false" outlineLevel="0" collapsed="false">
      <c r="A2711" s="6" t="s">
        <v>695</v>
      </c>
    </row>
    <row r="2712" customFormat="false" ht="15" hidden="false" customHeight="false" outlineLevel="0" collapsed="false">
      <c r="A2712" s="6" t="s">
        <v>695</v>
      </c>
    </row>
    <row r="2713" customFormat="false" ht="15" hidden="false" customHeight="false" outlineLevel="0" collapsed="false">
      <c r="A2713" s="6" t="s">
        <v>695</v>
      </c>
    </row>
    <row r="2714" customFormat="false" ht="15" hidden="false" customHeight="false" outlineLevel="0" collapsed="false">
      <c r="A2714" s="6" t="s">
        <v>695</v>
      </c>
    </row>
    <row r="2715" customFormat="false" ht="15" hidden="false" customHeight="false" outlineLevel="0" collapsed="false">
      <c r="A2715" s="6" t="s">
        <v>695</v>
      </c>
    </row>
    <row r="2716" customFormat="false" ht="15" hidden="false" customHeight="false" outlineLevel="0" collapsed="false">
      <c r="A2716" s="6" t="s">
        <v>695</v>
      </c>
    </row>
    <row r="2717" customFormat="false" ht="15" hidden="false" customHeight="false" outlineLevel="0" collapsed="false">
      <c r="A2717" s="6" t="s">
        <v>695</v>
      </c>
    </row>
    <row r="2718" customFormat="false" ht="15" hidden="false" customHeight="false" outlineLevel="0" collapsed="false">
      <c r="A2718" s="6" t="s">
        <v>695</v>
      </c>
    </row>
    <row r="2719" customFormat="false" ht="15" hidden="false" customHeight="false" outlineLevel="0" collapsed="false">
      <c r="A2719" s="6" t="s">
        <v>695</v>
      </c>
    </row>
    <row r="2720" customFormat="false" ht="15" hidden="false" customHeight="false" outlineLevel="0" collapsed="false">
      <c r="A2720" s="6" t="s">
        <v>695</v>
      </c>
    </row>
    <row r="2721" customFormat="false" ht="15" hidden="false" customHeight="false" outlineLevel="0" collapsed="false">
      <c r="A2721" s="6" t="s">
        <v>695</v>
      </c>
    </row>
    <row r="2722" customFormat="false" ht="15" hidden="false" customHeight="false" outlineLevel="0" collapsed="false">
      <c r="A2722" s="6" t="s">
        <v>695</v>
      </c>
    </row>
    <row r="2723" customFormat="false" ht="15" hidden="false" customHeight="false" outlineLevel="0" collapsed="false">
      <c r="A2723" s="6" t="s">
        <v>695</v>
      </c>
    </row>
    <row r="2724" customFormat="false" ht="15" hidden="false" customHeight="false" outlineLevel="0" collapsed="false">
      <c r="A2724" s="6" t="s">
        <v>695</v>
      </c>
    </row>
    <row r="2725" customFormat="false" ht="15" hidden="false" customHeight="false" outlineLevel="0" collapsed="false">
      <c r="A2725" s="6" t="s">
        <v>695</v>
      </c>
    </row>
    <row r="2726" customFormat="false" ht="15" hidden="false" customHeight="false" outlineLevel="0" collapsed="false">
      <c r="A2726" s="6" t="s">
        <v>695</v>
      </c>
    </row>
    <row r="2727" customFormat="false" ht="15" hidden="false" customHeight="false" outlineLevel="0" collapsed="false">
      <c r="A2727" s="6" t="s">
        <v>695</v>
      </c>
    </row>
    <row r="2728" customFormat="false" ht="15" hidden="false" customHeight="false" outlineLevel="0" collapsed="false">
      <c r="A2728" s="6" t="s">
        <v>695</v>
      </c>
    </row>
    <row r="2729" customFormat="false" ht="15" hidden="false" customHeight="false" outlineLevel="0" collapsed="false">
      <c r="A2729" s="6" t="s">
        <v>695</v>
      </c>
    </row>
    <row r="2730" customFormat="false" ht="15" hidden="false" customHeight="false" outlineLevel="0" collapsed="false">
      <c r="A2730" s="6" t="s">
        <v>695</v>
      </c>
    </row>
    <row r="2731" customFormat="false" ht="15" hidden="false" customHeight="false" outlineLevel="0" collapsed="false">
      <c r="A2731" s="6" t="s">
        <v>695</v>
      </c>
    </row>
    <row r="2732" customFormat="false" ht="15" hidden="false" customHeight="false" outlineLevel="0" collapsed="false">
      <c r="A2732" s="6" t="s">
        <v>695</v>
      </c>
    </row>
    <row r="2733" customFormat="false" ht="15" hidden="false" customHeight="false" outlineLevel="0" collapsed="false">
      <c r="A2733" s="6" t="s">
        <v>695</v>
      </c>
    </row>
    <row r="2734" customFormat="false" ht="15" hidden="false" customHeight="false" outlineLevel="0" collapsed="false">
      <c r="A2734" s="6" t="s">
        <v>695</v>
      </c>
    </row>
    <row r="2735" customFormat="false" ht="15" hidden="false" customHeight="false" outlineLevel="0" collapsed="false">
      <c r="A2735" s="6" t="s">
        <v>695</v>
      </c>
    </row>
    <row r="2736" customFormat="false" ht="15" hidden="false" customHeight="false" outlineLevel="0" collapsed="false">
      <c r="A2736" s="6" t="s">
        <v>695</v>
      </c>
    </row>
    <row r="2737" customFormat="false" ht="15" hidden="false" customHeight="false" outlineLevel="0" collapsed="false">
      <c r="A2737" s="6" t="s">
        <v>695</v>
      </c>
    </row>
    <row r="2738" customFormat="false" ht="15" hidden="false" customHeight="false" outlineLevel="0" collapsed="false">
      <c r="A2738" s="6" t="s">
        <v>695</v>
      </c>
    </row>
    <row r="2739" customFormat="false" ht="15" hidden="false" customHeight="false" outlineLevel="0" collapsed="false">
      <c r="A2739" s="6" t="s">
        <v>695</v>
      </c>
    </row>
    <row r="2740" customFormat="false" ht="15" hidden="false" customHeight="false" outlineLevel="0" collapsed="false">
      <c r="A2740" s="6" t="s">
        <v>695</v>
      </c>
    </row>
    <row r="2741" customFormat="false" ht="15" hidden="false" customHeight="false" outlineLevel="0" collapsed="false">
      <c r="A2741" s="6" t="s">
        <v>695</v>
      </c>
    </row>
    <row r="2742" customFormat="false" ht="15" hidden="false" customHeight="false" outlineLevel="0" collapsed="false">
      <c r="A2742" s="6" t="s">
        <v>695</v>
      </c>
    </row>
    <row r="2743" customFormat="false" ht="15" hidden="false" customHeight="false" outlineLevel="0" collapsed="false">
      <c r="A2743" s="6" t="s">
        <v>695</v>
      </c>
    </row>
    <row r="2744" customFormat="false" ht="15" hidden="false" customHeight="false" outlineLevel="0" collapsed="false">
      <c r="A2744" s="6" t="s">
        <v>695</v>
      </c>
    </row>
    <row r="2745" customFormat="false" ht="15" hidden="false" customHeight="false" outlineLevel="0" collapsed="false">
      <c r="A2745" s="6" t="s">
        <v>695</v>
      </c>
    </row>
    <row r="2746" customFormat="false" ht="15" hidden="false" customHeight="false" outlineLevel="0" collapsed="false">
      <c r="A2746" s="6" t="s">
        <v>695</v>
      </c>
    </row>
    <row r="2747" customFormat="false" ht="15" hidden="false" customHeight="false" outlineLevel="0" collapsed="false">
      <c r="A2747" s="6" t="s">
        <v>695</v>
      </c>
    </row>
    <row r="2748" customFormat="false" ht="15" hidden="false" customHeight="false" outlineLevel="0" collapsed="false">
      <c r="A2748" s="6" t="s">
        <v>695</v>
      </c>
    </row>
    <row r="2749" customFormat="false" ht="15" hidden="false" customHeight="false" outlineLevel="0" collapsed="false">
      <c r="A2749" s="6" t="s">
        <v>695</v>
      </c>
    </row>
    <row r="2750" customFormat="false" ht="15" hidden="false" customHeight="false" outlineLevel="0" collapsed="false">
      <c r="A2750" s="6" t="s">
        <v>695</v>
      </c>
    </row>
    <row r="2751" customFormat="false" ht="15" hidden="false" customHeight="false" outlineLevel="0" collapsed="false">
      <c r="A2751" s="6" t="s">
        <v>695</v>
      </c>
    </row>
    <row r="2752" customFormat="false" ht="15" hidden="false" customHeight="false" outlineLevel="0" collapsed="false">
      <c r="A2752" s="6" t="s">
        <v>695</v>
      </c>
    </row>
    <row r="2753" customFormat="false" ht="15" hidden="false" customHeight="false" outlineLevel="0" collapsed="false">
      <c r="A2753" s="6" t="s">
        <v>695</v>
      </c>
    </row>
    <row r="2754" customFormat="false" ht="15" hidden="false" customHeight="false" outlineLevel="0" collapsed="false">
      <c r="A2754" s="6" t="s">
        <v>695</v>
      </c>
    </row>
    <row r="2755" customFormat="false" ht="15" hidden="false" customHeight="false" outlineLevel="0" collapsed="false">
      <c r="A2755" s="6" t="s">
        <v>695</v>
      </c>
    </row>
    <row r="2756" customFormat="false" ht="15" hidden="false" customHeight="false" outlineLevel="0" collapsed="false">
      <c r="A2756" s="6" t="s">
        <v>695</v>
      </c>
    </row>
    <row r="2757" customFormat="false" ht="15" hidden="false" customHeight="false" outlineLevel="0" collapsed="false">
      <c r="A2757" s="6" t="s">
        <v>695</v>
      </c>
    </row>
    <row r="2758" customFormat="false" ht="15" hidden="false" customHeight="false" outlineLevel="0" collapsed="false">
      <c r="A2758" s="6" t="s">
        <v>695</v>
      </c>
    </row>
    <row r="2759" customFormat="false" ht="15" hidden="false" customHeight="false" outlineLevel="0" collapsed="false">
      <c r="A2759" s="6" t="s">
        <v>695</v>
      </c>
    </row>
    <row r="2760" customFormat="false" ht="15" hidden="false" customHeight="false" outlineLevel="0" collapsed="false">
      <c r="A2760" s="6" t="s">
        <v>695</v>
      </c>
    </row>
    <row r="2761" customFormat="false" ht="15" hidden="false" customHeight="false" outlineLevel="0" collapsed="false">
      <c r="A2761" s="6" t="s">
        <v>695</v>
      </c>
    </row>
    <row r="2762" customFormat="false" ht="15" hidden="false" customHeight="false" outlineLevel="0" collapsed="false">
      <c r="A2762" s="6" t="s">
        <v>695</v>
      </c>
    </row>
    <row r="2763" customFormat="false" ht="15" hidden="false" customHeight="false" outlineLevel="0" collapsed="false">
      <c r="A2763" s="6" t="s">
        <v>695</v>
      </c>
    </row>
    <row r="2764" customFormat="false" ht="15" hidden="false" customHeight="false" outlineLevel="0" collapsed="false">
      <c r="A2764" s="6" t="s">
        <v>695</v>
      </c>
    </row>
    <row r="2765" customFormat="false" ht="15" hidden="false" customHeight="false" outlineLevel="0" collapsed="false">
      <c r="A2765" s="6" t="s">
        <v>695</v>
      </c>
    </row>
    <row r="2766" customFormat="false" ht="15" hidden="false" customHeight="false" outlineLevel="0" collapsed="false">
      <c r="A2766" s="6" t="s">
        <v>695</v>
      </c>
    </row>
    <row r="2767" customFormat="false" ht="15" hidden="false" customHeight="false" outlineLevel="0" collapsed="false">
      <c r="A2767" s="6" t="s">
        <v>695</v>
      </c>
    </row>
    <row r="2768" customFormat="false" ht="15" hidden="false" customHeight="false" outlineLevel="0" collapsed="false">
      <c r="A2768" s="6" t="s">
        <v>695</v>
      </c>
    </row>
    <row r="2769" customFormat="false" ht="15" hidden="false" customHeight="false" outlineLevel="0" collapsed="false">
      <c r="A2769" s="6" t="s">
        <v>695</v>
      </c>
    </row>
    <row r="2770" customFormat="false" ht="15" hidden="false" customHeight="false" outlineLevel="0" collapsed="false">
      <c r="A2770" s="6" t="s">
        <v>695</v>
      </c>
    </row>
    <row r="2771" customFormat="false" ht="15" hidden="false" customHeight="false" outlineLevel="0" collapsed="false">
      <c r="A2771" s="6" t="s">
        <v>695</v>
      </c>
    </row>
    <row r="2772" customFormat="false" ht="15" hidden="false" customHeight="false" outlineLevel="0" collapsed="false">
      <c r="A2772" s="6" t="s">
        <v>695</v>
      </c>
    </row>
    <row r="2773" customFormat="false" ht="15" hidden="false" customHeight="false" outlineLevel="0" collapsed="false">
      <c r="A2773" s="6" t="s">
        <v>695</v>
      </c>
    </row>
    <row r="2774" customFormat="false" ht="15" hidden="false" customHeight="false" outlineLevel="0" collapsed="false">
      <c r="A2774" s="6" t="s">
        <v>695</v>
      </c>
    </row>
    <row r="2775" customFormat="false" ht="15" hidden="false" customHeight="false" outlineLevel="0" collapsed="false">
      <c r="A2775" s="6" t="s">
        <v>695</v>
      </c>
    </row>
    <row r="2776" customFormat="false" ht="15" hidden="false" customHeight="false" outlineLevel="0" collapsed="false">
      <c r="A2776" s="6" t="s">
        <v>695</v>
      </c>
    </row>
    <row r="2777" customFormat="false" ht="15" hidden="false" customHeight="false" outlineLevel="0" collapsed="false">
      <c r="A2777" s="6" t="s">
        <v>695</v>
      </c>
    </row>
    <row r="2778" customFormat="false" ht="15" hidden="false" customHeight="false" outlineLevel="0" collapsed="false">
      <c r="A2778" s="6" t="s">
        <v>695</v>
      </c>
    </row>
    <row r="2779" customFormat="false" ht="15" hidden="false" customHeight="false" outlineLevel="0" collapsed="false">
      <c r="A2779" s="6" t="s">
        <v>695</v>
      </c>
    </row>
    <row r="2780" customFormat="false" ht="15" hidden="false" customHeight="false" outlineLevel="0" collapsed="false">
      <c r="A2780" s="6" t="s">
        <v>695</v>
      </c>
    </row>
    <row r="2781" customFormat="false" ht="15" hidden="false" customHeight="false" outlineLevel="0" collapsed="false">
      <c r="A2781" s="6" t="s">
        <v>695</v>
      </c>
    </row>
    <row r="2782" customFormat="false" ht="15" hidden="false" customHeight="false" outlineLevel="0" collapsed="false">
      <c r="A2782" s="6" t="s">
        <v>695</v>
      </c>
    </row>
    <row r="2783" customFormat="false" ht="15" hidden="false" customHeight="false" outlineLevel="0" collapsed="false">
      <c r="A2783" s="6" t="s">
        <v>695</v>
      </c>
    </row>
    <row r="2784" customFormat="false" ht="15" hidden="false" customHeight="false" outlineLevel="0" collapsed="false">
      <c r="A2784" s="6" t="s">
        <v>695</v>
      </c>
    </row>
    <row r="2785" customFormat="false" ht="15" hidden="false" customHeight="false" outlineLevel="0" collapsed="false">
      <c r="A2785" s="6" t="s">
        <v>695</v>
      </c>
    </row>
    <row r="2786" customFormat="false" ht="15" hidden="false" customHeight="false" outlineLevel="0" collapsed="false">
      <c r="A2786" s="6" t="s">
        <v>695</v>
      </c>
    </row>
    <row r="2787" customFormat="false" ht="15" hidden="false" customHeight="false" outlineLevel="0" collapsed="false">
      <c r="A2787" s="6" t="s">
        <v>695</v>
      </c>
    </row>
    <row r="2788" customFormat="false" ht="15" hidden="false" customHeight="false" outlineLevel="0" collapsed="false">
      <c r="A2788" s="6" t="s">
        <v>695</v>
      </c>
    </row>
    <row r="2789" customFormat="false" ht="15" hidden="false" customHeight="false" outlineLevel="0" collapsed="false">
      <c r="A2789" s="6" t="s">
        <v>695</v>
      </c>
    </row>
    <row r="2790" customFormat="false" ht="15" hidden="false" customHeight="false" outlineLevel="0" collapsed="false">
      <c r="A2790" s="6" t="s">
        <v>695</v>
      </c>
    </row>
    <row r="2791" customFormat="false" ht="15" hidden="false" customHeight="false" outlineLevel="0" collapsed="false">
      <c r="A2791" s="6" t="s">
        <v>695</v>
      </c>
    </row>
    <row r="2792" customFormat="false" ht="15" hidden="false" customHeight="false" outlineLevel="0" collapsed="false">
      <c r="A2792" s="6" t="s">
        <v>695</v>
      </c>
    </row>
    <row r="2793" customFormat="false" ht="15" hidden="false" customHeight="false" outlineLevel="0" collapsed="false">
      <c r="A2793" s="6" t="s">
        <v>695</v>
      </c>
    </row>
    <row r="2794" customFormat="false" ht="15" hidden="false" customHeight="false" outlineLevel="0" collapsed="false">
      <c r="A2794" s="6" t="s">
        <v>695</v>
      </c>
    </row>
    <row r="2795" customFormat="false" ht="15" hidden="false" customHeight="false" outlineLevel="0" collapsed="false">
      <c r="A2795" s="6" t="s">
        <v>695</v>
      </c>
    </row>
    <row r="2796" customFormat="false" ht="15" hidden="false" customHeight="false" outlineLevel="0" collapsed="false">
      <c r="A2796" s="6" t="s">
        <v>695</v>
      </c>
    </row>
    <row r="2797" customFormat="false" ht="15" hidden="false" customHeight="false" outlineLevel="0" collapsed="false">
      <c r="A2797" s="6" t="s">
        <v>695</v>
      </c>
    </row>
    <row r="2798" customFormat="false" ht="15" hidden="false" customHeight="false" outlineLevel="0" collapsed="false">
      <c r="A2798" s="6" t="s">
        <v>695</v>
      </c>
    </row>
    <row r="2799" customFormat="false" ht="15" hidden="false" customHeight="false" outlineLevel="0" collapsed="false">
      <c r="A2799" s="6" t="s">
        <v>695</v>
      </c>
    </row>
    <row r="2800" customFormat="false" ht="15" hidden="false" customHeight="false" outlineLevel="0" collapsed="false">
      <c r="A2800" s="6" t="s">
        <v>695</v>
      </c>
    </row>
    <row r="2801" customFormat="false" ht="15" hidden="false" customHeight="false" outlineLevel="0" collapsed="false">
      <c r="A2801" s="6" t="s">
        <v>695</v>
      </c>
    </row>
    <row r="2802" customFormat="false" ht="15" hidden="false" customHeight="false" outlineLevel="0" collapsed="false">
      <c r="A2802" s="6" t="s">
        <v>695</v>
      </c>
    </row>
    <row r="2803" customFormat="false" ht="15" hidden="false" customHeight="false" outlineLevel="0" collapsed="false">
      <c r="A2803" s="6" t="s">
        <v>695</v>
      </c>
    </row>
    <row r="2804" customFormat="false" ht="15" hidden="false" customHeight="false" outlineLevel="0" collapsed="false">
      <c r="A2804" s="6" t="s">
        <v>695</v>
      </c>
    </row>
    <row r="2805" customFormat="false" ht="15" hidden="false" customHeight="false" outlineLevel="0" collapsed="false">
      <c r="A2805" s="6" t="s">
        <v>695</v>
      </c>
    </row>
    <row r="2806" customFormat="false" ht="15" hidden="false" customHeight="false" outlineLevel="0" collapsed="false">
      <c r="A2806" s="6" t="s">
        <v>695</v>
      </c>
    </row>
    <row r="2807" customFormat="false" ht="15" hidden="false" customHeight="false" outlineLevel="0" collapsed="false">
      <c r="A2807" s="6" t="s">
        <v>695</v>
      </c>
    </row>
    <row r="2808" customFormat="false" ht="15" hidden="false" customHeight="false" outlineLevel="0" collapsed="false">
      <c r="A2808" s="6" t="s">
        <v>695</v>
      </c>
    </row>
    <row r="2809" customFormat="false" ht="15" hidden="false" customHeight="false" outlineLevel="0" collapsed="false">
      <c r="A2809" s="6" t="s">
        <v>695</v>
      </c>
    </row>
    <row r="2810" customFormat="false" ht="15" hidden="false" customHeight="false" outlineLevel="0" collapsed="false">
      <c r="A2810" s="6" t="s">
        <v>695</v>
      </c>
    </row>
    <row r="2811" customFormat="false" ht="15" hidden="false" customHeight="false" outlineLevel="0" collapsed="false">
      <c r="A2811" s="6" t="s">
        <v>695</v>
      </c>
    </row>
    <row r="2812" customFormat="false" ht="15" hidden="false" customHeight="false" outlineLevel="0" collapsed="false">
      <c r="A2812" s="6" t="s">
        <v>695</v>
      </c>
    </row>
    <row r="2813" customFormat="false" ht="15" hidden="false" customHeight="false" outlineLevel="0" collapsed="false">
      <c r="A2813" s="6" t="s">
        <v>695</v>
      </c>
    </row>
    <row r="2814" customFormat="false" ht="15" hidden="false" customHeight="false" outlineLevel="0" collapsed="false">
      <c r="A2814" s="6" t="s">
        <v>695</v>
      </c>
    </row>
    <row r="2815" customFormat="false" ht="15" hidden="false" customHeight="false" outlineLevel="0" collapsed="false">
      <c r="A2815" s="6" t="s">
        <v>695</v>
      </c>
    </row>
    <row r="2816" customFormat="false" ht="15" hidden="false" customHeight="false" outlineLevel="0" collapsed="false">
      <c r="A2816" s="6" t="s">
        <v>695</v>
      </c>
    </row>
    <row r="2817" customFormat="false" ht="15" hidden="false" customHeight="false" outlineLevel="0" collapsed="false">
      <c r="A2817" s="6" t="s">
        <v>695</v>
      </c>
    </row>
    <row r="2818" customFormat="false" ht="15" hidden="false" customHeight="false" outlineLevel="0" collapsed="false">
      <c r="A2818" s="6" t="s">
        <v>695</v>
      </c>
    </row>
    <row r="2819" customFormat="false" ht="15" hidden="false" customHeight="false" outlineLevel="0" collapsed="false">
      <c r="A2819" s="6" t="s">
        <v>695</v>
      </c>
    </row>
    <row r="2820" customFormat="false" ht="15" hidden="false" customHeight="false" outlineLevel="0" collapsed="false">
      <c r="A2820" s="6" t="s">
        <v>695</v>
      </c>
    </row>
    <row r="2821" customFormat="false" ht="15" hidden="false" customHeight="false" outlineLevel="0" collapsed="false">
      <c r="A2821" s="6" t="s">
        <v>695</v>
      </c>
    </row>
    <row r="2822" customFormat="false" ht="15" hidden="false" customHeight="false" outlineLevel="0" collapsed="false">
      <c r="A2822" s="6" t="s">
        <v>695</v>
      </c>
    </row>
    <row r="2823" customFormat="false" ht="15" hidden="false" customHeight="false" outlineLevel="0" collapsed="false">
      <c r="A2823" s="6" t="s">
        <v>695</v>
      </c>
    </row>
    <row r="2824" customFormat="false" ht="15" hidden="false" customHeight="false" outlineLevel="0" collapsed="false">
      <c r="A2824" s="6" t="s">
        <v>695</v>
      </c>
    </row>
    <row r="2825" customFormat="false" ht="15" hidden="false" customHeight="false" outlineLevel="0" collapsed="false">
      <c r="A2825" s="6" t="s">
        <v>695</v>
      </c>
    </row>
    <row r="2826" customFormat="false" ht="15" hidden="false" customHeight="false" outlineLevel="0" collapsed="false">
      <c r="A2826" s="6" t="s">
        <v>695</v>
      </c>
    </row>
    <row r="2827" customFormat="false" ht="15" hidden="false" customHeight="false" outlineLevel="0" collapsed="false">
      <c r="A2827" s="6" t="s">
        <v>695</v>
      </c>
    </row>
    <row r="2828" customFormat="false" ht="15" hidden="false" customHeight="false" outlineLevel="0" collapsed="false">
      <c r="A2828" s="6" t="s">
        <v>695</v>
      </c>
    </row>
    <row r="2829" customFormat="false" ht="15" hidden="false" customHeight="false" outlineLevel="0" collapsed="false">
      <c r="A2829" s="6" t="s">
        <v>695</v>
      </c>
    </row>
    <row r="2830" customFormat="false" ht="15" hidden="false" customHeight="false" outlineLevel="0" collapsed="false">
      <c r="A2830" s="6" t="s">
        <v>695</v>
      </c>
    </row>
    <row r="2831" customFormat="false" ht="15" hidden="false" customHeight="false" outlineLevel="0" collapsed="false">
      <c r="A2831" s="6" t="s">
        <v>695</v>
      </c>
    </row>
    <row r="2832" customFormat="false" ht="15" hidden="false" customHeight="false" outlineLevel="0" collapsed="false">
      <c r="A2832" s="6" t="s">
        <v>695</v>
      </c>
    </row>
    <row r="2833" customFormat="false" ht="15" hidden="false" customHeight="false" outlineLevel="0" collapsed="false">
      <c r="A2833" s="6" t="s">
        <v>695</v>
      </c>
    </row>
    <row r="2834" customFormat="false" ht="15" hidden="false" customHeight="false" outlineLevel="0" collapsed="false">
      <c r="A2834" s="6" t="s">
        <v>695</v>
      </c>
    </row>
    <row r="2835" customFormat="false" ht="15" hidden="false" customHeight="false" outlineLevel="0" collapsed="false">
      <c r="A2835" s="6" t="s">
        <v>695</v>
      </c>
    </row>
    <row r="2836" customFormat="false" ht="15" hidden="false" customHeight="false" outlineLevel="0" collapsed="false">
      <c r="A2836" s="6" t="s">
        <v>695</v>
      </c>
    </row>
    <row r="2837" customFormat="false" ht="15" hidden="false" customHeight="false" outlineLevel="0" collapsed="false">
      <c r="A2837" s="6" t="s">
        <v>695</v>
      </c>
    </row>
    <row r="2838" customFormat="false" ht="15" hidden="false" customHeight="false" outlineLevel="0" collapsed="false">
      <c r="A2838" s="6" t="s">
        <v>695</v>
      </c>
    </row>
    <row r="2839" customFormat="false" ht="15" hidden="false" customHeight="false" outlineLevel="0" collapsed="false">
      <c r="A2839" s="6" t="s">
        <v>695</v>
      </c>
    </row>
    <row r="2840" customFormat="false" ht="15" hidden="false" customHeight="false" outlineLevel="0" collapsed="false">
      <c r="A2840" s="6" t="s">
        <v>695</v>
      </c>
    </row>
    <row r="2841" customFormat="false" ht="15" hidden="false" customHeight="false" outlineLevel="0" collapsed="false">
      <c r="A2841" s="6" t="s">
        <v>695</v>
      </c>
    </row>
    <row r="2842" customFormat="false" ht="15" hidden="false" customHeight="false" outlineLevel="0" collapsed="false">
      <c r="A2842" s="6" t="s">
        <v>695</v>
      </c>
    </row>
    <row r="2843" customFormat="false" ht="15" hidden="false" customHeight="false" outlineLevel="0" collapsed="false">
      <c r="A2843" s="6" t="s">
        <v>695</v>
      </c>
    </row>
    <row r="2844" customFormat="false" ht="15" hidden="false" customHeight="false" outlineLevel="0" collapsed="false">
      <c r="A2844" s="6" t="s">
        <v>695</v>
      </c>
    </row>
    <row r="2845" customFormat="false" ht="15" hidden="false" customHeight="false" outlineLevel="0" collapsed="false">
      <c r="A2845" s="6" t="s">
        <v>695</v>
      </c>
    </row>
    <row r="2846" customFormat="false" ht="15" hidden="false" customHeight="false" outlineLevel="0" collapsed="false">
      <c r="A2846" s="6" t="s">
        <v>695</v>
      </c>
    </row>
    <row r="2847" customFormat="false" ht="15" hidden="false" customHeight="false" outlineLevel="0" collapsed="false">
      <c r="A2847" s="6" t="s">
        <v>695</v>
      </c>
    </row>
    <row r="2848" customFormat="false" ht="15" hidden="false" customHeight="false" outlineLevel="0" collapsed="false">
      <c r="A2848" s="6" t="s">
        <v>695</v>
      </c>
    </row>
    <row r="2849" customFormat="false" ht="15" hidden="false" customHeight="false" outlineLevel="0" collapsed="false">
      <c r="A2849" s="6" t="s">
        <v>695</v>
      </c>
    </row>
    <row r="2850" customFormat="false" ht="15" hidden="false" customHeight="false" outlineLevel="0" collapsed="false">
      <c r="A2850" s="6" t="s">
        <v>695</v>
      </c>
    </row>
    <row r="2851" customFormat="false" ht="15" hidden="false" customHeight="false" outlineLevel="0" collapsed="false">
      <c r="A2851" s="6" t="s">
        <v>695</v>
      </c>
    </row>
    <row r="2852" customFormat="false" ht="15" hidden="false" customHeight="false" outlineLevel="0" collapsed="false">
      <c r="A2852" s="6" t="s">
        <v>695</v>
      </c>
    </row>
    <row r="2853" customFormat="false" ht="15" hidden="false" customHeight="false" outlineLevel="0" collapsed="false">
      <c r="A2853" s="6" t="s">
        <v>695</v>
      </c>
    </row>
    <row r="2854" customFormat="false" ht="15" hidden="false" customHeight="false" outlineLevel="0" collapsed="false">
      <c r="A2854" s="6" t="s">
        <v>695</v>
      </c>
    </row>
    <row r="2855" customFormat="false" ht="15" hidden="false" customHeight="false" outlineLevel="0" collapsed="false">
      <c r="A2855" s="6" t="s">
        <v>695</v>
      </c>
    </row>
    <row r="2856" customFormat="false" ht="15" hidden="false" customHeight="false" outlineLevel="0" collapsed="false">
      <c r="A2856" s="6" t="s">
        <v>695</v>
      </c>
    </row>
    <row r="2857" customFormat="false" ht="15" hidden="false" customHeight="false" outlineLevel="0" collapsed="false">
      <c r="A2857" s="6" t="s">
        <v>695</v>
      </c>
    </row>
    <row r="2858" customFormat="false" ht="15" hidden="false" customHeight="false" outlineLevel="0" collapsed="false">
      <c r="A2858" s="6" t="s">
        <v>695</v>
      </c>
    </row>
    <row r="2859" customFormat="false" ht="15" hidden="false" customHeight="false" outlineLevel="0" collapsed="false">
      <c r="A2859" s="6" t="s">
        <v>695</v>
      </c>
    </row>
    <row r="2860" customFormat="false" ht="15" hidden="false" customHeight="false" outlineLevel="0" collapsed="false">
      <c r="A2860" s="6" t="s">
        <v>695</v>
      </c>
    </row>
    <row r="2861" customFormat="false" ht="15" hidden="false" customHeight="false" outlineLevel="0" collapsed="false">
      <c r="A2861" s="6" t="s">
        <v>695</v>
      </c>
    </row>
    <row r="2862" customFormat="false" ht="15" hidden="false" customHeight="false" outlineLevel="0" collapsed="false">
      <c r="A2862" s="6" t="s">
        <v>695</v>
      </c>
    </row>
    <row r="2863" customFormat="false" ht="15" hidden="false" customHeight="false" outlineLevel="0" collapsed="false">
      <c r="A2863" s="6" t="s">
        <v>695</v>
      </c>
    </row>
    <row r="2864" customFormat="false" ht="15" hidden="false" customHeight="false" outlineLevel="0" collapsed="false">
      <c r="A2864" s="6" t="s">
        <v>695</v>
      </c>
    </row>
    <row r="2865" customFormat="false" ht="15" hidden="false" customHeight="false" outlineLevel="0" collapsed="false">
      <c r="A2865" s="6" t="s">
        <v>695</v>
      </c>
    </row>
    <row r="2866" customFormat="false" ht="15" hidden="false" customHeight="false" outlineLevel="0" collapsed="false">
      <c r="A2866" s="6" t="s">
        <v>695</v>
      </c>
    </row>
    <row r="2867" customFormat="false" ht="15" hidden="false" customHeight="false" outlineLevel="0" collapsed="false">
      <c r="A2867" s="6" t="s">
        <v>695</v>
      </c>
    </row>
    <row r="2868" customFormat="false" ht="15" hidden="false" customHeight="false" outlineLevel="0" collapsed="false">
      <c r="A2868" s="6" t="s">
        <v>695</v>
      </c>
    </row>
    <row r="2869" customFormat="false" ht="15" hidden="false" customHeight="false" outlineLevel="0" collapsed="false">
      <c r="A2869" s="6" t="s">
        <v>695</v>
      </c>
    </row>
    <row r="2870" customFormat="false" ht="15" hidden="false" customHeight="false" outlineLevel="0" collapsed="false">
      <c r="A2870" s="6" t="s">
        <v>695</v>
      </c>
    </row>
    <row r="2871" customFormat="false" ht="15" hidden="false" customHeight="false" outlineLevel="0" collapsed="false">
      <c r="A2871" s="6" t="s">
        <v>695</v>
      </c>
    </row>
    <row r="2872" customFormat="false" ht="15" hidden="false" customHeight="false" outlineLevel="0" collapsed="false">
      <c r="A2872" s="6" t="s">
        <v>695</v>
      </c>
    </row>
    <row r="2873" customFormat="false" ht="15" hidden="false" customHeight="false" outlineLevel="0" collapsed="false">
      <c r="A2873" s="6" t="s">
        <v>695</v>
      </c>
    </row>
    <row r="2874" customFormat="false" ht="15" hidden="false" customHeight="false" outlineLevel="0" collapsed="false">
      <c r="A2874" s="6" t="s">
        <v>695</v>
      </c>
    </row>
    <row r="2875" customFormat="false" ht="15" hidden="false" customHeight="false" outlineLevel="0" collapsed="false">
      <c r="A2875" s="6" t="s">
        <v>695</v>
      </c>
    </row>
    <row r="2876" customFormat="false" ht="15" hidden="false" customHeight="false" outlineLevel="0" collapsed="false">
      <c r="A2876" s="6" t="s">
        <v>695</v>
      </c>
    </row>
    <row r="2877" customFormat="false" ht="15" hidden="false" customHeight="false" outlineLevel="0" collapsed="false">
      <c r="A2877" s="6" t="s">
        <v>695</v>
      </c>
    </row>
    <row r="2878" customFormat="false" ht="15" hidden="false" customHeight="false" outlineLevel="0" collapsed="false">
      <c r="A2878" s="6" t="s">
        <v>695</v>
      </c>
    </row>
    <row r="2879" customFormat="false" ht="15" hidden="false" customHeight="false" outlineLevel="0" collapsed="false">
      <c r="A2879" s="6" t="s">
        <v>695</v>
      </c>
    </row>
    <row r="2880" customFormat="false" ht="15" hidden="false" customHeight="false" outlineLevel="0" collapsed="false">
      <c r="A2880" s="6" t="s">
        <v>695</v>
      </c>
    </row>
    <row r="2881" customFormat="false" ht="15" hidden="false" customHeight="false" outlineLevel="0" collapsed="false">
      <c r="A2881" s="6" t="s">
        <v>695</v>
      </c>
    </row>
    <row r="2882" customFormat="false" ht="15" hidden="false" customHeight="false" outlineLevel="0" collapsed="false">
      <c r="A2882" s="6" t="s">
        <v>695</v>
      </c>
    </row>
    <row r="2883" customFormat="false" ht="15" hidden="false" customHeight="false" outlineLevel="0" collapsed="false">
      <c r="A2883" s="6" t="s">
        <v>695</v>
      </c>
    </row>
    <row r="2884" customFormat="false" ht="15" hidden="false" customHeight="false" outlineLevel="0" collapsed="false">
      <c r="A2884" s="6" t="s">
        <v>695</v>
      </c>
    </row>
    <row r="2885" customFormat="false" ht="15" hidden="false" customHeight="false" outlineLevel="0" collapsed="false">
      <c r="A2885" s="6" t="s">
        <v>695</v>
      </c>
    </row>
    <row r="2886" customFormat="false" ht="15" hidden="false" customHeight="false" outlineLevel="0" collapsed="false">
      <c r="A2886" s="6" t="s">
        <v>695</v>
      </c>
    </row>
    <row r="2887" customFormat="false" ht="15" hidden="false" customHeight="false" outlineLevel="0" collapsed="false">
      <c r="A2887" s="6" t="s">
        <v>695</v>
      </c>
    </row>
    <row r="2888" customFormat="false" ht="15" hidden="false" customHeight="false" outlineLevel="0" collapsed="false">
      <c r="A2888" s="6" t="s">
        <v>695</v>
      </c>
    </row>
    <row r="2889" customFormat="false" ht="15" hidden="false" customHeight="false" outlineLevel="0" collapsed="false">
      <c r="A2889" s="6" t="s">
        <v>695</v>
      </c>
    </row>
    <row r="2890" customFormat="false" ht="15" hidden="false" customHeight="false" outlineLevel="0" collapsed="false">
      <c r="A2890" s="6" t="s">
        <v>695</v>
      </c>
    </row>
    <row r="2891" customFormat="false" ht="15" hidden="false" customHeight="false" outlineLevel="0" collapsed="false">
      <c r="A2891" s="6" t="s">
        <v>695</v>
      </c>
    </row>
    <row r="2892" customFormat="false" ht="15" hidden="false" customHeight="false" outlineLevel="0" collapsed="false">
      <c r="A2892" s="6" t="s">
        <v>695</v>
      </c>
    </row>
    <row r="2893" customFormat="false" ht="15" hidden="false" customHeight="false" outlineLevel="0" collapsed="false">
      <c r="A2893" s="6" t="s">
        <v>695</v>
      </c>
    </row>
    <row r="2894" customFormat="false" ht="15" hidden="false" customHeight="false" outlineLevel="0" collapsed="false">
      <c r="A2894" s="6" t="s">
        <v>695</v>
      </c>
    </row>
    <row r="2895" customFormat="false" ht="15" hidden="false" customHeight="false" outlineLevel="0" collapsed="false">
      <c r="A2895" s="6" t="s">
        <v>695</v>
      </c>
    </row>
    <row r="2896" customFormat="false" ht="15" hidden="false" customHeight="false" outlineLevel="0" collapsed="false">
      <c r="A2896" s="6" t="s">
        <v>695</v>
      </c>
    </row>
    <row r="2897" customFormat="false" ht="15" hidden="false" customHeight="false" outlineLevel="0" collapsed="false">
      <c r="A2897" s="6" t="s">
        <v>695</v>
      </c>
    </row>
    <row r="2898" customFormat="false" ht="15" hidden="false" customHeight="false" outlineLevel="0" collapsed="false">
      <c r="A2898" s="6" t="s">
        <v>695</v>
      </c>
    </row>
    <row r="2899" customFormat="false" ht="15" hidden="false" customHeight="false" outlineLevel="0" collapsed="false">
      <c r="A2899" s="6" t="s">
        <v>695</v>
      </c>
    </row>
    <row r="2900" customFormat="false" ht="15" hidden="false" customHeight="false" outlineLevel="0" collapsed="false">
      <c r="A2900" s="6" t="s">
        <v>695</v>
      </c>
    </row>
    <row r="2901" customFormat="false" ht="15" hidden="false" customHeight="false" outlineLevel="0" collapsed="false">
      <c r="A2901" s="6" t="s">
        <v>695</v>
      </c>
    </row>
    <row r="2902" customFormat="false" ht="15" hidden="false" customHeight="false" outlineLevel="0" collapsed="false">
      <c r="A2902" s="6" t="s">
        <v>695</v>
      </c>
    </row>
    <row r="2903" customFormat="false" ht="15" hidden="false" customHeight="false" outlineLevel="0" collapsed="false">
      <c r="A2903" s="6" t="s">
        <v>695</v>
      </c>
    </row>
    <row r="2904" customFormat="false" ht="15" hidden="false" customHeight="false" outlineLevel="0" collapsed="false">
      <c r="A2904" s="6" t="s">
        <v>695</v>
      </c>
    </row>
    <row r="2905" customFormat="false" ht="15" hidden="false" customHeight="false" outlineLevel="0" collapsed="false">
      <c r="A2905" s="6" t="s">
        <v>695</v>
      </c>
    </row>
    <row r="2906" customFormat="false" ht="15" hidden="false" customHeight="false" outlineLevel="0" collapsed="false">
      <c r="A2906" s="6" t="s">
        <v>695</v>
      </c>
    </row>
    <row r="2907" customFormat="false" ht="15" hidden="false" customHeight="false" outlineLevel="0" collapsed="false">
      <c r="A2907" s="6" t="s">
        <v>695</v>
      </c>
    </row>
    <row r="2908" customFormat="false" ht="15" hidden="false" customHeight="false" outlineLevel="0" collapsed="false">
      <c r="A2908" s="6" t="s">
        <v>695</v>
      </c>
    </row>
    <row r="2909" customFormat="false" ht="15" hidden="false" customHeight="false" outlineLevel="0" collapsed="false">
      <c r="A2909" s="6" t="s">
        <v>695</v>
      </c>
    </row>
    <row r="2910" customFormat="false" ht="15" hidden="false" customHeight="false" outlineLevel="0" collapsed="false">
      <c r="A2910" s="6" t="s">
        <v>695</v>
      </c>
    </row>
    <row r="2911" customFormat="false" ht="15" hidden="false" customHeight="false" outlineLevel="0" collapsed="false">
      <c r="A2911" s="6" t="s">
        <v>695</v>
      </c>
    </row>
    <row r="2912" customFormat="false" ht="15" hidden="false" customHeight="false" outlineLevel="0" collapsed="false">
      <c r="A2912" s="6" t="s">
        <v>695</v>
      </c>
    </row>
    <row r="2913" customFormat="false" ht="15" hidden="false" customHeight="false" outlineLevel="0" collapsed="false">
      <c r="A2913" s="6" t="s">
        <v>695</v>
      </c>
    </row>
    <row r="2914" customFormat="false" ht="15" hidden="false" customHeight="false" outlineLevel="0" collapsed="false">
      <c r="A2914" s="6" t="s">
        <v>695</v>
      </c>
    </row>
    <row r="2915" customFormat="false" ht="15" hidden="false" customHeight="false" outlineLevel="0" collapsed="false">
      <c r="A2915" s="6" t="s">
        <v>695</v>
      </c>
    </row>
    <row r="2916" customFormat="false" ht="15" hidden="false" customHeight="false" outlineLevel="0" collapsed="false">
      <c r="A2916" s="6" t="s">
        <v>695</v>
      </c>
    </row>
    <row r="2917" customFormat="false" ht="15" hidden="false" customHeight="false" outlineLevel="0" collapsed="false">
      <c r="A2917" s="6" t="s">
        <v>695</v>
      </c>
    </row>
    <row r="2918" customFormat="false" ht="15" hidden="false" customHeight="false" outlineLevel="0" collapsed="false">
      <c r="A2918" s="6" t="s">
        <v>695</v>
      </c>
    </row>
    <row r="2919" customFormat="false" ht="15" hidden="false" customHeight="false" outlineLevel="0" collapsed="false">
      <c r="A2919" s="6" t="s">
        <v>695</v>
      </c>
    </row>
    <row r="2920" customFormat="false" ht="15" hidden="false" customHeight="false" outlineLevel="0" collapsed="false">
      <c r="A2920" s="6" t="s">
        <v>695</v>
      </c>
    </row>
    <row r="2921" customFormat="false" ht="15" hidden="false" customHeight="false" outlineLevel="0" collapsed="false">
      <c r="A2921" s="6" t="s">
        <v>695</v>
      </c>
    </row>
    <row r="2922" customFormat="false" ht="15" hidden="false" customHeight="false" outlineLevel="0" collapsed="false">
      <c r="A2922" s="6" t="s">
        <v>695</v>
      </c>
    </row>
    <row r="2923" customFormat="false" ht="15" hidden="false" customHeight="false" outlineLevel="0" collapsed="false">
      <c r="A2923" s="6" t="s">
        <v>695</v>
      </c>
    </row>
    <row r="2924" customFormat="false" ht="15" hidden="false" customHeight="false" outlineLevel="0" collapsed="false">
      <c r="A2924" s="6" t="s">
        <v>695</v>
      </c>
    </row>
    <row r="2925" customFormat="false" ht="15" hidden="false" customHeight="false" outlineLevel="0" collapsed="false">
      <c r="A2925" s="6" t="s">
        <v>695</v>
      </c>
    </row>
    <row r="2926" customFormat="false" ht="15" hidden="false" customHeight="false" outlineLevel="0" collapsed="false">
      <c r="A2926" s="6" t="s">
        <v>695</v>
      </c>
    </row>
    <row r="2927" customFormat="false" ht="15" hidden="false" customHeight="false" outlineLevel="0" collapsed="false">
      <c r="A2927" s="6" t="s">
        <v>695</v>
      </c>
    </row>
    <row r="2928" customFormat="false" ht="15" hidden="false" customHeight="false" outlineLevel="0" collapsed="false">
      <c r="A2928" s="6" t="s">
        <v>695</v>
      </c>
    </row>
    <row r="2929" customFormat="false" ht="15" hidden="false" customHeight="false" outlineLevel="0" collapsed="false">
      <c r="A2929" s="6" t="s">
        <v>695</v>
      </c>
    </row>
    <row r="2930" customFormat="false" ht="15" hidden="false" customHeight="false" outlineLevel="0" collapsed="false">
      <c r="A2930" s="6" t="s">
        <v>695</v>
      </c>
    </row>
    <row r="2931" customFormat="false" ht="15" hidden="false" customHeight="false" outlineLevel="0" collapsed="false">
      <c r="A2931" s="6" t="s">
        <v>695</v>
      </c>
    </row>
    <row r="2932" customFormat="false" ht="15" hidden="false" customHeight="false" outlineLevel="0" collapsed="false">
      <c r="A2932" s="6" t="s">
        <v>695</v>
      </c>
    </row>
    <row r="2933" customFormat="false" ht="15" hidden="false" customHeight="false" outlineLevel="0" collapsed="false">
      <c r="A2933" s="6" t="s">
        <v>695</v>
      </c>
    </row>
    <row r="2934" customFormat="false" ht="15" hidden="false" customHeight="false" outlineLevel="0" collapsed="false">
      <c r="A2934" s="6" t="s">
        <v>695</v>
      </c>
    </row>
    <row r="2935" customFormat="false" ht="15" hidden="false" customHeight="false" outlineLevel="0" collapsed="false">
      <c r="A2935" s="6" t="s">
        <v>695</v>
      </c>
    </row>
    <row r="2936" customFormat="false" ht="15" hidden="false" customHeight="false" outlineLevel="0" collapsed="false">
      <c r="A2936" s="6" t="s">
        <v>695</v>
      </c>
    </row>
    <row r="2937" customFormat="false" ht="15" hidden="false" customHeight="false" outlineLevel="0" collapsed="false">
      <c r="A2937" s="6" t="s">
        <v>695</v>
      </c>
    </row>
    <row r="2938" customFormat="false" ht="15" hidden="false" customHeight="false" outlineLevel="0" collapsed="false">
      <c r="A2938" s="6" t="s">
        <v>695</v>
      </c>
    </row>
    <row r="2939" customFormat="false" ht="15" hidden="false" customHeight="false" outlineLevel="0" collapsed="false">
      <c r="A2939" s="6" t="s">
        <v>695</v>
      </c>
    </row>
    <row r="2940" customFormat="false" ht="15" hidden="false" customHeight="false" outlineLevel="0" collapsed="false">
      <c r="A2940" s="6" t="s">
        <v>695</v>
      </c>
    </row>
    <row r="2941" customFormat="false" ht="15" hidden="false" customHeight="false" outlineLevel="0" collapsed="false">
      <c r="A2941" s="6" t="s">
        <v>695</v>
      </c>
    </row>
    <row r="2942" customFormat="false" ht="15" hidden="false" customHeight="false" outlineLevel="0" collapsed="false">
      <c r="A2942" s="6" t="s">
        <v>695</v>
      </c>
    </row>
    <row r="2943" customFormat="false" ht="15" hidden="false" customHeight="false" outlineLevel="0" collapsed="false">
      <c r="A2943" s="6" t="s">
        <v>695</v>
      </c>
    </row>
    <row r="2944" customFormat="false" ht="15" hidden="false" customHeight="false" outlineLevel="0" collapsed="false">
      <c r="A2944" s="6" t="s">
        <v>695</v>
      </c>
    </row>
    <row r="2945" customFormat="false" ht="15" hidden="false" customHeight="false" outlineLevel="0" collapsed="false">
      <c r="A2945" s="6" t="s">
        <v>695</v>
      </c>
    </row>
    <row r="2946" customFormat="false" ht="15" hidden="false" customHeight="false" outlineLevel="0" collapsed="false">
      <c r="A2946" s="6" t="s">
        <v>695</v>
      </c>
    </row>
    <row r="2947" customFormat="false" ht="15" hidden="false" customHeight="false" outlineLevel="0" collapsed="false">
      <c r="A2947" s="6" t="s">
        <v>695</v>
      </c>
    </row>
    <row r="2948" customFormat="false" ht="15" hidden="false" customHeight="false" outlineLevel="0" collapsed="false">
      <c r="A2948" s="6" t="s">
        <v>695</v>
      </c>
    </row>
    <row r="2949" customFormat="false" ht="15" hidden="false" customHeight="false" outlineLevel="0" collapsed="false">
      <c r="A2949" s="6" t="s">
        <v>695</v>
      </c>
    </row>
    <row r="2950" customFormat="false" ht="15" hidden="false" customHeight="false" outlineLevel="0" collapsed="false">
      <c r="A2950" s="6" t="s">
        <v>695</v>
      </c>
    </row>
    <row r="2951" customFormat="false" ht="15" hidden="false" customHeight="false" outlineLevel="0" collapsed="false">
      <c r="A2951" s="6" t="s">
        <v>695</v>
      </c>
    </row>
    <row r="2952" customFormat="false" ht="15" hidden="false" customHeight="false" outlineLevel="0" collapsed="false">
      <c r="A2952" s="6" t="s">
        <v>695</v>
      </c>
    </row>
    <row r="2953" customFormat="false" ht="15" hidden="false" customHeight="false" outlineLevel="0" collapsed="false">
      <c r="A2953" s="6" t="s">
        <v>695</v>
      </c>
    </row>
    <row r="2954" customFormat="false" ht="15" hidden="false" customHeight="false" outlineLevel="0" collapsed="false">
      <c r="A2954" s="6" t="s">
        <v>695</v>
      </c>
    </row>
    <row r="2955" customFormat="false" ht="15" hidden="false" customHeight="false" outlineLevel="0" collapsed="false">
      <c r="A2955" s="6" t="s">
        <v>695</v>
      </c>
    </row>
    <row r="2956" customFormat="false" ht="15" hidden="false" customHeight="false" outlineLevel="0" collapsed="false">
      <c r="A2956" s="6" t="s">
        <v>695</v>
      </c>
    </row>
    <row r="2957" customFormat="false" ht="15" hidden="false" customHeight="false" outlineLevel="0" collapsed="false">
      <c r="A2957" s="6" t="s">
        <v>695</v>
      </c>
    </row>
    <row r="2958" customFormat="false" ht="15" hidden="false" customHeight="false" outlineLevel="0" collapsed="false">
      <c r="A2958" s="6" t="s">
        <v>695</v>
      </c>
    </row>
    <row r="2959" customFormat="false" ht="15" hidden="false" customHeight="false" outlineLevel="0" collapsed="false">
      <c r="A2959" s="6" t="s">
        <v>695</v>
      </c>
    </row>
    <row r="2960" customFormat="false" ht="15" hidden="false" customHeight="false" outlineLevel="0" collapsed="false">
      <c r="A2960" s="6" t="s">
        <v>695</v>
      </c>
    </row>
    <row r="2961" customFormat="false" ht="15" hidden="false" customHeight="false" outlineLevel="0" collapsed="false">
      <c r="A2961" s="6" t="s">
        <v>695</v>
      </c>
    </row>
    <row r="2962" customFormat="false" ht="15" hidden="false" customHeight="false" outlineLevel="0" collapsed="false">
      <c r="A2962" s="6" t="s">
        <v>695</v>
      </c>
    </row>
    <row r="2963" customFormat="false" ht="15" hidden="false" customHeight="false" outlineLevel="0" collapsed="false">
      <c r="A2963" s="6" t="s">
        <v>695</v>
      </c>
    </row>
    <row r="2964" customFormat="false" ht="15" hidden="false" customHeight="false" outlineLevel="0" collapsed="false">
      <c r="A2964" s="6" t="s">
        <v>695</v>
      </c>
    </row>
    <row r="2965" customFormat="false" ht="15" hidden="false" customHeight="false" outlineLevel="0" collapsed="false">
      <c r="A2965" s="6" t="s">
        <v>695</v>
      </c>
    </row>
    <row r="2966" customFormat="false" ht="15" hidden="false" customHeight="false" outlineLevel="0" collapsed="false">
      <c r="A2966" s="6" t="s">
        <v>695</v>
      </c>
    </row>
    <row r="2967" customFormat="false" ht="15" hidden="false" customHeight="false" outlineLevel="0" collapsed="false">
      <c r="A2967" s="6" t="s">
        <v>695</v>
      </c>
    </row>
    <row r="2968" customFormat="false" ht="15" hidden="false" customHeight="false" outlineLevel="0" collapsed="false">
      <c r="A2968" s="6" t="s">
        <v>695</v>
      </c>
    </row>
    <row r="2969" customFormat="false" ht="15" hidden="false" customHeight="false" outlineLevel="0" collapsed="false">
      <c r="A2969" s="6" t="s">
        <v>695</v>
      </c>
    </row>
    <row r="2970" customFormat="false" ht="15" hidden="false" customHeight="false" outlineLevel="0" collapsed="false">
      <c r="A2970" s="6" t="s">
        <v>695</v>
      </c>
    </row>
    <row r="2971" customFormat="false" ht="15" hidden="false" customHeight="false" outlineLevel="0" collapsed="false">
      <c r="A2971" s="6" t="s">
        <v>695</v>
      </c>
    </row>
    <row r="2972" customFormat="false" ht="15" hidden="false" customHeight="false" outlineLevel="0" collapsed="false">
      <c r="A2972" s="6" t="s">
        <v>695</v>
      </c>
    </row>
    <row r="2973" customFormat="false" ht="15" hidden="false" customHeight="false" outlineLevel="0" collapsed="false">
      <c r="A2973" s="6" t="s">
        <v>695</v>
      </c>
    </row>
    <row r="2974" customFormat="false" ht="15" hidden="false" customHeight="false" outlineLevel="0" collapsed="false">
      <c r="A2974" s="6" t="s">
        <v>695</v>
      </c>
    </row>
    <row r="2975" customFormat="false" ht="15" hidden="false" customHeight="false" outlineLevel="0" collapsed="false">
      <c r="A2975" s="6" t="s">
        <v>695</v>
      </c>
    </row>
    <row r="2976" customFormat="false" ht="15" hidden="false" customHeight="false" outlineLevel="0" collapsed="false">
      <c r="A2976" s="6" t="s">
        <v>695</v>
      </c>
    </row>
    <row r="2977" customFormat="false" ht="15" hidden="false" customHeight="false" outlineLevel="0" collapsed="false">
      <c r="A2977" s="6" t="s">
        <v>695</v>
      </c>
    </row>
    <row r="2978" customFormat="false" ht="15" hidden="false" customHeight="false" outlineLevel="0" collapsed="false">
      <c r="A2978" s="6" t="s">
        <v>695</v>
      </c>
    </row>
    <row r="2979" customFormat="false" ht="15" hidden="false" customHeight="false" outlineLevel="0" collapsed="false">
      <c r="A2979" s="6" t="s">
        <v>695</v>
      </c>
    </row>
    <row r="2980" customFormat="false" ht="15" hidden="false" customHeight="false" outlineLevel="0" collapsed="false">
      <c r="A2980" s="6" t="s">
        <v>695</v>
      </c>
    </row>
    <row r="2981" customFormat="false" ht="15" hidden="false" customHeight="false" outlineLevel="0" collapsed="false">
      <c r="A2981" s="6" t="s">
        <v>695</v>
      </c>
    </row>
    <row r="2982" customFormat="false" ht="15" hidden="false" customHeight="false" outlineLevel="0" collapsed="false">
      <c r="A2982" s="6" t="s">
        <v>695</v>
      </c>
    </row>
    <row r="2983" customFormat="false" ht="15" hidden="false" customHeight="false" outlineLevel="0" collapsed="false">
      <c r="A2983" s="6" t="s">
        <v>695</v>
      </c>
    </row>
    <row r="2984" customFormat="false" ht="15" hidden="false" customHeight="false" outlineLevel="0" collapsed="false">
      <c r="A2984" s="6" t="s">
        <v>695</v>
      </c>
    </row>
    <row r="2985" customFormat="false" ht="15" hidden="false" customHeight="false" outlineLevel="0" collapsed="false">
      <c r="A2985" s="6" t="s">
        <v>695</v>
      </c>
    </row>
    <row r="2986" customFormat="false" ht="15" hidden="false" customHeight="false" outlineLevel="0" collapsed="false">
      <c r="A2986" s="6" t="s">
        <v>695</v>
      </c>
    </row>
    <row r="2987" customFormat="false" ht="15" hidden="false" customHeight="false" outlineLevel="0" collapsed="false">
      <c r="A2987" s="6" t="s">
        <v>695</v>
      </c>
    </row>
    <row r="2988" customFormat="false" ht="15" hidden="false" customHeight="false" outlineLevel="0" collapsed="false">
      <c r="A2988" s="6" t="s">
        <v>695</v>
      </c>
    </row>
    <row r="2989" customFormat="false" ht="15" hidden="false" customHeight="false" outlineLevel="0" collapsed="false">
      <c r="A2989" s="6" t="s">
        <v>695</v>
      </c>
    </row>
    <row r="2990" customFormat="false" ht="15" hidden="false" customHeight="false" outlineLevel="0" collapsed="false">
      <c r="A2990" s="6" t="s">
        <v>695</v>
      </c>
    </row>
    <row r="2991" customFormat="false" ht="15" hidden="false" customHeight="false" outlineLevel="0" collapsed="false">
      <c r="A2991" s="6" t="s">
        <v>695</v>
      </c>
    </row>
    <row r="2992" customFormat="false" ht="15" hidden="false" customHeight="false" outlineLevel="0" collapsed="false">
      <c r="A2992" s="6" t="s">
        <v>695</v>
      </c>
    </row>
    <row r="2993" customFormat="false" ht="15" hidden="false" customHeight="false" outlineLevel="0" collapsed="false">
      <c r="A2993" s="6" t="s">
        <v>695</v>
      </c>
    </row>
    <row r="2994" customFormat="false" ht="15" hidden="false" customHeight="false" outlineLevel="0" collapsed="false">
      <c r="A2994" s="6" t="s">
        <v>695</v>
      </c>
    </row>
    <row r="2995" customFormat="false" ht="15" hidden="false" customHeight="false" outlineLevel="0" collapsed="false">
      <c r="A2995" s="6" t="s">
        <v>695</v>
      </c>
    </row>
    <row r="2996" customFormat="false" ht="15" hidden="false" customHeight="false" outlineLevel="0" collapsed="false">
      <c r="A2996" s="6" t="s">
        <v>695</v>
      </c>
    </row>
    <row r="2997" customFormat="false" ht="15" hidden="false" customHeight="false" outlineLevel="0" collapsed="false">
      <c r="A2997" s="6" t="s">
        <v>695</v>
      </c>
    </row>
    <row r="2998" customFormat="false" ht="15" hidden="false" customHeight="false" outlineLevel="0" collapsed="false">
      <c r="A2998" s="6" t="s">
        <v>695</v>
      </c>
    </row>
    <row r="2999" customFormat="false" ht="15" hidden="false" customHeight="false" outlineLevel="0" collapsed="false">
      <c r="A2999" s="6" t="s">
        <v>695</v>
      </c>
    </row>
    <row r="3000" customFormat="false" ht="15" hidden="false" customHeight="false" outlineLevel="0" collapsed="false">
      <c r="A3000" s="6" t="s">
        <v>695</v>
      </c>
    </row>
    <row r="3001" customFormat="false" ht="15" hidden="false" customHeight="false" outlineLevel="0" collapsed="false">
      <c r="A3001" s="6" t="s">
        <v>695</v>
      </c>
    </row>
    <row r="3002" customFormat="false" ht="15" hidden="false" customHeight="false" outlineLevel="0" collapsed="false">
      <c r="A3002" s="6" t="s">
        <v>695</v>
      </c>
    </row>
    <row r="3003" customFormat="false" ht="15" hidden="false" customHeight="false" outlineLevel="0" collapsed="false">
      <c r="A3003" s="6" t="s">
        <v>695</v>
      </c>
    </row>
    <row r="3004" customFormat="false" ht="15" hidden="false" customHeight="false" outlineLevel="0" collapsed="false">
      <c r="A3004" s="6" t="s">
        <v>695</v>
      </c>
    </row>
    <row r="3005" customFormat="false" ht="15" hidden="false" customHeight="false" outlineLevel="0" collapsed="false">
      <c r="A3005" s="6" t="s">
        <v>695</v>
      </c>
    </row>
    <row r="3006" customFormat="false" ht="15" hidden="false" customHeight="false" outlineLevel="0" collapsed="false">
      <c r="A3006" s="6" t="s">
        <v>695</v>
      </c>
    </row>
    <row r="3007" customFormat="false" ht="15" hidden="false" customHeight="false" outlineLevel="0" collapsed="false">
      <c r="A3007" s="6" t="s">
        <v>695</v>
      </c>
    </row>
    <row r="3008" customFormat="false" ht="15" hidden="false" customHeight="false" outlineLevel="0" collapsed="false">
      <c r="A3008" s="6" t="s">
        <v>695</v>
      </c>
    </row>
    <row r="3009" customFormat="false" ht="15" hidden="false" customHeight="false" outlineLevel="0" collapsed="false">
      <c r="A3009" s="6" t="s">
        <v>695</v>
      </c>
    </row>
    <row r="3010" customFormat="false" ht="15" hidden="false" customHeight="false" outlineLevel="0" collapsed="false">
      <c r="A3010" s="6" t="s">
        <v>695</v>
      </c>
    </row>
    <row r="3011" customFormat="false" ht="15" hidden="false" customHeight="false" outlineLevel="0" collapsed="false">
      <c r="A3011" s="6" t="s">
        <v>695</v>
      </c>
    </row>
    <row r="3012" customFormat="false" ht="15" hidden="false" customHeight="false" outlineLevel="0" collapsed="false">
      <c r="A3012" s="6" t="s">
        <v>695</v>
      </c>
    </row>
    <row r="3013" customFormat="false" ht="15" hidden="false" customHeight="false" outlineLevel="0" collapsed="false">
      <c r="A3013" s="6" t="s">
        <v>695</v>
      </c>
    </row>
    <row r="3014" customFormat="false" ht="15" hidden="false" customHeight="false" outlineLevel="0" collapsed="false">
      <c r="A3014" s="6" t="s">
        <v>695</v>
      </c>
    </row>
    <row r="3015" customFormat="false" ht="15" hidden="false" customHeight="false" outlineLevel="0" collapsed="false">
      <c r="A3015" s="6" t="s">
        <v>695</v>
      </c>
    </row>
    <row r="3016" customFormat="false" ht="15" hidden="false" customHeight="false" outlineLevel="0" collapsed="false">
      <c r="A3016" s="6" t="s">
        <v>695</v>
      </c>
    </row>
    <row r="3017" customFormat="false" ht="15" hidden="false" customHeight="false" outlineLevel="0" collapsed="false">
      <c r="A3017" s="6" t="s">
        <v>695</v>
      </c>
    </row>
    <row r="3018" customFormat="false" ht="15" hidden="false" customHeight="false" outlineLevel="0" collapsed="false">
      <c r="A3018" s="6" t="s">
        <v>695</v>
      </c>
    </row>
    <row r="3019" customFormat="false" ht="15" hidden="false" customHeight="false" outlineLevel="0" collapsed="false">
      <c r="A3019" s="6" t="s">
        <v>695</v>
      </c>
    </row>
    <row r="3020" customFormat="false" ht="15" hidden="false" customHeight="false" outlineLevel="0" collapsed="false">
      <c r="A3020" s="6" t="s">
        <v>695</v>
      </c>
    </row>
    <row r="3021" customFormat="false" ht="15" hidden="false" customHeight="false" outlineLevel="0" collapsed="false">
      <c r="A3021" s="6" t="s">
        <v>695</v>
      </c>
    </row>
    <row r="3022" customFormat="false" ht="15" hidden="false" customHeight="false" outlineLevel="0" collapsed="false">
      <c r="A3022" s="6" t="s">
        <v>695</v>
      </c>
    </row>
    <row r="3023" customFormat="false" ht="15" hidden="false" customHeight="false" outlineLevel="0" collapsed="false">
      <c r="A3023" s="6" t="s">
        <v>695</v>
      </c>
    </row>
    <row r="3024" customFormat="false" ht="15" hidden="false" customHeight="false" outlineLevel="0" collapsed="false">
      <c r="A3024" s="6" t="s">
        <v>695</v>
      </c>
    </row>
    <row r="3025" customFormat="false" ht="15" hidden="false" customHeight="false" outlineLevel="0" collapsed="false">
      <c r="A3025" s="6" t="s">
        <v>695</v>
      </c>
    </row>
    <row r="3026" customFormat="false" ht="15" hidden="false" customHeight="false" outlineLevel="0" collapsed="false">
      <c r="A3026" s="6" t="s">
        <v>695</v>
      </c>
    </row>
    <row r="3027" customFormat="false" ht="15" hidden="false" customHeight="false" outlineLevel="0" collapsed="false">
      <c r="A3027" s="6" t="s">
        <v>695</v>
      </c>
    </row>
    <row r="3028" customFormat="false" ht="15" hidden="false" customHeight="false" outlineLevel="0" collapsed="false">
      <c r="A3028" s="6" t="s">
        <v>695</v>
      </c>
    </row>
    <row r="3029" customFormat="false" ht="15" hidden="false" customHeight="false" outlineLevel="0" collapsed="false">
      <c r="A3029" s="6" t="s">
        <v>695</v>
      </c>
    </row>
    <row r="3030" customFormat="false" ht="15" hidden="false" customHeight="false" outlineLevel="0" collapsed="false">
      <c r="A3030" s="6" t="s">
        <v>695</v>
      </c>
    </row>
    <row r="3031" customFormat="false" ht="15" hidden="false" customHeight="false" outlineLevel="0" collapsed="false">
      <c r="A3031" s="6" t="s">
        <v>695</v>
      </c>
    </row>
    <row r="3032" customFormat="false" ht="15" hidden="false" customHeight="false" outlineLevel="0" collapsed="false">
      <c r="A3032" s="6" t="s">
        <v>695</v>
      </c>
    </row>
    <row r="3033" customFormat="false" ht="15" hidden="false" customHeight="false" outlineLevel="0" collapsed="false">
      <c r="A3033" s="6" t="s">
        <v>695</v>
      </c>
    </row>
    <row r="3034" customFormat="false" ht="15" hidden="false" customHeight="false" outlineLevel="0" collapsed="false">
      <c r="A3034" s="6" t="s">
        <v>695</v>
      </c>
    </row>
    <row r="3035" customFormat="false" ht="15" hidden="false" customHeight="false" outlineLevel="0" collapsed="false">
      <c r="A3035" s="6" t="s">
        <v>695</v>
      </c>
    </row>
    <row r="3036" customFormat="false" ht="15" hidden="false" customHeight="false" outlineLevel="0" collapsed="false">
      <c r="A3036" s="6" t="s">
        <v>695</v>
      </c>
    </row>
    <row r="3037" customFormat="false" ht="15" hidden="false" customHeight="false" outlineLevel="0" collapsed="false">
      <c r="A3037" s="6" t="s">
        <v>695</v>
      </c>
    </row>
    <row r="3038" customFormat="false" ht="15" hidden="false" customHeight="false" outlineLevel="0" collapsed="false">
      <c r="A3038" s="6" t="s">
        <v>695</v>
      </c>
    </row>
    <row r="3039" customFormat="false" ht="15" hidden="false" customHeight="false" outlineLevel="0" collapsed="false">
      <c r="A3039" s="6" t="s">
        <v>695</v>
      </c>
    </row>
    <row r="3040" customFormat="false" ht="15" hidden="false" customHeight="false" outlineLevel="0" collapsed="false">
      <c r="A3040" s="6" t="s">
        <v>695</v>
      </c>
    </row>
    <row r="3041" customFormat="false" ht="15" hidden="false" customHeight="false" outlineLevel="0" collapsed="false">
      <c r="A3041" s="6" t="s">
        <v>695</v>
      </c>
    </row>
    <row r="3042" customFormat="false" ht="15" hidden="false" customHeight="false" outlineLevel="0" collapsed="false">
      <c r="A3042" s="6" t="s">
        <v>695</v>
      </c>
    </row>
    <row r="3043" customFormat="false" ht="15" hidden="false" customHeight="false" outlineLevel="0" collapsed="false">
      <c r="A3043" s="6" t="s">
        <v>695</v>
      </c>
    </row>
    <row r="3044" customFormat="false" ht="15" hidden="false" customHeight="false" outlineLevel="0" collapsed="false">
      <c r="A3044" s="6" t="s">
        <v>695</v>
      </c>
    </row>
    <row r="3045" customFormat="false" ht="15" hidden="false" customHeight="false" outlineLevel="0" collapsed="false">
      <c r="A3045" s="6" t="s">
        <v>695</v>
      </c>
    </row>
    <row r="3046" customFormat="false" ht="15" hidden="false" customHeight="false" outlineLevel="0" collapsed="false">
      <c r="A3046" s="6" t="s">
        <v>695</v>
      </c>
    </row>
    <row r="3047" customFormat="false" ht="15" hidden="false" customHeight="false" outlineLevel="0" collapsed="false">
      <c r="A3047" s="6" t="s">
        <v>695</v>
      </c>
    </row>
    <row r="3048" customFormat="false" ht="15" hidden="false" customHeight="false" outlineLevel="0" collapsed="false">
      <c r="A3048" s="6" t="s">
        <v>695</v>
      </c>
    </row>
    <row r="3049" customFormat="false" ht="15" hidden="false" customHeight="false" outlineLevel="0" collapsed="false">
      <c r="A3049" s="6" t="s">
        <v>695</v>
      </c>
    </row>
    <row r="3050" customFormat="false" ht="15" hidden="false" customHeight="false" outlineLevel="0" collapsed="false">
      <c r="A3050" s="6" t="s">
        <v>695</v>
      </c>
    </row>
    <row r="3051" customFormat="false" ht="15" hidden="false" customHeight="false" outlineLevel="0" collapsed="false">
      <c r="A3051" s="6" t="s">
        <v>695</v>
      </c>
    </row>
    <row r="3052" customFormat="false" ht="15" hidden="false" customHeight="false" outlineLevel="0" collapsed="false">
      <c r="A3052" s="6" t="s">
        <v>695</v>
      </c>
    </row>
    <row r="3053" customFormat="false" ht="15" hidden="false" customHeight="false" outlineLevel="0" collapsed="false">
      <c r="A3053" s="6" t="s">
        <v>695</v>
      </c>
    </row>
    <row r="3054" customFormat="false" ht="15" hidden="false" customHeight="false" outlineLevel="0" collapsed="false">
      <c r="A3054" s="6" t="s">
        <v>695</v>
      </c>
    </row>
    <row r="3055" customFormat="false" ht="15" hidden="false" customHeight="false" outlineLevel="0" collapsed="false">
      <c r="A3055" s="6" t="s">
        <v>695</v>
      </c>
    </row>
    <row r="3056" customFormat="false" ht="15" hidden="false" customHeight="false" outlineLevel="0" collapsed="false">
      <c r="A3056" s="6" t="s">
        <v>695</v>
      </c>
    </row>
    <row r="3057" customFormat="false" ht="15" hidden="false" customHeight="false" outlineLevel="0" collapsed="false">
      <c r="A3057" s="6" t="s">
        <v>695</v>
      </c>
    </row>
    <row r="3058" customFormat="false" ht="15" hidden="false" customHeight="false" outlineLevel="0" collapsed="false">
      <c r="A3058" s="6" t="s">
        <v>695</v>
      </c>
    </row>
    <row r="3059" customFormat="false" ht="15" hidden="false" customHeight="false" outlineLevel="0" collapsed="false">
      <c r="A3059" s="6" t="s">
        <v>695</v>
      </c>
    </row>
    <row r="3060" customFormat="false" ht="15" hidden="false" customHeight="false" outlineLevel="0" collapsed="false">
      <c r="A3060" s="6" t="s">
        <v>695</v>
      </c>
    </row>
    <row r="3061" customFormat="false" ht="15" hidden="false" customHeight="false" outlineLevel="0" collapsed="false">
      <c r="A3061" s="6" t="s">
        <v>695</v>
      </c>
    </row>
    <row r="3062" customFormat="false" ht="15" hidden="false" customHeight="false" outlineLevel="0" collapsed="false">
      <c r="A3062" s="6" t="s">
        <v>695</v>
      </c>
    </row>
    <row r="3063" customFormat="false" ht="15" hidden="false" customHeight="false" outlineLevel="0" collapsed="false">
      <c r="A3063" s="6" t="s">
        <v>695</v>
      </c>
    </row>
    <row r="3064" customFormat="false" ht="15" hidden="false" customHeight="false" outlineLevel="0" collapsed="false">
      <c r="A3064" s="6" t="s">
        <v>695</v>
      </c>
    </row>
    <row r="3065" customFormat="false" ht="15" hidden="false" customHeight="false" outlineLevel="0" collapsed="false">
      <c r="A3065" s="6" t="s">
        <v>695</v>
      </c>
    </row>
    <row r="3066" customFormat="false" ht="15" hidden="false" customHeight="false" outlineLevel="0" collapsed="false">
      <c r="A3066" s="6" t="s">
        <v>695</v>
      </c>
    </row>
    <row r="3067" customFormat="false" ht="15" hidden="false" customHeight="false" outlineLevel="0" collapsed="false">
      <c r="A3067" s="6" t="s">
        <v>695</v>
      </c>
    </row>
    <row r="3068" customFormat="false" ht="15" hidden="false" customHeight="false" outlineLevel="0" collapsed="false">
      <c r="A3068" s="6" t="s">
        <v>695</v>
      </c>
    </row>
    <row r="3069" customFormat="false" ht="15" hidden="false" customHeight="false" outlineLevel="0" collapsed="false">
      <c r="A3069" s="6" t="s">
        <v>695</v>
      </c>
    </row>
    <row r="3070" customFormat="false" ht="15" hidden="false" customHeight="false" outlineLevel="0" collapsed="false">
      <c r="A3070" s="6" t="s">
        <v>695</v>
      </c>
    </row>
    <row r="3071" customFormat="false" ht="15" hidden="false" customHeight="false" outlineLevel="0" collapsed="false">
      <c r="A3071" s="6" t="s">
        <v>695</v>
      </c>
    </row>
    <row r="3072" customFormat="false" ht="15" hidden="false" customHeight="false" outlineLevel="0" collapsed="false">
      <c r="A3072" s="6" t="s">
        <v>695</v>
      </c>
    </row>
    <row r="3073" customFormat="false" ht="15" hidden="false" customHeight="false" outlineLevel="0" collapsed="false">
      <c r="A3073" s="6" t="s">
        <v>695</v>
      </c>
    </row>
    <row r="3074" customFormat="false" ht="15" hidden="false" customHeight="false" outlineLevel="0" collapsed="false">
      <c r="A3074" s="6" t="s">
        <v>695</v>
      </c>
    </row>
    <row r="3075" customFormat="false" ht="15" hidden="false" customHeight="false" outlineLevel="0" collapsed="false">
      <c r="A3075" s="6" t="s">
        <v>695</v>
      </c>
    </row>
    <row r="3076" customFormat="false" ht="15" hidden="false" customHeight="false" outlineLevel="0" collapsed="false">
      <c r="A3076" s="6" t="s">
        <v>695</v>
      </c>
    </row>
    <row r="3077" customFormat="false" ht="15" hidden="false" customHeight="false" outlineLevel="0" collapsed="false">
      <c r="A3077" s="6" t="s">
        <v>695</v>
      </c>
    </row>
    <row r="3078" customFormat="false" ht="15" hidden="false" customHeight="false" outlineLevel="0" collapsed="false">
      <c r="A3078" s="6" t="s">
        <v>695</v>
      </c>
    </row>
    <row r="3079" customFormat="false" ht="15" hidden="false" customHeight="false" outlineLevel="0" collapsed="false">
      <c r="A3079" s="6" t="s">
        <v>695</v>
      </c>
    </row>
    <row r="3080" customFormat="false" ht="15" hidden="false" customHeight="false" outlineLevel="0" collapsed="false">
      <c r="A3080" s="6" t="s">
        <v>695</v>
      </c>
    </row>
    <row r="3081" customFormat="false" ht="15" hidden="false" customHeight="false" outlineLevel="0" collapsed="false">
      <c r="A3081" s="6" t="s">
        <v>695</v>
      </c>
    </row>
    <row r="3082" customFormat="false" ht="15" hidden="false" customHeight="false" outlineLevel="0" collapsed="false">
      <c r="A3082" s="6" t="s">
        <v>695</v>
      </c>
    </row>
    <row r="3083" customFormat="false" ht="15" hidden="false" customHeight="false" outlineLevel="0" collapsed="false">
      <c r="A3083" s="6" t="s">
        <v>695</v>
      </c>
    </row>
    <row r="3084" customFormat="false" ht="15" hidden="false" customHeight="false" outlineLevel="0" collapsed="false">
      <c r="A3084" s="6" t="s">
        <v>695</v>
      </c>
    </row>
    <row r="3085" customFormat="false" ht="15" hidden="false" customHeight="false" outlineLevel="0" collapsed="false">
      <c r="A3085" s="6" t="s">
        <v>695</v>
      </c>
    </row>
    <row r="3086" customFormat="false" ht="15" hidden="false" customHeight="false" outlineLevel="0" collapsed="false">
      <c r="A3086" s="6" t="s">
        <v>695</v>
      </c>
    </row>
    <row r="3087" customFormat="false" ht="15" hidden="false" customHeight="false" outlineLevel="0" collapsed="false">
      <c r="A3087" s="6" t="s">
        <v>695</v>
      </c>
    </row>
    <row r="3088" customFormat="false" ht="15" hidden="false" customHeight="false" outlineLevel="0" collapsed="false">
      <c r="A3088" s="6" t="s">
        <v>695</v>
      </c>
    </row>
    <row r="3089" customFormat="false" ht="15" hidden="false" customHeight="false" outlineLevel="0" collapsed="false">
      <c r="A3089" s="6" t="s">
        <v>695</v>
      </c>
    </row>
    <row r="3090" customFormat="false" ht="15" hidden="false" customHeight="false" outlineLevel="0" collapsed="false">
      <c r="A3090" s="6" t="s">
        <v>695</v>
      </c>
    </row>
    <row r="3091" customFormat="false" ht="15" hidden="false" customHeight="false" outlineLevel="0" collapsed="false">
      <c r="A3091" s="6" t="s">
        <v>695</v>
      </c>
    </row>
    <row r="3092" customFormat="false" ht="15" hidden="false" customHeight="false" outlineLevel="0" collapsed="false">
      <c r="A3092" s="6" t="s">
        <v>695</v>
      </c>
    </row>
    <row r="3093" customFormat="false" ht="15" hidden="false" customHeight="false" outlineLevel="0" collapsed="false">
      <c r="A3093" s="6" t="s">
        <v>695</v>
      </c>
    </row>
    <row r="3094" customFormat="false" ht="15" hidden="false" customHeight="false" outlineLevel="0" collapsed="false">
      <c r="A3094" s="6" t="s">
        <v>695</v>
      </c>
    </row>
    <row r="3095" customFormat="false" ht="15" hidden="false" customHeight="false" outlineLevel="0" collapsed="false">
      <c r="A3095" s="6" t="s">
        <v>695</v>
      </c>
    </row>
    <row r="3096" customFormat="false" ht="15" hidden="false" customHeight="false" outlineLevel="0" collapsed="false">
      <c r="A3096" s="6" t="s">
        <v>695</v>
      </c>
    </row>
    <row r="3097" customFormat="false" ht="15" hidden="false" customHeight="false" outlineLevel="0" collapsed="false">
      <c r="A3097" s="6" t="s">
        <v>695</v>
      </c>
    </row>
    <row r="3098" customFormat="false" ht="15" hidden="false" customHeight="false" outlineLevel="0" collapsed="false">
      <c r="A3098" s="6" t="s">
        <v>695</v>
      </c>
    </row>
    <row r="3099" customFormat="false" ht="15" hidden="false" customHeight="false" outlineLevel="0" collapsed="false">
      <c r="A3099" s="6" t="s">
        <v>695</v>
      </c>
    </row>
    <row r="3100" customFormat="false" ht="15" hidden="false" customHeight="false" outlineLevel="0" collapsed="false">
      <c r="A3100" s="6" t="s">
        <v>695</v>
      </c>
    </row>
    <row r="3101" customFormat="false" ht="15" hidden="false" customHeight="false" outlineLevel="0" collapsed="false">
      <c r="A3101" s="6" t="s">
        <v>695</v>
      </c>
    </row>
    <row r="3102" customFormat="false" ht="15" hidden="false" customHeight="false" outlineLevel="0" collapsed="false">
      <c r="A3102" s="6" t="s">
        <v>695</v>
      </c>
    </row>
    <row r="3103" customFormat="false" ht="15" hidden="false" customHeight="false" outlineLevel="0" collapsed="false">
      <c r="A3103" s="6" t="s">
        <v>695</v>
      </c>
    </row>
    <row r="3104" customFormat="false" ht="15" hidden="false" customHeight="false" outlineLevel="0" collapsed="false">
      <c r="A3104" s="6" t="s">
        <v>695</v>
      </c>
    </row>
    <row r="3105" customFormat="false" ht="15" hidden="false" customHeight="false" outlineLevel="0" collapsed="false">
      <c r="A3105" s="6" t="s">
        <v>695</v>
      </c>
    </row>
    <row r="3106" customFormat="false" ht="15" hidden="false" customHeight="false" outlineLevel="0" collapsed="false">
      <c r="A3106" s="6" t="s">
        <v>695</v>
      </c>
    </row>
    <row r="3107" customFormat="false" ht="15" hidden="false" customHeight="false" outlineLevel="0" collapsed="false">
      <c r="A3107" s="6" t="s">
        <v>695</v>
      </c>
    </row>
    <row r="3108" customFormat="false" ht="15" hidden="false" customHeight="false" outlineLevel="0" collapsed="false">
      <c r="A3108" s="6" t="s">
        <v>695</v>
      </c>
    </row>
    <row r="3109" customFormat="false" ht="15" hidden="false" customHeight="false" outlineLevel="0" collapsed="false">
      <c r="A3109" s="6" t="s">
        <v>695</v>
      </c>
    </row>
    <row r="3110" customFormat="false" ht="15" hidden="false" customHeight="false" outlineLevel="0" collapsed="false">
      <c r="A3110" s="6" t="s">
        <v>695</v>
      </c>
    </row>
    <row r="3111" customFormat="false" ht="15" hidden="false" customHeight="false" outlineLevel="0" collapsed="false">
      <c r="A3111" s="6" t="s">
        <v>695</v>
      </c>
    </row>
    <row r="3112" customFormat="false" ht="15" hidden="false" customHeight="false" outlineLevel="0" collapsed="false">
      <c r="A3112" s="6" t="s">
        <v>695</v>
      </c>
    </row>
    <row r="3113" customFormat="false" ht="15" hidden="false" customHeight="false" outlineLevel="0" collapsed="false">
      <c r="A3113" s="6" t="s">
        <v>695</v>
      </c>
    </row>
    <row r="3114" customFormat="false" ht="15" hidden="false" customHeight="false" outlineLevel="0" collapsed="false">
      <c r="A3114" s="6" t="s">
        <v>695</v>
      </c>
    </row>
    <row r="3115" customFormat="false" ht="15" hidden="false" customHeight="false" outlineLevel="0" collapsed="false">
      <c r="A3115" s="6" t="s">
        <v>695</v>
      </c>
    </row>
    <row r="3116" customFormat="false" ht="15" hidden="false" customHeight="false" outlineLevel="0" collapsed="false">
      <c r="A3116" s="6" t="s">
        <v>695</v>
      </c>
    </row>
    <row r="3117" customFormat="false" ht="15" hidden="false" customHeight="false" outlineLevel="0" collapsed="false">
      <c r="A3117" s="6" t="s">
        <v>695</v>
      </c>
    </row>
    <row r="3118" customFormat="false" ht="15" hidden="false" customHeight="false" outlineLevel="0" collapsed="false">
      <c r="A3118" s="6" t="s">
        <v>695</v>
      </c>
    </row>
    <row r="3119" customFormat="false" ht="15" hidden="false" customHeight="false" outlineLevel="0" collapsed="false">
      <c r="A3119" s="6" t="s">
        <v>695</v>
      </c>
    </row>
    <row r="3120" customFormat="false" ht="15" hidden="false" customHeight="false" outlineLevel="0" collapsed="false">
      <c r="A3120" s="6" t="s">
        <v>695</v>
      </c>
    </row>
    <row r="3121" customFormat="false" ht="15" hidden="false" customHeight="false" outlineLevel="0" collapsed="false">
      <c r="A3121" s="6" t="s">
        <v>695</v>
      </c>
    </row>
    <row r="3122" customFormat="false" ht="15" hidden="false" customHeight="false" outlineLevel="0" collapsed="false">
      <c r="A3122" s="6" t="s">
        <v>695</v>
      </c>
    </row>
    <row r="3123" customFormat="false" ht="15" hidden="false" customHeight="false" outlineLevel="0" collapsed="false">
      <c r="A3123" s="6" t="s">
        <v>695</v>
      </c>
    </row>
    <row r="3124" customFormat="false" ht="15" hidden="false" customHeight="false" outlineLevel="0" collapsed="false">
      <c r="A3124" s="6" t="s">
        <v>695</v>
      </c>
    </row>
    <row r="3125" customFormat="false" ht="15" hidden="false" customHeight="false" outlineLevel="0" collapsed="false">
      <c r="A3125" s="6" t="s">
        <v>695</v>
      </c>
    </row>
    <row r="3126" customFormat="false" ht="15" hidden="false" customHeight="false" outlineLevel="0" collapsed="false">
      <c r="A3126" s="6" t="s">
        <v>695</v>
      </c>
    </row>
    <row r="3127" customFormat="false" ht="15" hidden="false" customHeight="false" outlineLevel="0" collapsed="false">
      <c r="A3127" s="6" t="s">
        <v>695</v>
      </c>
    </row>
    <row r="3128" customFormat="false" ht="15" hidden="false" customHeight="false" outlineLevel="0" collapsed="false">
      <c r="A3128" s="6" t="s">
        <v>695</v>
      </c>
    </row>
    <row r="3129" customFormat="false" ht="15" hidden="false" customHeight="false" outlineLevel="0" collapsed="false">
      <c r="A3129" s="6" t="s">
        <v>695</v>
      </c>
    </row>
    <row r="3130" customFormat="false" ht="15" hidden="false" customHeight="false" outlineLevel="0" collapsed="false">
      <c r="A3130" s="6" t="s">
        <v>695</v>
      </c>
    </row>
    <row r="3131" customFormat="false" ht="15" hidden="false" customHeight="false" outlineLevel="0" collapsed="false">
      <c r="A3131" s="6" t="s">
        <v>695</v>
      </c>
    </row>
    <row r="3132" customFormat="false" ht="15" hidden="false" customHeight="false" outlineLevel="0" collapsed="false">
      <c r="A3132" s="6" t="s">
        <v>695</v>
      </c>
    </row>
    <row r="3133" customFormat="false" ht="15" hidden="false" customHeight="false" outlineLevel="0" collapsed="false">
      <c r="A3133" s="6" t="s">
        <v>695</v>
      </c>
    </row>
    <row r="3134" customFormat="false" ht="15" hidden="false" customHeight="false" outlineLevel="0" collapsed="false">
      <c r="A3134" s="6" t="s">
        <v>695</v>
      </c>
    </row>
    <row r="3135" customFormat="false" ht="15" hidden="false" customHeight="false" outlineLevel="0" collapsed="false">
      <c r="A3135" s="6" t="s">
        <v>695</v>
      </c>
    </row>
    <row r="3136" customFormat="false" ht="15" hidden="false" customHeight="false" outlineLevel="0" collapsed="false">
      <c r="A3136" s="6" t="s">
        <v>695</v>
      </c>
    </row>
    <row r="3137" customFormat="false" ht="15" hidden="false" customHeight="false" outlineLevel="0" collapsed="false">
      <c r="A3137" s="6" t="s">
        <v>695</v>
      </c>
    </row>
    <row r="3138" customFormat="false" ht="15" hidden="false" customHeight="false" outlineLevel="0" collapsed="false">
      <c r="A3138" s="6" t="s">
        <v>695</v>
      </c>
    </row>
    <row r="3139" customFormat="false" ht="15" hidden="false" customHeight="false" outlineLevel="0" collapsed="false">
      <c r="A3139" s="6" t="s">
        <v>695</v>
      </c>
    </row>
    <row r="3140" customFormat="false" ht="15" hidden="false" customHeight="false" outlineLevel="0" collapsed="false">
      <c r="A3140" s="6" t="s">
        <v>695</v>
      </c>
    </row>
    <row r="3141" customFormat="false" ht="15" hidden="false" customHeight="false" outlineLevel="0" collapsed="false">
      <c r="A3141" s="6" t="s">
        <v>695</v>
      </c>
    </row>
    <row r="3142" customFormat="false" ht="15" hidden="false" customHeight="false" outlineLevel="0" collapsed="false">
      <c r="A3142" s="6" t="s">
        <v>695</v>
      </c>
    </row>
    <row r="3143" customFormat="false" ht="15" hidden="false" customHeight="false" outlineLevel="0" collapsed="false">
      <c r="A3143" s="6" t="s">
        <v>695</v>
      </c>
    </row>
    <row r="3144" customFormat="false" ht="15" hidden="false" customHeight="false" outlineLevel="0" collapsed="false">
      <c r="A3144" s="6" t="s">
        <v>695</v>
      </c>
    </row>
    <row r="3145" customFormat="false" ht="15" hidden="false" customHeight="false" outlineLevel="0" collapsed="false">
      <c r="A3145" s="6" t="s">
        <v>695</v>
      </c>
    </row>
    <row r="3146" customFormat="false" ht="15" hidden="false" customHeight="false" outlineLevel="0" collapsed="false">
      <c r="A3146" s="6" t="s">
        <v>695</v>
      </c>
    </row>
    <row r="3147" customFormat="false" ht="15" hidden="false" customHeight="false" outlineLevel="0" collapsed="false">
      <c r="A3147" s="6" t="s">
        <v>695</v>
      </c>
    </row>
    <row r="3148" customFormat="false" ht="15" hidden="false" customHeight="false" outlineLevel="0" collapsed="false">
      <c r="A3148" s="6" t="s">
        <v>695</v>
      </c>
    </row>
    <row r="3149" customFormat="false" ht="15" hidden="false" customHeight="false" outlineLevel="0" collapsed="false">
      <c r="A3149" s="6" t="s">
        <v>695</v>
      </c>
    </row>
    <row r="3150" customFormat="false" ht="15" hidden="false" customHeight="false" outlineLevel="0" collapsed="false">
      <c r="A3150" s="6" t="s">
        <v>695</v>
      </c>
    </row>
    <row r="3151" customFormat="false" ht="15" hidden="false" customHeight="false" outlineLevel="0" collapsed="false">
      <c r="A3151" s="6" t="s">
        <v>695</v>
      </c>
    </row>
    <row r="3152" customFormat="false" ht="15" hidden="false" customHeight="false" outlineLevel="0" collapsed="false">
      <c r="A3152" s="6" t="s">
        <v>695</v>
      </c>
    </row>
    <row r="3153" customFormat="false" ht="15" hidden="false" customHeight="false" outlineLevel="0" collapsed="false">
      <c r="A3153" s="6" t="s">
        <v>695</v>
      </c>
    </row>
    <row r="3154" customFormat="false" ht="15" hidden="false" customHeight="false" outlineLevel="0" collapsed="false">
      <c r="A3154" s="6" t="s">
        <v>695</v>
      </c>
    </row>
    <row r="3155" customFormat="false" ht="15" hidden="false" customHeight="false" outlineLevel="0" collapsed="false">
      <c r="A3155" s="6" t="s">
        <v>695</v>
      </c>
    </row>
    <row r="3156" customFormat="false" ht="15" hidden="false" customHeight="false" outlineLevel="0" collapsed="false">
      <c r="A3156" s="6" t="s">
        <v>695</v>
      </c>
    </row>
    <row r="3157" customFormat="false" ht="15" hidden="false" customHeight="false" outlineLevel="0" collapsed="false">
      <c r="A3157" s="6" t="s">
        <v>695</v>
      </c>
    </row>
    <row r="3158" customFormat="false" ht="15" hidden="false" customHeight="false" outlineLevel="0" collapsed="false">
      <c r="A3158" s="6" t="s">
        <v>695</v>
      </c>
    </row>
    <row r="3159" customFormat="false" ht="15" hidden="false" customHeight="false" outlineLevel="0" collapsed="false">
      <c r="A3159" s="6" t="s">
        <v>695</v>
      </c>
    </row>
    <row r="3160" customFormat="false" ht="15" hidden="false" customHeight="false" outlineLevel="0" collapsed="false">
      <c r="A3160" s="6" t="s">
        <v>695</v>
      </c>
    </row>
    <row r="3161" customFormat="false" ht="15" hidden="false" customHeight="false" outlineLevel="0" collapsed="false">
      <c r="A3161" s="6" t="s">
        <v>695</v>
      </c>
    </row>
    <row r="3162" customFormat="false" ht="15" hidden="false" customHeight="false" outlineLevel="0" collapsed="false">
      <c r="A3162" s="6" t="s">
        <v>695</v>
      </c>
    </row>
    <row r="3163" customFormat="false" ht="15" hidden="false" customHeight="false" outlineLevel="0" collapsed="false">
      <c r="A3163" s="6" t="s">
        <v>695</v>
      </c>
    </row>
    <row r="3164" customFormat="false" ht="15" hidden="false" customHeight="false" outlineLevel="0" collapsed="false">
      <c r="A3164" s="6" t="s">
        <v>695</v>
      </c>
    </row>
    <row r="3165" customFormat="false" ht="15" hidden="false" customHeight="false" outlineLevel="0" collapsed="false">
      <c r="A3165" s="6" t="s">
        <v>695</v>
      </c>
    </row>
    <row r="3166" customFormat="false" ht="15" hidden="false" customHeight="false" outlineLevel="0" collapsed="false">
      <c r="A3166" s="6" t="s">
        <v>695</v>
      </c>
    </row>
    <row r="3167" customFormat="false" ht="15" hidden="false" customHeight="false" outlineLevel="0" collapsed="false">
      <c r="A3167" s="6" t="s">
        <v>695</v>
      </c>
    </row>
    <row r="3168" customFormat="false" ht="15" hidden="false" customHeight="false" outlineLevel="0" collapsed="false">
      <c r="A3168" s="6" t="s">
        <v>695</v>
      </c>
    </row>
    <row r="3169" customFormat="false" ht="15" hidden="false" customHeight="false" outlineLevel="0" collapsed="false">
      <c r="A3169" s="6" t="s">
        <v>695</v>
      </c>
    </row>
    <row r="3170" customFormat="false" ht="15" hidden="false" customHeight="false" outlineLevel="0" collapsed="false">
      <c r="A3170" s="6" t="s">
        <v>695</v>
      </c>
    </row>
    <row r="3171" customFormat="false" ht="15" hidden="false" customHeight="false" outlineLevel="0" collapsed="false">
      <c r="A3171" s="6" t="s">
        <v>695</v>
      </c>
    </row>
    <row r="3172" customFormat="false" ht="15" hidden="false" customHeight="false" outlineLevel="0" collapsed="false">
      <c r="A3172" s="6" t="s">
        <v>695</v>
      </c>
    </row>
    <row r="3173" customFormat="false" ht="15" hidden="false" customHeight="false" outlineLevel="0" collapsed="false">
      <c r="A3173" s="6" t="s">
        <v>695</v>
      </c>
    </row>
    <row r="3174" customFormat="false" ht="15" hidden="false" customHeight="false" outlineLevel="0" collapsed="false">
      <c r="A3174" s="6" t="s">
        <v>695</v>
      </c>
    </row>
    <row r="3175" customFormat="false" ht="15" hidden="false" customHeight="false" outlineLevel="0" collapsed="false">
      <c r="A3175" s="6" t="s">
        <v>695</v>
      </c>
    </row>
    <row r="3176" customFormat="false" ht="15" hidden="false" customHeight="false" outlineLevel="0" collapsed="false">
      <c r="A3176" s="6" t="s">
        <v>695</v>
      </c>
    </row>
    <row r="3177" customFormat="false" ht="15" hidden="false" customHeight="false" outlineLevel="0" collapsed="false">
      <c r="A3177" s="6" t="s">
        <v>695</v>
      </c>
    </row>
    <row r="3178" customFormat="false" ht="15" hidden="false" customHeight="false" outlineLevel="0" collapsed="false">
      <c r="A3178" s="6" t="s">
        <v>695</v>
      </c>
    </row>
    <row r="3179" customFormat="false" ht="15" hidden="false" customHeight="false" outlineLevel="0" collapsed="false">
      <c r="A3179" s="6" t="s">
        <v>695</v>
      </c>
    </row>
    <row r="3180" customFormat="false" ht="15" hidden="false" customHeight="false" outlineLevel="0" collapsed="false">
      <c r="A3180" s="6" t="s">
        <v>695</v>
      </c>
    </row>
    <row r="3181" customFormat="false" ht="15" hidden="false" customHeight="false" outlineLevel="0" collapsed="false">
      <c r="A3181" s="6" t="s">
        <v>695</v>
      </c>
    </row>
    <row r="3182" customFormat="false" ht="15" hidden="false" customHeight="false" outlineLevel="0" collapsed="false">
      <c r="A3182" s="6" t="s">
        <v>695</v>
      </c>
    </row>
    <row r="3183" customFormat="false" ht="15" hidden="false" customHeight="false" outlineLevel="0" collapsed="false">
      <c r="A3183" s="6" t="s">
        <v>695</v>
      </c>
    </row>
    <row r="3184" customFormat="false" ht="15" hidden="false" customHeight="false" outlineLevel="0" collapsed="false">
      <c r="A3184" s="6" t="s">
        <v>695</v>
      </c>
    </row>
    <row r="3185" customFormat="false" ht="15" hidden="false" customHeight="false" outlineLevel="0" collapsed="false">
      <c r="A3185" s="6" t="s">
        <v>695</v>
      </c>
    </row>
    <row r="3186" customFormat="false" ht="15" hidden="false" customHeight="false" outlineLevel="0" collapsed="false">
      <c r="A3186" s="6" t="s">
        <v>695</v>
      </c>
    </row>
    <row r="3187" customFormat="false" ht="15" hidden="false" customHeight="false" outlineLevel="0" collapsed="false">
      <c r="A3187" s="6" t="s">
        <v>695</v>
      </c>
    </row>
    <row r="3188" customFormat="false" ht="15" hidden="false" customHeight="false" outlineLevel="0" collapsed="false">
      <c r="A3188" s="6" t="s">
        <v>695</v>
      </c>
    </row>
    <row r="3189" customFormat="false" ht="15" hidden="false" customHeight="false" outlineLevel="0" collapsed="false">
      <c r="A3189" s="6" t="s">
        <v>695</v>
      </c>
    </row>
    <row r="3190" customFormat="false" ht="15" hidden="false" customHeight="false" outlineLevel="0" collapsed="false">
      <c r="A3190" s="6" t="s">
        <v>695</v>
      </c>
    </row>
    <row r="3191" customFormat="false" ht="15" hidden="false" customHeight="false" outlineLevel="0" collapsed="false">
      <c r="A3191" s="6" t="s">
        <v>695</v>
      </c>
    </row>
    <row r="3192" customFormat="false" ht="15" hidden="false" customHeight="false" outlineLevel="0" collapsed="false">
      <c r="A3192" s="6" t="s">
        <v>695</v>
      </c>
    </row>
    <row r="3193" customFormat="false" ht="15" hidden="false" customHeight="false" outlineLevel="0" collapsed="false">
      <c r="A3193" s="6" t="s">
        <v>695</v>
      </c>
    </row>
    <row r="3194" customFormat="false" ht="15" hidden="false" customHeight="false" outlineLevel="0" collapsed="false">
      <c r="A3194" s="6" t="s">
        <v>695</v>
      </c>
    </row>
    <row r="3195" customFormat="false" ht="15" hidden="false" customHeight="false" outlineLevel="0" collapsed="false">
      <c r="A3195" s="6" t="s">
        <v>695</v>
      </c>
    </row>
    <row r="3196" customFormat="false" ht="15" hidden="false" customHeight="false" outlineLevel="0" collapsed="false">
      <c r="A3196" s="6" t="s">
        <v>695</v>
      </c>
    </row>
    <row r="3197" customFormat="false" ht="15" hidden="false" customHeight="false" outlineLevel="0" collapsed="false">
      <c r="A3197" s="6" t="s">
        <v>695</v>
      </c>
    </row>
    <row r="3198" customFormat="false" ht="15" hidden="false" customHeight="false" outlineLevel="0" collapsed="false">
      <c r="A3198" s="6" t="s">
        <v>695</v>
      </c>
    </row>
    <row r="3199" customFormat="false" ht="15" hidden="false" customHeight="false" outlineLevel="0" collapsed="false">
      <c r="A3199" s="6" t="s">
        <v>695</v>
      </c>
    </row>
    <row r="3200" customFormat="false" ht="15" hidden="false" customHeight="false" outlineLevel="0" collapsed="false">
      <c r="A3200" s="6" t="s">
        <v>695</v>
      </c>
    </row>
    <row r="3201" customFormat="false" ht="15" hidden="false" customHeight="false" outlineLevel="0" collapsed="false">
      <c r="A3201" s="6" t="s">
        <v>695</v>
      </c>
    </row>
    <row r="3202" customFormat="false" ht="15" hidden="false" customHeight="false" outlineLevel="0" collapsed="false">
      <c r="A3202" s="6" t="s">
        <v>695</v>
      </c>
    </row>
    <row r="3203" customFormat="false" ht="15" hidden="false" customHeight="false" outlineLevel="0" collapsed="false">
      <c r="A3203" s="6" t="s">
        <v>695</v>
      </c>
    </row>
    <row r="3204" customFormat="false" ht="15" hidden="false" customHeight="false" outlineLevel="0" collapsed="false">
      <c r="A3204" s="6" t="s">
        <v>695</v>
      </c>
    </row>
    <row r="3205" customFormat="false" ht="15" hidden="false" customHeight="false" outlineLevel="0" collapsed="false">
      <c r="A3205" s="6" t="s">
        <v>695</v>
      </c>
    </row>
    <row r="3206" customFormat="false" ht="15" hidden="false" customHeight="false" outlineLevel="0" collapsed="false">
      <c r="A3206" s="6" t="s">
        <v>695</v>
      </c>
    </row>
    <row r="3207" customFormat="false" ht="15" hidden="false" customHeight="false" outlineLevel="0" collapsed="false">
      <c r="A3207" s="6" t="s">
        <v>695</v>
      </c>
    </row>
    <row r="3208" customFormat="false" ht="15" hidden="false" customHeight="false" outlineLevel="0" collapsed="false">
      <c r="A3208" s="6" t="s">
        <v>695</v>
      </c>
    </row>
    <row r="3209" customFormat="false" ht="15" hidden="false" customHeight="false" outlineLevel="0" collapsed="false">
      <c r="A3209" s="6" t="s">
        <v>695</v>
      </c>
    </row>
    <row r="3210" customFormat="false" ht="15" hidden="false" customHeight="false" outlineLevel="0" collapsed="false">
      <c r="A3210" s="6" t="s">
        <v>695</v>
      </c>
    </row>
    <row r="3211" customFormat="false" ht="15" hidden="false" customHeight="false" outlineLevel="0" collapsed="false">
      <c r="A3211" s="6" t="s">
        <v>695</v>
      </c>
    </row>
    <row r="3212" customFormat="false" ht="15" hidden="false" customHeight="false" outlineLevel="0" collapsed="false">
      <c r="A3212" s="6" t="s">
        <v>695</v>
      </c>
    </row>
    <row r="3213" customFormat="false" ht="15" hidden="false" customHeight="false" outlineLevel="0" collapsed="false">
      <c r="A3213" s="6" t="s">
        <v>695</v>
      </c>
    </row>
    <row r="3214" customFormat="false" ht="15" hidden="false" customHeight="false" outlineLevel="0" collapsed="false">
      <c r="A3214" s="6" t="s">
        <v>695</v>
      </c>
    </row>
    <row r="3215" customFormat="false" ht="15" hidden="false" customHeight="false" outlineLevel="0" collapsed="false">
      <c r="A3215" s="6" t="s">
        <v>695</v>
      </c>
    </row>
    <row r="3216" customFormat="false" ht="15" hidden="false" customHeight="false" outlineLevel="0" collapsed="false">
      <c r="A3216" s="6" t="s">
        <v>695</v>
      </c>
    </row>
    <row r="3217" customFormat="false" ht="15" hidden="false" customHeight="false" outlineLevel="0" collapsed="false">
      <c r="A3217" s="6" t="s">
        <v>695</v>
      </c>
    </row>
    <row r="3218" customFormat="false" ht="15" hidden="false" customHeight="false" outlineLevel="0" collapsed="false">
      <c r="A3218" s="6" t="s">
        <v>695</v>
      </c>
    </row>
    <row r="3219" customFormat="false" ht="15" hidden="false" customHeight="false" outlineLevel="0" collapsed="false">
      <c r="A3219" s="6" t="s">
        <v>695</v>
      </c>
    </row>
    <row r="3220" customFormat="false" ht="15" hidden="false" customHeight="false" outlineLevel="0" collapsed="false">
      <c r="A3220" s="6" t="s">
        <v>695</v>
      </c>
    </row>
    <row r="3221" customFormat="false" ht="15" hidden="false" customHeight="false" outlineLevel="0" collapsed="false">
      <c r="A3221" s="6" t="s">
        <v>695</v>
      </c>
    </row>
    <row r="3222" customFormat="false" ht="15" hidden="false" customHeight="false" outlineLevel="0" collapsed="false">
      <c r="A3222" s="6" t="s">
        <v>695</v>
      </c>
    </row>
    <row r="3223" customFormat="false" ht="15" hidden="false" customHeight="false" outlineLevel="0" collapsed="false">
      <c r="A3223" s="6" t="s">
        <v>695</v>
      </c>
    </row>
    <row r="3224" customFormat="false" ht="15" hidden="false" customHeight="false" outlineLevel="0" collapsed="false">
      <c r="A3224" s="6" t="s">
        <v>695</v>
      </c>
    </row>
    <row r="3225" customFormat="false" ht="15" hidden="false" customHeight="false" outlineLevel="0" collapsed="false">
      <c r="A3225" s="6" t="s">
        <v>695</v>
      </c>
    </row>
    <row r="3226" customFormat="false" ht="15" hidden="false" customHeight="false" outlineLevel="0" collapsed="false">
      <c r="A3226" s="6" t="s">
        <v>695</v>
      </c>
    </row>
    <row r="3227" customFormat="false" ht="15" hidden="false" customHeight="false" outlineLevel="0" collapsed="false">
      <c r="A3227" s="6" t="s">
        <v>695</v>
      </c>
    </row>
    <row r="3228" customFormat="false" ht="15" hidden="false" customHeight="false" outlineLevel="0" collapsed="false">
      <c r="A3228" s="6" t="s">
        <v>695</v>
      </c>
    </row>
    <row r="3229" customFormat="false" ht="15" hidden="false" customHeight="false" outlineLevel="0" collapsed="false">
      <c r="A3229" s="6" t="s">
        <v>695</v>
      </c>
    </row>
    <row r="3230" customFormat="false" ht="15" hidden="false" customHeight="false" outlineLevel="0" collapsed="false">
      <c r="A3230" s="6" t="s">
        <v>695</v>
      </c>
    </row>
    <row r="3231" customFormat="false" ht="15" hidden="false" customHeight="false" outlineLevel="0" collapsed="false">
      <c r="A3231" s="6" t="s">
        <v>695</v>
      </c>
    </row>
    <row r="3232" customFormat="false" ht="15" hidden="false" customHeight="false" outlineLevel="0" collapsed="false">
      <c r="A3232" s="6" t="s">
        <v>695</v>
      </c>
    </row>
    <row r="3233" customFormat="false" ht="15" hidden="false" customHeight="false" outlineLevel="0" collapsed="false">
      <c r="A3233" s="6" t="s">
        <v>695</v>
      </c>
    </row>
    <row r="3234" customFormat="false" ht="15" hidden="false" customHeight="false" outlineLevel="0" collapsed="false">
      <c r="A3234" s="6" t="s">
        <v>695</v>
      </c>
    </row>
    <row r="3235" customFormat="false" ht="15" hidden="false" customHeight="false" outlineLevel="0" collapsed="false">
      <c r="A3235" s="6" t="s">
        <v>695</v>
      </c>
    </row>
    <row r="3236" customFormat="false" ht="15" hidden="false" customHeight="false" outlineLevel="0" collapsed="false">
      <c r="A3236" s="6" t="s">
        <v>695</v>
      </c>
    </row>
    <row r="3237" customFormat="false" ht="15" hidden="false" customHeight="false" outlineLevel="0" collapsed="false">
      <c r="A3237" s="6" t="s">
        <v>695</v>
      </c>
    </row>
    <row r="3238" customFormat="false" ht="15" hidden="false" customHeight="false" outlineLevel="0" collapsed="false">
      <c r="A3238" s="6" t="s">
        <v>695</v>
      </c>
    </row>
    <row r="3239" customFormat="false" ht="15" hidden="false" customHeight="false" outlineLevel="0" collapsed="false">
      <c r="A3239" s="6" t="s">
        <v>695</v>
      </c>
    </row>
    <row r="3240" customFormat="false" ht="15" hidden="false" customHeight="false" outlineLevel="0" collapsed="false">
      <c r="A3240" s="6" t="s">
        <v>695</v>
      </c>
    </row>
    <row r="3241" customFormat="false" ht="15" hidden="false" customHeight="false" outlineLevel="0" collapsed="false">
      <c r="A3241" s="6" t="s">
        <v>695</v>
      </c>
    </row>
    <row r="3242" customFormat="false" ht="15" hidden="false" customHeight="false" outlineLevel="0" collapsed="false">
      <c r="A3242" s="6" t="s">
        <v>695</v>
      </c>
    </row>
    <row r="3243" customFormat="false" ht="15" hidden="false" customHeight="false" outlineLevel="0" collapsed="false">
      <c r="A3243" s="6" t="s">
        <v>695</v>
      </c>
    </row>
    <row r="3244" customFormat="false" ht="15" hidden="false" customHeight="false" outlineLevel="0" collapsed="false">
      <c r="A3244" s="6" t="s">
        <v>695</v>
      </c>
    </row>
    <row r="3245" customFormat="false" ht="15" hidden="false" customHeight="false" outlineLevel="0" collapsed="false">
      <c r="A3245" s="6" t="s">
        <v>695</v>
      </c>
    </row>
    <row r="3246" customFormat="false" ht="15" hidden="false" customHeight="false" outlineLevel="0" collapsed="false">
      <c r="A3246" s="6" t="s">
        <v>695</v>
      </c>
    </row>
    <row r="3247" customFormat="false" ht="15" hidden="false" customHeight="false" outlineLevel="0" collapsed="false">
      <c r="A3247" s="6" t="s">
        <v>695</v>
      </c>
    </row>
    <row r="3248" customFormat="false" ht="15" hidden="false" customHeight="false" outlineLevel="0" collapsed="false">
      <c r="A3248" s="6" t="s">
        <v>695</v>
      </c>
    </row>
    <row r="3249" customFormat="false" ht="15" hidden="false" customHeight="false" outlineLevel="0" collapsed="false">
      <c r="A3249" s="6" t="s">
        <v>695</v>
      </c>
    </row>
    <row r="3250" customFormat="false" ht="15" hidden="false" customHeight="false" outlineLevel="0" collapsed="false">
      <c r="A3250" s="6" t="s">
        <v>695</v>
      </c>
    </row>
    <row r="3251" customFormat="false" ht="15" hidden="false" customHeight="false" outlineLevel="0" collapsed="false">
      <c r="A3251" s="6" t="s">
        <v>695</v>
      </c>
    </row>
    <row r="3252" customFormat="false" ht="15" hidden="false" customHeight="false" outlineLevel="0" collapsed="false">
      <c r="A3252" s="6" t="s">
        <v>695</v>
      </c>
    </row>
    <row r="3253" customFormat="false" ht="15" hidden="false" customHeight="false" outlineLevel="0" collapsed="false">
      <c r="A3253" s="6" t="s">
        <v>695</v>
      </c>
    </row>
    <row r="3254" customFormat="false" ht="15" hidden="false" customHeight="false" outlineLevel="0" collapsed="false">
      <c r="A3254" s="6" t="s">
        <v>695</v>
      </c>
    </row>
    <row r="3255" customFormat="false" ht="15" hidden="false" customHeight="false" outlineLevel="0" collapsed="false">
      <c r="A3255" s="6" t="s">
        <v>695</v>
      </c>
    </row>
    <row r="3256" customFormat="false" ht="15" hidden="false" customHeight="false" outlineLevel="0" collapsed="false">
      <c r="A3256" s="6" t="s">
        <v>695</v>
      </c>
    </row>
    <row r="3257" customFormat="false" ht="15" hidden="false" customHeight="false" outlineLevel="0" collapsed="false">
      <c r="A3257" s="6" t="s">
        <v>695</v>
      </c>
    </row>
    <row r="3258" customFormat="false" ht="15" hidden="false" customHeight="false" outlineLevel="0" collapsed="false">
      <c r="A3258" s="6" t="s">
        <v>695</v>
      </c>
    </row>
    <row r="3259" customFormat="false" ht="15" hidden="false" customHeight="false" outlineLevel="0" collapsed="false">
      <c r="A3259" s="6" t="s">
        <v>695</v>
      </c>
    </row>
    <row r="3260" customFormat="false" ht="15" hidden="false" customHeight="false" outlineLevel="0" collapsed="false">
      <c r="A3260" s="6" t="s">
        <v>695</v>
      </c>
    </row>
    <row r="3261" customFormat="false" ht="15" hidden="false" customHeight="false" outlineLevel="0" collapsed="false">
      <c r="A3261" s="6" t="s">
        <v>695</v>
      </c>
    </row>
    <row r="3262" customFormat="false" ht="15" hidden="false" customHeight="false" outlineLevel="0" collapsed="false">
      <c r="A3262" s="6" t="s">
        <v>695</v>
      </c>
    </row>
    <row r="3263" customFormat="false" ht="15" hidden="false" customHeight="false" outlineLevel="0" collapsed="false">
      <c r="A3263" s="6" t="s">
        <v>695</v>
      </c>
    </row>
    <row r="3264" customFormat="false" ht="15" hidden="false" customHeight="false" outlineLevel="0" collapsed="false">
      <c r="A3264" s="6" t="s">
        <v>695</v>
      </c>
    </row>
    <row r="3265" customFormat="false" ht="15" hidden="false" customHeight="false" outlineLevel="0" collapsed="false">
      <c r="A3265" s="6" t="s">
        <v>695</v>
      </c>
    </row>
    <row r="3266" customFormat="false" ht="15" hidden="false" customHeight="false" outlineLevel="0" collapsed="false">
      <c r="A3266" s="6" t="s">
        <v>695</v>
      </c>
    </row>
    <row r="3267" customFormat="false" ht="15" hidden="false" customHeight="false" outlineLevel="0" collapsed="false">
      <c r="A3267" s="6" t="s">
        <v>695</v>
      </c>
    </row>
    <row r="3268" customFormat="false" ht="15" hidden="false" customHeight="false" outlineLevel="0" collapsed="false">
      <c r="A3268" s="6" t="s">
        <v>695</v>
      </c>
    </row>
    <row r="3269" customFormat="false" ht="15" hidden="false" customHeight="false" outlineLevel="0" collapsed="false">
      <c r="A3269" s="6" t="s">
        <v>695</v>
      </c>
    </row>
    <row r="3270" customFormat="false" ht="15" hidden="false" customHeight="false" outlineLevel="0" collapsed="false">
      <c r="A3270" s="6" t="s">
        <v>695</v>
      </c>
    </row>
    <row r="3271" customFormat="false" ht="15" hidden="false" customHeight="false" outlineLevel="0" collapsed="false">
      <c r="A3271" s="6" t="s">
        <v>695</v>
      </c>
    </row>
    <row r="3272" customFormat="false" ht="15" hidden="false" customHeight="false" outlineLevel="0" collapsed="false">
      <c r="A3272" s="6" t="s">
        <v>695</v>
      </c>
    </row>
    <row r="3273" customFormat="false" ht="15" hidden="false" customHeight="false" outlineLevel="0" collapsed="false">
      <c r="A3273" s="6" t="s">
        <v>695</v>
      </c>
    </row>
    <row r="3274" customFormat="false" ht="15" hidden="false" customHeight="false" outlineLevel="0" collapsed="false">
      <c r="A3274" s="6" t="s">
        <v>695</v>
      </c>
    </row>
    <row r="3275" customFormat="false" ht="15" hidden="false" customHeight="false" outlineLevel="0" collapsed="false">
      <c r="A3275" s="6" t="s">
        <v>695</v>
      </c>
    </row>
    <row r="3276" customFormat="false" ht="15" hidden="false" customHeight="false" outlineLevel="0" collapsed="false">
      <c r="A3276" s="6" t="s">
        <v>695</v>
      </c>
    </row>
    <row r="3277" customFormat="false" ht="15" hidden="false" customHeight="false" outlineLevel="0" collapsed="false">
      <c r="A3277" s="6" t="s">
        <v>695</v>
      </c>
    </row>
    <row r="3278" customFormat="false" ht="15" hidden="false" customHeight="false" outlineLevel="0" collapsed="false">
      <c r="A3278" s="6" t="s">
        <v>695</v>
      </c>
    </row>
    <row r="3279" customFormat="false" ht="15" hidden="false" customHeight="false" outlineLevel="0" collapsed="false">
      <c r="A3279" s="6" t="s">
        <v>695</v>
      </c>
    </row>
    <row r="3280" customFormat="false" ht="15" hidden="false" customHeight="false" outlineLevel="0" collapsed="false">
      <c r="A3280" s="6" t="s">
        <v>695</v>
      </c>
    </row>
    <row r="3281" customFormat="false" ht="15" hidden="false" customHeight="false" outlineLevel="0" collapsed="false">
      <c r="A3281" s="6" t="s">
        <v>695</v>
      </c>
    </row>
    <row r="3282" customFormat="false" ht="15" hidden="false" customHeight="false" outlineLevel="0" collapsed="false">
      <c r="A3282" s="6" t="s">
        <v>695</v>
      </c>
    </row>
    <row r="3283" customFormat="false" ht="15" hidden="false" customHeight="false" outlineLevel="0" collapsed="false">
      <c r="A3283" s="6" t="s">
        <v>695</v>
      </c>
    </row>
    <row r="3284" customFormat="false" ht="15" hidden="false" customHeight="false" outlineLevel="0" collapsed="false">
      <c r="A3284" s="6" t="s">
        <v>695</v>
      </c>
    </row>
    <row r="3285" customFormat="false" ht="15" hidden="false" customHeight="false" outlineLevel="0" collapsed="false">
      <c r="A3285" s="6" t="s">
        <v>695</v>
      </c>
    </row>
    <row r="3286" customFormat="false" ht="15" hidden="false" customHeight="false" outlineLevel="0" collapsed="false">
      <c r="A3286" s="6" t="s">
        <v>695</v>
      </c>
    </row>
    <row r="3287" customFormat="false" ht="15" hidden="false" customHeight="false" outlineLevel="0" collapsed="false">
      <c r="A3287" s="6" t="s">
        <v>695</v>
      </c>
    </row>
    <row r="3288" customFormat="false" ht="15" hidden="false" customHeight="false" outlineLevel="0" collapsed="false">
      <c r="A3288" s="6" t="s">
        <v>695</v>
      </c>
    </row>
    <row r="3289" customFormat="false" ht="15" hidden="false" customHeight="false" outlineLevel="0" collapsed="false">
      <c r="A3289" s="6" t="s">
        <v>695</v>
      </c>
    </row>
    <row r="3290" customFormat="false" ht="15" hidden="false" customHeight="false" outlineLevel="0" collapsed="false">
      <c r="A3290" s="6" t="s">
        <v>695</v>
      </c>
    </row>
    <row r="3291" customFormat="false" ht="15" hidden="false" customHeight="false" outlineLevel="0" collapsed="false">
      <c r="A3291" s="6" t="s">
        <v>695</v>
      </c>
    </row>
    <row r="3292" customFormat="false" ht="15" hidden="false" customHeight="false" outlineLevel="0" collapsed="false">
      <c r="A3292" s="6" t="s">
        <v>695</v>
      </c>
    </row>
    <row r="3293" customFormat="false" ht="15" hidden="false" customHeight="false" outlineLevel="0" collapsed="false">
      <c r="A3293" s="6" t="s">
        <v>695</v>
      </c>
    </row>
    <row r="3294" customFormat="false" ht="15" hidden="false" customHeight="false" outlineLevel="0" collapsed="false">
      <c r="A3294" s="6" t="s">
        <v>695</v>
      </c>
    </row>
    <row r="3295" customFormat="false" ht="15" hidden="false" customHeight="false" outlineLevel="0" collapsed="false">
      <c r="A3295" s="6" t="s">
        <v>695</v>
      </c>
    </row>
    <row r="3296" customFormat="false" ht="15" hidden="false" customHeight="false" outlineLevel="0" collapsed="false">
      <c r="A3296" s="6" t="s">
        <v>695</v>
      </c>
    </row>
    <row r="3297" customFormat="false" ht="15" hidden="false" customHeight="false" outlineLevel="0" collapsed="false">
      <c r="A3297" s="6" t="s">
        <v>695</v>
      </c>
    </row>
    <row r="3298" customFormat="false" ht="15" hidden="false" customHeight="false" outlineLevel="0" collapsed="false">
      <c r="A3298" s="6" t="s">
        <v>695</v>
      </c>
    </row>
    <row r="3299" customFormat="false" ht="15" hidden="false" customHeight="false" outlineLevel="0" collapsed="false">
      <c r="A3299" s="6" t="s">
        <v>695</v>
      </c>
    </row>
    <row r="3300" customFormat="false" ht="15" hidden="false" customHeight="false" outlineLevel="0" collapsed="false">
      <c r="A3300" s="6" t="s">
        <v>695</v>
      </c>
    </row>
    <row r="3301" customFormat="false" ht="15" hidden="false" customHeight="false" outlineLevel="0" collapsed="false">
      <c r="A3301" s="6" t="s">
        <v>695</v>
      </c>
    </row>
    <row r="3302" customFormat="false" ht="15" hidden="false" customHeight="false" outlineLevel="0" collapsed="false">
      <c r="A3302" s="6" t="s">
        <v>695</v>
      </c>
    </row>
    <row r="3303" customFormat="false" ht="15" hidden="false" customHeight="false" outlineLevel="0" collapsed="false">
      <c r="A3303" s="6" t="s">
        <v>695</v>
      </c>
    </row>
    <row r="3304" customFormat="false" ht="15" hidden="false" customHeight="false" outlineLevel="0" collapsed="false">
      <c r="A3304" s="6" t="s">
        <v>695</v>
      </c>
    </row>
    <row r="3305" customFormat="false" ht="15" hidden="false" customHeight="false" outlineLevel="0" collapsed="false">
      <c r="A3305" s="6" t="s">
        <v>695</v>
      </c>
    </row>
    <row r="3306" customFormat="false" ht="15" hidden="false" customHeight="false" outlineLevel="0" collapsed="false">
      <c r="A3306" s="6" t="s">
        <v>695</v>
      </c>
    </row>
    <row r="3307" customFormat="false" ht="15" hidden="false" customHeight="false" outlineLevel="0" collapsed="false">
      <c r="A3307" s="6" t="s">
        <v>695</v>
      </c>
    </row>
    <row r="3308" customFormat="false" ht="15" hidden="false" customHeight="false" outlineLevel="0" collapsed="false">
      <c r="A3308" s="6" t="s">
        <v>695</v>
      </c>
    </row>
    <row r="3309" customFormat="false" ht="15" hidden="false" customHeight="false" outlineLevel="0" collapsed="false">
      <c r="A3309" s="6" t="s">
        <v>695</v>
      </c>
    </row>
    <row r="3310" customFormat="false" ht="15" hidden="false" customHeight="false" outlineLevel="0" collapsed="false">
      <c r="A3310" s="6" t="s">
        <v>695</v>
      </c>
    </row>
    <row r="3311" customFormat="false" ht="15" hidden="false" customHeight="false" outlineLevel="0" collapsed="false">
      <c r="A3311" s="6" t="s">
        <v>695</v>
      </c>
    </row>
    <row r="3312" customFormat="false" ht="15" hidden="false" customHeight="false" outlineLevel="0" collapsed="false">
      <c r="A3312" s="6" t="s">
        <v>695</v>
      </c>
    </row>
    <row r="3313" customFormat="false" ht="15" hidden="false" customHeight="false" outlineLevel="0" collapsed="false">
      <c r="A3313" s="6" t="s">
        <v>695</v>
      </c>
    </row>
    <row r="3314" customFormat="false" ht="15" hidden="false" customHeight="false" outlineLevel="0" collapsed="false">
      <c r="A3314" s="6" t="s">
        <v>695</v>
      </c>
    </row>
    <row r="3315" customFormat="false" ht="15" hidden="false" customHeight="false" outlineLevel="0" collapsed="false">
      <c r="A3315" s="6" t="s">
        <v>695</v>
      </c>
    </row>
    <row r="3316" customFormat="false" ht="15" hidden="false" customHeight="false" outlineLevel="0" collapsed="false">
      <c r="A3316" s="6" t="s">
        <v>695</v>
      </c>
    </row>
    <row r="3317" customFormat="false" ht="15" hidden="false" customHeight="false" outlineLevel="0" collapsed="false">
      <c r="A3317" s="6" t="s">
        <v>695</v>
      </c>
    </row>
    <row r="3318" customFormat="false" ht="15" hidden="false" customHeight="false" outlineLevel="0" collapsed="false">
      <c r="A3318" s="6" t="s">
        <v>695</v>
      </c>
    </row>
    <row r="3319" customFormat="false" ht="15" hidden="false" customHeight="false" outlineLevel="0" collapsed="false">
      <c r="A3319" s="6" t="s">
        <v>695</v>
      </c>
    </row>
    <row r="3320" customFormat="false" ht="15" hidden="false" customHeight="false" outlineLevel="0" collapsed="false">
      <c r="A3320" s="6" t="s">
        <v>695</v>
      </c>
    </row>
    <row r="3321" customFormat="false" ht="15" hidden="false" customHeight="false" outlineLevel="0" collapsed="false">
      <c r="A3321" s="6" t="s">
        <v>695</v>
      </c>
    </row>
    <row r="3322" customFormat="false" ht="15" hidden="false" customHeight="false" outlineLevel="0" collapsed="false">
      <c r="A3322" s="6" t="s">
        <v>695</v>
      </c>
    </row>
    <row r="3323" customFormat="false" ht="15" hidden="false" customHeight="false" outlineLevel="0" collapsed="false">
      <c r="A3323" s="6" t="s">
        <v>695</v>
      </c>
    </row>
    <row r="3324" customFormat="false" ht="15" hidden="false" customHeight="false" outlineLevel="0" collapsed="false">
      <c r="A3324" s="6" t="s">
        <v>695</v>
      </c>
    </row>
    <row r="3325" customFormat="false" ht="15" hidden="false" customHeight="false" outlineLevel="0" collapsed="false">
      <c r="A3325" s="6" t="s">
        <v>695</v>
      </c>
    </row>
    <row r="3326" customFormat="false" ht="15" hidden="false" customHeight="false" outlineLevel="0" collapsed="false">
      <c r="A3326" s="6" t="s">
        <v>695</v>
      </c>
    </row>
    <row r="3327" customFormat="false" ht="15" hidden="false" customHeight="false" outlineLevel="0" collapsed="false">
      <c r="A3327" s="6" t="s">
        <v>695</v>
      </c>
    </row>
    <row r="3328" customFormat="false" ht="15" hidden="false" customHeight="false" outlineLevel="0" collapsed="false">
      <c r="A3328" s="6" t="s">
        <v>695</v>
      </c>
    </row>
    <row r="3329" customFormat="false" ht="15" hidden="false" customHeight="false" outlineLevel="0" collapsed="false">
      <c r="A3329" s="6" t="s">
        <v>695</v>
      </c>
    </row>
    <row r="3330" customFormat="false" ht="15" hidden="false" customHeight="false" outlineLevel="0" collapsed="false">
      <c r="A3330" s="6" t="s">
        <v>695</v>
      </c>
    </row>
    <row r="3331" customFormat="false" ht="15" hidden="false" customHeight="false" outlineLevel="0" collapsed="false">
      <c r="A3331" s="6" t="s">
        <v>695</v>
      </c>
    </row>
    <row r="3332" customFormat="false" ht="15" hidden="false" customHeight="false" outlineLevel="0" collapsed="false">
      <c r="A3332" s="6" t="s">
        <v>695</v>
      </c>
    </row>
    <row r="3333" customFormat="false" ht="15" hidden="false" customHeight="false" outlineLevel="0" collapsed="false">
      <c r="A3333" s="6" t="s">
        <v>695</v>
      </c>
    </row>
    <row r="3334" customFormat="false" ht="15" hidden="false" customHeight="false" outlineLevel="0" collapsed="false">
      <c r="A3334" s="6" t="s">
        <v>695</v>
      </c>
    </row>
    <row r="3335" customFormat="false" ht="15" hidden="false" customHeight="false" outlineLevel="0" collapsed="false">
      <c r="A3335" s="6" t="s">
        <v>695</v>
      </c>
    </row>
    <row r="3336" customFormat="false" ht="15" hidden="false" customHeight="false" outlineLevel="0" collapsed="false">
      <c r="A3336" s="6" t="s">
        <v>695</v>
      </c>
    </row>
    <row r="3337" customFormat="false" ht="15" hidden="false" customHeight="false" outlineLevel="0" collapsed="false">
      <c r="A3337" s="6" t="s">
        <v>695</v>
      </c>
    </row>
    <row r="3338" customFormat="false" ht="15" hidden="false" customHeight="false" outlineLevel="0" collapsed="false">
      <c r="A3338" s="6" t="s">
        <v>695</v>
      </c>
    </row>
    <row r="3339" customFormat="false" ht="15" hidden="false" customHeight="false" outlineLevel="0" collapsed="false">
      <c r="A3339" s="6" t="s">
        <v>695</v>
      </c>
    </row>
    <row r="3340" customFormat="false" ht="15" hidden="false" customHeight="false" outlineLevel="0" collapsed="false">
      <c r="A3340" s="6" t="s">
        <v>695</v>
      </c>
    </row>
    <row r="3341" customFormat="false" ht="15" hidden="false" customHeight="false" outlineLevel="0" collapsed="false">
      <c r="A3341" s="6" t="s">
        <v>695</v>
      </c>
    </row>
    <row r="3342" customFormat="false" ht="15" hidden="false" customHeight="false" outlineLevel="0" collapsed="false">
      <c r="A3342" s="6" t="s">
        <v>695</v>
      </c>
    </row>
    <row r="3343" customFormat="false" ht="15" hidden="false" customHeight="false" outlineLevel="0" collapsed="false">
      <c r="A3343" s="6" t="s">
        <v>695</v>
      </c>
    </row>
    <row r="3344" customFormat="false" ht="15" hidden="false" customHeight="false" outlineLevel="0" collapsed="false">
      <c r="A3344" s="6" t="s">
        <v>695</v>
      </c>
    </row>
    <row r="3345" customFormat="false" ht="15" hidden="false" customHeight="false" outlineLevel="0" collapsed="false">
      <c r="A3345" s="6" t="s">
        <v>695</v>
      </c>
    </row>
    <row r="3346" customFormat="false" ht="15" hidden="false" customHeight="false" outlineLevel="0" collapsed="false">
      <c r="A3346" s="6" t="s">
        <v>695</v>
      </c>
    </row>
    <row r="3347" customFormat="false" ht="15" hidden="false" customHeight="false" outlineLevel="0" collapsed="false">
      <c r="A3347" s="6" t="s">
        <v>695</v>
      </c>
    </row>
    <row r="3348" customFormat="false" ht="15" hidden="false" customHeight="false" outlineLevel="0" collapsed="false">
      <c r="A3348" s="6" t="s">
        <v>695</v>
      </c>
    </row>
    <row r="3349" customFormat="false" ht="15" hidden="false" customHeight="false" outlineLevel="0" collapsed="false">
      <c r="A3349" s="6" t="s">
        <v>695</v>
      </c>
    </row>
    <row r="3350" customFormat="false" ht="15" hidden="false" customHeight="false" outlineLevel="0" collapsed="false">
      <c r="A3350" s="6" t="s">
        <v>695</v>
      </c>
    </row>
    <row r="3351" customFormat="false" ht="15" hidden="false" customHeight="false" outlineLevel="0" collapsed="false">
      <c r="A3351" s="6" t="s">
        <v>695</v>
      </c>
    </row>
    <row r="3352" customFormat="false" ht="15" hidden="false" customHeight="false" outlineLevel="0" collapsed="false">
      <c r="A3352" s="6" t="s">
        <v>695</v>
      </c>
    </row>
    <row r="3353" customFormat="false" ht="15" hidden="false" customHeight="false" outlineLevel="0" collapsed="false">
      <c r="A3353" s="6" t="s">
        <v>695</v>
      </c>
    </row>
    <row r="3354" customFormat="false" ht="15" hidden="false" customHeight="false" outlineLevel="0" collapsed="false">
      <c r="A3354" s="6" t="s">
        <v>695</v>
      </c>
    </row>
    <row r="3355" customFormat="false" ht="15" hidden="false" customHeight="false" outlineLevel="0" collapsed="false">
      <c r="A3355" s="6" t="s">
        <v>695</v>
      </c>
    </row>
    <row r="3356" customFormat="false" ht="15" hidden="false" customHeight="false" outlineLevel="0" collapsed="false">
      <c r="A3356" s="6" t="s">
        <v>695</v>
      </c>
    </row>
    <row r="3357" customFormat="false" ht="15" hidden="false" customHeight="false" outlineLevel="0" collapsed="false">
      <c r="A3357" s="6" t="s">
        <v>695</v>
      </c>
    </row>
    <row r="3358" customFormat="false" ht="15" hidden="false" customHeight="false" outlineLevel="0" collapsed="false">
      <c r="A3358" s="6" t="s">
        <v>695</v>
      </c>
    </row>
    <row r="3359" customFormat="false" ht="15" hidden="false" customHeight="false" outlineLevel="0" collapsed="false">
      <c r="A3359" s="6" t="s">
        <v>695</v>
      </c>
    </row>
    <row r="3360" customFormat="false" ht="15" hidden="false" customHeight="false" outlineLevel="0" collapsed="false">
      <c r="A3360" s="6" t="s">
        <v>695</v>
      </c>
    </row>
    <row r="3361" customFormat="false" ht="15" hidden="false" customHeight="false" outlineLevel="0" collapsed="false">
      <c r="A3361" s="6" t="s">
        <v>695</v>
      </c>
    </row>
    <row r="3362" customFormat="false" ht="15" hidden="false" customHeight="false" outlineLevel="0" collapsed="false">
      <c r="A3362" s="6" t="s">
        <v>695</v>
      </c>
    </row>
    <row r="3363" customFormat="false" ht="15" hidden="false" customHeight="false" outlineLevel="0" collapsed="false">
      <c r="A3363" s="6" t="s">
        <v>695</v>
      </c>
    </row>
    <row r="3364" customFormat="false" ht="15" hidden="false" customHeight="false" outlineLevel="0" collapsed="false">
      <c r="A3364" s="6" t="s">
        <v>695</v>
      </c>
    </row>
    <row r="3365" customFormat="false" ht="15" hidden="false" customHeight="false" outlineLevel="0" collapsed="false">
      <c r="A3365" s="6" t="s">
        <v>695</v>
      </c>
    </row>
    <row r="3366" customFormat="false" ht="15" hidden="false" customHeight="false" outlineLevel="0" collapsed="false">
      <c r="A3366" s="6" t="s">
        <v>695</v>
      </c>
    </row>
    <row r="3367" customFormat="false" ht="15" hidden="false" customHeight="false" outlineLevel="0" collapsed="false">
      <c r="A3367" s="6" t="s">
        <v>695</v>
      </c>
    </row>
    <row r="3368" customFormat="false" ht="15" hidden="false" customHeight="false" outlineLevel="0" collapsed="false">
      <c r="A3368" s="6" t="s">
        <v>695</v>
      </c>
    </row>
    <row r="3369" customFormat="false" ht="15" hidden="false" customHeight="false" outlineLevel="0" collapsed="false">
      <c r="A3369" s="6" t="s">
        <v>695</v>
      </c>
    </row>
    <row r="3370" customFormat="false" ht="15" hidden="false" customHeight="false" outlineLevel="0" collapsed="false">
      <c r="A3370" s="6" t="s">
        <v>695</v>
      </c>
    </row>
    <row r="3371" customFormat="false" ht="15" hidden="false" customHeight="false" outlineLevel="0" collapsed="false">
      <c r="A3371" s="6" t="s">
        <v>695</v>
      </c>
    </row>
    <row r="3372" customFormat="false" ht="15" hidden="false" customHeight="false" outlineLevel="0" collapsed="false">
      <c r="A3372" s="6" t="s">
        <v>695</v>
      </c>
    </row>
    <row r="3373" customFormat="false" ht="15" hidden="false" customHeight="false" outlineLevel="0" collapsed="false">
      <c r="A3373" s="6" t="s">
        <v>695</v>
      </c>
    </row>
    <row r="3374" customFormat="false" ht="15" hidden="false" customHeight="false" outlineLevel="0" collapsed="false">
      <c r="A3374" s="6" t="s">
        <v>695</v>
      </c>
    </row>
    <row r="3375" customFormat="false" ht="15" hidden="false" customHeight="false" outlineLevel="0" collapsed="false">
      <c r="A3375" s="6" t="s">
        <v>695</v>
      </c>
    </row>
    <row r="3376" customFormat="false" ht="15" hidden="false" customHeight="false" outlineLevel="0" collapsed="false">
      <c r="A3376" s="6" t="s">
        <v>695</v>
      </c>
    </row>
    <row r="3377" customFormat="false" ht="15" hidden="false" customHeight="false" outlineLevel="0" collapsed="false">
      <c r="A3377" s="6" t="s">
        <v>695</v>
      </c>
    </row>
    <row r="3378" customFormat="false" ht="15" hidden="false" customHeight="false" outlineLevel="0" collapsed="false">
      <c r="A3378" s="6" t="s">
        <v>695</v>
      </c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21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2" width="6.43"/>
    <col collapsed="false" customWidth="true" hidden="false" outlineLevel="0" max="2" min="2" style="6" width="29.57"/>
    <col collapsed="false" customWidth="true" hidden="false" outlineLevel="0" max="3" min="3" style="1" width="4.71"/>
    <col collapsed="false" customWidth="true" hidden="false" outlineLevel="0" max="4" min="4" style="6" width="0.86"/>
    <col collapsed="false" customWidth="true" hidden="false" outlineLevel="0" max="5" min="5" style="9" width="3.86"/>
    <col collapsed="false" customWidth="true" hidden="false" outlineLevel="0" max="6" min="6" style="9" width="26.06"/>
    <col collapsed="false" customWidth="true" hidden="false" outlineLevel="0" max="7" min="7" style="9" width="7.57"/>
    <col collapsed="false" customWidth="true" hidden="false" outlineLevel="0" max="8" min="8" style="6" width="0.86"/>
    <col collapsed="false" customWidth="true" hidden="false" outlineLevel="0" max="9" min="9" style="1" width="8.42"/>
    <col collapsed="false" customWidth="true" hidden="false" outlineLevel="0" max="10" min="10" style="56" width="21.84"/>
    <col collapsed="false" customWidth="true" hidden="false" outlineLevel="0" max="11" min="11" style="56" width="14.29"/>
    <col collapsed="false" customWidth="true" hidden="false" outlineLevel="0" max="13" min="12" style="1" width="6.85"/>
    <col collapsed="false" customWidth="true" hidden="false" outlineLevel="0" max="14" min="14" style="1" width="7.71"/>
    <col collapsed="false" customWidth="true" hidden="false" outlineLevel="0" max="15" min="15" style="6" width="0.86"/>
    <col collapsed="false" customWidth="true" hidden="false" outlineLevel="0" max="16" min="16" style="6" width="3.86"/>
    <col collapsed="false" customWidth="true" hidden="false" outlineLevel="0" max="17" min="17" style="6" width="38.57"/>
    <col collapsed="false" customWidth="true" hidden="false" outlineLevel="0" max="18" min="18" style="6" width="36.55"/>
    <col collapsed="false" customWidth="true" hidden="false" outlineLevel="0" max="19" min="19" style="6" width="17.71"/>
    <col collapsed="false" customWidth="true" hidden="false" outlineLevel="0" max="20" min="20" style="6" width="0.86"/>
    <col collapsed="false" customWidth="true" hidden="false" outlineLevel="0" max="21" min="21" style="6" width="20.43"/>
    <col collapsed="false" customWidth="true" hidden="false" outlineLevel="0" max="22" min="22" style="1" width="10.2"/>
    <col collapsed="false" customWidth="true" hidden="false" outlineLevel="0" max="23" min="23" style="1" width="7.57"/>
    <col collapsed="false" customWidth="true" hidden="false" outlineLevel="0" max="24" min="24" style="6" width="21.12"/>
    <col collapsed="false" customWidth="true" hidden="false" outlineLevel="0" max="25" min="25" style="6" width="12.29"/>
    <col collapsed="false" customWidth="false" hidden="false" outlineLevel="0" max="16379" min="31" style="6" width="9.14"/>
    <col collapsed="false" customWidth="true" hidden="false" outlineLevel="0" max="16384" min="16380" style="6" width="11.53"/>
  </cols>
  <sheetData>
    <row r="1" customFormat="false" ht="15" hidden="false" customHeight="false" outlineLevel="0" collapsed="false">
      <c r="B1" s="5" t="s">
        <v>4809</v>
      </c>
      <c r="D1" s="100"/>
      <c r="E1" s="2"/>
      <c r="F1" s="5" t="s">
        <v>4810</v>
      </c>
      <c r="G1" s="2"/>
      <c r="H1" s="100"/>
      <c r="I1" s="5" t="s">
        <v>4811</v>
      </c>
      <c r="J1" s="5"/>
      <c r="K1" s="5"/>
      <c r="L1" s="2"/>
      <c r="N1" s="4"/>
      <c r="O1" s="100"/>
      <c r="P1" s="2"/>
      <c r="Q1" s="4" t="s">
        <v>4812</v>
      </c>
      <c r="S1" s="103"/>
      <c r="T1" s="100"/>
      <c r="U1" s="5" t="s">
        <v>4813</v>
      </c>
      <c r="V1" s="6"/>
      <c r="W1" s="6"/>
    </row>
    <row r="2" customFormat="false" ht="15" hidden="false" customHeight="false" outlineLevel="0" collapsed="false">
      <c r="A2" s="54" t="n">
        <v>1</v>
      </c>
      <c r="B2" s="6" t="s">
        <v>37</v>
      </c>
      <c r="C2" s="1" t="n">
        <v>111</v>
      </c>
      <c r="D2" s="100"/>
      <c r="E2" s="54" t="n">
        <v>1</v>
      </c>
      <c r="F2" s="6" t="s">
        <v>417</v>
      </c>
      <c r="G2" s="1" t="n">
        <v>13</v>
      </c>
      <c r="H2" s="100"/>
      <c r="I2" s="4" t="s">
        <v>4814</v>
      </c>
      <c r="J2" s="5"/>
      <c r="K2" s="5"/>
      <c r="L2" s="2"/>
      <c r="N2" s="4"/>
      <c r="O2" s="100"/>
      <c r="P2" s="54" t="n">
        <v>1</v>
      </c>
      <c r="Q2" s="6" t="s">
        <v>4657</v>
      </c>
      <c r="R2" s="6" t="s">
        <v>4815</v>
      </c>
      <c r="S2" s="46" t="s">
        <v>4816</v>
      </c>
      <c r="T2" s="100"/>
      <c r="U2" s="56" t="s">
        <v>37</v>
      </c>
      <c r="V2" s="56" t="s">
        <v>1361</v>
      </c>
      <c r="W2" s="1" t="s">
        <v>4817</v>
      </c>
      <c r="X2" s="72" t="s">
        <v>4818</v>
      </c>
      <c r="Y2" s="90" t="n">
        <v>23549</v>
      </c>
    </row>
    <row r="3" customFormat="false" ht="15" hidden="false" customHeight="false" outlineLevel="0" collapsed="false">
      <c r="A3" s="54" t="n">
        <v>2</v>
      </c>
      <c r="B3" s="6" t="s">
        <v>38</v>
      </c>
      <c r="C3" s="1" t="n">
        <v>79</v>
      </c>
      <c r="D3" s="100"/>
      <c r="E3" s="54" t="n">
        <v>2</v>
      </c>
      <c r="F3" s="6" t="s">
        <v>62</v>
      </c>
      <c r="G3" s="1" t="n">
        <v>13</v>
      </c>
      <c r="H3" s="100"/>
      <c r="I3" s="2" t="s">
        <v>4819</v>
      </c>
      <c r="J3" s="5" t="s">
        <v>630</v>
      </c>
      <c r="K3" s="5" t="s">
        <v>4820</v>
      </c>
      <c r="L3" s="2" t="s">
        <v>8</v>
      </c>
      <c r="M3" s="2" t="s">
        <v>9</v>
      </c>
      <c r="N3" s="3" t="s">
        <v>4821</v>
      </c>
      <c r="O3" s="100"/>
      <c r="P3" s="54" t="n">
        <v>2</v>
      </c>
      <c r="Q3" s="6" t="s">
        <v>4698</v>
      </c>
      <c r="R3" s="6" t="s">
        <v>4822</v>
      </c>
      <c r="S3" s="46" t="s">
        <v>4823</v>
      </c>
      <c r="T3" s="100"/>
      <c r="U3" s="56" t="s">
        <v>4824</v>
      </c>
      <c r="V3" s="56" t="s">
        <v>803</v>
      </c>
      <c r="W3" s="1" t="s">
        <v>4825</v>
      </c>
      <c r="X3" s="56" t="s">
        <v>4826</v>
      </c>
      <c r="Y3" s="90" t="n">
        <v>23521</v>
      </c>
    </row>
    <row r="4" customFormat="false" ht="15" hidden="false" customHeight="false" outlineLevel="0" collapsed="false">
      <c r="A4" s="54" t="n">
        <v>3</v>
      </c>
      <c r="B4" s="6" t="s">
        <v>51</v>
      </c>
      <c r="C4" s="1" t="n">
        <v>67</v>
      </c>
      <c r="D4" s="100"/>
      <c r="E4" s="54" t="n">
        <v>3</v>
      </c>
      <c r="F4" s="6" t="s">
        <v>186</v>
      </c>
      <c r="G4" s="1" t="n">
        <v>12</v>
      </c>
      <c r="H4" s="100"/>
      <c r="I4" s="1" t="n">
        <v>2025</v>
      </c>
      <c r="J4" s="6" t="s">
        <v>58</v>
      </c>
      <c r="K4" s="56" t="s">
        <v>204</v>
      </c>
      <c r="L4" s="1" t="n">
        <v>5</v>
      </c>
      <c r="M4" s="1" t="n">
        <v>21</v>
      </c>
      <c r="N4" s="104" t="n">
        <f aca="false">PRODUCT(L4/M4)</f>
        <v>0.238095238095238</v>
      </c>
      <c r="O4" s="100"/>
      <c r="P4" s="54" t="n">
        <v>3</v>
      </c>
      <c r="Q4" s="6" t="s">
        <v>4827</v>
      </c>
      <c r="R4" s="6" t="s">
        <v>4828</v>
      </c>
      <c r="S4" s="46" t="s">
        <v>4829</v>
      </c>
      <c r="T4" s="100"/>
      <c r="U4" s="56" t="s">
        <v>39</v>
      </c>
      <c r="V4" s="56" t="s">
        <v>702</v>
      </c>
      <c r="W4" s="1" t="s">
        <v>4830</v>
      </c>
      <c r="X4" s="56" t="s">
        <v>4831</v>
      </c>
      <c r="Y4" s="90" t="n">
        <v>43642</v>
      </c>
    </row>
    <row r="5" customFormat="false" ht="15" hidden="false" customHeight="false" outlineLevel="0" collapsed="false">
      <c r="A5" s="54" t="n">
        <v>4</v>
      </c>
      <c r="B5" s="6" t="s">
        <v>64</v>
      </c>
      <c r="C5" s="1" t="n">
        <v>58</v>
      </c>
      <c r="D5" s="100"/>
      <c r="E5" s="54" t="n">
        <v>4</v>
      </c>
      <c r="F5" s="6" t="s">
        <v>131</v>
      </c>
      <c r="G5" s="1" t="n">
        <v>10</v>
      </c>
      <c r="H5" s="100"/>
      <c r="I5" s="1" t="n">
        <v>2024</v>
      </c>
      <c r="J5" s="6" t="s">
        <v>2427</v>
      </c>
      <c r="K5" s="56" t="s">
        <v>2365</v>
      </c>
      <c r="L5" s="1" t="n">
        <v>5</v>
      </c>
      <c r="M5" s="1" t="n">
        <v>7</v>
      </c>
      <c r="N5" s="104" t="n">
        <f aca="false">PRODUCT(L5/M5)</f>
        <v>0.714285714285714</v>
      </c>
      <c r="O5" s="100"/>
      <c r="P5" s="54" t="n">
        <v>4</v>
      </c>
      <c r="Q5" s="6" t="s">
        <v>4832</v>
      </c>
      <c r="R5" s="6" t="s">
        <v>4833</v>
      </c>
      <c r="S5" s="46" t="s">
        <v>4834</v>
      </c>
      <c r="T5" s="100"/>
      <c r="U5" s="56" t="s">
        <v>93</v>
      </c>
      <c r="V5" s="56" t="s">
        <v>874</v>
      </c>
      <c r="W5" s="1" t="s">
        <v>4835</v>
      </c>
      <c r="X5" s="56" t="s">
        <v>4836</v>
      </c>
      <c r="Y5" s="90" t="n">
        <v>44057</v>
      </c>
    </row>
    <row r="6" customFormat="false" ht="15" hidden="false" customHeight="false" outlineLevel="0" collapsed="false">
      <c r="A6" s="54" t="n">
        <v>5</v>
      </c>
      <c r="B6" s="6" t="s">
        <v>68</v>
      </c>
      <c r="C6" s="1" t="n">
        <v>58</v>
      </c>
      <c r="D6" s="100"/>
      <c r="E6" s="54" t="n">
        <v>5</v>
      </c>
      <c r="F6" s="6" t="s">
        <v>447</v>
      </c>
      <c r="G6" s="1" t="n">
        <v>10</v>
      </c>
      <c r="H6" s="100"/>
      <c r="I6" s="1" t="n">
        <v>2023</v>
      </c>
      <c r="J6" s="6" t="s">
        <v>389</v>
      </c>
      <c r="K6" s="56" t="s">
        <v>920</v>
      </c>
      <c r="L6" s="1" t="n">
        <v>5</v>
      </c>
      <c r="M6" s="1" t="n">
        <v>19</v>
      </c>
      <c r="N6" s="104" t="n">
        <f aca="false">PRODUCT(L6/M6)</f>
        <v>0.263157894736842</v>
      </c>
      <c r="O6" s="100"/>
      <c r="P6" s="54" t="n">
        <v>5</v>
      </c>
      <c r="Q6" s="6" t="s">
        <v>4837</v>
      </c>
      <c r="R6" s="46" t="s">
        <v>4838</v>
      </c>
      <c r="S6" s="46" t="s">
        <v>4839</v>
      </c>
      <c r="T6" s="100"/>
      <c r="U6" s="56" t="s">
        <v>37</v>
      </c>
      <c r="V6" s="56" t="s">
        <v>1361</v>
      </c>
      <c r="W6" s="1" t="s">
        <v>4840</v>
      </c>
      <c r="X6" s="56" t="s">
        <v>4841</v>
      </c>
      <c r="Y6" s="90" t="n">
        <v>23909</v>
      </c>
    </row>
    <row r="7" customFormat="false" ht="15" hidden="false" customHeight="false" outlineLevel="0" collapsed="false">
      <c r="A7" s="54" t="n">
        <v>6</v>
      </c>
      <c r="B7" s="6" t="s">
        <v>75</v>
      </c>
      <c r="C7" s="1" t="n">
        <v>55</v>
      </c>
      <c r="D7" s="100"/>
      <c r="E7" s="54" t="n">
        <v>6</v>
      </c>
      <c r="F7" s="6" t="s">
        <v>281</v>
      </c>
      <c r="G7" s="1" t="n">
        <v>9</v>
      </c>
      <c r="H7" s="100"/>
      <c r="I7" s="1" t="n">
        <v>2022</v>
      </c>
      <c r="J7" s="6" t="s">
        <v>107</v>
      </c>
      <c r="K7" s="6" t="s">
        <v>204</v>
      </c>
      <c r="L7" s="1" t="n">
        <v>13</v>
      </c>
      <c r="M7" s="1" t="n">
        <v>102</v>
      </c>
      <c r="N7" s="104" t="n">
        <f aca="false">PRODUCT(L7/M7)</f>
        <v>0.127450980392157</v>
      </c>
      <c r="O7" s="100"/>
      <c r="P7" s="54" t="n">
        <v>6</v>
      </c>
      <c r="Q7" s="6" t="s">
        <v>4842</v>
      </c>
      <c r="R7" s="6" t="s">
        <v>4843</v>
      </c>
      <c r="S7" s="46" t="s">
        <v>4844</v>
      </c>
      <c r="T7" s="100"/>
      <c r="U7" s="56" t="s">
        <v>37</v>
      </c>
      <c r="V7" s="56" t="s">
        <v>1361</v>
      </c>
      <c r="W7" s="1" t="s">
        <v>4840</v>
      </c>
      <c r="X7" s="56" t="s">
        <v>4845</v>
      </c>
      <c r="Y7" s="90" t="n">
        <v>24319</v>
      </c>
    </row>
    <row r="8" customFormat="false" ht="15" hidden="false" customHeight="false" outlineLevel="0" collapsed="false">
      <c r="A8" s="54" t="n">
        <v>7</v>
      </c>
      <c r="B8" s="6" t="s">
        <v>80</v>
      </c>
      <c r="C8" s="1" t="n">
        <v>54</v>
      </c>
      <c r="D8" s="100"/>
      <c r="E8" s="54" t="n">
        <v>7</v>
      </c>
      <c r="F8" s="6" t="s">
        <v>34</v>
      </c>
      <c r="G8" s="1" t="n">
        <v>8</v>
      </c>
      <c r="H8" s="100"/>
      <c r="I8" s="1" t="n">
        <v>2021</v>
      </c>
      <c r="J8" s="56" t="s">
        <v>93</v>
      </c>
      <c r="K8" s="56" t="s">
        <v>874</v>
      </c>
      <c r="L8" s="1" t="n">
        <v>12</v>
      </c>
      <c r="M8" s="1" t="n">
        <v>62</v>
      </c>
      <c r="N8" s="104" t="n">
        <f aca="false">PRODUCT(L8/M8)</f>
        <v>0.193548387096774</v>
      </c>
      <c r="O8" s="100"/>
      <c r="P8" s="54" t="n">
        <v>7</v>
      </c>
      <c r="Q8" s="6" t="s">
        <v>4846</v>
      </c>
      <c r="R8" s="46" t="s">
        <v>4847</v>
      </c>
      <c r="S8" s="46" t="s">
        <v>4848</v>
      </c>
      <c r="T8" s="100"/>
      <c r="U8" s="56" t="s">
        <v>4044</v>
      </c>
      <c r="V8" s="56" t="s">
        <v>1790</v>
      </c>
      <c r="W8" s="1" t="s">
        <v>4840</v>
      </c>
      <c r="X8" s="56" t="s">
        <v>4849</v>
      </c>
      <c r="Y8" s="90" t="n">
        <v>23228</v>
      </c>
    </row>
    <row r="9" customFormat="false" ht="15" hidden="false" customHeight="false" outlineLevel="0" collapsed="false">
      <c r="A9" s="54" t="n">
        <v>8</v>
      </c>
      <c r="B9" s="6" t="s">
        <v>85</v>
      </c>
      <c r="C9" s="1" t="n">
        <v>53</v>
      </c>
      <c r="D9" s="100"/>
      <c r="E9" s="54" t="n">
        <v>8</v>
      </c>
      <c r="F9" s="6" t="s">
        <v>523</v>
      </c>
      <c r="G9" s="1" t="n">
        <v>7</v>
      </c>
      <c r="H9" s="100"/>
      <c r="I9" s="1" t="n">
        <v>2020</v>
      </c>
      <c r="J9" s="56" t="s">
        <v>93</v>
      </c>
      <c r="K9" s="56" t="s">
        <v>874</v>
      </c>
      <c r="L9" s="1" t="n">
        <v>8</v>
      </c>
      <c r="M9" s="1" t="n">
        <v>63</v>
      </c>
      <c r="N9" s="104" t="n">
        <f aca="false">PRODUCT(L9/M9)</f>
        <v>0.126984126984127</v>
      </c>
      <c r="O9" s="100"/>
      <c r="P9" s="54" t="n">
        <v>8</v>
      </c>
      <c r="Q9" s="6" t="s">
        <v>4850</v>
      </c>
      <c r="R9" s="6" t="s">
        <v>4851</v>
      </c>
      <c r="S9" s="56" t="s">
        <v>4852</v>
      </c>
      <c r="T9" s="100"/>
      <c r="U9" s="56" t="s">
        <v>39</v>
      </c>
      <c r="V9" s="56" t="s">
        <v>702</v>
      </c>
      <c r="W9" s="1" t="s">
        <v>4840</v>
      </c>
      <c r="X9" s="56" t="s">
        <v>4853</v>
      </c>
      <c r="Y9" s="90" t="n">
        <v>42914</v>
      </c>
    </row>
    <row r="10" customFormat="false" ht="15" hidden="false" customHeight="false" outlineLevel="0" collapsed="false">
      <c r="A10" s="54" t="n">
        <v>9</v>
      </c>
      <c r="B10" s="6" t="s">
        <v>74</v>
      </c>
      <c r="C10" s="1" t="n">
        <v>51</v>
      </c>
      <c r="D10" s="100"/>
      <c r="E10" s="54" t="n">
        <v>9</v>
      </c>
      <c r="F10" s="6" t="s">
        <v>436</v>
      </c>
      <c r="G10" s="1" t="n">
        <v>5</v>
      </c>
      <c r="H10" s="100"/>
      <c r="I10" s="1" t="n">
        <v>2019</v>
      </c>
      <c r="J10" s="56" t="s">
        <v>93</v>
      </c>
      <c r="K10" s="56" t="s">
        <v>874</v>
      </c>
      <c r="L10" s="1" t="n">
        <v>6</v>
      </c>
      <c r="M10" s="1" t="n">
        <v>55</v>
      </c>
      <c r="N10" s="104" t="n">
        <f aca="false">PRODUCT(L10/M10)</f>
        <v>0.109090909090909</v>
      </c>
      <c r="O10" s="100"/>
      <c r="P10" s="54" t="n">
        <v>9</v>
      </c>
      <c r="Q10" s="6" t="s">
        <v>4854</v>
      </c>
      <c r="R10" s="46" t="s">
        <v>4855</v>
      </c>
      <c r="S10" s="46" t="s">
        <v>4856</v>
      </c>
      <c r="T10" s="100"/>
      <c r="U10" s="56" t="s">
        <v>37</v>
      </c>
      <c r="V10" s="56" t="s">
        <v>800</v>
      </c>
      <c r="W10" s="1" t="s">
        <v>4857</v>
      </c>
      <c r="X10" s="56" t="s">
        <v>4858</v>
      </c>
      <c r="Y10" s="90" t="n">
        <v>26461</v>
      </c>
    </row>
    <row r="11" customFormat="false" ht="15" hidden="false" customHeight="false" outlineLevel="0" collapsed="false">
      <c r="A11" s="54" t="n">
        <v>10</v>
      </c>
      <c r="B11" s="6" t="s">
        <v>59</v>
      </c>
      <c r="C11" s="1" t="n">
        <v>51</v>
      </c>
      <c r="D11" s="100"/>
      <c r="E11" s="54" t="n">
        <v>10</v>
      </c>
      <c r="F11" s="6" t="s">
        <v>443</v>
      </c>
      <c r="G11" s="1" t="n">
        <v>4</v>
      </c>
      <c r="H11" s="100"/>
      <c r="I11" s="1" t="n">
        <v>2018</v>
      </c>
      <c r="J11" s="56" t="s">
        <v>39</v>
      </c>
      <c r="K11" s="56" t="s">
        <v>702</v>
      </c>
      <c r="L11" s="1" t="n">
        <v>9</v>
      </c>
      <c r="M11" s="1" t="n">
        <v>95</v>
      </c>
      <c r="N11" s="104" t="n">
        <f aca="false">PRODUCT(L11/M11)</f>
        <v>0.0947368421052632</v>
      </c>
      <c r="O11" s="100"/>
      <c r="P11" s="54" t="n">
        <v>10</v>
      </c>
      <c r="Q11" s="6" t="s">
        <v>4859</v>
      </c>
      <c r="R11" s="6" t="s">
        <v>4860</v>
      </c>
      <c r="S11" s="56" t="s">
        <v>4861</v>
      </c>
      <c r="T11" s="100"/>
      <c r="U11" s="56" t="s">
        <v>37</v>
      </c>
      <c r="V11" s="56" t="s">
        <v>803</v>
      </c>
      <c r="W11" s="1" t="s">
        <v>4862</v>
      </c>
      <c r="X11" s="56" t="s">
        <v>4863</v>
      </c>
      <c r="Y11" s="90" t="n">
        <v>25742</v>
      </c>
    </row>
    <row r="12" customFormat="false" ht="15" hidden="false" customHeight="false" outlineLevel="0" collapsed="false">
      <c r="A12" s="54" t="n">
        <v>11</v>
      </c>
      <c r="B12" s="6" t="s">
        <v>100</v>
      </c>
      <c r="C12" s="1" t="n">
        <v>49</v>
      </c>
      <c r="D12" s="100"/>
      <c r="E12" s="54" t="n">
        <v>11</v>
      </c>
      <c r="F12" s="6" t="s">
        <v>72</v>
      </c>
      <c r="G12" s="1" t="n">
        <v>4</v>
      </c>
      <c r="H12" s="100"/>
      <c r="I12" s="1" t="n">
        <v>2017</v>
      </c>
      <c r="J12" s="56" t="s">
        <v>39</v>
      </c>
      <c r="K12" s="56" t="s">
        <v>702</v>
      </c>
      <c r="L12" s="1" t="n">
        <v>6</v>
      </c>
      <c r="M12" s="1" t="n">
        <v>83</v>
      </c>
      <c r="N12" s="104" t="n">
        <f aca="false">PRODUCT(L12/M12)</f>
        <v>0.072289156626506</v>
      </c>
      <c r="O12" s="100"/>
      <c r="P12" s="1"/>
      <c r="R12" s="45"/>
      <c r="S12" s="45"/>
      <c r="T12" s="100"/>
      <c r="U12" s="56" t="s">
        <v>4193</v>
      </c>
      <c r="V12" s="56" t="s">
        <v>4163</v>
      </c>
      <c r="W12" s="1" t="s">
        <v>4864</v>
      </c>
      <c r="X12" s="56" t="s">
        <v>4826</v>
      </c>
      <c r="Y12" s="90" t="n">
        <v>23521</v>
      </c>
    </row>
    <row r="13" customFormat="false" ht="15" hidden="false" customHeight="false" outlineLevel="0" collapsed="false">
      <c r="A13" s="54" t="n">
        <v>12</v>
      </c>
      <c r="B13" s="6" t="s">
        <v>106</v>
      </c>
      <c r="C13" s="1" t="n">
        <v>48</v>
      </c>
      <c r="D13" s="100"/>
      <c r="E13" s="54" t="n">
        <v>12</v>
      </c>
      <c r="F13" s="6" t="s">
        <v>14</v>
      </c>
      <c r="G13" s="1" t="n">
        <v>3</v>
      </c>
      <c r="H13" s="100"/>
      <c r="I13" s="1" t="n">
        <v>2016</v>
      </c>
      <c r="J13" s="56" t="s">
        <v>108</v>
      </c>
      <c r="K13" s="56" t="s">
        <v>702</v>
      </c>
      <c r="L13" s="1" t="n">
        <v>8</v>
      </c>
      <c r="M13" s="1" t="n">
        <v>15</v>
      </c>
      <c r="N13" s="104" t="n">
        <f aca="false">PRODUCT(L13/M13)</f>
        <v>0.533333333333333</v>
      </c>
      <c r="O13" s="100"/>
      <c r="P13" s="1"/>
      <c r="R13" s="45"/>
      <c r="S13" s="45"/>
      <c r="T13" s="100"/>
      <c r="U13" s="56"/>
      <c r="V13" s="56"/>
      <c r="X13" s="56"/>
      <c r="Y13" s="90"/>
    </row>
    <row r="14" customFormat="false" ht="15" hidden="false" customHeight="false" outlineLevel="0" collapsed="false">
      <c r="A14" s="54" t="n">
        <v>13</v>
      </c>
      <c r="B14" s="6" t="s">
        <v>93</v>
      </c>
      <c r="C14" s="1" t="n">
        <v>47</v>
      </c>
      <c r="D14" s="100"/>
      <c r="E14" s="54"/>
      <c r="F14" s="4" t="s">
        <v>4865</v>
      </c>
      <c r="G14" s="2" t="n">
        <f aca="false">SUM(G2:G13)</f>
        <v>98</v>
      </c>
      <c r="H14" s="100"/>
      <c r="I14" s="1" t="n">
        <v>2015</v>
      </c>
      <c r="J14" s="56" t="s">
        <v>1074</v>
      </c>
      <c r="K14" s="56" t="s">
        <v>874</v>
      </c>
      <c r="L14" s="1" t="n">
        <v>4</v>
      </c>
      <c r="M14" s="1" t="n">
        <v>10</v>
      </c>
      <c r="N14" s="104" t="n">
        <f aca="false">PRODUCT(L14/M14)</f>
        <v>0.4</v>
      </c>
      <c r="O14" s="100"/>
      <c r="P14" s="2"/>
      <c r="Q14" s="4" t="s">
        <v>4866</v>
      </c>
      <c r="T14" s="100"/>
      <c r="U14" s="56"/>
      <c r="V14" s="56"/>
      <c r="X14" s="56"/>
      <c r="Y14" s="90"/>
    </row>
    <row r="15" customFormat="false" ht="15" hidden="false" customHeight="false" outlineLevel="0" collapsed="false">
      <c r="A15" s="54" t="n">
        <v>14</v>
      </c>
      <c r="B15" s="6" t="s">
        <v>118</v>
      </c>
      <c r="C15" s="1" t="n">
        <v>46</v>
      </c>
      <c r="D15" s="100"/>
      <c r="E15" s="54"/>
      <c r="F15" s="6"/>
      <c r="G15" s="1"/>
      <c r="H15" s="100"/>
      <c r="I15" s="1" t="n">
        <v>2014</v>
      </c>
      <c r="J15" s="56" t="s">
        <v>1074</v>
      </c>
      <c r="K15" s="56" t="s">
        <v>874</v>
      </c>
      <c r="L15" s="1" t="n">
        <v>5</v>
      </c>
      <c r="M15" s="1" t="n">
        <v>6</v>
      </c>
      <c r="N15" s="104" t="n">
        <f aca="false">PRODUCT(L15/M15)</f>
        <v>0.833333333333333</v>
      </c>
      <c r="O15" s="100"/>
      <c r="P15" s="2" t="n">
        <v>1</v>
      </c>
      <c r="Q15" s="6" t="s">
        <v>4768</v>
      </c>
      <c r="R15" s="6" t="s">
        <v>4769</v>
      </c>
      <c r="S15" s="56" t="s">
        <v>4770</v>
      </c>
      <c r="T15" s="100"/>
      <c r="U15" s="56"/>
      <c r="V15" s="56"/>
      <c r="W15" s="56"/>
      <c r="X15" s="56"/>
      <c r="Y15" s="56"/>
    </row>
    <row r="16" customFormat="false" ht="15" hidden="false" customHeight="false" outlineLevel="0" collapsed="false">
      <c r="A16" s="54" t="n">
        <v>15</v>
      </c>
      <c r="B16" s="6" t="s">
        <v>42</v>
      </c>
      <c r="C16" s="1" t="n">
        <v>44</v>
      </c>
      <c r="D16" s="100"/>
      <c r="E16" s="54" t="n">
        <v>1</v>
      </c>
      <c r="F16" s="6" t="s">
        <v>4867</v>
      </c>
      <c r="G16" s="1" t="n">
        <v>4</v>
      </c>
      <c r="H16" s="100"/>
      <c r="I16" s="1" t="n">
        <v>2013</v>
      </c>
      <c r="J16" s="56" t="s">
        <v>1708</v>
      </c>
      <c r="K16" s="56" t="s">
        <v>792</v>
      </c>
      <c r="L16" s="1" t="n">
        <v>4</v>
      </c>
      <c r="M16" s="1" t="n">
        <v>11</v>
      </c>
      <c r="N16" s="104" t="n">
        <f aca="false">PRODUCT(L16/M16)</f>
        <v>0.363636363636364</v>
      </c>
      <c r="O16" s="100"/>
      <c r="P16" s="2" t="n">
        <v>2</v>
      </c>
      <c r="Q16" s="6" t="s">
        <v>4741</v>
      </c>
      <c r="R16" s="6" t="s">
        <v>4868</v>
      </c>
      <c r="S16" s="56" t="s">
        <v>4869</v>
      </c>
      <c r="T16" s="100"/>
      <c r="U16" s="56"/>
      <c r="V16" s="56"/>
      <c r="W16" s="56"/>
      <c r="X16" s="56"/>
      <c r="Y16" s="56"/>
    </row>
    <row r="17" customFormat="false" ht="15" hidden="false" customHeight="false" outlineLevel="0" collapsed="false">
      <c r="A17" s="54" t="n">
        <v>16</v>
      </c>
      <c r="B17" s="6" t="s">
        <v>125</v>
      </c>
      <c r="C17" s="1" t="n">
        <v>44</v>
      </c>
      <c r="D17" s="100"/>
      <c r="E17" s="54"/>
      <c r="F17" s="6" t="s">
        <v>4799</v>
      </c>
      <c r="G17" s="1" t="n">
        <v>4</v>
      </c>
      <c r="H17" s="100"/>
      <c r="I17" s="1" t="n">
        <v>2012</v>
      </c>
      <c r="J17" s="56" t="s">
        <v>130</v>
      </c>
      <c r="K17" s="56" t="s">
        <v>874</v>
      </c>
      <c r="L17" s="1" t="n">
        <v>6</v>
      </c>
      <c r="M17" s="1" t="n">
        <v>12</v>
      </c>
      <c r="N17" s="104" t="n">
        <f aca="false">PRODUCT(L17/M17)</f>
        <v>0.5</v>
      </c>
      <c r="O17" s="100"/>
      <c r="P17" s="2" t="n">
        <v>3</v>
      </c>
      <c r="Q17" s="6" t="s">
        <v>4754</v>
      </c>
      <c r="R17" s="6" t="s">
        <v>4870</v>
      </c>
      <c r="S17" s="56" t="s">
        <v>4871</v>
      </c>
      <c r="T17" s="100"/>
      <c r="U17" s="56"/>
      <c r="V17" s="56"/>
      <c r="X17" s="56"/>
      <c r="Y17" s="90"/>
    </row>
    <row r="18" customFormat="false" ht="15" hidden="false" customHeight="false" outlineLevel="0" collapsed="false">
      <c r="A18" s="54" t="n">
        <v>17</v>
      </c>
      <c r="B18" s="6" t="s">
        <v>58</v>
      </c>
      <c r="C18" s="1" t="n">
        <v>42</v>
      </c>
      <c r="D18" s="100"/>
      <c r="E18" s="54"/>
      <c r="F18" s="6" t="s">
        <v>111</v>
      </c>
      <c r="G18" s="1" t="n">
        <v>4</v>
      </c>
      <c r="H18" s="100"/>
      <c r="I18" s="1" t="n">
        <v>2011</v>
      </c>
      <c r="J18" s="56" t="s">
        <v>65</v>
      </c>
      <c r="K18" s="56" t="s">
        <v>1078</v>
      </c>
      <c r="L18" s="1" t="n">
        <v>5</v>
      </c>
      <c r="M18" s="1" t="n">
        <v>24</v>
      </c>
      <c r="N18" s="104" t="n">
        <f aca="false">PRODUCT(L18/M18)</f>
        <v>0.208333333333333</v>
      </c>
      <c r="O18" s="100"/>
      <c r="P18" s="2" t="n">
        <v>4</v>
      </c>
      <c r="Q18" s="6" t="s">
        <v>4872</v>
      </c>
      <c r="R18" s="6" t="s">
        <v>4873</v>
      </c>
      <c r="S18" s="56" t="s">
        <v>4874</v>
      </c>
      <c r="T18" s="100"/>
      <c r="U18" s="56"/>
      <c r="V18" s="6"/>
      <c r="Y18" s="90"/>
    </row>
    <row r="19" customFormat="false" ht="15" hidden="false" customHeight="false" outlineLevel="0" collapsed="false">
      <c r="A19" s="54" t="n">
        <v>18</v>
      </c>
      <c r="B19" s="6" t="s">
        <v>39</v>
      </c>
      <c r="C19" s="1" t="n">
        <v>42</v>
      </c>
      <c r="D19" s="100"/>
      <c r="E19" s="54" t="n">
        <v>4</v>
      </c>
      <c r="F19" s="6" t="s">
        <v>54</v>
      </c>
      <c r="G19" s="1" t="n">
        <v>4</v>
      </c>
      <c r="H19" s="100"/>
      <c r="I19" s="1" t="n">
        <v>2010</v>
      </c>
      <c r="J19" s="56" t="s">
        <v>310</v>
      </c>
      <c r="K19" s="56" t="s">
        <v>874</v>
      </c>
      <c r="L19" s="1" t="n">
        <v>4</v>
      </c>
      <c r="M19" s="1" t="n">
        <v>16</v>
      </c>
      <c r="N19" s="104" t="n">
        <f aca="false">PRODUCT(L19/M19)</f>
        <v>0.25</v>
      </c>
      <c r="O19" s="100"/>
      <c r="P19" s="2" t="n">
        <v>5</v>
      </c>
      <c r="Q19" s="6" t="s">
        <v>4875</v>
      </c>
      <c r="R19" s="6" t="s">
        <v>4876</v>
      </c>
      <c r="S19" s="56" t="s">
        <v>4877</v>
      </c>
      <c r="T19" s="100"/>
      <c r="U19" s="56"/>
      <c r="V19" s="6"/>
      <c r="Y19" s="90"/>
    </row>
    <row r="20" customFormat="false" ht="15" hidden="false" customHeight="false" outlineLevel="0" collapsed="false">
      <c r="A20" s="54" t="n">
        <v>19</v>
      </c>
      <c r="B20" s="6" t="s">
        <v>129</v>
      </c>
      <c r="C20" s="1" t="n">
        <v>41</v>
      </c>
      <c r="D20" s="100"/>
      <c r="E20" s="6"/>
      <c r="F20" s="6" t="s">
        <v>4878</v>
      </c>
      <c r="G20" s="1" t="n">
        <v>4</v>
      </c>
      <c r="H20" s="100"/>
      <c r="I20" s="1" t="n">
        <v>2009</v>
      </c>
      <c r="J20" s="56" t="s">
        <v>108</v>
      </c>
      <c r="K20" s="56" t="s">
        <v>853</v>
      </c>
      <c r="L20" s="1" t="n">
        <v>6</v>
      </c>
      <c r="M20" s="1" t="n">
        <v>10</v>
      </c>
      <c r="N20" s="104" t="n">
        <f aca="false">PRODUCT(L20/M20)</f>
        <v>0.6</v>
      </c>
      <c r="O20" s="100"/>
      <c r="P20" s="2" t="n">
        <v>6</v>
      </c>
      <c r="Q20" s="6" t="s">
        <v>4879</v>
      </c>
      <c r="R20" s="6" t="s">
        <v>4880</v>
      </c>
      <c r="S20" s="56" t="s">
        <v>4881</v>
      </c>
      <c r="T20" s="100"/>
      <c r="U20" s="56"/>
      <c r="V20" s="6"/>
      <c r="Y20" s="90"/>
    </row>
    <row r="21" customFormat="false" ht="15" hidden="false" customHeight="false" outlineLevel="0" collapsed="false">
      <c r="A21" s="54" t="n">
        <v>20</v>
      </c>
      <c r="B21" s="6" t="s">
        <v>56</v>
      </c>
      <c r="C21" s="1" t="n">
        <v>39</v>
      </c>
      <c r="D21" s="100"/>
      <c r="E21" s="6"/>
      <c r="F21" s="6" t="s">
        <v>4882</v>
      </c>
      <c r="G21" s="1" t="n">
        <v>4</v>
      </c>
      <c r="H21" s="100"/>
      <c r="I21" s="1" t="n">
        <v>2008</v>
      </c>
      <c r="J21" s="56" t="s">
        <v>412</v>
      </c>
      <c r="K21" s="56" t="s">
        <v>2178</v>
      </c>
      <c r="L21" s="1" t="n">
        <v>7</v>
      </c>
      <c r="M21" s="1" t="n">
        <v>28</v>
      </c>
      <c r="N21" s="104" t="n">
        <f aca="false">PRODUCT(L21/M21)</f>
        <v>0.25</v>
      </c>
      <c r="O21" s="100"/>
      <c r="P21" s="2" t="n">
        <v>7</v>
      </c>
      <c r="Q21" s="6" t="s">
        <v>4751</v>
      </c>
      <c r="R21" s="6" t="s">
        <v>4883</v>
      </c>
      <c r="S21" s="56" t="s">
        <v>4884</v>
      </c>
      <c r="T21" s="100"/>
      <c r="U21" s="56"/>
      <c r="V21" s="6"/>
      <c r="Y21" s="90"/>
    </row>
    <row r="22" customFormat="false" ht="15" hidden="false" customHeight="false" outlineLevel="0" collapsed="false">
      <c r="A22" s="54" t="n">
        <v>21</v>
      </c>
      <c r="B22" s="6" t="s">
        <v>57</v>
      </c>
      <c r="C22" s="1" t="n">
        <v>38</v>
      </c>
      <c r="D22" s="100"/>
      <c r="E22" s="54" t="n">
        <v>7</v>
      </c>
      <c r="F22" s="6" t="s">
        <v>4885</v>
      </c>
      <c r="G22" s="1" t="n">
        <v>3</v>
      </c>
      <c r="H22" s="100"/>
      <c r="I22" s="1" t="n">
        <v>2007</v>
      </c>
      <c r="J22" s="56" t="s">
        <v>4886</v>
      </c>
      <c r="K22" s="56" t="s">
        <v>874</v>
      </c>
      <c r="L22" s="1" t="n">
        <v>7</v>
      </c>
      <c r="M22" s="1" t="n">
        <v>24</v>
      </c>
      <c r="N22" s="104" t="n">
        <f aca="false">PRODUCT(L22/M22)</f>
        <v>0.291666666666667</v>
      </c>
      <c r="O22" s="100"/>
      <c r="P22" s="2" t="n">
        <v>8</v>
      </c>
      <c r="Q22" s="6" t="s">
        <v>4887</v>
      </c>
      <c r="R22" s="6" t="s">
        <v>4888</v>
      </c>
      <c r="S22" s="56" t="s">
        <v>4889</v>
      </c>
      <c r="T22" s="100"/>
      <c r="U22" s="56"/>
      <c r="V22" s="6"/>
    </row>
    <row r="23" customFormat="false" ht="15" hidden="false" customHeight="false" outlineLevel="0" collapsed="false">
      <c r="A23" s="54" t="n">
        <v>22</v>
      </c>
      <c r="B23" s="6" t="s">
        <v>119</v>
      </c>
      <c r="C23" s="1" t="n">
        <v>38</v>
      </c>
      <c r="D23" s="100"/>
      <c r="E23" s="6"/>
      <c r="F23" s="6" t="s">
        <v>4890</v>
      </c>
      <c r="G23" s="1" t="n">
        <v>3</v>
      </c>
      <c r="H23" s="100"/>
      <c r="I23" s="1" t="n">
        <v>2006</v>
      </c>
      <c r="J23" s="56" t="s">
        <v>1698</v>
      </c>
      <c r="K23" s="56" t="s">
        <v>2178</v>
      </c>
      <c r="L23" s="1" t="n">
        <v>7</v>
      </c>
      <c r="M23" s="1" t="n">
        <v>31</v>
      </c>
      <c r="N23" s="104" t="n">
        <f aca="false">PRODUCT(L23/M23)</f>
        <v>0.225806451612903</v>
      </c>
      <c r="O23" s="100"/>
      <c r="P23" s="2" t="n">
        <v>9</v>
      </c>
      <c r="Q23" s="6" t="s">
        <v>4688</v>
      </c>
      <c r="R23" s="6" t="s">
        <v>4891</v>
      </c>
      <c r="S23" s="56" t="s">
        <v>4892</v>
      </c>
      <c r="T23" s="100"/>
    </row>
    <row r="24" customFormat="false" ht="15" hidden="false" customHeight="false" outlineLevel="0" collapsed="false">
      <c r="A24" s="54" t="n">
        <v>23</v>
      </c>
      <c r="B24" s="6" t="s">
        <v>150</v>
      </c>
      <c r="C24" s="1" t="n">
        <v>38</v>
      </c>
      <c r="D24" s="100"/>
      <c r="E24" s="6"/>
      <c r="F24" s="6" t="s">
        <v>4893</v>
      </c>
      <c r="G24" s="1" t="n">
        <v>3</v>
      </c>
      <c r="H24" s="100"/>
      <c r="I24" s="1" t="n">
        <v>2005</v>
      </c>
      <c r="J24" s="56" t="s">
        <v>4886</v>
      </c>
      <c r="K24" s="56" t="s">
        <v>874</v>
      </c>
      <c r="L24" s="1" t="n">
        <v>6</v>
      </c>
      <c r="M24" s="1" t="n">
        <v>22</v>
      </c>
      <c r="N24" s="104" t="n">
        <f aca="false">PRODUCT(L24/M24)</f>
        <v>0.272727272727273</v>
      </c>
      <c r="O24" s="100"/>
      <c r="P24" s="2" t="n">
        <v>10</v>
      </c>
      <c r="Q24" s="6" t="s">
        <v>4894</v>
      </c>
      <c r="R24" s="6" t="s">
        <v>4895</v>
      </c>
      <c r="S24" s="56" t="s">
        <v>4896</v>
      </c>
      <c r="T24" s="100"/>
    </row>
    <row r="25" customFormat="false" ht="15" hidden="false" customHeight="false" outlineLevel="0" collapsed="false">
      <c r="A25" s="54" t="n">
        <v>24</v>
      </c>
      <c r="B25" s="6" t="s">
        <v>49</v>
      </c>
      <c r="C25" s="1" t="n">
        <v>37</v>
      </c>
      <c r="D25" s="100"/>
      <c r="E25" s="6"/>
      <c r="F25" s="6" t="s">
        <v>4897</v>
      </c>
      <c r="G25" s="1" t="n">
        <v>3</v>
      </c>
      <c r="H25" s="100"/>
      <c r="I25" s="1" t="n">
        <v>2004</v>
      </c>
      <c r="J25" s="56" t="s">
        <v>51</v>
      </c>
      <c r="K25" s="56" t="s">
        <v>845</v>
      </c>
      <c r="L25" s="1" t="n">
        <v>8</v>
      </c>
      <c r="M25" s="1" t="n">
        <v>16</v>
      </c>
      <c r="N25" s="104" t="n">
        <f aca="false">PRODUCT(L25/M25)</f>
        <v>0.5</v>
      </c>
      <c r="O25" s="100"/>
      <c r="P25" s="1"/>
      <c r="T25" s="100"/>
    </row>
    <row r="26" customFormat="false" ht="15" hidden="false" customHeight="false" outlineLevel="0" collapsed="false">
      <c r="A26" s="54" t="n">
        <v>25</v>
      </c>
      <c r="B26" s="6" t="s">
        <v>165</v>
      </c>
      <c r="C26" s="1" t="n">
        <v>36</v>
      </c>
      <c r="D26" s="100"/>
      <c r="E26" s="6"/>
      <c r="F26" s="6"/>
      <c r="G26" s="1"/>
      <c r="H26" s="100"/>
      <c r="I26" s="1" t="n">
        <v>2003</v>
      </c>
      <c r="J26" s="56" t="s">
        <v>51</v>
      </c>
      <c r="K26" s="56" t="s">
        <v>845</v>
      </c>
      <c r="L26" s="1" t="n">
        <v>6</v>
      </c>
      <c r="M26" s="1" t="n">
        <v>13</v>
      </c>
      <c r="N26" s="104" t="n">
        <f aca="false">PRODUCT(L26/M26)</f>
        <v>0.461538461538462</v>
      </c>
      <c r="O26" s="100"/>
      <c r="P26" s="1"/>
      <c r="T26" s="100"/>
    </row>
    <row r="27" customFormat="false" ht="15" hidden="false" customHeight="false" outlineLevel="0" collapsed="false">
      <c r="A27" s="54" t="n">
        <v>26</v>
      </c>
      <c r="B27" s="6" t="s">
        <v>121</v>
      </c>
      <c r="C27" s="1" t="n">
        <v>35</v>
      </c>
      <c r="D27" s="100"/>
      <c r="E27" s="6"/>
      <c r="F27" s="6"/>
      <c r="G27" s="1"/>
      <c r="H27" s="100"/>
      <c r="I27" s="1" t="n">
        <v>2002</v>
      </c>
      <c r="J27" s="56" t="s">
        <v>308</v>
      </c>
      <c r="K27" s="56" t="s">
        <v>4898</v>
      </c>
      <c r="L27" s="1" t="n">
        <v>12</v>
      </c>
      <c r="M27" s="1" t="n">
        <v>54</v>
      </c>
      <c r="N27" s="104" t="n">
        <f aca="false">PRODUCT(L27/M27)</f>
        <v>0.222222222222222</v>
      </c>
      <c r="O27" s="100"/>
      <c r="P27" s="1"/>
      <c r="T27" s="100"/>
    </row>
    <row r="28" customFormat="false" ht="15" hidden="false" customHeight="false" outlineLevel="0" collapsed="false">
      <c r="A28" s="54" t="n">
        <v>27</v>
      </c>
      <c r="B28" s="6" t="s">
        <v>136</v>
      </c>
      <c r="C28" s="1" t="n">
        <v>35</v>
      </c>
      <c r="D28" s="100"/>
      <c r="E28" s="6"/>
      <c r="F28" s="6"/>
      <c r="G28" s="1"/>
      <c r="H28" s="100"/>
      <c r="I28" s="1" t="n">
        <v>2001</v>
      </c>
      <c r="J28" s="56" t="s">
        <v>106</v>
      </c>
      <c r="K28" s="56" t="s">
        <v>4898</v>
      </c>
      <c r="L28" s="1" t="n">
        <v>11</v>
      </c>
      <c r="M28" s="1" t="n">
        <v>24</v>
      </c>
      <c r="N28" s="104" t="n">
        <f aca="false">PRODUCT(L28/M28)</f>
        <v>0.458333333333333</v>
      </c>
      <c r="O28" s="100"/>
      <c r="P28" s="1"/>
      <c r="T28" s="100"/>
    </row>
    <row r="29" customFormat="false" ht="15" hidden="false" customHeight="false" outlineLevel="0" collapsed="false">
      <c r="A29" s="54" t="n">
        <v>28</v>
      </c>
      <c r="B29" s="6" t="s">
        <v>183</v>
      </c>
      <c r="C29" s="1" t="n">
        <v>35</v>
      </c>
      <c r="D29" s="100"/>
      <c r="E29" s="6"/>
      <c r="F29" s="6"/>
      <c r="G29" s="1"/>
      <c r="H29" s="100"/>
      <c r="I29" s="1" t="n">
        <v>2000</v>
      </c>
      <c r="J29" s="56" t="s">
        <v>80</v>
      </c>
      <c r="K29" s="56" t="s">
        <v>1979</v>
      </c>
      <c r="L29" s="1" t="n">
        <v>8</v>
      </c>
      <c r="M29" s="1" t="n">
        <v>32</v>
      </c>
      <c r="N29" s="104" t="n">
        <f aca="false">PRODUCT(L29/M29)</f>
        <v>0.25</v>
      </c>
      <c r="O29" s="100"/>
      <c r="P29" s="1"/>
      <c r="T29" s="100"/>
    </row>
    <row r="30" customFormat="false" ht="15" hidden="false" customHeight="false" outlineLevel="0" collapsed="false">
      <c r="A30" s="54" t="n">
        <v>29</v>
      </c>
      <c r="B30" s="6" t="s">
        <v>151</v>
      </c>
      <c r="C30" s="1" t="n">
        <v>34</v>
      </c>
      <c r="D30" s="100"/>
      <c r="E30" s="6"/>
      <c r="F30" s="6"/>
      <c r="G30" s="1"/>
      <c r="H30" s="100"/>
      <c r="I30" s="1" t="n">
        <v>1999</v>
      </c>
      <c r="J30" s="56" t="s">
        <v>1605</v>
      </c>
      <c r="K30" s="56" t="s">
        <v>845</v>
      </c>
      <c r="L30" s="1" t="n">
        <v>9</v>
      </c>
      <c r="M30" s="1" t="n">
        <v>20</v>
      </c>
      <c r="N30" s="104" t="n">
        <f aca="false">PRODUCT(L30/M30)</f>
        <v>0.45</v>
      </c>
      <c r="P30" s="1"/>
    </row>
    <row r="31" customFormat="false" ht="15" hidden="false" customHeight="false" outlineLevel="0" collapsed="false">
      <c r="A31" s="54" t="n">
        <v>30</v>
      </c>
      <c r="B31" s="6" t="s">
        <v>198</v>
      </c>
      <c r="C31" s="1" t="n">
        <v>34</v>
      </c>
      <c r="D31" s="100"/>
      <c r="E31" s="6"/>
      <c r="F31" s="6"/>
      <c r="G31" s="1"/>
      <c r="H31" s="100"/>
      <c r="I31" s="1" t="n">
        <v>1998</v>
      </c>
      <c r="J31" s="56" t="s">
        <v>42</v>
      </c>
      <c r="K31" s="56" t="s">
        <v>845</v>
      </c>
      <c r="L31" s="1" t="n">
        <v>8</v>
      </c>
      <c r="M31" s="1" t="n">
        <v>37</v>
      </c>
      <c r="N31" s="104" t="n">
        <f aca="false">PRODUCT(L31/M31)</f>
        <v>0.216216216216216</v>
      </c>
      <c r="P31" s="1"/>
    </row>
    <row r="32" customFormat="false" ht="15" hidden="false" customHeight="false" outlineLevel="0" collapsed="false">
      <c r="A32" s="54" t="n">
        <v>31</v>
      </c>
      <c r="B32" s="6" t="s">
        <v>142</v>
      </c>
      <c r="C32" s="1" t="n">
        <v>33</v>
      </c>
      <c r="D32" s="100"/>
      <c r="E32" s="6"/>
      <c r="F32" s="6"/>
      <c r="G32" s="1"/>
      <c r="H32" s="100"/>
      <c r="I32" s="1" t="n">
        <v>1997</v>
      </c>
      <c r="J32" s="56" t="s">
        <v>106</v>
      </c>
      <c r="K32" s="56" t="s">
        <v>1833</v>
      </c>
      <c r="L32" s="1" t="n">
        <v>10</v>
      </c>
      <c r="M32" s="1" t="n">
        <v>25</v>
      </c>
      <c r="N32" s="104" t="n">
        <f aca="false">PRODUCT(L32/M32)</f>
        <v>0.4</v>
      </c>
      <c r="P32" s="1"/>
    </row>
    <row r="33" customFormat="false" ht="15" hidden="false" customHeight="false" outlineLevel="0" collapsed="false">
      <c r="A33" s="54" t="n">
        <v>32</v>
      </c>
      <c r="B33" s="6" t="s">
        <v>208</v>
      </c>
      <c r="C33" s="1" t="n">
        <v>33</v>
      </c>
      <c r="D33" s="100"/>
      <c r="E33" s="6"/>
      <c r="F33" s="6"/>
      <c r="G33" s="6"/>
      <c r="H33" s="100"/>
      <c r="I33" s="1" t="n">
        <v>1996</v>
      </c>
      <c r="J33" s="56" t="s">
        <v>351</v>
      </c>
      <c r="K33" s="56" t="s">
        <v>845</v>
      </c>
      <c r="L33" s="1" t="n">
        <v>11</v>
      </c>
      <c r="M33" s="1" t="n">
        <v>61</v>
      </c>
      <c r="N33" s="104" t="n">
        <f aca="false">PRODUCT(L33/M33)</f>
        <v>0.180327868852459</v>
      </c>
      <c r="P33" s="1"/>
    </row>
    <row r="34" customFormat="false" ht="15" hidden="false" customHeight="false" outlineLevel="0" collapsed="false">
      <c r="A34" s="54" t="n">
        <v>33</v>
      </c>
      <c r="B34" s="6" t="s">
        <v>212</v>
      </c>
      <c r="C34" s="1" t="n">
        <v>32</v>
      </c>
      <c r="D34" s="100"/>
      <c r="E34" s="6"/>
      <c r="F34" s="6"/>
      <c r="G34" s="6"/>
      <c r="H34" s="100"/>
      <c r="I34" s="1" t="n">
        <v>1995</v>
      </c>
      <c r="J34" s="56" t="s">
        <v>51</v>
      </c>
      <c r="K34" s="56" t="s">
        <v>1263</v>
      </c>
      <c r="L34" s="1" t="n">
        <v>9</v>
      </c>
      <c r="M34" s="1" t="n">
        <v>31</v>
      </c>
      <c r="N34" s="104" t="n">
        <f aca="false">PRODUCT(L34/M34)</f>
        <v>0.290322580645161</v>
      </c>
      <c r="P34" s="1"/>
    </row>
    <row r="35" customFormat="false" ht="15" hidden="false" customHeight="false" outlineLevel="0" collapsed="false">
      <c r="A35" s="54" t="n">
        <v>34</v>
      </c>
      <c r="B35" s="6" t="s">
        <v>104</v>
      </c>
      <c r="C35" s="1" t="n">
        <v>31</v>
      </c>
      <c r="D35" s="100"/>
      <c r="E35" s="6"/>
      <c r="F35" s="6"/>
      <c r="G35" s="6"/>
      <c r="H35" s="100"/>
      <c r="I35" s="1" t="n">
        <v>1994</v>
      </c>
      <c r="J35" s="56" t="s">
        <v>38</v>
      </c>
      <c r="K35" s="56" t="s">
        <v>495</v>
      </c>
      <c r="L35" s="1" t="n">
        <v>8</v>
      </c>
      <c r="M35" s="1" t="n">
        <v>29</v>
      </c>
      <c r="N35" s="104" t="n">
        <f aca="false">PRODUCT(L35/M35)</f>
        <v>0.275862068965517</v>
      </c>
      <c r="P35" s="1"/>
    </row>
    <row r="36" customFormat="false" ht="15" hidden="false" customHeight="false" outlineLevel="0" collapsed="false">
      <c r="A36" s="54" t="n">
        <v>35</v>
      </c>
      <c r="B36" s="6" t="s">
        <v>179</v>
      </c>
      <c r="C36" s="1" t="n">
        <v>31</v>
      </c>
      <c r="E36" s="6"/>
      <c r="F36" s="6"/>
      <c r="G36" s="6"/>
      <c r="I36" s="1" t="n">
        <v>1993</v>
      </c>
      <c r="J36" s="56" t="s">
        <v>125</v>
      </c>
      <c r="K36" s="56" t="s">
        <v>702</v>
      </c>
      <c r="L36" s="1" t="n">
        <v>8</v>
      </c>
      <c r="M36" s="1" t="n">
        <v>68</v>
      </c>
      <c r="N36" s="104" t="n">
        <f aca="false">PRODUCT(L36/M36)</f>
        <v>0.117647058823529</v>
      </c>
      <c r="P36" s="1"/>
    </row>
    <row r="37" customFormat="false" ht="15" hidden="false" customHeight="false" outlineLevel="0" collapsed="false">
      <c r="A37" s="54" t="n">
        <v>36</v>
      </c>
      <c r="B37" s="6" t="s">
        <v>123</v>
      </c>
      <c r="C37" s="1" t="n">
        <v>31</v>
      </c>
      <c r="E37" s="6"/>
      <c r="F37" s="6"/>
      <c r="G37" s="6"/>
      <c r="I37" s="1" t="n">
        <v>1992</v>
      </c>
      <c r="J37" s="56" t="s">
        <v>183</v>
      </c>
      <c r="K37" s="56" t="s">
        <v>920</v>
      </c>
      <c r="L37" s="1" t="n">
        <v>7</v>
      </c>
      <c r="M37" s="1" t="n">
        <v>32</v>
      </c>
      <c r="N37" s="104" t="n">
        <f aca="false">PRODUCT(L37/M37)</f>
        <v>0.21875</v>
      </c>
      <c r="P37" s="1"/>
      <c r="T37" s="1"/>
    </row>
    <row r="38" customFormat="false" ht="15" hidden="false" customHeight="false" outlineLevel="0" collapsed="false">
      <c r="A38" s="54" t="n">
        <v>37</v>
      </c>
      <c r="B38" s="6" t="s">
        <v>224</v>
      </c>
      <c r="C38" s="1" t="n">
        <v>31</v>
      </c>
      <c r="E38" s="6"/>
      <c r="F38" s="6"/>
      <c r="G38" s="6"/>
      <c r="I38" s="1" t="n">
        <v>1991</v>
      </c>
      <c r="J38" s="56" t="s">
        <v>74</v>
      </c>
      <c r="K38" s="56" t="s">
        <v>863</v>
      </c>
      <c r="L38" s="1" t="n">
        <v>13</v>
      </c>
      <c r="M38" s="1" t="n">
        <v>41</v>
      </c>
      <c r="N38" s="104" t="n">
        <f aca="false">PRODUCT(L38/M38)</f>
        <v>0.317073170731707</v>
      </c>
      <c r="P38" s="1"/>
      <c r="T38" s="1"/>
    </row>
    <row r="39" customFormat="false" ht="15" hidden="false" customHeight="false" outlineLevel="0" collapsed="false">
      <c r="A39" s="54" t="n">
        <v>38</v>
      </c>
      <c r="B39" s="6" t="s">
        <v>79</v>
      </c>
      <c r="C39" s="1" t="n">
        <v>30</v>
      </c>
      <c r="E39" s="6"/>
      <c r="F39" s="6"/>
      <c r="G39" s="6"/>
      <c r="I39" s="1" t="n">
        <v>1990</v>
      </c>
      <c r="J39" s="56" t="s">
        <v>38</v>
      </c>
      <c r="K39" s="56" t="s">
        <v>863</v>
      </c>
      <c r="L39" s="1" t="n">
        <v>9</v>
      </c>
      <c r="M39" s="1" t="n">
        <v>54</v>
      </c>
      <c r="N39" s="104" t="n">
        <f aca="false">PRODUCT(L39/M39)</f>
        <v>0.166666666666667</v>
      </c>
      <c r="P39" s="1"/>
      <c r="T39" s="1"/>
    </row>
    <row r="40" customFormat="false" ht="15" hidden="false" customHeight="false" outlineLevel="0" collapsed="false">
      <c r="A40" s="54" t="n">
        <v>39</v>
      </c>
      <c r="B40" s="6" t="s">
        <v>189</v>
      </c>
      <c r="C40" s="1" t="n">
        <v>30</v>
      </c>
      <c r="E40" s="6"/>
      <c r="F40" s="6"/>
      <c r="G40" s="6"/>
      <c r="I40" s="1" t="n">
        <v>1989</v>
      </c>
      <c r="J40" s="56" t="s">
        <v>136</v>
      </c>
      <c r="K40" s="56" t="s">
        <v>920</v>
      </c>
      <c r="L40" s="1" t="n">
        <v>6</v>
      </c>
      <c r="M40" s="1" t="n">
        <v>30</v>
      </c>
      <c r="N40" s="104" t="n">
        <f aca="false">PRODUCT(L40/M40)</f>
        <v>0.2</v>
      </c>
      <c r="P40" s="1"/>
      <c r="T40" s="1"/>
    </row>
    <row r="41" customFormat="false" ht="15" hidden="false" customHeight="false" outlineLevel="0" collapsed="false">
      <c r="A41" s="54" t="n">
        <v>40</v>
      </c>
      <c r="B41" s="6" t="s">
        <v>122</v>
      </c>
      <c r="C41" s="1" t="n">
        <v>30</v>
      </c>
      <c r="E41" s="6"/>
      <c r="F41" s="6"/>
      <c r="G41" s="6"/>
      <c r="I41" s="1" t="n">
        <v>1988</v>
      </c>
      <c r="J41" s="56" t="s">
        <v>68</v>
      </c>
      <c r="K41" s="56" t="s">
        <v>2364</v>
      </c>
      <c r="L41" s="1" t="n">
        <v>6</v>
      </c>
      <c r="M41" s="1" t="n">
        <v>23</v>
      </c>
      <c r="N41" s="104" t="n">
        <f aca="false">PRODUCT(L41/M41)</f>
        <v>0.260869565217391</v>
      </c>
      <c r="P41" s="1"/>
      <c r="T41" s="1"/>
    </row>
    <row r="42" customFormat="false" ht="15" hidden="false" customHeight="false" outlineLevel="0" collapsed="false">
      <c r="A42" s="54" t="n">
        <v>41</v>
      </c>
      <c r="B42" s="6" t="s">
        <v>99</v>
      </c>
      <c r="C42" s="1" t="n">
        <v>30</v>
      </c>
      <c r="E42" s="6"/>
      <c r="F42" s="6"/>
      <c r="G42" s="6"/>
      <c r="I42" s="1" t="n">
        <v>1987</v>
      </c>
      <c r="J42" s="56" t="s">
        <v>4899</v>
      </c>
      <c r="K42" s="56" t="s">
        <v>920</v>
      </c>
      <c r="L42" s="1" t="n">
        <v>5</v>
      </c>
      <c r="M42" s="1" t="n">
        <v>16</v>
      </c>
      <c r="N42" s="104" t="n">
        <f aca="false">PRODUCT(L42/M42)</f>
        <v>0.3125</v>
      </c>
      <c r="P42" s="1"/>
      <c r="T42" s="1"/>
    </row>
    <row r="43" customFormat="false" ht="15" hidden="false" customHeight="false" outlineLevel="0" collapsed="false">
      <c r="A43" s="54" t="n">
        <v>42</v>
      </c>
      <c r="B43" s="6" t="s">
        <v>222</v>
      </c>
      <c r="C43" s="1" t="n">
        <v>30</v>
      </c>
      <c r="E43" s="6"/>
      <c r="F43" s="6"/>
      <c r="G43" s="6"/>
      <c r="I43" s="1" t="n">
        <v>1986</v>
      </c>
      <c r="J43" s="56" t="s">
        <v>4899</v>
      </c>
      <c r="K43" s="56" t="s">
        <v>920</v>
      </c>
      <c r="L43" s="1" t="n">
        <v>8</v>
      </c>
      <c r="M43" s="1" t="n">
        <v>21</v>
      </c>
      <c r="N43" s="104" t="n">
        <f aca="false">PRODUCT(L43/M43)</f>
        <v>0.380952380952381</v>
      </c>
      <c r="P43" s="1"/>
      <c r="T43" s="1"/>
    </row>
    <row r="44" customFormat="false" ht="15" hidden="false" customHeight="false" outlineLevel="0" collapsed="false">
      <c r="A44" s="54" t="n">
        <v>43</v>
      </c>
      <c r="B44" s="6" t="s">
        <v>247</v>
      </c>
      <c r="C44" s="1" t="n">
        <v>30</v>
      </c>
      <c r="E44" s="6"/>
      <c r="F44" s="6"/>
      <c r="G44" s="6"/>
      <c r="I44" s="1" t="n">
        <v>1985</v>
      </c>
      <c r="J44" s="56" t="s">
        <v>68</v>
      </c>
      <c r="K44" s="56" t="s">
        <v>1642</v>
      </c>
      <c r="L44" s="1" t="n">
        <v>7</v>
      </c>
      <c r="M44" s="1" t="n">
        <v>34</v>
      </c>
      <c r="N44" s="104" t="n">
        <f aca="false">PRODUCT(L44/M44)</f>
        <v>0.205882352941176</v>
      </c>
      <c r="P44" s="1"/>
      <c r="T44" s="1"/>
    </row>
    <row r="45" customFormat="false" ht="15" hidden="false" customHeight="false" outlineLevel="0" collapsed="false">
      <c r="A45" s="54" t="n">
        <v>44</v>
      </c>
      <c r="B45" s="6" t="s">
        <v>132</v>
      </c>
      <c r="C45" s="1" t="n">
        <v>29</v>
      </c>
      <c r="E45" s="6"/>
      <c r="F45" s="6"/>
      <c r="G45" s="6"/>
      <c r="I45" s="1" t="n">
        <v>1984</v>
      </c>
      <c r="J45" s="56" t="s">
        <v>296</v>
      </c>
      <c r="K45" s="56" t="s">
        <v>204</v>
      </c>
      <c r="L45" s="1" t="n">
        <v>8</v>
      </c>
      <c r="M45" s="1" t="n">
        <v>41</v>
      </c>
      <c r="N45" s="104" t="n">
        <f aca="false">PRODUCT(L45/M45)</f>
        <v>0.195121951219512</v>
      </c>
      <c r="P45" s="1"/>
      <c r="T45" s="1"/>
    </row>
    <row r="46" customFormat="false" ht="15" hidden="false" customHeight="false" outlineLevel="0" collapsed="false">
      <c r="A46" s="54" t="n">
        <v>45</v>
      </c>
      <c r="B46" s="6" t="s">
        <v>130</v>
      </c>
      <c r="C46" s="1" t="n">
        <v>29</v>
      </c>
      <c r="E46" s="6"/>
      <c r="F46" s="6"/>
      <c r="G46" s="6"/>
      <c r="I46" s="1" t="n">
        <v>1983</v>
      </c>
      <c r="J46" s="56" t="s">
        <v>68</v>
      </c>
      <c r="K46" s="56" t="s">
        <v>1642</v>
      </c>
      <c r="L46" s="1" t="n">
        <v>8</v>
      </c>
      <c r="M46" s="1" t="n">
        <v>44</v>
      </c>
      <c r="N46" s="104" t="n">
        <f aca="false">PRODUCT(L46/M46)</f>
        <v>0.181818181818182</v>
      </c>
      <c r="P46" s="1"/>
      <c r="T46" s="1"/>
    </row>
    <row r="47" customFormat="false" ht="15" hidden="false" customHeight="false" outlineLevel="0" collapsed="false">
      <c r="A47" s="54" t="n">
        <v>46</v>
      </c>
      <c r="B47" s="6" t="s">
        <v>265</v>
      </c>
      <c r="C47" s="1" t="n">
        <v>29</v>
      </c>
      <c r="E47" s="6"/>
      <c r="F47" s="6"/>
      <c r="G47" s="6"/>
      <c r="I47" s="1" t="n">
        <v>1982</v>
      </c>
      <c r="J47" s="56" t="s">
        <v>2381</v>
      </c>
      <c r="K47" s="56" t="s">
        <v>1204</v>
      </c>
      <c r="L47" s="1" t="n">
        <v>6</v>
      </c>
      <c r="M47" s="1" t="n">
        <v>13</v>
      </c>
      <c r="N47" s="104" t="n">
        <f aca="false">PRODUCT(L47/M47)</f>
        <v>0.461538461538462</v>
      </c>
      <c r="P47" s="1"/>
      <c r="T47" s="1"/>
      <c r="W47" s="6"/>
    </row>
    <row r="48" customFormat="false" ht="15" hidden="false" customHeight="false" outlineLevel="0" collapsed="false">
      <c r="A48" s="54" t="n">
        <v>47</v>
      </c>
      <c r="B48" s="6" t="s">
        <v>271</v>
      </c>
      <c r="C48" s="1" t="n">
        <v>29</v>
      </c>
      <c r="E48" s="6"/>
      <c r="F48" s="6"/>
      <c r="G48" s="6"/>
      <c r="I48" s="1" t="n">
        <v>1981</v>
      </c>
      <c r="J48" s="56" t="s">
        <v>64</v>
      </c>
      <c r="K48" s="56" t="s">
        <v>1642</v>
      </c>
      <c r="L48" s="1" t="n">
        <v>6</v>
      </c>
      <c r="M48" s="1" t="n">
        <v>21</v>
      </c>
      <c r="N48" s="104" t="n">
        <f aca="false">PRODUCT(L48/M48)</f>
        <v>0.285714285714286</v>
      </c>
      <c r="P48" s="1"/>
      <c r="T48" s="1"/>
      <c r="W48" s="6"/>
    </row>
    <row r="49" customFormat="false" ht="15" hidden="false" customHeight="false" outlineLevel="0" collapsed="false">
      <c r="A49" s="54" t="n">
        <v>48</v>
      </c>
      <c r="B49" s="6" t="s">
        <v>266</v>
      </c>
      <c r="C49" s="1" t="n">
        <v>29</v>
      </c>
      <c r="E49" s="6"/>
      <c r="F49" s="6"/>
      <c r="G49" s="6"/>
      <c r="I49" s="1" t="n">
        <v>1980</v>
      </c>
      <c r="J49" s="56" t="s">
        <v>4900</v>
      </c>
      <c r="K49" s="56" t="s">
        <v>845</v>
      </c>
      <c r="L49" s="1" t="n">
        <v>7</v>
      </c>
      <c r="M49" s="1" t="n">
        <v>32</v>
      </c>
      <c r="N49" s="104" t="n">
        <f aca="false">PRODUCT(L49/M49)</f>
        <v>0.21875</v>
      </c>
      <c r="P49" s="1"/>
      <c r="T49" s="1"/>
      <c r="W49" s="6"/>
    </row>
    <row r="50" customFormat="false" ht="15" hidden="false" customHeight="false" outlineLevel="0" collapsed="false">
      <c r="A50" s="54" t="n">
        <v>49</v>
      </c>
      <c r="B50" s="6" t="s">
        <v>159</v>
      </c>
      <c r="C50" s="1" t="n">
        <v>29</v>
      </c>
      <c r="E50" s="6"/>
      <c r="F50" s="6"/>
      <c r="G50" s="6"/>
      <c r="I50" s="1" t="n">
        <v>1979</v>
      </c>
      <c r="J50" s="56" t="s">
        <v>306</v>
      </c>
      <c r="K50" s="56" t="s">
        <v>930</v>
      </c>
      <c r="L50" s="1" t="n">
        <v>8</v>
      </c>
      <c r="M50" s="1" t="n">
        <v>32</v>
      </c>
      <c r="N50" s="104" t="n">
        <f aca="false">PRODUCT(L50/M50)</f>
        <v>0.25</v>
      </c>
      <c r="P50" s="1"/>
      <c r="T50" s="1"/>
      <c r="W50" s="6"/>
    </row>
    <row r="51" customFormat="false" ht="15" hidden="false" customHeight="false" outlineLevel="0" collapsed="false">
      <c r="A51" s="54" t="n">
        <v>50</v>
      </c>
      <c r="B51" s="6" t="s">
        <v>282</v>
      </c>
      <c r="C51" s="1" t="n">
        <v>29</v>
      </c>
      <c r="E51" s="6"/>
      <c r="F51" s="6"/>
      <c r="G51" s="6"/>
      <c r="I51" s="1" t="n">
        <v>1978</v>
      </c>
      <c r="J51" s="56" t="s">
        <v>150</v>
      </c>
      <c r="K51" s="56" t="s">
        <v>920</v>
      </c>
      <c r="L51" s="1" t="n">
        <v>10</v>
      </c>
      <c r="M51" s="1" t="n">
        <v>56</v>
      </c>
      <c r="N51" s="104" t="n">
        <f aca="false">PRODUCT(L51/M51)</f>
        <v>0.178571428571429</v>
      </c>
      <c r="P51" s="1"/>
      <c r="T51" s="1"/>
      <c r="W51" s="6"/>
    </row>
    <row r="52" customFormat="false" ht="15" hidden="false" customHeight="false" outlineLevel="0" collapsed="false">
      <c r="A52" s="54" t="n">
        <v>51</v>
      </c>
      <c r="B52" s="6" t="s">
        <v>101</v>
      </c>
      <c r="C52" s="1" t="n">
        <v>28</v>
      </c>
      <c r="E52" s="6"/>
      <c r="F52" s="6"/>
      <c r="G52" s="6"/>
      <c r="I52" s="1" t="n">
        <v>1977</v>
      </c>
      <c r="J52" s="56" t="s">
        <v>362</v>
      </c>
      <c r="K52" s="56" t="s">
        <v>845</v>
      </c>
      <c r="L52" s="1" t="n">
        <v>7</v>
      </c>
      <c r="M52" s="1" t="n">
        <v>39</v>
      </c>
      <c r="N52" s="104" t="n">
        <f aca="false">PRODUCT(L52/M52)</f>
        <v>0.17948717948718</v>
      </c>
      <c r="P52" s="1"/>
      <c r="T52" s="1"/>
      <c r="W52" s="6"/>
    </row>
    <row r="53" customFormat="false" ht="15" hidden="false" customHeight="false" outlineLevel="0" collapsed="false">
      <c r="A53" s="54" t="n">
        <v>52</v>
      </c>
      <c r="B53" s="6" t="s">
        <v>242</v>
      </c>
      <c r="C53" s="1" t="n">
        <v>28</v>
      </c>
      <c r="E53" s="6"/>
      <c r="F53" s="6"/>
      <c r="G53" s="6"/>
      <c r="I53" s="1" t="n">
        <v>1976</v>
      </c>
      <c r="J53" s="56" t="s">
        <v>4901</v>
      </c>
      <c r="K53" s="56" t="s">
        <v>1204</v>
      </c>
      <c r="L53" s="1" t="n">
        <v>4</v>
      </c>
      <c r="M53" s="1" t="n">
        <v>15</v>
      </c>
      <c r="N53" s="104" t="n">
        <f aca="false">PRODUCT(L53/M53)</f>
        <v>0.266666666666667</v>
      </c>
      <c r="P53" s="1"/>
      <c r="T53" s="1"/>
      <c r="W53" s="6"/>
    </row>
    <row r="54" customFormat="false" ht="15" hidden="false" customHeight="false" outlineLevel="0" collapsed="false">
      <c r="A54" s="54" t="n">
        <v>53</v>
      </c>
      <c r="B54" s="6" t="s">
        <v>43</v>
      </c>
      <c r="C54" s="1" t="n">
        <v>27</v>
      </c>
      <c r="E54" s="6"/>
      <c r="F54" s="6"/>
      <c r="G54" s="6"/>
      <c r="I54" s="1" t="n">
        <v>1975</v>
      </c>
      <c r="J54" s="56" t="s">
        <v>4902</v>
      </c>
      <c r="K54" s="56" t="s">
        <v>853</v>
      </c>
      <c r="L54" s="1" t="n">
        <v>5</v>
      </c>
      <c r="M54" s="1" t="n">
        <v>24</v>
      </c>
      <c r="N54" s="104" t="n">
        <f aca="false">PRODUCT(L54/M54)</f>
        <v>0.208333333333333</v>
      </c>
      <c r="P54" s="1"/>
      <c r="T54" s="1"/>
      <c r="W54" s="6"/>
    </row>
    <row r="55" customFormat="false" ht="15" hidden="false" customHeight="false" outlineLevel="0" collapsed="false">
      <c r="A55" s="54" t="n">
        <v>54</v>
      </c>
      <c r="B55" s="6" t="s">
        <v>65</v>
      </c>
      <c r="C55" s="1" t="n">
        <v>27</v>
      </c>
      <c r="E55" s="6"/>
      <c r="F55" s="6"/>
      <c r="G55" s="6"/>
      <c r="I55" s="1" t="n">
        <v>1974</v>
      </c>
      <c r="J55" s="56" t="s">
        <v>1988</v>
      </c>
      <c r="K55" s="56" t="s">
        <v>853</v>
      </c>
      <c r="L55" s="1" t="n">
        <v>5</v>
      </c>
      <c r="M55" s="1" t="n">
        <v>15</v>
      </c>
      <c r="N55" s="104" t="n">
        <f aca="false">PRODUCT(L55/M55)</f>
        <v>0.333333333333333</v>
      </c>
      <c r="P55" s="1"/>
      <c r="T55" s="1"/>
      <c r="W55" s="6"/>
    </row>
    <row r="56" customFormat="false" ht="15" hidden="false" customHeight="false" outlineLevel="0" collapsed="false">
      <c r="A56" s="54" t="n">
        <v>55</v>
      </c>
      <c r="B56" s="6" t="s">
        <v>296</v>
      </c>
      <c r="C56" s="1" t="n">
        <v>27</v>
      </c>
      <c r="E56" s="6"/>
      <c r="F56" s="6"/>
      <c r="G56" s="6"/>
      <c r="I56" s="1" t="n">
        <v>1973</v>
      </c>
      <c r="J56" s="56" t="s">
        <v>37</v>
      </c>
      <c r="K56" s="56" t="s">
        <v>800</v>
      </c>
      <c r="L56" s="1" t="n">
        <v>8</v>
      </c>
      <c r="M56" s="1" t="n">
        <v>50</v>
      </c>
      <c r="N56" s="104" t="n">
        <f aca="false">PRODUCT(L56/M56)</f>
        <v>0.16</v>
      </c>
      <c r="P56" s="1"/>
      <c r="T56" s="1"/>
      <c r="W56" s="6"/>
    </row>
    <row r="57" customFormat="false" ht="15" hidden="false" customHeight="false" outlineLevel="0" collapsed="false">
      <c r="A57" s="54" t="n">
        <v>56</v>
      </c>
      <c r="B57" s="6" t="s">
        <v>107</v>
      </c>
      <c r="C57" s="1" t="n">
        <v>27</v>
      </c>
      <c r="E57" s="6"/>
      <c r="F57" s="6"/>
      <c r="G57" s="6"/>
      <c r="I57" s="1" t="n">
        <v>1972</v>
      </c>
      <c r="J57" s="56" t="s">
        <v>37</v>
      </c>
      <c r="K57" s="56" t="s">
        <v>800</v>
      </c>
      <c r="L57" s="1" t="n">
        <v>7</v>
      </c>
      <c r="M57" s="1" t="n">
        <v>44</v>
      </c>
      <c r="N57" s="104" t="n">
        <f aca="false">PRODUCT(L57/M57)</f>
        <v>0.159090909090909</v>
      </c>
      <c r="P57" s="1"/>
      <c r="T57" s="1"/>
      <c r="W57" s="6"/>
    </row>
    <row r="58" customFormat="false" ht="15" hidden="false" customHeight="false" outlineLevel="0" collapsed="false">
      <c r="A58" s="54" t="n">
        <v>57</v>
      </c>
      <c r="B58" s="6" t="s">
        <v>306</v>
      </c>
      <c r="C58" s="1" t="n">
        <v>27</v>
      </c>
      <c r="E58" s="6"/>
      <c r="F58" s="6"/>
      <c r="G58" s="6"/>
      <c r="I58" s="1" t="n">
        <v>1971</v>
      </c>
      <c r="J58" s="56" t="s">
        <v>37</v>
      </c>
      <c r="K58" s="56" t="s">
        <v>800</v>
      </c>
      <c r="L58" s="1" t="n">
        <v>5</v>
      </c>
      <c r="M58" s="1" t="n">
        <v>42</v>
      </c>
      <c r="N58" s="104" t="n">
        <f aca="false">PRODUCT(L58/M58)</f>
        <v>0.119047619047619</v>
      </c>
      <c r="T58" s="1"/>
      <c r="W58" s="6"/>
    </row>
    <row r="59" customFormat="false" ht="15" hidden="false" customHeight="false" outlineLevel="0" collapsed="false">
      <c r="A59" s="54" t="n">
        <v>58</v>
      </c>
      <c r="B59" s="6" t="s">
        <v>256</v>
      </c>
      <c r="C59" s="1" t="n">
        <v>27</v>
      </c>
      <c r="E59" s="6"/>
      <c r="F59" s="6"/>
      <c r="G59" s="6"/>
      <c r="I59" s="1" t="n">
        <v>1970</v>
      </c>
      <c r="J59" s="56" t="s">
        <v>37</v>
      </c>
      <c r="K59" s="56" t="s">
        <v>803</v>
      </c>
      <c r="L59" s="1" t="n">
        <v>11</v>
      </c>
      <c r="M59" s="1" t="n">
        <v>51</v>
      </c>
      <c r="N59" s="104" t="n">
        <f aca="false">PRODUCT(L59/M59)</f>
        <v>0.215686274509804</v>
      </c>
      <c r="T59" s="1"/>
      <c r="W59" s="6"/>
    </row>
    <row r="60" customFormat="false" ht="15" hidden="false" customHeight="false" outlineLevel="0" collapsed="false">
      <c r="A60" s="54" t="n">
        <v>59</v>
      </c>
      <c r="B60" s="6" t="s">
        <v>308</v>
      </c>
      <c r="C60" s="1" t="n">
        <v>27</v>
      </c>
      <c r="E60" s="6"/>
      <c r="F60" s="105"/>
      <c r="G60" s="6"/>
      <c r="I60" s="1" t="n">
        <v>1969</v>
      </c>
      <c r="J60" s="56" t="s">
        <v>340</v>
      </c>
      <c r="K60" s="56" t="s">
        <v>803</v>
      </c>
      <c r="L60" s="1" t="n">
        <v>9</v>
      </c>
      <c r="M60" s="1" t="n">
        <v>23</v>
      </c>
      <c r="N60" s="104" t="n">
        <f aca="false">PRODUCT(L60/M60)</f>
        <v>0.391304347826087</v>
      </c>
      <c r="T60" s="1"/>
      <c r="W60" s="6"/>
    </row>
    <row r="61" customFormat="false" ht="15" hidden="false" customHeight="false" outlineLevel="0" collapsed="false">
      <c r="A61" s="54" t="n">
        <v>60</v>
      </c>
      <c r="B61" s="6" t="s">
        <v>108</v>
      </c>
      <c r="C61" s="1" t="n">
        <v>26</v>
      </c>
      <c r="E61" s="6"/>
      <c r="F61" s="105"/>
      <c r="G61" s="6"/>
      <c r="I61" s="1" t="n">
        <v>1968</v>
      </c>
      <c r="J61" s="56" t="s">
        <v>4824</v>
      </c>
      <c r="K61" s="56" t="s">
        <v>803</v>
      </c>
      <c r="L61" s="1" t="n">
        <v>6</v>
      </c>
      <c r="M61" s="1" t="n">
        <v>17</v>
      </c>
      <c r="N61" s="104" t="n">
        <f aca="false">PRODUCT(L61/M61)</f>
        <v>0.352941176470588</v>
      </c>
      <c r="T61" s="1"/>
      <c r="W61" s="6"/>
    </row>
    <row r="62" customFormat="false" ht="15" hidden="false" customHeight="false" outlineLevel="0" collapsed="false">
      <c r="A62" s="54" t="n">
        <v>61</v>
      </c>
      <c r="B62" s="6" t="s">
        <v>230</v>
      </c>
      <c r="C62" s="1" t="n">
        <v>26</v>
      </c>
      <c r="E62" s="6"/>
      <c r="F62" s="105"/>
      <c r="G62" s="6"/>
      <c r="I62" s="1" t="n">
        <v>1967</v>
      </c>
      <c r="J62" s="56" t="s">
        <v>4824</v>
      </c>
      <c r="K62" s="56" t="s">
        <v>803</v>
      </c>
      <c r="L62" s="1" t="n">
        <v>7</v>
      </c>
      <c r="M62" s="1" t="n">
        <v>36</v>
      </c>
      <c r="N62" s="104" t="n">
        <f aca="false">PRODUCT(L62/M62)</f>
        <v>0.194444444444444</v>
      </c>
      <c r="T62" s="1"/>
      <c r="W62" s="6"/>
    </row>
    <row r="63" customFormat="false" ht="15" hidden="false" customHeight="false" outlineLevel="0" collapsed="false">
      <c r="A63" s="54" t="n">
        <v>62</v>
      </c>
      <c r="B63" s="6" t="s">
        <v>223</v>
      </c>
      <c r="C63" s="1" t="n">
        <v>26</v>
      </c>
      <c r="E63" s="6"/>
      <c r="F63" s="105"/>
      <c r="G63" s="6"/>
      <c r="I63" s="1" t="n">
        <v>1966</v>
      </c>
      <c r="J63" s="56" t="s">
        <v>37</v>
      </c>
      <c r="K63" s="6" t="s">
        <v>1361</v>
      </c>
      <c r="L63" s="1" t="n">
        <v>8</v>
      </c>
      <c r="M63" s="1" t="n">
        <v>45</v>
      </c>
      <c r="N63" s="104" t="n">
        <f aca="false">PRODUCT(L63/M63)</f>
        <v>0.177777777777778</v>
      </c>
      <c r="T63" s="1"/>
      <c r="W63" s="6"/>
    </row>
    <row r="64" customFormat="false" ht="15" hidden="false" customHeight="false" outlineLevel="0" collapsed="false">
      <c r="A64" s="54" t="n">
        <v>63</v>
      </c>
      <c r="B64" s="6" t="s">
        <v>317</v>
      </c>
      <c r="C64" s="1" t="n">
        <v>26</v>
      </c>
      <c r="E64" s="6"/>
      <c r="F64" s="105"/>
      <c r="G64" s="6"/>
      <c r="I64" s="1" t="n">
        <v>1965</v>
      </c>
      <c r="J64" s="56" t="s">
        <v>37</v>
      </c>
      <c r="K64" s="6" t="s">
        <v>1361</v>
      </c>
      <c r="L64" s="1" t="n">
        <v>10</v>
      </c>
      <c r="M64" s="1" t="n">
        <v>66</v>
      </c>
      <c r="N64" s="104" t="n">
        <f aca="false">PRODUCT(L64/M64)</f>
        <v>0.151515151515152</v>
      </c>
      <c r="T64" s="1"/>
      <c r="W64" s="6"/>
    </row>
    <row r="65" customFormat="false" ht="15" hidden="false" customHeight="false" outlineLevel="0" collapsed="false">
      <c r="A65" s="54" t="n">
        <v>64</v>
      </c>
      <c r="B65" s="6" t="s">
        <v>321</v>
      </c>
      <c r="C65" s="1" t="n">
        <v>26</v>
      </c>
      <c r="E65" s="6"/>
      <c r="F65" s="105"/>
      <c r="G65" s="6"/>
      <c r="I65" s="1" t="n">
        <v>1964</v>
      </c>
      <c r="J65" s="56" t="s">
        <v>37</v>
      </c>
      <c r="K65" s="6" t="s">
        <v>1361</v>
      </c>
      <c r="L65" s="1" t="n">
        <v>13</v>
      </c>
      <c r="M65" s="1" t="n">
        <v>23</v>
      </c>
      <c r="N65" s="104" t="n">
        <f aca="false">PRODUCT(L65/M65)</f>
        <v>0.565217391304348</v>
      </c>
      <c r="T65" s="1"/>
      <c r="W65" s="6"/>
    </row>
    <row r="66" customFormat="false" ht="15" hidden="false" customHeight="false" outlineLevel="0" collapsed="false">
      <c r="A66" s="54" t="n">
        <v>65</v>
      </c>
      <c r="B66" s="6" t="s">
        <v>325</v>
      </c>
      <c r="C66" s="1" t="n">
        <v>26</v>
      </c>
      <c r="E66" s="6"/>
      <c r="F66" s="105"/>
      <c r="G66" s="6"/>
      <c r="I66" s="1" t="n">
        <v>1963</v>
      </c>
      <c r="J66" s="56" t="s">
        <v>37</v>
      </c>
      <c r="K66" s="6" t="s">
        <v>1361</v>
      </c>
      <c r="L66" s="1" t="n">
        <v>10</v>
      </c>
      <c r="M66" s="1" t="n">
        <v>49</v>
      </c>
      <c r="N66" s="104" t="n">
        <f aca="false">PRODUCT(L66/M66)</f>
        <v>0.204081632653061</v>
      </c>
      <c r="T66" s="1"/>
      <c r="W66" s="6"/>
    </row>
    <row r="67" customFormat="false" ht="15" hidden="false" customHeight="false" outlineLevel="0" collapsed="false">
      <c r="A67" s="54" t="n">
        <v>66</v>
      </c>
      <c r="B67" s="6" t="s">
        <v>311</v>
      </c>
      <c r="C67" s="1" t="n">
        <v>25</v>
      </c>
      <c r="E67" s="6"/>
      <c r="F67" s="105"/>
      <c r="G67" s="6"/>
      <c r="I67" s="1" t="n">
        <v>1962</v>
      </c>
      <c r="J67" s="6" t="s">
        <v>4044</v>
      </c>
      <c r="K67" s="6" t="s">
        <v>1790</v>
      </c>
      <c r="L67" s="1" t="n">
        <v>5</v>
      </c>
      <c r="M67" s="1" t="n">
        <v>26</v>
      </c>
      <c r="N67" s="104" t="n">
        <f aca="false">PRODUCT(L67/M67)</f>
        <v>0.192307692307692</v>
      </c>
      <c r="T67" s="1"/>
      <c r="W67" s="6"/>
    </row>
    <row r="68" customFormat="false" ht="15" hidden="false" customHeight="false" outlineLevel="0" collapsed="false">
      <c r="A68" s="54" t="n">
        <v>67</v>
      </c>
      <c r="B68" s="6" t="s">
        <v>334</v>
      </c>
      <c r="C68" s="1" t="n">
        <v>25</v>
      </c>
      <c r="E68" s="6"/>
      <c r="F68" s="105"/>
      <c r="G68" s="6"/>
      <c r="J68" s="6"/>
      <c r="K68" s="6"/>
      <c r="N68" s="104"/>
      <c r="T68" s="1"/>
      <c r="W68" s="6"/>
    </row>
    <row r="69" customFormat="false" ht="15" hidden="false" customHeight="false" outlineLevel="0" collapsed="false">
      <c r="A69" s="54" t="n">
        <v>68</v>
      </c>
      <c r="B69" s="6" t="s">
        <v>283</v>
      </c>
      <c r="C69" s="1" t="n">
        <v>25</v>
      </c>
      <c r="E69" s="6"/>
      <c r="F69" s="105"/>
      <c r="G69" s="6"/>
      <c r="J69" s="6"/>
      <c r="K69" s="6"/>
      <c r="N69" s="104"/>
      <c r="T69" s="1"/>
      <c r="W69" s="6"/>
    </row>
    <row r="70" customFormat="false" ht="15" hidden="false" customHeight="false" outlineLevel="0" collapsed="false">
      <c r="A70" s="54" t="n">
        <v>69</v>
      </c>
      <c r="B70" s="6" t="s">
        <v>273</v>
      </c>
      <c r="C70" s="1" t="n">
        <v>25</v>
      </c>
      <c r="E70" s="6"/>
      <c r="F70" s="105"/>
      <c r="G70" s="6"/>
      <c r="J70" s="6"/>
      <c r="K70" s="6"/>
      <c r="N70" s="104"/>
      <c r="T70" s="1"/>
      <c r="W70" s="6"/>
    </row>
    <row r="71" customFormat="false" ht="15" hidden="false" customHeight="false" outlineLevel="0" collapsed="false">
      <c r="A71" s="54" t="n">
        <v>70</v>
      </c>
      <c r="B71" s="6" t="s">
        <v>216</v>
      </c>
      <c r="C71" s="1" t="n">
        <v>25</v>
      </c>
      <c r="E71" s="6"/>
      <c r="F71" s="105"/>
      <c r="G71" s="6"/>
      <c r="J71" s="6"/>
      <c r="K71" s="6"/>
      <c r="N71" s="104"/>
      <c r="T71" s="1"/>
      <c r="W71" s="6"/>
    </row>
    <row r="72" customFormat="false" ht="15" hidden="false" customHeight="false" outlineLevel="0" collapsed="false">
      <c r="A72" s="54" t="n">
        <v>71</v>
      </c>
      <c r="B72" s="6" t="s">
        <v>344</v>
      </c>
      <c r="C72" s="1" t="n">
        <v>24</v>
      </c>
      <c r="E72" s="6"/>
      <c r="F72" s="105"/>
      <c r="G72" s="6"/>
      <c r="J72" s="6"/>
      <c r="K72" s="6"/>
      <c r="T72" s="1"/>
      <c r="W72" s="6"/>
    </row>
    <row r="73" customFormat="false" ht="15" hidden="false" customHeight="false" outlineLevel="0" collapsed="false">
      <c r="A73" s="54" t="n">
        <v>72</v>
      </c>
      <c r="B73" s="6" t="s">
        <v>272</v>
      </c>
      <c r="C73" s="1" t="n">
        <v>24</v>
      </c>
      <c r="E73" s="6"/>
      <c r="F73" s="105"/>
      <c r="G73" s="6"/>
      <c r="J73" s="6"/>
      <c r="K73" s="6"/>
      <c r="N73" s="6"/>
      <c r="T73" s="1"/>
      <c r="W73" s="6"/>
    </row>
    <row r="74" customFormat="false" ht="15" hidden="false" customHeight="false" outlineLevel="0" collapsed="false">
      <c r="A74" s="54" t="n">
        <v>73</v>
      </c>
      <c r="B74" s="6" t="s">
        <v>351</v>
      </c>
      <c r="C74" s="1" t="n">
        <v>24</v>
      </c>
      <c r="E74" s="6"/>
      <c r="F74" s="105"/>
      <c r="G74" s="6"/>
      <c r="J74" s="6"/>
      <c r="K74" s="6"/>
      <c r="N74" s="6"/>
      <c r="T74" s="1"/>
      <c r="W74" s="6"/>
    </row>
    <row r="75" s="6" customFormat="true" ht="15" hidden="false" customHeight="false" outlineLevel="0" collapsed="false">
      <c r="A75" s="54" t="n">
        <v>74</v>
      </c>
      <c r="B75" s="6" t="s">
        <v>66</v>
      </c>
      <c r="C75" s="1" t="n">
        <v>23</v>
      </c>
      <c r="F75" s="105"/>
      <c r="I75" s="1"/>
      <c r="T75" s="1"/>
      <c r="V75" s="1"/>
      <c r="Z75" s="10"/>
      <c r="AA75" s="10"/>
      <c r="AB75" s="10"/>
      <c r="AC75" s="10"/>
      <c r="AD75" s="10"/>
    </row>
    <row r="76" s="6" customFormat="true" ht="15" hidden="false" customHeight="false" outlineLevel="0" collapsed="false">
      <c r="A76" s="54" t="n">
        <v>75</v>
      </c>
      <c r="B76" s="6" t="s">
        <v>105</v>
      </c>
      <c r="C76" s="1" t="n">
        <v>23</v>
      </c>
      <c r="F76" s="105"/>
      <c r="I76" s="1"/>
      <c r="T76" s="1"/>
      <c r="V76" s="1"/>
      <c r="Z76" s="10"/>
      <c r="AA76" s="10"/>
      <c r="AB76" s="10"/>
      <c r="AC76" s="10"/>
      <c r="AD76" s="10"/>
    </row>
    <row r="77" s="6" customFormat="true" ht="15" hidden="false" customHeight="false" outlineLevel="0" collapsed="false">
      <c r="A77" s="54" t="n">
        <v>76</v>
      </c>
      <c r="B77" s="6" t="s">
        <v>361</v>
      </c>
      <c r="C77" s="1" t="n">
        <v>23</v>
      </c>
      <c r="F77" s="105"/>
      <c r="I77" s="1"/>
      <c r="T77" s="1"/>
      <c r="V77" s="1"/>
      <c r="Z77" s="10"/>
      <c r="AA77" s="10"/>
      <c r="AB77" s="10"/>
      <c r="AC77" s="10"/>
      <c r="AD77" s="10"/>
    </row>
    <row r="78" s="6" customFormat="true" ht="15" hidden="false" customHeight="false" outlineLevel="0" collapsed="false">
      <c r="A78" s="54" t="n">
        <v>77</v>
      </c>
      <c r="B78" s="6" t="s">
        <v>221</v>
      </c>
      <c r="C78" s="1" t="n">
        <v>23</v>
      </c>
      <c r="F78" s="105"/>
      <c r="I78" s="1"/>
      <c r="T78" s="1"/>
      <c r="V78" s="1"/>
      <c r="Z78" s="10"/>
      <c r="AA78" s="10"/>
      <c r="AB78" s="10"/>
      <c r="AC78" s="10"/>
      <c r="AD78" s="10"/>
    </row>
    <row r="79" s="6" customFormat="true" ht="15" hidden="false" customHeight="false" outlineLevel="0" collapsed="false">
      <c r="A79" s="54" t="n">
        <v>78</v>
      </c>
      <c r="B79" s="6" t="s">
        <v>362</v>
      </c>
      <c r="C79" s="1" t="n">
        <v>23</v>
      </c>
      <c r="F79" s="105"/>
      <c r="I79" s="1"/>
      <c r="T79" s="1"/>
      <c r="V79" s="1"/>
      <c r="Z79" s="10"/>
      <c r="AA79" s="10"/>
      <c r="AB79" s="10"/>
      <c r="AC79" s="10"/>
      <c r="AD79" s="10"/>
    </row>
    <row r="80" s="6" customFormat="true" ht="15" hidden="false" customHeight="false" outlineLevel="0" collapsed="false">
      <c r="A80" s="54" t="n">
        <v>79</v>
      </c>
      <c r="B80" s="6" t="s">
        <v>363</v>
      </c>
      <c r="C80" s="1" t="n">
        <v>23</v>
      </c>
      <c r="F80" s="105"/>
      <c r="I80" s="1"/>
      <c r="T80" s="1"/>
      <c r="V80" s="1"/>
      <c r="Z80" s="10"/>
      <c r="AA80" s="10"/>
      <c r="AB80" s="10"/>
      <c r="AC80" s="10"/>
      <c r="AD80" s="10"/>
    </row>
    <row r="81" s="6" customFormat="true" ht="15" hidden="false" customHeight="false" outlineLevel="0" collapsed="false">
      <c r="A81" s="54" t="n">
        <v>80</v>
      </c>
      <c r="B81" s="6" t="s">
        <v>69</v>
      </c>
      <c r="C81" s="1" t="n">
        <v>22</v>
      </c>
      <c r="F81" s="105"/>
      <c r="I81" s="1"/>
      <c r="T81" s="1"/>
      <c r="V81" s="1"/>
      <c r="Z81" s="10"/>
      <c r="AA81" s="10"/>
      <c r="AB81" s="10"/>
      <c r="AC81" s="10"/>
      <c r="AD81" s="10"/>
    </row>
    <row r="82" customFormat="false" ht="15" hidden="false" customHeight="false" outlineLevel="0" collapsed="false">
      <c r="A82" s="54" t="n">
        <v>81</v>
      </c>
      <c r="B82" s="6" t="s">
        <v>220</v>
      </c>
      <c r="C82" s="1" t="n">
        <v>22</v>
      </c>
      <c r="E82" s="6"/>
      <c r="F82" s="105"/>
      <c r="G82" s="6"/>
      <c r="L82" s="56"/>
      <c r="M82" s="56"/>
      <c r="N82" s="56"/>
      <c r="O82" s="56"/>
      <c r="P82" s="56"/>
      <c r="T82" s="1"/>
      <c r="W82" s="6"/>
    </row>
    <row r="83" customFormat="false" ht="15" hidden="false" customHeight="false" outlineLevel="0" collapsed="false">
      <c r="A83" s="54" t="n">
        <v>82</v>
      </c>
      <c r="B83" s="6" t="s">
        <v>340</v>
      </c>
      <c r="C83" s="1" t="n">
        <v>22</v>
      </c>
      <c r="E83" s="6"/>
      <c r="F83" s="105"/>
      <c r="G83" s="6"/>
      <c r="L83" s="56"/>
      <c r="M83" s="56"/>
      <c r="N83" s="56"/>
      <c r="O83" s="56"/>
      <c r="P83" s="56"/>
      <c r="T83" s="1"/>
      <c r="W83" s="6"/>
    </row>
    <row r="84" customFormat="false" ht="15" hidden="false" customHeight="false" outlineLevel="0" collapsed="false">
      <c r="A84" s="54" t="n">
        <v>83</v>
      </c>
      <c r="B84" s="6" t="s">
        <v>140</v>
      </c>
      <c r="C84" s="1" t="n">
        <v>22</v>
      </c>
      <c r="E84" s="6"/>
      <c r="F84" s="105"/>
      <c r="G84" s="6"/>
      <c r="L84" s="56"/>
      <c r="M84" s="56"/>
      <c r="N84" s="56"/>
      <c r="O84" s="56"/>
      <c r="P84" s="56"/>
      <c r="T84" s="1"/>
      <c r="W84" s="6"/>
    </row>
    <row r="85" customFormat="false" ht="15" hidden="false" customHeight="false" outlineLevel="0" collapsed="false">
      <c r="A85" s="54" t="n">
        <v>84</v>
      </c>
      <c r="B85" s="6" t="s">
        <v>276</v>
      </c>
      <c r="C85" s="1" t="n">
        <v>21</v>
      </c>
      <c r="E85" s="6"/>
      <c r="F85" s="105"/>
      <c r="G85" s="6"/>
      <c r="L85" s="56"/>
      <c r="M85" s="56"/>
      <c r="N85" s="56"/>
      <c r="O85" s="56"/>
      <c r="P85" s="56"/>
      <c r="T85" s="1"/>
      <c r="W85" s="6"/>
    </row>
    <row r="86" customFormat="false" ht="15" hidden="false" customHeight="false" outlineLevel="0" collapsed="false">
      <c r="A86" s="54" t="n">
        <v>85</v>
      </c>
      <c r="B86" s="6" t="s">
        <v>369</v>
      </c>
      <c r="C86" s="1" t="n">
        <v>21</v>
      </c>
      <c r="E86" s="6"/>
      <c r="F86" s="105"/>
      <c r="G86" s="6"/>
      <c r="L86" s="56"/>
      <c r="M86" s="56"/>
      <c r="N86" s="56"/>
      <c r="O86" s="56"/>
      <c r="P86" s="56"/>
      <c r="T86" s="1"/>
      <c r="W86" s="6"/>
    </row>
    <row r="87" customFormat="false" ht="15" hidden="false" customHeight="false" outlineLevel="0" collapsed="false">
      <c r="A87" s="54" t="n">
        <v>86</v>
      </c>
      <c r="B87" s="6" t="s">
        <v>323</v>
      </c>
      <c r="C87" s="1" t="n">
        <v>21</v>
      </c>
      <c r="E87" s="6"/>
      <c r="F87" s="105"/>
      <c r="G87" s="6"/>
      <c r="L87" s="56"/>
      <c r="M87" s="56"/>
      <c r="N87" s="56"/>
      <c r="O87" s="56"/>
      <c r="P87" s="56"/>
      <c r="T87" s="1"/>
      <c r="W87" s="6"/>
    </row>
    <row r="88" customFormat="false" ht="15" hidden="false" customHeight="false" outlineLevel="0" collapsed="false">
      <c r="A88" s="54" t="n">
        <v>87</v>
      </c>
      <c r="B88" s="6" t="s">
        <v>382</v>
      </c>
      <c r="C88" s="1" t="n">
        <v>21</v>
      </c>
      <c r="E88" s="6"/>
      <c r="F88" s="105"/>
      <c r="G88" s="6"/>
      <c r="L88" s="56"/>
      <c r="M88" s="56"/>
      <c r="N88" s="56"/>
      <c r="O88" s="56"/>
      <c r="P88" s="56"/>
      <c r="T88" s="1"/>
      <c r="W88" s="6"/>
    </row>
    <row r="89" customFormat="false" ht="15" hidden="false" customHeight="false" outlineLevel="0" collapsed="false">
      <c r="A89" s="54" t="n">
        <v>88</v>
      </c>
      <c r="B89" s="6" t="s">
        <v>385</v>
      </c>
      <c r="C89" s="1" t="n">
        <v>21</v>
      </c>
      <c r="E89" s="6"/>
      <c r="F89" s="105"/>
      <c r="G89" s="6"/>
      <c r="L89" s="56"/>
      <c r="M89" s="56"/>
      <c r="N89" s="56"/>
      <c r="O89" s="56"/>
      <c r="P89" s="56"/>
      <c r="T89" s="1"/>
      <c r="W89" s="6"/>
    </row>
    <row r="90" customFormat="false" ht="15" hidden="false" customHeight="false" outlineLevel="0" collapsed="false">
      <c r="A90" s="54" t="n">
        <v>89</v>
      </c>
      <c r="B90" s="6" t="s">
        <v>389</v>
      </c>
      <c r="C90" s="1" t="n">
        <v>21</v>
      </c>
      <c r="E90" s="6"/>
      <c r="F90" s="105"/>
      <c r="G90" s="6"/>
      <c r="L90" s="56"/>
      <c r="M90" s="56"/>
      <c r="N90" s="56"/>
      <c r="O90" s="56"/>
      <c r="P90" s="56"/>
      <c r="T90" s="1"/>
      <c r="W90" s="6"/>
    </row>
    <row r="91" customFormat="false" ht="15" hidden="false" customHeight="false" outlineLevel="0" collapsed="false">
      <c r="A91" s="54" t="n">
        <v>90</v>
      </c>
      <c r="B91" s="6" t="s">
        <v>391</v>
      </c>
      <c r="C91" s="1" t="n">
        <v>21</v>
      </c>
      <c r="E91" s="6"/>
      <c r="F91" s="105"/>
      <c r="G91" s="6"/>
      <c r="L91" s="56"/>
      <c r="M91" s="56"/>
      <c r="N91" s="56"/>
      <c r="O91" s="56"/>
      <c r="P91" s="56"/>
      <c r="T91" s="1"/>
      <c r="W91" s="6"/>
    </row>
    <row r="92" customFormat="false" ht="15" hidden="false" customHeight="false" outlineLevel="0" collapsed="false">
      <c r="A92" s="54" t="n">
        <v>91</v>
      </c>
      <c r="B92" s="6" t="s">
        <v>50</v>
      </c>
      <c r="C92" s="1" t="n">
        <v>20</v>
      </c>
      <c r="E92" s="6"/>
      <c r="F92" s="105"/>
      <c r="G92" s="6"/>
      <c r="L92" s="56"/>
      <c r="M92" s="56"/>
      <c r="N92" s="56"/>
      <c r="O92" s="56"/>
      <c r="P92" s="56"/>
      <c r="T92" s="1"/>
      <c r="W92" s="6"/>
    </row>
    <row r="93" customFormat="false" ht="15" hidden="false" customHeight="false" outlineLevel="0" collapsed="false">
      <c r="A93" s="54" t="n">
        <v>92</v>
      </c>
      <c r="B93" s="6" t="s">
        <v>137</v>
      </c>
      <c r="C93" s="1" t="n">
        <v>20</v>
      </c>
      <c r="E93" s="6"/>
      <c r="F93" s="105"/>
      <c r="G93" s="6"/>
      <c r="L93" s="56"/>
      <c r="M93" s="56"/>
      <c r="N93" s="56"/>
      <c r="O93" s="56"/>
      <c r="P93" s="56"/>
      <c r="T93" s="1"/>
      <c r="W93" s="6"/>
    </row>
    <row r="94" customFormat="false" ht="15" hidden="false" customHeight="false" outlineLevel="0" collapsed="false">
      <c r="A94" s="54" t="n">
        <v>93</v>
      </c>
      <c r="B94" s="6" t="s">
        <v>316</v>
      </c>
      <c r="C94" s="1" t="n">
        <v>20</v>
      </c>
      <c r="E94" s="6"/>
      <c r="F94" s="105"/>
      <c r="G94" s="6"/>
      <c r="L94" s="56"/>
      <c r="M94" s="56"/>
      <c r="N94" s="56"/>
      <c r="O94" s="56"/>
      <c r="P94" s="56"/>
      <c r="T94" s="1"/>
      <c r="W94" s="6"/>
    </row>
    <row r="95" customFormat="false" ht="15" hidden="false" customHeight="false" outlineLevel="0" collapsed="false">
      <c r="A95" s="54" t="n">
        <v>94</v>
      </c>
      <c r="B95" s="6" t="s">
        <v>86</v>
      </c>
      <c r="C95" s="1" t="n">
        <v>20</v>
      </c>
      <c r="E95" s="6"/>
      <c r="F95" s="105"/>
      <c r="G95" s="6"/>
      <c r="L95" s="56"/>
      <c r="M95" s="56"/>
      <c r="N95" s="56"/>
      <c r="O95" s="56"/>
      <c r="P95" s="56"/>
      <c r="T95" s="1"/>
      <c r="W95" s="6"/>
    </row>
    <row r="96" customFormat="false" ht="15" hidden="false" customHeight="false" outlineLevel="0" collapsed="false">
      <c r="A96" s="54" t="n">
        <v>95</v>
      </c>
      <c r="B96" s="6" t="s">
        <v>252</v>
      </c>
      <c r="C96" s="1" t="n">
        <v>20</v>
      </c>
      <c r="E96" s="6"/>
      <c r="F96" s="105"/>
      <c r="G96" s="6"/>
      <c r="L96" s="56"/>
      <c r="M96" s="56"/>
      <c r="N96" s="56"/>
      <c r="O96" s="56"/>
      <c r="P96" s="56"/>
      <c r="T96" s="1"/>
      <c r="W96" s="6"/>
    </row>
    <row r="97" customFormat="false" ht="15" hidden="false" customHeight="false" outlineLevel="0" collapsed="false">
      <c r="A97" s="54" t="n">
        <v>96</v>
      </c>
      <c r="B97" s="6" t="s">
        <v>404</v>
      </c>
      <c r="C97" s="1" t="n">
        <v>20</v>
      </c>
      <c r="E97" s="6"/>
      <c r="F97" s="105"/>
      <c r="G97" s="6"/>
      <c r="L97" s="56"/>
      <c r="M97" s="56"/>
      <c r="N97" s="56"/>
      <c r="O97" s="56"/>
      <c r="P97" s="56"/>
      <c r="V97" s="6"/>
      <c r="W97" s="6"/>
    </row>
    <row r="98" customFormat="false" ht="15" hidden="false" customHeight="false" outlineLevel="0" collapsed="false">
      <c r="A98" s="54" t="n">
        <v>97</v>
      </c>
      <c r="B98" s="6" t="s">
        <v>407</v>
      </c>
      <c r="C98" s="1" t="n">
        <v>20</v>
      </c>
      <c r="E98" s="6"/>
      <c r="F98" s="105"/>
      <c r="G98" s="6"/>
      <c r="L98" s="56"/>
      <c r="M98" s="56"/>
      <c r="N98" s="56"/>
      <c r="O98" s="56"/>
      <c r="P98" s="56"/>
      <c r="V98" s="6"/>
      <c r="W98" s="6"/>
    </row>
    <row r="99" customFormat="false" ht="15" hidden="false" customHeight="false" outlineLevel="0" collapsed="false">
      <c r="A99" s="54" t="n">
        <v>98</v>
      </c>
      <c r="B99" s="6" t="s">
        <v>410</v>
      </c>
      <c r="C99" s="1" t="n">
        <v>20</v>
      </c>
      <c r="E99" s="6"/>
      <c r="F99" s="105"/>
      <c r="G99" s="6"/>
      <c r="L99" s="56"/>
      <c r="M99" s="56"/>
      <c r="N99" s="56"/>
      <c r="O99" s="56"/>
      <c r="P99" s="56"/>
      <c r="V99" s="6"/>
      <c r="W99" s="6"/>
    </row>
    <row r="100" customFormat="false" ht="15" hidden="false" customHeight="false" outlineLevel="0" collapsed="false">
      <c r="A100" s="54" t="n">
        <v>99</v>
      </c>
      <c r="B100" s="6" t="s">
        <v>412</v>
      </c>
      <c r="C100" s="1" t="n">
        <v>20</v>
      </c>
      <c r="E100" s="6"/>
      <c r="F100" s="105"/>
      <c r="G100" s="6"/>
      <c r="L100" s="56"/>
      <c r="M100" s="56"/>
      <c r="N100" s="56"/>
      <c r="O100" s="56"/>
      <c r="P100" s="56"/>
      <c r="V100" s="6"/>
      <c r="W100" s="6"/>
    </row>
    <row r="101" customFormat="false" ht="15" hidden="false" customHeight="false" outlineLevel="0" collapsed="false">
      <c r="A101" s="54" t="n">
        <v>100</v>
      </c>
      <c r="B101" s="6" t="s">
        <v>414</v>
      </c>
      <c r="C101" s="1" t="n">
        <v>20</v>
      </c>
      <c r="E101" s="6"/>
      <c r="F101" s="105"/>
      <c r="G101" s="6"/>
      <c r="L101" s="56"/>
      <c r="M101" s="56"/>
      <c r="N101" s="56"/>
      <c r="O101" s="56"/>
      <c r="P101" s="56"/>
      <c r="V101" s="6"/>
      <c r="W101" s="6"/>
    </row>
    <row r="102" customFormat="false" ht="15" hidden="false" customHeight="false" outlineLevel="0" collapsed="false">
      <c r="A102" s="54" t="n">
        <v>101</v>
      </c>
      <c r="B102" s="6" t="s">
        <v>135</v>
      </c>
      <c r="C102" s="1" t="n">
        <v>19</v>
      </c>
      <c r="E102" s="6"/>
      <c r="F102" s="105"/>
      <c r="G102" s="6"/>
      <c r="L102" s="56"/>
      <c r="M102" s="56"/>
      <c r="N102" s="56"/>
      <c r="O102" s="56"/>
      <c r="P102" s="56"/>
      <c r="V102" s="6"/>
      <c r="W102" s="6"/>
    </row>
    <row r="103" customFormat="false" ht="15" hidden="false" customHeight="false" outlineLevel="0" collapsed="false">
      <c r="A103" s="54" t="n">
        <v>102</v>
      </c>
      <c r="B103" s="6" t="s">
        <v>304</v>
      </c>
      <c r="C103" s="1" t="n">
        <v>19</v>
      </c>
      <c r="E103" s="6"/>
      <c r="F103" s="105"/>
      <c r="G103" s="6"/>
      <c r="L103" s="56"/>
      <c r="M103" s="56"/>
      <c r="N103" s="56"/>
      <c r="O103" s="56"/>
      <c r="P103" s="56"/>
      <c r="V103" s="6"/>
      <c r="W103" s="6"/>
    </row>
    <row r="104" customFormat="false" ht="15" hidden="false" customHeight="false" outlineLevel="0" collapsed="false">
      <c r="A104" s="54" t="n">
        <v>103</v>
      </c>
      <c r="B104" s="6" t="s">
        <v>415</v>
      </c>
      <c r="C104" s="1" t="n">
        <v>19</v>
      </c>
      <c r="E104" s="6"/>
      <c r="F104" s="105"/>
      <c r="G104" s="6"/>
      <c r="L104" s="56"/>
      <c r="M104" s="56"/>
      <c r="N104" s="56"/>
      <c r="O104" s="56"/>
      <c r="P104" s="56"/>
      <c r="V104" s="6"/>
      <c r="W104" s="6"/>
    </row>
    <row r="105" customFormat="false" ht="15" hidden="false" customHeight="false" outlineLevel="0" collapsed="false">
      <c r="A105" s="54" t="n">
        <v>104</v>
      </c>
      <c r="B105" s="6" t="s">
        <v>992</v>
      </c>
      <c r="C105" s="1" t="n">
        <v>19</v>
      </c>
      <c r="E105" s="6"/>
      <c r="F105" s="105"/>
      <c r="G105" s="6"/>
      <c r="L105" s="56"/>
      <c r="M105" s="56"/>
      <c r="N105" s="56"/>
      <c r="O105" s="56"/>
      <c r="P105" s="56"/>
      <c r="V105" s="6"/>
      <c r="W105" s="6"/>
    </row>
    <row r="106" customFormat="false" ht="15" hidden="false" customHeight="false" outlineLevel="0" collapsed="false">
      <c r="A106" s="54" t="n">
        <v>105</v>
      </c>
      <c r="B106" s="6" t="s">
        <v>1018</v>
      </c>
      <c r="C106" s="1" t="n">
        <v>19</v>
      </c>
      <c r="E106" s="6"/>
      <c r="F106" s="105"/>
      <c r="G106" s="6"/>
      <c r="L106" s="56"/>
      <c r="M106" s="56"/>
      <c r="N106" s="56"/>
      <c r="O106" s="56"/>
      <c r="P106" s="56"/>
      <c r="V106" s="6"/>
      <c r="W106" s="6"/>
    </row>
    <row r="107" customFormat="false" ht="15" hidden="false" customHeight="false" outlineLevel="0" collapsed="false">
      <c r="A107" s="54" t="n">
        <v>106</v>
      </c>
      <c r="B107" s="6" t="s">
        <v>348</v>
      </c>
      <c r="C107" s="1" t="n">
        <v>19</v>
      </c>
      <c r="E107" s="6"/>
      <c r="F107" s="105"/>
      <c r="G107" s="6"/>
      <c r="L107" s="56"/>
      <c r="M107" s="56"/>
      <c r="N107" s="56"/>
      <c r="O107" s="56"/>
      <c r="P107" s="56"/>
      <c r="V107" s="6"/>
      <c r="W107" s="6"/>
    </row>
    <row r="108" customFormat="false" ht="15" hidden="false" customHeight="false" outlineLevel="0" collapsed="false">
      <c r="A108" s="54" t="n">
        <v>107</v>
      </c>
      <c r="B108" s="6" t="s">
        <v>1184</v>
      </c>
      <c r="C108" s="1" t="n">
        <v>19</v>
      </c>
      <c r="E108" s="6"/>
      <c r="F108" s="105"/>
      <c r="G108" s="6"/>
      <c r="L108" s="56"/>
      <c r="M108" s="56"/>
      <c r="N108" s="56"/>
      <c r="O108" s="56"/>
      <c r="P108" s="56"/>
      <c r="V108" s="6"/>
      <c r="W108" s="6"/>
    </row>
    <row r="109" customFormat="false" ht="15" hidden="false" customHeight="false" outlineLevel="0" collapsed="false">
      <c r="A109" s="54" t="n">
        <v>108</v>
      </c>
      <c r="B109" s="6" t="s">
        <v>1461</v>
      </c>
      <c r="C109" s="1" t="n">
        <v>19</v>
      </c>
      <c r="E109" s="6"/>
      <c r="F109" s="105"/>
      <c r="G109" s="6"/>
      <c r="L109" s="56"/>
      <c r="M109" s="56"/>
      <c r="N109" s="56"/>
      <c r="O109" s="56"/>
      <c r="P109" s="56"/>
      <c r="V109" s="6"/>
      <c r="W109" s="6"/>
    </row>
    <row r="110" customFormat="false" ht="15" hidden="false" customHeight="false" outlineLevel="0" collapsed="false">
      <c r="A110" s="54" t="n">
        <v>109</v>
      </c>
      <c r="B110" s="6" t="s">
        <v>1529</v>
      </c>
      <c r="C110" s="1" t="n">
        <v>19</v>
      </c>
      <c r="E110" s="6"/>
      <c r="F110" s="105"/>
      <c r="G110" s="6"/>
      <c r="L110" s="56"/>
      <c r="M110" s="56"/>
      <c r="N110" s="56"/>
      <c r="O110" s="56"/>
      <c r="P110" s="56"/>
      <c r="V110" s="6"/>
      <c r="W110" s="6"/>
    </row>
    <row r="111" customFormat="false" ht="15" hidden="false" customHeight="false" outlineLevel="0" collapsed="false">
      <c r="A111" s="54" t="n">
        <v>110</v>
      </c>
      <c r="B111" s="6" t="s">
        <v>81</v>
      </c>
      <c r="C111" s="1" t="n">
        <v>18</v>
      </c>
      <c r="E111" s="6"/>
      <c r="F111" s="105"/>
      <c r="G111" s="6"/>
      <c r="L111" s="56"/>
      <c r="M111" s="56"/>
      <c r="N111" s="56"/>
      <c r="O111" s="56"/>
      <c r="P111" s="56"/>
      <c r="V111" s="6"/>
      <c r="W111" s="6"/>
    </row>
    <row r="112" customFormat="false" ht="15" hidden="false" customHeight="false" outlineLevel="0" collapsed="false">
      <c r="A112" s="54" t="n">
        <v>111</v>
      </c>
      <c r="B112" s="6" t="s">
        <v>173</v>
      </c>
      <c r="C112" s="1" t="n">
        <v>18</v>
      </c>
      <c r="E112" s="6"/>
      <c r="F112" s="105"/>
      <c r="G112" s="6"/>
      <c r="L112" s="56"/>
      <c r="M112" s="56"/>
      <c r="N112" s="56"/>
      <c r="O112" s="56"/>
      <c r="P112" s="56"/>
      <c r="V112" s="6"/>
      <c r="W112" s="6"/>
    </row>
    <row r="113" customFormat="false" ht="15" hidden="false" customHeight="false" outlineLevel="0" collapsed="false">
      <c r="A113" s="54" t="n">
        <v>112</v>
      </c>
      <c r="B113" s="6" t="s">
        <v>174</v>
      </c>
      <c r="C113" s="1" t="n">
        <v>18</v>
      </c>
      <c r="E113" s="6"/>
      <c r="F113" s="105"/>
      <c r="G113" s="6"/>
      <c r="L113" s="56"/>
      <c r="M113" s="56"/>
      <c r="N113" s="56"/>
      <c r="O113" s="56"/>
      <c r="P113" s="56"/>
      <c r="V113" s="6"/>
      <c r="W113" s="6"/>
    </row>
    <row r="114" customFormat="false" ht="15" hidden="false" customHeight="false" outlineLevel="0" collapsed="false">
      <c r="A114" s="54" t="n">
        <v>113</v>
      </c>
      <c r="B114" s="6" t="s">
        <v>287</v>
      </c>
      <c r="C114" s="1" t="n">
        <v>18</v>
      </c>
      <c r="E114" s="6"/>
      <c r="F114" s="105"/>
      <c r="G114" s="6"/>
      <c r="L114" s="56"/>
      <c r="M114" s="56"/>
      <c r="N114" s="56"/>
      <c r="O114" s="56"/>
      <c r="P114" s="56"/>
      <c r="V114" s="6"/>
      <c r="W114" s="6"/>
    </row>
    <row r="115" customFormat="false" ht="15" hidden="false" customHeight="false" outlineLevel="0" collapsed="false">
      <c r="A115" s="54" t="n">
        <v>114</v>
      </c>
      <c r="B115" s="6" t="s">
        <v>227</v>
      </c>
      <c r="C115" s="1" t="n">
        <v>18</v>
      </c>
      <c r="E115" s="6"/>
      <c r="F115" s="105"/>
      <c r="G115" s="6"/>
      <c r="L115" s="56"/>
      <c r="M115" s="56"/>
      <c r="N115" s="56"/>
      <c r="O115" s="56"/>
      <c r="P115" s="56"/>
      <c r="V115" s="6"/>
      <c r="W115" s="6"/>
    </row>
    <row r="116" customFormat="false" ht="15" hidden="false" customHeight="false" outlineLevel="0" collapsed="false">
      <c r="A116" s="54" t="n">
        <v>115</v>
      </c>
      <c r="B116" s="6" t="s">
        <v>368</v>
      </c>
      <c r="C116" s="1" t="n">
        <v>18</v>
      </c>
      <c r="E116" s="6"/>
      <c r="F116" s="105"/>
      <c r="G116" s="6"/>
      <c r="L116" s="56"/>
      <c r="M116" s="56"/>
      <c r="N116" s="56"/>
      <c r="O116" s="56"/>
      <c r="P116" s="56"/>
      <c r="V116" s="6"/>
      <c r="W116" s="6"/>
    </row>
    <row r="117" customFormat="false" ht="15" hidden="false" customHeight="false" outlineLevel="0" collapsed="false">
      <c r="A117" s="54" t="n">
        <v>116</v>
      </c>
      <c r="B117" s="6" t="s">
        <v>309</v>
      </c>
      <c r="C117" s="1" t="n">
        <v>18</v>
      </c>
      <c r="E117" s="6"/>
      <c r="F117" s="105"/>
      <c r="G117" s="6"/>
      <c r="L117" s="56"/>
      <c r="M117" s="56"/>
      <c r="N117" s="56"/>
      <c r="O117" s="56"/>
      <c r="P117" s="56"/>
      <c r="V117" s="6"/>
      <c r="W117" s="6"/>
    </row>
    <row r="118" customFormat="false" ht="15" hidden="false" customHeight="false" outlineLevel="0" collapsed="false">
      <c r="A118" s="54" t="n">
        <v>117</v>
      </c>
      <c r="B118" s="6" t="s">
        <v>1100</v>
      </c>
      <c r="C118" s="1" t="n">
        <v>18</v>
      </c>
      <c r="E118" s="6"/>
      <c r="F118" s="105"/>
      <c r="G118" s="6"/>
      <c r="L118" s="56"/>
      <c r="M118" s="56"/>
      <c r="N118" s="56"/>
      <c r="O118" s="56"/>
      <c r="P118" s="56"/>
      <c r="V118" s="6"/>
      <c r="W118" s="6"/>
    </row>
    <row r="119" customFormat="false" ht="15" hidden="false" customHeight="false" outlineLevel="0" collapsed="false">
      <c r="A119" s="54" t="n">
        <v>118</v>
      </c>
      <c r="B119" s="6" t="s">
        <v>1114</v>
      </c>
      <c r="C119" s="1" t="n">
        <v>18</v>
      </c>
      <c r="E119" s="6"/>
      <c r="F119" s="105"/>
      <c r="G119" s="6"/>
      <c r="L119" s="56"/>
      <c r="M119" s="56"/>
      <c r="N119" s="56"/>
      <c r="O119" s="56"/>
      <c r="P119" s="56"/>
      <c r="V119" s="6"/>
      <c r="W119" s="6"/>
    </row>
    <row r="120" customFormat="false" ht="15" hidden="false" customHeight="false" outlineLevel="0" collapsed="false">
      <c r="A120" s="54" t="n">
        <v>119</v>
      </c>
      <c r="B120" s="6" t="s">
        <v>1200</v>
      </c>
      <c r="C120" s="1" t="n">
        <v>18</v>
      </c>
      <c r="E120" s="6"/>
      <c r="F120" s="105"/>
      <c r="G120" s="6"/>
      <c r="L120" s="56"/>
      <c r="M120" s="56"/>
      <c r="N120" s="56"/>
      <c r="O120" s="56"/>
      <c r="P120" s="56"/>
      <c r="V120" s="6"/>
      <c r="W120" s="6"/>
    </row>
    <row r="121" customFormat="false" ht="15" hidden="false" customHeight="false" outlineLevel="0" collapsed="false">
      <c r="A121" s="54" t="n">
        <v>120</v>
      </c>
      <c r="B121" s="6" t="s">
        <v>398</v>
      </c>
      <c r="C121" s="1" t="n">
        <v>18</v>
      </c>
      <c r="E121" s="6"/>
      <c r="F121" s="105"/>
      <c r="G121" s="6"/>
      <c r="L121" s="56"/>
      <c r="M121" s="56"/>
      <c r="N121" s="56"/>
      <c r="O121" s="56"/>
      <c r="P121" s="56"/>
      <c r="V121" s="6"/>
      <c r="W121" s="6"/>
    </row>
    <row r="122" customFormat="false" ht="15" hidden="false" customHeight="false" outlineLevel="0" collapsed="false">
      <c r="A122" s="54" t="n">
        <v>121</v>
      </c>
      <c r="B122" s="6" t="s">
        <v>1605</v>
      </c>
      <c r="C122" s="1" t="n">
        <v>18</v>
      </c>
      <c r="E122" s="6"/>
      <c r="F122" s="105"/>
      <c r="G122" s="6"/>
      <c r="L122" s="56"/>
      <c r="M122" s="56"/>
      <c r="N122" s="56"/>
      <c r="O122" s="56"/>
      <c r="P122" s="56"/>
      <c r="V122" s="6"/>
      <c r="W122" s="6"/>
    </row>
    <row r="123" customFormat="false" ht="15" hidden="false" customHeight="false" outlineLevel="0" collapsed="false">
      <c r="A123" s="54" t="n">
        <v>122</v>
      </c>
      <c r="B123" s="6" t="s">
        <v>1757</v>
      </c>
      <c r="C123" s="1" t="n">
        <v>18</v>
      </c>
      <c r="E123" s="6"/>
      <c r="F123" s="105"/>
      <c r="G123" s="6"/>
      <c r="L123" s="56"/>
      <c r="M123" s="56"/>
      <c r="N123" s="56"/>
      <c r="O123" s="56"/>
      <c r="P123" s="56"/>
      <c r="V123" s="6"/>
      <c r="W123" s="6"/>
    </row>
    <row r="124" customFormat="false" ht="15" hidden="false" customHeight="false" outlineLevel="0" collapsed="false">
      <c r="A124" s="54" t="n">
        <v>123</v>
      </c>
      <c r="B124" s="6" t="s">
        <v>152</v>
      </c>
      <c r="C124" s="1" t="n">
        <v>17</v>
      </c>
      <c r="E124" s="6"/>
      <c r="F124" s="105"/>
      <c r="G124" s="6"/>
      <c r="L124" s="56"/>
      <c r="M124" s="56"/>
      <c r="N124" s="56"/>
      <c r="O124" s="56"/>
      <c r="P124" s="56"/>
      <c r="V124" s="6"/>
      <c r="W124" s="6"/>
    </row>
    <row r="125" customFormat="false" ht="15" hidden="false" customHeight="false" outlineLevel="0" collapsed="false">
      <c r="A125" s="54" t="n">
        <v>124</v>
      </c>
      <c r="B125" s="6" t="s">
        <v>261</v>
      </c>
      <c r="C125" s="1" t="n">
        <v>17</v>
      </c>
      <c r="E125" s="6"/>
      <c r="F125" s="105"/>
      <c r="G125" s="6"/>
      <c r="L125" s="56"/>
      <c r="M125" s="56"/>
      <c r="N125" s="56"/>
      <c r="O125" s="56"/>
      <c r="P125" s="56"/>
      <c r="V125" s="6"/>
      <c r="W125" s="6"/>
    </row>
    <row r="126" customFormat="false" ht="15" hidden="false" customHeight="false" outlineLevel="0" collapsed="false">
      <c r="A126" s="54" t="n">
        <v>125</v>
      </c>
      <c r="B126" s="6" t="s">
        <v>360</v>
      </c>
      <c r="C126" s="1" t="n">
        <v>17</v>
      </c>
      <c r="E126" s="6"/>
      <c r="F126" s="6"/>
      <c r="G126" s="6"/>
      <c r="L126" s="56"/>
      <c r="M126" s="56"/>
      <c r="N126" s="56"/>
      <c r="O126" s="56"/>
      <c r="P126" s="56"/>
      <c r="V126" s="6"/>
      <c r="W126" s="6"/>
    </row>
    <row r="127" customFormat="false" ht="15" hidden="false" customHeight="false" outlineLevel="0" collapsed="false">
      <c r="A127" s="54" t="n">
        <v>126</v>
      </c>
      <c r="B127" s="6" t="s">
        <v>329</v>
      </c>
      <c r="C127" s="1" t="n">
        <v>17</v>
      </c>
      <c r="E127" s="6"/>
      <c r="F127" s="6"/>
      <c r="G127" s="6"/>
      <c r="L127" s="56"/>
      <c r="M127" s="56"/>
      <c r="N127" s="56"/>
      <c r="O127" s="56"/>
      <c r="P127" s="56"/>
      <c r="Q127" s="56"/>
      <c r="V127" s="6"/>
      <c r="W127" s="6"/>
    </row>
    <row r="128" customFormat="false" ht="15" hidden="false" customHeight="false" outlineLevel="0" collapsed="false">
      <c r="A128" s="54" t="n">
        <v>127</v>
      </c>
      <c r="B128" s="6" t="s">
        <v>963</v>
      </c>
      <c r="C128" s="1" t="n">
        <v>17</v>
      </c>
      <c r="E128" s="6"/>
      <c r="F128" s="6"/>
      <c r="G128" s="6"/>
      <c r="L128" s="56"/>
      <c r="M128" s="56"/>
      <c r="N128" s="56"/>
      <c r="O128" s="56"/>
      <c r="P128" s="56"/>
      <c r="Q128" s="56"/>
      <c r="V128" s="6"/>
      <c r="W128" s="6"/>
    </row>
    <row r="129" customFormat="false" ht="15" hidden="false" customHeight="false" outlineLevel="0" collapsed="false">
      <c r="A129" s="54" t="n">
        <v>128</v>
      </c>
      <c r="B129" s="6" t="s">
        <v>239</v>
      </c>
      <c r="C129" s="1" t="n">
        <v>17</v>
      </c>
      <c r="E129" s="6"/>
      <c r="F129" s="6"/>
      <c r="G129" s="6"/>
      <c r="L129" s="56"/>
      <c r="M129" s="56"/>
      <c r="N129" s="56"/>
      <c r="O129" s="56"/>
      <c r="P129" s="56"/>
      <c r="Q129" s="56"/>
      <c r="V129" s="6"/>
      <c r="W129" s="6"/>
    </row>
    <row r="130" customFormat="false" ht="15" hidden="false" customHeight="false" outlineLevel="0" collapsed="false">
      <c r="A130" s="54" t="n">
        <v>129</v>
      </c>
      <c r="B130" s="6" t="s">
        <v>1062</v>
      </c>
      <c r="C130" s="1" t="n">
        <v>17</v>
      </c>
      <c r="E130" s="6"/>
      <c r="F130" s="6"/>
      <c r="G130" s="6"/>
      <c r="L130" s="56"/>
      <c r="M130" s="56"/>
      <c r="N130" s="56"/>
      <c r="O130" s="56"/>
      <c r="P130" s="56"/>
      <c r="Q130" s="56"/>
      <c r="V130" s="6"/>
      <c r="W130" s="6"/>
    </row>
    <row r="131" customFormat="false" ht="15" hidden="false" customHeight="false" outlineLevel="0" collapsed="false">
      <c r="A131" s="54" t="n">
        <v>130</v>
      </c>
      <c r="B131" s="6" t="s">
        <v>1168</v>
      </c>
      <c r="C131" s="1" t="n">
        <v>17</v>
      </c>
      <c r="E131" s="6"/>
      <c r="F131" s="6"/>
      <c r="G131" s="6"/>
      <c r="L131" s="56"/>
      <c r="M131" s="56"/>
      <c r="N131" s="56"/>
      <c r="O131" s="56"/>
      <c r="P131" s="56"/>
      <c r="Q131" s="56"/>
      <c r="V131" s="6"/>
      <c r="W131" s="6"/>
    </row>
    <row r="132" customFormat="false" ht="15" hidden="false" customHeight="false" outlineLevel="0" collapsed="false">
      <c r="A132" s="54" t="n">
        <v>131</v>
      </c>
      <c r="B132" s="6" t="s">
        <v>1219</v>
      </c>
      <c r="C132" s="1" t="n">
        <v>17</v>
      </c>
      <c r="E132" s="6"/>
      <c r="F132" s="6"/>
      <c r="G132" s="6"/>
      <c r="L132" s="56"/>
      <c r="M132" s="56"/>
      <c r="N132" s="56"/>
      <c r="O132" s="56"/>
      <c r="P132" s="56"/>
      <c r="Q132" s="56"/>
      <c r="V132" s="6"/>
      <c r="W132" s="6"/>
    </row>
    <row r="133" customFormat="false" ht="15" hidden="false" customHeight="false" outlineLevel="0" collapsed="false">
      <c r="A133" s="54" t="n">
        <v>132</v>
      </c>
      <c r="B133" s="6" t="s">
        <v>1274</v>
      </c>
      <c r="C133" s="1" t="n">
        <v>17</v>
      </c>
      <c r="E133" s="6"/>
      <c r="F133" s="6"/>
      <c r="G133" s="6"/>
      <c r="L133" s="56"/>
      <c r="M133" s="56"/>
      <c r="N133" s="56"/>
      <c r="O133" s="56"/>
      <c r="P133" s="56"/>
      <c r="V133" s="6"/>
      <c r="W133" s="6"/>
    </row>
    <row r="134" customFormat="false" ht="15" hidden="false" customHeight="false" outlineLevel="0" collapsed="false">
      <c r="A134" s="54" t="n">
        <v>133</v>
      </c>
      <c r="B134" s="6" t="s">
        <v>1279</v>
      </c>
      <c r="C134" s="1" t="n">
        <v>17</v>
      </c>
      <c r="E134" s="6"/>
      <c r="F134" s="6"/>
      <c r="G134" s="6"/>
      <c r="L134" s="56"/>
      <c r="M134" s="56"/>
      <c r="N134" s="56"/>
      <c r="O134" s="56"/>
      <c r="P134" s="56"/>
      <c r="V134" s="6"/>
      <c r="W134" s="6"/>
    </row>
    <row r="135" customFormat="false" ht="15" hidden="false" customHeight="false" outlineLevel="0" collapsed="false">
      <c r="A135" s="54" t="n">
        <v>134</v>
      </c>
      <c r="B135" s="6" t="s">
        <v>264</v>
      </c>
      <c r="C135" s="1" t="n">
        <v>16</v>
      </c>
      <c r="E135" s="6"/>
      <c r="F135" s="6"/>
      <c r="G135" s="6"/>
      <c r="L135" s="56"/>
      <c r="M135" s="56"/>
      <c r="N135" s="56"/>
      <c r="O135" s="56"/>
      <c r="P135" s="56"/>
      <c r="V135" s="6"/>
      <c r="W135" s="6"/>
    </row>
    <row r="136" customFormat="false" ht="15" hidden="false" customHeight="false" outlineLevel="0" collapsed="false">
      <c r="A136" s="54" t="n">
        <v>135</v>
      </c>
      <c r="B136" s="6" t="s">
        <v>328</v>
      </c>
      <c r="C136" s="1" t="n">
        <v>16</v>
      </c>
      <c r="E136" s="6"/>
      <c r="F136" s="6"/>
      <c r="G136" s="6"/>
      <c r="L136" s="56"/>
      <c r="M136" s="56"/>
      <c r="N136" s="56"/>
      <c r="O136" s="56"/>
      <c r="P136" s="56"/>
      <c r="V136" s="6"/>
      <c r="W136" s="6"/>
    </row>
    <row r="137" customFormat="false" ht="15" hidden="false" customHeight="false" outlineLevel="0" collapsed="false">
      <c r="A137" s="54" t="n">
        <v>136</v>
      </c>
      <c r="B137" s="6" t="s">
        <v>403</v>
      </c>
      <c r="C137" s="1" t="n">
        <v>16</v>
      </c>
      <c r="E137" s="6"/>
      <c r="F137" s="6"/>
      <c r="G137" s="6"/>
      <c r="L137" s="56"/>
      <c r="M137" s="56"/>
      <c r="N137" s="56"/>
      <c r="O137" s="56"/>
      <c r="P137" s="56"/>
      <c r="V137" s="6"/>
      <c r="W137" s="6"/>
    </row>
    <row r="138" customFormat="false" ht="15" hidden="false" customHeight="false" outlineLevel="0" collapsed="false">
      <c r="A138" s="54" t="n">
        <v>137</v>
      </c>
      <c r="B138" s="6" t="s">
        <v>1011</v>
      </c>
      <c r="C138" s="1" t="n">
        <v>16</v>
      </c>
      <c r="E138" s="6"/>
      <c r="F138" s="6"/>
      <c r="G138" s="6"/>
      <c r="L138" s="56"/>
      <c r="M138" s="56"/>
      <c r="N138" s="56"/>
      <c r="O138" s="56"/>
      <c r="P138" s="56"/>
      <c r="V138" s="6"/>
      <c r="W138" s="6"/>
    </row>
    <row r="139" customFormat="false" ht="15" hidden="false" customHeight="false" outlineLevel="0" collapsed="false">
      <c r="A139" s="54" t="n">
        <v>138</v>
      </c>
      <c r="B139" s="6" t="s">
        <v>1044</v>
      </c>
      <c r="C139" s="1" t="n">
        <v>16</v>
      </c>
      <c r="E139" s="6"/>
      <c r="F139" s="6"/>
      <c r="G139" s="6"/>
      <c r="L139" s="56"/>
      <c r="M139" s="56"/>
      <c r="N139" s="56"/>
      <c r="O139" s="56"/>
      <c r="P139" s="56"/>
      <c r="V139" s="6"/>
      <c r="W139" s="6"/>
    </row>
    <row r="140" customFormat="false" ht="15" hidden="false" customHeight="false" outlineLevel="0" collapsed="false">
      <c r="A140" s="54" t="n">
        <v>139</v>
      </c>
      <c r="B140" s="6" t="s">
        <v>1047</v>
      </c>
      <c r="C140" s="1" t="n">
        <v>16</v>
      </c>
      <c r="E140" s="6"/>
      <c r="F140" s="6"/>
      <c r="G140" s="6"/>
      <c r="L140" s="56"/>
      <c r="M140" s="56"/>
      <c r="N140" s="56"/>
      <c r="O140" s="56"/>
      <c r="P140" s="56"/>
      <c r="V140" s="6"/>
      <c r="W140" s="6"/>
    </row>
    <row r="141" customFormat="false" ht="15" hidden="false" customHeight="false" outlineLevel="0" collapsed="false">
      <c r="A141" s="54" t="n">
        <v>140</v>
      </c>
      <c r="B141" s="6" t="s">
        <v>32</v>
      </c>
      <c r="C141" s="1" t="n">
        <v>16</v>
      </c>
      <c r="E141" s="6"/>
      <c r="F141" s="6"/>
      <c r="G141" s="6"/>
      <c r="L141" s="56"/>
      <c r="M141" s="56"/>
      <c r="N141" s="56"/>
      <c r="O141" s="56"/>
      <c r="P141" s="56"/>
      <c r="V141" s="6"/>
      <c r="W141" s="6"/>
    </row>
    <row r="142" customFormat="false" ht="15" hidden="false" customHeight="false" outlineLevel="0" collapsed="false">
      <c r="A142" s="54" t="n">
        <v>141</v>
      </c>
      <c r="B142" s="6" t="s">
        <v>1085</v>
      </c>
      <c r="C142" s="1" t="n">
        <v>16</v>
      </c>
      <c r="E142" s="6"/>
      <c r="F142" s="6"/>
      <c r="G142" s="6"/>
      <c r="L142" s="56"/>
      <c r="M142" s="56"/>
      <c r="N142" s="56"/>
      <c r="O142" s="56"/>
      <c r="P142" s="56"/>
      <c r="V142" s="6"/>
      <c r="W142" s="6"/>
    </row>
    <row r="143" customFormat="false" ht="15" hidden="false" customHeight="false" outlineLevel="0" collapsed="false">
      <c r="A143" s="54" t="n">
        <v>142</v>
      </c>
      <c r="B143" s="6" t="s">
        <v>1123</v>
      </c>
      <c r="C143" s="1" t="n">
        <v>16</v>
      </c>
      <c r="E143" s="6"/>
      <c r="F143" s="6"/>
      <c r="G143" s="6"/>
      <c r="L143" s="56"/>
      <c r="M143" s="56"/>
      <c r="N143" s="56"/>
      <c r="O143" s="56"/>
      <c r="P143" s="56"/>
      <c r="V143" s="6"/>
      <c r="W143" s="6"/>
    </row>
    <row r="144" customFormat="false" ht="15" hidden="false" customHeight="false" outlineLevel="0" collapsed="false">
      <c r="A144" s="54" t="n">
        <v>143</v>
      </c>
      <c r="B144" s="6" t="s">
        <v>1164</v>
      </c>
      <c r="C144" s="1" t="n">
        <v>16</v>
      </c>
      <c r="E144" s="6"/>
      <c r="F144" s="6"/>
      <c r="G144" s="6"/>
      <c r="L144" s="56"/>
      <c r="M144" s="56"/>
      <c r="N144" s="56"/>
      <c r="O144" s="56"/>
      <c r="P144" s="56"/>
      <c r="V144" s="6"/>
      <c r="W144" s="6"/>
    </row>
    <row r="145" customFormat="false" ht="15" hidden="false" customHeight="false" outlineLevel="0" collapsed="false">
      <c r="A145" s="54" t="n">
        <v>144</v>
      </c>
      <c r="B145" s="6" t="s">
        <v>1165</v>
      </c>
      <c r="C145" s="1" t="n">
        <v>16</v>
      </c>
      <c r="E145" s="6"/>
      <c r="F145" s="6"/>
      <c r="G145" s="6"/>
      <c r="L145" s="56"/>
      <c r="M145" s="56"/>
      <c r="N145" s="56"/>
      <c r="O145" s="56"/>
      <c r="P145" s="56"/>
      <c r="V145" s="6"/>
      <c r="W145" s="6"/>
    </row>
    <row r="146" customFormat="false" ht="15" hidden="false" customHeight="false" outlineLevel="0" collapsed="false">
      <c r="A146" s="54" t="n">
        <v>145</v>
      </c>
      <c r="B146" s="6" t="s">
        <v>1324</v>
      </c>
      <c r="C146" s="1" t="n">
        <v>16</v>
      </c>
      <c r="E146" s="6"/>
      <c r="F146" s="6"/>
      <c r="G146" s="6"/>
      <c r="L146" s="56"/>
      <c r="M146" s="56"/>
      <c r="N146" s="56"/>
      <c r="O146" s="56"/>
      <c r="P146" s="56"/>
      <c r="V146" s="6"/>
      <c r="W146" s="6"/>
    </row>
    <row r="147" customFormat="false" ht="15" hidden="false" customHeight="false" outlineLevel="0" collapsed="false">
      <c r="A147" s="54" t="n">
        <v>146</v>
      </c>
      <c r="B147" s="6" t="s">
        <v>1325</v>
      </c>
      <c r="C147" s="1" t="n">
        <v>16</v>
      </c>
      <c r="E147" s="6"/>
      <c r="F147" s="6"/>
      <c r="G147" s="6"/>
      <c r="L147" s="56"/>
      <c r="M147" s="56"/>
      <c r="N147" s="56"/>
      <c r="O147" s="56"/>
      <c r="P147" s="56"/>
      <c r="V147" s="6"/>
      <c r="W147" s="6"/>
    </row>
    <row r="148" customFormat="false" ht="15" hidden="false" customHeight="false" outlineLevel="0" collapsed="false">
      <c r="A148" s="54" t="n">
        <v>147</v>
      </c>
      <c r="B148" s="6" t="s">
        <v>1375</v>
      </c>
      <c r="C148" s="1" t="n">
        <v>16</v>
      </c>
      <c r="E148" s="6"/>
      <c r="F148" s="6"/>
      <c r="G148" s="6"/>
      <c r="L148" s="56"/>
      <c r="M148" s="56"/>
      <c r="N148" s="56"/>
      <c r="O148" s="56"/>
      <c r="P148" s="56"/>
      <c r="V148" s="6"/>
      <c r="W148" s="6"/>
    </row>
    <row r="149" customFormat="false" ht="15" hidden="false" customHeight="false" outlineLevel="0" collapsed="false">
      <c r="A149" s="54" t="n">
        <v>148</v>
      </c>
      <c r="B149" s="6" t="s">
        <v>1427</v>
      </c>
      <c r="C149" s="1" t="n">
        <v>16</v>
      </c>
      <c r="E149" s="6"/>
      <c r="F149" s="6"/>
      <c r="G149" s="6"/>
      <c r="L149" s="56"/>
      <c r="M149" s="56"/>
      <c r="N149" s="56"/>
      <c r="O149" s="56"/>
      <c r="P149" s="56"/>
      <c r="V149" s="6"/>
      <c r="W149" s="6"/>
    </row>
    <row r="150" customFormat="false" ht="15" hidden="false" customHeight="false" outlineLevel="0" collapsed="false">
      <c r="A150" s="54" t="n">
        <v>149</v>
      </c>
      <c r="B150" s="6" t="s">
        <v>577</v>
      </c>
      <c r="C150" s="1" t="n">
        <v>16</v>
      </c>
      <c r="E150" s="6"/>
      <c r="F150" s="6"/>
      <c r="G150" s="6"/>
      <c r="L150" s="56"/>
      <c r="M150" s="56"/>
      <c r="N150" s="56"/>
      <c r="O150" s="56"/>
      <c r="P150" s="56"/>
      <c r="V150" s="6"/>
      <c r="W150" s="6"/>
    </row>
    <row r="151" customFormat="false" ht="15" hidden="false" customHeight="false" outlineLevel="0" collapsed="false">
      <c r="A151" s="54" t="n">
        <v>150</v>
      </c>
      <c r="B151" s="6" t="s">
        <v>1765</v>
      </c>
      <c r="C151" s="1" t="n">
        <v>16</v>
      </c>
      <c r="E151" s="6"/>
      <c r="F151" s="6"/>
      <c r="G151" s="6"/>
      <c r="L151" s="56"/>
      <c r="M151" s="56"/>
      <c r="N151" s="56"/>
      <c r="O151" s="56"/>
      <c r="P151" s="56"/>
      <c r="V151" s="6"/>
      <c r="W151" s="6"/>
    </row>
    <row r="152" customFormat="false" ht="15" hidden="false" customHeight="false" outlineLevel="0" collapsed="false">
      <c r="A152" s="54" t="n">
        <v>151</v>
      </c>
      <c r="B152" s="6" t="s">
        <v>257</v>
      </c>
      <c r="C152" s="1" t="n">
        <v>15</v>
      </c>
      <c r="E152" s="6"/>
      <c r="F152" s="6"/>
      <c r="G152" s="6"/>
      <c r="L152" s="56"/>
      <c r="M152" s="56"/>
      <c r="N152" s="56"/>
      <c r="O152" s="56"/>
      <c r="P152" s="56"/>
      <c r="V152" s="6"/>
      <c r="W152" s="6"/>
    </row>
    <row r="153" customFormat="false" ht="15" hidden="false" customHeight="false" outlineLevel="0" collapsed="false">
      <c r="A153" s="54" t="n">
        <v>152</v>
      </c>
      <c r="B153" s="6" t="s">
        <v>305</v>
      </c>
      <c r="C153" s="1" t="n">
        <v>15</v>
      </c>
      <c r="E153" s="6"/>
      <c r="F153" s="6"/>
      <c r="G153" s="6"/>
      <c r="L153" s="56"/>
      <c r="M153" s="56"/>
      <c r="N153" s="56"/>
      <c r="O153" s="56"/>
      <c r="P153" s="56"/>
      <c r="V153" s="6"/>
      <c r="W153" s="6"/>
    </row>
    <row r="154" customFormat="false" ht="15" hidden="false" customHeight="false" outlineLevel="0" collapsed="false">
      <c r="A154" s="54" t="n">
        <v>153</v>
      </c>
      <c r="B154" s="6" t="s">
        <v>1074</v>
      </c>
      <c r="C154" s="1" t="n">
        <v>15</v>
      </c>
      <c r="E154" s="6"/>
      <c r="F154" s="6"/>
      <c r="G154" s="6"/>
      <c r="L154" s="56"/>
      <c r="M154" s="56"/>
      <c r="N154" s="56"/>
      <c r="O154" s="56"/>
      <c r="P154" s="56"/>
      <c r="V154" s="6"/>
      <c r="W154" s="6"/>
    </row>
    <row r="155" customFormat="false" ht="15" hidden="false" customHeight="false" outlineLevel="0" collapsed="false">
      <c r="A155" s="54" t="n">
        <v>154</v>
      </c>
      <c r="B155" s="6" t="s">
        <v>238</v>
      </c>
      <c r="C155" s="1" t="n">
        <v>15</v>
      </c>
      <c r="E155" s="6"/>
      <c r="F155" s="6"/>
      <c r="G155" s="6"/>
      <c r="L155" s="56"/>
      <c r="M155" s="56"/>
      <c r="N155" s="56"/>
      <c r="O155" s="56"/>
      <c r="P155" s="56"/>
      <c r="V155" s="6"/>
      <c r="W155" s="6"/>
    </row>
    <row r="156" customFormat="false" ht="15" hidden="false" customHeight="false" outlineLevel="0" collapsed="false">
      <c r="A156" s="54" t="n">
        <v>155</v>
      </c>
      <c r="B156" s="6" t="s">
        <v>1147</v>
      </c>
      <c r="C156" s="1" t="n">
        <v>15</v>
      </c>
      <c r="E156" s="6"/>
      <c r="F156" s="6"/>
      <c r="G156" s="6"/>
      <c r="L156" s="56"/>
      <c r="M156" s="56"/>
      <c r="N156" s="56"/>
      <c r="O156" s="56"/>
      <c r="P156" s="56"/>
      <c r="V156" s="6"/>
      <c r="W156" s="6"/>
    </row>
    <row r="157" customFormat="false" ht="15" hidden="false" customHeight="false" outlineLevel="0" collapsed="false">
      <c r="A157" s="54" t="n">
        <v>156</v>
      </c>
      <c r="B157" s="6" t="s">
        <v>416</v>
      </c>
      <c r="C157" s="1" t="n">
        <v>15</v>
      </c>
      <c r="E157" s="6"/>
      <c r="F157" s="6"/>
      <c r="G157" s="6"/>
      <c r="L157" s="56"/>
      <c r="M157" s="56"/>
      <c r="N157" s="56"/>
      <c r="O157" s="56"/>
      <c r="P157" s="56"/>
      <c r="V157" s="6"/>
      <c r="W157" s="6"/>
    </row>
    <row r="158" customFormat="false" ht="15" hidden="false" customHeight="false" outlineLevel="0" collapsed="false">
      <c r="A158" s="54" t="n">
        <v>157</v>
      </c>
      <c r="B158" s="6" t="s">
        <v>572</v>
      </c>
      <c r="C158" s="1" t="n">
        <v>15</v>
      </c>
      <c r="E158" s="6"/>
      <c r="F158" s="6"/>
      <c r="G158" s="6"/>
      <c r="L158" s="56"/>
      <c r="M158" s="56"/>
      <c r="N158" s="56"/>
      <c r="O158" s="56"/>
      <c r="P158" s="56"/>
      <c r="V158" s="6"/>
      <c r="W158" s="6"/>
    </row>
    <row r="159" customFormat="false" ht="15" hidden="false" customHeight="false" outlineLevel="0" collapsed="false">
      <c r="A159" s="54" t="n">
        <v>158</v>
      </c>
      <c r="B159" s="6" t="s">
        <v>1254</v>
      </c>
      <c r="C159" s="1" t="n">
        <v>15</v>
      </c>
      <c r="E159" s="6"/>
      <c r="F159" s="6"/>
      <c r="G159" s="6"/>
      <c r="L159" s="56"/>
      <c r="M159" s="56"/>
      <c r="N159" s="56"/>
      <c r="O159" s="56"/>
      <c r="P159" s="56"/>
      <c r="V159" s="6"/>
      <c r="W159" s="6"/>
    </row>
    <row r="160" customFormat="false" ht="15" hidden="false" customHeight="false" outlineLevel="0" collapsed="false">
      <c r="A160" s="54" t="n">
        <v>159</v>
      </c>
      <c r="B160" s="6" t="s">
        <v>370</v>
      </c>
      <c r="C160" s="1" t="n">
        <v>15</v>
      </c>
      <c r="E160" s="6"/>
      <c r="F160" s="6"/>
      <c r="G160" s="6"/>
      <c r="L160" s="56"/>
      <c r="M160" s="56"/>
      <c r="N160" s="56"/>
      <c r="O160" s="56"/>
      <c r="P160" s="56"/>
      <c r="V160" s="6"/>
      <c r="W160" s="6"/>
    </row>
    <row r="161" customFormat="false" ht="15" hidden="false" customHeight="false" outlineLevel="0" collapsed="false">
      <c r="A161" s="54" t="n">
        <v>160</v>
      </c>
      <c r="B161" s="6" t="s">
        <v>1267</v>
      </c>
      <c r="C161" s="1" t="n">
        <v>15</v>
      </c>
      <c r="E161" s="6"/>
      <c r="F161" s="6"/>
      <c r="G161" s="6"/>
      <c r="L161" s="56"/>
      <c r="M161" s="56"/>
      <c r="N161" s="56"/>
      <c r="O161" s="56"/>
      <c r="P161" s="56"/>
      <c r="V161" s="6"/>
      <c r="W161" s="6"/>
    </row>
    <row r="162" customFormat="false" ht="15" hidden="false" customHeight="false" outlineLevel="0" collapsed="false">
      <c r="A162" s="54" t="n">
        <v>161</v>
      </c>
      <c r="B162" s="6" t="s">
        <v>1467</v>
      </c>
      <c r="C162" s="1" t="n">
        <v>15</v>
      </c>
      <c r="E162" s="6"/>
      <c r="F162" s="6"/>
      <c r="G162" s="6"/>
      <c r="L162" s="56"/>
      <c r="M162" s="56"/>
      <c r="N162" s="56"/>
      <c r="O162" s="56"/>
      <c r="P162" s="56"/>
      <c r="V162" s="6"/>
      <c r="W162" s="6"/>
    </row>
    <row r="163" customFormat="false" ht="15" hidden="false" customHeight="false" outlineLevel="0" collapsed="false">
      <c r="A163" s="54" t="n">
        <v>162</v>
      </c>
      <c r="B163" s="6" t="s">
        <v>1609</v>
      </c>
      <c r="C163" s="1" t="n">
        <v>15</v>
      </c>
      <c r="E163" s="6"/>
      <c r="F163" s="6"/>
      <c r="G163" s="6"/>
      <c r="L163" s="56"/>
      <c r="M163" s="56"/>
      <c r="N163" s="56"/>
      <c r="O163" s="56"/>
      <c r="P163" s="56"/>
      <c r="V163" s="6"/>
      <c r="W163" s="6"/>
    </row>
    <row r="164" customFormat="false" ht="15" hidden="false" customHeight="false" outlineLevel="0" collapsed="false">
      <c r="A164" s="54" t="n">
        <v>163</v>
      </c>
      <c r="B164" s="6" t="s">
        <v>234</v>
      </c>
      <c r="C164" s="1" t="n">
        <v>14</v>
      </c>
      <c r="E164" s="6"/>
      <c r="F164" s="6"/>
      <c r="G164" s="6"/>
      <c r="L164" s="56"/>
      <c r="M164" s="56"/>
      <c r="N164" s="56"/>
      <c r="O164" s="56"/>
      <c r="P164" s="56"/>
      <c r="V164" s="6"/>
      <c r="W164" s="6"/>
    </row>
    <row r="165" customFormat="false" ht="15" hidden="false" customHeight="false" outlineLevel="0" collapsed="false">
      <c r="A165" s="54" t="n">
        <v>164</v>
      </c>
      <c r="B165" s="6" t="s">
        <v>314</v>
      </c>
      <c r="C165" s="1" t="n">
        <v>14</v>
      </c>
      <c r="E165" s="6"/>
      <c r="F165" s="6"/>
      <c r="G165" s="6"/>
      <c r="L165" s="56"/>
      <c r="M165" s="56"/>
      <c r="N165" s="56"/>
      <c r="O165" s="56"/>
      <c r="P165" s="56"/>
      <c r="V165" s="6"/>
      <c r="W165" s="6"/>
    </row>
    <row r="166" customFormat="false" ht="15" hidden="false" customHeight="false" outlineLevel="0" collapsed="false">
      <c r="A166" s="54" t="n">
        <v>165</v>
      </c>
      <c r="B166" s="6" t="s">
        <v>952</v>
      </c>
      <c r="C166" s="1" t="n">
        <v>14</v>
      </c>
      <c r="E166" s="6"/>
      <c r="F166" s="6"/>
      <c r="G166" s="6"/>
      <c r="L166" s="56"/>
      <c r="M166" s="56"/>
      <c r="N166" s="56"/>
      <c r="O166" s="56"/>
      <c r="P166" s="56"/>
      <c r="V166" s="6"/>
      <c r="W166" s="6"/>
    </row>
    <row r="167" customFormat="false" ht="15" hidden="false" customHeight="false" outlineLevel="0" collapsed="false">
      <c r="A167" s="54" t="n">
        <v>166</v>
      </c>
      <c r="B167" s="6" t="s">
        <v>318</v>
      </c>
      <c r="C167" s="1" t="n">
        <v>14</v>
      </c>
      <c r="E167" s="6"/>
      <c r="F167" s="6"/>
      <c r="G167" s="6"/>
      <c r="L167" s="56"/>
      <c r="M167" s="56"/>
      <c r="N167" s="56"/>
      <c r="O167" s="56"/>
      <c r="P167" s="56"/>
      <c r="V167" s="6"/>
      <c r="W167" s="6"/>
    </row>
    <row r="168" customFormat="false" ht="15" hidden="false" customHeight="false" outlineLevel="0" collapsed="false">
      <c r="A168" s="54" t="n">
        <v>167</v>
      </c>
      <c r="B168" s="6" t="s">
        <v>346</v>
      </c>
      <c r="C168" s="1" t="n">
        <v>14</v>
      </c>
      <c r="E168" s="6"/>
      <c r="F168" s="6"/>
      <c r="G168" s="6"/>
      <c r="L168" s="56"/>
      <c r="M168" s="56"/>
      <c r="N168" s="56"/>
      <c r="O168" s="56"/>
      <c r="P168" s="56"/>
      <c r="V168" s="6"/>
      <c r="W168" s="6"/>
    </row>
    <row r="169" customFormat="false" ht="15" hidden="false" customHeight="false" outlineLevel="0" collapsed="false">
      <c r="A169" s="54" t="n">
        <v>168</v>
      </c>
      <c r="B169" s="6" t="s">
        <v>235</v>
      </c>
      <c r="C169" s="1" t="n">
        <v>14</v>
      </c>
      <c r="E169" s="6"/>
      <c r="F169" s="6"/>
      <c r="G169" s="6"/>
      <c r="L169" s="56"/>
      <c r="M169" s="56"/>
      <c r="N169" s="56"/>
      <c r="O169" s="56"/>
      <c r="P169" s="56"/>
      <c r="V169" s="6"/>
      <c r="W169" s="6"/>
    </row>
    <row r="170" customFormat="false" ht="15" hidden="false" customHeight="false" outlineLevel="0" collapsed="false">
      <c r="A170" s="54" t="n">
        <v>169</v>
      </c>
      <c r="B170" s="6" t="s">
        <v>387</v>
      </c>
      <c r="C170" s="1" t="n">
        <v>14</v>
      </c>
      <c r="E170" s="6"/>
      <c r="F170" s="6"/>
      <c r="G170" s="6"/>
      <c r="L170" s="56"/>
      <c r="M170" s="56"/>
      <c r="N170" s="56"/>
      <c r="O170" s="56"/>
      <c r="P170" s="56"/>
      <c r="V170" s="6"/>
      <c r="W170" s="6"/>
    </row>
    <row r="171" customFormat="false" ht="15" hidden="false" customHeight="false" outlineLevel="0" collapsed="false">
      <c r="A171" s="54" t="n">
        <v>170</v>
      </c>
      <c r="B171" s="6" t="s">
        <v>1252</v>
      </c>
      <c r="C171" s="1" t="n">
        <v>14</v>
      </c>
      <c r="E171" s="6"/>
      <c r="F171" s="6"/>
      <c r="G171" s="6"/>
      <c r="L171" s="56"/>
      <c r="M171" s="56"/>
      <c r="N171" s="56"/>
      <c r="O171" s="56"/>
      <c r="P171" s="56"/>
      <c r="V171" s="6"/>
      <c r="W171" s="6"/>
    </row>
    <row r="172" customFormat="false" ht="15" hidden="false" customHeight="false" outlineLevel="0" collapsed="false">
      <c r="A172" s="54" t="n">
        <v>171</v>
      </c>
      <c r="B172" s="6" t="s">
        <v>1259</v>
      </c>
      <c r="C172" s="1" t="n">
        <v>14</v>
      </c>
      <c r="E172" s="6"/>
      <c r="F172" s="6"/>
      <c r="G172" s="6"/>
      <c r="L172" s="56"/>
      <c r="M172" s="56"/>
      <c r="N172" s="56"/>
      <c r="O172" s="56"/>
      <c r="P172" s="56"/>
      <c r="V172" s="6"/>
      <c r="W172" s="6"/>
    </row>
    <row r="173" customFormat="false" ht="15" hidden="false" customHeight="false" outlineLevel="0" collapsed="false">
      <c r="A173" s="54" t="n">
        <v>172</v>
      </c>
      <c r="B173" s="6" t="s">
        <v>1271</v>
      </c>
      <c r="C173" s="1" t="n">
        <v>14</v>
      </c>
      <c r="E173" s="6"/>
      <c r="F173" s="6"/>
      <c r="G173" s="6"/>
      <c r="L173" s="56"/>
      <c r="M173" s="56"/>
      <c r="N173" s="56"/>
      <c r="O173" s="56"/>
      <c r="P173" s="56"/>
      <c r="V173" s="6"/>
      <c r="W173" s="6"/>
    </row>
    <row r="174" customFormat="false" ht="15" hidden="false" customHeight="false" outlineLevel="0" collapsed="false">
      <c r="A174" s="54" t="n">
        <v>173</v>
      </c>
      <c r="B174" s="6" t="s">
        <v>44</v>
      </c>
      <c r="C174" s="1" t="n">
        <v>14</v>
      </c>
      <c r="E174" s="6"/>
      <c r="F174" s="6"/>
      <c r="G174" s="6"/>
      <c r="L174" s="56"/>
      <c r="M174" s="56"/>
      <c r="N174" s="56"/>
      <c r="O174" s="56"/>
      <c r="P174" s="56"/>
      <c r="V174" s="6"/>
      <c r="W174" s="6"/>
    </row>
    <row r="175" customFormat="false" ht="15" hidden="false" customHeight="false" outlineLevel="0" collapsed="false">
      <c r="A175" s="54" t="n">
        <v>174</v>
      </c>
      <c r="B175" s="6" t="s">
        <v>1403</v>
      </c>
      <c r="C175" s="1" t="n">
        <v>14</v>
      </c>
      <c r="E175" s="6"/>
      <c r="F175" s="6"/>
      <c r="G175" s="6"/>
      <c r="L175" s="56"/>
      <c r="M175" s="56"/>
      <c r="N175" s="56"/>
      <c r="O175" s="56"/>
      <c r="P175" s="56"/>
      <c r="V175" s="6"/>
      <c r="W175" s="6"/>
    </row>
    <row r="176" customFormat="false" ht="15" hidden="false" customHeight="false" outlineLevel="0" collapsed="false">
      <c r="A176" s="54" t="n">
        <v>175</v>
      </c>
      <c r="B176" s="6" t="s">
        <v>1404</v>
      </c>
      <c r="C176" s="1" t="n">
        <v>14</v>
      </c>
      <c r="E176" s="6"/>
      <c r="F176" s="6"/>
      <c r="G176" s="6"/>
      <c r="L176" s="56"/>
      <c r="M176" s="56"/>
      <c r="N176" s="56"/>
      <c r="O176" s="56"/>
      <c r="P176" s="56"/>
      <c r="V176" s="6"/>
      <c r="W176" s="6"/>
    </row>
    <row r="177" customFormat="false" ht="15" hidden="false" customHeight="false" outlineLevel="0" collapsed="false">
      <c r="A177" s="54" t="n">
        <v>176</v>
      </c>
      <c r="B177" s="6" t="s">
        <v>1478</v>
      </c>
      <c r="C177" s="1" t="n">
        <v>14</v>
      </c>
      <c r="E177" s="6"/>
      <c r="F177" s="6"/>
      <c r="G177" s="6"/>
      <c r="L177" s="56"/>
      <c r="M177" s="56"/>
      <c r="N177" s="56"/>
      <c r="O177" s="56"/>
      <c r="P177" s="56"/>
      <c r="V177" s="6"/>
      <c r="W177" s="6"/>
    </row>
    <row r="178" customFormat="false" ht="15" hidden="false" customHeight="false" outlineLevel="0" collapsed="false">
      <c r="A178" s="54" t="n">
        <v>177</v>
      </c>
      <c r="B178" s="6" t="s">
        <v>1708</v>
      </c>
      <c r="C178" s="1" t="n">
        <v>14</v>
      </c>
      <c r="E178" s="6"/>
      <c r="F178" s="6"/>
      <c r="G178" s="6"/>
      <c r="L178" s="56"/>
      <c r="M178" s="56"/>
      <c r="N178" s="56"/>
      <c r="O178" s="56"/>
      <c r="P178" s="56"/>
      <c r="V178" s="6"/>
      <c r="W178" s="6"/>
    </row>
    <row r="179" customFormat="false" ht="15" hidden="false" customHeight="false" outlineLevel="0" collapsed="false">
      <c r="A179" s="54" t="n">
        <v>178</v>
      </c>
      <c r="B179" s="6" t="s">
        <v>166</v>
      </c>
      <c r="C179" s="1" t="n">
        <v>13</v>
      </c>
      <c r="E179" s="6"/>
      <c r="F179" s="6"/>
      <c r="G179" s="6"/>
      <c r="L179" s="56"/>
      <c r="M179" s="56"/>
      <c r="N179" s="56"/>
      <c r="O179" s="56"/>
      <c r="P179" s="56"/>
      <c r="V179" s="6"/>
      <c r="W179" s="6"/>
    </row>
    <row r="180" customFormat="false" ht="15" hidden="false" customHeight="false" outlineLevel="0" collapsed="false">
      <c r="A180" s="54" t="n">
        <v>179</v>
      </c>
      <c r="B180" s="6" t="s">
        <v>251</v>
      </c>
      <c r="C180" s="1" t="n">
        <v>13</v>
      </c>
      <c r="E180" s="6"/>
      <c r="F180" s="6"/>
      <c r="G180" s="6"/>
      <c r="L180" s="56"/>
      <c r="M180" s="56"/>
      <c r="N180" s="56"/>
      <c r="O180" s="56"/>
      <c r="P180" s="56"/>
      <c r="V180" s="6"/>
      <c r="W180" s="6"/>
    </row>
    <row r="181" customFormat="false" ht="15" hidden="false" customHeight="false" outlineLevel="0" collapsed="false">
      <c r="A181" s="54" t="n">
        <v>180</v>
      </c>
      <c r="B181" s="6" t="s">
        <v>310</v>
      </c>
      <c r="C181" s="1" t="n">
        <v>13</v>
      </c>
      <c r="E181" s="6"/>
      <c r="F181" s="6"/>
      <c r="G181" s="6"/>
      <c r="L181" s="56"/>
      <c r="M181" s="56"/>
      <c r="N181" s="56"/>
      <c r="O181" s="56"/>
      <c r="P181" s="56"/>
      <c r="V181" s="6"/>
      <c r="W181" s="6"/>
    </row>
    <row r="182" customFormat="false" ht="15" hidden="false" customHeight="false" outlineLevel="0" collapsed="false">
      <c r="A182" s="54" t="n">
        <v>181</v>
      </c>
      <c r="B182" s="6" t="s">
        <v>396</v>
      </c>
      <c r="C182" s="1" t="n">
        <v>13</v>
      </c>
      <c r="E182" s="6"/>
      <c r="F182" s="6"/>
      <c r="G182" s="6"/>
      <c r="L182" s="56"/>
      <c r="M182" s="56"/>
      <c r="N182" s="56"/>
      <c r="O182" s="56"/>
      <c r="P182" s="56"/>
      <c r="V182" s="6"/>
      <c r="W182" s="6"/>
    </row>
    <row r="183" customFormat="false" ht="15" hidden="false" customHeight="false" outlineLevel="0" collapsed="false">
      <c r="A183" s="54" t="n">
        <v>182</v>
      </c>
      <c r="B183" s="6" t="s">
        <v>413</v>
      </c>
      <c r="C183" s="1" t="n">
        <v>13</v>
      </c>
      <c r="E183" s="6"/>
      <c r="F183" s="6"/>
      <c r="G183" s="6"/>
      <c r="L183" s="56"/>
      <c r="M183" s="56"/>
      <c r="N183" s="56"/>
      <c r="O183" s="56"/>
      <c r="P183" s="56"/>
      <c r="V183" s="6"/>
      <c r="W183" s="6"/>
    </row>
    <row r="184" customFormat="false" ht="15" hidden="false" customHeight="false" outlineLevel="0" collapsed="false">
      <c r="A184" s="54" t="n">
        <v>183</v>
      </c>
      <c r="B184" s="6" t="s">
        <v>968</v>
      </c>
      <c r="C184" s="1" t="n">
        <v>13</v>
      </c>
      <c r="E184" s="6"/>
      <c r="F184" s="6"/>
      <c r="G184" s="6"/>
      <c r="L184" s="56"/>
      <c r="M184" s="56"/>
      <c r="N184" s="56"/>
      <c r="O184" s="56"/>
      <c r="P184" s="56"/>
      <c r="V184" s="6"/>
      <c r="W184" s="6"/>
    </row>
    <row r="185" customFormat="false" ht="15" hidden="false" customHeight="false" outlineLevel="0" collapsed="false">
      <c r="A185" s="54" t="n">
        <v>184</v>
      </c>
      <c r="B185" s="6" t="s">
        <v>1091</v>
      </c>
      <c r="C185" s="1" t="n">
        <v>13</v>
      </c>
      <c r="E185" s="6"/>
      <c r="F185" s="6"/>
      <c r="G185" s="6"/>
      <c r="L185" s="56"/>
      <c r="M185" s="56"/>
      <c r="N185" s="56"/>
      <c r="O185" s="56"/>
      <c r="P185" s="56"/>
      <c r="V185" s="6"/>
      <c r="W185" s="6"/>
    </row>
    <row r="186" customFormat="false" ht="15" hidden="false" customHeight="false" outlineLevel="0" collapsed="false">
      <c r="A186" s="54" t="n">
        <v>185</v>
      </c>
      <c r="B186" s="6" t="s">
        <v>1143</v>
      </c>
      <c r="C186" s="1" t="n">
        <v>13</v>
      </c>
      <c r="E186" s="6"/>
      <c r="F186" s="6"/>
      <c r="G186" s="6"/>
      <c r="L186" s="56"/>
      <c r="M186" s="56"/>
      <c r="N186" s="56"/>
      <c r="O186" s="56"/>
      <c r="P186" s="56"/>
      <c r="V186" s="6"/>
      <c r="W186" s="6"/>
    </row>
    <row r="187" customFormat="false" ht="15" hidden="false" customHeight="false" outlineLevel="0" collapsed="false">
      <c r="A187" s="54" t="n">
        <v>186</v>
      </c>
      <c r="B187" s="6" t="s">
        <v>1151</v>
      </c>
      <c r="C187" s="1" t="n">
        <v>13</v>
      </c>
      <c r="E187" s="6"/>
      <c r="F187" s="6"/>
      <c r="G187" s="6"/>
      <c r="L187" s="56"/>
      <c r="M187" s="56"/>
      <c r="N187" s="56"/>
      <c r="O187" s="56"/>
      <c r="P187" s="56"/>
      <c r="V187" s="6"/>
      <c r="W187" s="6"/>
    </row>
    <row r="188" customFormat="false" ht="15" hidden="false" customHeight="false" outlineLevel="0" collapsed="false">
      <c r="A188" s="54" t="n">
        <v>187</v>
      </c>
      <c r="B188" s="6" t="s">
        <v>1205</v>
      </c>
      <c r="C188" s="1" t="n">
        <v>13</v>
      </c>
      <c r="E188" s="6"/>
      <c r="F188" s="6"/>
      <c r="G188" s="6"/>
      <c r="L188" s="56"/>
      <c r="M188" s="56"/>
      <c r="N188" s="56"/>
      <c r="O188" s="56"/>
      <c r="P188" s="56"/>
      <c r="V188" s="6"/>
      <c r="W188" s="6"/>
    </row>
    <row r="189" customFormat="false" ht="15" hidden="false" customHeight="false" outlineLevel="0" collapsed="false">
      <c r="A189" s="54" t="n">
        <v>188</v>
      </c>
      <c r="B189" s="6" t="s">
        <v>1236</v>
      </c>
      <c r="C189" s="1" t="n">
        <v>13</v>
      </c>
      <c r="E189" s="6"/>
      <c r="F189" s="6"/>
      <c r="G189" s="6"/>
      <c r="L189" s="56"/>
      <c r="M189" s="56"/>
      <c r="N189" s="56"/>
      <c r="O189" s="56"/>
      <c r="P189" s="56"/>
      <c r="V189" s="6"/>
      <c r="W189" s="6"/>
    </row>
    <row r="190" customFormat="false" ht="15" hidden="false" customHeight="false" outlineLevel="0" collapsed="false">
      <c r="A190" s="54" t="n">
        <v>189</v>
      </c>
      <c r="B190" s="6" t="s">
        <v>1338</v>
      </c>
      <c r="C190" s="1" t="n">
        <v>13</v>
      </c>
      <c r="E190" s="6"/>
      <c r="F190" s="6"/>
      <c r="G190" s="6"/>
      <c r="L190" s="56"/>
      <c r="M190" s="56"/>
      <c r="N190" s="56"/>
      <c r="O190" s="56"/>
      <c r="P190" s="56"/>
      <c r="V190" s="6"/>
      <c r="W190" s="6"/>
    </row>
    <row r="191" customFormat="false" ht="15" hidden="false" customHeight="false" outlineLevel="0" collapsed="false">
      <c r="A191" s="54" t="n">
        <v>190</v>
      </c>
      <c r="B191" s="6" t="s">
        <v>1509</v>
      </c>
      <c r="C191" s="1" t="n">
        <v>13</v>
      </c>
      <c r="E191" s="6"/>
      <c r="F191" s="6"/>
      <c r="G191" s="6"/>
      <c r="L191" s="56"/>
      <c r="M191" s="56"/>
      <c r="N191" s="56"/>
      <c r="O191" s="56"/>
      <c r="P191" s="56"/>
      <c r="V191" s="6"/>
      <c r="W191" s="6"/>
    </row>
    <row r="192" customFormat="false" ht="15" hidden="false" customHeight="false" outlineLevel="0" collapsed="false">
      <c r="A192" s="54" t="n">
        <v>191</v>
      </c>
      <c r="B192" s="6" t="s">
        <v>1640</v>
      </c>
      <c r="C192" s="1" t="n">
        <v>13</v>
      </c>
      <c r="E192" s="6"/>
      <c r="F192" s="6"/>
      <c r="G192" s="6"/>
      <c r="L192" s="56"/>
      <c r="M192" s="56"/>
      <c r="N192" s="56"/>
      <c r="O192" s="56"/>
      <c r="P192" s="56"/>
      <c r="V192" s="6"/>
      <c r="W192" s="6"/>
    </row>
    <row r="193" customFormat="false" ht="15" hidden="false" customHeight="false" outlineLevel="0" collapsed="false">
      <c r="A193" s="54" t="n">
        <v>192</v>
      </c>
      <c r="B193" s="6" t="s">
        <v>1876</v>
      </c>
      <c r="C193" s="1" t="n">
        <v>13</v>
      </c>
      <c r="E193" s="6"/>
      <c r="F193" s="6"/>
      <c r="G193" s="6"/>
      <c r="L193" s="56"/>
      <c r="M193" s="56"/>
      <c r="N193" s="56"/>
      <c r="O193" s="56"/>
      <c r="P193" s="56"/>
      <c r="V193" s="6"/>
      <c r="W193" s="6"/>
    </row>
    <row r="194" customFormat="false" ht="15" hidden="false" customHeight="false" outlineLevel="0" collapsed="false">
      <c r="A194" s="54" t="n">
        <v>193</v>
      </c>
      <c r="B194" s="6" t="s">
        <v>102</v>
      </c>
      <c r="C194" s="1" t="n">
        <v>12</v>
      </c>
      <c r="E194" s="6"/>
      <c r="F194" s="6"/>
      <c r="G194" s="6"/>
      <c r="L194" s="56"/>
      <c r="M194" s="56"/>
      <c r="N194" s="56"/>
      <c r="O194" s="56"/>
      <c r="P194" s="56"/>
      <c r="V194" s="6"/>
      <c r="W194" s="6"/>
    </row>
    <row r="195" customFormat="false" ht="15" hidden="false" customHeight="false" outlineLevel="0" collapsed="false">
      <c r="A195" s="54" t="n">
        <v>194</v>
      </c>
      <c r="B195" s="6" t="s">
        <v>190</v>
      </c>
      <c r="C195" s="1" t="n">
        <v>12</v>
      </c>
      <c r="E195" s="6"/>
      <c r="F195" s="6"/>
      <c r="G195" s="6"/>
      <c r="L195" s="56"/>
      <c r="M195" s="56"/>
      <c r="N195" s="56"/>
      <c r="O195" s="56"/>
      <c r="P195" s="56"/>
      <c r="V195" s="6"/>
      <c r="W195" s="6"/>
    </row>
    <row r="196" customFormat="false" ht="15" hidden="false" customHeight="false" outlineLevel="0" collapsed="false">
      <c r="A196" s="54" t="n">
        <v>195</v>
      </c>
      <c r="B196" s="6" t="s">
        <v>409</v>
      </c>
      <c r="C196" s="1" t="n">
        <v>12</v>
      </c>
      <c r="E196" s="6"/>
      <c r="F196" s="6"/>
      <c r="G196" s="6"/>
      <c r="L196" s="56"/>
      <c r="M196" s="56"/>
      <c r="N196" s="56"/>
      <c r="O196" s="56"/>
      <c r="P196" s="56"/>
      <c r="V196" s="6"/>
      <c r="W196" s="6"/>
    </row>
    <row r="197" customFormat="false" ht="15" hidden="false" customHeight="false" outlineLevel="0" collapsed="false">
      <c r="A197" s="54" t="n">
        <v>196</v>
      </c>
      <c r="B197" s="6" t="s">
        <v>996</v>
      </c>
      <c r="C197" s="1" t="n">
        <v>12</v>
      </c>
      <c r="E197" s="6"/>
      <c r="F197" s="6"/>
      <c r="G197" s="6"/>
      <c r="L197" s="56"/>
      <c r="M197" s="56"/>
      <c r="N197" s="56"/>
      <c r="O197" s="56"/>
      <c r="P197" s="56"/>
      <c r="V197" s="6"/>
      <c r="W197" s="6"/>
    </row>
    <row r="198" customFormat="false" ht="15" hidden="false" customHeight="false" outlineLevel="0" collapsed="false">
      <c r="A198" s="54" t="n">
        <v>197</v>
      </c>
      <c r="B198" s="6" t="s">
        <v>1111</v>
      </c>
      <c r="C198" s="1" t="n">
        <v>12</v>
      </c>
      <c r="E198" s="6"/>
      <c r="F198" s="6"/>
      <c r="G198" s="6"/>
      <c r="L198" s="56"/>
      <c r="M198" s="56"/>
      <c r="N198" s="56"/>
      <c r="O198" s="56"/>
      <c r="P198" s="56"/>
      <c r="V198" s="6"/>
      <c r="W198" s="6"/>
    </row>
    <row r="199" customFormat="false" ht="15" hidden="false" customHeight="false" outlineLevel="0" collapsed="false">
      <c r="A199" s="54" t="n">
        <v>198</v>
      </c>
      <c r="B199" s="6" t="s">
        <v>1131</v>
      </c>
      <c r="C199" s="1" t="n">
        <v>12</v>
      </c>
      <c r="E199" s="6"/>
      <c r="F199" s="6"/>
      <c r="G199" s="6"/>
      <c r="L199" s="56"/>
      <c r="M199" s="56"/>
      <c r="N199" s="56"/>
      <c r="O199" s="56"/>
      <c r="P199" s="56"/>
      <c r="V199" s="6"/>
      <c r="W199" s="6"/>
    </row>
    <row r="200" customFormat="false" ht="15" hidden="false" customHeight="false" outlineLevel="0" collapsed="false">
      <c r="A200" s="54" t="n">
        <v>199</v>
      </c>
      <c r="B200" s="6" t="s">
        <v>1134</v>
      </c>
      <c r="C200" s="1" t="n">
        <v>12</v>
      </c>
      <c r="E200" s="6"/>
      <c r="F200" s="6"/>
      <c r="G200" s="6"/>
      <c r="L200" s="56"/>
      <c r="M200" s="56"/>
      <c r="N200" s="56"/>
      <c r="O200" s="56"/>
      <c r="P200" s="56"/>
      <c r="V200" s="6"/>
      <c r="W200" s="6"/>
    </row>
    <row r="201" customFormat="false" ht="15" hidden="false" customHeight="false" outlineLevel="0" collapsed="false">
      <c r="A201" s="54" t="n">
        <v>200</v>
      </c>
      <c r="B201" s="6" t="s">
        <v>1159</v>
      </c>
      <c r="C201" s="1" t="n">
        <v>12</v>
      </c>
      <c r="E201" s="6"/>
      <c r="F201" s="6"/>
      <c r="G201" s="6"/>
      <c r="L201" s="56"/>
      <c r="M201" s="56"/>
      <c r="N201" s="56"/>
      <c r="O201" s="56"/>
      <c r="P201" s="56"/>
      <c r="V201" s="6"/>
      <c r="W201" s="6"/>
    </row>
    <row r="202" customFormat="false" ht="15" hidden="false" customHeight="false" outlineLevel="0" collapsed="false">
      <c r="A202" s="54" t="n">
        <v>201</v>
      </c>
      <c r="B202" s="6" t="s">
        <v>373</v>
      </c>
      <c r="C202" s="1" t="n">
        <v>12</v>
      </c>
      <c r="E202" s="6"/>
      <c r="F202" s="6"/>
      <c r="G202" s="6"/>
      <c r="L202" s="56"/>
      <c r="M202" s="56"/>
      <c r="N202" s="56"/>
      <c r="O202" s="56"/>
      <c r="P202" s="56"/>
      <c r="V202" s="6"/>
      <c r="W202" s="6"/>
    </row>
    <row r="203" customFormat="false" ht="15" hidden="false" customHeight="false" outlineLevel="0" collapsed="false">
      <c r="A203" s="54" t="n">
        <v>202</v>
      </c>
      <c r="B203" s="6" t="s">
        <v>1316</v>
      </c>
      <c r="C203" s="1" t="n">
        <v>12</v>
      </c>
      <c r="E203" s="6"/>
      <c r="F203" s="6"/>
      <c r="G203" s="6"/>
      <c r="L203" s="56"/>
      <c r="M203" s="56"/>
      <c r="N203" s="56"/>
      <c r="O203" s="56"/>
      <c r="P203" s="56"/>
      <c r="V203" s="6"/>
      <c r="W203" s="6"/>
    </row>
    <row r="204" customFormat="false" ht="15" hidden="false" customHeight="false" outlineLevel="0" collapsed="false">
      <c r="A204" s="54" t="n">
        <v>203</v>
      </c>
      <c r="B204" s="6" t="s">
        <v>1328</v>
      </c>
      <c r="C204" s="1" t="n">
        <v>12</v>
      </c>
      <c r="E204" s="6"/>
      <c r="F204" s="6"/>
      <c r="G204" s="6"/>
      <c r="L204" s="56"/>
      <c r="M204" s="56"/>
      <c r="N204" s="56"/>
      <c r="O204" s="56"/>
      <c r="P204" s="56"/>
      <c r="V204" s="6"/>
      <c r="W204" s="6"/>
    </row>
    <row r="205" customFormat="false" ht="15" hidden="false" customHeight="false" outlineLevel="0" collapsed="false">
      <c r="A205" s="54" t="n">
        <v>204</v>
      </c>
      <c r="B205" s="6" t="s">
        <v>249</v>
      </c>
      <c r="C205" s="1" t="n">
        <v>12</v>
      </c>
      <c r="E205" s="6"/>
      <c r="F205" s="6"/>
      <c r="G205" s="6"/>
      <c r="L205" s="56"/>
      <c r="M205" s="56"/>
      <c r="N205" s="56"/>
      <c r="O205" s="56"/>
      <c r="P205" s="56"/>
      <c r="V205" s="6"/>
      <c r="W205" s="6"/>
    </row>
    <row r="206" customFormat="false" ht="15" hidden="false" customHeight="false" outlineLevel="0" collapsed="false">
      <c r="A206" s="54" t="n">
        <v>205</v>
      </c>
      <c r="B206" s="6" t="s">
        <v>1340</v>
      </c>
      <c r="C206" s="1" t="n">
        <v>12</v>
      </c>
      <c r="E206" s="6"/>
      <c r="F206" s="6"/>
      <c r="G206" s="6"/>
      <c r="L206" s="56"/>
      <c r="M206" s="56"/>
      <c r="N206" s="56"/>
      <c r="O206" s="56"/>
      <c r="P206" s="56"/>
      <c r="V206" s="6"/>
      <c r="W206" s="6"/>
    </row>
    <row r="207" customFormat="false" ht="15" hidden="false" customHeight="false" outlineLevel="0" collapsed="false">
      <c r="A207" s="54" t="n">
        <v>206</v>
      </c>
      <c r="B207" s="6" t="s">
        <v>1399</v>
      </c>
      <c r="C207" s="1" t="n">
        <v>12</v>
      </c>
      <c r="E207" s="6"/>
      <c r="F207" s="6"/>
      <c r="G207" s="6"/>
      <c r="L207" s="56"/>
      <c r="M207" s="56"/>
      <c r="N207" s="56"/>
      <c r="O207" s="56"/>
      <c r="P207" s="56"/>
      <c r="V207" s="6"/>
      <c r="W207" s="6"/>
    </row>
    <row r="208" customFormat="false" ht="15" hidden="false" customHeight="false" outlineLevel="0" collapsed="false">
      <c r="A208" s="54" t="n">
        <v>207</v>
      </c>
      <c r="B208" s="6" t="s">
        <v>1436</v>
      </c>
      <c r="C208" s="1" t="n">
        <v>12</v>
      </c>
      <c r="E208" s="6"/>
      <c r="F208" s="6"/>
      <c r="G208" s="6"/>
      <c r="L208" s="56"/>
      <c r="M208" s="56"/>
      <c r="N208" s="56"/>
      <c r="O208" s="56"/>
      <c r="P208" s="56"/>
      <c r="V208" s="6"/>
      <c r="W208" s="6"/>
    </row>
    <row r="209" customFormat="false" ht="15" hidden="false" customHeight="false" outlineLevel="0" collapsed="false">
      <c r="A209" s="54" t="n">
        <v>208</v>
      </c>
      <c r="B209" s="6" t="s">
        <v>1482</v>
      </c>
      <c r="C209" s="1" t="n">
        <v>12</v>
      </c>
      <c r="E209" s="6"/>
      <c r="F209" s="6"/>
      <c r="G209" s="6"/>
      <c r="L209" s="56"/>
      <c r="M209" s="56"/>
      <c r="N209" s="56"/>
      <c r="O209" s="56"/>
      <c r="P209" s="56"/>
      <c r="V209" s="6"/>
      <c r="W209" s="6"/>
    </row>
    <row r="210" customFormat="false" ht="15" hidden="false" customHeight="false" outlineLevel="0" collapsed="false">
      <c r="A210" s="54" t="n">
        <v>209</v>
      </c>
      <c r="B210" s="6" t="s">
        <v>1534</v>
      </c>
      <c r="C210" s="1" t="n">
        <v>12</v>
      </c>
      <c r="E210" s="6"/>
      <c r="F210" s="6"/>
      <c r="G210" s="6"/>
      <c r="L210" s="56"/>
      <c r="M210" s="56"/>
      <c r="N210" s="56"/>
      <c r="O210" s="56"/>
      <c r="P210" s="56"/>
      <c r="V210" s="6"/>
      <c r="W210" s="6"/>
    </row>
    <row r="211" customFormat="false" ht="15" hidden="false" customHeight="false" outlineLevel="0" collapsed="false">
      <c r="A211" s="54" t="n">
        <v>210</v>
      </c>
      <c r="B211" s="6" t="s">
        <v>1592</v>
      </c>
      <c r="C211" s="1" t="n">
        <v>12</v>
      </c>
      <c r="E211" s="6"/>
      <c r="F211" s="6"/>
      <c r="G211" s="6"/>
      <c r="L211" s="56"/>
      <c r="M211" s="56"/>
      <c r="N211" s="56"/>
      <c r="O211" s="56"/>
      <c r="P211" s="56"/>
      <c r="V211" s="6"/>
      <c r="W211" s="6"/>
    </row>
    <row r="212" customFormat="false" ht="15" hidden="false" customHeight="false" outlineLevel="0" collapsed="false">
      <c r="A212" s="54" t="n">
        <v>211</v>
      </c>
      <c r="B212" s="6" t="s">
        <v>1704</v>
      </c>
      <c r="C212" s="1" t="n">
        <v>12</v>
      </c>
      <c r="E212" s="6"/>
      <c r="F212" s="6"/>
      <c r="G212" s="6"/>
      <c r="L212" s="56"/>
      <c r="M212" s="56"/>
      <c r="N212" s="56"/>
      <c r="O212" s="56"/>
      <c r="P212" s="56"/>
      <c r="V212" s="6"/>
      <c r="W212" s="6"/>
    </row>
    <row r="213" customFormat="false" ht="15" hidden="false" customHeight="false" outlineLevel="0" collapsed="false">
      <c r="A213" s="54" t="n">
        <v>212</v>
      </c>
      <c r="B213" s="6" t="s">
        <v>128</v>
      </c>
      <c r="C213" s="1" t="n">
        <v>11</v>
      </c>
      <c r="E213" s="6"/>
      <c r="F213" s="6"/>
      <c r="G213" s="6"/>
      <c r="L213" s="56"/>
      <c r="M213" s="56"/>
      <c r="N213" s="56"/>
      <c r="O213" s="56"/>
      <c r="P213" s="56"/>
      <c r="V213" s="6"/>
      <c r="W213" s="6"/>
    </row>
    <row r="214" customFormat="false" ht="15" hidden="false" customHeight="false" outlineLevel="0" collapsed="false">
      <c r="A214" s="54" t="n">
        <v>213</v>
      </c>
      <c r="B214" s="6" t="s">
        <v>133</v>
      </c>
      <c r="C214" s="1" t="n">
        <v>11</v>
      </c>
      <c r="E214" s="6"/>
      <c r="F214" s="6"/>
      <c r="G214" s="6"/>
      <c r="L214" s="56"/>
      <c r="M214" s="56"/>
      <c r="N214" s="56"/>
      <c r="O214" s="56"/>
      <c r="P214" s="56"/>
      <c r="V214" s="6"/>
      <c r="W214" s="6"/>
    </row>
    <row r="215" customFormat="false" ht="15" hidden="false" customHeight="false" outlineLevel="0" collapsed="false">
      <c r="A215" s="54" t="n">
        <v>214</v>
      </c>
      <c r="B215" s="6" t="s">
        <v>338</v>
      </c>
      <c r="C215" s="1" t="n">
        <v>11</v>
      </c>
      <c r="E215" s="6"/>
      <c r="F215" s="6"/>
      <c r="G215" s="6"/>
      <c r="L215" s="56"/>
      <c r="M215" s="56"/>
      <c r="N215" s="56"/>
      <c r="O215" s="56"/>
      <c r="P215" s="56"/>
      <c r="V215" s="6"/>
      <c r="W215" s="6"/>
    </row>
    <row r="216" customFormat="false" ht="15" hidden="false" customHeight="false" outlineLevel="0" collapsed="false">
      <c r="A216" s="54" t="n">
        <v>215</v>
      </c>
      <c r="B216" s="6" t="s">
        <v>367</v>
      </c>
      <c r="C216" s="1" t="n">
        <v>11</v>
      </c>
      <c r="E216" s="6"/>
      <c r="F216" s="6"/>
      <c r="G216" s="6"/>
      <c r="L216" s="56"/>
      <c r="M216" s="56"/>
      <c r="N216" s="56"/>
      <c r="O216" s="56"/>
      <c r="P216" s="56"/>
      <c r="V216" s="6"/>
      <c r="W216" s="6"/>
    </row>
    <row r="217" customFormat="false" ht="15" hidden="false" customHeight="false" outlineLevel="0" collapsed="false">
      <c r="A217" s="54" t="n">
        <v>216</v>
      </c>
      <c r="B217" s="6" t="s">
        <v>319</v>
      </c>
      <c r="C217" s="1" t="n">
        <v>11</v>
      </c>
      <c r="E217" s="6"/>
      <c r="F217" s="6"/>
      <c r="G217" s="6"/>
      <c r="L217" s="56"/>
      <c r="M217" s="56"/>
      <c r="N217" s="56"/>
      <c r="O217" s="56"/>
      <c r="P217" s="56"/>
      <c r="V217" s="6"/>
      <c r="W217" s="6"/>
    </row>
    <row r="218" customFormat="false" ht="15" hidden="false" customHeight="false" outlineLevel="0" collapsed="false">
      <c r="A218" s="54" t="n">
        <v>217</v>
      </c>
      <c r="B218" s="6" t="s">
        <v>1036</v>
      </c>
      <c r="C218" s="1" t="n">
        <v>11</v>
      </c>
      <c r="E218" s="6"/>
      <c r="F218" s="6"/>
      <c r="G218" s="6"/>
      <c r="L218" s="56"/>
      <c r="M218" s="56"/>
      <c r="N218" s="56"/>
      <c r="O218" s="56"/>
      <c r="P218" s="56"/>
      <c r="V218" s="6"/>
      <c r="W218" s="6"/>
    </row>
    <row r="219" customFormat="false" ht="15" hidden="false" customHeight="false" outlineLevel="0" collapsed="false">
      <c r="A219" s="54" t="n">
        <v>218</v>
      </c>
      <c r="B219" s="6" t="s">
        <v>1050</v>
      </c>
      <c r="C219" s="1" t="n">
        <v>11</v>
      </c>
      <c r="E219" s="6"/>
      <c r="F219" s="6"/>
      <c r="G219" s="6"/>
      <c r="L219" s="56"/>
      <c r="M219" s="56"/>
      <c r="N219" s="56"/>
      <c r="O219" s="56"/>
      <c r="P219" s="56"/>
      <c r="V219" s="6"/>
      <c r="W219" s="6"/>
    </row>
    <row r="220" customFormat="false" ht="15" hidden="false" customHeight="false" outlineLevel="0" collapsed="false">
      <c r="A220" s="54" t="n">
        <v>219</v>
      </c>
      <c r="B220" s="6" t="s">
        <v>1188</v>
      </c>
      <c r="C220" s="1" t="n">
        <v>11</v>
      </c>
      <c r="E220" s="6"/>
      <c r="F220" s="6"/>
      <c r="G220" s="6"/>
      <c r="L220" s="56"/>
      <c r="M220" s="56"/>
      <c r="N220" s="56"/>
      <c r="O220" s="56"/>
      <c r="P220" s="56"/>
      <c r="V220" s="6"/>
      <c r="W220" s="6"/>
    </row>
    <row r="221" customFormat="false" ht="15" hidden="false" customHeight="false" outlineLevel="0" collapsed="false">
      <c r="A221" s="54" t="n">
        <v>220</v>
      </c>
      <c r="B221" s="6" t="s">
        <v>322</v>
      </c>
      <c r="C221" s="1" t="n">
        <v>11</v>
      </c>
      <c r="E221" s="6"/>
      <c r="F221" s="6"/>
      <c r="G221" s="6"/>
      <c r="L221" s="56"/>
      <c r="M221" s="56"/>
      <c r="N221" s="56"/>
      <c r="O221" s="56"/>
      <c r="P221" s="56"/>
      <c r="V221" s="6"/>
      <c r="W221" s="6"/>
    </row>
    <row r="222" customFormat="false" ht="15" hidden="false" customHeight="false" outlineLevel="0" collapsed="false">
      <c r="A222" s="54" t="n">
        <v>221</v>
      </c>
      <c r="B222" s="6" t="s">
        <v>228</v>
      </c>
      <c r="C222" s="1" t="n">
        <v>11</v>
      </c>
      <c r="E222" s="6"/>
      <c r="F222" s="6"/>
      <c r="G222" s="6"/>
      <c r="L222" s="56"/>
      <c r="M222" s="56"/>
      <c r="N222" s="56"/>
      <c r="O222" s="56"/>
      <c r="P222" s="56"/>
      <c r="V222" s="6"/>
      <c r="W222" s="6"/>
    </row>
    <row r="223" customFormat="false" ht="15" hidden="false" customHeight="false" outlineLevel="0" collapsed="false">
      <c r="A223" s="54" t="n">
        <v>222</v>
      </c>
      <c r="B223" s="6" t="s">
        <v>1302</v>
      </c>
      <c r="C223" s="1" t="n">
        <v>11</v>
      </c>
      <c r="E223" s="6"/>
      <c r="F223" s="6"/>
      <c r="G223" s="6"/>
      <c r="L223" s="56"/>
      <c r="M223" s="56"/>
      <c r="N223" s="56"/>
      <c r="O223" s="56"/>
      <c r="P223" s="56"/>
      <c r="V223" s="6"/>
      <c r="W223" s="6"/>
    </row>
    <row r="224" customFormat="false" ht="15" hidden="false" customHeight="false" outlineLevel="0" collapsed="false">
      <c r="A224" s="54" t="n">
        <v>223</v>
      </c>
      <c r="B224" s="6" t="s">
        <v>1348</v>
      </c>
      <c r="C224" s="1" t="n">
        <v>11</v>
      </c>
      <c r="E224" s="6"/>
      <c r="F224" s="6"/>
      <c r="G224" s="6"/>
      <c r="L224" s="56"/>
      <c r="M224" s="56"/>
      <c r="N224" s="56"/>
      <c r="O224" s="56"/>
      <c r="P224" s="56"/>
      <c r="V224" s="6"/>
      <c r="W224" s="6"/>
    </row>
    <row r="225" customFormat="false" ht="15" hidden="false" customHeight="false" outlineLevel="0" collapsed="false">
      <c r="A225" s="54" t="n">
        <v>224</v>
      </c>
      <c r="B225" s="6" t="s">
        <v>1490</v>
      </c>
      <c r="C225" s="1" t="n">
        <v>11</v>
      </c>
      <c r="E225" s="6"/>
      <c r="F225" s="6"/>
      <c r="G225" s="6"/>
      <c r="L225" s="56"/>
      <c r="M225" s="56"/>
      <c r="N225" s="56"/>
      <c r="O225" s="56"/>
      <c r="P225" s="56"/>
      <c r="V225" s="6"/>
      <c r="W225" s="6"/>
    </row>
    <row r="226" customFormat="false" ht="15" hidden="false" customHeight="false" outlineLevel="0" collapsed="false">
      <c r="A226" s="54" t="n">
        <v>225</v>
      </c>
      <c r="B226" s="6" t="s">
        <v>1499</v>
      </c>
      <c r="C226" s="1" t="n">
        <v>11</v>
      </c>
      <c r="E226" s="6"/>
      <c r="F226" s="6"/>
      <c r="G226" s="6"/>
      <c r="L226" s="56"/>
      <c r="M226" s="56"/>
      <c r="N226" s="56"/>
      <c r="O226" s="56"/>
      <c r="P226" s="56"/>
      <c r="V226" s="6"/>
      <c r="W226" s="6"/>
    </row>
    <row r="227" customFormat="false" ht="15" hidden="false" customHeight="false" outlineLevel="0" collapsed="false">
      <c r="A227" s="54" t="n">
        <v>226</v>
      </c>
      <c r="B227" s="6" t="s">
        <v>1512</v>
      </c>
      <c r="C227" s="1" t="n">
        <v>11</v>
      </c>
      <c r="E227" s="6"/>
      <c r="F227" s="6"/>
      <c r="G227" s="6"/>
      <c r="L227" s="56"/>
      <c r="M227" s="56"/>
      <c r="N227" s="56"/>
      <c r="O227" s="56"/>
      <c r="P227" s="56"/>
      <c r="V227" s="6"/>
      <c r="W227" s="6"/>
    </row>
    <row r="228" customFormat="false" ht="15" hidden="false" customHeight="false" outlineLevel="0" collapsed="false">
      <c r="A228" s="54" t="n">
        <v>227</v>
      </c>
      <c r="B228" s="6" t="s">
        <v>1543</v>
      </c>
      <c r="C228" s="1" t="n">
        <v>11</v>
      </c>
      <c r="E228" s="6"/>
      <c r="F228" s="6"/>
      <c r="G228" s="6"/>
      <c r="L228" s="56"/>
      <c r="M228" s="56"/>
      <c r="N228" s="56"/>
      <c r="O228" s="56"/>
      <c r="P228" s="56"/>
      <c r="V228" s="6"/>
      <c r="W228" s="6"/>
    </row>
    <row r="229" customFormat="false" ht="15" hidden="false" customHeight="false" outlineLevel="0" collapsed="false">
      <c r="A229" s="54" t="n">
        <v>228</v>
      </c>
      <c r="B229" s="6" t="s">
        <v>1556</v>
      </c>
      <c r="C229" s="1" t="n">
        <v>11</v>
      </c>
      <c r="E229" s="6"/>
      <c r="F229" s="6"/>
      <c r="G229" s="6"/>
      <c r="L229" s="56"/>
      <c r="M229" s="56"/>
      <c r="N229" s="56"/>
      <c r="O229" s="56"/>
      <c r="P229" s="56"/>
      <c r="V229" s="6"/>
      <c r="W229" s="6"/>
    </row>
    <row r="230" customFormat="false" ht="15" hidden="false" customHeight="false" outlineLevel="0" collapsed="false">
      <c r="A230" s="54" t="n">
        <v>229</v>
      </c>
      <c r="B230" s="6" t="s">
        <v>52</v>
      </c>
      <c r="C230" s="1" t="n">
        <v>11</v>
      </c>
      <c r="E230" s="6"/>
      <c r="F230" s="6"/>
      <c r="G230" s="6"/>
      <c r="L230" s="56"/>
      <c r="M230" s="56"/>
      <c r="N230" s="56"/>
      <c r="O230" s="56"/>
      <c r="P230" s="56"/>
      <c r="V230" s="6"/>
      <c r="W230" s="6"/>
    </row>
    <row r="231" customFormat="false" ht="15" hidden="false" customHeight="false" outlineLevel="0" collapsed="false">
      <c r="A231" s="54" t="n">
        <v>230</v>
      </c>
      <c r="B231" s="6" t="s">
        <v>1663</v>
      </c>
      <c r="C231" s="1" t="n">
        <v>11</v>
      </c>
      <c r="E231" s="6"/>
      <c r="F231" s="6"/>
      <c r="G231" s="6"/>
      <c r="L231" s="56"/>
      <c r="M231" s="56"/>
      <c r="N231" s="56"/>
      <c r="O231" s="56"/>
      <c r="P231" s="56"/>
      <c r="V231" s="6"/>
      <c r="W231" s="6"/>
    </row>
    <row r="232" customFormat="false" ht="15" hidden="false" customHeight="false" outlineLevel="0" collapsed="false">
      <c r="A232" s="54" t="n">
        <v>231</v>
      </c>
      <c r="B232" s="6" t="s">
        <v>1698</v>
      </c>
      <c r="C232" s="1" t="n">
        <v>11</v>
      </c>
      <c r="E232" s="6"/>
      <c r="F232" s="6"/>
      <c r="G232" s="6"/>
      <c r="L232" s="56"/>
      <c r="M232" s="56"/>
      <c r="N232" s="56"/>
      <c r="O232" s="56"/>
      <c r="P232" s="56"/>
      <c r="V232" s="6"/>
      <c r="W232" s="6"/>
    </row>
    <row r="233" customFormat="false" ht="15" hidden="false" customHeight="false" outlineLevel="0" collapsed="false">
      <c r="A233" s="54" t="n">
        <v>232</v>
      </c>
      <c r="B233" s="6" t="s">
        <v>1746</v>
      </c>
      <c r="C233" s="1" t="n">
        <v>11</v>
      </c>
      <c r="E233" s="6"/>
      <c r="F233" s="6"/>
      <c r="G233" s="6"/>
      <c r="L233" s="56"/>
      <c r="M233" s="56"/>
      <c r="N233" s="56"/>
      <c r="O233" s="56"/>
      <c r="P233" s="56"/>
      <c r="V233" s="6"/>
      <c r="W233" s="6"/>
    </row>
    <row r="234" customFormat="false" ht="15" hidden="false" customHeight="false" outlineLevel="0" collapsed="false">
      <c r="A234" s="54" t="n">
        <v>233</v>
      </c>
      <c r="B234" s="6" t="s">
        <v>1927</v>
      </c>
      <c r="C234" s="1" t="n">
        <v>11</v>
      </c>
      <c r="E234" s="6"/>
      <c r="F234" s="6"/>
      <c r="G234" s="6"/>
      <c r="L234" s="56"/>
      <c r="M234" s="56"/>
      <c r="N234" s="56"/>
      <c r="O234" s="56"/>
      <c r="P234" s="56"/>
      <c r="V234" s="6"/>
      <c r="W234" s="6"/>
    </row>
    <row r="235" customFormat="false" ht="15" hidden="false" customHeight="false" outlineLevel="0" collapsed="false">
      <c r="A235" s="54" t="n">
        <v>234</v>
      </c>
      <c r="B235" s="6" t="s">
        <v>1990</v>
      </c>
      <c r="C235" s="1" t="n">
        <v>11</v>
      </c>
      <c r="E235" s="6"/>
      <c r="F235" s="6"/>
      <c r="G235" s="6"/>
      <c r="L235" s="56"/>
      <c r="M235" s="56"/>
      <c r="N235" s="56"/>
      <c r="O235" s="56"/>
      <c r="P235" s="56"/>
      <c r="V235" s="6"/>
      <c r="W235" s="6"/>
    </row>
    <row r="236" customFormat="false" ht="15" hidden="false" customHeight="false" outlineLevel="0" collapsed="false">
      <c r="A236" s="54" t="n">
        <v>235</v>
      </c>
      <c r="B236" s="6" t="s">
        <v>217</v>
      </c>
      <c r="C236" s="1" t="n">
        <v>10</v>
      </c>
      <c r="E236" s="6"/>
      <c r="F236" s="6"/>
      <c r="G236" s="6"/>
      <c r="L236" s="56"/>
      <c r="M236" s="56"/>
      <c r="N236" s="56"/>
      <c r="O236" s="56"/>
      <c r="P236" s="56"/>
      <c r="V236" s="6"/>
      <c r="W236" s="6"/>
    </row>
    <row r="237" customFormat="false" ht="15" hidden="false" customHeight="false" outlineLevel="0" collapsed="false">
      <c r="A237" s="54" t="n">
        <v>236</v>
      </c>
      <c r="B237" s="6" t="s">
        <v>232</v>
      </c>
      <c r="C237" s="1" t="n">
        <v>10</v>
      </c>
      <c r="E237" s="6"/>
      <c r="F237" s="6"/>
      <c r="G237" s="6"/>
      <c r="L237" s="56"/>
      <c r="M237" s="56"/>
      <c r="N237" s="56"/>
      <c r="O237" s="56"/>
      <c r="P237" s="56"/>
      <c r="V237" s="6"/>
      <c r="W237" s="6"/>
    </row>
    <row r="238" customFormat="false" ht="15" hidden="false" customHeight="false" outlineLevel="0" collapsed="false">
      <c r="A238" s="54" t="n">
        <v>237</v>
      </c>
      <c r="B238" s="6" t="s">
        <v>200</v>
      </c>
      <c r="C238" s="1" t="n">
        <v>10</v>
      </c>
      <c r="E238" s="6"/>
      <c r="F238" s="6"/>
      <c r="G238" s="6"/>
      <c r="L238" s="56"/>
      <c r="M238" s="56"/>
      <c r="N238" s="56"/>
      <c r="O238" s="56"/>
      <c r="P238" s="56"/>
      <c r="V238" s="6"/>
      <c r="W238" s="6"/>
    </row>
    <row r="239" customFormat="false" ht="15" hidden="false" customHeight="false" outlineLevel="0" collapsed="false">
      <c r="A239" s="54" t="n">
        <v>238</v>
      </c>
      <c r="B239" s="6" t="s">
        <v>270</v>
      </c>
      <c r="C239" s="1" t="n">
        <v>10</v>
      </c>
      <c r="E239" s="6"/>
      <c r="F239" s="6"/>
      <c r="G239" s="6"/>
      <c r="L239" s="56"/>
      <c r="M239" s="56"/>
      <c r="N239" s="56"/>
      <c r="O239" s="56"/>
      <c r="P239" s="56"/>
      <c r="V239" s="6"/>
      <c r="W239" s="6"/>
    </row>
    <row r="240" customFormat="false" ht="15" hidden="false" customHeight="false" outlineLevel="0" collapsed="false">
      <c r="A240" s="54" t="n">
        <v>239</v>
      </c>
      <c r="B240" s="6" t="s">
        <v>356</v>
      </c>
      <c r="C240" s="1" t="n">
        <v>10</v>
      </c>
      <c r="E240" s="6"/>
      <c r="F240" s="6"/>
      <c r="G240" s="6"/>
      <c r="L240" s="56"/>
      <c r="M240" s="56"/>
      <c r="N240" s="56"/>
      <c r="O240" s="56"/>
      <c r="P240" s="56"/>
      <c r="V240" s="6"/>
      <c r="W240" s="6"/>
    </row>
    <row r="241" customFormat="false" ht="15" hidden="false" customHeight="false" outlineLevel="0" collapsed="false">
      <c r="A241" s="54" t="n">
        <v>240</v>
      </c>
      <c r="B241" s="6" t="s">
        <v>337</v>
      </c>
      <c r="C241" s="1" t="n">
        <v>10</v>
      </c>
      <c r="E241" s="6"/>
      <c r="F241" s="6"/>
      <c r="G241" s="6"/>
      <c r="L241" s="56"/>
      <c r="M241" s="56"/>
      <c r="N241" s="56"/>
      <c r="O241" s="56"/>
      <c r="P241" s="56"/>
      <c r="V241" s="6"/>
      <c r="W241" s="6"/>
    </row>
    <row r="242" customFormat="false" ht="15" hidden="false" customHeight="false" outlineLevel="0" collapsed="false">
      <c r="A242" s="54" t="n">
        <v>241</v>
      </c>
      <c r="B242" s="6" t="s">
        <v>1035</v>
      </c>
      <c r="C242" s="1" t="n">
        <v>10</v>
      </c>
      <c r="E242" s="6"/>
      <c r="F242" s="6"/>
      <c r="G242" s="6"/>
      <c r="L242" s="56"/>
      <c r="M242" s="56"/>
      <c r="N242" s="56"/>
      <c r="O242" s="56"/>
      <c r="P242" s="56"/>
      <c r="V242" s="6"/>
      <c r="W242" s="6"/>
    </row>
    <row r="243" customFormat="false" ht="15" hidden="false" customHeight="false" outlineLevel="0" collapsed="false">
      <c r="A243" s="54" t="n">
        <v>242</v>
      </c>
      <c r="B243" s="6" t="s">
        <v>172</v>
      </c>
      <c r="C243" s="1" t="n">
        <v>10</v>
      </c>
      <c r="G243" s="6"/>
      <c r="L243" s="56"/>
      <c r="M243" s="56"/>
      <c r="N243" s="56"/>
      <c r="O243" s="56"/>
      <c r="P243" s="56"/>
      <c r="V243" s="6"/>
      <c r="W243" s="6"/>
    </row>
    <row r="244" customFormat="false" ht="15" hidden="false" customHeight="false" outlineLevel="0" collapsed="false">
      <c r="A244" s="54" t="n">
        <v>243</v>
      </c>
      <c r="B244" s="6" t="s">
        <v>1059</v>
      </c>
      <c r="C244" s="1" t="n">
        <v>10</v>
      </c>
      <c r="G244" s="6"/>
      <c r="L244" s="56"/>
      <c r="M244" s="56"/>
      <c r="N244" s="56"/>
      <c r="O244" s="56"/>
      <c r="P244" s="56"/>
      <c r="V244" s="6"/>
      <c r="W244" s="6"/>
    </row>
    <row r="245" customFormat="false" ht="15" hidden="false" customHeight="false" outlineLevel="0" collapsed="false">
      <c r="A245" s="54" t="n">
        <v>244</v>
      </c>
      <c r="B245" s="6" t="s">
        <v>312</v>
      </c>
      <c r="C245" s="1" t="n">
        <v>10</v>
      </c>
      <c r="G245" s="6"/>
      <c r="L245" s="56"/>
      <c r="M245" s="56"/>
      <c r="N245" s="56"/>
      <c r="O245" s="56"/>
      <c r="P245" s="56"/>
      <c r="V245" s="6"/>
      <c r="W245" s="6"/>
    </row>
    <row r="246" customFormat="false" ht="15" hidden="false" customHeight="false" outlineLevel="0" collapsed="false">
      <c r="A246" s="54" t="n">
        <v>245</v>
      </c>
      <c r="B246" s="6" t="s">
        <v>248</v>
      </c>
      <c r="C246" s="1" t="n">
        <v>10</v>
      </c>
      <c r="G246" s="6"/>
      <c r="L246" s="56"/>
      <c r="M246" s="56"/>
      <c r="N246" s="56"/>
      <c r="O246" s="56"/>
      <c r="P246" s="56"/>
      <c r="V246" s="6"/>
      <c r="W246" s="6"/>
    </row>
    <row r="247" customFormat="false" ht="15" hidden="false" customHeight="false" outlineLevel="0" collapsed="false">
      <c r="A247" s="54" t="n">
        <v>246</v>
      </c>
      <c r="B247" s="6" t="s">
        <v>1158</v>
      </c>
      <c r="C247" s="1" t="n">
        <v>10</v>
      </c>
      <c r="G247" s="6"/>
      <c r="L247" s="56"/>
      <c r="M247" s="56"/>
      <c r="N247" s="56"/>
      <c r="O247" s="56"/>
      <c r="P247" s="56"/>
      <c r="V247" s="6"/>
      <c r="W247" s="6"/>
    </row>
    <row r="248" customFormat="false" ht="15" hidden="false" customHeight="false" outlineLevel="0" collapsed="false">
      <c r="A248" s="54" t="n">
        <v>247</v>
      </c>
      <c r="B248" s="6" t="s">
        <v>1160</v>
      </c>
      <c r="C248" s="1" t="n">
        <v>10</v>
      </c>
      <c r="G248" s="6"/>
      <c r="L248" s="56"/>
      <c r="M248" s="56"/>
      <c r="N248" s="56"/>
      <c r="O248" s="56"/>
      <c r="P248" s="56"/>
      <c r="V248" s="6"/>
      <c r="W248" s="6"/>
    </row>
    <row r="249" customFormat="false" ht="15" hidden="false" customHeight="false" outlineLevel="0" collapsed="false">
      <c r="A249" s="54" t="n">
        <v>248</v>
      </c>
      <c r="B249" s="6" t="s">
        <v>1173</v>
      </c>
      <c r="C249" s="1" t="n">
        <v>10</v>
      </c>
      <c r="G249" s="6"/>
      <c r="L249" s="56"/>
      <c r="M249" s="56"/>
      <c r="N249" s="56"/>
      <c r="O249" s="56"/>
      <c r="P249" s="56"/>
      <c r="V249" s="6"/>
      <c r="W249" s="6"/>
    </row>
    <row r="250" customFormat="false" ht="15" hidden="false" customHeight="false" outlineLevel="0" collapsed="false">
      <c r="A250" s="54" t="n">
        <v>249</v>
      </c>
      <c r="B250" s="6" t="s">
        <v>1194</v>
      </c>
      <c r="C250" s="1" t="n">
        <v>10</v>
      </c>
      <c r="G250" s="6"/>
      <c r="L250" s="56"/>
      <c r="M250" s="56"/>
      <c r="N250" s="56"/>
      <c r="O250" s="56"/>
      <c r="P250" s="56"/>
      <c r="V250" s="6"/>
      <c r="W250" s="6"/>
    </row>
    <row r="251" customFormat="false" ht="15" hidden="false" customHeight="false" outlineLevel="0" collapsed="false">
      <c r="A251" s="54" t="n">
        <v>250</v>
      </c>
      <c r="B251" s="6" t="s">
        <v>1224</v>
      </c>
      <c r="C251" s="1" t="n">
        <v>10</v>
      </c>
      <c r="G251" s="6"/>
      <c r="L251" s="56"/>
      <c r="M251" s="56"/>
      <c r="N251" s="56"/>
      <c r="O251" s="56"/>
      <c r="P251" s="56"/>
      <c r="V251" s="6"/>
      <c r="W251" s="6"/>
    </row>
    <row r="252" customFormat="false" ht="15" hidden="false" customHeight="false" outlineLevel="0" collapsed="false">
      <c r="A252" s="54" t="n">
        <v>251</v>
      </c>
      <c r="B252" s="6" t="s">
        <v>1229</v>
      </c>
      <c r="C252" s="1" t="n">
        <v>10</v>
      </c>
      <c r="G252" s="6"/>
      <c r="L252" s="56"/>
      <c r="M252" s="56"/>
      <c r="N252" s="56"/>
      <c r="O252" s="56"/>
      <c r="P252" s="56"/>
      <c r="V252" s="6"/>
      <c r="W252" s="6"/>
    </row>
    <row r="253" customFormat="false" ht="15" hidden="false" customHeight="false" outlineLevel="0" collapsed="false">
      <c r="A253" s="54" t="n">
        <v>252</v>
      </c>
      <c r="B253" s="6" t="s">
        <v>1249</v>
      </c>
      <c r="C253" s="1" t="n">
        <v>10</v>
      </c>
      <c r="G253" s="6"/>
      <c r="L253" s="56"/>
      <c r="M253" s="56"/>
      <c r="N253" s="56"/>
      <c r="O253" s="56"/>
      <c r="P253" s="56"/>
      <c r="V253" s="6"/>
      <c r="W253" s="6"/>
    </row>
    <row r="254" customFormat="false" ht="15" hidden="false" customHeight="false" outlineLevel="0" collapsed="false">
      <c r="A254" s="54" t="n">
        <v>253</v>
      </c>
      <c r="B254" s="6" t="s">
        <v>1311</v>
      </c>
      <c r="C254" s="1" t="n">
        <v>10</v>
      </c>
      <c r="E254" s="6"/>
      <c r="F254" s="6"/>
      <c r="G254" s="6"/>
      <c r="L254" s="56"/>
      <c r="M254" s="56"/>
      <c r="N254" s="56"/>
      <c r="O254" s="56"/>
      <c r="P254" s="56"/>
      <c r="V254" s="6"/>
      <c r="W254" s="6"/>
    </row>
    <row r="255" customFormat="false" ht="15" hidden="false" customHeight="false" outlineLevel="0" collapsed="false">
      <c r="A255" s="54" t="n">
        <v>254</v>
      </c>
      <c r="B255" s="6" t="s">
        <v>153</v>
      </c>
      <c r="C255" s="1" t="n">
        <v>10</v>
      </c>
      <c r="E255" s="6"/>
      <c r="F255" s="6"/>
      <c r="G255" s="6"/>
      <c r="L255" s="56"/>
      <c r="M255" s="56"/>
      <c r="N255" s="56"/>
      <c r="O255" s="56"/>
      <c r="P255" s="56"/>
      <c r="V255" s="6"/>
      <c r="W255" s="6"/>
    </row>
    <row r="256" customFormat="false" ht="15" hidden="false" customHeight="false" outlineLevel="0" collapsed="false">
      <c r="A256" s="54" t="n">
        <v>255</v>
      </c>
      <c r="B256" s="6" t="s">
        <v>1366</v>
      </c>
      <c r="C256" s="1" t="n">
        <v>10</v>
      </c>
      <c r="E256" s="6"/>
      <c r="F256" s="6"/>
      <c r="G256" s="6"/>
      <c r="L256" s="56"/>
      <c r="M256" s="56"/>
      <c r="N256" s="56"/>
      <c r="O256" s="56"/>
      <c r="P256" s="56"/>
      <c r="V256" s="6"/>
      <c r="W256" s="6"/>
    </row>
    <row r="257" customFormat="false" ht="15" hidden="false" customHeight="false" outlineLevel="0" collapsed="false">
      <c r="A257" s="54" t="n">
        <v>256</v>
      </c>
      <c r="B257" s="6" t="s">
        <v>1383</v>
      </c>
      <c r="C257" s="1" t="n">
        <v>10</v>
      </c>
      <c r="E257" s="6"/>
      <c r="F257" s="6"/>
      <c r="G257" s="6"/>
      <c r="L257" s="56"/>
      <c r="M257" s="56"/>
      <c r="N257" s="56"/>
      <c r="O257" s="56"/>
      <c r="P257" s="56"/>
      <c r="V257" s="6"/>
      <c r="W257" s="6"/>
    </row>
    <row r="258" customFormat="false" ht="15" hidden="false" customHeight="false" outlineLevel="0" collapsed="false">
      <c r="A258" s="54" t="n">
        <v>257</v>
      </c>
      <c r="B258" s="6" t="s">
        <v>1395</v>
      </c>
      <c r="C258" s="1" t="n">
        <v>10</v>
      </c>
      <c r="E258" s="6"/>
      <c r="F258" s="6"/>
      <c r="G258" s="6"/>
      <c r="L258" s="56"/>
      <c r="M258" s="56"/>
      <c r="N258" s="56"/>
      <c r="O258" s="56"/>
      <c r="P258" s="56"/>
      <c r="V258" s="6"/>
      <c r="W258" s="6"/>
    </row>
    <row r="259" customFormat="false" ht="15" hidden="false" customHeight="false" outlineLevel="0" collapsed="false">
      <c r="A259" s="54" t="n">
        <v>258</v>
      </c>
      <c r="B259" s="6" t="s">
        <v>1447</v>
      </c>
      <c r="C259" s="1" t="n">
        <v>10</v>
      </c>
      <c r="E259" s="6"/>
      <c r="F259" s="6"/>
      <c r="G259" s="6"/>
      <c r="L259" s="56"/>
      <c r="M259" s="56"/>
      <c r="N259" s="56"/>
      <c r="O259" s="56"/>
      <c r="P259" s="56"/>
      <c r="V259" s="6"/>
      <c r="W259" s="6"/>
    </row>
    <row r="260" customFormat="false" ht="15" hidden="false" customHeight="false" outlineLevel="0" collapsed="false">
      <c r="A260" s="54" t="n">
        <v>259</v>
      </c>
      <c r="B260" s="6" t="s">
        <v>1493</v>
      </c>
      <c r="C260" s="1" t="n">
        <v>10</v>
      </c>
      <c r="E260" s="6"/>
      <c r="F260" s="6"/>
      <c r="G260" s="6"/>
      <c r="L260" s="56"/>
      <c r="M260" s="56"/>
      <c r="N260" s="56"/>
      <c r="O260" s="56"/>
      <c r="P260" s="56"/>
      <c r="V260" s="6"/>
      <c r="W260" s="6"/>
    </row>
    <row r="261" customFormat="false" ht="15" hidden="false" customHeight="false" outlineLevel="0" collapsed="false">
      <c r="A261" s="54" t="n">
        <v>260</v>
      </c>
      <c r="B261" s="6" t="s">
        <v>1570</v>
      </c>
      <c r="C261" s="1" t="n">
        <v>10</v>
      </c>
      <c r="E261" s="6"/>
      <c r="F261" s="6"/>
      <c r="G261" s="6"/>
      <c r="L261" s="56"/>
      <c r="M261" s="56"/>
      <c r="N261" s="56"/>
      <c r="O261" s="56"/>
      <c r="P261" s="56"/>
      <c r="V261" s="6"/>
      <c r="W261" s="6"/>
    </row>
    <row r="262" customFormat="false" ht="15" hidden="false" customHeight="false" outlineLevel="0" collapsed="false">
      <c r="A262" s="54" t="n">
        <v>261</v>
      </c>
      <c r="B262" s="6" t="s">
        <v>1650</v>
      </c>
      <c r="C262" s="1" t="n">
        <v>10</v>
      </c>
      <c r="E262" s="6"/>
      <c r="F262" s="6"/>
      <c r="G262" s="6"/>
      <c r="L262" s="56"/>
      <c r="M262" s="56"/>
      <c r="N262" s="56"/>
      <c r="O262" s="56"/>
      <c r="P262" s="56"/>
      <c r="V262" s="6"/>
      <c r="W262" s="6"/>
    </row>
    <row r="263" customFormat="false" ht="15" hidden="false" customHeight="false" outlineLevel="0" collapsed="false">
      <c r="A263" s="54" t="n">
        <v>262</v>
      </c>
      <c r="B263" s="6" t="s">
        <v>1680</v>
      </c>
      <c r="C263" s="1" t="n">
        <v>10</v>
      </c>
      <c r="E263" s="6"/>
      <c r="F263" s="6"/>
      <c r="G263" s="6"/>
      <c r="L263" s="56"/>
      <c r="M263" s="56"/>
      <c r="N263" s="56"/>
      <c r="O263" s="56"/>
      <c r="P263" s="56"/>
      <c r="V263" s="6"/>
      <c r="W263" s="6"/>
    </row>
    <row r="264" customFormat="false" ht="15" hidden="false" customHeight="false" outlineLevel="0" collapsed="false">
      <c r="A264" s="54" t="n">
        <v>263</v>
      </c>
      <c r="B264" s="6" t="s">
        <v>1754</v>
      </c>
      <c r="C264" s="1" t="n">
        <v>10</v>
      </c>
      <c r="E264" s="6"/>
      <c r="F264" s="6"/>
      <c r="G264" s="6"/>
      <c r="L264" s="56"/>
      <c r="M264" s="56"/>
      <c r="N264" s="56"/>
      <c r="O264" s="56"/>
      <c r="P264" s="56"/>
      <c r="V264" s="6"/>
      <c r="W264" s="6"/>
    </row>
    <row r="265" customFormat="false" ht="15" hidden="false" customHeight="false" outlineLevel="0" collapsed="false">
      <c r="A265" s="54" t="n">
        <v>264</v>
      </c>
      <c r="B265" s="6" t="s">
        <v>180</v>
      </c>
      <c r="C265" s="1" t="n">
        <v>10</v>
      </c>
      <c r="E265" s="6"/>
      <c r="F265" s="6"/>
      <c r="G265" s="6"/>
      <c r="L265" s="56"/>
      <c r="M265" s="56"/>
      <c r="N265" s="56"/>
      <c r="O265" s="56"/>
      <c r="P265" s="56"/>
      <c r="V265" s="6"/>
      <c r="W265" s="6"/>
    </row>
    <row r="266" customFormat="false" ht="15" hidden="false" customHeight="false" outlineLevel="0" collapsed="false">
      <c r="A266" s="54" t="n">
        <v>265</v>
      </c>
      <c r="B266" s="6" t="s">
        <v>1836</v>
      </c>
      <c r="C266" s="1" t="n">
        <v>10</v>
      </c>
      <c r="E266" s="6"/>
      <c r="F266" s="6"/>
      <c r="G266" s="6"/>
      <c r="L266" s="56"/>
      <c r="M266" s="56"/>
      <c r="N266" s="56"/>
      <c r="O266" s="56"/>
      <c r="P266" s="56"/>
      <c r="V266" s="6"/>
      <c r="W266" s="6"/>
    </row>
    <row r="267" customFormat="false" ht="15" hidden="false" customHeight="false" outlineLevel="0" collapsed="false">
      <c r="A267" s="54" t="n">
        <v>266</v>
      </c>
      <c r="B267" s="6" t="s">
        <v>1871</v>
      </c>
      <c r="C267" s="1" t="n">
        <v>10</v>
      </c>
      <c r="E267" s="6"/>
      <c r="F267" s="6"/>
      <c r="G267" s="6"/>
      <c r="L267" s="56"/>
      <c r="M267" s="56"/>
      <c r="N267" s="56"/>
      <c r="O267" s="56"/>
      <c r="P267" s="56"/>
      <c r="V267" s="6"/>
      <c r="W267" s="6"/>
    </row>
    <row r="268" customFormat="false" ht="15" hidden="false" customHeight="false" outlineLevel="0" collapsed="false">
      <c r="A268" s="54" t="n">
        <v>267</v>
      </c>
      <c r="B268" s="6" t="s">
        <v>1877</v>
      </c>
      <c r="C268" s="1" t="n">
        <v>10</v>
      </c>
      <c r="E268" s="6"/>
      <c r="F268" s="6"/>
      <c r="G268" s="6"/>
      <c r="L268" s="56"/>
      <c r="M268" s="56"/>
      <c r="N268" s="56"/>
      <c r="O268" s="56"/>
      <c r="P268" s="56"/>
      <c r="V268" s="6"/>
      <c r="W268" s="6"/>
    </row>
    <row r="269" customFormat="false" ht="15" hidden="false" customHeight="false" outlineLevel="0" collapsed="false">
      <c r="A269" s="54" t="n">
        <v>268</v>
      </c>
      <c r="B269" s="6" t="s">
        <v>1976</v>
      </c>
      <c r="C269" s="1" t="n">
        <v>10</v>
      </c>
      <c r="E269" s="6"/>
      <c r="F269" s="6"/>
      <c r="G269" s="6"/>
      <c r="L269" s="56"/>
      <c r="M269" s="56"/>
      <c r="N269" s="56"/>
      <c r="O269" s="56"/>
      <c r="P269" s="56"/>
      <c r="V269" s="6"/>
      <c r="W269" s="6"/>
    </row>
    <row r="270" customFormat="false" ht="15" hidden="false" customHeight="false" outlineLevel="0" collapsed="false">
      <c r="A270" s="54" t="n">
        <v>269</v>
      </c>
      <c r="B270" s="6" t="s">
        <v>1988</v>
      </c>
      <c r="C270" s="1" t="n">
        <v>10</v>
      </c>
      <c r="E270" s="6"/>
      <c r="F270" s="6"/>
      <c r="G270" s="6"/>
      <c r="L270" s="56"/>
      <c r="M270" s="56"/>
      <c r="N270" s="56"/>
      <c r="O270" s="56"/>
      <c r="P270" s="56"/>
      <c r="V270" s="6"/>
      <c r="W270" s="6"/>
    </row>
    <row r="271" customFormat="false" ht="15" hidden="false" customHeight="false" outlineLevel="0" collapsed="false">
      <c r="A271" s="54" t="n">
        <v>270</v>
      </c>
      <c r="B271" s="6" t="s">
        <v>2062</v>
      </c>
      <c r="C271" s="1" t="n">
        <v>10</v>
      </c>
      <c r="E271" s="6"/>
      <c r="F271" s="6"/>
      <c r="G271" s="6"/>
      <c r="L271" s="56"/>
      <c r="M271" s="56"/>
      <c r="N271" s="56"/>
      <c r="O271" s="56"/>
      <c r="P271" s="56"/>
      <c r="V271" s="6"/>
      <c r="W271" s="6"/>
    </row>
    <row r="272" customFormat="false" ht="15" hidden="false" customHeight="false" outlineLevel="0" collapsed="false">
      <c r="A272" s="54" t="n">
        <v>271</v>
      </c>
      <c r="B272" s="6" t="s">
        <v>2381</v>
      </c>
      <c r="C272" s="1" t="n">
        <v>10</v>
      </c>
      <c r="E272" s="6"/>
      <c r="F272" s="6"/>
      <c r="G272" s="6"/>
      <c r="L272" s="56"/>
      <c r="M272" s="56"/>
      <c r="N272" s="56"/>
      <c r="O272" s="56"/>
      <c r="P272" s="56"/>
      <c r="V272" s="6"/>
      <c r="W272" s="6"/>
    </row>
    <row r="273" customFormat="false" ht="15" hidden="false" customHeight="false" outlineLevel="0" collapsed="false">
      <c r="A273" s="54" t="n">
        <v>272</v>
      </c>
      <c r="B273" s="6" t="s">
        <v>2434</v>
      </c>
      <c r="C273" s="1" t="n">
        <v>10</v>
      </c>
      <c r="E273" s="6"/>
      <c r="F273" s="6"/>
      <c r="G273" s="6"/>
      <c r="L273" s="56"/>
      <c r="M273" s="56"/>
      <c r="N273" s="56"/>
      <c r="O273" s="56"/>
      <c r="P273" s="56"/>
      <c r="V273" s="6"/>
      <c r="W273" s="6"/>
    </row>
    <row r="274" customFormat="false" ht="15" hidden="false" customHeight="false" outlineLevel="0" collapsed="false">
      <c r="A274" s="54" t="n">
        <v>273</v>
      </c>
      <c r="B274" s="6" t="s">
        <v>126</v>
      </c>
      <c r="C274" s="1" t="n">
        <v>9</v>
      </c>
      <c r="E274" s="6"/>
      <c r="F274" s="6"/>
      <c r="G274" s="6"/>
      <c r="L274" s="56"/>
      <c r="M274" s="56"/>
      <c r="N274" s="56"/>
      <c r="O274" s="56"/>
      <c r="P274" s="56"/>
      <c r="V274" s="6"/>
      <c r="W274" s="6"/>
    </row>
    <row r="275" customFormat="false" ht="15" hidden="false" customHeight="false" outlineLevel="0" collapsed="false">
      <c r="A275" s="54" t="n">
        <v>274</v>
      </c>
      <c r="B275" s="6" t="s">
        <v>307</v>
      </c>
      <c r="C275" s="1" t="n">
        <v>9</v>
      </c>
      <c r="E275" s="6"/>
      <c r="F275" s="6"/>
      <c r="G275" s="6"/>
      <c r="L275" s="56"/>
      <c r="M275" s="56"/>
      <c r="N275" s="56"/>
      <c r="O275" s="56"/>
      <c r="P275" s="56"/>
      <c r="V275" s="6"/>
      <c r="W275" s="6"/>
    </row>
    <row r="276" customFormat="false" ht="15" hidden="false" customHeight="false" outlineLevel="0" collapsed="false">
      <c r="A276" s="54" t="n">
        <v>275</v>
      </c>
      <c r="B276" s="6" t="s">
        <v>350</v>
      </c>
      <c r="C276" s="1" t="n">
        <v>9</v>
      </c>
      <c r="E276" s="6"/>
      <c r="F276" s="6"/>
      <c r="G276" s="6"/>
      <c r="L276" s="56"/>
      <c r="M276" s="56"/>
      <c r="N276" s="56"/>
      <c r="O276" s="56"/>
      <c r="P276" s="56"/>
      <c r="V276" s="6"/>
      <c r="W276" s="6"/>
    </row>
    <row r="277" customFormat="false" ht="15" hidden="false" customHeight="false" outlineLevel="0" collapsed="false">
      <c r="A277" s="54" t="n">
        <v>276</v>
      </c>
      <c r="B277" s="6" t="s">
        <v>352</v>
      </c>
      <c r="C277" s="1" t="n">
        <v>9</v>
      </c>
      <c r="E277" s="6"/>
      <c r="F277" s="6"/>
      <c r="G277" s="6"/>
      <c r="L277" s="56"/>
      <c r="M277" s="56"/>
      <c r="N277" s="56"/>
      <c r="O277" s="56"/>
      <c r="P277" s="56"/>
      <c r="V277" s="6"/>
      <c r="W277" s="6"/>
    </row>
    <row r="278" customFormat="false" ht="15" hidden="false" customHeight="false" outlineLevel="0" collapsed="false">
      <c r="A278" s="54" t="n">
        <v>277</v>
      </c>
      <c r="B278" s="6" t="s">
        <v>378</v>
      </c>
      <c r="C278" s="1" t="n">
        <v>9</v>
      </c>
      <c r="E278" s="6"/>
      <c r="F278" s="6"/>
      <c r="G278" s="6"/>
      <c r="L278" s="56"/>
      <c r="M278" s="56"/>
      <c r="N278" s="56"/>
      <c r="O278" s="56"/>
      <c r="P278" s="56"/>
      <c r="V278" s="6"/>
      <c r="W278" s="6"/>
    </row>
    <row r="279" customFormat="false" ht="15" hidden="false" customHeight="false" outlineLevel="0" collapsed="false">
      <c r="A279" s="54" t="n">
        <v>278</v>
      </c>
      <c r="B279" s="6" t="s">
        <v>303</v>
      </c>
      <c r="C279" s="1" t="n">
        <v>9</v>
      </c>
      <c r="E279" s="6"/>
      <c r="F279" s="6"/>
      <c r="G279" s="6"/>
      <c r="L279" s="56"/>
      <c r="M279" s="56"/>
      <c r="N279" s="56"/>
      <c r="O279" s="56"/>
      <c r="P279" s="56"/>
      <c r="V279" s="6"/>
      <c r="W279" s="6"/>
    </row>
    <row r="280" customFormat="false" ht="15" hidden="false" customHeight="false" outlineLevel="0" collapsed="false">
      <c r="A280" s="54" t="n">
        <v>279</v>
      </c>
      <c r="B280" s="6" t="s">
        <v>1033</v>
      </c>
      <c r="C280" s="1" t="n">
        <v>9</v>
      </c>
      <c r="E280" s="6"/>
      <c r="F280" s="6"/>
      <c r="G280" s="6"/>
      <c r="L280" s="56"/>
      <c r="M280" s="56"/>
      <c r="N280" s="56"/>
      <c r="O280" s="56"/>
      <c r="P280" s="56"/>
      <c r="V280" s="6"/>
      <c r="W280" s="6"/>
    </row>
    <row r="281" customFormat="false" ht="15" hidden="false" customHeight="false" outlineLevel="0" collapsed="false">
      <c r="A281" s="54" t="n">
        <v>280</v>
      </c>
      <c r="B281" s="6" t="s">
        <v>1176</v>
      </c>
      <c r="C281" s="1" t="n">
        <v>9</v>
      </c>
      <c r="E281" s="6"/>
      <c r="F281" s="6"/>
      <c r="G281" s="6"/>
      <c r="L281" s="56"/>
      <c r="M281" s="56"/>
      <c r="N281" s="56"/>
      <c r="O281" s="56"/>
      <c r="P281" s="56"/>
      <c r="V281" s="6"/>
      <c r="W281" s="6"/>
    </row>
    <row r="282" customFormat="false" ht="15" hidden="false" customHeight="false" outlineLevel="0" collapsed="false">
      <c r="A282" s="54" t="n">
        <v>281</v>
      </c>
      <c r="B282" s="6" t="s">
        <v>399</v>
      </c>
      <c r="C282" s="1" t="n">
        <v>9</v>
      </c>
      <c r="E282" s="6"/>
      <c r="F282" s="6"/>
      <c r="G282" s="6"/>
      <c r="L282" s="56"/>
      <c r="M282" s="56"/>
      <c r="N282" s="56"/>
      <c r="O282" s="56"/>
      <c r="P282" s="56"/>
      <c r="V282" s="6"/>
      <c r="W282" s="6"/>
    </row>
    <row r="283" customFormat="false" ht="15" hidden="false" customHeight="false" outlineLevel="0" collapsed="false">
      <c r="A283" s="54" t="n">
        <v>282</v>
      </c>
      <c r="B283" s="6" t="s">
        <v>1244</v>
      </c>
      <c r="C283" s="1" t="n">
        <v>9</v>
      </c>
      <c r="E283" s="6"/>
      <c r="F283" s="6"/>
      <c r="G283" s="6"/>
      <c r="L283" s="56"/>
      <c r="M283" s="56"/>
      <c r="N283" s="56"/>
      <c r="O283" s="56"/>
      <c r="P283" s="56"/>
      <c r="V283" s="6"/>
      <c r="W283" s="6"/>
    </row>
    <row r="284" customFormat="false" ht="15" hidden="false" customHeight="false" outlineLevel="0" collapsed="false">
      <c r="A284" s="54" t="n">
        <v>283</v>
      </c>
      <c r="B284" s="6" t="s">
        <v>42</v>
      </c>
      <c r="C284" s="1" t="n">
        <v>9</v>
      </c>
      <c r="E284" s="6"/>
      <c r="F284" s="6"/>
      <c r="G284" s="6"/>
      <c r="L284" s="56"/>
      <c r="M284" s="56"/>
      <c r="N284" s="56"/>
      <c r="O284" s="56"/>
      <c r="P284" s="56"/>
      <c r="V284" s="6"/>
      <c r="W284" s="6"/>
    </row>
    <row r="285" customFormat="false" ht="15" hidden="false" customHeight="false" outlineLevel="0" collapsed="false">
      <c r="A285" s="54" t="n">
        <v>284</v>
      </c>
      <c r="B285" s="6" t="s">
        <v>1299</v>
      </c>
      <c r="C285" s="1" t="n">
        <v>9</v>
      </c>
      <c r="E285" s="6"/>
      <c r="F285" s="6"/>
      <c r="G285" s="6"/>
      <c r="L285" s="56"/>
      <c r="M285" s="56"/>
      <c r="N285" s="56"/>
      <c r="O285" s="56"/>
      <c r="P285" s="56"/>
      <c r="V285" s="6"/>
      <c r="W285" s="6"/>
    </row>
    <row r="286" customFormat="false" ht="15" hidden="false" customHeight="false" outlineLevel="0" collapsed="false">
      <c r="A286" s="54" t="n">
        <v>285</v>
      </c>
      <c r="B286" s="6" t="s">
        <v>1332</v>
      </c>
      <c r="C286" s="1" t="n">
        <v>9</v>
      </c>
      <c r="E286" s="6"/>
      <c r="F286" s="6"/>
      <c r="G286" s="6"/>
      <c r="L286" s="56"/>
      <c r="M286" s="56"/>
      <c r="N286" s="56"/>
      <c r="O286" s="56"/>
      <c r="P286" s="56"/>
      <c r="V286" s="6"/>
      <c r="W286" s="6"/>
    </row>
    <row r="287" customFormat="false" ht="15" hidden="false" customHeight="false" outlineLevel="0" collapsed="false">
      <c r="A287" s="54" t="n">
        <v>286</v>
      </c>
      <c r="B287" s="6" t="s">
        <v>1391</v>
      </c>
      <c r="C287" s="1" t="n">
        <v>9</v>
      </c>
      <c r="E287" s="6"/>
      <c r="F287" s="6"/>
      <c r="G287" s="6"/>
      <c r="L287" s="56"/>
      <c r="M287" s="56"/>
      <c r="N287" s="56"/>
      <c r="O287" s="56"/>
      <c r="P287" s="56"/>
      <c r="V287" s="6"/>
      <c r="W287" s="6"/>
    </row>
    <row r="288" customFormat="false" ht="15" hidden="false" customHeight="false" outlineLevel="0" collapsed="false">
      <c r="A288" s="54" t="n">
        <v>287</v>
      </c>
      <c r="B288" s="6" t="s">
        <v>1400</v>
      </c>
      <c r="C288" s="1" t="n">
        <v>9</v>
      </c>
      <c r="E288" s="6"/>
      <c r="F288" s="6"/>
      <c r="G288" s="6"/>
      <c r="V288" s="6"/>
      <c r="W288" s="6"/>
    </row>
    <row r="289" customFormat="false" ht="15" hidden="false" customHeight="false" outlineLevel="0" collapsed="false">
      <c r="A289" s="54" t="n">
        <v>288</v>
      </c>
      <c r="B289" s="6" t="s">
        <v>1408</v>
      </c>
      <c r="C289" s="1" t="n">
        <v>9</v>
      </c>
      <c r="E289" s="6"/>
      <c r="F289" s="6"/>
      <c r="G289" s="6"/>
      <c r="V289" s="6"/>
      <c r="W289" s="6"/>
    </row>
    <row r="290" customFormat="false" ht="15" hidden="false" customHeight="false" outlineLevel="0" collapsed="false">
      <c r="A290" s="54" t="n">
        <v>289</v>
      </c>
      <c r="B290" s="6" t="s">
        <v>365</v>
      </c>
      <c r="C290" s="1" t="n">
        <v>9</v>
      </c>
      <c r="E290" s="6"/>
      <c r="F290" s="6"/>
      <c r="G290" s="6"/>
      <c r="V290" s="6"/>
      <c r="W290" s="6"/>
    </row>
    <row r="291" customFormat="false" ht="15" hidden="false" customHeight="false" outlineLevel="0" collapsed="false">
      <c r="A291" s="54" t="n">
        <v>290</v>
      </c>
      <c r="B291" s="6" t="s">
        <v>1488</v>
      </c>
      <c r="C291" s="1" t="n">
        <v>9</v>
      </c>
      <c r="E291" s="6"/>
      <c r="F291" s="6"/>
      <c r="G291" s="6"/>
      <c r="V291" s="6"/>
      <c r="W291" s="6"/>
    </row>
    <row r="292" customFormat="false" ht="15" hidden="false" customHeight="false" outlineLevel="0" collapsed="false">
      <c r="A292" s="54" t="n">
        <v>291</v>
      </c>
      <c r="B292" s="6" t="s">
        <v>1518</v>
      </c>
      <c r="C292" s="1" t="n">
        <v>9</v>
      </c>
      <c r="E292" s="6"/>
      <c r="F292" s="6"/>
      <c r="G292" s="6"/>
      <c r="V292" s="6"/>
      <c r="W292" s="6"/>
    </row>
    <row r="293" customFormat="false" ht="15" hidden="false" customHeight="false" outlineLevel="0" collapsed="false">
      <c r="A293" s="54" t="n">
        <v>292</v>
      </c>
      <c r="B293" s="6" t="s">
        <v>175</v>
      </c>
      <c r="C293" s="1" t="n">
        <v>9</v>
      </c>
      <c r="E293" s="6"/>
      <c r="F293" s="6"/>
      <c r="G293" s="6"/>
      <c r="V293" s="6"/>
      <c r="W293" s="6"/>
    </row>
    <row r="294" customFormat="false" ht="15" hidden="false" customHeight="false" outlineLevel="0" collapsed="false">
      <c r="A294" s="54" t="n">
        <v>293</v>
      </c>
      <c r="B294" s="6" t="s">
        <v>479</v>
      </c>
      <c r="C294" s="1" t="n">
        <v>9</v>
      </c>
      <c r="E294" s="6"/>
      <c r="F294" s="6"/>
      <c r="G294" s="6"/>
      <c r="V294" s="6"/>
      <c r="W294" s="6"/>
    </row>
    <row r="295" customFormat="false" ht="15" hidden="false" customHeight="false" outlineLevel="0" collapsed="false">
      <c r="A295" s="54" t="n">
        <v>294</v>
      </c>
      <c r="B295" s="6" t="s">
        <v>1686</v>
      </c>
      <c r="C295" s="1" t="n">
        <v>9</v>
      </c>
      <c r="E295" s="6"/>
      <c r="F295" s="6"/>
      <c r="G295" s="6"/>
      <c r="V295" s="6"/>
      <c r="W295" s="6"/>
    </row>
    <row r="296" customFormat="false" ht="15" hidden="false" customHeight="false" outlineLevel="0" collapsed="false">
      <c r="A296" s="54" t="n">
        <v>295</v>
      </c>
      <c r="B296" s="6" t="s">
        <v>1721</v>
      </c>
      <c r="C296" s="1" t="n">
        <v>9</v>
      </c>
      <c r="E296" s="6"/>
      <c r="F296" s="6"/>
      <c r="G296" s="6"/>
      <c r="V296" s="6"/>
      <c r="W296" s="6"/>
    </row>
    <row r="297" customFormat="false" ht="15" hidden="false" customHeight="false" outlineLevel="0" collapsed="false">
      <c r="A297" s="54" t="n">
        <v>296</v>
      </c>
      <c r="B297" s="6" t="s">
        <v>1736</v>
      </c>
      <c r="C297" s="1" t="n">
        <v>9</v>
      </c>
      <c r="E297" s="6"/>
      <c r="F297" s="6"/>
      <c r="G297" s="6"/>
      <c r="V297" s="6"/>
      <c r="W297" s="6"/>
    </row>
    <row r="298" customFormat="false" ht="15" hidden="false" customHeight="false" outlineLevel="0" collapsed="false">
      <c r="A298" s="54" t="n">
        <v>297</v>
      </c>
      <c r="B298" s="6" t="s">
        <v>1738</v>
      </c>
      <c r="C298" s="1" t="n">
        <v>9</v>
      </c>
      <c r="E298" s="6"/>
      <c r="F298" s="6"/>
      <c r="G298" s="6"/>
      <c r="V298" s="6"/>
      <c r="W298" s="6"/>
    </row>
    <row r="299" customFormat="false" ht="15" hidden="false" customHeight="false" outlineLevel="0" collapsed="false">
      <c r="A299" s="54" t="n">
        <v>298</v>
      </c>
      <c r="B299" s="6" t="s">
        <v>1796</v>
      </c>
      <c r="C299" s="1" t="n">
        <v>9</v>
      </c>
      <c r="E299" s="6"/>
      <c r="F299" s="6"/>
      <c r="G299" s="6"/>
      <c r="V299" s="6"/>
      <c r="W299" s="6"/>
    </row>
    <row r="300" customFormat="false" ht="15" hidden="false" customHeight="false" outlineLevel="0" collapsed="false">
      <c r="A300" s="54" t="n">
        <v>299</v>
      </c>
      <c r="B300" s="6" t="s">
        <v>1916</v>
      </c>
      <c r="C300" s="1" t="n">
        <v>9</v>
      </c>
      <c r="E300" s="6"/>
      <c r="F300" s="6"/>
      <c r="G300" s="6"/>
      <c r="V300" s="6"/>
      <c r="W300" s="6"/>
    </row>
    <row r="301" customFormat="false" ht="15" hidden="false" customHeight="false" outlineLevel="0" collapsed="false">
      <c r="A301" s="54" t="n">
        <v>300</v>
      </c>
      <c r="B301" s="6" t="s">
        <v>1970</v>
      </c>
      <c r="C301" s="1" t="n">
        <v>9</v>
      </c>
      <c r="E301" s="6"/>
      <c r="F301" s="6"/>
      <c r="G301" s="6"/>
      <c r="V301" s="6"/>
      <c r="W301" s="6"/>
    </row>
    <row r="302" customFormat="false" ht="15" hidden="false" customHeight="false" outlineLevel="0" collapsed="false">
      <c r="A302" s="54" t="n">
        <v>301</v>
      </c>
      <c r="B302" s="6" t="s">
        <v>2132</v>
      </c>
      <c r="C302" s="1" t="n">
        <v>9</v>
      </c>
      <c r="E302" s="6"/>
      <c r="F302" s="6"/>
      <c r="G302" s="6"/>
      <c r="V302" s="6"/>
      <c r="W302" s="6"/>
    </row>
    <row r="303" customFormat="false" ht="15" hidden="false" customHeight="false" outlineLevel="0" collapsed="false">
      <c r="A303" s="54" t="n">
        <v>302</v>
      </c>
      <c r="B303" s="56" t="s">
        <v>2293</v>
      </c>
      <c r="C303" s="1" t="n">
        <v>9</v>
      </c>
      <c r="E303" s="6"/>
      <c r="F303" s="6"/>
      <c r="G303" s="6"/>
      <c r="V303" s="6"/>
      <c r="W303" s="6"/>
    </row>
    <row r="304" customFormat="false" ht="15" hidden="false" customHeight="false" outlineLevel="0" collapsed="false">
      <c r="A304" s="54" t="n">
        <v>303</v>
      </c>
      <c r="B304" s="6" t="s">
        <v>300</v>
      </c>
      <c r="C304" s="1" t="n">
        <v>8</v>
      </c>
      <c r="E304" s="6"/>
      <c r="F304" s="6"/>
      <c r="G304" s="6"/>
      <c r="V304" s="6"/>
      <c r="W304" s="6"/>
    </row>
    <row r="305" customFormat="false" ht="15" hidden="false" customHeight="false" outlineLevel="0" collapsed="false">
      <c r="A305" s="54" t="n">
        <v>304</v>
      </c>
      <c r="B305" s="6" t="s">
        <v>197</v>
      </c>
      <c r="C305" s="1" t="n">
        <v>8</v>
      </c>
      <c r="E305" s="6"/>
      <c r="F305" s="6"/>
      <c r="G305" s="6"/>
      <c r="V305" s="6"/>
      <c r="W305" s="6"/>
    </row>
    <row r="306" customFormat="false" ht="15" hidden="false" customHeight="false" outlineLevel="0" collapsed="false">
      <c r="A306" s="54" t="n">
        <v>305</v>
      </c>
      <c r="B306" s="6" t="s">
        <v>401</v>
      </c>
      <c r="C306" s="1" t="n">
        <v>8</v>
      </c>
      <c r="E306" s="6"/>
      <c r="F306" s="6"/>
      <c r="G306" s="6"/>
      <c r="V306" s="6"/>
      <c r="W306" s="6"/>
    </row>
    <row r="307" customFormat="false" ht="15" hidden="false" customHeight="false" outlineLevel="0" collapsed="false">
      <c r="A307" s="54" t="n">
        <v>306</v>
      </c>
      <c r="B307" s="6" t="s">
        <v>243</v>
      </c>
      <c r="C307" s="1" t="n">
        <v>8</v>
      </c>
      <c r="E307" s="6"/>
      <c r="F307" s="6"/>
      <c r="G307" s="6"/>
      <c r="V307" s="6"/>
      <c r="W307" s="6"/>
    </row>
    <row r="308" customFormat="false" ht="15" hidden="false" customHeight="false" outlineLevel="0" collapsed="false">
      <c r="A308" s="54" t="n">
        <v>307</v>
      </c>
      <c r="B308" s="6" t="s">
        <v>1009</v>
      </c>
      <c r="C308" s="1" t="n">
        <v>8</v>
      </c>
      <c r="E308" s="6"/>
      <c r="F308" s="6"/>
      <c r="G308" s="6"/>
      <c r="V308" s="6"/>
      <c r="W308" s="6"/>
    </row>
    <row r="309" customFormat="false" ht="15" hidden="false" customHeight="false" outlineLevel="0" collapsed="false">
      <c r="A309" s="54" t="n">
        <v>308</v>
      </c>
      <c r="B309" s="6" t="s">
        <v>1042</v>
      </c>
      <c r="C309" s="1" t="n">
        <v>8</v>
      </c>
      <c r="E309" s="6"/>
      <c r="F309" s="6"/>
      <c r="G309" s="6"/>
      <c r="V309" s="6"/>
      <c r="W309" s="6"/>
    </row>
    <row r="310" customFormat="false" ht="15" hidden="false" customHeight="false" outlineLevel="0" collapsed="false">
      <c r="A310" s="54" t="n">
        <v>309</v>
      </c>
      <c r="B310" s="6" t="s">
        <v>1066</v>
      </c>
      <c r="C310" s="1" t="n">
        <v>8</v>
      </c>
      <c r="E310" s="6"/>
      <c r="F310" s="6"/>
      <c r="G310" s="6"/>
      <c r="V310" s="6"/>
      <c r="W310" s="6"/>
    </row>
    <row r="311" customFormat="false" ht="15" hidden="false" customHeight="false" outlineLevel="0" collapsed="false">
      <c r="A311" s="54" t="n">
        <v>310</v>
      </c>
      <c r="B311" s="6" t="s">
        <v>1088</v>
      </c>
      <c r="C311" s="1" t="n">
        <v>8</v>
      </c>
      <c r="E311" s="6"/>
      <c r="F311" s="6"/>
      <c r="G311" s="6"/>
      <c r="V311" s="6"/>
      <c r="W311" s="6"/>
    </row>
    <row r="312" customFormat="false" ht="15" hidden="false" customHeight="false" outlineLevel="0" collapsed="false">
      <c r="A312" s="54" t="n">
        <v>311</v>
      </c>
      <c r="B312" s="6" t="s">
        <v>1095</v>
      </c>
      <c r="C312" s="1" t="n">
        <v>8</v>
      </c>
      <c r="E312" s="6"/>
      <c r="F312" s="6"/>
      <c r="G312" s="6"/>
      <c r="V312" s="6"/>
      <c r="W312" s="6"/>
    </row>
    <row r="313" customFormat="false" ht="15" hidden="false" customHeight="false" outlineLevel="0" collapsed="false">
      <c r="A313" s="54" t="n">
        <v>312</v>
      </c>
      <c r="B313" s="6" t="s">
        <v>392</v>
      </c>
      <c r="C313" s="1" t="n">
        <v>8</v>
      </c>
      <c r="E313" s="6"/>
      <c r="F313" s="6"/>
      <c r="G313" s="6"/>
      <c r="V313" s="6"/>
      <c r="W313" s="6"/>
    </row>
    <row r="314" customFormat="false" ht="15" hidden="false" customHeight="false" outlineLevel="0" collapsed="false">
      <c r="A314" s="54" t="n">
        <v>313</v>
      </c>
      <c r="B314" s="6" t="s">
        <v>1119</v>
      </c>
      <c r="C314" s="1" t="n">
        <v>8</v>
      </c>
      <c r="E314" s="6"/>
      <c r="F314" s="6"/>
      <c r="G314" s="6"/>
      <c r="V314" s="6"/>
      <c r="W314" s="6"/>
    </row>
    <row r="315" customFormat="false" ht="15" hidden="false" customHeight="false" outlineLevel="0" collapsed="false">
      <c r="A315" s="54" t="n">
        <v>314</v>
      </c>
      <c r="B315" s="6" t="s">
        <v>359</v>
      </c>
      <c r="C315" s="1" t="n">
        <v>8</v>
      </c>
      <c r="E315" s="6"/>
      <c r="F315" s="6"/>
      <c r="G315" s="6"/>
      <c r="V315" s="6"/>
      <c r="W315" s="6"/>
    </row>
    <row r="316" customFormat="false" ht="15" hidden="false" customHeight="false" outlineLevel="0" collapsed="false">
      <c r="A316" s="54" t="n">
        <v>315</v>
      </c>
      <c r="B316" s="6" t="s">
        <v>1212</v>
      </c>
      <c r="C316" s="1" t="n">
        <v>8</v>
      </c>
      <c r="E316" s="6"/>
      <c r="F316" s="6"/>
      <c r="G316" s="6"/>
      <c r="V316" s="6"/>
      <c r="W316" s="6"/>
    </row>
    <row r="317" customFormat="false" ht="15" hidden="false" customHeight="false" outlineLevel="0" collapsed="false">
      <c r="A317" s="54" t="n">
        <v>316</v>
      </c>
      <c r="B317" s="6" t="s">
        <v>231</v>
      </c>
      <c r="C317" s="1" t="n">
        <v>8</v>
      </c>
      <c r="E317" s="6"/>
      <c r="F317" s="6"/>
      <c r="G317" s="6"/>
      <c r="V317" s="6"/>
      <c r="W317" s="6"/>
    </row>
    <row r="318" customFormat="false" ht="15" hidden="false" customHeight="false" outlineLevel="0" collapsed="false">
      <c r="A318" s="54" t="n">
        <v>317</v>
      </c>
      <c r="B318" s="6" t="s">
        <v>244</v>
      </c>
      <c r="C318" s="1" t="n">
        <v>8</v>
      </c>
      <c r="E318" s="6"/>
      <c r="F318" s="6"/>
      <c r="G318" s="6"/>
      <c r="V318" s="6"/>
      <c r="W318" s="6"/>
    </row>
    <row r="319" customFormat="false" ht="15" hidden="false" customHeight="false" outlineLevel="0" collapsed="false">
      <c r="A319" s="54" t="n">
        <v>318</v>
      </c>
      <c r="B319" s="6" t="s">
        <v>1308</v>
      </c>
      <c r="C319" s="1" t="n">
        <v>8</v>
      </c>
      <c r="E319" s="6"/>
      <c r="F319" s="6"/>
      <c r="G319" s="6"/>
      <c r="V319" s="6"/>
      <c r="W319" s="6"/>
    </row>
    <row r="320" customFormat="false" ht="15" hidden="false" customHeight="false" outlineLevel="0" collapsed="false">
      <c r="A320" s="54" t="n">
        <v>319</v>
      </c>
      <c r="B320" s="6" t="s">
        <v>1429</v>
      </c>
      <c r="C320" s="1" t="n">
        <v>8</v>
      </c>
      <c r="E320" s="6"/>
      <c r="F320" s="6"/>
      <c r="G320" s="6"/>
      <c r="V320" s="6"/>
      <c r="W320" s="6"/>
    </row>
    <row r="321" customFormat="false" ht="15" hidden="false" customHeight="false" outlineLevel="0" collapsed="false">
      <c r="A321" s="54" t="n">
        <v>320</v>
      </c>
      <c r="B321" s="6" t="s">
        <v>476</v>
      </c>
      <c r="C321" s="1" t="n">
        <v>8</v>
      </c>
      <c r="E321" s="6"/>
      <c r="F321" s="6"/>
      <c r="G321" s="6"/>
      <c r="V321" s="6"/>
      <c r="W321" s="6"/>
    </row>
    <row r="322" customFormat="false" ht="15" hidden="false" customHeight="false" outlineLevel="0" collapsed="false">
      <c r="A322" s="54" t="n">
        <v>321</v>
      </c>
      <c r="B322" s="6" t="s">
        <v>1451</v>
      </c>
      <c r="C322" s="1" t="n">
        <v>8</v>
      </c>
      <c r="E322" s="6"/>
      <c r="F322" s="6"/>
      <c r="G322" s="6"/>
      <c r="V322" s="6"/>
      <c r="W322" s="6"/>
    </row>
    <row r="323" customFormat="false" ht="15" hidden="false" customHeight="false" outlineLevel="0" collapsed="false">
      <c r="A323" s="54" t="n">
        <v>322</v>
      </c>
      <c r="B323" s="6" t="s">
        <v>1456</v>
      </c>
      <c r="C323" s="1" t="n">
        <v>8</v>
      </c>
      <c r="E323" s="6"/>
      <c r="F323" s="6"/>
      <c r="G323" s="6"/>
      <c r="V323" s="6"/>
      <c r="W323" s="6"/>
    </row>
    <row r="324" customFormat="false" ht="15" hidden="false" customHeight="false" outlineLevel="0" collapsed="false">
      <c r="A324" s="54" t="n">
        <v>323</v>
      </c>
      <c r="B324" s="6" t="s">
        <v>1468</v>
      </c>
      <c r="C324" s="1" t="n">
        <v>8</v>
      </c>
      <c r="E324" s="6"/>
      <c r="F324" s="6"/>
      <c r="G324" s="6"/>
      <c r="V324" s="6"/>
      <c r="W324" s="6"/>
    </row>
    <row r="325" customFormat="false" ht="15" hidden="false" customHeight="false" outlineLevel="0" collapsed="false">
      <c r="A325" s="54" t="n">
        <v>324</v>
      </c>
      <c r="B325" s="6" t="s">
        <v>1521</v>
      </c>
      <c r="C325" s="1" t="n">
        <v>8</v>
      </c>
      <c r="E325" s="6"/>
      <c r="F325" s="6"/>
      <c r="G325" s="6"/>
      <c r="V325" s="6"/>
      <c r="W325" s="6"/>
    </row>
    <row r="326" customFormat="false" ht="15" hidden="false" customHeight="false" outlineLevel="0" collapsed="false">
      <c r="A326" s="54" t="n">
        <v>325</v>
      </c>
      <c r="B326" s="6" t="s">
        <v>1532</v>
      </c>
      <c r="C326" s="1" t="n">
        <v>8</v>
      </c>
      <c r="E326" s="6"/>
      <c r="F326" s="6"/>
      <c r="G326" s="6"/>
      <c r="V326" s="6"/>
      <c r="W326" s="6"/>
    </row>
    <row r="327" customFormat="false" ht="15" hidden="false" customHeight="false" outlineLevel="0" collapsed="false">
      <c r="A327" s="54" t="n">
        <v>326</v>
      </c>
      <c r="B327" s="6" t="s">
        <v>1550</v>
      </c>
      <c r="C327" s="1" t="n">
        <v>8</v>
      </c>
      <c r="E327" s="6"/>
      <c r="F327" s="6"/>
      <c r="G327" s="6"/>
      <c r="V327" s="6"/>
      <c r="W327" s="6"/>
    </row>
    <row r="328" customFormat="false" ht="15" hidden="false" customHeight="false" outlineLevel="0" collapsed="false">
      <c r="A328" s="54" t="n">
        <v>327</v>
      </c>
      <c r="B328" s="6" t="s">
        <v>1567</v>
      </c>
      <c r="C328" s="1" t="n">
        <v>8</v>
      </c>
      <c r="E328" s="6"/>
      <c r="F328" s="6"/>
      <c r="G328" s="6"/>
      <c r="V328" s="6"/>
      <c r="W328" s="6"/>
    </row>
    <row r="329" customFormat="false" ht="15" hidden="false" customHeight="false" outlineLevel="0" collapsed="false">
      <c r="A329" s="54" t="n">
        <v>328</v>
      </c>
      <c r="B329" s="6" t="s">
        <v>1610</v>
      </c>
      <c r="C329" s="1" t="n">
        <v>8</v>
      </c>
      <c r="E329" s="6"/>
      <c r="F329" s="6"/>
      <c r="G329" s="6"/>
      <c r="V329" s="6"/>
      <c r="W329" s="6"/>
    </row>
    <row r="330" customFormat="false" ht="15" hidden="false" customHeight="false" outlineLevel="0" collapsed="false">
      <c r="A330" s="54" t="n">
        <v>329</v>
      </c>
      <c r="B330" s="6" t="s">
        <v>60</v>
      </c>
      <c r="C330" s="1" t="n">
        <v>8</v>
      </c>
      <c r="E330" s="6"/>
      <c r="F330" s="6"/>
      <c r="G330" s="6"/>
      <c r="V330" s="6"/>
      <c r="W330" s="6"/>
    </row>
    <row r="331" customFormat="false" ht="15" hidden="false" customHeight="false" outlineLevel="0" collapsed="false">
      <c r="A331" s="54" t="n">
        <v>330</v>
      </c>
      <c r="B331" s="6" t="s">
        <v>1625</v>
      </c>
      <c r="C331" s="1" t="n">
        <v>8</v>
      </c>
      <c r="E331" s="6"/>
      <c r="F331" s="6"/>
      <c r="G331" s="6"/>
      <c r="V331" s="6"/>
      <c r="W331" s="6"/>
    </row>
    <row r="332" customFormat="false" ht="15" hidden="false" customHeight="false" outlineLevel="0" collapsed="false">
      <c r="A332" s="54" t="n">
        <v>331</v>
      </c>
      <c r="B332" s="6" t="s">
        <v>478</v>
      </c>
      <c r="C332" s="1" t="n">
        <v>8</v>
      </c>
      <c r="E332" s="6"/>
      <c r="F332" s="6"/>
      <c r="G332" s="6"/>
      <c r="V332" s="6"/>
      <c r="W332" s="6"/>
    </row>
    <row r="333" customFormat="false" ht="15" hidden="false" customHeight="false" outlineLevel="0" collapsed="false">
      <c r="A333" s="54" t="n">
        <v>332</v>
      </c>
      <c r="B333" s="6" t="s">
        <v>1658</v>
      </c>
      <c r="C333" s="1" t="n">
        <v>8</v>
      </c>
      <c r="E333" s="6"/>
      <c r="F333" s="6"/>
      <c r="G333" s="6"/>
      <c r="V333" s="6"/>
      <c r="W333" s="6"/>
    </row>
    <row r="334" customFormat="false" ht="15" hidden="false" customHeight="false" outlineLevel="0" collapsed="false">
      <c r="A334" s="54" t="n">
        <v>333</v>
      </c>
      <c r="B334" s="6" t="s">
        <v>1677</v>
      </c>
      <c r="C334" s="1" t="n">
        <v>8</v>
      </c>
      <c r="E334" s="6"/>
      <c r="F334" s="6"/>
      <c r="G334" s="6"/>
      <c r="V334" s="6"/>
      <c r="W334" s="6"/>
    </row>
    <row r="335" customFormat="false" ht="15" hidden="false" customHeight="false" outlineLevel="0" collapsed="false">
      <c r="A335" s="54" t="n">
        <v>334</v>
      </c>
      <c r="B335" s="6" t="s">
        <v>482</v>
      </c>
      <c r="C335" s="1" t="n">
        <v>8</v>
      </c>
      <c r="E335" s="6"/>
      <c r="F335" s="6"/>
      <c r="G335" s="6"/>
      <c r="V335" s="6"/>
      <c r="W335" s="6"/>
    </row>
    <row r="336" customFormat="false" ht="15" hidden="false" customHeight="false" outlineLevel="0" collapsed="false">
      <c r="A336" s="54" t="n">
        <v>335</v>
      </c>
      <c r="B336" s="6" t="s">
        <v>1710</v>
      </c>
      <c r="C336" s="1" t="n">
        <v>8</v>
      </c>
      <c r="E336" s="6"/>
      <c r="F336" s="6"/>
      <c r="G336" s="6"/>
      <c r="V336" s="6"/>
      <c r="W336" s="6"/>
    </row>
    <row r="337" customFormat="false" ht="15" hidden="false" customHeight="false" outlineLevel="0" collapsed="false">
      <c r="A337" s="54" t="n">
        <v>336</v>
      </c>
      <c r="B337" s="6" t="s">
        <v>1717</v>
      </c>
      <c r="C337" s="1" t="n">
        <v>8</v>
      </c>
      <c r="E337" s="6"/>
      <c r="F337" s="6"/>
      <c r="G337" s="6"/>
      <c r="V337" s="6"/>
      <c r="W337" s="6"/>
    </row>
    <row r="338" customFormat="false" ht="15" hidden="false" customHeight="false" outlineLevel="0" collapsed="false">
      <c r="A338" s="54" t="n">
        <v>337</v>
      </c>
      <c r="B338" s="6" t="s">
        <v>1723</v>
      </c>
      <c r="C338" s="1" t="n">
        <v>8</v>
      </c>
      <c r="E338" s="6"/>
      <c r="F338" s="6"/>
      <c r="G338" s="6"/>
      <c r="V338" s="6"/>
      <c r="W338" s="6"/>
    </row>
    <row r="339" customFormat="false" ht="15" hidden="false" customHeight="false" outlineLevel="0" collapsed="false">
      <c r="A339" s="54" t="n">
        <v>338</v>
      </c>
      <c r="B339" s="6" t="s">
        <v>1760</v>
      </c>
      <c r="C339" s="1" t="n">
        <v>8</v>
      </c>
      <c r="E339" s="6"/>
      <c r="F339" s="6"/>
      <c r="G339" s="6"/>
      <c r="V339" s="6"/>
      <c r="W339" s="6"/>
    </row>
    <row r="340" customFormat="false" ht="15" hidden="false" customHeight="false" outlineLevel="0" collapsed="false">
      <c r="A340" s="54" t="n">
        <v>339</v>
      </c>
      <c r="B340" s="6" t="s">
        <v>1834</v>
      </c>
      <c r="C340" s="1" t="n">
        <v>8</v>
      </c>
      <c r="E340" s="6"/>
      <c r="F340" s="6"/>
      <c r="G340" s="6"/>
      <c r="V340" s="6"/>
      <c r="W340" s="6"/>
    </row>
    <row r="341" customFormat="false" ht="15" hidden="false" customHeight="false" outlineLevel="0" collapsed="false">
      <c r="A341" s="54" t="n">
        <v>340</v>
      </c>
      <c r="B341" s="6" t="s">
        <v>1841</v>
      </c>
      <c r="C341" s="1" t="n">
        <v>8</v>
      </c>
      <c r="E341" s="6"/>
      <c r="F341" s="6"/>
      <c r="G341" s="6"/>
      <c r="V341" s="6"/>
      <c r="W341" s="6"/>
    </row>
    <row r="342" customFormat="false" ht="15" hidden="false" customHeight="false" outlineLevel="0" collapsed="false">
      <c r="A342" s="54" t="n">
        <v>341</v>
      </c>
      <c r="B342" s="56" t="s">
        <v>1861</v>
      </c>
      <c r="C342" s="1" t="n">
        <v>8</v>
      </c>
      <c r="E342" s="6"/>
      <c r="F342" s="6"/>
      <c r="G342" s="6"/>
      <c r="V342" s="6"/>
      <c r="W342" s="6"/>
    </row>
    <row r="343" customFormat="false" ht="15" hidden="false" customHeight="false" outlineLevel="0" collapsed="false">
      <c r="A343" s="54" t="n">
        <v>342</v>
      </c>
      <c r="B343" s="6" t="s">
        <v>439</v>
      </c>
      <c r="C343" s="1" t="n">
        <v>8</v>
      </c>
      <c r="E343" s="6"/>
      <c r="F343" s="6"/>
      <c r="G343" s="6"/>
      <c r="V343" s="6"/>
      <c r="W343" s="6"/>
    </row>
    <row r="344" customFormat="false" ht="15" hidden="false" customHeight="false" outlineLevel="0" collapsed="false">
      <c r="A344" s="54" t="n">
        <v>343</v>
      </c>
      <c r="B344" s="6" t="s">
        <v>1935</v>
      </c>
      <c r="C344" s="1" t="n">
        <v>8</v>
      </c>
      <c r="E344" s="6"/>
      <c r="F344" s="6"/>
      <c r="G344" s="6"/>
      <c r="V344" s="6"/>
      <c r="W344" s="6"/>
    </row>
    <row r="345" customFormat="false" ht="15" hidden="false" customHeight="false" outlineLevel="0" collapsed="false">
      <c r="A345" s="54" t="n">
        <v>344</v>
      </c>
      <c r="B345" s="6" t="s">
        <v>2005</v>
      </c>
      <c r="C345" s="1" t="n">
        <v>8</v>
      </c>
      <c r="E345" s="6"/>
      <c r="F345" s="6"/>
      <c r="G345" s="6"/>
      <c r="V345" s="6"/>
      <c r="W345" s="6"/>
    </row>
    <row r="346" customFormat="false" ht="15" hidden="false" customHeight="false" outlineLevel="0" collapsed="false">
      <c r="A346" s="54" t="n">
        <v>345</v>
      </c>
      <c r="B346" s="6" t="s">
        <v>2010</v>
      </c>
      <c r="C346" s="1" t="n">
        <v>8</v>
      </c>
      <c r="E346" s="6"/>
      <c r="F346" s="6"/>
      <c r="G346" s="6"/>
      <c r="V346" s="6"/>
      <c r="W346" s="6"/>
    </row>
    <row r="347" customFormat="false" ht="15" hidden="false" customHeight="false" outlineLevel="0" collapsed="false">
      <c r="A347" s="54" t="n">
        <v>346</v>
      </c>
      <c r="B347" s="6" t="s">
        <v>2555</v>
      </c>
      <c r="C347" s="1" t="n">
        <v>8</v>
      </c>
      <c r="E347" s="6"/>
      <c r="F347" s="6"/>
      <c r="G347" s="6"/>
      <c r="V347" s="6"/>
      <c r="W347" s="6"/>
    </row>
    <row r="348" customFormat="false" ht="15" hidden="false" customHeight="false" outlineLevel="0" collapsed="false">
      <c r="A348" s="54" t="n">
        <v>347</v>
      </c>
      <c r="B348" s="6" t="s">
        <v>195</v>
      </c>
      <c r="C348" s="1" t="n">
        <v>7</v>
      </c>
      <c r="E348" s="6"/>
      <c r="F348" s="6"/>
      <c r="G348" s="6"/>
      <c r="V348" s="6"/>
      <c r="W348" s="6"/>
    </row>
    <row r="349" customFormat="false" ht="15" hidden="false" customHeight="false" outlineLevel="0" collapsed="false">
      <c r="A349" s="54" t="n">
        <v>348</v>
      </c>
      <c r="B349" s="6" t="s">
        <v>201</v>
      </c>
      <c r="C349" s="1" t="n">
        <v>7</v>
      </c>
      <c r="E349" s="6"/>
      <c r="F349" s="6"/>
      <c r="G349" s="6"/>
      <c r="V349" s="6"/>
      <c r="W349" s="6"/>
    </row>
    <row r="350" customFormat="false" ht="15" hidden="false" customHeight="false" outlineLevel="0" collapsed="false">
      <c r="A350" s="54" t="n">
        <v>349</v>
      </c>
      <c r="B350" s="6" t="s">
        <v>226</v>
      </c>
      <c r="C350" s="1" t="n">
        <v>7</v>
      </c>
      <c r="E350" s="6"/>
      <c r="F350" s="6"/>
      <c r="G350" s="6"/>
      <c r="V350" s="6"/>
      <c r="W350" s="6"/>
    </row>
    <row r="351" customFormat="false" ht="15" hidden="false" customHeight="false" outlineLevel="0" collapsed="false">
      <c r="A351" s="54" t="n">
        <v>350</v>
      </c>
      <c r="B351" s="6" t="s">
        <v>372</v>
      </c>
      <c r="C351" s="1" t="n">
        <v>7</v>
      </c>
      <c r="E351" s="6"/>
      <c r="F351" s="6"/>
      <c r="G351" s="6"/>
      <c r="V351" s="6"/>
      <c r="W351" s="6"/>
    </row>
    <row r="352" customFormat="false" ht="15" hidden="false" customHeight="false" outlineLevel="0" collapsed="false">
      <c r="A352" s="54" t="n">
        <v>351</v>
      </c>
      <c r="B352" s="6" t="s">
        <v>134</v>
      </c>
      <c r="C352" s="1" t="n">
        <v>7</v>
      </c>
      <c r="E352" s="6"/>
      <c r="F352" s="6"/>
      <c r="G352" s="6"/>
      <c r="V352" s="6"/>
      <c r="W352" s="6"/>
    </row>
    <row r="353" customFormat="false" ht="15" hidden="false" customHeight="false" outlineLevel="0" collapsed="false">
      <c r="A353" s="54" t="n">
        <v>352</v>
      </c>
      <c r="B353" s="6" t="s">
        <v>194</v>
      </c>
      <c r="C353" s="1" t="n">
        <v>7</v>
      </c>
      <c r="E353" s="6"/>
      <c r="F353" s="6"/>
      <c r="G353" s="6"/>
      <c r="Q353" s="4"/>
      <c r="R353" s="1"/>
      <c r="V353" s="6"/>
      <c r="W353" s="6"/>
    </row>
    <row r="354" customFormat="false" ht="15" hidden="false" customHeight="false" outlineLevel="0" collapsed="false">
      <c r="A354" s="54" t="n">
        <v>353</v>
      </c>
      <c r="B354" s="6" t="s">
        <v>1208</v>
      </c>
      <c r="C354" s="1" t="n">
        <v>7</v>
      </c>
      <c r="E354" s="6"/>
      <c r="F354" s="6"/>
      <c r="G354" s="6"/>
      <c r="Q354" s="4"/>
      <c r="R354" s="1"/>
      <c r="V354" s="6"/>
      <c r="W354" s="6"/>
    </row>
    <row r="355" customFormat="false" ht="15" hidden="false" customHeight="false" outlineLevel="0" collapsed="false">
      <c r="A355" s="54" t="n">
        <v>354</v>
      </c>
      <c r="B355" s="6" t="s">
        <v>1306</v>
      </c>
      <c r="C355" s="1" t="n">
        <v>7</v>
      </c>
      <c r="E355" s="6"/>
      <c r="F355" s="6"/>
      <c r="G355" s="6"/>
      <c r="Q355" s="4"/>
      <c r="R355" s="1"/>
      <c r="V355" s="6"/>
      <c r="W355" s="6"/>
    </row>
    <row r="356" customFormat="false" ht="15" hidden="false" customHeight="false" outlineLevel="0" collapsed="false">
      <c r="A356" s="54" t="n">
        <v>355</v>
      </c>
      <c r="B356" s="6" t="s">
        <v>408</v>
      </c>
      <c r="C356" s="1" t="n">
        <v>7</v>
      </c>
      <c r="E356" s="6"/>
      <c r="F356" s="6"/>
      <c r="G356" s="6"/>
      <c r="V356" s="6"/>
      <c r="W356" s="6"/>
    </row>
    <row r="357" customFormat="false" ht="15" hidden="false" customHeight="false" outlineLevel="0" collapsed="false">
      <c r="A357" s="54" t="n">
        <v>356</v>
      </c>
      <c r="B357" s="6" t="s">
        <v>1449</v>
      </c>
      <c r="C357" s="1" t="n">
        <v>7</v>
      </c>
      <c r="E357" s="6"/>
      <c r="F357" s="6"/>
      <c r="G357" s="6"/>
      <c r="V357" s="6"/>
      <c r="W357" s="6"/>
    </row>
    <row r="358" customFormat="false" ht="15" hidden="false" customHeight="false" outlineLevel="0" collapsed="false">
      <c r="A358" s="54" t="n">
        <v>357</v>
      </c>
      <c r="B358" s="6" t="s">
        <v>1513</v>
      </c>
      <c r="C358" s="1" t="n">
        <v>7</v>
      </c>
      <c r="E358" s="6"/>
      <c r="F358" s="6"/>
      <c r="G358" s="6"/>
      <c r="V358" s="6"/>
      <c r="W358" s="6"/>
    </row>
    <row r="359" customFormat="false" ht="15" hidden="false" customHeight="false" outlineLevel="0" collapsed="false">
      <c r="A359" s="54" t="n">
        <v>358</v>
      </c>
      <c r="B359" s="6" t="s">
        <v>1517</v>
      </c>
      <c r="C359" s="1" t="n">
        <v>7</v>
      </c>
      <c r="E359" s="6"/>
      <c r="F359" s="6"/>
      <c r="G359" s="6"/>
      <c r="V359" s="6"/>
      <c r="W359" s="6"/>
    </row>
    <row r="360" customFormat="false" ht="15" hidden="false" customHeight="false" outlineLevel="0" collapsed="false">
      <c r="A360" s="54" t="n">
        <v>359</v>
      </c>
      <c r="B360" s="6" t="s">
        <v>1540</v>
      </c>
      <c r="C360" s="1" t="n">
        <v>7</v>
      </c>
      <c r="E360" s="6"/>
      <c r="F360" s="6"/>
      <c r="G360" s="6"/>
      <c r="V360" s="6"/>
      <c r="W360" s="6"/>
    </row>
    <row r="361" customFormat="false" ht="15" hidden="false" customHeight="false" outlineLevel="0" collapsed="false">
      <c r="A361" s="54" t="n">
        <v>360</v>
      </c>
      <c r="B361" s="6" t="s">
        <v>1559</v>
      </c>
      <c r="C361" s="1" t="n">
        <v>7</v>
      </c>
      <c r="E361" s="6"/>
      <c r="F361" s="6"/>
      <c r="G361" s="6"/>
      <c r="V361" s="6"/>
      <c r="W361" s="6"/>
    </row>
    <row r="362" customFormat="false" ht="15" hidden="false" customHeight="false" outlineLevel="0" collapsed="false">
      <c r="A362" s="54" t="n">
        <v>361</v>
      </c>
      <c r="B362" s="6" t="s">
        <v>1586</v>
      </c>
      <c r="C362" s="1" t="n">
        <v>7</v>
      </c>
      <c r="E362" s="6"/>
      <c r="F362" s="6"/>
      <c r="G362" s="6"/>
      <c r="V362" s="6"/>
      <c r="W362" s="6"/>
    </row>
    <row r="363" customFormat="false" ht="15" hidden="false" customHeight="false" outlineLevel="0" collapsed="false">
      <c r="A363" s="54" t="n">
        <v>362</v>
      </c>
      <c r="B363" s="6" t="s">
        <v>167</v>
      </c>
      <c r="C363" s="1" t="n">
        <v>7</v>
      </c>
      <c r="E363" s="6"/>
      <c r="F363" s="6"/>
      <c r="G363" s="6"/>
      <c r="V363" s="6"/>
      <c r="W363" s="6"/>
    </row>
    <row r="364" customFormat="false" ht="15" hidden="false" customHeight="false" outlineLevel="0" collapsed="false">
      <c r="A364" s="54" t="n">
        <v>363</v>
      </c>
      <c r="B364" s="6" t="s">
        <v>253</v>
      </c>
      <c r="C364" s="1" t="n">
        <v>7</v>
      </c>
      <c r="E364" s="6"/>
      <c r="F364" s="6"/>
      <c r="G364" s="6"/>
      <c r="V364" s="6"/>
      <c r="W364" s="6"/>
    </row>
    <row r="365" customFormat="false" ht="15" hidden="false" customHeight="false" outlineLevel="0" collapsed="false">
      <c r="A365" s="54" t="n">
        <v>364</v>
      </c>
      <c r="B365" s="6" t="s">
        <v>1669</v>
      </c>
      <c r="C365" s="1" t="n">
        <v>7</v>
      </c>
      <c r="E365" s="6"/>
      <c r="F365" s="6"/>
      <c r="G365" s="6"/>
      <c r="V365" s="6"/>
      <c r="W365" s="6"/>
    </row>
    <row r="366" customFormat="false" ht="15" hidden="false" customHeight="false" outlineLevel="0" collapsed="false">
      <c r="A366" s="54" t="n">
        <v>365</v>
      </c>
      <c r="B366" s="6" t="s">
        <v>1691</v>
      </c>
      <c r="C366" s="1" t="n">
        <v>7</v>
      </c>
      <c r="E366" s="6"/>
      <c r="F366" s="6"/>
      <c r="G366" s="6"/>
      <c r="V366" s="6"/>
      <c r="W366" s="6"/>
    </row>
    <row r="367" customFormat="false" ht="15" hidden="false" customHeight="false" outlineLevel="0" collapsed="false">
      <c r="A367" s="54" t="n">
        <v>366</v>
      </c>
      <c r="B367" s="6" t="s">
        <v>1731</v>
      </c>
      <c r="C367" s="1" t="n">
        <v>7</v>
      </c>
      <c r="E367" s="6"/>
      <c r="F367" s="6"/>
      <c r="G367" s="6"/>
      <c r="V367" s="6"/>
      <c r="W367" s="6"/>
    </row>
    <row r="368" customFormat="false" ht="15" hidden="false" customHeight="false" outlineLevel="0" collapsed="false">
      <c r="A368" s="54" t="n">
        <v>367</v>
      </c>
      <c r="B368" s="6" t="s">
        <v>1753</v>
      </c>
      <c r="C368" s="1" t="n">
        <v>7</v>
      </c>
      <c r="E368" s="6"/>
      <c r="F368" s="6"/>
      <c r="G368" s="6"/>
      <c r="V368" s="6"/>
      <c r="W368" s="6"/>
    </row>
    <row r="369" customFormat="false" ht="15" hidden="false" customHeight="false" outlineLevel="0" collapsed="false">
      <c r="A369" s="54" t="n">
        <v>368</v>
      </c>
      <c r="B369" s="6" t="s">
        <v>1763</v>
      </c>
      <c r="C369" s="1" t="n">
        <v>7</v>
      </c>
      <c r="E369" s="6"/>
      <c r="F369" s="6"/>
      <c r="G369" s="6"/>
      <c r="V369" s="6"/>
      <c r="W369" s="6"/>
    </row>
    <row r="370" customFormat="false" ht="15" hidden="false" customHeight="false" outlineLevel="0" collapsed="false">
      <c r="A370" s="54" t="n">
        <v>369</v>
      </c>
      <c r="B370" s="6" t="s">
        <v>1776</v>
      </c>
      <c r="C370" s="1" t="n">
        <v>7</v>
      </c>
      <c r="E370" s="6"/>
      <c r="F370" s="6"/>
      <c r="G370" s="6"/>
      <c r="V370" s="6"/>
      <c r="W370" s="6"/>
    </row>
    <row r="371" customFormat="false" ht="15" hidden="false" customHeight="false" outlineLevel="0" collapsed="false">
      <c r="A371" s="54" t="n">
        <v>370</v>
      </c>
      <c r="B371" s="6" t="s">
        <v>1791</v>
      </c>
      <c r="C371" s="1" t="n">
        <v>7</v>
      </c>
      <c r="E371" s="6"/>
      <c r="F371" s="6"/>
      <c r="G371" s="6"/>
      <c r="V371" s="6"/>
      <c r="W371" s="6"/>
    </row>
    <row r="372" customFormat="false" ht="15" hidden="false" customHeight="false" outlineLevel="0" collapsed="false">
      <c r="A372" s="54" t="n">
        <v>371</v>
      </c>
      <c r="B372" s="6" t="s">
        <v>1803</v>
      </c>
      <c r="C372" s="1" t="n">
        <v>7</v>
      </c>
      <c r="E372" s="6"/>
      <c r="F372" s="6"/>
      <c r="G372" s="6"/>
      <c r="V372" s="6"/>
      <c r="W372" s="6"/>
    </row>
    <row r="373" customFormat="false" ht="15" hidden="false" customHeight="false" outlineLevel="0" collapsed="false">
      <c r="A373" s="54" t="n">
        <v>372</v>
      </c>
      <c r="B373" s="6" t="s">
        <v>1863</v>
      </c>
      <c r="C373" s="1" t="n">
        <v>7</v>
      </c>
      <c r="E373" s="6"/>
      <c r="F373" s="6"/>
      <c r="G373" s="6"/>
      <c r="V373" s="6"/>
      <c r="W373" s="6"/>
    </row>
    <row r="374" customFormat="false" ht="15" hidden="false" customHeight="false" outlineLevel="0" collapsed="false">
      <c r="A374" s="54" t="n">
        <v>373</v>
      </c>
      <c r="B374" s="6" t="s">
        <v>1897</v>
      </c>
      <c r="C374" s="1" t="n">
        <v>7</v>
      </c>
      <c r="E374" s="6"/>
      <c r="F374" s="6"/>
      <c r="G374" s="6"/>
      <c r="V374" s="6"/>
      <c r="W374" s="6"/>
    </row>
    <row r="375" customFormat="false" ht="15" hidden="false" customHeight="false" outlineLevel="0" collapsed="false">
      <c r="A375" s="54" t="n">
        <v>374</v>
      </c>
      <c r="B375" s="6" t="s">
        <v>1909</v>
      </c>
      <c r="C375" s="1" t="n">
        <v>7</v>
      </c>
      <c r="E375" s="6"/>
      <c r="F375" s="6"/>
      <c r="G375" s="6"/>
      <c r="V375" s="6"/>
      <c r="W375" s="6"/>
    </row>
    <row r="376" customFormat="false" ht="15" hidden="false" customHeight="false" outlineLevel="0" collapsed="false">
      <c r="A376" s="54" t="n">
        <v>375</v>
      </c>
      <c r="B376" s="6" t="s">
        <v>1915</v>
      </c>
      <c r="C376" s="1" t="n">
        <v>7</v>
      </c>
      <c r="E376" s="6"/>
      <c r="F376" s="6"/>
      <c r="G376" s="6"/>
      <c r="V376" s="6"/>
      <c r="W376" s="6"/>
    </row>
    <row r="377" customFormat="false" ht="15" hidden="false" customHeight="false" outlineLevel="0" collapsed="false">
      <c r="A377" s="54" t="n">
        <v>376</v>
      </c>
      <c r="B377" s="6" t="s">
        <v>493</v>
      </c>
      <c r="C377" s="1" t="n">
        <v>7</v>
      </c>
      <c r="E377" s="6"/>
      <c r="F377" s="6"/>
      <c r="G377" s="6"/>
      <c r="V377" s="6"/>
      <c r="W377" s="6"/>
    </row>
    <row r="378" customFormat="false" ht="15" hidden="false" customHeight="false" outlineLevel="0" collapsed="false">
      <c r="A378" s="54" t="n">
        <v>377</v>
      </c>
      <c r="B378" s="6" t="s">
        <v>2013</v>
      </c>
      <c r="C378" s="1" t="n">
        <v>7</v>
      </c>
      <c r="E378" s="6"/>
      <c r="F378" s="6"/>
      <c r="G378" s="6"/>
      <c r="V378" s="6"/>
      <c r="W378" s="6"/>
    </row>
    <row r="379" customFormat="false" ht="15" hidden="false" customHeight="false" outlineLevel="0" collapsed="false">
      <c r="A379" s="54" t="n">
        <v>378</v>
      </c>
      <c r="B379" s="6" t="s">
        <v>2078</v>
      </c>
      <c r="C379" s="1" t="n">
        <v>7</v>
      </c>
      <c r="E379" s="6"/>
      <c r="F379" s="6"/>
      <c r="G379" s="6"/>
      <c r="V379" s="6"/>
      <c r="W379" s="6"/>
    </row>
    <row r="380" customFormat="false" ht="15" hidden="false" customHeight="false" outlineLevel="0" collapsed="false">
      <c r="A380" s="54" t="n">
        <v>379</v>
      </c>
      <c r="B380" s="6" t="s">
        <v>2083</v>
      </c>
      <c r="C380" s="1" t="n">
        <v>7</v>
      </c>
      <c r="E380" s="6"/>
      <c r="F380" s="6"/>
      <c r="G380" s="6"/>
      <c r="V380" s="6"/>
      <c r="W380" s="6"/>
    </row>
    <row r="381" customFormat="false" ht="15" hidden="false" customHeight="false" outlineLevel="0" collapsed="false">
      <c r="A381" s="54" t="n">
        <v>380</v>
      </c>
      <c r="B381" s="6" t="s">
        <v>2231</v>
      </c>
      <c r="C381" s="1" t="n">
        <v>7</v>
      </c>
      <c r="E381" s="6"/>
      <c r="F381" s="6"/>
      <c r="G381" s="6"/>
      <c r="V381" s="6"/>
      <c r="W381" s="6"/>
    </row>
    <row r="382" customFormat="false" ht="15" hidden="false" customHeight="false" outlineLevel="0" collapsed="false">
      <c r="A382" s="54" t="n">
        <v>381</v>
      </c>
      <c r="B382" s="6" t="s">
        <v>2277</v>
      </c>
      <c r="C382" s="1" t="n">
        <v>7</v>
      </c>
      <c r="E382" s="6"/>
      <c r="F382" s="6"/>
      <c r="G382" s="6"/>
      <c r="V382" s="6"/>
      <c r="W382" s="6"/>
    </row>
    <row r="383" customFormat="false" ht="15" hidden="false" customHeight="false" outlineLevel="0" collapsed="false">
      <c r="A383" s="54" t="n">
        <v>382</v>
      </c>
      <c r="B383" s="6" t="s">
        <v>2382</v>
      </c>
      <c r="C383" s="1" t="n">
        <v>7</v>
      </c>
      <c r="E383" s="6"/>
      <c r="F383" s="6"/>
      <c r="G383" s="6"/>
      <c r="V383" s="6"/>
      <c r="W383" s="6"/>
    </row>
    <row r="384" customFormat="false" ht="15" hidden="false" customHeight="false" outlineLevel="0" collapsed="false">
      <c r="A384" s="54" t="n">
        <v>383</v>
      </c>
      <c r="B384" s="6" t="s">
        <v>2427</v>
      </c>
      <c r="C384" s="1" t="n">
        <v>7</v>
      </c>
      <c r="E384" s="6"/>
      <c r="F384" s="6"/>
      <c r="G384" s="6"/>
      <c r="V384" s="6"/>
      <c r="W384" s="6"/>
    </row>
    <row r="385" customFormat="false" ht="15" hidden="false" customHeight="false" outlineLevel="0" collapsed="false">
      <c r="A385" s="54" t="n">
        <v>384</v>
      </c>
      <c r="B385" s="6" t="s">
        <v>2486</v>
      </c>
      <c r="C385" s="1" t="n">
        <v>7</v>
      </c>
      <c r="E385" s="6"/>
      <c r="F385" s="6"/>
      <c r="G385" s="6"/>
      <c r="V385" s="6"/>
      <c r="W385" s="6"/>
    </row>
    <row r="386" customFormat="false" ht="15" hidden="false" customHeight="false" outlineLevel="0" collapsed="false">
      <c r="A386" s="54" t="n">
        <v>385</v>
      </c>
      <c r="B386" s="6" t="s">
        <v>2508</v>
      </c>
      <c r="C386" s="1" t="n">
        <v>7</v>
      </c>
      <c r="E386" s="6"/>
      <c r="F386" s="6"/>
      <c r="G386" s="6"/>
      <c r="V386" s="6"/>
      <c r="W386" s="6"/>
    </row>
    <row r="387" customFormat="false" ht="15" hidden="false" customHeight="false" outlineLevel="0" collapsed="false">
      <c r="A387" s="54" t="n">
        <v>386</v>
      </c>
      <c r="B387" s="6" t="s">
        <v>141</v>
      </c>
      <c r="C387" s="1" t="n">
        <v>6</v>
      </c>
      <c r="E387" s="6"/>
      <c r="F387" s="6"/>
      <c r="G387" s="6"/>
      <c r="V387" s="6"/>
      <c r="W387" s="6"/>
    </row>
    <row r="388" customFormat="false" ht="15" hidden="false" customHeight="false" outlineLevel="0" collapsed="false">
      <c r="A388" s="54" t="n">
        <v>387</v>
      </c>
      <c r="B388" s="6" t="s">
        <v>288</v>
      </c>
      <c r="C388" s="1" t="n">
        <v>6</v>
      </c>
      <c r="E388" s="6"/>
      <c r="F388" s="6"/>
      <c r="G388" s="6"/>
      <c r="V388" s="6"/>
      <c r="W388" s="6"/>
    </row>
    <row r="389" customFormat="false" ht="15" hidden="false" customHeight="false" outlineLevel="0" collapsed="false">
      <c r="A389" s="54" t="n">
        <v>388</v>
      </c>
      <c r="B389" s="6" t="s">
        <v>326</v>
      </c>
      <c r="C389" s="1" t="n">
        <v>6</v>
      </c>
      <c r="E389" s="6"/>
      <c r="F389" s="6"/>
      <c r="G389" s="6"/>
      <c r="V389" s="6"/>
      <c r="W389" s="6"/>
    </row>
    <row r="390" customFormat="false" ht="15" hidden="false" customHeight="false" outlineLevel="0" collapsed="false">
      <c r="A390" s="54" t="n">
        <v>389</v>
      </c>
      <c r="B390" s="6" t="s">
        <v>1023</v>
      </c>
      <c r="C390" s="1" t="n">
        <v>6</v>
      </c>
      <c r="E390" s="6"/>
      <c r="F390" s="6"/>
      <c r="G390" s="6"/>
      <c r="V390" s="6"/>
      <c r="W390" s="6"/>
    </row>
    <row r="391" customFormat="false" ht="15" hidden="false" customHeight="false" outlineLevel="0" collapsed="false">
      <c r="A391" s="54" t="n">
        <v>390</v>
      </c>
      <c r="B391" s="6" t="s">
        <v>383</v>
      </c>
      <c r="C391" s="1" t="n">
        <v>6</v>
      </c>
      <c r="E391" s="6"/>
      <c r="F391" s="6"/>
      <c r="G391" s="6"/>
      <c r="V391" s="6"/>
      <c r="W391" s="6"/>
    </row>
    <row r="392" customFormat="false" ht="15" hidden="false" customHeight="false" outlineLevel="0" collapsed="false">
      <c r="A392" s="54" t="n">
        <v>391</v>
      </c>
      <c r="B392" s="6" t="s">
        <v>1055</v>
      </c>
      <c r="C392" s="1" t="n">
        <v>6</v>
      </c>
      <c r="E392" s="6"/>
      <c r="F392" s="6"/>
      <c r="G392" s="6"/>
      <c r="V392" s="6"/>
      <c r="W392" s="6"/>
    </row>
    <row r="393" customFormat="false" ht="15" hidden="false" customHeight="false" outlineLevel="0" collapsed="false">
      <c r="A393" s="54" t="n">
        <v>392</v>
      </c>
      <c r="B393" s="6" t="s">
        <v>1126</v>
      </c>
      <c r="C393" s="1" t="n">
        <v>6</v>
      </c>
      <c r="E393" s="6"/>
      <c r="F393" s="6"/>
      <c r="G393" s="6"/>
      <c r="V393" s="6"/>
      <c r="W393" s="6"/>
    </row>
    <row r="394" customFormat="false" ht="15" hidden="false" customHeight="false" outlineLevel="0" collapsed="false">
      <c r="A394" s="54" t="n">
        <v>393</v>
      </c>
      <c r="B394" s="6" t="s">
        <v>1162</v>
      </c>
      <c r="C394" s="1" t="n">
        <v>6</v>
      </c>
      <c r="E394" s="6"/>
      <c r="F394" s="6"/>
      <c r="G394" s="6"/>
      <c r="V394" s="6"/>
      <c r="W394" s="6"/>
    </row>
    <row r="395" customFormat="false" ht="15" hidden="false" customHeight="false" outlineLevel="0" collapsed="false">
      <c r="A395" s="54" t="n">
        <v>394</v>
      </c>
      <c r="B395" s="6" t="s">
        <v>233</v>
      </c>
      <c r="C395" s="1" t="n">
        <v>6</v>
      </c>
      <c r="E395" s="6"/>
      <c r="F395" s="6"/>
      <c r="G395" s="6"/>
      <c r="V395" s="6"/>
      <c r="W395" s="6"/>
    </row>
    <row r="396" customFormat="false" ht="15" hidden="false" customHeight="false" outlineLevel="0" collapsed="false">
      <c r="A396" s="54" t="n">
        <v>395</v>
      </c>
      <c r="B396" s="6" t="s">
        <v>1178</v>
      </c>
      <c r="C396" s="1" t="n">
        <v>6</v>
      </c>
      <c r="E396" s="6"/>
      <c r="F396" s="6"/>
      <c r="G396" s="6"/>
      <c r="V396" s="6"/>
      <c r="W396" s="6"/>
    </row>
    <row r="397" customFormat="false" ht="15" hidden="false" customHeight="false" outlineLevel="0" collapsed="false">
      <c r="A397" s="54" t="n">
        <v>396</v>
      </c>
      <c r="B397" s="6" t="s">
        <v>1242</v>
      </c>
      <c r="C397" s="1" t="n">
        <v>6</v>
      </c>
      <c r="E397" s="6"/>
      <c r="F397" s="6"/>
      <c r="G397" s="6"/>
      <c r="Q397" s="4"/>
      <c r="R397" s="1"/>
      <c r="V397" s="6"/>
      <c r="W397" s="6"/>
    </row>
    <row r="398" customFormat="false" ht="15" hidden="false" customHeight="false" outlineLevel="0" collapsed="false">
      <c r="A398" s="54" t="n">
        <v>397</v>
      </c>
      <c r="B398" s="6" t="s">
        <v>1287</v>
      </c>
      <c r="C398" s="1" t="n">
        <v>6</v>
      </c>
      <c r="E398" s="6"/>
      <c r="F398" s="6"/>
      <c r="G398" s="6"/>
      <c r="Q398" s="4"/>
      <c r="R398" s="1"/>
      <c r="V398" s="6"/>
      <c r="W398" s="6"/>
    </row>
    <row r="399" customFormat="false" ht="15" hidden="false" customHeight="false" outlineLevel="0" collapsed="false">
      <c r="A399" s="54" t="n">
        <v>398</v>
      </c>
      <c r="B399" s="6" t="s">
        <v>1291</v>
      </c>
      <c r="C399" s="1" t="n">
        <v>6</v>
      </c>
      <c r="E399" s="6"/>
      <c r="F399" s="6"/>
      <c r="G399" s="6"/>
      <c r="Q399" s="4"/>
      <c r="R399" s="1"/>
      <c r="V399" s="6"/>
      <c r="W399" s="6"/>
    </row>
    <row r="400" customFormat="false" ht="15" hidden="false" customHeight="false" outlineLevel="0" collapsed="false">
      <c r="A400" s="54" t="n">
        <v>399</v>
      </c>
      <c r="B400" s="6" t="s">
        <v>146</v>
      </c>
      <c r="C400" s="1" t="n">
        <v>6</v>
      </c>
      <c r="E400" s="6"/>
      <c r="F400" s="6"/>
      <c r="G400" s="6"/>
      <c r="Q400" s="4"/>
      <c r="R400" s="1"/>
      <c r="V400" s="6"/>
      <c r="W400" s="6"/>
    </row>
    <row r="401" customFormat="false" ht="15" hidden="false" customHeight="false" outlineLevel="0" collapsed="false">
      <c r="A401" s="54" t="n">
        <v>400</v>
      </c>
      <c r="B401" s="6" t="s">
        <v>1322</v>
      </c>
      <c r="C401" s="1" t="n">
        <v>6</v>
      </c>
      <c r="E401" s="6"/>
      <c r="F401" s="6"/>
      <c r="G401" s="6"/>
      <c r="Q401" s="4"/>
      <c r="R401" s="1"/>
      <c r="V401" s="6"/>
      <c r="W401" s="6"/>
    </row>
    <row r="402" customFormat="false" ht="15" hidden="false" customHeight="false" outlineLevel="0" collapsed="false">
      <c r="A402" s="54" t="n">
        <v>401</v>
      </c>
      <c r="B402" s="6" t="s">
        <v>1344</v>
      </c>
      <c r="C402" s="1" t="n">
        <v>6</v>
      </c>
      <c r="E402" s="6"/>
      <c r="F402" s="6"/>
      <c r="G402" s="6"/>
      <c r="Q402" s="4"/>
      <c r="R402" s="1"/>
      <c r="V402" s="6"/>
      <c r="W402" s="6"/>
    </row>
    <row r="403" customFormat="false" ht="15" hidden="false" customHeight="false" outlineLevel="0" collapsed="false">
      <c r="A403" s="54" t="n">
        <v>402</v>
      </c>
      <c r="B403" s="6" t="s">
        <v>1358</v>
      </c>
      <c r="C403" s="1" t="n">
        <v>6</v>
      </c>
      <c r="E403" s="6"/>
      <c r="F403" s="6"/>
      <c r="G403" s="6"/>
      <c r="Q403" s="4"/>
      <c r="R403" s="1"/>
      <c r="V403" s="6"/>
      <c r="W403" s="6"/>
    </row>
    <row r="404" customFormat="false" ht="15" hidden="false" customHeight="false" outlineLevel="0" collapsed="false">
      <c r="A404" s="54" t="n">
        <v>403</v>
      </c>
      <c r="B404" s="6" t="s">
        <v>1389</v>
      </c>
      <c r="C404" s="1" t="n">
        <v>6</v>
      </c>
      <c r="E404" s="6"/>
      <c r="F404" s="6"/>
      <c r="G404" s="6"/>
      <c r="Q404" s="4"/>
      <c r="R404" s="1"/>
      <c r="V404" s="6"/>
      <c r="W404" s="6"/>
    </row>
    <row r="405" customFormat="false" ht="15" hidden="false" customHeight="false" outlineLevel="0" collapsed="false">
      <c r="A405" s="54" t="n">
        <v>404</v>
      </c>
      <c r="B405" s="6" t="s">
        <v>1415</v>
      </c>
      <c r="C405" s="1" t="n">
        <v>6</v>
      </c>
      <c r="E405" s="6"/>
      <c r="F405" s="6"/>
      <c r="G405" s="6"/>
      <c r="Q405" s="4"/>
      <c r="R405" s="1"/>
      <c r="V405" s="6"/>
      <c r="W405" s="6"/>
    </row>
    <row r="406" customFormat="false" ht="15" hidden="false" customHeight="false" outlineLevel="0" collapsed="false">
      <c r="A406" s="54" t="n">
        <v>405</v>
      </c>
      <c r="B406" s="6" t="s">
        <v>1418</v>
      </c>
      <c r="C406" s="1" t="n">
        <v>6</v>
      </c>
      <c r="E406" s="6"/>
      <c r="F406" s="6"/>
      <c r="G406" s="6"/>
      <c r="Q406" s="4"/>
      <c r="R406" s="1"/>
      <c r="V406" s="6"/>
      <c r="W406" s="6"/>
    </row>
    <row r="407" customFormat="false" ht="15" hidden="false" customHeight="false" outlineLevel="0" collapsed="false">
      <c r="A407" s="54" t="n">
        <v>406</v>
      </c>
      <c r="B407" s="6" t="s">
        <v>1505</v>
      </c>
      <c r="C407" s="1" t="n">
        <v>6</v>
      </c>
      <c r="E407" s="6"/>
      <c r="F407" s="6"/>
      <c r="G407" s="6"/>
      <c r="Q407" s="4"/>
      <c r="R407" s="1"/>
      <c r="V407" s="6"/>
      <c r="W407" s="6"/>
    </row>
    <row r="408" customFormat="false" ht="15" hidden="false" customHeight="false" outlineLevel="0" collapsed="false">
      <c r="A408" s="54" t="n">
        <v>407</v>
      </c>
      <c r="B408" s="6" t="s">
        <v>1523</v>
      </c>
      <c r="C408" s="1" t="n">
        <v>6</v>
      </c>
      <c r="E408" s="6"/>
      <c r="F408" s="6"/>
      <c r="G408" s="6"/>
      <c r="Q408" s="4"/>
      <c r="R408" s="1"/>
      <c r="V408" s="6"/>
      <c r="W408" s="6"/>
    </row>
    <row r="409" customFormat="false" ht="15" hidden="false" customHeight="false" outlineLevel="0" collapsed="false">
      <c r="A409" s="54" t="n">
        <v>408</v>
      </c>
      <c r="B409" s="6" t="s">
        <v>1547</v>
      </c>
      <c r="C409" s="1" t="n">
        <v>6</v>
      </c>
      <c r="E409" s="6"/>
      <c r="F409" s="6"/>
      <c r="G409" s="6"/>
      <c r="Q409" s="4"/>
      <c r="R409" s="1"/>
      <c r="V409" s="6"/>
      <c r="W409" s="6"/>
    </row>
    <row r="410" customFormat="false" ht="15" hidden="false" customHeight="false" outlineLevel="0" collapsed="false">
      <c r="A410" s="54" t="n">
        <v>409</v>
      </c>
      <c r="B410" s="6" t="s">
        <v>1572</v>
      </c>
      <c r="C410" s="1" t="n">
        <v>6</v>
      </c>
      <c r="E410" s="6"/>
      <c r="F410" s="6"/>
      <c r="G410" s="6"/>
      <c r="V410" s="6"/>
      <c r="W410" s="6"/>
    </row>
    <row r="411" customFormat="false" ht="15" hidden="false" customHeight="false" outlineLevel="0" collapsed="false">
      <c r="A411" s="54" t="n">
        <v>410</v>
      </c>
      <c r="B411" s="6" t="s">
        <v>1574</v>
      </c>
      <c r="C411" s="1" t="n">
        <v>6</v>
      </c>
      <c r="E411" s="6"/>
      <c r="F411" s="6"/>
      <c r="G411" s="6"/>
      <c r="V411" s="6"/>
      <c r="W411" s="6"/>
    </row>
    <row r="412" customFormat="false" ht="15" hidden="false" customHeight="false" outlineLevel="0" collapsed="false">
      <c r="A412" s="54" t="n">
        <v>411</v>
      </c>
      <c r="B412" s="6" t="s">
        <v>377</v>
      </c>
      <c r="C412" s="1" t="n">
        <v>6</v>
      </c>
      <c r="E412" s="6"/>
      <c r="F412" s="6"/>
      <c r="G412" s="6"/>
      <c r="V412" s="6"/>
      <c r="W412" s="6"/>
    </row>
    <row r="413" customFormat="false" ht="15" hidden="false" customHeight="false" outlineLevel="0" collapsed="false">
      <c r="A413" s="54" t="n">
        <v>412</v>
      </c>
      <c r="B413" s="6" t="s">
        <v>364</v>
      </c>
      <c r="C413" s="1" t="n">
        <v>6</v>
      </c>
      <c r="F413" s="6"/>
      <c r="G413" s="6"/>
      <c r="V413" s="6"/>
      <c r="W413" s="6"/>
    </row>
    <row r="414" customFormat="false" ht="15" hidden="false" customHeight="false" outlineLevel="0" collapsed="false">
      <c r="A414" s="54" t="n">
        <v>413</v>
      </c>
      <c r="B414" s="6" t="s">
        <v>1618</v>
      </c>
      <c r="C414" s="1" t="n">
        <v>6</v>
      </c>
      <c r="V414" s="6"/>
      <c r="W414" s="6"/>
    </row>
    <row r="415" customFormat="false" ht="15" hidden="false" customHeight="false" outlineLevel="0" collapsed="false">
      <c r="A415" s="54" t="n">
        <v>414</v>
      </c>
      <c r="B415" s="6" t="s">
        <v>1741</v>
      </c>
      <c r="C415" s="1" t="n">
        <v>6</v>
      </c>
      <c r="V415" s="6"/>
      <c r="W415" s="6"/>
    </row>
    <row r="416" customFormat="false" ht="15" hidden="false" customHeight="false" outlineLevel="0" collapsed="false">
      <c r="A416" s="54" t="n">
        <v>415</v>
      </c>
      <c r="B416" s="6" t="s">
        <v>1743</v>
      </c>
      <c r="C416" s="1" t="n">
        <v>6</v>
      </c>
      <c r="V416" s="6"/>
      <c r="W416" s="6"/>
    </row>
    <row r="417" customFormat="false" ht="15" hidden="false" customHeight="false" outlineLevel="0" collapsed="false">
      <c r="A417" s="54" t="n">
        <v>416</v>
      </c>
      <c r="B417" s="6" t="s">
        <v>484</v>
      </c>
      <c r="C417" s="1" t="n">
        <v>6</v>
      </c>
      <c r="V417" s="6"/>
      <c r="W417" s="6"/>
    </row>
    <row r="418" customFormat="false" ht="15" hidden="false" customHeight="false" outlineLevel="0" collapsed="false">
      <c r="A418" s="54" t="n">
        <v>417</v>
      </c>
      <c r="B418" s="6" t="s">
        <v>438</v>
      </c>
      <c r="C418" s="1" t="n">
        <v>6</v>
      </c>
      <c r="V418" s="6"/>
      <c r="W418" s="6"/>
    </row>
    <row r="419" customFormat="false" ht="15" hidden="false" customHeight="false" outlineLevel="0" collapsed="false">
      <c r="A419" s="54" t="n">
        <v>418</v>
      </c>
      <c r="B419" s="6" t="s">
        <v>1775</v>
      </c>
      <c r="C419" s="1" t="n">
        <v>6</v>
      </c>
      <c r="V419" s="6"/>
      <c r="W419" s="6"/>
    </row>
    <row r="420" customFormat="false" ht="15" hidden="false" customHeight="false" outlineLevel="0" collapsed="false">
      <c r="A420" s="54" t="n">
        <v>419</v>
      </c>
      <c r="B420" s="6" t="s">
        <v>1793</v>
      </c>
      <c r="C420" s="1" t="n">
        <v>6</v>
      </c>
      <c r="V420" s="6"/>
      <c r="W420" s="6"/>
    </row>
    <row r="421" customFormat="false" ht="15" hidden="false" customHeight="false" outlineLevel="0" collapsed="false">
      <c r="A421" s="54" t="n">
        <v>420</v>
      </c>
      <c r="B421" s="6" t="s">
        <v>1816</v>
      </c>
      <c r="C421" s="1" t="n">
        <v>6</v>
      </c>
      <c r="V421" s="6"/>
      <c r="W421" s="6"/>
    </row>
    <row r="422" customFormat="false" ht="15" hidden="false" customHeight="false" outlineLevel="0" collapsed="false">
      <c r="A422" s="54" t="n">
        <v>421</v>
      </c>
      <c r="B422" s="6" t="s">
        <v>1820</v>
      </c>
      <c r="C422" s="1" t="n">
        <v>6</v>
      </c>
      <c r="V422" s="6"/>
      <c r="W422" s="6"/>
    </row>
    <row r="423" customFormat="false" ht="15" hidden="false" customHeight="false" outlineLevel="0" collapsed="false">
      <c r="A423" s="54" t="n">
        <v>422</v>
      </c>
      <c r="B423" s="6" t="s">
        <v>1846</v>
      </c>
      <c r="C423" s="1" t="n">
        <v>6</v>
      </c>
      <c r="V423" s="6"/>
      <c r="W423" s="6"/>
    </row>
    <row r="424" customFormat="false" ht="15" hidden="false" customHeight="false" outlineLevel="0" collapsed="false">
      <c r="A424" s="54" t="n">
        <v>423</v>
      </c>
      <c r="B424" s="6" t="s">
        <v>1901</v>
      </c>
      <c r="C424" s="1" t="n">
        <v>6</v>
      </c>
      <c r="V424" s="6"/>
      <c r="W424" s="6"/>
    </row>
    <row r="425" customFormat="false" ht="15" hidden="false" customHeight="false" outlineLevel="0" collapsed="false">
      <c r="A425" s="54" t="n">
        <v>424</v>
      </c>
      <c r="B425" s="6" t="s">
        <v>1904</v>
      </c>
      <c r="C425" s="1" t="n">
        <v>6</v>
      </c>
      <c r="V425" s="6"/>
      <c r="W425" s="6"/>
    </row>
    <row r="426" customFormat="false" ht="15" hidden="false" customHeight="false" outlineLevel="0" collapsed="false">
      <c r="A426" s="54" t="n">
        <v>425</v>
      </c>
      <c r="B426" s="6" t="s">
        <v>1948</v>
      </c>
      <c r="C426" s="1" t="n">
        <v>6</v>
      </c>
      <c r="V426" s="6"/>
      <c r="W426" s="6"/>
    </row>
    <row r="427" customFormat="false" ht="15" hidden="false" customHeight="false" outlineLevel="0" collapsed="false">
      <c r="A427" s="54" t="n">
        <v>426</v>
      </c>
      <c r="B427" s="6" t="s">
        <v>1955</v>
      </c>
      <c r="C427" s="1" t="n">
        <v>6</v>
      </c>
      <c r="V427" s="6"/>
      <c r="W427" s="6"/>
    </row>
    <row r="428" customFormat="false" ht="15" hidden="false" customHeight="false" outlineLevel="0" collapsed="false">
      <c r="A428" s="54" t="n">
        <v>427</v>
      </c>
      <c r="B428" s="6" t="s">
        <v>2003</v>
      </c>
      <c r="C428" s="1" t="n">
        <v>6</v>
      </c>
      <c r="V428" s="6"/>
      <c r="W428" s="6"/>
    </row>
    <row r="429" customFormat="false" ht="15" hidden="false" customHeight="false" outlineLevel="0" collapsed="false">
      <c r="A429" s="54" t="n">
        <v>428</v>
      </c>
      <c r="B429" s="6" t="s">
        <v>2014</v>
      </c>
      <c r="C429" s="1" t="n">
        <v>6</v>
      </c>
      <c r="V429" s="6"/>
      <c r="W429" s="6"/>
    </row>
    <row r="430" customFormat="false" ht="15" hidden="false" customHeight="false" outlineLevel="0" collapsed="false">
      <c r="A430" s="54" t="n">
        <v>429</v>
      </c>
      <c r="B430" s="6" t="s">
        <v>551</v>
      </c>
      <c r="C430" s="1" t="n">
        <v>6</v>
      </c>
      <c r="V430" s="6"/>
      <c r="W430" s="6"/>
    </row>
    <row r="431" customFormat="false" ht="15" hidden="false" customHeight="false" outlineLevel="0" collapsed="false">
      <c r="A431" s="54" t="n">
        <v>430</v>
      </c>
      <c r="B431" s="6" t="s">
        <v>2074</v>
      </c>
      <c r="C431" s="1" t="n">
        <v>6</v>
      </c>
      <c r="V431" s="6"/>
      <c r="W431" s="6"/>
    </row>
    <row r="432" customFormat="false" ht="15" hidden="false" customHeight="false" outlineLevel="0" collapsed="false">
      <c r="A432" s="54" t="n">
        <v>431</v>
      </c>
      <c r="B432" s="6" t="s">
        <v>2116</v>
      </c>
      <c r="C432" s="1" t="n">
        <v>6</v>
      </c>
      <c r="V432" s="6"/>
      <c r="W432" s="6"/>
    </row>
    <row r="433" customFormat="false" ht="15" hidden="false" customHeight="false" outlineLevel="0" collapsed="false">
      <c r="A433" s="54" t="n">
        <v>432</v>
      </c>
      <c r="B433" s="6" t="s">
        <v>2120</v>
      </c>
      <c r="C433" s="1" t="n">
        <v>6</v>
      </c>
      <c r="V433" s="6"/>
      <c r="W433" s="6"/>
    </row>
    <row r="434" customFormat="false" ht="15" hidden="false" customHeight="false" outlineLevel="0" collapsed="false">
      <c r="A434" s="54" t="n">
        <v>433</v>
      </c>
      <c r="B434" s="6" t="s">
        <v>2136</v>
      </c>
      <c r="C434" s="1" t="n">
        <v>6</v>
      </c>
      <c r="V434" s="6"/>
      <c r="W434" s="6"/>
    </row>
    <row r="435" customFormat="false" ht="15" hidden="false" customHeight="false" outlineLevel="0" collapsed="false">
      <c r="A435" s="54" t="n">
        <v>434</v>
      </c>
      <c r="B435" s="6" t="s">
        <v>2157</v>
      </c>
      <c r="C435" s="1" t="n">
        <v>6</v>
      </c>
      <c r="V435" s="6"/>
      <c r="W435" s="6"/>
    </row>
    <row r="436" customFormat="false" ht="15" hidden="false" customHeight="false" outlineLevel="0" collapsed="false">
      <c r="A436" s="54" t="n">
        <v>435</v>
      </c>
      <c r="B436" s="6" t="s">
        <v>191</v>
      </c>
      <c r="C436" s="1" t="n">
        <v>6</v>
      </c>
      <c r="V436" s="6"/>
      <c r="W436" s="6"/>
    </row>
    <row r="437" customFormat="false" ht="15" hidden="false" customHeight="false" outlineLevel="0" collapsed="false">
      <c r="A437" s="54" t="n">
        <v>436</v>
      </c>
      <c r="B437" s="56" t="s">
        <v>2209</v>
      </c>
      <c r="C437" s="1" t="n">
        <v>6</v>
      </c>
      <c r="V437" s="6"/>
      <c r="W437" s="6"/>
    </row>
    <row r="438" customFormat="false" ht="15" hidden="false" customHeight="false" outlineLevel="0" collapsed="false">
      <c r="A438" s="54" t="n">
        <v>437</v>
      </c>
      <c r="B438" s="6" t="s">
        <v>2234</v>
      </c>
      <c r="C438" s="1" t="n">
        <v>6</v>
      </c>
      <c r="V438" s="6"/>
      <c r="W438" s="6"/>
    </row>
    <row r="439" customFormat="false" ht="15" hidden="false" customHeight="false" outlineLevel="0" collapsed="false">
      <c r="A439" s="54" t="n">
        <v>438</v>
      </c>
      <c r="B439" s="6" t="s">
        <v>2265</v>
      </c>
      <c r="C439" s="1" t="n">
        <v>6</v>
      </c>
      <c r="Q439" s="4"/>
      <c r="R439" s="1"/>
      <c r="V439" s="6"/>
      <c r="W439" s="6"/>
    </row>
    <row r="440" customFormat="false" ht="15" hidden="false" customHeight="false" outlineLevel="0" collapsed="false">
      <c r="A440" s="54" t="n">
        <v>439</v>
      </c>
      <c r="B440" s="6" t="s">
        <v>2403</v>
      </c>
      <c r="C440" s="1" t="n">
        <v>6</v>
      </c>
      <c r="Q440" s="4"/>
      <c r="R440" s="1"/>
      <c r="V440" s="6"/>
      <c r="W440" s="6"/>
    </row>
    <row r="441" customFormat="false" ht="15" hidden="false" customHeight="false" outlineLevel="0" collapsed="false">
      <c r="A441" s="54" t="n">
        <v>440</v>
      </c>
      <c r="B441" s="6" t="s">
        <v>556</v>
      </c>
      <c r="C441" s="1" t="n">
        <v>6</v>
      </c>
      <c r="Q441" s="4"/>
      <c r="R441" s="1"/>
      <c r="V441" s="6"/>
      <c r="W441" s="6"/>
    </row>
    <row r="442" customFormat="false" ht="15" hidden="false" customHeight="false" outlineLevel="0" collapsed="false">
      <c r="A442" s="54" t="n">
        <v>441</v>
      </c>
      <c r="B442" s="6" t="s">
        <v>2615</v>
      </c>
      <c r="C442" s="1" t="n">
        <v>6</v>
      </c>
      <c r="Q442" s="4"/>
      <c r="R442" s="1"/>
      <c r="V442" s="6"/>
      <c r="W442" s="6"/>
    </row>
    <row r="443" customFormat="false" ht="15" hidden="false" customHeight="false" outlineLevel="0" collapsed="false">
      <c r="A443" s="54" t="n">
        <v>442</v>
      </c>
      <c r="B443" s="6" t="s">
        <v>355</v>
      </c>
      <c r="C443" s="1" t="n">
        <v>5</v>
      </c>
      <c r="Q443" s="4"/>
      <c r="R443" s="1"/>
      <c r="V443" s="6"/>
      <c r="W443" s="6"/>
    </row>
    <row r="444" customFormat="false" ht="15" hidden="false" customHeight="false" outlineLevel="0" collapsed="false">
      <c r="A444" s="54" t="n">
        <v>443</v>
      </c>
      <c r="B444" s="6" t="s">
        <v>229</v>
      </c>
      <c r="C444" s="1" t="n">
        <v>5</v>
      </c>
      <c r="V444" s="6"/>
      <c r="W444" s="6"/>
    </row>
    <row r="445" customFormat="false" ht="15" hidden="false" customHeight="false" outlineLevel="0" collapsed="false">
      <c r="A445" s="54" t="n">
        <v>444</v>
      </c>
      <c r="B445" s="6" t="s">
        <v>923</v>
      </c>
      <c r="C445" s="1" t="n">
        <v>5</v>
      </c>
      <c r="Q445" s="4"/>
      <c r="R445" s="1"/>
      <c r="V445" s="6"/>
      <c r="W445" s="6"/>
    </row>
    <row r="446" customFormat="false" ht="15" hidden="false" customHeight="false" outlineLevel="0" collapsed="false">
      <c r="A446" s="54" t="n">
        <v>445</v>
      </c>
      <c r="B446" s="6" t="s">
        <v>980</v>
      </c>
      <c r="C446" s="1" t="n">
        <v>5</v>
      </c>
      <c r="Q446" s="4"/>
      <c r="R446" s="1"/>
      <c r="V446" s="6"/>
      <c r="W446" s="6"/>
    </row>
    <row r="447" customFormat="false" ht="15" hidden="false" customHeight="false" outlineLevel="0" collapsed="false">
      <c r="A447" s="54" t="n">
        <v>446</v>
      </c>
      <c r="B447" s="6" t="s">
        <v>199</v>
      </c>
      <c r="C447" s="1" t="n">
        <v>5</v>
      </c>
      <c r="Q447" s="4"/>
      <c r="R447" s="1"/>
      <c r="V447" s="6"/>
      <c r="W447" s="6"/>
    </row>
    <row r="448" customFormat="false" ht="15" hidden="false" customHeight="false" outlineLevel="0" collapsed="false">
      <c r="A448" s="54" t="n">
        <v>447</v>
      </c>
      <c r="B448" s="6" t="s">
        <v>1082</v>
      </c>
      <c r="C448" s="1" t="n">
        <v>5</v>
      </c>
      <c r="Q448" s="4"/>
      <c r="R448" s="1"/>
      <c r="V448" s="6"/>
      <c r="W448" s="6"/>
    </row>
    <row r="449" customFormat="false" ht="15" hidden="false" customHeight="false" outlineLevel="0" collapsed="false">
      <c r="A449" s="54" t="n">
        <v>448</v>
      </c>
      <c r="B449" s="6" t="s">
        <v>1108</v>
      </c>
      <c r="C449" s="1" t="n">
        <v>5</v>
      </c>
      <c r="V449" s="6"/>
      <c r="W449" s="6"/>
    </row>
    <row r="450" customFormat="false" ht="15" hidden="false" customHeight="false" outlineLevel="0" collapsed="false">
      <c r="A450" s="54" t="n">
        <v>449</v>
      </c>
      <c r="B450" s="6" t="s">
        <v>1128</v>
      </c>
      <c r="C450" s="1" t="n">
        <v>5</v>
      </c>
      <c r="V450" s="6"/>
      <c r="W450" s="6"/>
    </row>
    <row r="451" customFormat="false" ht="15" hidden="false" customHeight="false" outlineLevel="0" collapsed="false">
      <c r="A451" s="54" t="n">
        <v>450</v>
      </c>
      <c r="B451" s="6" t="s">
        <v>1191</v>
      </c>
      <c r="C451" s="1" t="n">
        <v>5</v>
      </c>
      <c r="V451" s="6"/>
      <c r="W451" s="6"/>
    </row>
    <row r="452" customFormat="false" ht="15" hidden="false" customHeight="false" outlineLevel="0" collapsed="false">
      <c r="A452" s="54" t="n">
        <v>451</v>
      </c>
      <c r="B452" s="6" t="s">
        <v>1239</v>
      </c>
      <c r="C452" s="1" t="n">
        <v>5</v>
      </c>
      <c r="V452" s="6"/>
      <c r="W452" s="6"/>
    </row>
    <row r="453" customFormat="false" ht="15" hidden="false" customHeight="false" outlineLevel="0" collapsed="false">
      <c r="A453" s="54" t="n">
        <v>452</v>
      </c>
      <c r="B453" s="6" t="s">
        <v>1320</v>
      </c>
      <c r="C453" s="1" t="n">
        <v>5</v>
      </c>
      <c r="V453" s="6"/>
      <c r="W453" s="6"/>
    </row>
    <row r="454" customFormat="false" ht="15" hidden="false" customHeight="false" outlineLevel="0" collapsed="false">
      <c r="A454" s="54" t="n">
        <v>453</v>
      </c>
      <c r="B454" s="6" t="s">
        <v>1335</v>
      </c>
      <c r="C454" s="1" t="n">
        <v>5</v>
      </c>
      <c r="V454" s="6"/>
      <c r="W454" s="6"/>
    </row>
    <row r="455" customFormat="false" ht="15" hidden="false" customHeight="false" outlineLevel="0" collapsed="false">
      <c r="A455" s="54" t="n">
        <v>454</v>
      </c>
      <c r="B455" s="6" t="s">
        <v>1352</v>
      </c>
      <c r="C455" s="1" t="n">
        <v>5</v>
      </c>
      <c r="V455" s="6"/>
      <c r="W455" s="6"/>
    </row>
    <row r="456" customFormat="false" ht="15" hidden="false" customHeight="false" outlineLevel="0" collapsed="false">
      <c r="A456" s="54" t="n">
        <v>455</v>
      </c>
      <c r="B456" s="6" t="s">
        <v>1354</v>
      </c>
      <c r="C456" s="1" t="n">
        <v>5</v>
      </c>
      <c r="V456" s="6"/>
      <c r="W456" s="6"/>
    </row>
    <row r="457" customFormat="false" ht="15" hidden="false" customHeight="false" outlineLevel="0" collapsed="false">
      <c r="A457" s="54" t="n">
        <v>456</v>
      </c>
      <c r="B457" s="6" t="s">
        <v>1425</v>
      </c>
      <c r="C457" s="1" t="n">
        <v>5</v>
      </c>
      <c r="V457" s="6"/>
      <c r="W457" s="6"/>
    </row>
    <row r="458" customFormat="false" ht="15" hidden="false" customHeight="false" outlineLevel="0" collapsed="false">
      <c r="A458" s="54" t="n">
        <v>457</v>
      </c>
      <c r="B458" s="6" t="s">
        <v>1430</v>
      </c>
      <c r="C458" s="1" t="n">
        <v>5</v>
      </c>
      <c r="V458" s="6"/>
      <c r="W458" s="6"/>
    </row>
    <row r="459" customFormat="false" ht="15" hidden="false" customHeight="false" outlineLevel="0" collapsed="false">
      <c r="A459" s="54" t="n">
        <v>458</v>
      </c>
      <c r="B459" s="6" t="s">
        <v>1438</v>
      </c>
      <c r="C459" s="1" t="n">
        <v>5</v>
      </c>
      <c r="V459" s="6"/>
      <c r="W459" s="6"/>
    </row>
    <row r="460" customFormat="false" ht="15" hidden="false" customHeight="false" outlineLevel="0" collapsed="false">
      <c r="A460" s="54" t="n">
        <v>459</v>
      </c>
      <c r="B460" s="6" t="s">
        <v>345</v>
      </c>
      <c r="C460" s="1" t="n">
        <v>5</v>
      </c>
      <c r="V460" s="6"/>
      <c r="W460" s="6"/>
    </row>
    <row r="461" customFormat="false" ht="15" hidden="false" customHeight="false" outlineLevel="0" collapsed="false">
      <c r="A461" s="54" t="n">
        <v>460</v>
      </c>
      <c r="B461" s="70" t="s">
        <v>1453</v>
      </c>
      <c r="C461" s="1" t="n">
        <v>5</v>
      </c>
      <c r="V461" s="6"/>
      <c r="W461" s="6"/>
    </row>
    <row r="462" customFormat="false" ht="15" hidden="false" customHeight="false" outlineLevel="0" collapsed="false">
      <c r="A462" s="54" t="n">
        <v>461</v>
      </c>
      <c r="B462" s="6" t="s">
        <v>1473</v>
      </c>
      <c r="C462" s="1" t="n">
        <v>5</v>
      </c>
      <c r="V462" s="6"/>
      <c r="W462" s="6"/>
    </row>
    <row r="463" customFormat="false" ht="15" hidden="false" customHeight="false" outlineLevel="0" collapsed="false">
      <c r="A463" s="54" t="n">
        <v>462</v>
      </c>
      <c r="B463" s="6" t="s">
        <v>1485</v>
      </c>
      <c r="C463" s="1" t="n">
        <v>5</v>
      </c>
      <c r="V463" s="6"/>
      <c r="W463" s="6"/>
    </row>
    <row r="464" customFormat="false" ht="15" hidden="false" customHeight="false" outlineLevel="0" collapsed="false">
      <c r="A464" s="54" t="n">
        <v>463</v>
      </c>
      <c r="B464" s="6" t="s">
        <v>1494</v>
      </c>
      <c r="C464" s="1" t="n">
        <v>5</v>
      </c>
      <c r="V464" s="6"/>
      <c r="W464" s="6"/>
    </row>
    <row r="465" customFormat="false" ht="15" hidden="false" customHeight="false" outlineLevel="0" collapsed="false">
      <c r="A465" s="54" t="n">
        <v>464</v>
      </c>
      <c r="B465" s="6" t="s">
        <v>386</v>
      </c>
      <c r="C465" s="1" t="n">
        <v>5</v>
      </c>
      <c r="V465" s="6"/>
      <c r="W465" s="6"/>
    </row>
    <row r="466" customFormat="false" ht="15" hidden="false" customHeight="false" outlineLevel="0" collapsed="false">
      <c r="A466" s="54" t="n">
        <v>465</v>
      </c>
      <c r="B466" s="6" t="s">
        <v>1501</v>
      </c>
      <c r="C466" s="1" t="n">
        <v>5</v>
      </c>
      <c r="V466" s="6"/>
      <c r="W466" s="6"/>
    </row>
    <row r="467" customFormat="false" ht="15" hidden="false" customHeight="false" outlineLevel="0" collapsed="false">
      <c r="A467" s="54" t="n">
        <v>466</v>
      </c>
      <c r="B467" s="6" t="s">
        <v>1503</v>
      </c>
      <c r="C467" s="1" t="n">
        <v>5</v>
      </c>
      <c r="V467" s="6"/>
      <c r="W467" s="6"/>
    </row>
    <row r="468" customFormat="false" ht="15" hidden="false" customHeight="false" outlineLevel="0" collapsed="false">
      <c r="A468" s="54" t="n">
        <v>467</v>
      </c>
      <c r="B468" s="6" t="s">
        <v>1515</v>
      </c>
      <c r="C468" s="1" t="n">
        <v>5</v>
      </c>
      <c r="V468" s="6"/>
      <c r="W468" s="6"/>
    </row>
    <row r="469" customFormat="false" ht="15" hidden="false" customHeight="false" outlineLevel="0" collapsed="false">
      <c r="A469" s="54" t="n">
        <v>468</v>
      </c>
      <c r="B469" s="6" t="s">
        <v>1552</v>
      </c>
      <c r="C469" s="1" t="n">
        <v>5</v>
      </c>
      <c r="V469" s="6"/>
      <c r="W469" s="6"/>
    </row>
    <row r="470" customFormat="false" ht="15" hidden="false" customHeight="false" outlineLevel="0" collapsed="false">
      <c r="A470" s="54" t="n">
        <v>469</v>
      </c>
      <c r="B470" s="6" t="s">
        <v>1563</v>
      </c>
      <c r="C470" s="1" t="n">
        <v>5</v>
      </c>
      <c r="V470" s="6"/>
      <c r="W470" s="6"/>
    </row>
    <row r="471" customFormat="false" ht="15" hidden="false" customHeight="false" outlineLevel="0" collapsed="false">
      <c r="A471" s="54" t="n">
        <v>470</v>
      </c>
      <c r="B471" s="6" t="s">
        <v>1577</v>
      </c>
      <c r="C471" s="1" t="n">
        <v>5</v>
      </c>
      <c r="V471" s="6"/>
      <c r="W471" s="6"/>
    </row>
    <row r="472" customFormat="false" ht="15" hidden="false" customHeight="false" outlineLevel="0" collapsed="false">
      <c r="A472" s="54" t="n">
        <v>471</v>
      </c>
      <c r="B472" s="6" t="s">
        <v>1589</v>
      </c>
      <c r="C472" s="1" t="n">
        <v>5</v>
      </c>
      <c r="V472" s="6"/>
      <c r="W472" s="6"/>
    </row>
    <row r="473" customFormat="false" ht="15" hidden="false" customHeight="false" outlineLevel="0" collapsed="false">
      <c r="A473" s="54" t="n">
        <v>472</v>
      </c>
      <c r="B473" s="6" t="s">
        <v>1597</v>
      </c>
      <c r="C473" s="1" t="n">
        <v>5</v>
      </c>
      <c r="V473" s="6"/>
      <c r="W473" s="6"/>
    </row>
    <row r="474" customFormat="false" ht="15" hidden="false" customHeight="false" outlineLevel="0" collapsed="false">
      <c r="A474" s="54" t="n">
        <v>473</v>
      </c>
      <c r="B474" s="6" t="s">
        <v>430</v>
      </c>
      <c r="C474" s="1" t="n">
        <v>5</v>
      </c>
      <c r="V474" s="6"/>
      <c r="W474" s="6"/>
    </row>
    <row r="475" customFormat="false" ht="15" hidden="false" customHeight="false" outlineLevel="0" collapsed="false">
      <c r="A475" s="54" t="n">
        <v>474</v>
      </c>
      <c r="B475" s="6" t="s">
        <v>1630</v>
      </c>
      <c r="C475" s="1" t="n">
        <v>5</v>
      </c>
      <c r="V475" s="6"/>
      <c r="W475" s="6"/>
    </row>
    <row r="476" customFormat="false" ht="15" hidden="false" customHeight="false" outlineLevel="0" collapsed="false">
      <c r="A476" s="54" t="n">
        <v>475</v>
      </c>
      <c r="B476" s="6" t="s">
        <v>258</v>
      </c>
      <c r="C476" s="1" t="n">
        <v>5</v>
      </c>
      <c r="V476" s="6"/>
      <c r="W476" s="6"/>
    </row>
    <row r="477" customFormat="false" ht="15" hidden="false" customHeight="false" outlineLevel="0" collapsed="false">
      <c r="A477" s="54" t="n">
        <v>476</v>
      </c>
      <c r="B477" s="6" t="s">
        <v>262</v>
      </c>
      <c r="C477" s="1" t="n">
        <v>5</v>
      </c>
      <c r="Q477" s="4"/>
      <c r="R477" s="1"/>
      <c r="V477" s="6"/>
      <c r="W477" s="6"/>
    </row>
    <row r="478" customFormat="false" ht="15" hidden="false" customHeight="false" outlineLevel="0" collapsed="false">
      <c r="A478" s="54" t="n">
        <v>477</v>
      </c>
      <c r="B478" s="6" t="s">
        <v>1693</v>
      </c>
      <c r="C478" s="1" t="n">
        <v>5</v>
      </c>
      <c r="Q478" s="4"/>
      <c r="R478" s="1"/>
      <c r="V478" s="6"/>
      <c r="W478" s="6"/>
    </row>
    <row r="479" customFormat="false" ht="15" hidden="false" customHeight="false" outlineLevel="0" collapsed="false">
      <c r="A479" s="54" t="n">
        <v>478</v>
      </c>
      <c r="B479" s="6" t="s">
        <v>1728</v>
      </c>
      <c r="C479" s="1" t="n">
        <v>5</v>
      </c>
      <c r="Q479" s="4"/>
      <c r="R479" s="1"/>
      <c r="V479" s="6"/>
      <c r="W479" s="6"/>
    </row>
    <row r="480" customFormat="false" ht="15" hidden="false" customHeight="false" outlineLevel="0" collapsed="false">
      <c r="A480" s="54" t="n">
        <v>479</v>
      </c>
      <c r="B480" s="6" t="s">
        <v>579</v>
      </c>
      <c r="C480" s="1" t="n">
        <v>5</v>
      </c>
      <c r="Q480" s="4"/>
      <c r="R480" s="1"/>
      <c r="V480" s="6"/>
      <c r="W480" s="6"/>
    </row>
    <row r="481" customFormat="false" ht="15" hidden="false" customHeight="false" outlineLevel="0" collapsed="false">
      <c r="A481" s="54" t="n">
        <v>480</v>
      </c>
      <c r="B481" s="6" t="s">
        <v>580</v>
      </c>
      <c r="C481" s="1" t="n">
        <v>5</v>
      </c>
      <c r="Q481" s="4"/>
      <c r="R481" s="1"/>
      <c r="V481" s="6"/>
      <c r="W481" s="6"/>
    </row>
    <row r="482" customFormat="false" ht="15" hidden="false" customHeight="false" outlineLevel="0" collapsed="false">
      <c r="A482" s="54" t="n">
        <v>481</v>
      </c>
      <c r="B482" s="6" t="s">
        <v>1783</v>
      </c>
      <c r="C482" s="1" t="n">
        <v>5</v>
      </c>
      <c r="Q482" s="4"/>
      <c r="R482" s="1"/>
      <c r="V482" s="6"/>
      <c r="W482" s="6"/>
    </row>
    <row r="483" customFormat="false" ht="15" hidden="false" customHeight="false" outlineLevel="0" collapsed="false">
      <c r="A483" s="54" t="n">
        <v>482</v>
      </c>
      <c r="B483" s="6" t="s">
        <v>380</v>
      </c>
      <c r="C483" s="1" t="n">
        <v>5</v>
      </c>
      <c r="Q483" s="4"/>
      <c r="R483" s="1"/>
      <c r="V483" s="6"/>
      <c r="W483" s="6"/>
    </row>
    <row r="484" customFormat="false" ht="15" hidden="false" customHeight="false" outlineLevel="0" collapsed="false">
      <c r="A484" s="54" t="n">
        <v>483</v>
      </c>
      <c r="B484" s="6" t="s">
        <v>1838</v>
      </c>
      <c r="C484" s="1" t="n">
        <v>5</v>
      </c>
      <c r="Q484" s="4"/>
      <c r="R484" s="1"/>
      <c r="V484" s="6"/>
      <c r="W484" s="6"/>
    </row>
    <row r="485" customFormat="false" ht="15" hidden="false" customHeight="false" outlineLevel="0" collapsed="false">
      <c r="A485" s="54" t="n">
        <v>484</v>
      </c>
      <c r="B485" s="6" t="s">
        <v>1886</v>
      </c>
      <c r="C485" s="1" t="n">
        <v>5</v>
      </c>
      <c r="V485" s="6"/>
      <c r="W485" s="6"/>
    </row>
    <row r="486" customFormat="false" ht="15" hidden="false" customHeight="false" outlineLevel="0" collapsed="false">
      <c r="A486" s="54" t="n">
        <v>485</v>
      </c>
      <c r="B486" s="6" t="s">
        <v>1891</v>
      </c>
      <c r="C486" s="1" t="n">
        <v>5</v>
      </c>
      <c r="V486" s="6"/>
      <c r="W486" s="6"/>
    </row>
    <row r="487" customFormat="false" ht="15" hidden="false" customHeight="false" outlineLevel="0" collapsed="false">
      <c r="A487" s="54" t="n">
        <v>486</v>
      </c>
      <c r="B487" s="6" t="s">
        <v>485</v>
      </c>
      <c r="C487" s="1" t="n">
        <v>5</v>
      </c>
      <c r="V487" s="6"/>
      <c r="W487" s="6"/>
    </row>
    <row r="488" customFormat="false" ht="15" hidden="false" customHeight="false" outlineLevel="0" collapsed="false">
      <c r="A488" s="54" t="n">
        <v>487</v>
      </c>
      <c r="B488" s="6" t="s">
        <v>1942</v>
      </c>
      <c r="C488" s="1" t="n">
        <v>5</v>
      </c>
      <c r="Q488" s="4"/>
      <c r="R488" s="1"/>
      <c r="V488" s="6"/>
      <c r="W488" s="6"/>
    </row>
    <row r="489" customFormat="false" ht="15" hidden="false" customHeight="false" outlineLevel="0" collapsed="false">
      <c r="A489" s="54" t="n">
        <v>488</v>
      </c>
      <c r="B489" s="6" t="s">
        <v>1968</v>
      </c>
      <c r="C489" s="1" t="n">
        <v>5</v>
      </c>
      <c r="Q489" s="4"/>
      <c r="R489" s="1"/>
      <c r="V489" s="6"/>
      <c r="W489" s="6"/>
    </row>
    <row r="490" customFormat="false" ht="15" hidden="false" customHeight="false" outlineLevel="0" collapsed="false">
      <c r="A490" s="54" t="n">
        <v>489</v>
      </c>
      <c r="B490" s="6" t="s">
        <v>1985</v>
      </c>
      <c r="C490" s="1" t="n">
        <v>5</v>
      </c>
      <c r="Q490" s="4"/>
      <c r="R490" s="1"/>
      <c r="V490" s="6"/>
      <c r="W490" s="6"/>
    </row>
    <row r="491" customFormat="false" ht="15" hidden="false" customHeight="false" outlineLevel="0" collapsed="false">
      <c r="A491" s="54" t="n">
        <v>490</v>
      </c>
      <c r="B491" s="6" t="s">
        <v>2000</v>
      </c>
      <c r="C491" s="1" t="n">
        <v>5</v>
      </c>
      <c r="Q491" s="4"/>
      <c r="R491" s="1"/>
      <c r="V491" s="6"/>
      <c r="W491" s="6"/>
    </row>
    <row r="492" customFormat="false" ht="15" hidden="false" customHeight="false" outlineLevel="0" collapsed="false">
      <c r="A492" s="54" t="n">
        <v>491</v>
      </c>
      <c r="B492" s="6" t="s">
        <v>2040</v>
      </c>
      <c r="C492" s="1" t="n">
        <v>5</v>
      </c>
      <c r="Q492" s="4"/>
      <c r="R492" s="1"/>
      <c r="V492" s="6"/>
      <c r="W492" s="6"/>
    </row>
    <row r="493" customFormat="false" ht="15" hidden="false" customHeight="false" outlineLevel="0" collapsed="false">
      <c r="A493" s="54" t="n">
        <v>492</v>
      </c>
      <c r="B493" s="6" t="s">
        <v>2081</v>
      </c>
      <c r="C493" s="1" t="n">
        <v>5</v>
      </c>
      <c r="Q493" s="4"/>
      <c r="R493" s="1"/>
      <c r="V493" s="6"/>
      <c r="W493" s="6"/>
    </row>
    <row r="494" customFormat="false" ht="15" hidden="false" customHeight="false" outlineLevel="0" collapsed="false">
      <c r="A494" s="54" t="n">
        <v>493</v>
      </c>
      <c r="B494" s="6" t="s">
        <v>2094</v>
      </c>
      <c r="C494" s="1" t="n">
        <v>5</v>
      </c>
      <c r="Q494" s="4"/>
      <c r="R494" s="1"/>
      <c r="V494" s="6"/>
      <c r="W494" s="6"/>
    </row>
    <row r="495" customFormat="false" ht="15" hidden="false" customHeight="false" outlineLevel="0" collapsed="false">
      <c r="A495" s="54" t="n">
        <v>494</v>
      </c>
      <c r="B495" s="6" t="s">
        <v>2156</v>
      </c>
      <c r="C495" s="1" t="n">
        <v>5</v>
      </c>
      <c r="Q495" s="4"/>
      <c r="R495" s="1"/>
      <c r="V495" s="6"/>
      <c r="W495" s="6"/>
    </row>
    <row r="496" customFormat="false" ht="15" hidden="false" customHeight="false" outlineLevel="0" collapsed="false">
      <c r="A496" s="54" t="n">
        <v>495</v>
      </c>
      <c r="B496" s="56" t="s">
        <v>2242</v>
      </c>
      <c r="C496" s="1" t="n">
        <v>5</v>
      </c>
      <c r="Q496" s="4"/>
      <c r="R496" s="1"/>
      <c r="V496" s="6"/>
      <c r="W496" s="6"/>
    </row>
    <row r="497" customFormat="false" ht="15" hidden="false" customHeight="false" outlineLevel="0" collapsed="false">
      <c r="A497" s="54" t="n">
        <v>496</v>
      </c>
      <c r="B497" s="6" t="s">
        <v>2254</v>
      </c>
      <c r="C497" s="1" t="n">
        <v>5</v>
      </c>
      <c r="Q497" s="4"/>
      <c r="R497" s="1"/>
      <c r="V497" s="6"/>
      <c r="W497" s="6"/>
    </row>
    <row r="498" customFormat="false" ht="15" hidden="false" customHeight="false" outlineLevel="0" collapsed="false">
      <c r="A498" s="54" t="n">
        <v>497</v>
      </c>
      <c r="B498" s="6" t="s">
        <v>525</v>
      </c>
      <c r="C498" s="1" t="n">
        <v>5</v>
      </c>
      <c r="Q498" s="4"/>
      <c r="R498" s="1"/>
      <c r="V498" s="6"/>
      <c r="W498" s="6"/>
    </row>
    <row r="499" customFormat="false" ht="15" hidden="false" customHeight="false" outlineLevel="0" collapsed="false">
      <c r="A499" s="54" t="n">
        <v>498</v>
      </c>
      <c r="B499" s="6" t="s">
        <v>2309</v>
      </c>
      <c r="C499" s="1" t="n">
        <v>5</v>
      </c>
      <c r="Q499" s="4"/>
      <c r="R499" s="1"/>
      <c r="V499" s="6"/>
      <c r="W499" s="6"/>
    </row>
    <row r="500" customFormat="false" ht="15" hidden="false" customHeight="false" outlineLevel="0" collapsed="false">
      <c r="A500" s="54" t="n">
        <v>499</v>
      </c>
      <c r="B500" s="6" t="s">
        <v>2310</v>
      </c>
      <c r="C500" s="1" t="n">
        <v>5</v>
      </c>
      <c r="Q500" s="4"/>
      <c r="R500" s="1"/>
      <c r="V500" s="6"/>
      <c r="W500" s="6"/>
    </row>
    <row r="501" customFormat="false" ht="15" hidden="false" customHeight="false" outlineLevel="0" collapsed="false">
      <c r="A501" s="54" t="n">
        <v>500</v>
      </c>
      <c r="B501" s="6" t="s">
        <v>2340</v>
      </c>
      <c r="C501" s="1" t="n">
        <v>5</v>
      </c>
      <c r="V501" s="6"/>
      <c r="W501" s="6"/>
    </row>
    <row r="502" customFormat="false" ht="15" hidden="false" customHeight="false" outlineLevel="0" collapsed="false">
      <c r="A502" s="54" t="n">
        <v>501</v>
      </c>
      <c r="B502" s="56" t="s">
        <v>2354</v>
      </c>
      <c r="C502" s="1" t="n">
        <v>5</v>
      </c>
      <c r="V502" s="6"/>
      <c r="W502" s="6"/>
    </row>
    <row r="503" customFormat="false" ht="15" hidden="false" customHeight="false" outlineLevel="0" collapsed="false">
      <c r="A503" s="54" t="n">
        <v>502</v>
      </c>
      <c r="B503" s="6" t="s">
        <v>498</v>
      </c>
      <c r="C503" s="1" t="n">
        <v>5</v>
      </c>
      <c r="V503" s="6"/>
      <c r="W503" s="6"/>
    </row>
    <row r="504" customFormat="false" ht="15" hidden="false" customHeight="false" outlineLevel="0" collapsed="false">
      <c r="A504" s="54" t="n">
        <v>503</v>
      </c>
      <c r="B504" s="6" t="s">
        <v>2389</v>
      </c>
      <c r="C504" s="1" t="n">
        <v>5</v>
      </c>
      <c r="V504" s="6"/>
      <c r="W504" s="6"/>
    </row>
    <row r="505" customFormat="false" ht="15" hidden="false" customHeight="false" outlineLevel="0" collapsed="false">
      <c r="A505" s="54" t="n">
        <v>504</v>
      </c>
      <c r="B505" s="56" t="s">
        <v>2395</v>
      </c>
      <c r="C505" s="1" t="n">
        <v>5</v>
      </c>
      <c r="V505" s="6"/>
      <c r="W505" s="6"/>
    </row>
    <row r="506" customFormat="false" ht="15" hidden="false" customHeight="false" outlineLevel="0" collapsed="false">
      <c r="A506" s="54" t="n">
        <v>505</v>
      </c>
      <c r="B506" s="6" t="s">
        <v>2405</v>
      </c>
      <c r="C506" s="1" t="n">
        <v>5</v>
      </c>
      <c r="V506" s="6"/>
      <c r="W506" s="6"/>
    </row>
    <row r="507" customFormat="false" ht="15" hidden="false" customHeight="false" outlineLevel="0" collapsed="false">
      <c r="A507" s="54" t="n">
        <v>506</v>
      </c>
      <c r="B507" s="6" t="s">
        <v>2446</v>
      </c>
      <c r="C507" s="1" t="n">
        <v>5</v>
      </c>
      <c r="V507" s="6"/>
      <c r="W507" s="6"/>
    </row>
    <row r="508" customFormat="false" ht="15" hidden="false" customHeight="false" outlineLevel="0" collapsed="false">
      <c r="A508" s="54" t="n">
        <v>507</v>
      </c>
      <c r="B508" s="6" t="s">
        <v>2500</v>
      </c>
      <c r="C508" s="1" t="n">
        <v>5</v>
      </c>
      <c r="V508" s="6"/>
      <c r="W508" s="6"/>
    </row>
    <row r="509" customFormat="false" ht="15" hidden="false" customHeight="false" outlineLevel="0" collapsed="false">
      <c r="A509" s="54" t="n">
        <v>508</v>
      </c>
      <c r="B509" s="6" t="s">
        <v>2537</v>
      </c>
      <c r="C509" s="1" t="n">
        <v>5</v>
      </c>
      <c r="V509" s="6"/>
      <c r="W509" s="6"/>
    </row>
    <row r="510" customFormat="false" ht="15" hidden="false" customHeight="false" outlineLevel="0" collapsed="false">
      <c r="A510" s="54" t="n">
        <v>509</v>
      </c>
      <c r="B510" s="6" t="s">
        <v>2588</v>
      </c>
      <c r="C510" s="1" t="n">
        <v>5</v>
      </c>
      <c r="V510" s="6"/>
      <c r="W510" s="6"/>
    </row>
    <row r="511" customFormat="false" ht="15" hidden="false" customHeight="false" outlineLevel="0" collapsed="false">
      <c r="A511" s="54" t="n">
        <v>510</v>
      </c>
      <c r="B511" s="56" t="s">
        <v>277</v>
      </c>
      <c r="C511" s="1" t="n">
        <v>5</v>
      </c>
      <c r="V511" s="6"/>
      <c r="W511" s="6"/>
    </row>
    <row r="512" customFormat="false" ht="15" hidden="false" customHeight="false" outlineLevel="0" collapsed="false">
      <c r="A512" s="54" t="n">
        <v>511</v>
      </c>
      <c r="B512" s="6" t="s">
        <v>2617</v>
      </c>
      <c r="C512" s="1" t="n">
        <v>5</v>
      </c>
      <c r="V512" s="6"/>
      <c r="W512" s="6"/>
    </row>
    <row r="513" customFormat="false" ht="15" hidden="false" customHeight="false" outlineLevel="0" collapsed="false">
      <c r="A513" s="54" t="n">
        <v>512</v>
      </c>
      <c r="B513" s="6" t="s">
        <v>2798</v>
      </c>
      <c r="C513" s="1" t="n">
        <v>5</v>
      </c>
      <c r="V513" s="6"/>
      <c r="W513" s="6"/>
    </row>
    <row r="514" customFormat="false" ht="15" hidden="false" customHeight="false" outlineLevel="0" collapsed="false">
      <c r="A514" s="54" t="n">
        <v>513</v>
      </c>
      <c r="B514" s="6" t="s">
        <v>63</v>
      </c>
      <c r="C514" s="1" t="n">
        <v>4</v>
      </c>
      <c r="V514" s="6"/>
      <c r="W514" s="6"/>
    </row>
    <row r="515" customFormat="false" ht="15" hidden="false" customHeight="false" outlineLevel="0" collapsed="false">
      <c r="A515" s="54" t="n">
        <v>514</v>
      </c>
      <c r="B515" s="6" t="s">
        <v>331</v>
      </c>
      <c r="C515" s="1" t="n">
        <v>4</v>
      </c>
      <c r="V515" s="6"/>
      <c r="W515" s="6"/>
    </row>
    <row r="516" customFormat="false" ht="15" hidden="false" customHeight="false" outlineLevel="0" collapsed="false">
      <c r="A516" s="54" t="n">
        <v>515</v>
      </c>
      <c r="B516" s="6" t="s">
        <v>207</v>
      </c>
      <c r="C516" s="1" t="n">
        <v>4</v>
      </c>
      <c r="V516" s="6"/>
      <c r="W516" s="6"/>
    </row>
    <row r="517" customFormat="false" ht="15" hidden="false" customHeight="false" outlineLevel="0" collapsed="false">
      <c r="A517" s="54" t="n">
        <v>516</v>
      </c>
      <c r="B517" s="6" t="s">
        <v>1105</v>
      </c>
      <c r="C517" s="1" t="n">
        <v>4</v>
      </c>
      <c r="V517" s="6"/>
      <c r="W517" s="6"/>
    </row>
    <row r="518" customFormat="false" ht="15" hidden="false" customHeight="false" outlineLevel="0" collapsed="false">
      <c r="A518" s="54" t="n">
        <v>517</v>
      </c>
      <c r="B518" s="6" t="s">
        <v>1153</v>
      </c>
      <c r="C518" s="1" t="n">
        <v>4</v>
      </c>
      <c r="V518" s="6"/>
      <c r="W518" s="6"/>
    </row>
    <row r="519" customFormat="false" ht="15" hidden="false" customHeight="false" outlineLevel="0" collapsed="false">
      <c r="A519" s="54" t="n">
        <v>518</v>
      </c>
      <c r="B519" s="6" t="s">
        <v>475</v>
      </c>
      <c r="C519" s="1" t="n">
        <v>4</v>
      </c>
      <c r="V519" s="6"/>
      <c r="W519" s="6"/>
    </row>
    <row r="520" customFormat="false" ht="15" hidden="false" customHeight="false" outlineLevel="0" collapsed="false">
      <c r="A520" s="54" t="n">
        <v>519</v>
      </c>
      <c r="B520" s="6" t="s">
        <v>1262</v>
      </c>
      <c r="C520" s="1" t="n">
        <v>4</v>
      </c>
      <c r="V520" s="6"/>
      <c r="W520" s="6"/>
    </row>
    <row r="521" customFormat="false" ht="15" hidden="false" customHeight="false" outlineLevel="0" collapsed="false">
      <c r="A521" s="54" t="n">
        <v>520</v>
      </c>
      <c r="B521" s="6" t="s">
        <v>1284</v>
      </c>
      <c r="C521" s="1" t="n">
        <v>4</v>
      </c>
      <c r="V521" s="6"/>
      <c r="W521" s="6"/>
    </row>
    <row r="522" customFormat="false" ht="15" hidden="false" customHeight="false" outlineLevel="0" collapsed="false">
      <c r="A522" s="54" t="n">
        <v>521</v>
      </c>
      <c r="B522" s="6" t="s">
        <v>1294</v>
      </c>
      <c r="C522" s="1" t="n">
        <v>4</v>
      </c>
      <c r="V522" s="6"/>
      <c r="W522" s="6"/>
    </row>
    <row r="523" customFormat="false" ht="15" hidden="false" customHeight="false" outlineLevel="0" collapsed="false">
      <c r="A523" s="54" t="n">
        <v>522</v>
      </c>
      <c r="B523" s="6" t="s">
        <v>225</v>
      </c>
      <c r="C523" s="1" t="n">
        <v>4</v>
      </c>
      <c r="V523" s="6"/>
      <c r="W523" s="6"/>
    </row>
    <row r="524" customFormat="false" ht="15" hidden="false" customHeight="false" outlineLevel="0" collapsed="false">
      <c r="A524" s="54" t="n">
        <v>523</v>
      </c>
      <c r="B524" s="6" t="s">
        <v>1362</v>
      </c>
      <c r="C524" s="1" t="n">
        <v>4</v>
      </c>
      <c r="V524" s="6"/>
      <c r="W524" s="6"/>
    </row>
    <row r="525" customFormat="false" ht="15" hidden="false" customHeight="false" outlineLevel="0" collapsed="false">
      <c r="A525" s="54" t="n">
        <v>524</v>
      </c>
      <c r="B525" s="6" t="s">
        <v>1413</v>
      </c>
      <c r="C525" s="1" t="n">
        <v>4</v>
      </c>
      <c r="V525" s="6"/>
      <c r="W525" s="6"/>
    </row>
    <row r="526" customFormat="false" ht="15" hidden="false" customHeight="false" outlineLevel="0" collapsed="false">
      <c r="A526" s="54" t="n">
        <v>525</v>
      </c>
      <c r="B526" s="6" t="s">
        <v>1422</v>
      </c>
      <c r="C526" s="1" t="n">
        <v>4</v>
      </c>
      <c r="V526" s="6"/>
      <c r="W526" s="6"/>
    </row>
    <row r="527" customFormat="false" ht="15" hidden="false" customHeight="false" outlineLevel="0" collapsed="false">
      <c r="A527" s="54" t="n">
        <v>526</v>
      </c>
      <c r="B527" s="6" t="s">
        <v>1458</v>
      </c>
      <c r="C527" s="1" t="n">
        <v>4</v>
      </c>
      <c r="V527" s="6"/>
      <c r="W527" s="6"/>
    </row>
    <row r="528" customFormat="false" ht="15" hidden="false" customHeight="false" outlineLevel="0" collapsed="false">
      <c r="A528" s="54" t="n">
        <v>527</v>
      </c>
      <c r="B528" s="6" t="s">
        <v>1545</v>
      </c>
      <c r="C528" s="1" t="n">
        <v>4</v>
      </c>
      <c r="V528" s="6"/>
      <c r="W528" s="6"/>
    </row>
    <row r="529" customFormat="false" ht="15" hidden="false" customHeight="false" outlineLevel="0" collapsed="false">
      <c r="A529" s="54" t="n">
        <v>528</v>
      </c>
      <c r="B529" s="6" t="s">
        <v>1579</v>
      </c>
      <c r="C529" s="1" t="n">
        <v>4</v>
      </c>
      <c r="V529" s="6"/>
      <c r="W529" s="6"/>
    </row>
    <row r="530" customFormat="false" ht="15" hidden="false" customHeight="false" outlineLevel="0" collapsed="false">
      <c r="A530" s="54" t="n">
        <v>529</v>
      </c>
      <c r="B530" s="6" t="s">
        <v>433</v>
      </c>
      <c r="C530" s="1" t="n">
        <v>4</v>
      </c>
      <c r="V530" s="6"/>
      <c r="W530" s="6"/>
    </row>
    <row r="531" customFormat="false" ht="15" hidden="false" customHeight="false" outlineLevel="0" collapsed="false">
      <c r="A531" s="54" t="n">
        <v>530</v>
      </c>
      <c r="B531" s="6" t="s">
        <v>1636</v>
      </c>
      <c r="C531" s="1" t="n">
        <v>4</v>
      </c>
      <c r="V531" s="6"/>
      <c r="W531" s="6"/>
    </row>
    <row r="532" customFormat="false" ht="15" hidden="false" customHeight="false" outlineLevel="0" collapsed="false">
      <c r="A532" s="54" t="n">
        <v>531</v>
      </c>
      <c r="B532" s="6" t="s">
        <v>1652</v>
      </c>
      <c r="C532" s="1" t="n">
        <v>4</v>
      </c>
      <c r="V532" s="6"/>
      <c r="W532" s="6"/>
    </row>
    <row r="533" customFormat="false" ht="15" hidden="false" customHeight="false" outlineLevel="0" collapsed="false">
      <c r="A533" s="54" t="n">
        <v>532</v>
      </c>
      <c r="B533" s="6" t="s">
        <v>1667</v>
      </c>
      <c r="C533" s="1" t="n">
        <v>4</v>
      </c>
      <c r="V533" s="6"/>
      <c r="W533" s="6"/>
    </row>
    <row r="534" customFormat="false" ht="15" hidden="false" customHeight="false" outlineLevel="0" collapsed="false">
      <c r="A534" s="54" t="n">
        <v>533</v>
      </c>
      <c r="B534" s="6" t="s">
        <v>67</v>
      </c>
      <c r="C534" s="1" t="n">
        <v>4</v>
      </c>
      <c r="V534" s="6"/>
      <c r="W534" s="6"/>
    </row>
    <row r="535" customFormat="false" ht="15" hidden="false" customHeight="false" outlineLevel="0" collapsed="false">
      <c r="A535" s="54" t="n">
        <v>534</v>
      </c>
      <c r="B535" s="6" t="s">
        <v>1683</v>
      </c>
      <c r="C535" s="1" t="n">
        <v>4</v>
      </c>
      <c r="V535" s="6"/>
      <c r="W535" s="6"/>
    </row>
    <row r="536" customFormat="false" ht="15" hidden="false" customHeight="false" outlineLevel="0" collapsed="false">
      <c r="A536" s="54" t="n">
        <v>535</v>
      </c>
      <c r="B536" s="6" t="s">
        <v>1695</v>
      </c>
      <c r="C536" s="1" t="n">
        <v>4</v>
      </c>
      <c r="V536" s="6"/>
      <c r="W536" s="6"/>
    </row>
    <row r="537" customFormat="false" ht="15" hidden="false" customHeight="false" outlineLevel="0" collapsed="false">
      <c r="A537" s="54" t="n">
        <v>536</v>
      </c>
      <c r="B537" s="6" t="s">
        <v>1767</v>
      </c>
      <c r="C537" s="1" t="n">
        <v>4</v>
      </c>
      <c r="V537" s="6"/>
      <c r="W537" s="6"/>
    </row>
    <row r="538" customFormat="false" ht="15" hidden="false" customHeight="false" outlineLevel="0" collapsed="false">
      <c r="A538" s="54" t="n">
        <v>537</v>
      </c>
      <c r="B538" s="6" t="s">
        <v>1789</v>
      </c>
      <c r="C538" s="1" t="n">
        <v>4</v>
      </c>
      <c r="V538" s="6"/>
      <c r="W538" s="6"/>
    </row>
    <row r="539" customFormat="false" ht="15" hidden="false" customHeight="false" outlineLevel="0" collapsed="false">
      <c r="A539" s="54" t="n">
        <v>538</v>
      </c>
      <c r="B539" s="6" t="s">
        <v>1805</v>
      </c>
      <c r="C539" s="1" t="n">
        <v>4</v>
      </c>
      <c r="V539" s="6"/>
      <c r="W539" s="6"/>
    </row>
    <row r="540" customFormat="false" ht="15" hidden="false" customHeight="false" outlineLevel="0" collapsed="false">
      <c r="A540" s="54" t="n">
        <v>539</v>
      </c>
      <c r="B540" s="6" t="s">
        <v>1807</v>
      </c>
      <c r="C540" s="1" t="n">
        <v>4</v>
      </c>
      <c r="V540" s="6"/>
      <c r="W540" s="6"/>
    </row>
    <row r="541" customFormat="false" ht="15" hidden="false" customHeight="false" outlineLevel="0" collapsed="false">
      <c r="A541" s="54" t="n">
        <v>540</v>
      </c>
      <c r="B541" s="6" t="s">
        <v>1811</v>
      </c>
      <c r="C541" s="1" t="n">
        <v>4</v>
      </c>
      <c r="V541" s="6"/>
      <c r="W541" s="6"/>
    </row>
    <row r="542" customFormat="false" ht="15" hidden="false" customHeight="false" outlineLevel="0" collapsed="false">
      <c r="A542" s="54" t="n">
        <v>541</v>
      </c>
      <c r="B542" s="6" t="s">
        <v>1826</v>
      </c>
      <c r="C542" s="1" t="n">
        <v>4</v>
      </c>
      <c r="V542" s="6"/>
      <c r="W542" s="6"/>
    </row>
    <row r="543" customFormat="false" ht="15" hidden="false" customHeight="false" outlineLevel="0" collapsed="false">
      <c r="A543" s="54" t="n">
        <v>542</v>
      </c>
      <c r="B543" s="6" t="s">
        <v>76</v>
      </c>
      <c r="C543" s="1" t="n">
        <v>4</v>
      </c>
      <c r="V543" s="6"/>
      <c r="W543" s="6"/>
    </row>
    <row r="544" customFormat="false" ht="15" hidden="false" customHeight="false" outlineLevel="0" collapsed="false">
      <c r="A544" s="54" t="n">
        <v>543</v>
      </c>
      <c r="B544" s="6" t="s">
        <v>1848</v>
      </c>
      <c r="C544" s="1" t="n">
        <v>4</v>
      </c>
      <c r="V544" s="6"/>
      <c r="W544" s="6"/>
    </row>
    <row r="545" customFormat="false" ht="15" hidden="false" customHeight="false" outlineLevel="0" collapsed="false">
      <c r="A545" s="54" t="n">
        <v>544</v>
      </c>
      <c r="B545" s="56" t="s">
        <v>1851</v>
      </c>
      <c r="C545" s="1" t="n">
        <v>4</v>
      </c>
      <c r="V545" s="6"/>
      <c r="W545" s="6"/>
    </row>
    <row r="546" customFormat="false" ht="15" hidden="false" customHeight="false" outlineLevel="0" collapsed="false">
      <c r="A546" s="54" t="n">
        <v>545</v>
      </c>
      <c r="B546" s="6" t="s">
        <v>1855</v>
      </c>
      <c r="C546" s="1" t="n">
        <v>4</v>
      </c>
      <c r="V546" s="6"/>
      <c r="W546" s="6"/>
    </row>
    <row r="547" customFormat="false" ht="15" hidden="false" customHeight="false" outlineLevel="0" collapsed="false">
      <c r="A547" s="54" t="n">
        <v>546</v>
      </c>
      <c r="B547" s="6" t="s">
        <v>1860</v>
      </c>
      <c r="C547" s="1" t="n">
        <v>4</v>
      </c>
      <c r="V547" s="6"/>
      <c r="W547" s="6"/>
    </row>
    <row r="548" customFormat="false" ht="15" hidden="false" customHeight="false" outlineLevel="0" collapsed="false">
      <c r="A548" s="54" t="n">
        <v>547</v>
      </c>
      <c r="B548" s="6" t="s">
        <v>1866</v>
      </c>
      <c r="C548" s="1" t="n">
        <v>4</v>
      </c>
      <c r="Q548" s="4"/>
      <c r="R548" s="1"/>
      <c r="V548" s="6"/>
      <c r="W548" s="6"/>
    </row>
    <row r="549" customFormat="false" ht="15" hidden="false" customHeight="false" outlineLevel="0" collapsed="false">
      <c r="A549" s="54" t="n">
        <v>548</v>
      </c>
      <c r="B549" s="6" t="s">
        <v>1874</v>
      </c>
      <c r="C549" s="1" t="n">
        <v>4</v>
      </c>
      <c r="Q549" s="4"/>
      <c r="R549" s="1"/>
      <c r="V549" s="6"/>
      <c r="W549" s="6"/>
    </row>
    <row r="550" customFormat="false" ht="15" hidden="false" customHeight="false" outlineLevel="0" collapsed="false">
      <c r="A550" s="54" t="n">
        <v>549</v>
      </c>
      <c r="B550" s="6" t="s">
        <v>1906</v>
      </c>
      <c r="C550" s="1" t="n">
        <v>4</v>
      </c>
      <c r="Q550" s="4"/>
      <c r="R550" s="1"/>
      <c r="V550" s="6"/>
      <c r="W550" s="6"/>
    </row>
    <row r="551" customFormat="false" ht="15" hidden="false" customHeight="false" outlineLevel="0" collapsed="false">
      <c r="A551" s="54" t="n">
        <v>550</v>
      </c>
      <c r="B551" s="6" t="s">
        <v>1912</v>
      </c>
      <c r="C551" s="1" t="n">
        <v>4</v>
      </c>
      <c r="Q551" s="4"/>
      <c r="R551" s="1"/>
      <c r="V551" s="6"/>
      <c r="W551" s="6"/>
    </row>
    <row r="552" customFormat="false" ht="15" hidden="false" customHeight="false" outlineLevel="0" collapsed="false">
      <c r="A552" s="54" t="n">
        <v>551</v>
      </c>
      <c r="B552" s="6" t="s">
        <v>1932</v>
      </c>
      <c r="C552" s="1" t="n">
        <v>4</v>
      </c>
      <c r="Q552" s="4"/>
      <c r="R552" s="1"/>
      <c r="V552" s="6"/>
      <c r="W552" s="6"/>
    </row>
    <row r="553" customFormat="false" ht="15" hidden="false" customHeight="false" outlineLevel="0" collapsed="false">
      <c r="A553" s="54" t="n">
        <v>552</v>
      </c>
      <c r="B553" s="6" t="s">
        <v>1944</v>
      </c>
      <c r="C553" s="1" t="n">
        <v>4</v>
      </c>
      <c r="Q553" s="4"/>
      <c r="R553" s="1"/>
      <c r="V553" s="6"/>
      <c r="W553" s="6"/>
    </row>
    <row r="554" customFormat="false" ht="15" hidden="false" customHeight="false" outlineLevel="0" collapsed="false">
      <c r="A554" s="54" t="n">
        <v>553</v>
      </c>
      <c r="B554" s="6" t="s">
        <v>1946</v>
      </c>
      <c r="C554" s="1" t="n">
        <v>4</v>
      </c>
      <c r="Q554" s="4"/>
      <c r="R554" s="1"/>
      <c r="V554" s="6"/>
      <c r="W554" s="6"/>
    </row>
    <row r="555" customFormat="false" ht="15" hidden="false" customHeight="false" outlineLevel="0" collapsed="false">
      <c r="A555" s="54" t="n">
        <v>554</v>
      </c>
      <c r="B555" s="6" t="s">
        <v>1981</v>
      </c>
      <c r="C555" s="1" t="n">
        <v>4</v>
      </c>
      <c r="Q555" s="4"/>
      <c r="R555" s="1"/>
      <c r="V555" s="6"/>
      <c r="W555" s="6"/>
    </row>
    <row r="556" customFormat="false" ht="15" hidden="false" customHeight="false" outlineLevel="0" collapsed="false">
      <c r="A556" s="54" t="n">
        <v>555</v>
      </c>
      <c r="B556" s="6" t="s">
        <v>87</v>
      </c>
      <c r="C556" s="1" t="n">
        <v>4</v>
      </c>
      <c r="Q556" s="4"/>
      <c r="R556" s="1"/>
      <c r="V556" s="6"/>
      <c r="W556" s="6"/>
    </row>
    <row r="557" customFormat="false" ht="15" hidden="false" customHeight="false" outlineLevel="0" collapsed="false">
      <c r="A557" s="54" t="n">
        <v>556</v>
      </c>
      <c r="B557" s="6" t="s">
        <v>1997</v>
      </c>
      <c r="C557" s="1" t="n">
        <v>4</v>
      </c>
      <c r="Q557" s="4"/>
      <c r="R557" s="1"/>
      <c r="V557" s="6"/>
      <c r="W557" s="6"/>
    </row>
    <row r="558" customFormat="false" ht="15" hidden="false" customHeight="false" outlineLevel="0" collapsed="false">
      <c r="A558" s="54" t="n">
        <v>557</v>
      </c>
      <c r="B558" s="6" t="s">
        <v>2015</v>
      </c>
      <c r="C558" s="1" t="n">
        <v>4</v>
      </c>
      <c r="Q558" s="4"/>
      <c r="R558" s="1"/>
      <c r="V558" s="6"/>
      <c r="W558" s="6"/>
    </row>
    <row r="559" customFormat="false" ht="15" hidden="false" customHeight="false" outlineLevel="0" collapsed="false">
      <c r="A559" s="54" t="n">
        <v>558</v>
      </c>
      <c r="B559" s="6" t="s">
        <v>2029</v>
      </c>
      <c r="C559" s="1" t="n">
        <v>4</v>
      </c>
      <c r="Q559" s="4"/>
      <c r="R559" s="1"/>
      <c r="V559" s="6"/>
      <c r="W559" s="6"/>
    </row>
    <row r="560" customFormat="false" ht="15" hidden="false" customHeight="false" outlineLevel="0" collapsed="false">
      <c r="A560" s="54" t="n">
        <v>559</v>
      </c>
      <c r="B560" s="6" t="s">
        <v>2046</v>
      </c>
      <c r="C560" s="1" t="n">
        <v>4</v>
      </c>
      <c r="Q560" s="4"/>
      <c r="R560" s="1"/>
      <c r="V560" s="6"/>
      <c r="W560" s="6"/>
    </row>
    <row r="561" customFormat="false" ht="15" hidden="false" customHeight="false" outlineLevel="0" collapsed="false">
      <c r="A561" s="54" t="n">
        <v>560</v>
      </c>
      <c r="B561" s="6" t="s">
        <v>2060</v>
      </c>
      <c r="C561" s="1" t="n">
        <v>4</v>
      </c>
      <c r="V561" s="6"/>
      <c r="W561" s="6"/>
    </row>
    <row r="562" customFormat="false" ht="15" hidden="false" customHeight="false" outlineLevel="0" collapsed="false">
      <c r="A562" s="54" t="n">
        <v>561</v>
      </c>
      <c r="B562" s="6" t="s">
        <v>2071</v>
      </c>
      <c r="C562" s="1" t="n">
        <v>4</v>
      </c>
      <c r="V562" s="6"/>
      <c r="W562" s="6"/>
    </row>
    <row r="563" customFormat="false" ht="15" hidden="false" customHeight="false" outlineLevel="0" collapsed="false">
      <c r="A563" s="54" t="n">
        <v>562</v>
      </c>
      <c r="B563" s="6" t="s">
        <v>2087</v>
      </c>
      <c r="C563" s="1" t="n">
        <v>4</v>
      </c>
      <c r="V563" s="6"/>
      <c r="W563" s="6"/>
    </row>
    <row r="564" customFormat="false" ht="15" hidden="false" customHeight="false" outlineLevel="0" collapsed="false">
      <c r="A564" s="54" t="n">
        <v>563</v>
      </c>
      <c r="B564" s="6" t="s">
        <v>2126</v>
      </c>
      <c r="C564" s="1" t="n">
        <v>4</v>
      </c>
      <c r="V564" s="6"/>
      <c r="W564" s="6"/>
    </row>
    <row r="565" customFormat="false" ht="15" hidden="false" customHeight="false" outlineLevel="0" collapsed="false">
      <c r="A565" s="54" t="n">
        <v>564</v>
      </c>
      <c r="B565" s="6" t="s">
        <v>2134</v>
      </c>
      <c r="C565" s="1" t="n">
        <v>4</v>
      </c>
      <c r="V565" s="6"/>
      <c r="W565" s="6"/>
    </row>
    <row r="566" customFormat="false" ht="15" hidden="false" customHeight="false" outlineLevel="0" collapsed="false">
      <c r="A566" s="54" t="n">
        <v>565</v>
      </c>
      <c r="B566" s="6" t="s">
        <v>496</v>
      </c>
      <c r="C566" s="1" t="n">
        <v>4</v>
      </c>
      <c r="V566" s="6"/>
      <c r="W566" s="6"/>
    </row>
    <row r="567" customFormat="false" ht="15" hidden="false" customHeight="false" outlineLevel="0" collapsed="false">
      <c r="A567" s="54" t="n">
        <v>566</v>
      </c>
      <c r="B567" s="6" t="s">
        <v>2152</v>
      </c>
      <c r="C567" s="1" t="n">
        <v>4</v>
      </c>
      <c r="V567" s="6"/>
      <c r="W567" s="6"/>
    </row>
    <row r="568" customFormat="false" ht="15" hidden="false" customHeight="false" outlineLevel="0" collapsed="false">
      <c r="A568" s="54" t="n">
        <v>567</v>
      </c>
      <c r="B568" s="6" t="s">
        <v>2173</v>
      </c>
      <c r="C568" s="1" t="n">
        <v>4</v>
      </c>
      <c r="V568" s="6"/>
      <c r="W568" s="6"/>
    </row>
    <row r="569" customFormat="false" ht="15" hidden="false" customHeight="false" outlineLevel="0" collapsed="false">
      <c r="A569" s="54" t="n">
        <v>568</v>
      </c>
      <c r="B569" s="6" t="s">
        <v>2176</v>
      </c>
      <c r="C569" s="1" t="n">
        <v>4</v>
      </c>
      <c r="V569" s="6"/>
      <c r="W569" s="6"/>
    </row>
    <row r="570" customFormat="false" ht="15" hidden="false" customHeight="false" outlineLevel="0" collapsed="false">
      <c r="A570" s="54" t="n">
        <v>569</v>
      </c>
      <c r="B570" s="6" t="s">
        <v>2179</v>
      </c>
      <c r="C570" s="1" t="n">
        <v>4</v>
      </c>
      <c r="V570" s="6"/>
      <c r="W570" s="6"/>
    </row>
    <row r="571" customFormat="false" ht="15" hidden="false" customHeight="false" outlineLevel="0" collapsed="false">
      <c r="A571" s="54" t="n">
        <v>570</v>
      </c>
      <c r="B571" s="6" t="s">
        <v>2194</v>
      </c>
      <c r="C571" s="1" t="n">
        <v>4</v>
      </c>
      <c r="V571" s="6"/>
      <c r="W571" s="6"/>
    </row>
    <row r="572" customFormat="false" ht="15" hidden="false" customHeight="false" outlineLevel="0" collapsed="false">
      <c r="A572" s="54" t="n">
        <v>571</v>
      </c>
      <c r="B572" s="6" t="s">
        <v>2199</v>
      </c>
      <c r="C572" s="1" t="n">
        <v>4</v>
      </c>
      <c r="V572" s="6"/>
      <c r="W572" s="6"/>
    </row>
    <row r="573" customFormat="false" ht="15" hidden="false" customHeight="false" outlineLevel="0" collapsed="false">
      <c r="A573" s="54" t="n">
        <v>572</v>
      </c>
      <c r="B573" s="56" t="s">
        <v>2229</v>
      </c>
      <c r="C573" s="1" t="n">
        <v>4</v>
      </c>
      <c r="J573" s="6"/>
      <c r="V573" s="6"/>
      <c r="W573" s="6"/>
    </row>
    <row r="574" customFormat="false" ht="15" hidden="false" customHeight="false" outlineLevel="0" collapsed="false">
      <c r="A574" s="54" t="n">
        <v>573</v>
      </c>
      <c r="B574" s="6" t="s">
        <v>2252</v>
      </c>
      <c r="C574" s="1" t="n">
        <v>4</v>
      </c>
      <c r="J574" s="6"/>
      <c r="V574" s="6"/>
      <c r="W574" s="6"/>
    </row>
    <row r="575" customFormat="false" ht="15" hidden="false" customHeight="false" outlineLevel="0" collapsed="false">
      <c r="A575" s="54" t="n">
        <v>574</v>
      </c>
      <c r="B575" s="6" t="s">
        <v>524</v>
      </c>
      <c r="C575" s="1" t="n">
        <v>4</v>
      </c>
      <c r="J575" s="6"/>
      <c r="V575" s="6"/>
      <c r="W575" s="6"/>
    </row>
    <row r="576" customFormat="false" ht="15" hidden="false" customHeight="false" outlineLevel="0" collapsed="false">
      <c r="A576" s="54" t="n">
        <v>575</v>
      </c>
      <c r="B576" s="6" t="s">
        <v>2272</v>
      </c>
      <c r="C576" s="1" t="n">
        <v>4</v>
      </c>
      <c r="J576" s="6"/>
      <c r="V576" s="6"/>
      <c r="W576" s="6"/>
    </row>
    <row r="577" customFormat="false" ht="15" hidden="false" customHeight="false" outlineLevel="0" collapsed="false">
      <c r="A577" s="54" t="n">
        <v>576</v>
      </c>
      <c r="B577" s="6" t="s">
        <v>2321</v>
      </c>
      <c r="C577" s="1" t="n">
        <v>4</v>
      </c>
      <c r="J577" s="6"/>
      <c r="V577" s="6"/>
      <c r="W577" s="6"/>
    </row>
    <row r="578" customFormat="false" ht="15" hidden="false" customHeight="false" outlineLevel="0" collapsed="false">
      <c r="A578" s="54" t="n">
        <v>577</v>
      </c>
      <c r="B578" s="6" t="s">
        <v>2327</v>
      </c>
      <c r="C578" s="1" t="n">
        <v>4</v>
      </c>
      <c r="J578" s="6"/>
      <c r="V578" s="6"/>
      <c r="W578" s="6"/>
    </row>
    <row r="579" customFormat="false" ht="15" hidden="false" customHeight="false" outlineLevel="0" collapsed="false">
      <c r="A579" s="54" t="n">
        <v>578</v>
      </c>
      <c r="B579" s="6" t="s">
        <v>2329</v>
      </c>
      <c r="C579" s="1" t="n">
        <v>4</v>
      </c>
      <c r="J579" s="6"/>
      <c r="V579" s="6"/>
      <c r="W579" s="6"/>
    </row>
    <row r="580" customFormat="false" ht="15" hidden="false" customHeight="false" outlineLevel="0" collapsed="false">
      <c r="A580" s="54" t="n">
        <v>579</v>
      </c>
      <c r="B580" s="6" t="s">
        <v>2335</v>
      </c>
      <c r="C580" s="1" t="n">
        <v>4</v>
      </c>
      <c r="J580" s="6"/>
      <c r="V580" s="6"/>
      <c r="W580" s="6"/>
    </row>
    <row r="581" customFormat="false" ht="15" hidden="false" customHeight="false" outlineLevel="0" collapsed="false">
      <c r="A581" s="54" t="n">
        <v>580</v>
      </c>
      <c r="B581" s="6" t="s">
        <v>2336</v>
      </c>
      <c r="C581" s="1" t="n">
        <v>4</v>
      </c>
      <c r="J581" s="6"/>
      <c r="V581" s="6"/>
      <c r="W581" s="6"/>
    </row>
    <row r="582" customFormat="false" ht="15" hidden="false" customHeight="false" outlineLevel="0" collapsed="false">
      <c r="A582" s="54" t="n">
        <v>581</v>
      </c>
      <c r="B582" s="56" t="s">
        <v>486</v>
      </c>
      <c r="C582" s="1" t="n">
        <v>4</v>
      </c>
      <c r="J582" s="6"/>
      <c r="V582" s="6"/>
      <c r="W582" s="6"/>
    </row>
    <row r="583" customFormat="false" ht="15" hidden="false" customHeight="false" outlineLevel="0" collapsed="false">
      <c r="A583" s="54" t="n">
        <v>582</v>
      </c>
      <c r="B583" s="6" t="s">
        <v>2366</v>
      </c>
      <c r="C583" s="1" t="n">
        <v>4</v>
      </c>
      <c r="J583" s="6"/>
      <c r="V583" s="6"/>
      <c r="W583" s="6"/>
    </row>
    <row r="584" customFormat="false" ht="15" hidden="false" customHeight="false" outlineLevel="0" collapsed="false">
      <c r="A584" s="54" t="n">
        <v>583</v>
      </c>
      <c r="B584" s="6" t="s">
        <v>2390</v>
      </c>
      <c r="C584" s="1" t="n">
        <v>4</v>
      </c>
      <c r="J584" s="6"/>
      <c r="V584" s="6"/>
      <c r="W584" s="6"/>
    </row>
    <row r="585" customFormat="false" ht="15" hidden="false" customHeight="false" outlineLevel="0" collapsed="false">
      <c r="A585" s="54" t="n">
        <v>584</v>
      </c>
      <c r="B585" s="6" t="s">
        <v>2394</v>
      </c>
      <c r="C585" s="1" t="n">
        <v>4</v>
      </c>
      <c r="J585" s="6"/>
      <c r="V585" s="6"/>
      <c r="W585" s="6"/>
    </row>
    <row r="586" customFormat="false" ht="15" hidden="false" customHeight="false" outlineLevel="0" collapsed="false">
      <c r="A586" s="54" t="n">
        <v>585</v>
      </c>
      <c r="B586" s="6" t="s">
        <v>2437</v>
      </c>
      <c r="C586" s="1" t="n">
        <v>4</v>
      </c>
      <c r="J586" s="6"/>
      <c r="V586" s="6"/>
      <c r="W586" s="6"/>
    </row>
    <row r="587" customFormat="false" ht="15" hidden="false" customHeight="false" outlineLevel="0" collapsed="false">
      <c r="A587" s="54" t="n">
        <v>586</v>
      </c>
      <c r="B587" s="6" t="s">
        <v>2448</v>
      </c>
      <c r="C587" s="1" t="n">
        <v>4</v>
      </c>
      <c r="J587" s="6"/>
      <c r="V587" s="6"/>
      <c r="W587" s="6"/>
    </row>
    <row r="588" customFormat="false" ht="15" hidden="false" customHeight="false" outlineLevel="0" collapsed="false">
      <c r="A588" s="54" t="n">
        <v>587</v>
      </c>
      <c r="B588" s="6" t="s">
        <v>2456</v>
      </c>
      <c r="C588" s="1" t="n">
        <v>4</v>
      </c>
      <c r="J588" s="6"/>
      <c r="V588" s="6"/>
      <c r="W588" s="6"/>
    </row>
    <row r="589" customFormat="false" ht="15" hidden="false" customHeight="false" outlineLevel="0" collapsed="false">
      <c r="A589" s="54" t="n">
        <v>588</v>
      </c>
      <c r="B589" s="6" t="s">
        <v>2480</v>
      </c>
      <c r="C589" s="1" t="n">
        <v>4</v>
      </c>
      <c r="J589" s="6"/>
      <c r="V589" s="6"/>
      <c r="W589" s="6"/>
    </row>
    <row r="590" customFormat="false" ht="15" hidden="false" customHeight="false" outlineLevel="0" collapsed="false">
      <c r="A590" s="54" t="n">
        <v>589</v>
      </c>
      <c r="B590" s="6" t="s">
        <v>2484</v>
      </c>
      <c r="C590" s="1" t="n">
        <v>4</v>
      </c>
      <c r="J590" s="6"/>
      <c r="V590" s="6"/>
      <c r="W590" s="6"/>
    </row>
    <row r="591" customFormat="false" ht="15" hidden="false" customHeight="false" outlineLevel="0" collapsed="false">
      <c r="A591" s="54" t="n">
        <v>590</v>
      </c>
      <c r="B591" s="6" t="s">
        <v>2526</v>
      </c>
      <c r="C591" s="1" t="n">
        <v>4</v>
      </c>
      <c r="J591" s="6"/>
      <c r="V591" s="6"/>
      <c r="W591" s="6"/>
    </row>
    <row r="592" customFormat="false" ht="15" hidden="false" customHeight="false" outlineLevel="0" collapsed="false">
      <c r="A592" s="54" t="n">
        <v>591</v>
      </c>
      <c r="B592" s="6" t="s">
        <v>2551</v>
      </c>
      <c r="C592" s="1" t="n">
        <v>4</v>
      </c>
      <c r="J592" s="6"/>
      <c r="V592" s="6"/>
      <c r="W592" s="6"/>
    </row>
    <row r="593" customFormat="false" ht="15" hidden="false" customHeight="false" outlineLevel="0" collapsed="false">
      <c r="A593" s="54" t="n">
        <v>592</v>
      </c>
      <c r="B593" s="6" t="s">
        <v>2566</v>
      </c>
      <c r="C593" s="1" t="n">
        <v>4</v>
      </c>
      <c r="J593" s="6"/>
      <c r="V593" s="6"/>
      <c r="W593" s="6"/>
    </row>
    <row r="594" customFormat="false" ht="15" hidden="false" customHeight="false" outlineLevel="0" collapsed="false">
      <c r="A594" s="54" t="n">
        <v>593</v>
      </c>
      <c r="B594" s="6" t="s">
        <v>2590</v>
      </c>
      <c r="C594" s="1" t="n">
        <v>4</v>
      </c>
      <c r="J594" s="6"/>
      <c r="V594" s="6"/>
      <c r="W594" s="6"/>
    </row>
    <row r="595" customFormat="false" ht="15" hidden="false" customHeight="false" outlineLevel="0" collapsed="false">
      <c r="A595" s="54" t="n">
        <v>594</v>
      </c>
      <c r="B595" s="6" t="s">
        <v>2606</v>
      </c>
      <c r="C595" s="1" t="n">
        <v>4</v>
      </c>
      <c r="J595" s="6"/>
      <c r="V595" s="6"/>
      <c r="W595" s="6"/>
    </row>
    <row r="596" customFormat="false" ht="15" hidden="false" customHeight="false" outlineLevel="0" collapsed="false">
      <c r="A596" s="54" t="n">
        <v>595</v>
      </c>
      <c r="B596" s="56" t="s">
        <v>2621</v>
      </c>
      <c r="C596" s="1" t="n">
        <v>4</v>
      </c>
      <c r="J596" s="6"/>
      <c r="V596" s="6"/>
      <c r="W596" s="6"/>
    </row>
    <row r="597" customFormat="false" ht="15" hidden="false" customHeight="false" outlineLevel="0" collapsed="false">
      <c r="A597" s="54" t="n">
        <v>596</v>
      </c>
      <c r="B597" s="56" t="s">
        <v>2685</v>
      </c>
      <c r="C597" s="1" t="n">
        <v>4</v>
      </c>
      <c r="J597" s="6"/>
      <c r="V597" s="6"/>
      <c r="W597" s="6"/>
    </row>
    <row r="598" customFormat="false" ht="15" hidden="false" customHeight="false" outlineLevel="0" collapsed="false">
      <c r="A598" s="54" t="n">
        <v>597</v>
      </c>
      <c r="B598" s="6" t="s">
        <v>2695</v>
      </c>
      <c r="C598" s="1" t="n">
        <v>4</v>
      </c>
      <c r="J598" s="6"/>
      <c r="V598" s="6"/>
      <c r="W598" s="6"/>
    </row>
    <row r="599" customFormat="false" ht="15" hidden="false" customHeight="false" outlineLevel="0" collapsed="false">
      <c r="A599" s="54" t="n">
        <v>598</v>
      </c>
      <c r="B599" s="6" t="s">
        <v>2852</v>
      </c>
      <c r="C599" s="1" t="n">
        <v>4</v>
      </c>
      <c r="J599" s="6"/>
      <c r="V599" s="6"/>
      <c r="W599" s="6"/>
    </row>
    <row r="600" customFormat="false" ht="15" hidden="false" customHeight="false" outlineLevel="0" collapsed="false">
      <c r="A600" s="54" t="n">
        <v>599</v>
      </c>
      <c r="B600" s="6" t="s">
        <v>2858</v>
      </c>
      <c r="C600" s="1" t="n">
        <v>4</v>
      </c>
      <c r="J600" s="6"/>
      <c r="V600" s="6"/>
      <c r="W600" s="6"/>
    </row>
    <row r="601" customFormat="false" ht="15" hidden="false" customHeight="false" outlineLevel="0" collapsed="false">
      <c r="A601" s="54" t="n">
        <v>600</v>
      </c>
      <c r="B601" s="6" t="s">
        <v>2865</v>
      </c>
      <c r="C601" s="1" t="n">
        <v>4</v>
      </c>
      <c r="J601" s="6"/>
      <c r="V601" s="6"/>
      <c r="W601" s="6"/>
    </row>
    <row r="602" customFormat="false" ht="15" hidden="false" customHeight="false" outlineLevel="0" collapsed="false">
      <c r="A602" s="54" t="n">
        <v>601</v>
      </c>
      <c r="B602" s="6" t="s">
        <v>2869</v>
      </c>
      <c r="C602" s="1" t="n">
        <v>4</v>
      </c>
      <c r="J602" s="6"/>
      <c r="V602" s="6"/>
      <c r="W602" s="6"/>
    </row>
    <row r="603" customFormat="false" ht="15" hidden="false" customHeight="false" outlineLevel="0" collapsed="false">
      <c r="A603" s="54" t="n">
        <v>602</v>
      </c>
      <c r="B603" s="6" t="s">
        <v>2873</v>
      </c>
      <c r="C603" s="1" t="n">
        <v>4</v>
      </c>
      <c r="J603" s="6"/>
      <c r="V603" s="6"/>
      <c r="W603" s="6"/>
    </row>
    <row r="604" customFormat="false" ht="15" hidden="false" customHeight="false" outlineLevel="0" collapsed="false">
      <c r="A604" s="54" t="n">
        <v>603</v>
      </c>
      <c r="B604" s="6" t="s">
        <v>2679</v>
      </c>
      <c r="C604" s="1" t="n">
        <v>4</v>
      </c>
      <c r="J604" s="6"/>
      <c r="V604" s="6"/>
      <c r="W604" s="6"/>
    </row>
    <row r="605" customFormat="false" ht="15" hidden="false" customHeight="false" outlineLevel="0" collapsed="false">
      <c r="A605" s="54" t="n">
        <v>604</v>
      </c>
      <c r="B605" s="6" t="s">
        <v>560</v>
      </c>
      <c r="C605" s="1" t="n">
        <v>4</v>
      </c>
      <c r="J605" s="6"/>
      <c r="V605" s="6"/>
      <c r="W605" s="6"/>
    </row>
    <row r="606" customFormat="false" ht="15" hidden="false" customHeight="false" outlineLevel="0" collapsed="false">
      <c r="A606" s="54" t="n">
        <v>605</v>
      </c>
      <c r="B606" s="6" t="s">
        <v>509</v>
      </c>
      <c r="C606" s="1" t="n">
        <v>4</v>
      </c>
      <c r="J606" s="6"/>
      <c r="V606" s="6"/>
      <c r="W606" s="6"/>
    </row>
    <row r="607" customFormat="false" ht="15" hidden="false" customHeight="false" outlineLevel="0" collapsed="false">
      <c r="A607" s="54" t="n">
        <v>606</v>
      </c>
      <c r="B607" s="6" t="s">
        <v>2925</v>
      </c>
      <c r="C607" s="1" t="n">
        <v>4</v>
      </c>
      <c r="J607" s="6"/>
      <c r="V607" s="6"/>
      <c r="W607" s="6"/>
    </row>
    <row r="608" customFormat="false" ht="15" hidden="false" customHeight="false" outlineLevel="0" collapsed="false">
      <c r="A608" s="54" t="n">
        <v>607</v>
      </c>
      <c r="B608" s="6" t="s">
        <v>3028</v>
      </c>
      <c r="C608" s="1" t="n">
        <v>4</v>
      </c>
      <c r="J608" s="6"/>
      <c r="V608" s="6"/>
      <c r="W608" s="6"/>
    </row>
    <row r="609" customFormat="false" ht="15" hidden="false" customHeight="false" outlineLevel="0" collapsed="false">
      <c r="A609" s="54" t="n">
        <v>608</v>
      </c>
      <c r="B609" s="6" t="s">
        <v>3092</v>
      </c>
      <c r="C609" s="1" t="n">
        <v>4</v>
      </c>
      <c r="J609" s="6"/>
      <c r="V609" s="6"/>
      <c r="W609" s="6"/>
    </row>
    <row r="610" customFormat="false" ht="15" hidden="false" customHeight="false" outlineLevel="0" collapsed="false">
      <c r="A610" s="54" t="n">
        <v>609</v>
      </c>
      <c r="B610" s="6" t="s">
        <v>1030</v>
      </c>
      <c r="C610" s="1" t="n">
        <v>3</v>
      </c>
      <c r="J610" s="6"/>
      <c r="V610" s="6"/>
      <c r="W610" s="6"/>
    </row>
    <row r="611" customFormat="false" ht="15" hidden="false" customHeight="false" outlineLevel="0" collapsed="false">
      <c r="A611" s="54" t="n">
        <v>610</v>
      </c>
      <c r="B611" s="6" t="s">
        <v>1067</v>
      </c>
      <c r="C611" s="1" t="n">
        <v>3</v>
      </c>
      <c r="J611" s="6"/>
      <c r="V611" s="6"/>
      <c r="W611" s="6"/>
    </row>
    <row r="612" customFormat="false" ht="15" hidden="false" customHeight="false" outlineLevel="0" collapsed="false">
      <c r="A612" s="54" t="n">
        <v>611</v>
      </c>
      <c r="B612" s="6" t="s">
        <v>354</v>
      </c>
      <c r="C612" s="1" t="n">
        <v>3</v>
      </c>
      <c r="J612" s="6"/>
      <c r="V612" s="6"/>
      <c r="W612" s="6"/>
    </row>
    <row r="613" customFormat="false" ht="15" hidden="false" customHeight="false" outlineLevel="0" collapsed="false">
      <c r="A613" s="54" t="n">
        <v>612</v>
      </c>
      <c r="B613" s="6" t="s">
        <v>1137</v>
      </c>
      <c r="C613" s="1" t="n">
        <v>3</v>
      </c>
      <c r="J613" s="6"/>
      <c r="V613" s="6"/>
      <c r="W613" s="6"/>
    </row>
    <row r="614" customFormat="false" ht="15" hidden="false" customHeight="false" outlineLevel="0" collapsed="false">
      <c r="A614" s="54" t="n">
        <v>613</v>
      </c>
      <c r="B614" s="6" t="s">
        <v>291</v>
      </c>
      <c r="C614" s="1" t="n">
        <v>3</v>
      </c>
      <c r="J614" s="6"/>
      <c r="V614" s="6"/>
      <c r="W614" s="6"/>
    </row>
    <row r="615" customFormat="false" ht="15" hidden="false" customHeight="false" outlineLevel="0" collapsed="false">
      <c r="A615" s="54" t="n">
        <v>614</v>
      </c>
      <c r="B615" s="6" t="s">
        <v>1180</v>
      </c>
      <c r="C615" s="1" t="n">
        <v>3</v>
      </c>
      <c r="J615" s="6"/>
      <c r="V615" s="6"/>
      <c r="W615" s="6"/>
    </row>
    <row r="616" customFormat="false" ht="15" hidden="false" customHeight="false" outlineLevel="0" collapsed="false">
      <c r="A616" s="54" t="n">
        <v>615</v>
      </c>
      <c r="B616" s="6" t="s">
        <v>1230</v>
      </c>
      <c r="C616" s="1" t="n">
        <v>3</v>
      </c>
      <c r="J616" s="6"/>
      <c r="V616" s="6"/>
      <c r="W616" s="6"/>
    </row>
    <row r="617" customFormat="false" ht="15" hidden="false" customHeight="false" outlineLevel="0" collapsed="false">
      <c r="A617" s="54" t="n">
        <v>616</v>
      </c>
      <c r="B617" s="6" t="s">
        <v>1377</v>
      </c>
      <c r="C617" s="1" t="n">
        <v>3</v>
      </c>
      <c r="J617" s="6"/>
      <c r="V617" s="6"/>
      <c r="W617" s="6"/>
    </row>
    <row r="618" customFormat="false" ht="15" hidden="false" customHeight="false" outlineLevel="0" collapsed="false">
      <c r="A618" s="54" t="n">
        <v>617</v>
      </c>
      <c r="B618" s="6" t="s">
        <v>1386</v>
      </c>
      <c r="C618" s="1" t="n">
        <v>3</v>
      </c>
      <c r="J618" s="6"/>
      <c r="V618" s="6"/>
      <c r="W618" s="6"/>
    </row>
    <row r="619" customFormat="false" ht="15" hidden="false" customHeight="false" outlineLevel="0" collapsed="false">
      <c r="A619" s="54" t="n">
        <v>618</v>
      </c>
      <c r="B619" s="6" t="s">
        <v>1442</v>
      </c>
      <c r="C619" s="1" t="n">
        <v>3</v>
      </c>
      <c r="J619" s="6"/>
      <c r="V619" s="6"/>
      <c r="W619" s="6"/>
    </row>
    <row r="620" customFormat="false" ht="15" hidden="false" customHeight="false" outlineLevel="0" collapsed="false">
      <c r="A620" s="54" t="n">
        <v>619</v>
      </c>
      <c r="B620" s="6" t="s">
        <v>1584</v>
      </c>
      <c r="C620" s="1" t="n">
        <v>3</v>
      </c>
      <c r="J620" s="6"/>
      <c r="V620" s="6"/>
      <c r="W620" s="6"/>
    </row>
    <row r="621" customFormat="false" ht="15" hidden="false" customHeight="false" outlineLevel="0" collapsed="false">
      <c r="A621" s="54" t="n">
        <v>620</v>
      </c>
      <c r="B621" s="6" t="s">
        <v>578</v>
      </c>
      <c r="C621" s="1" t="n">
        <v>3</v>
      </c>
      <c r="J621" s="6"/>
      <c r="V621" s="6"/>
      <c r="W621" s="6"/>
    </row>
    <row r="622" customFormat="false" ht="15" hidden="false" customHeight="false" outlineLevel="0" collapsed="false">
      <c r="A622" s="54" t="n">
        <v>621</v>
      </c>
      <c r="B622" s="6" t="s">
        <v>394</v>
      </c>
      <c r="C622" s="1" t="n">
        <v>3</v>
      </c>
      <c r="J622" s="6"/>
      <c r="V622" s="6"/>
      <c r="W622" s="6"/>
    </row>
    <row r="623" customFormat="false" ht="15" hidden="false" customHeight="false" outlineLevel="0" collapsed="false">
      <c r="A623" s="54" t="n">
        <v>622</v>
      </c>
      <c r="B623" s="6" t="s">
        <v>1622</v>
      </c>
      <c r="C623" s="1" t="n">
        <v>3</v>
      </c>
      <c r="J623" s="6"/>
      <c r="V623" s="6"/>
      <c r="W623" s="6"/>
    </row>
    <row r="624" customFormat="false" ht="15" hidden="false" customHeight="false" outlineLevel="0" collapsed="false">
      <c r="A624" s="54" t="n">
        <v>623</v>
      </c>
      <c r="B624" s="6" t="s">
        <v>1647</v>
      </c>
      <c r="C624" s="1" t="n">
        <v>3</v>
      </c>
      <c r="J624" s="6"/>
      <c r="V624" s="6"/>
      <c r="W624" s="6"/>
    </row>
    <row r="625" customFormat="false" ht="15" hidden="false" customHeight="false" outlineLevel="0" collapsed="false">
      <c r="A625" s="54" t="n">
        <v>624</v>
      </c>
      <c r="B625" s="6" t="s">
        <v>1654</v>
      </c>
      <c r="C625" s="1" t="n">
        <v>3</v>
      </c>
      <c r="J625" s="6"/>
      <c r="V625" s="6"/>
      <c r="W625" s="6"/>
    </row>
    <row r="626" customFormat="false" ht="15" hidden="false" customHeight="false" outlineLevel="0" collapsed="false">
      <c r="A626" s="54" t="n">
        <v>625</v>
      </c>
      <c r="B626" s="6" t="s">
        <v>379</v>
      </c>
      <c r="C626" s="1" t="n">
        <v>3</v>
      </c>
      <c r="J626" s="6"/>
      <c r="V626" s="6"/>
      <c r="W626" s="6"/>
    </row>
    <row r="627" customFormat="false" ht="15" hidden="false" customHeight="false" outlineLevel="0" collapsed="false">
      <c r="A627" s="54" t="n">
        <v>626</v>
      </c>
      <c r="B627" s="6" t="s">
        <v>1675</v>
      </c>
      <c r="C627" s="1" t="n">
        <v>3</v>
      </c>
      <c r="J627" s="6"/>
      <c r="V627" s="6"/>
      <c r="W627" s="6"/>
    </row>
    <row r="628" customFormat="false" ht="15" hidden="false" customHeight="false" outlineLevel="0" collapsed="false">
      <c r="A628" s="54" t="n">
        <v>627</v>
      </c>
      <c r="B628" s="6" t="s">
        <v>434</v>
      </c>
      <c r="C628" s="1" t="n">
        <v>3</v>
      </c>
      <c r="J628" s="6"/>
      <c r="V628" s="6"/>
      <c r="W628" s="6"/>
    </row>
    <row r="629" customFormat="false" ht="15" hidden="false" customHeight="false" outlineLevel="0" collapsed="false">
      <c r="A629" s="54" t="n">
        <v>628</v>
      </c>
      <c r="B629" s="6" t="s">
        <v>1700</v>
      </c>
      <c r="C629" s="1" t="n">
        <v>3</v>
      </c>
      <c r="J629" s="6"/>
      <c r="V629" s="6"/>
      <c r="W629" s="6"/>
    </row>
    <row r="630" customFormat="false" ht="15" hidden="false" customHeight="false" outlineLevel="0" collapsed="false">
      <c r="A630" s="54" t="n">
        <v>629</v>
      </c>
      <c r="B630" s="6" t="s">
        <v>1706</v>
      </c>
      <c r="C630" s="1" t="n">
        <v>3</v>
      </c>
      <c r="J630" s="6"/>
      <c r="V630" s="6"/>
      <c r="W630" s="6"/>
    </row>
    <row r="631" customFormat="false" ht="15" hidden="false" customHeight="false" outlineLevel="0" collapsed="false">
      <c r="A631" s="54" t="n">
        <v>630</v>
      </c>
      <c r="B631" s="6" t="s">
        <v>1726</v>
      </c>
      <c r="C631" s="1" t="n">
        <v>3</v>
      </c>
      <c r="J631" s="6"/>
      <c r="V631" s="6"/>
      <c r="W631" s="6"/>
    </row>
    <row r="632" customFormat="false" ht="15" hidden="false" customHeight="false" outlineLevel="0" collapsed="false">
      <c r="A632" s="54" t="n">
        <v>631</v>
      </c>
      <c r="B632" s="6" t="s">
        <v>437</v>
      </c>
      <c r="C632" s="1" t="n">
        <v>3</v>
      </c>
      <c r="J632" s="6"/>
      <c r="V632" s="6"/>
      <c r="W632" s="6"/>
    </row>
    <row r="633" customFormat="false" ht="15" hidden="false" customHeight="false" outlineLevel="0" collapsed="false">
      <c r="A633" s="54" t="n">
        <v>632</v>
      </c>
      <c r="B633" s="6" t="s">
        <v>1779</v>
      </c>
      <c r="C633" s="1" t="n">
        <v>3</v>
      </c>
      <c r="J633" s="6"/>
      <c r="V633" s="6"/>
      <c r="W633" s="6"/>
    </row>
    <row r="634" customFormat="false" ht="15" hidden="false" customHeight="false" outlineLevel="0" collapsed="false">
      <c r="A634" s="54" t="n">
        <v>633</v>
      </c>
      <c r="B634" s="6" t="s">
        <v>267</v>
      </c>
      <c r="C634" s="1" t="n">
        <v>3</v>
      </c>
      <c r="J634" s="6"/>
      <c r="V634" s="6"/>
      <c r="W634" s="6"/>
    </row>
    <row r="635" customFormat="false" ht="15" hidden="false" customHeight="false" outlineLevel="0" collapsed="false">
      <c r="A635" s="54" t="n">
        <v>634</v>
      </c>
      <c r="B635" s="6" t="s">
        <v>1799</v>
      </c>
      <c r="C635" s="1" t="n">
        <v>3</v>
      </c>
      <c r="J635" s="6"/>
      <c r="V635" s="6"/>
      <c r="W635" s="6"/>
    </row>
    <row r="636" customFormat="false" ht="15" hidden="false" customHeight="false" outlineLevel="0" collapsed="false">
      <c r="A636" s="54" t="n">
        <v>635</v>
      </c>
      <c r="B636" s="6" t="s">
        <v>1814</v>
      </c>
      <c r="C636" s="1" t="n">
        <v>3</v>
      </c>
      <c r="J636" s="6"/>
      <c r="V636" s="6"/>
      <c r="W636" s="6"/>
    </row>
    <row r="637" customFormat="false" ht="15" hidden="false" customHeight="false" outlineLevel="0" collapsed="false">
      <c r="A637" s="54" t="n">
        <v>636</v>
      </c>
      <c r="B637" s="6" t="s">
        <v>1825</v>
      </c>
      <c r="C637" s="1" t="n">
        <v>3</v>
      </c>
      <c r="J637" s="6"/>
      <c r="V637" s="6"/>
      <c r="W637" s="6"/>
    </row>
    <row r="638" customFormat="false" ht="15" hidden="false" customHeight="false" outlineLevel="0" collapsed="false">
      <c r="A638" s="54" t="n">
        <v>637</v>
      </c>
      <c r="B638" s="6" t="s">
        <v>70</v>
      </c>
      <c r="C638" s="1" t="n">
        <v>3</v>
      </c>
      <c r="J638" s="6"/>
      <c r="V638" s="6"/>
      <c r="W638" s="6"/>
    </row>
    <row r="639" customFormat="false" ht="15" hidden="false" customHeight="false" outlineLevel="0" collapsed="false">
      <c r="A639" s="54" t="n">
        <v>638</v>
      </c>
      <c r="B639" s="6" t="s">
        <v>1829</v>
      </c>
      <c r="C639" s="1" t="n">
        <v>3</v>
      </c>
      <c r="J639" s="6"/>
      <c r="V639" s="6"/>
      <c r="W639" s="6"/>
    </row>
    <row r="640" customFormat="false" ht="15" hidden="false" customHeight="false" outlineLevel="0" collapsed="false">
      <c r="A640" s="54" t="n">
        <v>639</v>
      </c>
      <c r="B640" s="6" t="s">
        <v>1839</v>
      </c>
      <c r="C640" s="1" t="n">
        <v>3</v>
      </c>
      <c r="J640" s="6"/>
      <c r="V640" s="6"/>
      <c r="W640" s="6"/>
    </row>
    <row r="641" customFormat="false" ht="15" hidden="false" customHeight="false" outlineLevel="0" collapsed="false">
      <c r="A641" s="54" t="n">
        <v>640</v>
      </c>
      <c r="B641" s="6" t="s">
        <v>1844</v>
      </c>
      <c r="C641" s="1" t="n">
        <v>3</v>
      </c>
      <c r="J641" s="6"/>
      <c r="V641" s="6"/>
      <c r="W641" s="6"/>
    </row>
    <row r="642" customFormat="false" ht="15" hidden="false" customHeight="false" outlineLevel="0" collapsed="false">
      <c r="A642" s="54" t="n">
        <v>641</v>
      </c>
      <c r="B642" s="6" t="s">
        <v>1853</v>
      </c>
      <c r="C642" s="1" t="n">
        <v>3</v>
      </c>
      <c r="J642" s="6"/>
      <c r="V642" s="6"/>
      <c r="W642" s="6"/>
    </row>
    <row r="643" customFormat="false" ht="15" hidden="false" customHeight="false" outlineLevel="0" collapsed="false">
      <c r="A643" s="54" t="n">
        <v>642</v>
      </c>
      <c r="B643" s="56" t="s">
        <v>1881</v>
      </c>
      <c r="C643" s="1" t="n">
        <v>3</v>
      </c>
      <c r="J643" s="6"/>
      <c r="V643" s="6"/>
      <c r="W643" s="6"/>
    </row>
    <row r="644" customFormat="false" ht="15" hidden="false" customHeight="false" outlineLevel="0" collapsed="false">
      <c r="A644" s="54" t="n">
        <v>643</v>
      </c>
      <c r="B644" s="6" t="s">
        <v>1884</v>
      </c>
      <c r="C644" s="1" t="n">
        <v>3</v>
      </c>
      <c r="J644" s="6"/>
      <c r="V644" s="6"/>
      <c r="W644" s="6"/>
    </row>
    <row r="645" customFormat="false" ht="15" hidden="false" customHeight="false" outlineLevel="0" collapsed="false">
      <c r="A645" s="54" t="n">
        <v>644</v>
      </c>
      <c r="B645" s="56" t="s">
        <v>1893</v>
      </c>
      <c r="C645" s="1" t="n">
        <v>3</v>
      </c>
      <c r="J645" s="6"/>
      <c r="V645" s="6"/>
      <c r="W645" s="6"/>
    </row>
    <row r="646" customFormat="false" ht="15" hidden="false" customHeight="false" outlineLevel="0" collapsed="false">
      <c r="A646" s="54" t="n">
        <v>645</v>
      </c>
      <c r="B646" s="6" t="s">
        <v>1960</v>
      </c>
      <c r="C646" s="1" t="n">
        <v>3</v>
      </c>
      <c r="J646" s="6"/>
      <c r="V646" s="6"/>
      <c r="W646" s="6"/>
    </row>
    <row r="647" customFormat="false" ht="15" hidden="false" customHeight="false" outlineLevel="0" collapsed="false">
      <c r="A647" s="54" t="n">
        <v>646</v>
      </c>
      <c r="B647" s="56" t="s">
        <v>82</v>
      </c>
      <c r="C647" s="1" t="n">
        <v>3</v>
      </c>
      <c r="J647" s="6"/>
      <c r="V647" s="6"/>
      <c r="W647" s="6"/>
    </row>
    <row r="648" customFormat="false" ht="15" hidden="false" customHeight="false" outlineLevel="0" collapsed="false">
      <c r="A648" s="54" t="n">
        <v>647</v>
      </c>
      <c r="B648" s="6" t="s">
        <v>1980</v>
      </c>
      <c r="C648" s="1" t="n">
        <v>3</v>
      </c>
      <c r="J648" s="6"/>
      <c r="V648" s="6"/>
      <c r="W648" s="6"/>
    </row>
    <row r="649" customFormat="false" ht="15" hidden="false" customHeight="false" outlineLevel="0" collapsed="false">
      <c r="A649" s="54" t="n">
        <v>648</v>
      </c>
      <c r="B649" s="6" t="s">
        <v>2017</v>
      </c>
      <c r="C649" s="1" t="n">
        <v>3</v>
      </c>
      <c r="J649" s="6"/>
      <c r="V649" s="6"/>
      <c r="W649" s="6"/>
    </row>
    <row r="650" customFormat="false" ht="15" hidden="false" customHeight="false" outlineLevel="0" collapsed="false">
      <c r="A650" s="54" t="n">
        <v>649</v>
      </c>
      <c r="B650" s="6" t="s">
        <v>313</v>
      </c>
      <c r="C650" s="1" t="n">
        <v>3</v>
      </c>
      <c r="J650" s="6"/>
      <c r="V650" s="6"/>
      <c r="W650" s="6"/>
    </row>
    <row r="651" customFormat="false" ht="15" hidden="false" customHeight="false" outlineLevel="0" collapsed="false">
      <c r="A651" s="54" t="n">
        <v>650</v>
      </c>
      <c r="B651" s="6" t="s">
        <v>2047</v>
      </c>
      <c r="C651" s="1" t="n">
        <v>3</v>
      </c>
      <c r="J651" s="6"/>
      <c r="V651" s="6"/>
      <c r="W651" s="6"/>
    </row>
    <row r="652" customFormat="false" ht="15" hidden="false" customHeight="false" outlineLevel="0" collapsed="false">
      <c r="A652" s="54" t="n">
        <v>651</v>
      </c>
      <c r="B652" s="6" t="s">
        <v>2050</v>
      </c>
      <c r="C652" s="1" t="n">
        <v>3</v>
      </c>
      <c r="J652" s="6"/>
      <c r="V652" s="6"/>
      <c r="W652" s="6"/>
    </row>
    <row r="653" customFormat="false" ht="15" hidden="false" customHeight="false" outlineLevel="0" collapsed="false">
      <c r="A653" s="54" t="n">
        <v>652</v>
      </c>
      <c r="B653" s="6" t="s">
        <v>2125</v>
      </c>
      <c r="C653" s="1" t="n">
        <v>3</v>
      </c>
      <c r="J653" s="6"/>
      <c r="V653" s="6"/>
      <c r="W653" s="6"/>
    </row>
    <row r="654" customFormat="false" ht="15" hidden="false" customHeight="false" outlineLevel="0" collapsed="false">
      <c r="A654" s="54" t="n">
        <v>653</v>
      </c>
      <c r="B654" s="6" t="s">
        <v>2138</v>
      </c>
      <c r="C654" s="1" t="n">
        <v>3</v>
      </c>
      <c r="J654" s="6"/>
      <c r="V654" s="6"/>
      <c r="W654" s="6"/>
    </row>
    <row r="655" customFormat="false" ht="15" hidden="false" customHeight="false" outlineLevel="0" collapsed="false">
      <c r="A655" s="54" t="n">
        <v>654</v>
      </c>
      <c r="B655" s="6" t="s">
        <v>2144</v>
      </c>
      <c r="C655" s="1" t="n">
        <v>3</v>
      </c>
      <c r="J655" s="6"/>
      <c r="V655" s="6"/>
      <c r="W655" s="6"/>
    </row>
    <row r="656" customFormat="false" ht="15" hidden="false" customHeight="false" outlineLevel="0" collapsed="false">
      <c r="A656" s="54" t="n">
        <v>655</v>
      </c>
      <c r="B656" s="6" t="s">
        <v>2146</v>
      </c>
      <c r="C656" s="1" t="n">
        <v>3</v>
      </c>
      <c r="J656" s="6"/>
      <c r="V656" s="6"/>
      <c r="W656" s="6"/>
    </row>
    <row r="657" customFormat="false" ht="15" hidden="false" customHeight="false" outlineLevel="0" collapsed="false">
      <c r="A657" s="54" t="n">
        <v>656</v>
      </c>
      <c r="B657" s="6" t="s">
        <v>2154</v>
      </c>
      <c r="C657" s="1" t="n">
        <v>3</v>
      </c>
      <c r="J657" s="6"/>
      <c r="V657" s="6"/>
      <c r="W657" s="6"/>
    </row>
    <row r="658" customFormat="false" ht="15" hidden="false" customHeight="false" outlineLevel="0" collapsed="false">
      <c r="A658" s="54" t="n">
        <v>657</v>
      </c>
      <c r="B658" s="6" t="s">
        <v>552</v>
      </c>
      <c r="C658" s="1" t="n">
        <v>3</v>
      </c>
      <c r="J658" s="6"/>
      <c r="V658" s="6"/>
      <c r="W658" s="6"/>
    </row>
    <row r="659" customFormat="false" ht="15" hidden="false" customHeight="false" outlineLevel="0" collapsed="false">
      <c r="A659" s="54" t="n">
        <v>658</v>
      </c>
      <c r="B659" s="6" t="s">
        <v>94</v>
      </c>
      <c r="C659" s="1" t="n">
        <v>3</v>
      </c>
      <c r="J659" s="6"/>
      <c r="V659" s="6"/>
      <c r="W659" s="6"/>
    </row>
    <row r="660" customFormat="false" ht="15" hidden="false" customHeight="false" outlineLevel="0" collapsed="false">
      <c r="A660" s="54" t="n">
        <v>659</v>
      </c>
      <c r="B660" s="6" t="s">
        <v>2181</v>
      </c>
      <c r="C660" s="1" t="n">
        <v>3</v>
      </c>
      <c r="J660" s="6"/>
      <c r="V660" s="6"/>
      <c r="W660" s="6"/>
    </row>
    <row r="661" customFormat="false" ht="15" hidden="false" customHeight="false" outlineLevel="0" collapsed="false">
      <c r="A661" s="54" t="n">
        <v>660</v>
      </c>
      <c r="B661" s="56" t="s">
        <v>2200</v>
      </c>
      <c r="C661" s="1" t="n">
        <v>3</v>
      </c>
      <c r="J661" s="6"/>
      <c r="V661" s="6"/>
      <c r="W661" s="6"/>
    </row>
    <row r="662" customFormat="false" ht="15" hidden="false" customHeight="false" outlineLevel="0" collapsed="false">
      <c r="A662" s="54" t="n">
        <v>661</v>
      </c>
      <c r="B662" s="6" t="s">
        <v>2217</v>
      </c>
      <c r="C662" s="1" t="n">
        <v>3</v>
      </c>
      <c r="J662" s="6"/>
      <c r="V662" s="6"/>
      <c r="W662" s="6"/>
    </row>
    <row r="663" customFormat="false" ht="15" hidden="false" customHeight="false" outlineLevel="0" collapsed="false">
      <c r="A663" s="54" t="n">
        <v>662</v>
      </c>
      <c r="B663" s="56" t="s">
        <v>2244</v>
      </c>
      <c r="C663" s="1" t="n">
        <v>3</v>
      </c>
      <c r="J663" s="6"/>
      <c r="V663" s="6"/>
      <c r="W663" s="6"/>
    </row>
    <row r="664" customFormat="false" ht="15" hidden="false" customHeight="false" outlineLevel="0" collapsed="false">
      <c r="A664" s="54" t="n">
        <v>663</v>
      </c>
      <c r="B664" s="6" t="s">
        <v>2258</v>
      </c>
      <c r="C664" s="1" t="n">
        <v>3</v>
      </c>
      <c r="J664" s="6"/>
      <c r="V664" s="6"/>
      <c r="W664" s="6"/>
    </row>
    <row r="665" customFormat="false" ht="15" hidden="false" customHeight="false" outlineLevel="0" collapsed="false">
      <c r="A665" s="54" t="n">
        <v>664</v>
      </c>
      <c r="B665" s="6" t="s">
        <v>2290</v>
      </c>
      <c r="C665" s="1" t="n">
        <v>3</v>
      </c>
      <c r="J665" s="6"/>
      <c r="V665" s="6"/>
      <c r="W665" s="6"/>
    </row>
    <row r="666" customFormat="false" ht="15" hidden="false" customHeight="false" outlineLevel="0" collapsed="false">
      <c r="A666" s="54" t="n">
        <v>665</v>
      </c>
      <c r="B666" s="6" t="s">
        <v>2291</v>
      </c>
      <c r="C666" s="1" t="n">
        <v>3</v>
      </c>
      <c r="J666" s="6"/>
      <c r="V666" s="6"/>
      <c r="W666" s="6"/>
    </row>
    <row r="667" customFormat="false" ht="15" hidden="false" customHeight="false" outlineLevel="0" collapsed="false">
      <c r="A667" s="54" t="n">
        <v>666</v>
      </c>
      <c r="B667" s="6" t="s">
        <v>196</v>
      </c>
      <c r="C667" s="1" t="n">
        <v>3</v>
      </c>
      <c r="J667" s="6"/>
      <c r="V667" s="6"/>
      <c r="W667" s="6"/>
    </row>
    <row r="668" customFormat="false" ht="15" hidden="false" customHeight="false" outlineLevel="0" collapsed="false">
      <c r="A668" s="54" t="n">
        <v>667</v>
      </c>
      <c r="B668" s="6" t="s">
        <v>2296</v>
      </c>
      <c r="C668" s="1" t="n">
        <v>3</v>
      </c>
      <c r="J668" s="6"/>
      <c r="V668" s="6"/>
      <c r="W668" s="6"/>
    </row>
    <row r="669" customFormat="false" ht="15" hidden="false" customHeight="false" outlineLevel="0" collapsed="false">
      <c r="A669" s="54" t="n">
        <v>668</v>
      </c>
      <c r="B669" s="6" t="s">
        <v>2312</v>
      </c>
      <c r="C669" s="1" t="n">
        <v>3</v>
      </c>
      <c r="J669" s="6"/>
      <c r="V669" s="6"/>
      <c r="W669" s="6"/>
    </row>
    <row r="670" customFormat="false" ht="15" hidden="false" customHeight="false" outlineLevel="0" collapsed="false">
      <c r="A670" s="54" t="n">
        <v>669</v>
      </c>
      <c r="B670" s="6" t="s">
        <v>2314</v>
      </c>
      <c r="C670" s="1" t="n">
        <v>3</v>
      </c>
      <c r="J670" s="6"/>
      <c r="V670" s="6"/>
      <c r="W670" s="6"/>
    </row>
    <row r="671" customFormat="false" ht="15" hidden="false" customHeight="false" outlineLevel="0" collapsed="false">
      <c r="A671" s="54" t="n">
        <v>670</v>
      </c>
      <c r="B671" s="6" t="s">
        <v>2317</v>
      </c>
      <c r="C671" s="1" t="n">
        <v>3</v>
      </c>
      <c r="J671" s="6"/>
      <c r="V671" s="6"/>
      <c r="W671" s="6"/>
    </row>
    <row r="672" customFormat="false" ht="15" hidden="false" customHeight="false" outlineLevel="0" collapsed="false">
      <c r="A672" s="54" t="n">
        <v>671</v>
      </c>
      <c r="B672" s="6" t="s">
        <v>2323</v>
      </c>
      <c r="C672" s="1" t="n">
        <v>3</v>
      </c>
      <c r="J672" s="6"/>
      <c r="V672" s="6"/>
      <c r="W672" s="6"/>
    </row>
    <row r="673" customFormat="false" ht="15" hidden="false" customHeight="false" outlineLevel="0" collapsed="false">
      <c r="A673" s="54" t="n">
        <v>672</v>
      </c>
      <c r="B673" s="6" t="s">
        <v>2324</v>
      </c>
      <c r="C673" s="1" t="n">
        <v>3</v>
      </c>
      <c r="J673" s="6"/>
      <c r="V673" s="6"/>
      <c r="W673" s="6"/>
    </row>
    <row r="674" customFormat="false" ht="15" hidden="false" customHeight="false" outlineLevel="0" collapsed="false">
      <c r="A674" s="54" t="n">
        <v>673</v>
      </c>
      <c r="B674" s="6" t="s">
        <v>2331</v>
      </c>
      <c r="C674" s="1" t="n">
        <v>3</v>
      </c>
      <c r="J674" s="6"/>
      <c r="V674" s="6"/>
      <c r="W674" s="6"/>
    </row>
    <row r="675" customFormat="false" ht="15" hidden="false" customHeight="false" outlineLevel="0" collapsed="false">
      <c r="A675" s="54" t="n">
        <v>674</v>
      </c>
      <c r="B675" s="6" t="s">
        <v>2342</v>
      </c>
      <c r="C675" s="1" t="n">
        <v>3</v>
      </c>
      <c r="J675" s="6"/>
      <c r="V675" s="6"/>
      <c r="W675" s="6"/>
    </row>
    <row r="676" customFormat="false" ht="15" hidden="false" customHeight="false" outlineLevel="0" collapsed="false">
      <c r="A676" s="54" t="n">
        <v>675</v>
      </c>
      <c r="B676" s="6" t="s">
        <v>2349</v>
      </c>
      <c r="C676" s="1" t="n">
        <v>3</v>
      </c>
      <c r="J676" s="6"/>
      <c r="V676" s="6"/>
      <c r="W676" s="6"/>
    </row>
    <row r="677" customFormat="false" ht="15" hidden="false" customHeight="false" outlineLevel="0" collapsed="false">
      <c r="A677" s="54" t="n">
        <v>676</v>
      </c>
      <c r="B677" s="6" t="s">
        <v>2355</v>
      </c>
      <c r="C677" s="1" t="n">
        <v>3</v>
      </c>
      <c r="J677" s="6"/>
      <c r="V677" s="6"/>
      <c r="W677" s="6"/>
    </row>
    <row r="678" customFormat="false" ht="15" hidden="false" customHeight="false" outlineLevel="0" collapsed="false">
      <c r="A678" s="54" t="n">
        <v>677</v>
      </c>
      <c r="B678" s="6" t="s">
        <v>2376</v>
      </c>
      <c r="C678" s="1" t="n">
        <v>3</v>
      </c>
      <c r="J678" s="6"/>
      <c r="V678" s="6"/>
      <c r="W678" s="6"/>
    </row>
    <row r="679" customFormat="false" ht="15" hidden="false" customHeight="false" outlineLevel="0" collapsed="false">
      <c r="A679" s="54" t="n">
        <v>678</v>
      </c>
      <c r="B679" s="6" t="s">
        <v>2377</v>
      </c>
      <c r="C679" s="1" t="n">
        <v>3</v>
      </c>
      <c r="J679" s="6"/>
      <c r="V679" s="6"/>
      <c r="W679" s="6"/>
    </row>
    <row r="680" customFormat="false" ht="15" hidden="false" customHeight="false" outlineLevel="0" collapsed="false">
      <c r="A680" s="54" t="n">
        <v>679</v>
      </c>
      <c r="B680" s="6" t="s">
        <v>2379</v>
      </c>
      <c r="C680" s="1" t="n">
        <v>3</v>
      </c>
      <c r="J680" s="6"/>
      <c r="V680" s="6"/>
      <c r="W680" s="6"/>
    </row>
    <row r="681" customFormat="false" ht="15" hidden="false" customHeight="false" outlineLevel="0" collapsed="false">
      <c r="A681" s="54" t="n">
        <v>680</v>
      </c>
      <c r="B681" s="6" t="s">
        <v>2407</v>
      </c>
      <c r="C681" s="1" t="n">
        <v>3</v>
      </c>
      <c r="J681" s="6"/>
      <c r="V681" s="6"/>
      <c r="W681" s="6"/>
    </row>
    <row r="682" customFormat="false" ht="15" hidden="false" customHeight="false" outlineLevel="0" collapsed="false">
      <c r="A682" s="54" t="n">
        <v>681</v>
      </c>
      <c r="B682" s="6" t="s">
        <v>2412</v>
      </c>
      <c r="C682" s="1" t="n">
        <v>3</v>
      </c>
      <c r="J682" s="6"/>
      <c r="V682" s="6"/>
      <c r="W682" s="6"/>
    </row>
    <row r="683" customFormat="false" ht="15" hidden="false" customHeight="false" outlineLevel="0" collapsed="false">
      <c r="A683" s="54" t="n">
        <v>682</v>
      </c>
      <c r="B683" s="6" t="s">
        <v>2416</v>
      </c>
      <c r="C683" s="1" t="n">
        <v>3</v>
      </c>
      <c r="J683" s="6"/>
      <c r="V683" s="6"/>
      <c r="W683" s="6"/>
    </row>
    <row r="684" customFormat="false" ht="15" hidden="false" customHeight="false" outlineLevel="0" collapsed="false">
      <c r="A684" s="54" t="n">
        <v>683</v>
      </c>
      <c r="B684" s="6" t="s">
        <v>2418</v>
      </c>
      <c r="C684" s="1" t="n">
        <v>3</v>
      </c>
      <c r="J684" s="6"/>
      <c r="V684" s="6"/>
      <c r="W684" s="6"/>
    </row>
    <row r="685" customFormat="false" ht="15" hidden="false" customHeight="false" outlineLevel="0" collapsed="false">
      <c r="A685" s="54" t="n">
        <v>684</v>
      </c>
      <c r="B685" s="6" t="s">
        <v>2450</v>
      </c>
      <c r="C685" s="1" t="n">
        <v>3</v>
      </c>
      <c r="J685" s="6"/>
      <c r="V685" s="6"/>
      <c r="W685" s="6"/>
    </row>
    <row r="686" customFormat="false" ht="15" hidden="false" customHeight="false" outlineLevel="0" collapsed="false">
      <c r="A686" s="54" t="n">
        <v>685</v>
      </c>
      <c r="B686" s="6" t="s">
        <v>2458</v>
      </c>
      <c r="C686" s="1" t="n">
        <v>3</v>
      </c>
      <c r="J686" s="6"/>
      <c r="V686" s="6"/>
      <c r="W686" s="6"/>
    </row>
    <row r="687" customFormat="false" ht="15" hidden="false" customHeight="false" outlineLevel="0" collapsed="false">
      <c r="A687" s="54" t="n">
        <v>686</v>
      </c>
      <c r="B687" s="6" t="s">
        <v>2459</v>
      </c>
      <c r="C687" s="1" t="n">
        <v>3</v>
      </c>
      <c r="J687" s="6"/>
      <c r="V687" s="6"/>
      <c r="W687" s="6"/>
    </row>
    <row r="688" customFormat="false" ht="15" hidden="false" customHeight="false" outlineLevel="0" collapsed="false">
      <c r="A688" s="54" t="n">
        <v>687</v>
      </c>
      <c r="B688" s="6" t="s">
        <v>2465</v>
      </c>
      <c r="C688" s="1" t="n">
        <v>3</v>
      </c>
      <c r="J688" s="6"/>
      <c r="V688" s="6"/>
      <c r="W688" s="6"/>
    </row>
    <row r="689" customFormat="false" ht="15" hidden="false" customHeight="false" outlineLevel="0" collapsed="false">
      <c r="A689" s="54" t="n">
        <v>688</v>
      </c>
      <c r="B689" s="6" t="s">
        <v>2497</v>
      </c>
      <c r="C689" s="1" t="n">
        <v>3</v>
      </c>
      <c r="J689" s="6"/>
      <c r="V689" s="6"/>
      <c r="W689" s="6"/>
    </row>
    <row r="690" customFormat="false" ht="15" hidden="false" customHeight="false" outlineLevel="0" collapsed="false">
      <c r="A690" s="54" t="n">
        <v>689</v>
      </c>
      <c r="B690" s="6" t="s">
        <v>2501</v>
      </c>
      <c r="C690" s="1" t="n">
        <v>3</v>
      </c>
      <c r="J690" s="6"/>
      <c r="V690" s="6"/>
      <c r="W690" s="6"/>
    </row>
    <row r="691" customFormat="false" ht="15" hidden="false" customHeight="false" outlineLevel="0" collapsed="false">
      <c r="A691" s="54" t="n">
        <v>690</v>
      </c>
      <c r="B691" s="6" t="s">
        <v>2512</v>
      </c>
      <c r="C691" s="1" t="n">
        <v>3</v>
      </c>
      <c r="J691" s="6"/>
      <c r="V691" s="6"/>
      <c r="W691" s="6"/>
    </row>
    <row r="692" customFormat="false" ht="15" hidden="false" customHeight="false" outlineLevel="0" collapsed="false">
      <c r="A692" s="54" t="n">
        <v>691</v>
      </c>
      <c r="B692" s="6" t="s">
        <v>2528</v>
      </c>
      <c r="C692" s="1" t="n">
        <v>3</v>
      </c>
      <c r="J692" s="6"/>
      <c r="V692" s="6"/>
      <c r="W692" s="6"/>
    </row>
    <row r="693" customFormat="false" ht="15" hidden="false" customHeight="false" outlineLevel="0" collapsed="false">
      <c r="A693" s="54" t="n">
        <v>692</v>
      </c>
      <c r="B693" s="6" t="s">
        <v>2536</v>
      </c>
      <c r="C693" s="1" t="n">
        <v>3</v>
      </c>
      <c r="J693" s="6"/>
      <c r="V693" s="6"/>
      <c r="W693" s="6"/>
    </row>
    <row r="694" customFormat="false" ht="15" hidden="false" customHeight="false" outlineLevel="0" collapsed="false">
      <c r="A694" s="54" t="n">
        <v>693</v>
      </c>
      <c r="B694" s="6" t="s">
        <v>274</v>
      </c>
      <c r="C694" s="1" t="n">
        <v>3</v>
      </c>
      <c r="J694" s="6"/>
      <c r="V694" s="6"/>
      <c r="W694" s="6"/>
    </row>
    <row r="695" customFormat="false" ht="15" hidden="false" customHeight="false" outlineLevel="0" collapsed="false">
      <c r="A695" s="51" t="n">
        <v>694</v>
      </c>
      <c r="B695" s="6" t="s">
        <v>2593</v>
      </c>
      <c r="C695" s="1" t="n">
        <v>3</v>
      </c>
      <c r="J695" s="6"/>
      <c r="V695" s="6"/>
      <c r="W695" s="6"/>
    </row>
    <row r="696" customFormat="false" ht="15" hidden="false" customHeight="false" outlineLevel="0" collapsed="false">
      <c r="A696" s="54" t="n">
        <v>695</v>
      </c>
      <c r="B696" s="6" t="s">
        <v>2597</v>
      </c>
      <c r="C696" s="1" t="n">
        <v>3</v>
      </c>
      <c r="J696" s="6"/>
      <c r="V696" s="6"/>
      <c r="W696" s="6"/>
    </row>
    <row r="697" customFormat="false" ht="15" hidden="false" customHeight="false" outlineLevel="0" collapsed="false">
      <c r="A697" s="54" t="n">
        <v>696</v>
      </c>
      <c r="B697" s="6" t="s">
        <v>2624</v>
      </c>
      <c r="C697" s="1" t="n">
        <v>3</v>
      </c>
      <c r="J697" s="6"/>
      <c r="V697" s="6"/>
      <c r="W697" s="6"/>
    </row>
    <row r="698" customFormat="false" ht="15" hidden="false" customHeight="false" outlineLevel="0" collapsed="false">
      <c r="A698" s="54" t="n">
        <v>697</v>
      </c>
      <c r="B698" s="56" t="s">
        <v>2654</v>
      </c>
      <c r="C698" s="1" t="n">
        <v>3</v>
      </c>
      <c r="J698" s="6"/>
      <c r="V698" s="6"/>
      <c r="W698" s="6"/>
    </row>
    <row r="699" customFormat="false" ht="15" hidden="false" customHeight="false" outlineLevel="0" collapsed="false">
      <c r="A699" s="54" t="n">
        <v>698</v>
      </c>
      <c r="B699" s="6" t="s">
        <v>492</v>
      </c>
      <c r="C699" s="1" t="n">
        <v>3</v>
      </c>
      <c r="J699" s="6"/>
      <c r="V699" s="6"/>
      <c r="W699" s="6"/>
    </row>
    <row r="700" customFormat="false" ht="15" hidden="false" customHeight="false" outlineLevel="0" collapsed="false">
      <c r="A700" s="54" t="n">
        <v>699</v>
      </c>
      <c r="B700" s="6" t="s">
        <v>2699</v>
      </c>
      <c r="C700" s="1" t="n">
        <v>3</v>
      </c>
      <c r="J700" s="6"/>
      <c r="V700" s="6"/>
      <c r="W700" s="6"/>
    </row>
    <row r="701" customFormat="false" ht="15" hidden="false" customHeight="false" outlineLevel="0" collapsed="false">
      <c r="A701" s="54" t="n">
        <v>700</v>
      </c>
      <c r="B701" s="6" t="s">
        <v>218</v>
      </c>
      <c r="C701" s="1" t="n">
        <v>3</v>
      </c>
      <c r="J701" s="6"/>
      <c r="V701" s="6"/>
      <c r="W701" s="6"/>
    </row>
    <row r="702" customFormat="false" ht="15" hidden="false" customHeight="false" outlineLevel="0" collapsed="false">
      <c r="A702" s="54" t="n">
        <v>701</v>
      </c>
      <c r="B702" s="6" t="s">
        <v>2722</v>
      </c>
      <c r="C702" s="1" t="n">
        <v>3</v>
      </c>
      <c r="J702" s="6"/>
      <c r="V702" s="6"/>
      <c r="W702" s="6"/>
    </row>
    <row r="703" customFormat="false" ht="15" hidden="false" customHeight="false" outlineLevel="0" collapsed="false">
      <c r="A703" s="54" t="n">
        <v>702</v>
      </c>
      <c r="B703" s="6" t="s">
        <v>2724</v>
      </c>
      <c r="C703" s="1" t="n">
        <v>3</v>
      </c>
      <c r="J703" s="6"/>
      <c r="V703" s="6"/>
      <c r="W703" s="6"/>
    </row>
    <row r="704" customFormat="false" ht="15" hidden="false" customHeight="false" outlineLevel="0" collapsed="false">
      <c r="A704" s="54" t="n">
        <v>703</v>
      </c>
      <c r="B704" s="6" t="s">
        <v>2730</v>
      </c>
      <c r="C704" s="1" t="n">
        <v>3</v>
      </c>
      <c r="J704" s="6"/>
      <c r="V704" s="6"/>
      <c r="W704" s="6"/>
    </row>
    <row r="705" customFormat="false" ht="15" hidden="false" customHeight="false" outlineLevel="0" collapsed="false">
      <c r="A705" s="54" t="n">
        <v>704</v>
      </c>
      <c r="B705" s="6" t="s">
        <v>2751</v>
      </c>
      <c r="C705" s="1" t="n">
        <v>3</v>
      </c>
      <c r="J705" s="6"/>
      <c r="V705" s="6"/>
      <c r="W705" s="6"/>
    </row>
    <row r="706" customFormat="false" ht="15" hidden="false" customHeight="false" outlineLevel="0" collapsed="false">
      <c r="A706" s="54" t="n">
        <v>705</v>
      </c>
      <c r="B706" s="6" t="s">
        <v>2755</v>
      </c>
      <c r="C706" s="1" t="n">
        <v>3</v>
      </c>
      <c r="J706" s="6"/>
      <c r="V706" s="6"/>
      <c r="W706" s="6"/>
    </row>
    <row r="707" customFormat="false" ht="15" hidden="false" customHeight="false" outlineLevel="0" collapsed="false">
      <c r="A707" s="54" t="n">
        <v>706</v>
      </c>
      <c r="B707" s="6" t="s">
        <v>2770</v>
      </c>
      <c r="C707" s="1" t="n">
        <v>3</v>
      </c>
      <c r="J707" s="6"/>
      <c r="V707" s="6"/>
      <c r="W707" s="6"/>
    </row>
    <row r="708" customFormat="false" ht="15" hidden="false" customHeight="false" outlineLevel="0" collapsed="false">
      <c r="A708" s="54" t="n">
        <v>707</v>
      </c>
      <c r="B708" s="6" t="s">
        <v>2785</v>
      </c>
      <c r="C708" s="1" t="n">
        <v>3</v>
      </c>
      <c r="J708" s="6"/>
      <c r="V708" s="6"/>
      <c r="W708" s="6"/>
    </row>
    <row r="709" customFormat="false" ht="15" hidden="false" customHeight="false" outlineLevel="0" collapsed="false">
      <c r="A709" s="54" t="n">
        <v>708</v>
      </c>
      <c r="B709" s="6" t="s">
        <v>2813</v>
      </c>
      <c r="C709" s="1" t="n">
        <v>3</v>
      </c>
      <c r="J709" s="6"/>
      <c r="V709" s="6"/>
      <c r="W709" s="6"/>
    </row>
    <row r="710" customFormat="false" ht="15" hidden="false" customHeight="false" outlineLevel="0" collapsed="false">
      <c r="A710" s="54" t="n">
        <v>709</v>
      </c>
      <c r="B710" s="6" t="s">
        <v>2815</v>
      </c>
      <c r="C710" s="1" t="n">
        <v>3</v>
      </c>
      <c r="J710" s="6"/>
      <c r="V710" s="6"/>
      <c r="W710" s="6"/>
    </row>
    <row r="711" customFormat="false" ht="15" hidden="false" customHeight="false" outlineLevel="0" collapsed="false">
      <c r="A711" s="54" t="n">
        <v>710</v>
      </c>
      <c r="B711" s="6" t="s">
        <v>2875</v>
      </c>
      <c r="C711" s="1" t="n">
        <v>3</v>
      </c>
      <c r="J711" s="6"/>
      <c r="V711" s="6"/>
      <c r="W711" s="6"/>
    </row>
    <row r="712" customFormat="false" ht="15" hidden="false" customHeight="false" outlineLevel="0" collapsed="false">
      <c r="A712" s="54" t="n">
        <v>711</v>
      </c>
      <c r="B712" s="6" t="s">
        <v>2912</v>
      </c>
      <c r="C712" s="1" t="n">
        <v>3</v>
      </c>
      <c r="J712" s="6"/>
      <c r="V712" s="6"/>
      <c r="W712" s="6"/>
    </row>
    <row r="713" customFormat="false" ht="15" hidden="false" customHeight="false" outlineLevel="0" collapsed="false">
      <c r="A713" s="54" t="n">
        <v>712</v>
      </c>
      <c r="B713" s="6" t="s">
        <v>2978</v>
      </c>
      <c r="C713" s="1" t="n">
        <v>3</v>
      </c>
      <c r="J713" s="6"/>
      <c r="V713" s="6"/>
      <c r="W713" s="6"/>
    </row>
    <row r="714" customFormat="false" ht="15" hidden="false" customHeight="false" outlineLevel="0" collapsed="false">
      <c r="A714" s="54" t="n">
        <v>713</v>
      </c>
      <c r="B714" s="6" t="s">
        <v>2986</v>
      </c>
      <c r="C714" s="1" t="n">
        <v>3</v>
      </c>
      <c r="J714" s="6"/>
      <c r="V714" s="6"/>
      <c r="W714" s="6"/>
    </row>
    <row r="715" customFormat="false" ht="15" hidden="false" customHeight="false" outlineLevel="0" collapsed="false">
      <c r="A715" s="54" t="n">
        <v>714</v>
      </c>
      <c r="B715" s="6" t="s">
        <v>2998</v>
      </c>
      <c r="C715" s="1" t="n">
        <v>3</v>
      </c>
      <c r="J715" s="6"/>
      <c r="V715" s="6"/>
      <c r="W715" s="6"/>
    </row>
    <row r="716" customFormat="false" ht="15" hidden="false" customHeight="false" outlineLevel="0" collapsed="false">
      <c r="A716" s="54" t="n">
        <v>715</v>
      </c>
      <c r="B716" s="6" t="s">
        <v>3010</v>
      </c>
      <c r="C716" s="1" t="n">
        <v>3</v>
      </c>
      <c r="J716" s="6"/>
      <c r="V716" s="6"/>
      <c r="W716" s="6"/>
    </row>
    <row r="717" customFormat="false" ht="15" hidden="false" customHeight="false" outlineLevel="0" collapsed="false">
      <c r="A717" s="54" t="n">
        <v>716</v>
      </c>
      <c r="B717" s="6" t="s">
        <v>3041</v>
      </c>
      <c r="C717" s="1" t="n">
        <v>3</v>
      </c>
      <c r="J717" s="6"/>
      <c r="V717" s="6"/>
      <c r="W717" s="6"/>
    </row>
    <row r="718" customFormat="false" ht="15" hidden="false" customHeight="false" outlineLevel="0" collapsed="false">
      <c r="A718" s="54" t="n">
        <v>717</v>
      </c>
      <c r="B718" s="6" t="s">
        <v>3044</v>
      </c>
      <c r="C718" s="1" t="n">
        <v>3</v>
      </c>
      <c r="J718" s="6"/>
      <c r="V718" s="6"/>
      <c r="W718" s="6"/>
    </row>
    <row r="719" customFormat="false" ht="15" hidden="false" customHeight="false" outlineLevel="0" collapsed="false">
      <c r="A719" s="54" t="n">
        <v>718</v>
      </c>
      <c r="B719" s="6" t="s">
        <v>3063</v>
      </c>
      <c r="C719" s="1" t="n">
        <v>3</v>
      </c>
      <c r="J719" s="6"/>
      <c r="V719" s="6"/>
      <c r="W719" s="6"/>
    </row>
    <row r="720" customFormat="false" ht="15" hidden="false" customHeight="false" outlineLevel="0" collapsed="false">
      <c r="A720" s="54" t="n">
        <v>719</v>
      </c>
      <c r="B720" s="6" t="s">
        <v>3072</v>
      </c>
      <c r="C720" s="1" t="n">
        <v>3</v>
      </c>
      <c r="J720" s="6"/>
      <c r="V720" s="6"/>
      <c r="W720" s="6"/>
    </row>
    <row r="721" customFormat="false" ht="15" hidden="false" customHeight="false" outlineLevel="0" collapsed="false">
      <c r="A721" s="54" t="n">
        <v>720</v>
      </c>
      <c r="B721" s="56" t="s">
        <v>3183</v>
      </c>
      <c r="C721" s="1" t="n">
        <v>3</v>
      </c>
      <c r="J721" s="6"/>
      <c r="V721" s="6"/>
      <c r="W721" s="6"/>
    </row>
    <row r="722" customFormat="false" ht="15" hidden="false" customHeight="false" outlineLevel="0" collapsed="false">
      <c r="A722" s="54" t="n">
        <v>721</v>
      </c>
      <c r="B722" s="6" t="s">
        <v>411</v>
      </c>
      <c r="C722" s="1" t="n">
        <v>2</v>
      </c>
      <c r="J722" s="6"/>
      <c r="V722" s="6"/>
      <c r="W722" s="6"/>
    </row>
    <row r="723" customFormat="false" ht="15" hidden="false" customHeight="false" outlineLevel="0" collapsed="false">
      <c r="A723" s="54" t="n">
        <v>722</v>
      </c>
      <c r="B723" s="6" t="s">
        <v>1117</v>
      </c>
      <c r="C723" s="1" t="n">
        <v>2</v>
      </c>
      <c r="J723" s="6"/>
      <c r="V723" s="6"/>
      <c r="W723" s="6"/>
    </row>
    <row r="724" customFormat="false" ht="15" hidden="false" customHeight="false" outlineLevel="0" collapsed="false">
      <c r="A724" s="54" t="n">
        <v>723</v>
      </c>
      <c r="B724" s="6" t="s">
        <v>381</v>
      </c>
      <c r="C724" s="1" t="n">
        <v>2</v>
      </c>
      <c r="J724" s="6"/>
      <c r="V724" s="6"/>
      <c r="W724" s="6"/>
    </row>
    <row r="725" customFormat="false" ht="15" hidden="false" customHeight="false" outlineLevel="0" collapsed="false">
      <c r="A725" s="54" t="n">
        <v>724</v>
      </c>
      <c r="B725" s="6" t="s">
        <v>1216</v>
      </c>
      <c r="C725" s="1" t="n">
        <v>2</v>
      </c>
      <c r="J725" s="6"/>
      <c r="V725" s="6"/>
      <c r="W725" s="6"/>
    </row>
    <row r="726" customFormat="false" ht="15" hidden="false" customHeight="false" outlineLevel="0" collapsed="false">
      <c r="A726" s="54" t="n">
        <v>725</v>
      </c>
      <c r="B726" s="6" t="s">
        <v>1233</v>
      </c>
      <c r="C726" s="1" t="n">
        <v>2</v>
      </c>
      <c r="J726" s="6"/>
      <c r="V726" s="6"/>
      <c r="W726" s="6"/>
    </row>
    <row r="727" customFormat="false" ht="15" hidden="false" customHeight="false" outlineLevel="0" collapsed="false">
      <c r="A727" s="54" t="n">
        <v>726</v>
      </c>
      <c r="B727" s="6" t="s">
        <v>1369</v>
      </c>
      <c r="C727" s="1" t="n">
        <v>2</v>
      </c>
      <c r="J727" s="6"/>
      <c r="V727" s="6"/>
      <c r="W727" s="6"/>
    </row>
    <row r="728" customFormat="false" ht="15" hidden="false" customHeight="false" outlineLevel="0" collapsed="false">
      <c r="A728" s="54" t="n">
        <v>727</v>
      </c>
      <c r="B728" s="6" t="s">
        <v>1372</v>
      </c>
      <c r="C728" s="1" t="n">
        <v>2</v>
      </c>
      <c r="J728" s="6"/>
      <c r="V728" s="6"/>
      <c r="W728" s="6"/>
    </row>
    <row r="729" customFormat="false" ht="15" hidden="false" customHeight="false" outlineLevel="0" collapsed="false">
      <c r="A729" s="54" t="n">
        <v>728</v>
      </c>
      <c r="B729" s="6" t="s">
        <v>1434</v>
      </c>
      <c r="C729" s="1" t="n">
        <v>2</v>
      </c>
      <c r="J729" s="6"/>
      <c r="V729" s="6"/>
      <c r="W729" s="6"/>
    </row>
    <row r="730" customFormat="false" ht="15" hidden="false" customHeight="false" outlineLevel="0" collapsed="false">
      <c r="A730" s="54" t="n">
        <v>729</v>
      </c>
      <c r="B730" s="6" t="s">
        <v>1464</v>
      </c>
      <c r="C730" s="1" t="n">
        <v>2</v>
      </c>
      <c r="J730" s="6"/>
      <c r="V730" s="6"/>
      <c r="W730" s="6"/>
    </row>
    <row r="731" customFormat="false" ht="15" hidden="false" customHeight="false" outlineLevel="0" collapsed="false">
      <c r="A731" s="54" t="n">
        <v>730</v>
      </c>
      <c r="B731" s="6" t="s">
        <v>1527</v>
      </c>
      <c r="C731" s="1" t="n">
        <v>2</v>
      </c>
      <c r="J731" s="6"/>
      <c r="V731" s="6"/>
      <c r="W731" s="6"/>
    </row>
    <row r="732" customFormat="false" ht="15" hidden="false" customHeight="false" outlineLevel="0" collapsed="false">
      <c r="A732" s="54" t="n">
        <v>731</v>
      </c>
      <c r="B732" s="6" t="s">
        <v>1537</v>
      </c>
      <c r="C732" s="1" t="n">
        <v>2</v>
      </c>
      <c r="J732" s="6"/>
      <c r="V732" s="6"/>
      <c r="W732" s="6"/>
    </row>
    <row r="733" customFormat="false" ht="15" hidden="false" customHeight="false" outlineLevel="0" collapsed="false">
      <c r="A733" s="54" t="n">
        <v>732</v>
      </c>
      <c r="B733" s="6" t="s">
        <v>1561</v>
      </c>
      <c r="C733" s="1" t="n">
        <v>2</v>
      </c>
      <c r="J733" s="6"/>
      <c r="V733" s="6"/>
      <c r="W733" s="6"/>
    </row>
    <row r="734" customFormat="false" ht="15" hidden="false" customHeight="false" outlineLevel="0" collapsed="false">
      <c r="A734" s="54" t="n">
        <v>733</v>
      </c>
      <c r="B734" s="6" t="s">
        <v>1602</v>
      </c>
      <c r="C734" s="1" t="n">
        <v>2</v>
      </c>
      <c r="J734" s="6"/>
      <c r="V734" s="6"/>
      <c r="W734" s="6"/>
    </row>
    <row r="735" customFormat="false" ht="15" hidden="false" customHeight="false" outlineLevel="0" collapsed="false">
      <c r="A735" s="54" t="n">
        <v>734</v>
      </c>
      <c r="B735" s="6" t="s">
        <v>1613</v>
      </c>
      <c r="C735" s="1" t="n">
        <v>2</v>
      </c>
      <c r="J735" s="6"/>
      <c r="V735" s="6"/>
      <c r="W735" s="6"/>
    </row>
    <row r="736" customFormat="false" ht="15" hidden="false" customHeight="false" outlineLevel="0" collapsed="false">
      <c r="A736" s="54" t="n">
        <v>735</v>
      </c>
      <c r="B736" s="6" t="s">
        <v>1633</v>
      </c>
      <c r="C736" s="1" t="n">
        <v>2</v>
      </c>
      <c r="J736" s="6"/>
      <c r="V736" s="6"/>
      <c r="W736" s="6"/>
    </row>
    <row r="737" customFormat="false" ht="15" hidden="false" customHeight="false" outlineLevel="0" collapsed="false">
      <c r="A737" s="54" t="n">
        <v>736</v>
      </c>
      <c r="B737" s="6" t="s">
        <v>1637</v>
      </c>
      <c r="C737" s="1" t="n">
        <v>2</v>
      </c>
      <c r="J737" s="6"/>
      <c r="V737" s="6"/>
      <c r="W737" s="6"/>
    </row>
    <row r="738" customFormat="false" ht="15" hidden="false" customHeight="false" outlineLevel="0" collapsed="false">
      <c r="A738" s="54" t="n">
        <v>737</v>
      </c>
      <c r="B738" s="6" t="s">
        <v>1643</v>
      </c>
      <c r="C738" s="1" t="n">
        <v>2</v>
      </c>
      <c r="J738" s="6"/>
      <c r="V738" s="6"/>
      <c r="W738" s="6"/>
    </row>
    <row r="739" customFormat="false" ht="15" hidden="false" customHeight="false" outlineLevel="0" collapsed="false">
      <c r="A739" s="54" t="n">
        <v>738</v>
      </c>
      <c r="B739" s="6" t="s">
        <v>1661</v>
      </c>
      <c r="C739" s="1" t="n">
        <v>2</v>
      </c>
      <c r="J739" s="6"/>
      <c r="V739" s="6"/>
      <c r="W739" s="6"/>
    </row>
    <row r="740" customFormat="false" ht="15" hidden="false" customHeight="false" outlineLevel="0" collapsed="false">
      <c r="A740" s="54" t="n">
        <v>739</v>
      </c>
      <c r="B740" s="6" t="s">
        <v>1672</v>
      </c>
      <c r="C740" s="1" t="n">
        <v>2</v>
      </c>
      <c r="J740" s="6"/>
      <c r="V740" s="6"/>
      <c r="W740" s="6"/>
    </row>
    <row r="741" customFormat="false" ht="15" hidden="false" customHeight="false" outlineLevel="0" collapsed="false">
      <c r="A741" s="54" t="n">
        <v>740</v>
      </c>
      <c r="B741" s="6" t="s">
        <v>1697</v>
      </c>
      <c r="C741" s="1" t="n">
        <v>2</v>
      </c>
      <c r="J741" s="6"/>
      <c r="V741" s="6"/>
      <c r="W741" s="6"/>
    </row>
    <row r="742" customFormat="false" ht="15" hidden="false" customHeight="false" outlineLevel="0" collapsed="false">
      <c r="A742" s="54" t="n">
        <v>741</v>
      </c>
      <c r="B742" s="6" t="s">
        <v>1777</v>
      </c>
      <c r="C742" s="1" t="n">
        <v>2</v>
      </c>
      <c r="J742" s="6"/>
      <c r="V742" s="6"/>
      <c r="W742" s="6"/>
    </row>
    <row r="743" customFormat="false" ht="15" hidden="false" customHeight="false" outlineLevel="0" collapsed="false">
      <c r="A743" s="54" t="n">
        <v>742</v>
      </c>
      <c r="B743" s="6" t="s">
        <v>1787</v>
      </c>
      <c r="C743" s="1" t="n">
        <v>2</v>
      </c>
      <c r="J743" s="6"/>
      <c r="V743" s="6"/>
      <c r="W743" s="6"/>
    </row>
    <row r="744" customFormat="false" ht="15" hidden="false" customHeight="false" outlineLevel="0" collapsed="false">
      <c r="A744" s="54" t="n">
        <v>743</v>
      </c>
      <c r="B744" s="6" t="s">
        <v>1831</v>
      </c>
      <c r="C744" s="1" t="n">
        <v>2</v>
      </c>
      <c r="J744" s="6"/>
      <c r="V744" s="6"/>
      <c r="W744" s="6"/>
    </row>
    <row r="745" customFormat="false" ht="15" hidden="false" customHeight="false" outlineLevel="0" collapsed="false">
      <c r="A745" s="54" t="n">
        <v>744</v>
      </c>
      <c r="B745" s="6" t="s">
        <v>1868</v>
      </c>
      <c r="C745" s="1" t="n">
        <v>2</v>
      </c>
      <c r="J745" s="6"/>
      <c r="V745" s="6"/>
      <c r="W745" s="6"/>
    </row>
    <row r="746" customFormat="false" ht="15" hidden="false" customHeight="false" outlineLevel="0" collapsed="false">
      <c r="A746" s="54" t="n">
        <v>745</v>
      </c>
      <c r="B746" s="6" t="s">
        <v>1883</v>
      </c>
      <c r="C746" s="1" t="n">
        <v>2</v>
      </c>
      <c r="J746" s="6"/>
      <c r="V746" s="6"/>
      <c r="W746" s="6"/>
    </row>
    <row r="747" customFormat="false" ht="15" hidden="false" customHeight="false" outlineLevel="0" collapsed="false">
      <c r="A747" s="54" t="n">
        <v>746</v>
      </c>
      <c r="B747" s="6" t="s">
        <v>1913</v>
      </c>
      <c r="C747" s="1" t="n">
        <v>2</v>
      </c>
      <c r="J747" s="6"/>
      <c r="V747" s="6"/>
      <c r="W747" s="6"/>
    </row>
    <row r="748" customFormat="false" ht="15" hidden="false" customHeight="false" outlineLevel="0" collapsed="false">
      <c r="A748" s="54" t="n">
        <v>747</v>
      </c>
      <c r="B748" s="6" t="s">
        <v>1918</v>
      </c>
      <c r="C748" s="1" t="n">
        <v>2</v>
      </c>
      <c r="J748" s="6"/>
      <c r="V748" s="6"/>
      <c r="W748" s="6"/>
    </row>
    <row r="749" customFormat="false" ht="15" hidden="false" customHeight="false" outlineLevel="0" collapsed="false">
      <c r="A749" s="54" t="n">
        <v>748</v>
      </c>
      <c r="B749" s="6" t="s">
        <v>1938</v>
      </c>
      <c r="C749" s="1" t="n">
        <v>2</v>
      </c>
      <c r="J749" s="6"/>
      <c r="V749" s="6"/>
      <c r="W749" s="6"/>
    </row>
    <row r="750" customFormat="false" ht="15" hidden="false" customHeight="false" outlineLevel="0" collapsed="false">
      <c r="A750" s="54" t="n">
        <v>749</v>
      </c>
      <c r="B750" s="6" t="s">
        <v>1951</v>
      </c>
      <c r="C750" s="1" t="n">
        <v>2</v>
      </c>
      <c r="J750" s="6"/>
      <c r="V750" s="6"/>
      <c r="W750" s="6"/>
    </row>
    <row r="751" customFormat="false" ht="15" hidden="false" customHeight="false" outlineLevel="0" collapsed="false">
      <c r="A751" s="54" t="n">
        <v>750</v>
      </c>
      <c r="B751" s="6" t="s">
        <v>1953</v>
      </c>
      <c r="C751" s="1" t="n">
        <v>2</v>
      </c>
      <c r="J751" s="6"/>
      <c r="V751" s="6"/>
      <c r="W751" s="6"/>
    </row>
    <row r="752" customFormat="false" ht="15" hidden="false" customHeight="false" outlineLevel="0" collapsed="false">
      <c r="A752" s="54" t="n">
        <v>751</v>
      </c>
      <c r="B752" s="6" t="s">
        <v>1957</v>
      </c>
      <c r="C752" s="1" t="n">
        <v>2</v>
      </c>
      <c r="J752" s="6"/>
      <c r="V752" s="6"/>
      <c r="W752" s="6"/>
    </row>
    <row r="753" customFormat="false" ht="15" hidden="false" customHeight="false" outlineLevel="0" collapsed="false">
      <c r="A753" s="54" t="n">
        <v>752</v>
      </c>
      <c r="B753" s="6" t="s">
        <v>1973</v>
      </c>
      <c r="C753" s="1" t="n">
        <v>2</v>
      </c>
      <c r="J753" s="6"/>
      <c r="V753" s="6"/>
      <c r="W753" s="6"/>
    </row>
    <row r="754" customFormat="false" ht="15" hidden="false" customHeight="false" outlineLevel="0" collapsed="false">
      <c r="A754" s="54" t="n">
        <v>753</v>
      </c>
      <c r="B754" s="6" t="s">
        <v>1983</v>
      </c>
      <c r="C754" s="1" t="n">
        <v>2</v>
      </c>
      <c r="J754" s="6"/>
      <c r="V754" s="6"/>
      <c r="W754" s="6"/>
    </row>
    <row r="755" customFormat="false" ht="15" hidden="false" customHeight="false" outlineLevel="0" collapsed="false">
      <c r="A755" s="54" t="n">
        <v>754</v>
      </c>
      <c r="B755" s="6" t="s">
        <v>1992</v>
      </c>
      <c r="C755" s="1" t="n">
        <v>2</v>
      </c>
      <c r="J755" s="6"/>
      <c r="V755" s="6"/>
      <c r="W755" s="6"/>
    </row>
    <row r="756" customFormat="false" ht="15" hidden="false" customHeight="false" outlineLevel="0" collapsed="false">
      <c r="A756" s="54" t="n">
        <v>755</v>
      </c>
      <c r="B756" s="6" t="s">
        <v>1994</v>
      </c>
      <c r="C756" s="1" t="n">
        <v>2</v>
      </c>
      <c r="J756" s="6"/>
      <c r="V756" s="6"/>
      <c r="W756" s="6"/>
    </row>
    <row r="757" customFormat="false" ht="15" hidden="false" customHeight="false" outlineLevel="0" collapsed="false">
      <c r="A757" s="54" t="n">
        <v>756</v>
      </c>
      <c r="B757" s="6" t="s">
        <v>2021</v>
      </c>
      <c r="C757" s="1" t="n">
        <v>2</v>
      </c>
      <c r="J757" s="6"/>
      <c r="V757" s="6"/>
      <c r="W757" s="6"/>
    </row>
    <row r="758" customFormat="false" ht="15" hidden="false" customHeight="false" outlineLevel="0" collapsed="false">
      <c r="A758" s="54" t="n">
        <v>757</v>
      </c>
      <c r="B758" s="6" t="s">
        <v>184</v>
      </c>
      <c r="C758" s="1" t="n">
        <v>2</v>
      </c>
      <c r="J758" s="6"/>
      <c r="V758" s="6"/>
      <c r="W758" s="6"/>
    </row>
    <row r="759" customFormat="false" ht="15" hidden="false" customHeight="false" outlineLevel="0" collapsed="false">
      <c r="A759" s="54" t="n">
        <v>758</v>
      </c>
      <c r="B759" s="6" t="s">
        <v>2043</v>
      </c>
      <c r="C759" s="1" t="n">
        <v>2</v>
      </c>
      <c r="J759" s="6"/>
      <c r="V759" s="6"/>
      <c r="W759" s="6"/>
    </row>
    <row r="760" customFormat="false" ht="15" hidden="false" customHeight="false" outlineLevel="0" collapsed="false">
      <c r="A760" s="54" t="n">
        <v>759</v>
      </c>
      <c r="B760" s="6" t="s">
        <v>2052</v>
      </c>
      <c r="C760" s="1" t="n">
        <v>2</v>
      </c>
      <c r="J760" s="6"/>
      <c r="V760" s="6"/>
      <c r="W760" s="6"/>
    </row>
    <row r="761" customFormat="false" ht="15" hidden="false" customHeight="false" outlineLevel="0" collapsed="false">
      <c r="A761" s="54" t="n">
        <v>760</v>
      </c>
      <c r="B761" s="6" t="s">
        <v>2057</v>
      </c>
      <c r="C761" s="1" t="n">
        <v>2</v>
      </c>
      <c r="J761" s="6"/>
      <c r="V761" s="6"/>
      <c r="W761" s="6"/>
    </row>
    <row r="762" customFormat="false" ht="15" hidden="false" customHeight="false" outlineLevel="0" collapsed="false">
      <c r="A762" s="54" t="n">
        <v>761</v>
      </c>
      <c r="B762" s="6" t="s">
        <v>2065</v>
      </c>
      <c r="C762" s="1" t="n">
        <v>2</v>
      </c>
      <c r="J762" s="6"/>
      <c r="V762" s="6"/>
      <c r="W762" s="6"/>
    </row>
    <row r="763" customFormat="false" ht="15" hidden="false" customHeight="false" outlineLevel="0" collapsed="false">
      <c r="A763" s="54" t="n">
        <v>762</v>
      </c>
      <c r="B763" s="6" t="s">
        <v>2069</v>
      </c>
      <c r="C763" s="1" t="n">
        <v>2</v>
      </c>
      <c r="J763" s="6"/>
      <c r="V763" s="6"/>
      <c r="W763" s="6"/>
    </row>
    <row r="764" customFormat="false" ht="15" hidden="false" customHeight="false" outlineLevel="0" collapsed="false">
      <c r="A764" s="54" t="n">
        <v>763</v>
      </c>
      <c r="B764" s="6" t="s">
        <v>2090</v>
      </c>
      <c r="C764" s="1" t="n">
        <v>2</v>
      </c>
      <c r="J764" s="6"/>
      <c r="V764" s="6"/>
      <c r="W764" s="6"/>
    </row>
    <row r="765" customFormat="false" ht="15" hidden="false" customHeight="false" outlineLevel="0" collapsed="false">
      <c r="A765" s="54" t="n">
        <v>764</v>
      </c>
      <c r="B765" s="6" t="s">
        <v>2095</v>
      </c>
      <c r="C765" s="1" t="n">
        <v>2</v>
      </c>
      <c r="J765" s="6"/>
      <c r="V765" s="6"/>
      <c r="W765" s="6"/>
    </row>
    <row r="766" customFormat="false" ht="15" hidden="false" customHeight="false" outlineLevel="0" collapsed="false">
      <c r="A766" s="54" t="n">
        <v>765</v>
      </c>
      <c r="B766" s="6" t="s">
        <v>2106</v>
      </c>
      <c r="C766" s="1" t="n">
        <v>2</v>
      </c>
      <c r="J766" s="6"/>
      <c r="V766" s="6"/>
      <c r="W766" s="6"/>
    </row>
    <row r="767" customFormat="false" ht="15" hidden="false" customHeight="false" outlineLevel="0" collapsed="false">
      <c r="A767" s="54" t="n">
        <v>766</v>
      </c>
      <c r="B767" s="6" t="s">
        <v>2108</v>
      </c>
      <c r="C767" s="1" t="n">
        <v>2</v>
      </c>
      <c r="J767" s="6"/>
      <c r="V767" s="6"/>
      <c r="W767" s="6"/>
    </row>
    <row r="768" customFormat="false" ht="15" hidden="false" customHeight="false" outlineLevel="0" collapsed="false">
      <c r="A768" s="54" t="n">
        <v>767</v>
      </c>
      <c r="B768" s="6" t="s">
        <v>2119</v>
      </c>
      <c r="C768" s="1" t="n">
        <v>2</v>
      </c>
      <c r="J768" s="6"/>
      <c r="V768" s="6"/>
      <c r="W768" s="6"/>
    </row>
    <row r="769" customFormat="false" ht="15" hidden="false" customHeight="false" outlineLevel="0" collapsed="false">
      <c r="A769" s="54" t="n">
        <v>768</v>
      </c>
      <c r="B769" s="6" t="s">
        <v>2128</v>
      </c>
      <c r="C769" s="1" t="n">
        <v>2</v>
      </c>
      <c r="J769" s="6"/>
      <c r="V769" s="6"/>
      <c r="W769" s="6"/>
    </row>
    <row r="770" customFormat="false" ht="15" hidden="false" customHeight="false" outlineLevel="0" collapsed="false">
      <c r="A770" s="54" t="n">
        <v>769</v>
      </c>
      <c r="B770" s="6" t="s">
        <v>2150</v>
      </c>
      <c r="C770" s="1" t="n">
        <v>2</v>
      </c>
      <c r="J770" s="6"/>
      <c r="V770" s="6"/>
      <c r="W770" s="6"/>
    </row>
    <row r="771" customFormat="false" ht="15" hidden="false" customHeight="false" outlineLevel="0" collapsed="false">
      <c r="A771" s="54" t="n">
        <v>770</v>
      </c>
      <c r="B771" s="6" t="s">
        <v>2155</v>
      </c>
      <c r="C771" s="1" t="n">
        <v>2</v>
      </c>
      <c r="J771" s="6"/>
      <c r="V771" s="6"/>
      <c r="W771" s="6"/>
    </row>
    <row r="772" customFormat="false" ht="15" hidden="false" customHeight="false" outlineLevel="0" collapsed="false">
      <c r="A772" s="54" t="n">
        <v>771</v>
      </c>
      <c r="B772" s="6" t="s">
        <v>2160</v>
      </c>
      <c r="C772" s="1" t="n">
        <v>2</v>
      </c>
      <c r="J772" s="6"/>
      <c r="V772" s="6"/>
      <c r="W772" s="6"/>
    </row>
    <row r="773" customFormat="false" ht="15" hidden="false" customHeight="false" outlineLevel="0" collapsed="false">
      <c r="A773" s="54" t="n">
        <v>772</v>
      </c>
      <c r="B773" s="6" t="s">
        <v>2164</v>
      </c>
      <c r="C773" s="1" t="n">
        <v>2</v>
      </c>
      <c r="J773" s="6"/>
      <c r="V773" s="6"/>
      <c r="W773" s="6"/>
    </row>
    <row r="774" customFormat="false" ht="15" hidden="false" customHeight="false" outlineLevel="0" collapsed="false">
      <c r="A774" s="54" t="n">
        <v>773</v>
      </c>
      <c r="B774" s="6" t="s">
        <v>2168</v>
      </c>
      <c r="C774" s="1" t="n">
        <v>2</v>
      </c>
      <c r="J774" s="6"/>
      <c r="V774" s="6"/>
      <c r="W774" s="6"/>
    </row>
    <row r="775" customFormat="false" ht="15" hidden="false" customHeight="false" outlineLevel="0" collapsed="false">
      <c r="A775" s="54" t="n">
        <v>774</v>
      </c>
      <c r="B775" s="6" t="s">
        <v>2169</v>
      </c>
      <c r="C775" s="1" t="n">
        <v>2</v>
      </c>
      <c r="J775" s="6"/>
      <c r="V775" s="6"/>
      <c r="W775" s="6"/>
    </row>
    <row r="776" customFormat="false" ht="15" hidden="false" customHeight="false" outlineLevel="0" collapsed="false">
      <c r="A776" s="54" t="n">
        <v>775</v>
      </c>
      <c r="B776" s="6" t="s">
        <v>2171</v>
      </c>
      <c r="C776" s="1" t="n">
        <v>2</v>
      </c>
      <c r="J776" s="6"/>
      <c r="V776" s="6"/>
      <c r="W776" s="6"/>
    </row>
    <row r="777" customFormat="false" ht="15" hidden="false" customHeight="false" outlineLevel="0" collapsed="false">
      <c r="A777" s="54" t="n">
        <v>776</v>
      </c>
      <c r="B777" s="6" t="s">
        <v>2188</v>
      </c>
      <c r="C777" s="1" t="n">
        <v>2</v>
      </c>
      <c r="J777" s="6"/>
      <c r="V777" s="6"/>
      <c r="W777" s="6"/>
    </row>
    <row r="778" customFormat="false" ht="15" hidden="false" customHeight="false" outlineLevel="0" collapsed="false">
      <c r="A778" s="54" t="n">
        <v>777</v>
      </c>
      <c r="B778" s="6" t="s">
        <v>2191</v>
      </c>
      <c r="C778" s="1" t="n">
        <v>2</v>
      </c>
      <c r="J778" s="6"/>
      <c r="V778" s="6"/>
      <c r="W778" s="6"/>
    </row>
    <row r="779" customFormat="false" ht="15" hidden="false" customHeight="false" outlineLevel="0" collapsed="false">
      <c r="A779" s="54" t="n">
        <v>778</v>
      </c>
      <c r="B779" s="6" t="s">
        <v>2204</v>
      </c>
      <c r="C779" s="1" t="n">
        <v>2</v>
      </c>
      <c r="J779" s="6"/>
      <c r="V779" s="6"/>
      <c r="W779" s="6"/>
    </row>
    <row r="780" customFormat="false" ht="15" hidden="false" customHeight="false" outlineLevel="0" collapsed="false">
      <c r="A780" s="54" t="n">
        <v>779</v>
      </c>
      <c r="B780" s="6" t="s">
        <v>2206</v>
      </c>
      <c r="C780" s="1" t="n">
        <v>2</v>
      </c>
      <c r="J780" s="6"/>
      <c r="V780" s="6"/>
      <c r="W780" s="6"/>
    </row>
    <row r="781" customFormat="false" ht="15" hidden="false" customHeight="false" outlineLevel="0" collapsed="false">
      <c r="A781" s="54" t="n">
        <v>780</v>
      </c>
      <c r="B781" s="6" t="s">
        <v>2211</v>
      </c>
      <c r="C781" s="1" t="n">
        <v>2</v>
      </c>
      <c r="J781" s="6"/>
      <c r="V781" s="6"/>
      <c r="W781" s="6"/>
    </row>
    <row r="782" customFormat="false" ht="15" hidden="false" customHeight="false" outlineLevel="0" collapsed="false">
      <c r="A782" s="54" t="n">
        <v>781</v>
      </c>
      <c r="B782" s="6" t="s">
        <v>315</v>
      </c>
      <c r="C782" s="1" t="n">
        <v>2</v>
      </c>
      <c r="J782" s="6"/>
      <c r="V782" s="6"/>
      <c r="W782" s="6"/>
    </row>
    <row r="783" customFormat="false" ht="15" hidden="false" customHeight="false" outlineLevel="0" collapsed="false">
      <c r="A783" s="54" t="n">
        <v>782</v>
      </c>
      <c r="B783" s="6" t="s">
        <v>2220</v>
      </c>
      <c r="C783" s="1" t="n">
        <v>2</v>
      </c>
      <c r="J783" s="6"/>
      <c r="V783" s="6"/>
      <c r="W783" s="6"/>
    </row>
    <row r="784" customFormat="false" ht="15" hidden="false" customHeight="false" outlineLevel="0" collapsed="false">
      <c r="A784" s="54" t="n">
        <v>783</v>
      </c>
      <c r="B784" s="6" t="s">
        <v>2221</v>
      </c>
      <c r="C784" s="1" t="n">
        <v>2</v>
      </c>
      <c r="J784" s="6"/>
      <c r="V784" s="6"/>
      <c r="W784" s="6"/>
    </row>
    <row r="785" customFormat="false" ht="15" hidden="false" customHeight="false" outlineLevel="0" collapsed="false">
      <c r="A785" s="54" t="n">
        <v>784</v>
      </c>
      <c r="B785" s="6" t="s">
        <v>2237</v>
      </c>
      <c r="C785" s="1" t="n">
        <v>2</v>
      </c>
      <c r="J785" s="6"/>
      <c r="V785" s="6"/>
      <c r="W785" s="6"/>
    </row>
    <row r="786" customFormat="false" ht="15" hidden="false" customHeight="false" outlineLevel="0" collapsed="false">
      <c r="A786" s="54" t="n">
        <v>785</v>
      </c>
      <c r="B786" s="6" t="s">
        <v>2260</v>
      </c>
      <c r="C786" s="1" t="n">
        <v>2</v>
      </c>
      <c r="J786" s="6"/>
      <c r="V786" s="6"/>
      <c r="W786" s="6"/>
    </row>
    <row r="787" customFormat="false" ht="15" hidden="false" customHeight="false" outlineLevel="0" collapsed="false">
      <c r="A787" s="54" t="n">
        <v>786</v>
      </c>
      <c r="B787" s="6" t="s">
        <v>2263</v>
      </c>
      <c r="C787" s="1" t="n">
        <v>2</v>
      </c>
      <c r="J787" s="6"/>
      <c r="V787" s="6"/>
      <c r="W787" s="6"/>
    </row>
    <row r="788" customFormat="false" ht="15" hidden="false" customHeight="false" outlineLevel="0" collapsed="false">
      <c r="A788" s="54" t="n">
        <v>787</v>
      </c>
      <c r="B788" s="6" t="s">
        <v>2267</v>
      </c>
      <c r="C788" s="1" t="n">
        <v>2</v>
      </c>
      <c r="J788" s="6"/>
      <c r="V788" s="6"/>
      <c r="W788" s="6"/>
    </row>
    <row r="789" customFormat="false" ht="15" hidden="false" customHeight="false" outlineLevel="0" collapsed="false">
      <c r="A789" s="54" t="n">
        <v>788</v>
      </c>
      <c r="B789" s="6" t="s">
        <v>2270</v>
      </c>
      <c r="C789" s="1" t="n">
        <v>2</v>
      </c>
      <c r="J789" s="6"/>
      <c r="V789" s="6"/>
      <c r="W789" s="6"/>
    </row>
    <row r="790" customFormat="false" ht="15" hidden="false" customHeight="false" outlineLevel="0" collapsed="false">
      <c r="A790" s="54" t="n">
        <v>789</v>
      </c>
      <c r="B790" s="6" t="s">
        <v>2284</v>
      </c>
      <c r="C790" s="1" t="n">
        <v>2</v>
      </c>
      <c r="J790" s="6"/>
      <c r="V790" s="6"/>
      <c r="W790" s="6"/>
    </row>
    <row r="791" customFormat="false" ht="15" hidden="false" customHeight="false" outlineLevel="0" collapsed="false">
      <c r="A791" s="54" t="n">
        <v>790</v>
      </c>
      <c r="B791" s="6" t="s">
        <v>2286</v>
      </c>
      <c r="C791" s="1" t="n">
        <v>2</v>
      </c>
      <c r="J791" s="6"/>
      <c r="V791" s="6"/>
      <c r="W791" s="6"/>
    </row>
    <row r="792" customFormat="false" ht="15" hidden="false" customHeight="false" outlineLevel="0" collapsed="false">
      <c r="A792" s="54" t="n">
        <v>791</v>
      </c>
      <c r="B792" s="6" t="s">
        <v>2305</v>
      </c>
      <c r="C792" s="1" t="n">
        <v>2</v>
      </c>
      <c r="J792" s="6"/>
      <c r="V792" s="6"/>
      <c r="W792" s="6"/>
    </row>
    <row r="793" customFormat="false" ht="15" hidden="false" customHeight="false" outlineLevel="0" collapsed="false">
      <c r="A793" s="54" t="n">
        <v>792</v>
      </c>
      <c r="B793" s="6" t="s">
        <v>2326</v>
      </c>
      <c r="C793" s="1" t="n">
        <v>2</v>
      </c>
      <c r="J793" s="6"/>
      <c r="V793" s="6"/>
      <c r="W793" s="6"/>
    </row>
    <row r="794" customFormat="false" ht="15" hidden="false" customHeight="false" outlineLevel="0" collapsed="false">
      <c r="A794" s="54" t="n">
        <v>793</v>
      </c>
      <c r="B794" s="6" t="s">
        <v>2333</v>
      </c>
      <c r="C794" s="1" t="n">
        <v>2</v>
      </c>
      <c r="J794" s="6"/>
      <c r="V794" s="6"/>
      <c r="W794" s="6"/>
    </row>
    <row r="795" customFormat="false" ht="15" hidden="false" customHeight="false" outlineLevel="0" collapsed="false">
      <c r="A795" s="54" t="n">
        <v>794</v>
      </c>
      <c r="B795" s="6" t="s">
        <v>582</v>
      </c>
      <c r="C795" s="1" t="n">
        <v>2</v>
      </c>
      <c r="J795" s="6"/>
      <c r="V795" s="6"/>
      <c r="W795" s="6"/>
    </row>
    <row r="796" customFormat="false" ht="15" hidden="false" customHeight="false" outlineLevel="0" collapsed="false">
      <c r="A796" s="54" t="n">
        <v>795</v>
      </c>
      <c r="B796" s="6" t="s">
        <v>2368</v>
      </c>
      <c r="C796" s="1" t="n">
        <v>2</v>
      </c>
      <c r="J796" s="6"/>
      <c r="V796" s="6"/>
      <c r="W796" s="6"/>
    </row>
    <row r="797" customFormat="false" ht="15" hidden="false" customHeight="false" outlineLevel="0" collapsed="false">
      <c r="A797" s="54" t="n">
        <v>796</v>
      </c>
      <c r="B797" s="6" t="s">
        <v>2371</v>
      </c>
      <c r="C797" s="1" t="n">
        <v>2</v>
      </c>
      <c r="J797" s="6"/>
      <c r="V797" s="6"/>
      <c r="W797" s="6"/>
    </row>
    <row r="798" customFormat="false" ht="15" hidden="false" customHeight="false" outlineLevel="0" collapsed="false">
      <c r="A798" s="54" t="n">
        <v>797</v>
      </c>
      <c r="B798" s="6" t="s">
        <v>2386</v>
      </c>
      <c r="C798" s="1" t="n">
        <v>2</v>
      </c>
      <c r="J798" s="6"/>
      <c r="V798" s="6"/>
      <c r="W798" s="6"/>
    </row>
    <row r="799" customFormat="false" ht="15" hidden="false" customHeight="false" outlineLevel="0" collapsed="false">
      <c r="A799" s="54" t="n">
        <v>798</v>
      </c>
      <c r="B799" s="6" t="s">
        <v>440</v>
      </c>
      <c r="C799" s="1" t="n">
        <v>2</v>
      </c>
      <c r="J799" s="6"/>
      <c r="V799" s="6"/>
      <c r="W799" s="6"/>
    </row>
    <row r="800" customFormat="false" ht="15" hidden="false" customHeight="false" outlineLevel="0" collapsed="false">
      <c r="A800" s="54" t="n">
        <v>799</v>
      </c>
      <c r="B800" s="6" t="s">
        <v>2425</v>
      </c>
      <c r="C800" s="1" t="n">
        <v>2</v>
      </c>
      <c r="J800" s="6"/>
      <c r="V800" s="6"/>
      <c r="W800" s="6"/>
    </row>
    <row r="801" customFormat="false" ht="15" hidden="false" customHeight="false" outlineLevel="0" collapsed="false">
      <c r="A801" s="54" t="n">
        <v>800</v>
      </c>
      <c r="B801" s="6" t="s">
        <v>2452</v>
      </c>
      <c r="C801" s="1" t="n">
        <v>2</v>
      </c>
      <c r="J801" s="6"/>
      <c r="V801" s="6"/>
      <c r="W801" s="6"/>
    </row>
    <row r="802" customFormat="false" ht="15" hidden="false" customHeight="false" outlineLevel="0" collapsed="false">
      <c r="A802" s="54" t="n">
        <v>801</v>
      </c>
      <c r="B802" s="6" t="s">
        <v>2455</v>
      </c>
      <c r="C802" s="1" t="n">
        <v>2</v>
      </c>
      <c r="J802" s="6"/>
      <c r="V802" s="6"/>
      <c r="W802" s="6"/>
    </row>
    <row r="803" customFormat="false" ht="15" hidden="false" customHeight="false" outlineLevel="0" collapsed="false">
      <c r="A803" s="54" t="n">
        <v>802</v>
      </c>
      <c r="B803" s="6" t="s">
        <v>2468</v>
      </c>
      <c r="C803" s="1" t="n">
        <v>2</v>
      </c>
      <c r="J803" s="6"/>
      <c r="V803" s="6"/>
      <c r="W803" s="6"/>
    </row>
    <row r="804" customFormat="false" ht="15" hidden="false" customHeight="false" outlineLevel="0" collapsed="false">
      <c r="A804" s="54" t="n">
        <v>803</v>
      </c>
      <c r="B804" s="6" t="s">
        <v>2470</v>
      </c>
      <c r="C804" s="1" t="n">
        <v>2</v>
      </c>
      <c r="J804" s="6"/>
      <c r="V804" s="6"/>
      <c r="W804" s="6"/>
    </row>
    <row r="805" customFormat="false" ht="15" hidden="false" customHeight="false" outlineLevel="0" collapsed="false">
      <c r="A805" s="54" t="n">
        <v>804</v>
      </c>
      <c r="B805" s="6" t="s">
        <v>2473</v>
      </c>
      <c r="C805" s="1" t="n">
        <v>2</v>
      </c>
      <c r="J805" s="6"/>
      <c r="V805" s="6"/>
      <c r="W805" s="6"/>
    </row>
    <row r="806" customFormat="false" ht="15" hidden="false" customHeight="false" outlineLevel="0" collapsed="false">
      <c r="A806" s="54" t="n">
        <v>805</v>
      </c>
      <c r="B806" s="6" t="s">
        <v>2477</v>
      </c>
      <c r="C806" s="1" t="n">
        <v>2</v>
      </c>
      <c r="J806" s="6"/>
      <c r="V806" s="6"/>
      <c r="W806" s="6"/>
    </row>
    <row r="807" customFormat="false" ht="15" hidden="false" customHeight="false" outlineLevel="0" collapsed="false">
      <c r="A807" s="54" t="n">
        <v>806</v>
      </c>
      <c r="B807" s="6" t="s">
        <v>2479</v>
      </c>
      <c r="C807" s="1" t="n">
        <v>2</v>
      </c>
      <c r="J807" s="6"/>
      <c r="V807" s="6"/>
      <c r="W807" s="6"/>
    </row>
    <row r="808" customFormat="false" ht="15" hidden="false" customHeight="false" outlineLevel="0" collapsed="false">
      <c r="A808" s="54" t="n">
        <v>807</v>
      </c>
      <c r="B808" s="6" t="s">
        <v>2482</v>
      </c>
      <c r="C808" s="1" t="n">
        <v>2</v>
      </c>
      <c r="J808" s="6"/>
      <c r="V808" s="6"/>
      <c r="W808" s="6"/>
    </row>
    <row r="809" customFormat="false" ht="15" hidden="false" customHeight="false" outlineLevel="0" collapsed="false">
      <c r="A809" s="54" t="n">
        <v>808</v>
      </c>
      <c r="B809" s="6" t="s">
        <v>2509</v>
      </c>
      <c r="C809" s="1" t="n">
        <v>2</v>
      </c>
      <c r="J809" s="6"/>
      <c r="V809" s="6"/>
      <c r="W809" s="6"/>
    </row>
    <row r="810" customFormat="false" ht="15" hidden="false" customHeight="false" outlineLevel="0" collapsed="false">
      <c r="A810" s="54" t="n">
        <v>809</v>
      </c>
      <c r="B810" s="6" t="s">
        <v>502</v>
      </c>
      <c r="C810" s="1" t="n">
        <v>2</v>
      </c>
      <c r="J810" s="6"/>
      <c r="V810" s="6"/>
      <c r="W810" s="6"/>
    </row>
    <row r="811" customFormat="false" ht="15" hidden="false" customHeight="false" outlineLevel="0" collapsed="false">
      <c r="A811" s="54" t="n">
        <v>810</v>
      </c>
      <c r="B811" s="6" t="s">
        <v>2530</v>
      </c>
      <c r="C811" s="1" t="n">
        <v>2</v>
      </c>
      <c r="J811" s="6"/>
      <c r="V811" s="6"/>
      <c r="W811" s="6"/>
    </row>
    <row r="812" customFormat="false" ht="15" hidden="false" customHeight="false" outlineLevel="0" collapsed="false">
      <c r="A812" s="54" t="n">
        <v>811</v>
      </c>
      <c r="B812" s="6" t="s">
        <v>2563</v>
      </c>
      <c r="C812" s="1" t="n">
        <v>2</v>
      </c>
      <c r="J812" s="6"/>
      <c r="V812" s="6"/>
      <c r="W812" s="6"/>
    </row>
    <row r="813" customFormat="false" ht="15" hidden="false" customHeight="false" outlineLevel="0" collapsed="false">
      <c r="A813" s="54" t="n">
        <v>812</v>
      </c>
      <c r="B813" s="6" t="s">
        <v>2574</v>
      </c>
      <c r="C813" s="1" t="n">
        <v>2</v>
      </c>
      <c r="J813" s="6"/>
      <c r="V813" s="6"/>
      <c r="W813" s="6"/>
    </row>
    <row r="814" customFormat="false" ht="15" hidden="false" customHeight="false" outlineLevel="0" collapsed="false">
      <c r="A814" s="54" t="n">
        <v>813</v>
      </c>
      <c r="B814" s="6" t="s">
        <v>2575</v>
      </c>
      <c r="C814" s="1" t="n">
        <v>2</v>
      </c>
      <c r="J814" s="6"/>
      <c r="V814" s="6"/>
      <c r="W814" s="6"/>
    </row>
    <row r="815" customFormat="false" ht="15" hidden="false" customHeight="false" outlineLevel="0" collapsed="false">
      <c r="A815" s="54" t="n">
        <v>814</v>
      </c>
      <c r="B815" s="6" t="s">
        <v>2578</v>
      </c>
      <c r="C815" s="1" t="n">
        <v>2</v>
      </c>
      <c r="J815" s="6"/>
      <c r="V815" s="6"/>
      <c r="W815" s="6"/>
    </row>
    <row r="816" customFormat="false" ht="15" hidden="false" customHeight="false" outlineLevel="0" collapsed="false">
      <c r="A816" s="54" t="n">
        <v>815</v>
      </c>
      <c r="B816" s="56" t="s">
        <v>2579</v>
      </c>
      <c r="C816" s="1" t="n">
        <v>2</v>
      </c>
      <c r="J816" s="6"/>
      <c r="V816" s="6"/>
      <c r="W816" s="6"/>
    </row>
    <row r="817" customFormat="false" ht="15" hidden="false" customHeight="false" outlineLevel="0" collapsed="false">
      <c r="A817" s="54" t="n">
        <v>816</v>
      </c>
      <c r="B817" s="6" t="s">
        <v>2592</v>
      </c>
      <c r="C817" s="1" t="n">
        <v>2</v>
      </c>
      <c r="J817" s="6"/>
      <c r="V817" s="6"/>
      <c r="W817" s="6"/>
    </row>
    <row r="818" customFormat="false" ht="15" hidden="false" customHeight="false" outlineLevel="0" collapsed="false">
      <c r="A818" s="54" t="n">
        <v>817</v>
      </c>
      <c r="B818" s="6" t="s">
        <v>2598</v>
      </c>
      <c r="C818" s="1" t="n">
        <v>2</v>
      </c>
      <c r="J818" s="6"/>
      <c r="V818" s="6"/>
      <c r="W818" s="6"/>
    </row>
    <row r="819" customFormat="false" ht="15" hidden="false" customHeight="false" outlineLevel="0" collapsed="false">
      <c r="A819" s="54" t="n">
        <v>818</v>
      </c>
      <c r="B819" s="6" t="s">
        <v>2601</v>
      </c>
      <c r="C819" s="1" t="n">
        <v>2</v>
      </c>
      <c r="J819" s="6"/>
      <c r="V819" s="6"/>
      <c r="W819" s="6"/>
    </row>
    <row r="820" customFormat="false" ht="15" hidden="false" customHeight="false" outlineLevel="0" collapsed="false">
      <c r="A820" s="54" t="n">
        <v>819</v>
      </c>
      <c r="B820" s="6" t="s">
        <v>2602</v>
      </c>
      <c r="C820" s="1" t="n">
        <v>2</v>
      </c>
      <c r="J820" s="6"/>
      <c r="V820" s="6"/>
      <c r="W820" s="6"/>
    </row>
    <row r="821" customFormat="false" ht="15" hidden="false" customHeight="false" outlineLevel="0" collapsed="false">
      <c r="A821" s="54" t="n">
        <v>820</v>
      </c>
      <c r="B821" s="6" t="s">
        <v>2610</v>
      </c>
      <c r="C821" s="1" t="n">
        <v>2</v>
      </c>
      <c r="J821" s="6"/>
      <c r="V821" s="6"/>
      <c r="W821" s="6"/>
    </row>
    <row r="822" customFormat="false" ht="15" hidden="false" customHeight="false" outlineLevel="0" collapsed="false">
      <c r="A822" s="54" t="n">
        <v>821</v>
      </c>
      <c r="B822" s="6" t="s">
        <v>2626</v>
      </c>
      <c r="C822" s="1" t="n">
        <v>2</v>
      </c>
      <c r="J822" s="6"/>
      <c r="V822" s="6"/>
      <c r="W822" s="6"/>
    </row>
    <row r="823" customFormat="false" ht="15" hidden="false" customHeight="false" outlineLevel="0" collapsed="false">
      <c r="A823" s="54" t="n">
        <v>822</v>
      </c>
      <c r="B823" s="6" t="s">
        <v>2630</v>
      </c>
      <c r="C823" s="1" t="n">
        <v>2</v>
      </c>
      <c r="J823" s="6"/>
      <c r="V823" s="6"/>
      <c r="W823" s="6"/>
    </row>
    <row r="824" customFormat="false" ht="15" hidden="false" customHeight="false" outlineLevel="0" collapsed="false">
      <c r="A824" s="54" t="n">
        <v>823</v>
      </c>
      <c r="B824" s="6" t="s">
        <v>2632</v>
      </c>
      <c r="C824" s="1" t="n">
        <v>2</v>
      </c>
      <c r="J824" s="6"/>
      <c r="V824" s="6"/>
      <c r="W824" s="6"/>
    </row>
    <row r="825" customFormat="false" ht="15" hidden="false" customHeight="false" outlineLevel="0" collapsed="false">
      <c r="A825" s="54" t="n">
        <v>824</v>
      </c>
      <c r="B825" s="6" t="s">
        <v>2635</v>
      </c>
      <c r="C825" s="1" t="n">
        <v>2</v>
      </c>
      <c r="J825" s="6"/>
      <c r="V825" s="6"/>
      <c r="W825" s="6"/>
    </row>
    <row r="826" customFormat="false" ht="15" hidden="false" customHeight="false" outlineLevel="0" collapsed="false">
      <c r="A826" s="54" t="n">
        <v>825</v>
      </c>
      <c r="B826" s="6" t="s">
        <v>2653</v>
      </c>
      <c r="C826" s="1" t="n">
        <v>2</v>
      </c>
      <c r="J826" s="6"/>
      <c r="V826" s="6"/>
      <c r="W826" s="6"/>
    </row>
    <row r="827" customFormat="false" ht="15" hidden="false" customHeight="false" outlineLevel="0" collapsed="false">
      <c r="A827" s="54" t="n">
        <v>826</v>
      </c>
      <c r="B827" s="6" t="s">
        <v>2656</v>
      </c>
      <c r="C827" s="1" t="n">
        <v>2</v>
      </c>
      <c r="J827" s="6"/>
      <c r="V827" s="6"/>
      <c r="W827" s="6"/>
    </row>
    <row r="828" customFormat="false" ht="15" hidden="false" customHeight="false" outlineLevel="0" collapsed="false">
      <c r="A828" s="54" t="n">
        <v>827</v>
      </c>
      <c r="B828" s="6" t="s">
        <v>2674</v>
      </c>
      <c r="C828" s="1" t="n">
        <v>2</v>
      </c>
      <c r="J828" s="6"/>
      <c r="V828" s="6"/>
      <c r="W828" s="6"/>
    </row>
    <row r="829" customFormat="false" ht="15" hidden="false" customHeight="false" outlineLevel="0" collapsed="false">
      <c r="A829" s="54" t="n">
        <v>828</v>
      </c>
      <c r="B829" s="6" t="s">
        <v>2678</v>
      </c>
      <c r="C829" s="1" t="n">
        <v>2</v>
      </c>
      <c r="J829" s="6"/>
      <c r="V829" s="6"/>
      <c r="W829" s="6"/>
    </row>
    <row r="830" customFormat="false" ht="15" hidden="false" customHeight="false" outlineLevel="0" collapsed="false">
      <c r="A830" s="54" t="n">
        <v>829</v>
      </c>
      <c r="B830" s="6" t="s">
        <v>2694</v>
      </c>
      <c r="C830" s="1" t="n">
        <v>2</v>
      </c>
      <c r="J830" s="6"/>
      <c r="V830" s="6"/>
      <c r="W830" s="6"/>
    </row>
    <row r="831" customFormat="false" ht="15" hidden="false" customHeight="false" outlineLevel="0" collapsed="false">
      <c r="A831" s="54" t="n">
        <v>830</v>
      </c>
      <c r="B831" s="6" t="s">
        <v>2701</v>
      </c>
      <c r="C831" s="1" t="n">
        <v>2</v>
      </c>
      <c r="J831" s="6"/>
      <c r="V831" s="6"/>
      <c r="W831" s="6"/>
    </row>
    <row r="832" customFormat="false" ht="15" hidden="false" customHeight="false" outlineLevel="0" collapsed="false">
      <c r="A832" s="54" t="n">
        <v>831</v>
      </c>
      <c r="B832" s="6" t="s">
        <v>2712</v>
      </c>
      <c r="C832" s="1" t="n">
        <v>2</v>
      </c>
      <c r="J832" s="6"/>
      <c r="V832" s="6"/>
      <c r="W832" s="6"/>
    </row>
    <row r="833" customFormat="false" ht="15" hidden="false" customHeight="false" outlineLevel="0" collapsed="false">
      <c r="A833" s="54" t="n">
        <v>832</v>
      </c>
      <c r="B833" s="6" t="s">
        <v>2714</v>
      </c>
      <c r="C833" s="1" t="n">
        <v>2</v>
      </c>
      <c r="J833" s="6"/>
      <c r="V833" s="6"/>
      <c r="W833" s="6"/>
    </row>
    <row r="834" customFormat="false" ht="15" hidden="false" customHeight="false" outlineLevel="0" collapsed="false">
      <c r="A834" s="54" t="n">
        <v>833</v>
      </c>
      <c r="B834" s="6" t="s">
        <v>2719</v>
      </c>
      <c r="C834" s="1" t="n">
        <v>2</v>
      </c>
      <c r="J834" s="6"/>
      <c r="V834" s="6"/>
      <c r="W834" s="6"/>
    </row>
    <row r="835" customFormat="false" ht="15" hidden="false" customHeight="false" outlineLevel="0" collapsed="false">
      <c r="A835" s="54" t="n">
        <v>834</v>
      </c>
      <c r="B835" s="6" t="s">
        <v>2731</v>
      </c>
      <c r="C835" s="1" t="n">
        <v>2</v>
      </c>
      <c r="J835" s="6"/>
      <c r="V835" s="6"/>
      <c r="W835" s="6"/>
    </row>
    <row r="836" customFormat="false" ht="15" hidden="false" customHeight="false" outlineLevel="0" collapsed="false">
      <c r="A836" s="54" t="n">
        <v>835</v>
      </c>
      <c r="B836" s="6" t="s">
        <v>2734</v>
      </c>
      <c r="C836" s="1" t="n">
        <v>2</v>
      </c>
      <c r="J836" s="6"/>
      <c r="V836" s="6"/>
      <c r="W836" s="6"/>
    </row>
    <row r="837" customFormat="false" ht="15" hidden="false" customHeight="false" outlineLevel="0" collapsed="false">
      <c r="A837" s="54" t="n">
        <v>836</v>
      </c>
      <c r="B837" s="6" t="s">
        <v>2736</v>
      </c>
      <c r="C837" s="1" t="n">
        <v>2</v>
      </c>
      <c r="J837" s="6"/>
      <c r="V837" s="6"/>
      <c r="W837" s="6"/>
    </row>
    <row r="838" customFormat="false" ht="15" hidden="false" customHeight="false" outlineLevel="0" collapsed="false">
      <c r="A838" s="54" t="n">
        <v>837</v>
      </c>
      <c r="B838" s="6" t="s">
        <v>2748</v>
      </c>
      <c r="C838" s="1" t="n">
        <v>2</v>
      </c>
      <c r="J838" s="6"/>
      <c r="V838" s="6"/>
      <c r="W838" s="6"/>
    </row>
    <row r="839" customFormat="false" ht="15" hidden="false" customHeight="false" outlineLevel="0" collapsed="false">
      <c r="A839" s="54" t="n">
        <v>838</v>
      </c>
      <c r="B839" s="6" t="s">
        <v>2767</v>
      </c>
      <c r="C839" s="1" t="n">
        <v>2</v>
      </c>
      <c r="J839" s="6"/>
      <c r="V839" s="6"/>
      <c r="W839" s="6"/>
    </row>
    <row r="840" customFormat="false" ht="15" hidden="false" customHeight="false" outlineLevel="0" collapsed="false">
      <c r="A840" s="54" t="n">
        <v>839</v>
      </c>
      <c r="B840" s="6" t="s">
        <v>2796</v>
      </c>
      <c r="C840" s="1" t="n">
        <v>2</v>
      </c>
      <c r="J840" s="6"/>
      <c r="V840" s="6"/>
      <c r="W840" s="6"/>
    </row>
    <row r="841" customFormat="false" ht="15" hidden="false" customHeight="false" outlineLevel="0" collapsed="false">
      <c r="A841" s="54" t="n">
        <v>840</v>
      </c>
      <c r="B841" s="6" t="s">
        <v>2817</v>
      </c>
      <c r="C841" s="1" t="n">
        <v>2</v>
      </c>
      <c r="J841" s="6"/>
      <c r="V841" s="6"/>
      <c r="W841" s="6"/>
    </row>
    <row r="842" customFormat="false" ht="15" hidden="false" customHeight="false" outlineLevel="0" collapsed="false">
      <c r="A842" s="54" t="n">
        <v>841</v>
      </c>
      <c r="B842" s="6" t="s">
        <v>2822</v>
      </c>
      <c r="C842" s="1" t="n">
        <v>2</v>
      </c>
      <c r="J842" s="6"/>
      <c r="V842" s="6"/>
      <c r="W842" s="6"/>
    </row>
    <row r="843" customFormat="false" ht="15" hidden="false" customHeight="false" outlineLevel="0" collapsed="false">
      <c r="A843" s="54" t="n">
        <v>842</v>
      </c>
      <c r="B843" s="6" t="s">
        <v>2827</v>
      </c>
      <c r="C843" s="1" t="n">
        <v>2</v>
      </c>
      <c r="J843" s="6"/>
      <c r="V843" s="6"/>
      <c r="W843" s="6"/>
    </row>
    <row r="844" customFormat="false" ht="15" hidden="false" customHeight="false" outlineLevel="0" collapsed="false">
      <c r="A844" s="54" t="n">
        <v>843</v>
      </c>
      <c r="B844" s="6" t="s">
        <v>2836</v>
      </c>
      <c r="C844" s="1" t="n">
        <v>2</v>
      </c>
      <c r="J844" s="6"/>
      <c r="V844" s="6"/>
      <c r="W844" s="6"/>
    </row>
    <row r="845" customFormat="false" ht="15" hidden="false" customHeight="false" outlineLevel="0" collapsed="false">
      <c r="A845" s="54" t="n">
        <v>844</v>
      </c>
      <c r="B845" s="6" t="s">
        <v>2838</v>
      </c>
      <c r="C845" s="1" t="n">
        <v>2</v>
      </c>
      <c r="J845" s="6"/>
      <c r="V845" s="6"/>
      <c r="W845" s="6"/>
    </row>
    <row r="846" customFormat="false" ht="15" hidden="false" customHeight="false" outlineLevel="0" collapsed="false">
      <c r="A846" s="54" t="n">
        <v>845</v>
      </c>
      <c r="B846" s="6" t="s">
        <v>2846</v>
      </c>
      <c r="C846" s="1" t="n">
        <v>2</v>
      </c>
      <c r="J846" s="6"/>
      <c r="V846" s="6"/>
      <c r="W846" s="6"/>
    </row>
    <row r="847" customFormat="false" ht="15" hidden="false" customHeight="false" outlineLevel="0" collapsed="false">
      <c r="A847" s="54" t="n">
        <v>846</v>
      </c>
      <c r="B847" s="6" t="s">
        <v>2859</v>
      </c>
      <c r="C847" s="1" t="n">
        <v>2</v>
      </c>
      <c r="J847" s="6"/>
      <c r="V847" s="6"/>
      <c r="W847" s="6"/>
    </row>
    <row r="848" customFormat="false" ht="15" hidden="false" customHeight="false" outlineLevel="0" collapsed="false">
      <c r="A848" s="54" t="n">
        <v>847</v>
      </c>
      <c r="B848" s="6" t="s">
        <v>2861</v>
      </c>
      <c r="C848" s="1" t="n">
        <v>2</v>
      </c>
      <c r="J848" s="6"/>
      <c r="V848" s="6"/>
      <c r="W848" s="6"/>
    </row>
    <row r="849" customFormat="false" ht="15" hidden="false" customHeight="false" outlineLevel="0" collapsed="false">
      <c r="A849" s="54" t="n">
        <v>848</v>
      </c>
      <c r="B849" s="6" t="s">
        <v>2876</v>
      </c>
      <c r="C849" s="1" t="n">
        <v>2</v>
      </c>
      <c r="J849" s="6"/>
      <c r="V849" s="6"/>
      <c r="W849" s="6"/>
    </row>
    <row r="850" customFormat="false" ht="15" hidden="false" customHeight="false" outlineLevel="0" collapsed="false">
      <c r="A850" s="54" t="n">
        <v>849</v>
      </c>
      <c r="B850" s="6" t="s">
        <v>2881</v>
      </c>
      <c r="C850" s="1" t="n">
        <v>2</v>
      </c>
      <c r="J850" s="6"/>
      <c r="V850" s="6"/>
      <c r="W850" s="6"/>
    </row>
    <row r="851" customFormat="false" ht="15" hidden="false" customHeight="false" outlineLevel="0" collapsed="false">
      <c r="A851" s="54" t="n">
        <v>850</v>
      </c>
      <c r="B851" s="6" t="s">
        <v>451</v>
      </c>
      <c r="C851" s="1" t="n">
        <v>2</v>
      </c>
      <c r="J851" s="6"/>
      <c r="V851" s="6"/>
      <c r="W851" s="6"/>
    </row>
    <row r="852" customFormat="false" ht="15" hidden="false" customHeight="false" outlineLevel="0" collapsed="false">
      <c r="A852" s="54" t="n">
        <v>851</v>
      </c>
      <c r="B852" s="6" t="s">
        <v>2890</v>
      </c>
      <c r="C852" s="1" t="n">
        <v>2</v>
      </c>
      <c r="J852" s="6"/>
      <c r="V852" s="6"/>
      <c r="W852" s="6"/>
    </row>
    <row r="853" customFormat="false" ht="15" hidden="false" customHeight="false" outlineLevel="0" collapsed="false">
      <c r="A853" s="54" t="n">
        <v>852</v>
      </c>
      <c r="B853" s="6" t="s">
        <v>2891</v>
      </c>
      <c r="C853" s="1" t="n">
        <v>2</v>
      </c>
      <c r="J853" s="6"/>
      <c r="V853" s="6"/>
      <c r="W853" s="6"/>
    </row>
    <row r="854" customFormat="false" ht="15" hidden="false" customHeight="false" outlineLevel="0" collapsed="false">
      <c r="A854" s="54" t="n">
        <v>853</v>
      </c>
      <c r="B854" s="6" t="s">
        <v>2895</v>
      </c>
      <c r="C854" s="1" t="n">
        <v>2</v>
      </c>
      <c r="J854" s="6"/>
      <c r="V854" s="6"/>
      <c r="W854" s="6"/>
    </row>
    <row r="855" customFormat="false" ht="15" hidden="false" customHeight="false" outlineLevel="0" collapsed="false">
      <c r="A855" s="54" t="n">
        <v>854</v>
      </c>
      <c r="B855" s="6" t="s">
        <v>2897</v>
      </c>
      <c r="C855" s="1" t="n">
        <v>2</v>
      </c>
      <c r="J855" s="6"/>
      <c r="V855" s="6"/>
      <c r="W855" s="6"/>
    </row>
    <row r="856" customFormat="false" ht="15" hidden="false" customHeight="false" outlineLevel="0" collapsed="false">
      <c r="A856" s="54" t="n">
        <v>855</v>
      </c>
      <c r="B856" s="6" t="s">
        <v>561</v>
      </c>
      <c r="C856" s="1" t="n">
        <v>2</v>
      </c>
      <c r="J856" s="6"/>
      <c r="V856" s="6"/>
      <c r="W856" s="6"/>
    </row>
    <row r="857" customFormat="false" ht="15" hidden="false" customHeight="false" outlineLevel="0" collapsed="false">
      <c r="A857" s="54" t="n">
        <v>856</v>
      </c>
      <c r="B857" s="6" t="s">
        <v>2908</v>
      </c>
      <c r="C857" s="1" t="n">
        <v>2</v>
      </c>
      <c r="J857" s="6"/>
      <c r="V857" s="6"/>
      <c r="W857" s="6"/>
    </row>
    <row r="858" customFormat="false" ht="15" hidden="false" customHeight="false" outlineLevel="0" collapsed="false">
      <c r="A858" s="54" t="n">
        <v>857</v>
      </c>
      <c r="B858" s="6" t="s">
        <v>2911</v>
      </c>
      <c r="C858" s="1" t="n">
        <v>2</v>
      </c>
      <c r="J858" s="6"/>
      <c r="V858" s="6"/>
      <c r="W858" s="6"/>
    </row>
    <row r="859" customFormat="false" ht="15" hidden="false" customHeight="false" outlineLevel="0" collapsed="false">
      <c r="A859" s="54" t="n">
        <v>858</v>
      </c>
      <c r="B859" s="6" t="s">
        <v>2938</v>
      </c>
      <c r="C859" s="1" t="n">
        <v>2</v>
      </c>
      <c r="J859" s="6"/>
      <c r="V859" s="6"/>
      <c r="W859" s="6"/>
    </row>
    <row r="860" customFormat="false" ht="15" hidden="false" customHeight="false" outlineLevel="0" collapsed="false">
      <c r="A860" s="54" t="n">
        <v>859</v>
      </c>
      <c r="B860" s="6" t="s">
        <v>2940</v>
      </c>
      <c r="C860" s="1" t="n">
        <v>2</v>
      </c>
      <c r="J860" s="6"/>
      <c r="V860" s="6"/>
      <c r="W860" s="6"/>
    </row>
    <row r="861" customFormat="false" ht="15" hidden="false" customHeight="false" outlineLevel="0" collapsed="false">
      <c r="A861" s="54" t="n">
        <v>860</v>
      </c>
      <c r="B861" s="6" t="s">
        <v>2947</v>
      </c>
      <c r="C861" s="1" t="n">
        <v>2</v>
      </c>
      <c r="J861" s="6"/>
      <c r="V861" s="6"/>
      <c r="W861" s="6"/>
    </row>
    <row r="862" customFormat="false" ht="15" hidden="false" customHeight="false" outlineLevel="0" collapsed="false">
      <c r="A862" s="54" t="n">
        <v>861</v>
      </c>
      <c r="B862" s="6" t="s">
        <v>2963</v>
      </c>
      <c r="C862" s="1" t="n">
        <v>2</v>
      </c>
      <c r="J862" s="6"/>
      <c r="V862" s="6"/>
      <c r="W862" s="6"/>
    </row>
    <row r="863" customFormat="false" ht="15" hidden="false" customHeight="false" outlineLevel="0" collapsed="false">
      <c r="A863" s="54" t="n">
        <v>862</v>
      </c>
      <c r="B863" s="6" t="s">
        <v>2964</v>
      </c>
      <c r="C863" s="1" t="n">
        <v>2</v>
      </c>
      <c r="J863" s="6"/>
      <c r="V863" s="6"/>
      <c r="W863" s="6"/>
    </row>
    <row r="864" customFormat="false" ht="15" hidden="false" customHeight="false" outlineLevel="0" collapsed="false">
      <c r="A864" s="54" t="n">
        <v>863</v>
      </c>
      <c r="B864" s="6" t="s">
        <v>2996</v>
      </c>
      <c r="C864" s="1" t="n">
        <v>2</v>
      </c>
      <c r="J864" s="6"/>
      <c r="V864" s="6"/>
      <c r="W864" s="6"/>
    </row>
    <row r="865" customFormat="false" ht="15" hidden="false" customHeight="false" outlineLevel="0" collapsed="false">
      <c r="A865" s="54" t="n">
        <v>864</v>
      </c>
      <c r="B865" s="6" t="s">
        <v>2999</v>
      </c>
      <c r="C865" s="1" t="n">
        <v>2</v>
      </c>
      <c r="J865" s="6"/>
      <c r="V865" s="6"/>
      <c r="W865" s="6"/>
    </row>
    <row r="866" customFormat="false" ht="15" hidden="false" customHeight="false" outlineLevel="0" collapsed="false">
      <c r="A866" s="54" t="n">
        <v>865</v>
      </c>
      <c r="B866" s="6" t="s">
        <v>3004</v>
      </c>
      <c r="C866" s="1" t="n">
        <v>2</v>
      </c>
      <c r="J866" s="6"/>
      <c r="V866" s="6"/>
      <c r="W866" s="6"/>
    </row>
    <row r="867" customFormat="false" ht="15" hidden="false" customHeight="false" outlineLevel="0" collapsed="false">
      <c r="A867" s="54" t="n">
        <v>866</v>
      </c>
      <c r="B867" s="6" t="s">
        <v>3022</v>
      </c>
      <c r="C867" s="1" t="n">
        <v>2</v>
      </c>
      <c r="J867" s="6"/>
      <c r="V867" s="6"/>
      <c r="W867" s="6"/>
    </row>
    <row r="868" customFormat="false" ht="15" hidden="false" customHeight="false" outlineLevel="0" collapsed="false">
      <c r="A868" s="54" t="n">
        <v>867</v>
      </c>
      <c r="B868" s="6" t="s">
        <v>3033</v>
      </c>
      <c r="C868" s="1" t="n">
        <v>2</v>
      </c>
      <c r="J868" s="6"/>
      <c r="V868" s="6"/>
      <c r="W868" s="6"/>
    </row>
    <row r="869" customFormat="false" ht="15" hidden="false" customHeight="false" outlineLevel="0" collapsed="false">
      <c r="A869" s="54" t="n">
        <v>868</v>
      </c>
      <c r="B869" s="6" t="s">
        <v>3038</v>
      </c>
      <c r="C869" s="1" t="n">
        <v>2</v>
      </c>
      <c r="J869" s="6"/>
      <c r="V869" s="6"/>
      <c r="W869" s="6"/>
    </row>
    <row r="870" customFormat="false" ht="15" hidden="false" customHeight="false" outlineLevel="0" collapsed="false">
      <c r="A870" s="54" t="n">
        <v>869</v>
      </c>
      <c r="B870" s="6" t="s">
        <v>3059</v>
      </c>
      <c r="C870" s="1" t="n">
        <v>2</v>
      </c>
      <c r="J870" s="6"/>
      <c r="V870" s="6"/>
      <c r="W870" s="6"/>
    </row>
    <row r="871" customFormat="false" ht="15" hidden="false" customHeight="false" outlineLevel="0" collapsed="false">
      <c r="A871" s="54" t="n">
        <v>870</v>
      </c>
      <c r="B871" s="6" t="s">
        <v>3070</v>
      </c>
      <c r="C871" s="1" t="n">
        <v>2</v>
      </c>
      <c r="J871" s="6"/>
      <c r="V871" s="6"/>
      <c r="W871" s="6"/>
    </row>
    <row r="872" customFormat="false" ht="15" hidden="false" customHeight="false" outlineLevel="0" collapsed="false">
      <c r="A872" s="54" t="n">
        <v>871</v>
      </c>
      <c r="B872" s="6" t="s">
        <v>3103</v>
      </c>
      <c r="C872" s="1" t="n">
        <v>2</v>
      </c>
      <c r="J872" s="6"/>
      <c r="V872" s="6"/>
      <c r="W872" s="6"/>
    </row>
    <row r="873" customFormat="false" ht="15" hidden="false" customHeight="false" outlineLevel="0" collapsed="false">
      <c r="A873" s="54" t="n">
        <v>872</v>
      </c>
      <c r="B873" s="6" t="s">
        <v>3105</v>
      </c>
      <c r="C873" s="1" t="n">
        <v>2</v>
      </c>
      <c r="J873" s="6"/>
      <c r="V873" s="6"/>
      <c r="W873" s="6"/>
    </row>
    <row r="874" customFormat="false" ht="15" hidden="false" customHeight="false" outlineLevel="0" collapsed="false">
      <c r="A874" s="54" t="n">
        <v>873</v>
      </c>
      <c r="B874" s="6" t="s">
        <v>3109</v>
      </c>
      <c r="C874" s="1" t="n">
        <v>2</v>
      </c>
      <c r="J874" s="6"/>
      <c r="V874" s="6"/>
      <c r="W874" s="6"/>
    </row>
    <row r="875" customFormat="false" ht="15" hidden="false" customHeight="false" outlineLevel="0" collapsed="false">
      <c r="A875" s="54" t="n">
        <v>874</v>
      </c>
      <c r="B875" s="6" t="s">
        <v>3111</v>
      </c>
      <c r="C875" s="1" t="n">
        <v>2</v>
      </c>
      <c r="J875" s="6"/>
      <c r="V875" s="6"/>
      <c r="W875" s="6"/>
    </row>
    <row r="876" customFormat="false" ht="15" hidden="false" customHeight="false" outlineLevel="0" collapsed="false">
      <c r="A876" s="54" t="n">
        <v>875</v>
      </c>
      <c r="B876" s="6" t="s">
        <v>465</v>
      </c>
      <c r="C876" s="1" t="n">
        <v>2</v>
      </c>
      <c r="J876" s="6"/>
      <c r="V876" s="6"/>
      <c r="W876" s="6"/>
    </row>
    <row r="877" customFormat="false" ht="15" hidden="false" customHeight="false" outlineLevel="0" collapsed="false">
      <c r="A877" s="54" t="n">
        <v>876</v>
      </c>
      <c r="B877" s="56" t="s">
        <v>3131</v>
      </c>
      <c r="C877" s="1" t="n">
        <v>2</v>
      </c>
      <c r="J877" s="6"/>
      <c r="V877" s="6"/>
      <c r="W877" s="6"/>
    </row>
    <row r="878" customFormat="false" ht="15" hidden="false" customHeight="false" outlineLevel="0" collapsed="false">
      <c r="A878" s="54" t="n">
        <v>877</v>
      </c>
      <c r="B878" s="6" t="s">
        <v>3136</v>
      </c>
      <c r="C878" s="1" t="n">
        <v>2</v>
      </c>
      <c r="J878" s="6"/>
      <c r="V878" s="6"/>
      <c r="W878" s="6"/>
    </row>
    <row r="879" customFormat="false" ht="15" hidden="false" customHeight="false" outlineLevel="0" collapsed="false">
      <c r="A879" s="54" t="n">
        <v>878</v>
      </c>
      <c r="B879" s="6" t="s">
        <v>3140</v>
      </c>
      <c r="C879" s="1" t="n">
        <v>2</v>
      </c>
      <c r="J879" s="6"/>
      <c r="V879" s="6"/>
      <c r="W879" s="6"/>
    </row>
    <row r="880" customFormat="false" ht="15" hidden="false" customHeight="false" outlineLevel="0" collapsed="false">
      <c r="A880" s="54" t="n">
        <v>879</v>
      </c>
      <c r="B880" s="6" t="s">
        <v>3143</v>
      </c>
      <c r="C880" s="1" t="n">
        <v>2</v>
      </c>
      <c r="J880" s="6"/>
      <c r="V880" s="6"/>
      <c r="W880" s="6"/>
    </row>
    <row r="881" customFormat="false" ht="15" hidden="false" customHeight="false" outlineLevel="0" collapsed="false">
      <c r="A881" s="54" t="n">
        <v>880</v>
      </c>
      <c r="B881" s="6" t="s">
        <v>3144</v>
      </c>
      <c r="C881" s="1" t="n">
        <v>2</v>
      </c>
      <c r="J881" s="6"/>
      <c r="V881" s="6"/>
      <c r="W881" s="6"/>
    </row>
    <row r="882" customFormat="false" ht="15" hidden="false" customHeight="false" outlineLevel="0" collapsed="false">
      <c r="A882" s="54" t="n">
        <v>881</v>
      </c>
      <c r="B882" s="6" t="s">
        <v>3155</v>
      </c>
      <c r="C882" s="1" t="n">
        <v>2</v>
      </c>
      <c r="J882" s="6"/>
      <c r="V882" s="6"/>
      <c r="W882" s="6"/>
    </row>
    <row r="883" customFormat="false" ht="15" hidden="false" customHeight="false" outlineLevel="0" collapsed="false">
      <c r="A883" s="54" t="n">
        <v>882</v>
      </c>
      <c r="B883" s="6" t="s">
        <v>565</v>
      </c>
      <c r="C883" s="1" t="n">
        <v>2</v>
      </c>
      <c r="J883" s="6"/>
      <c r="V883" s="6"/>
      <c r="W883" s="6"/>
    </row>
    <row r="884" customFormat="false" ht="15" hidden="false" customHeight="false" outlineLevel="0" collapsed="false">
      <c r="A884" s="54" t="n">
        <v>883</v>
      </c>
      <c r="B884" s="6" t="s">
        <v>3203</v>
      </c>
      <c r="C884" s="1" t="n">
        <v>2</v>
      </c>
      <c r="J884" s="6"/>
      <c r="V884" s="6"/>
      <c r="W884" s="6"/>
    </row>
    <row r="885" customFormat="false" ht="15" hidden="false" customHeight="false" outlineLevel="0" collapsed="false">
      <c r="A885" s="54" t="n">
        <v>884</v>
      </c>
      <c r="B885" s="6" t="s">
        <v>3224</v>
      </c>
      <c r="C885" s="1" t="n">
        <v>2</v>
      </c>
      <c r="J885" s="6"/>
      <c r="V885" s="6"/>
      <c r="W885" s="6"/>
    </row>
    <row r="886" customFormat="false" ht="15" hidden="false" customHeight="false" outlineLevel="0" collapsed="false">
      <c r="A886" s="54" t="n">
        <v>885</v>
      </c>
      <c r="B886" s="6" t="s">
        <v>3225</v>
      </c>
      <c r="C886" s="1" t="n">
        <v>2</v>
      </c>
      <c r="J886" s="6"/>
      <c r="V886" s="6"/>
      <c r="W886" s="6"/>
    </row>
    <row r="887" customFormat="false" ht="15" hidden="false" customHeight="false" outlineLevel="0" collapsed="false">
      <c r="A887" s="54" t="n">
        <v>886</v>
      </c>
      <c r="B887" s="6" t="s">
        <v>3227</v>
      </c>
      <c r="C887" s="1" t="n">
        <v>2</v>
      </c>
      <c r="J887" s="6"/>
      <c r="V887" s="6"/>
      <c r="W887" s="6"/>
    </row>
    <row r="888" customFormat="false" ht="15" hidden="false" customHeight="false" outlineLevel="0" collapsed="false">
      <c r="A888" s="54" t="n">
        <v>887</v>
      </c>
      <c r="B888" s="6" t="s">
        <v>3231</v>
      </c>
      <c r="C888" s="1" t="n">
        <v>2</v>
      </c>
      <c r="J888" s="6"/>
      <c r="V888" s="6"/>
      <c r="W888" s="6"/>
    </row>
    <row r="889" customFormat="false" ht="15" hidden="false" customHeight="false" outlineLevel="0" collapsed="false">
      <c r="A889" s="54" t="n">
        <v>888</v>
      </c>
      <c r="B889" s="6" t="s">
        <v>511</v>
      </c>
      <c r="C889" s="1" t="n">
        <v>2</v>
      </c>
      <c r="J889" s="6"/>
      <c r="V889" s="6"/>
      <c r="W889" s="6"/>
    </row>
    <row r="890" customFormat="false" ht="15" hidden="false" customHeight="false" outlineLevel="0" collapsed="false">
      <c r="A890" s="54" t="n">
        <v>889</v>
      </c>
      <c r="B890" s="6" t="s">
        <v>3275</v>
      </c>
      <c r="C890" s="1" t="n">
        <v>2</v>
      </c>
      <c r="J890" s="6"/>
      <c r="V890" s="6"/>
      <c r="W890" s="6"/>
    </row>
    <row r="891" customFormat="false" ht="15" hidden="false" customHeight="false" outlineLevel="0" collapsed="false">
      <c r="A891" s="54" t="n">
        <v>890</v>
      </c>
      <c r="B891" s="6" t="s">
        <v>3287</v>
      </c>
      <c r="C891" s="1" t="n">
        <v>2</v>
      </c>
      <c r="J891" s="6"/>
      <c r="V891" s="6"/>
      <c r="W891" s="6"/>
    </row>
    <row r="892" customFormat="false" ht="15" hidden="false" customHeight="false" outlineLevel="0" collapsed="false">
      <c r="A892" s="54" t="n">
        <v>891</v>
      </c>
      <c r="B892" s="6" t="s">
        <v>3343</v>
      </c>
      <c r="C892" s="1" t="n">
        <v>2</v>
      </c>
      <c r="J892" s="6"/>
      <c r="V892" s="6"/>
      <c r="W892" s="6"/>
    </row>
    <row r="893" customFormat="false" ht="15" hidden="false" customHeight="false" outlineLevel="0" collapsed="false">
      <c r="A893" s="54" t="n">
        <v>892</v>
      </c>
      <c r="B893" s="6" t="s">
        <v>3345</v>
      </c>
      <c r="C893" s="1" t="n">
        <v>2</v>
      </c>
      <c r="J893" s="6"/>
      <c r="V893" s="6"/>
      <c r="W893" s="6"/>
    </row>
    <row r="894" customFormat="false" ht="15" hidden="false" customHeight="false" outlineLevel="0" collapsed="false">
      <c r="A894" s="54" t="n">
        <v>893</v>
      </c>
      <c r="B894" s="6" t="s">
        <v>3358</v>
      </c>
      <c r="C894" s="1" t="n">
        <v>2</v>
      </c>
      <c r="J894" s="6"/>
      <c r="V894" s="6"/>
      <c r="W894" s="6"/>
    </row>
    <row r="895" customFormat="false" ht="15" hidden="false" customHeight="false" outlineLevel="0" collapsed="false">
      <c r="A895" s="54" t="n">
        <v>894</v>
      </c>
      <c r="B895" s="6" t="s">
        <v>3385</v>
      </c>
      <c r="C895" s="1" t="n">
        <v>2</v>
      </c>
      <c r="J895" s="6"/>
      <c r="V895" s="6"/>
      <c r="W895" s="6"/>
    </row>
    <row r="896" customFormat="false" ht="15" hidden="false" customHeight="false" outlineLevel="0" collapsed="false">
      <c r="A896" s="54" t="n">
        <v>895</v>
      </c>
      <c r="B896" s="6" t="s">
        <v>3454</v>
      </c>
      <c r="C896" s="1" t="n">
        <v>2</v>
      </c>
      <c r="J896" s="6"/>
      <c r="V896" s="6"/>
      <c r="W896" s="6"/>
    </row>
    <row r="897" customFormat="false" ht="15" hidden="false" customHeight="false" outlineLevel="0" collapsed="false">
      <c r="A897" s="54" t="n">
        <v>896</v>
      </c>
      <c r="B897" s="6" t="s">
        <v>3460</v>
      </c>
      <c r="C897" s="1" t="n">
        <v>2</v>
      </c>
      <c r="J897" s="6"/>
      <c r="V897" s="6"/>
      <c r="W897" s="6"/>
    </row>
    <row r="898" customFormat="false" ht="15" hidden="false" customHeight="false" outlineLevel="0" collapsed="false">
      <c r="A898" s="54" t="n">
        <v>897</v>
      </c>
      <c r="B898" s="6" t="s">
        <v>3468</v>
      </c>
      <c r="C898" s="1" t="n">
        <v>2</v>
      </c>
      <c r="J898" s="6"/>
      <c r="V898" s="6"/>
      <c r="W898" s="6"/>
    </row>
    <row r="899" customFormat="false" ht="15" hidden="false" customHeight="false" outlineLevel="0" collapsed="false">
      <c r="A899" s="54" t="n">
        <v>898</v>
      </c>
      <c r="B899" s="6" t="s">
        <v>336</v>
      </c>
      <c r="C899" s="1" t="n">
        <v>1</v>
      </c>
      <c r="J899" s="6"/>
      <c r="V899" s="6"/>
      <c r="W899" s="6"/>
    </row>
    <row r="900" customFormat="false" ht="15" hidden="false" customHeight="false" outlineLevel="0" collapsed="false">
      <c r="A900" s="54" t="n">
        <v>899</v>
      </c>
      <c r="B900" s="6" t="s">
        <v>371</v>
      </c>
      <c r="C900" s="1" t="n">
        <v>1</v>
      </c>
      <c r="J900" s="6"/>
      <c r="V900" s="6"/>
      <c r="W900" s="6"/>
    </row>
    <row r="901" customFormat="false" ht="15" hidden="false" customHeight="false" outlineLevel="0" collapsed="false">
      <c r="A901" s="54" t="n">
        <v>900</v>
      </c>
      <c r="B901" s="6" t="s">
        <v>1380</v>
      </c>
      <c r="C901" s="1" t="n">
        <v>1</v>
      </c>
      <c r="J901" s="6"/>
      <c r="V901" s="6"/>
      <c r="W901" s="6"/>
    </row>
    <row r="902" customFormat="false" ht="15" hidden="false" customHeight="false" outlineLevel="0" collapsed="false">
      <c r="A902" s="54" t="n">
        <v>901</v>
      </c>
      <c r="B902" s="6" t="s">
        <v>575</v>
      </c>
      <c r="C902" s="1" t="n">
        <v>1</v>
      </c>
      <c r="J902" s="6"/>
      <c r="V902" s="6"/>
      <c r="W902" s="6"/>
    </row>
    <row r="903" customFormat="false" ht="15" hidden="false" customHeight="false" outlineLevel="0" collapsed="false">
      <c r="A903" s="54" t="n">
        <v>902</v>
      </c>
      <c r="B903" s="6" t="s">
        <v>1471</v>
      </c>
      <c r="C903" s="1" t="n">
        <v>1</v>
      </c>
      <c r="J903" s="6"/>
      <c r="V903" s="6"/>
      <c r="W903" s="6"/>
    </row>
    <row r="904" customFormat="false" ht="15" hidden="false" customHeight="false" outlineLevel="0" collapsed="false">
      <c r="A904" s="54" t="n">
        <v>903</v>
      </c>
      <c r="B904" s="6" t="s">
        <v>1626</v>
      </c>
      <c r="C904" s="1" t="n">
        <v>1</v>
      </c>
      <c r="J904" s="6"/>
      <c r="V904" s="6"/>
      <c r="W904" s="6"/>
    </row>
    <row r="905" customFormat="false" ht="15" hidden="false" customHeight="false" outlineLevel="0" collapsed="false">
      <c r="A905" s="54" t="n">
        <v>904</v>
      </c>
      <c r="B905" s="6" t="s">
        <v>1666</v>
      </c>
      <c r="C905" s="1" t="n">
        <v>1</v>
      </c>
      <c r="J905" s="6"/>
      <c r="V905" s="6"/>
      <c r="W905" s="6"/>
    </row>
    <row r="906" customFormat="false" ht="15" hidden="false" customHeight="false" outlineLevel="0" collapsed="false">
      <c r="A906" s="54" t="n">
        <v>905</v>
      </c>
      <c r="B906" s="6" t="s">
        <v>1670</v>
      </c>
      <c r="C906" s="1" t="n">
        <v>1</v>
      </c>
      <c r="J906" s="6"/>
      <c r="V906" s="6"/>
      <c r="W906" s="6"/>
    </row>
    <row r="907" customFormat="false" ht="15" hidden="false" customHeight="false" outlineLevel="0" collapsed="false">
      <c r="A907" s="54" t="n">
        <v>906</v>
      </c>
      <c r="B907" s="6" t="s">
        <v>1685</v>
      </c>
      <c r="C907" s="1" t="n">
        <v>1</v>
      </c>
      <c r="J907" s="6"/>
      <c r="V907" s="6"/>
      <c r="W907" s="6"/>
    </row>
    <row r="908" customFormat="false" ht="15" hidden="false" customHeight="false" outlineLevel="0" collapsed="false">
      <c r="A908" s="54" t="n">
        <v>907</v>
      </c>
      <c r="B908" s="6" t="s">
        <v>1712</v>
      </c>
      <c r="C908" s="1" t="n">
        <v>1</v>
      </c>
      <c r="J908" s="6"/>
      <c r="V908" s="6"/>
      <c r="W908" s="6"/>
    </row>
    <row r="909" customFormat="false" ht="15" hidden="false" customHeight="false" outlineLevel="0" collapsed="false">
      <c r="A909" s="54" t="n">
        <v>908</v>
      </c>
      <c r="B909" s="6" t="s">
        <v>1715</v>
      </c>
      <c r="C909" s="1" t="n">
        <v>1</v>
      </c>
      <c r="J909" s="6"/>
      <c r="V909" s="6"/>
      <c r="W909" s="6"/>
    </row>
    <row r="910" customFormat="false" ht="15" hidden="false" customHeight="false" outlineLevel="0" collapsed="false">
      <c r="A910" s="54" t="n">
        <v>909</v>
      </c>
      <c r="B910" s="6" t="s">
        <v>1733</v>
      </c>
      <c r="C910" s="1" t="n">
        <v>1</v>
      </c>
      <c r="J910" s="6"/>
      <c r="V910" s="6"/>
      <c r="W910" s="6"/>
    </row>
    <row r="911" customFormat="false" ht="15" hidden="false" customHeight="false" outlineLevel="0" collapsed="false">
      <c r="A911" s="54" t="n">
        <v>910</v>
      </c>
      <c r="B911" s="6" t="s">
        <v>1751</v>
      </c>
      <c r="C911" s="1" t="n">
        <v>1</v>
      </c>
      <c r="J911" s="6"/>
      <c r="V911" s="6"/>
      <c r="W911" s="6"/>
    </row>
    <row r="912" customFormat="false" ht="15" hidden="false" customHeight="false" outlineLevel="0" collapsed="false">
      <c r="A912" s="54" t="n">
        <v>911</v>
      </c>
      <c r="B912" s="6" t="s">
        <v>1770</v>
      </c>
      <c r="C912" s="1" t="n">
        <v>1</v>
      </c>
      <c r="J912" s="6"/>
      <c r="V912" s="6"/>
      <c r="W912" s="6"/>
    </row>
    <row r="913" customFormat="false" ht="15" hidden="false" customHeight="false" outlineLevel="0" collapsed="false">
      <c r="A913" s="54" t="n">
        <v>912</v>
      </c>
      <c r="B913" s="6" t="s">
        <v>1773</v>
      </c>
      <c r="C913" s="1" t="n">
        <v>1</v>
      </c>
      <c r="V913" s="6"/>
      <c r="W913" s="6"/>
    </row>
    <row r="914" customFormat="false" ht="15" hidden="false" customHeight="false" outlineLevel="0" collapsed="false">
      <c r="A914" s="54" t="n">
        <v>913</v>
      </c>
      <c r="B914" s="6" t="s">
        <v>1774</v>
      </c>
      <c r="C914" s="1" t="n">
        <v>1</v>
      </c>
      <c r="V914" s="6"/>
      <c r="W914" s="6"/>
    </row>
    <row r="915" customFormat="false" ht="15" hidden="false" customHeight="false" outlineLevel="0" collapsed="false">
      <c r="A915" s="54" t="n">
        <v>914</v>
      </c>
      <c r="B915" s="6" t="s">
        <v>1809</v>
      </c>
      <c r="C915" s="1" t="n">
        <v>1</v>
      </c>
      <c r="V915" s="6"/>
      <c r="W915" s="6"/>
    </row>
    <row r="916" customFormat="false" ht="15" hidden="false" customHeight="false" outlineLevel="0" collapsed="false">
      <c r="A916" s="54" t="n">
        <v>915</v>
      </c>
      <c r="B916" s="6" t="s">
        <v>1823</v>
      </c>
      <c r="C916" s="1" t="n">
        <v>1</v>
      </c>
      <c r="V916" s="6"/>
      <c r="W916" s="6"/>
    </row>
    <row r="917" customFormat="false" ht="15" hidden="false" customHeight="false" outlineLevel="0" collapsed="false">
      <c r="A917" s="54" t="n">
        <v>916</v>
      </c>
      <c r="B917" s="6" t="s">
        <v>1857</v>
      </c>
      <c r="C917" s="1" t="n">
        <v>1</v>
      </c>
      <c r="V917" s="6"/>
      <c r="W917" s="6"/>
    </row>
    <row r="918" customFormat="false" ht="15" hidden="false" customHeight="false" outlineLevel="0" collapsed="false">
      <c r="A918" s="54" t="n">
        <v>917</v>
      </c>
      <c r="B918" s="6" t="s">
        <v>1859</v>
      </c>
      <c r="C918" s="1" t="n">
        <v>1</v>
      </c>
      <c r="V918" s="6"/>
      <c r="W918" s="6"/>
    </row>
    <row r="919" customFormat="false" ht="15" hidden="false" customHeight="false" outlineLevel="0" collapsed="false">
      <c r="A919" s="54" t="n">
        <v>918</v>
      </c>
      <c r="B919" s="6" t="s">
        <v>1888</v>
      </c>
      <c r="C919" s="1" t="n">
        <v>1</v>
      </c>
      <c r="V919" s="6"/>
      <c r="W919" s="6"/>
    </row>
    <row r="920" customFormat="false" ht="15" hidden="false" customHeight="false" outlineLevel="0" collapsed="false">
      <c r="A920" s="54" t="n">
        <v>919</v>
      </c>
      <c r="B920" s="6" t="s">
        <v>1900</v>
      </c>
      <c r="C920" s="1" t="n">
        <v>1</v>
      </c>
      <c r="V920" s="6"/>
      <c r="W920" s="6"/>
    </row>
    <row r="921" customFormat="false" ht="15" hidden="false" customHeight="false" outlineLevel="0" collapsed="false">
      <c r="A921" s="54" t="n">
        <v>920</v>
      </c>
      <c r="B921" s="6" t="s">
        <v>1924</v>
      </c>
      <c r="C921" s="1" t="n">
        <v>1</v>
      </c>
      <c r="V921" s="6"/>
      <c r="W921" s="6"/>
    </row>
    <row r="922" customFormat="false" ht="15" hidden="false" customHeight="false" outlineLevel="0" collapsed="false">
      <c r="A922" s="54" t="n">
        <v>921</v>
      </c>
      <c r="B922" s="6" t="s">
        <v>548</v>
      </c>
      <c r="C922" s="1" t="n">
        <v>1</v>
      </c>
      <c r="V922" s="6"/>
      <c r="W922" s="6"/>
    </row>
    <row r="923" customFormat="false" ht="15" hidden="false" customHeight="false" outlineLevel="0" collapsed="false">
      <c r="A923" s="54" t="n">
        <v>922</v>
      </c>
      <c r="B923" s="6" t="s">
        <v>2008</v>
      </c>
      <c r="C923" s="1" t="n">
        <v>1</v>
      </c>
      <c r="V923" s="6"/>
      <c r="W923" s="6"/>
    </row>
    <row r="924" customFormat="false" ht="15" hidden="false" customHeight="false" outlineLevel="0" collapsed="false">
      <c r="A924" s="54" t="n">
        <v>923</v>
      </c>
      <c r="B924" s="6" t="s">
        <v>2024</v>
      </c>
      <c r="C924" s="1" t="n">
        <v>1</v>
      </c>
      <c r="V924" s="6"/>
      <c r="W924" s="6"/>
    </row>
    <row r="925" customFormat="false" ht="15" hidden="false" customHeight="false" outlineLevel="0" collapsed="false">
      <c r="A925" s="54" t="n">
        <v>924</v>
      </c>
      <c r="B925" s="6" t="s">
        <v>2027</v>
      </c>
      <c r="C925" s="1" t="n">
        <v>1</v>
      </c>
      <c r="V925" s="6"/>
      <c r="W925" s="6"/>
    </row>
    <row r="926" customFormat="false" ht="15" hidden="false" customHeight="false" outlineLevel="0" collapsed="false">
      <c r="A926" s="54" t="n">
        <v>925</v>
      </c>
      <c r="B926" s="6" t="s">
        <v>2031</v>
      </c>
      <c r="C926" s="1" t="n">
        <v>1</v>
      </c>
      <c r="V926" s="6"/>
      <c r="W926" s="6"/>
    </row>
    <row r="927" customFormat="false" ht="15" hidden="false" customHeight="false" outlineLevel="0" collapsed="false">
      <c r="A927" s="54" t="n">
        <v>926</v>
      </c>
      <c r="B927" s="6" t="s">
        <v>2034</v>
      </c>
      <c r="C927" s="1" t="n">
        <v>1</v>
      </c>
      <c r="V927" s="6"/>
      <c r="W927" s="6"/>
    </row>
    <row r="928" customFormat="false" ht="15" hidden="false" customHeight="false" outlineLevel="0" collapsed="false">
      <c r="A928" s="54" t="n">
        <v>927</v>
      </c>
      <c r="B928" s="6" t="s">
        <v>2070</v>
      </c>
      <c r="C928" s="1" t="n">
        <v>1</v>
      </c>
      <c r="V928" s="6"/>
      <c r="W928" s="6"/>
    </row>
    <row r="929" customFormat="false" ht="15" hidden="false" customHeight="false" outlineLevel="0" collapsed="false">
      <c r="A929" s="54" t="n">
        <v>928</v>
      </c>
      <c r="B929" s="6" t="s">
        <v>444</v>
      </c>
      <c r="C929" s="1" t="n">
        <v>1</v>
      </c>
      <c r="V929" s="6"/>
      <c r="W929" s="6"/>
    </row>
    <row r="930" customFormat="false" ht="15" hidden="false" customHeight="false" outlineLevel="0" collapsed="false">
      <c r="A930" s="54" t="n">
        <v>929</v>
      </c>
      <c r="B930" s="6" t="s">
        <v>2097</v>
      </c>
      <c r="C930" s="1" t="n">
        <v>1</v>
      </c>
      <c r="V930" s="6"/>
      <c r="W930" s="6"/>
    </row>
    <row r="931" customFormat="false" ht="15" hidden="false" customHeight="false" outlineLevel="0" collapsed="false">
      <c r="A931" s="54" t="n">
        <v>930</v>
      </c>
      <c r="B931" s="6" t="s">
        <v>2100</v>
      </c>
      <c r="C931" s="1" t="n">
        <v>1</v>
      </c>
      <c r="V931" s="6"/>
      <c r="W931" s="6"/>
    </row>
    <row r="932" customFormat="false" ht="15" hidden="false" customHeight="false" outlineLevel="0" collapsed="false">
      <c r="A932" s="54" t="n">
        <v>931</v>
      </c>
      <c r="B932" s="6" t="s">
        <v>2102</v>
      </c>
      <c r="C932" s="1" t="n">
        <v>1</v>
      </c>
      <c r="V932" s="6"/>
      <c r="W932" s="6"/>
    </row>
    <row r="933" customFormat="false" ht="15" hidden="false" customHeight="false" outlineLevel="0" collapsed="false">
      <c r="A933" s="54" t="n">
        <v>932</v>
      </c>
      <c r="B933" s="6" t="s">
        <v>2122</v>
      </c>
      <c r="C933" s="1" t="n">
        <v>1</v>
      </c>
      <c r="V933" s="6"/>
      <c r="W933" s="6"/>
    </row>
    <row r="934" customFormat="false" ht="15" hidden="false" customHeight="false" outlineLevel="0" collapsed="false">
      <c r="A934" s="54" t="n">
        <v>933</v>
      </c>
      <c r="B934" s="6" t="s">
        <v>2135</v>
      </c>
      <c r="C934" s="1" t="n">
        <v>1</v>
      </c>
      <c r="V934" s="6"/>
      <c r="W934" s="6"/>
    </row>
    <row r="935" customFormat="false" ht="15" hidden="false" customHeight="false" outlineLevel="0" collapsed="false">
      <c r="A935" s="54" t="n">
        <v>934</v>
      </c>
      <c r="B935" s="6" t="s">
        <v>2162</v>
      </c>
      <c r="C935" s="1" t="n">
        <v>1</v>
      </c>
      <c r="V935" s="6"/>
      <c r="W935" s="6"/>
    </row>
    <row r="936" customFormat="false" ht="15" hidden="false" customHeight="false" outlineLevel="0" collapsed="false">
      <c r="A936" s="54" t="n">
        <v>935</v>
      </c>
      <c r="B936" s="6" t="s">
        <v>2185</v>
      </c>
      <c r="C936" s="1" t="n">
        <v>1</v>
      </c>
      <c r="V936" s="6"/>
      <c r="W936" s="6"/>
    </row>
    <row r="937" customFormat="false" ht="15" hidden="false" customHeight="false" outlineLevel="0" collapsed="false">
      <c r="A937" s="54" t="n">
        <v>936</v>
      </c>
      <c r="B937" s="6" t="s">
        <v>2213</v>
      </c>
      <c r="C937" s="1" t="n">
        <v>1</v>
      </c>
      <c r="V937" s="6"/>
      <c r="W937" s="6"/>
    </row>
    <row r="938" customFormat="false" ht="15" hidden="false" customHeight="false" outlineLevel="0" collapsed="false">
      <c r="A938" s="54" t="n">
        <v>937</v>
      </c>
      <c r="B938" s="56" t="s">
        <v>2214</v>
      </c>
      <c r="C938" s="1" t="n">
        <v>1</v>
      </c>
      <c r="V938" s="6"/>
      <c r="W938" s="6"/>
    </row>
    <row r="939" customFormat="false" ht="15" hidden="false" customHeight="false" outlineLevel="0" collapsed="false">
      <c r="A939" s="54" t="n">
        <v>938</v>
      </c>
      <c r="B939" s="6" t="s">
        <v>2225</v>
      </c>
      <c r="C939" s="1" t="n">
        <v>1</v>
      </c>
      <c r="V939" s="6"/>
      <c r="W939" s="6"/>
    </row>
    <row r="940" customFormat="false" ht="15" hidden="false" customHeight="false" outlineLevel="0" collapsed="false">
      <c r="A940" s="54" t="n">
        <v>939</v>
      </c>
      <c r="B940" s="6" t="s">
        <v>2246</v>
      </c>
      <c r="C940" s="1" t="n">
        <v>1</v>
      </c>
      <c r="V940" s="6"/>
      <c r="W940" s="6"/>
    </row>
    <row r="941" customFormat="false" ht="15" hidden="false" customHeight="false" outlineLevel="0" collapsed="false">
      <c r="A941" s="54" t="n">
        <v>940</v>
      </c>
      <c r="B941" s="6" t="s">
        <v>2248</v>
      </c>
      <c r="C941" s="1" t="n">
        <v>1</v>
      </c>
      <c r="V941" s="6"/>
      <c r="W941" s="6"/>
    </row>
    <row r="942" customFormat="false" ht="15" hidden="false" customHeight="false" outlineLevel="0" collapsed="false">
      <c r="A942" s="54" t="n">
        <v>941</v>
      </c>
      <c r="B942" s="6" t="s">
        <v>2257</v>
      </c>
      <c r="C942" s="1" t="n">
        <v>1</v>
      </c>
      <c r="V942" s="6"/>
      <c r="W942" s="6"/>
    </row>
    <row r="943" customFormat="false" ht="15" hidden="false" customHeight="false" outlineLevel="0" collapsed="false">
      <c r="A943" s="54" t="n">
        <v>942</v>
      </c>
      <c r="B943" s="6" t="s">
        <v>2281</v>
      </c>
      <c r="C943" s="1" t="n">
        <v>1</v>
      </c>
      <c r="V943" s="6"/>
      <c r="W943" s="6"/>
    </row>
    <row r="944" customFormat="false" ht="15" hidden="false" customHeight="false" outlineLevel="0" collapsed="false">
      <c r="A944" s="54" t="n">
        <v>943</v>
      </c>
      <c r="B944" s="6" t="s">
        <v>2282</v>
      </c>
      <c r="C944" s="1" t="n">
        <v>1</v>
      </c>
      <c r="V944" s="6"/>
      <c r="W944" s="6"/>
    </row>
    <row r="945" customFormat="false" ht="15" hidden="false" customHeight="false" outlineLevel="0" collapsed="false">
      <c r="A945" s="54" t="n">
        <v>944</v>
      </c>
      <c r="B945" s="6" t="s">
        <v>2288</v>
      </c>
      <c r="C945" s="1" t="n">
        <v>1</v>
      </c>
      <c r="V945" s="6"/>
      <c r="W945" s="6"/>
    </row>
    <row r="946" customFormat="false" ht="15" hidden="false" customHeight="false" outlineLevel="0" collapsed="false">
      <c r="A946" s="54" t="n">
        <v>945</v>
      </c>
      <c r="B946" s="6" t="s">
        <v>2300</v>
      </c>
      <c r="C946" s="1" t="n">
        <v>1</v>
      </c>
      <c r="V946" s="6"/>
      <c r="W946" s="6"/>
    </row>
    <row r="947" customFormat="false" ht="15" hidden="false" customHeight="false" outlineLevel="0" collapsed="false">
      <c r="A947" s="54" t="n">
        <v>946</v>
      </c>
      <c r="B947" s="6" t="s">
        <v>2302</v>
      </c>
      <c r="C947" s="1" t="n">
        <v>1</v>
      </c>
      <c r="V947" s="6"/>
      <c r="W947" s="6"/>
    </row>
    <row r="948" customFormat="false" ht="15" hidden="false" customHeight="false" outlineLevel="0" collapsed="false">
      <c r="A948" s="54" t="n">
        <v>947</v>
      </c>
      <c r="B948" s="6" t="s">
        <v>2306</v>
      </c>
      <c r="C948" s="1" t="n">
        <v>1</v>
      </c>
      <c r="V948" s="6"/>
      <c r="W948" s="6"/>
    </row>
    <row r="949" customFormat="false" ht="15" hidden="false" customHeight="false" outlineLevel="0" collapsed="false">
      <c r="A949" s="54" t="n">
        <v>948</v>
      </c>
      <c r="B949" s="6" t="s">
        <v>2338</v>
      </c>
      <c r="C949" s="1" t="n">
        <v>1</v>
      </c>
      <c r="V949" s="6"/>
      <c r="W949" s="6"/>
    </row>
    <row r="950" customFormat="false" ht="15" hidden="false" customHeight="false" outlineLevel="0" collapsed="false">
      <c r="A950" s="54" t="n">
        <v>949</v>
      </c>
      <c r="B950" s="6" t="s">
        <v>2345</v>
      </c>
      <c r="C950" s="1" t="n">
        <v>1</v>
      </c>
      <c r="V950" s="6"/>
      <c r="W950" s="6"/>
    </row>
    <row r="951" customFormat="false" ht="15" hidden="false" customHeight="false" outlineLevel="0" collapsed="false">
      <c r="A951" s="54" t="n">
        <v>950</v>
      </c>
      <c r="B951" s="6" t="s">
        <v>2352</v>
      </c>
      <c r="C951" s="1" t="n">
        <v>1</v>
      </c>
      <c r="V951" s="6"/>
      <c r="W951" s="6"/>
    </row>
    <row r="952" customFormat="false" ht="15" hidden="false" customHeight="false" outlineLevel="0" collapsed="false">
      <c r="A952" s="54" t="n">
        <v>951</v>
      </c>
      <c r="B952" s="6" t="s">
        <v>2358</v>
      </c>
      <c r="C952" s="1" t="n">
        <v>1</v>
      </c>
      <c r="V952" s="6"/>
      <c r="W952" s="6"/>
    </row>
    <row r="953" customFormat="false" ht="15" hidden="false" customHeight="false" outlineLevel="0" collapsed="false">
      <c r="A953" s="54" t="n">
        <v>952</v>
      </c>
      <c r="B953" s="6" t="s">
        <v>2362</v>
      </c>
      <c r="C953" s="1" t="n">
        <v>1</v>
      </c>
      <c r="V953" s="6"/>
      <c r="W953" s="6"/>
    </row>
    <row r="954" customFormat="false" ht="15" hidden="false" customHeight="false" outlineLevel="0" collapsed="false">
      <c r="A954" s="54" t="n">
        <v>953</v>
      </c>
      <c r="B954" s="6" t="s">
        <v>2374</v>
      </c>
      <c r="C954" s="1" t="n">
        <v>1</v>
      </c>
      <c r="V954" s="6"/>
      <c r="W954" s="6"/>
    </row>
    <row r="955" customFormat="false" ht="15" hidden="false" customHeight="false" outlineLevel="0" collapsed="false">
      <c r="A955" s="54" t="n">
        <v>954</v>
      </c>
      <c r="B955" s="6" t="s">
        <v>553</v>
      </c>
      <c r="C955" s="1" t="n">
        <v>1</v>
      </c>
      <c r="V955" s="6"/>
      <c r="W955" s="6"/>
    </row>
    <row r="956" customFormat="false" ht="15" hidden="false" customHeight="false" outlineLevel="0" collapsed="false">
      <c r="A956" s="54" t="n">
        <v>955</v>
      </c>
      <c r="B956" s="6" t="s">
        <v>2380</v>
      </c>
      <c r="C956" s="1" t="n">
        <v>1</v>
      </c>
      <c r="V956" s="6"/>
      <c r="W956" s="6"/>
    </row>
    <row r="957" customFormat="false" ht="15" hidden="false" customHeight="false" outlineLevel="0" collapsed="false">
      <c r="A957" s="54" t="n">
        <v>956</v>
      </c>
      <c r="B957" s="6" t="s">
        <v>554</v>
      </c>
      <c r="C957" s="1" t="n">
        <v>1</v>
      </c>
      <c r="V957" s="6"/>
      <c r="W957" s="6"/>
    </row>
    <row r="958" customFormat="false" ht="15" hidden="false" customHeight="false" outlineLevel="0" collapsed="false">
      <c r="A958" s="54" t="n">
        <v>957</v>
      </c>
      <c r="B958" s="6" t="s">
        <v>2392</v>
      </c>
      <c r="C958" s="1" t="n">
        <v>1</v>
      </c>
      <c r="V958" s="6"/>
      <c r="W958" s="6"/>
    </row>
    <row r="959" customFormat="false" ht="15" hidden="false" customHeight="false" outlineLevel="0" collapsed="false">
      <c r="A959" s="54" t="n">
        <v>958</v>
      </c>
      <c r="B959" s="6" t="s">
        <v>2399</v>
      </c>
      <c r="C959" s="1" t="n">
        <v>1</v>
      </c>
      <c r="V959" s="6"/>
      <c r="W959" s="6"/>
    </row>
    <row r="960" customFormat="false" ht="15" hidden="false" customHeight="false" outlineLevel="0" collapsed="false">
      <c r="A960" s="54" t="n">
        <v>959</v>
      </c>
      <c r="B960" s="6" t="s">
        <v>2410</v>
      </c>
      <c r="C960" s="1" t="n">
        <v>1</v>
      </c>
      <c r="V960" s="6"/>
      <c r="W960" s="6"/>
    </row>
    <row r="961" customFormat="false" ht="15" hidden="false" customHeight="false" outlineLevel="0" collapsed="false">
      <c r="A961" s="54" t="n">
        <v>960</v>
      </c>
      <c r="B961" s="6" t="s">
        <v>2424</v>
      </c>
      <c r="C961" s="1" t="n">
        <v>1</v>
      </c>
      <c r="V961" s="6"/>
      <c r="W961" s="6"/>
    </row>
    <row r="962" customFormat="false" ht="15" hidden="false" customHeight="false" outlineLevel="0" collapsed="false">
      <c r="A962" s="54" t="n">
        <v>961</v>
      </c>
      <c r="B962" s="6" t="s">
        <v>2431</v>
      </c>
      <c r="C962" s="1" t="n">
        <v>1</v>
      </c>
      <c r="V962" s="6"/>
      <c r="W962" s="6"/>
    </row>
    <row r="963" customFormat="false" ht="15" hidden="false" customHeight="false" outlineLevel="0" collapsed="false">
      <c r="A963" s="54" t="n">
        <v>962</v>
      </c>
      <c r="B963" s="6" t="s">
        <v>570</v>
      </c>
      <c r="C963" s="1" t="n">
        <v>1</v>
      </c>
      <c r="V963" s="6"/>
      <c r="W963" s="6"/>
    </row>
    <row r="964" customFormat="false" ht="15" hidden="false" customHeight="false" outlineLevel="0" collapsed="false">
      <c r="A964" s="54" t="n">
        <v>963</v>
      </c>
      <c r="B964" s="6" t="s">
        <v>446</v>
      </c>
      <c r="C964" s="1" t="n">
        <v>1</v>
      </c>
      <c r="V964" s="6"/>
      <c r="W964" s="6"/>
    </row>
    <row r="965" customFormat="false" ht="15" hidden="false" customHeight="false" outlineLevel="0" collapsed="false">
      <c r="A965" s="54" t="n">
        <v>964</v>
      </c>
      <c r="B965" s="6" t="s">
        <v>2440</v>
      </c>
      <c r="C965" s="1" t="n">
        <v>1</v>
      </c>
      <c r="V965" s="6"/>
      <c r="W965" s="6"/>
    </row>
    <row r="966" customFormat="false" ht="15" hidden="false" customHeight="false" outlineLevel="0" collapsed="false">
      <c r="A966" s="54" t="n">
        <v>965</v>
      </c>
      <c r="B966" s="6" t="s">
        <v>500</v>
      </c>
      <c r="C966" s="1" t="n">
        <v>1</v>
      </c>
      <c r="V966" s="6"/>
      <c r="W966" s="6"/>
    </row>
    <row r="967" customFormat="false" ht="15" hidden="false" customHeight="false" outlineLevel="0" collapsed="false">
      <c r="A967" s="54" t="n">
        <v>966</v>
      </c>
      <c r="B967" s="6" t="s">
        <v>2443</v>
      </c>
      <c r="C967" s="1" t="n">
        <v>1</v>
      </c>
      <c r="V967" s="6"/>
      <c r="W967" s="6"/>
    </row>
    <row r="968" customFormat="false" ht="15" hidden="false" customHeight="false" outlineLevel="0" collapsed="false">
      <c r="A968" s="54" t="n">
        <v>967</v>
      </c>
      <c r="B968" s="6" t="s">
        <v>2460</v>
      </c>
      <c r="C968" s="1" t="n">
        <v>1</v>
      </c>
      <c r="V968" s="6"/>
      <c r="W968" s="6"/>
    </row>
    <row r="969" customFormat="false" ht="15" hidden="false" customHeight="false" outlineLevel="0" collapsed="false">
      <c r="A969" s="54" t="n">
        <v>968</v>
      </c>
      <c r="B969" s="6" t="s">
        <v>2475</v>
      </c>
      <c r="C969" s="1" t="n">
        <v>1</v>
      </c>
      <c r="V969" s="6"/>
      <c r="W969" s="6"/>
    </row>
    <row r="970" customFormat="false" ht="15" hidden="false" customHeight="false" outlineLevel="0" collapsed="false">
      <c r="A970" s="54" t="n">
        <v>969</v>
      </c>
      <c r="B970" s="6" t="s">
        <v>2485</v>
      </c>
      <c r="C970" s="1" t="n">
        <v>1</v>
      </c>
      <c r="V970" s="6"/>
      <c r="W970" s="6"/>
    </row>
    <row r="971" customFormat="false" ht="15" hidden="false" customHeight="false" outlineLevel="0" collapsed="false">
      <c r="A971" s="54" t="n">
        <v>970</v>
      </c>
      <c r="B971" s="6" t="s">
        <v>2493</v>
      </c>
      <c r="C971" s="1" t="n">
        <v>1</v>
      </c>
      <c r="V971" s="6"/>
      <c r="W971" s="6"/>
    </row>
    <row r="972" customFormat="false" ht="15" hidden="false" customHeight="false" outlineLevel="0" collapsed="false">
      <c r="A972" s="54" t="n">
        <v>971</v>
      </c>
      <c r="B972" s="6" t="s">
        <v>2495</v>
      </c>
      <c r="C972" s="1" t="n">
        <v>1</v>
      </c>
      <c r="V972" s="6"/>
      <c r="W972" s="6"/>
    </row>
    <row r="973" customFormat="false" ht="15" hidden="false" customHeight="false" outlineLevel="0" collapsed="false">
      <c r="A973" s="54" t="n">
        <v>972</v>
      </c>
      <c r="B973" s="6" t="s">
        <v>2510</v>
      </c>
      <c r="C973" s="1" t="n">
        <v>1</v>
      </c>
      <c r="V973" s="6"/>
      <c r="W973" s="6"/>
    </row>
    <row r="974" customFormat="false" ht="15" hidden="false" customHeight="false" outlineLevel="0" collapsed="false">
      <c r="A974" s="54" t="n">
        <v>973</v>
      </c>
      <c r="B974" s="6" t="s">
        <v>2514</v>
      </c>
      <c r="C974" s="1" t="n">
        <v>1</v>
      </c>
      <c r="V974" s="6"/>
      <c r="W974" s="6"/>
    </row>
    <row r="975" customFormat="false" ht="15" hidden="false" customHeight="false" outlineLevel="0" collapsed="false">
      <c r="A975" s="54" t="n">
        <v>974</v>
      </c>
      <c r="B975" s="6" t="s">
        <v>2516</v>
      </c>
      <c r="C975" s="1" t="n">
        <v>1</v>
      </c>
      <c r="V975" s="6"/>
      <c r="W975" s="6"/>
    </row>
    <row r="976" customFormat="false" ht="15" hidden="false" customHeight="false" outlineLevel="0" collapsed="false">
      <c r="A976" s="54" t="n">
        <v>975</v>
      </c>
      <c r="B976" s="6" t="s">
        <v>2517</v>
      </c>
      <c r="C976" s="1" t="n">
        <v>1</v>
      </c>
      <c r="V976" s="6"/>
      <c r="W976" s="6"/>
    </row>
    <row r="977" customFormat="false" ht="15" hidden="false" customHeight="false" outlineLevel="0" collapsed="false">
      <c r="A977" s="54" t="n">
        <v>976</v>
      </c>
      <c r="B977" s="6" t="s">
        <v>2519</v>
      </c>
      <c r="C977" s="1" t="n">
        <v>1</v>
      </c>
      <c r="V977" s="6"/>
      <c r="W977" s="6"/>
    </row>
    <row r="978" customFormat="false" ht="15" hidden="false" customHeight="false" outlineLevel="0" collapsed="false">
      <c r="A978" s="54" t="n">
        <v>977</v>
      </c>
      <c r="B978" s="6" t="s">
        <v>2533</v>
      </c>
      <c r="C978" s="1" t="n">
        <v>1</v>
      </c>
      <c r="V978" s="6"/>
      <c r="W978" s="6"/>
    </row>
    <row r="979" customFormat="false" ht="15" hidden="false" customHeight="false" outlineLevel="0" collapsed="false">
      <c r="A979" s="54" t="n">
        <v>978</v>
      </c>
      <c r="B979" s="6" t="s">
        <v>2539</v>
      </c>
      <c r="C979" s="1" t="n">
        <v>1</v>
      </c>
      <c r="V979" s="6"/>
      <c r="W979" s="6"/>
    </row>
    <row r="980" customFormat="false" ht="15" hidden="false" customHeight="false" outlineLevel="0" collapsed="false">
      <c r="A980" s="54" t="n">
        <v>979</v>
      </c>
      <c r="B980" s="6" t="s">
        <v>2543</v>
      </c>
      <c r="C980" s="1" t="n">
        <v>1</v>
      </c>
      <c r="V980" s="6"/>
      <c r="W980" s="6"/>
    </row>
    <row r="981" customFormat="false" ht="15" hidden="false" customHeight="false" outlineLevel="0" collapsed="false">
      <c r="A981" s="54" t="n">
        <v>980</v>
      </c>
      <c r="B981" s="6" t="s">
        <v>2545</v>
      </c>
      <c r="C981" s="1" t="n">
        <v>1</v>
      </c>
      <c r="V981" s="6"/>
      <c r="W981" s="6"/>
    </row>
    <row r="982" customFormat="false" ht="15" hidden="false" customHeight="false" outlineLevel="0" collapsed="false">
      <c r="A982" s="54" t="n">
        <v>981</v>
      </c>
      <c r="B982" s="6" t="s">
        <v>2548</v>
      </c>
      <c r="C982" s="1" t="n">
        <v>1</v>
      </c>
      <c r="V982" s="6"/>
      <c r="W982" s="6"/>
    </row>
    <row r="983" customFormat="false" ht="15" hidden="false" customHeight="false" outlineLevel="0" collapsed="false">
      <c r="A983" s="54" t="n">
        <v>982</v>
      </c>
      <c r="B983" s="6" t="s">
        <v>2560</v>
      </c>
      <c r="C983" s="1" t="n">
        <v>1</v>
      </c>
      <c r="V983" s="6"/>
      <c r="W983" s="6"/>
    </row>
    <row r="984" customFormat="false" ht="15" hidden="false" customHeight="false" outlineLevel="0" collapsed="false">
      <c r="A984" s="54" t="n">
        <v>983</v>
      </c>
      <c r="B984" s="6" t="s">
        <v>2561</v>
      </c>
      <c r="C984" s="1" t="n">
        <v>1</v>
      </c>
      <c r="V984" s="6"/>
      <c r="W984" s="6"/>
    </row>
    <row r="985" customFormat="false" ht="15" hidden="false" customHeight="false" outlineLevel="0" collapsed="false">
      <c r="A985" s="54" t="n">
        <v>984</v>
      </c>
      <c r="B985" s="6" t="s">
        <v>2570</v>
      </c>
      <c r="C985" s="1" t="n">
        <v>1</v>
      </c>
      <c r="V985" s="6"/>
      <c r="W985" s="6"/>
    </row>
    <row r="986" customFormat="false" ht="15" hidden="false" customHeight="false" outlineLevel="0" collapsed="false">
      <c r="A986" s="54" t="n">
        <v>985</v>
      </c>
      <c r="B986" s="6" t="s">
        <v>2573</v>
      </c>
      <c r="C986" s="1" t="n">
        <v>1</v>
      </c>
      <c r="V986" s="6"/>
      <c r="W986" s="6"/>
    </row>
    <row r="987" customFormat="false" ht="15" hidden="false" customHeight="false" outlineLevel="0" collapsed="false">
      <c r="A987" s="54" t="n">
        <v>986</v>
      </c>
      <c r="B987" s="6" t="s">
        <v>2581</v>
      </c>
      <c r="C987" s="1" t="n">
        <v>1</v>
      </c>
      <c r="V987" s="6"/>
      <c r="W987" s="6"/>
    </row>
    <row r="988" customFormat="false" ht="15" hidden="false" customHeight="false" outlineLevel="0" collapsed="false">
      <c r="A988" s="54" t="n">
        <v>987</v>
      </c>
      <c r="B988" s="6" t="s">
        <v>2584</v>
      </c>
      <c r="C988" s="1" t="n">
        <v>1</v>
      </c>
      <c r="V988" s="6"/>
      <c r="W988" s="6"/>
    </row>
    <row r="989" customFormat="false" ht="15" hidden="false" customHeight="false" outlineLevel="0" collapsed="false">
      <c r="A989" s="54" t="n">
        <v>988</v>
      </c>
      <c r="B989" s="6" t="s">
        <v>2595</v>
      </c>
      <c r="C989" s="1" t="n">
        <v>1</v>
      </c>
      <c r="V989" s="6"/>
      <c r="W989" s="6"/>
    </row>
    <row r="990" customFormat="false" ht="15" hidden="false" customHeight="false" outlineLevel="0" collapsed="false">
      <c r="A990" s="54" t="n">
        <v>989</v>
      </c>
      <c r="B990" s="6" t="s">
        <v>2604</v>
      </c>
      <c r="C990" s="1" t="n">
        <v>1</v>
      </c>
      <c r="V990" s="6"/>
      <c r="W990" s="6"/>
    </row>
    <row r="991" customFormat="false" ht="15" hidden="false" customHeight="false" outlineLevel="0" collapsed="false">
      <c r="A991" s="54" t="n">
        <v>990</v>
      </c>
      <c r="B991" s="56" t="s">
        <v>2605</v>
      </c>
      <c r="C991" s="1" t="n">
        <v>1</v>
      </c>
      <c r="V991" s="6"/>
      <c r="W991" s="6"/>
    </row>
    <row r="992" customFormat="false" ht="15" hidden="false" customHeight="false" outlineLevel="0" collapsed="false">
      <c r="A992" s="54" t="n">
        <v>991</v>
      </c>
      <c r="B992" s="56" t="s">
        <v>2608</v>
      </c>
      <c r="C992" s="1" t="n">
        <v>1</v>
      </c>
      <c r="V992" s="6"/>
      <c r="W992" s="6"/>
    </row>
    <row r="993" customFormat="false" ht="15" hidden="false" customHeight="false" outlineLevel="0" collapsed="false">
      <c r="A993" s="54" t="n">
        <v>992</v>
      </c>
      <c r="B993" s="6" t="s">
        <v>506</v>
      </c>
      <c r="C993" s="1" t="n">
        <v>1</v>
      </c>
      <c r="V993" s="6"/>
      <c r="W993" s="6"/>
    </row>
    <row r="994" customFormat="false" ht="15" hidden="false" customHeight="false" outlineLevel="0" collapsed="false">
      <c r="A994" s="54" t="n">
        <v>993</v>
      </c>
      <c r="B994" s="6" t="s">
        <v>2612</v>
      </c>
      <c r="C994" s="1" t="n">
        <v>1</v>
      </c>
      <c r="V994" s="6"/>
      <c r="W994" s="6"/>
    </row>
    <row r="995" customFormat="false" ht="15" hidden="false" customHeight="false" outlineLevel="0" collapsed="false">
      <c r="A995" s="54" t="n">
        <v>994</v>
      </c>
      <c r="B995" s="6" t="s">
        <v>2625</v>
      </c>
      <c r="C995" s="1" t="n">
        <v>1</v>
      </c>
      <c r="V995" s="6"/>
      <c r="W995" s="6"/>
    </row>
    <row r="996" customFormat="false" ht="15" hidden="false" customHeight="false" outlineLevel="0" collapsed="false">
      <c r="A996" s="54" t="n">
        <v>995</v>
      </c>
      <c r="B996" s="6" t="s">
        <v>280</v>
      </c>
      <c r="C996" s="1" t="n">
        <v>1</v>
      </c>
      <c r="V996" s="6"/>
      <c r="W996" s="6"/>
    </row>
    <row r="997" customFormat="false" ht="15" hidden="false" customHeight="false" outlineLevel="0" collapsed="false">
      <c r="A997" s="54" t="n">
        <v>996</v>
      </c>
      <c r="B997" s="6" t="s">
        <v>2633</v>
      </c>
      <c r="C997" s="1" t="n">
        <v>1</v>
      </c>
      <c r="V997" s="6"/>
      <c r="W997" s="6"/>
    </row>
    <row r="998" customFormat="false" ht="15" hidden="false" customHeight="false" outlineLevel="0" collapsed="false">
      <c r="A998" s="54" t="n">
        <v>997</v>
      </c>
      <c r="B998" s="6" t="s">
        <v>2641</v>
      </c>
      <c r="C998" s="1" t="n">
        <v>1</v>
      </c>
      <c r="V998" s="6"/>
      <c r="W998" s="6"/>
    </row>
    <row r="999" customFormat="false" ht="15" hidden="false" customHeight="false" outlineLevel="0" collapsed="false">
      <c r="A999" s="54" t="n">
        <v>998</v>
      </c>
      <c r="B999" s="6" t="s">
        <v>2646</v>
      </c>
      <c r="C999" s="1" t="n">
        <v>1</v>
      </c>
      <c r="V999" s="6"/>
      <c r="W999" s="6"/>
    </row>
    <row r="1000" customFormat="false" ht="15" hidden="false" customHeight="false" outlineLevel="0" collapsed="false">
      <c r="A1000" s="54" t="n">
        <v>999</v>
      </c>
      <c r="B1000" s="6" t="s">
        <v>2649</v>
      </c>
      <c r="C1000" s="1" t="n">
        <v>1</v>
      </c>
      <c r="V1000" s="6"/>
      <c r="W1000" s="6"/>
    </row>
    <row r="1001" customFormat="false" ht="15" hidden="false" customHeight="false" outlineLevel="0" collapsed="false">
      <c r="A1001" s="54" t="n">
        <v>1000</v>
      </c>
      <c r="B1001" s="6" t="s">
        <v>384</v>
      </c>
      <c r="C1001" s="1" t="n">
        <v>1</v>
      </c>
      <c r="V1001" s="6"/>
      <c r="W1001" s="6"/>
    </row>
    <row r="1002" customFormat="false" ht="15" hidden="false" customHeight="false" outlineLevel="0" collapsed="false">
      <c r="A1002" s="54" t="n">
        <v>1001</v>
      </c>
      <c r="B1002" s="6" t="s">
        <v>2660</v>
      </c>
      <c r="C1002" s="1" t="n">
        <v>1</v>
      </c>
      <c r="V1002" s="6"/>
      <c r="W1002" s="6"/>
    </row>
    <row r="1003" customFormat="false" ht="15" hidden="false" customHeight="false" outlineLevel="0" collapsed="false">
      <c r="A1003" s="54" t="n">
        <v>1002</v>
      </c>
      <c r="B1003" s="56" t="s">
        <v>2666</v>
      </c>
      <c r="C1003" s="1" t="n">
        <v>1</v>
      </c>
      <c r="V1003" s="6"/>
      <c r="W1003" s="6"/>
    </row>
    <row r="1004" customFormat="false" ht="15" hidden="false" customHeight="false" outlineLevel="0" collapsed="false">
      <c r="A1004" s="54" t="n">
        <v>1003</v>
      </c>
      <c r="B1004" s="6" t="s">
        <v>2668</v>
      </c>
      <c r="C1004" s="1" t="n">
        <v>1</v>
      </c>
      <c r="V1004" s="6"/>
      <c r="W1004" s="6"/>
    </row>
    <row r="1005" customFormat="false" ht="15" hidden="false" customHeight="false" outlineLevel="0" collapsed="false">
      <c r="A1005" s="54" t="n">
        <v>1004</v>
      </c>
      <c r="B1005" s="6" t="s">
        <v>2671</v>
      </c>
      <c r="C1005" s="1" t="n">
        <v>1</v>
      </c>
      <c r="V1005" s="6"/>
      <c r="W1005" s="6"/>
    </row>
    <row r="1006" customFormat="false" ht="15" hidden="false" customHeight="false" outlineLevel="0" collapsed="false">
      <c r="A1006" s="54" t="n">
        <v>1005</v>
      </c>
      <c r="B1006" s="56" t="s">
        <v>2676</v>
      </c>
      <c r="C1006" s="1" t="n">
        <v>1</v>
      </c>
      <c r="V1006" s="6"/>
      <c r="W1006" s="6"/>
    </row>
    <row r="1007" customFormat="false" ht="15" hidden="false" customHeight="false" outlineLevel="0" collapsed="false">
      <c r="A1007" s="54" t="n">
        <v>1006</v>
      </c>
      <c r="B1007" s="56" t="s">
        <v>2679</v>
      </c>
      <c r="C1007" s="1" t="n">
        <v>1</v>
      </c>
      <c r="V1007" s="6"/>
      <c r="W1007" s="6"/>
    </row>
    <row r="1008" customFormat="false" ht="15" hidden="false" customHeight="false" outlineLevel="0" collapsed="false">
      <c r="A1008" s="54" t="n">
        <v>1007</v>
      </c>
      <c r="B1008" s="6" t="s">
        <v>2683</v>
      </c>
      <c r="C1008" s="1" t="n">
        <v>1</v>
      </c>
      <c r="V1008" s="6"/>
      <c r="W1008" s="6"/>
    </row>
    <row r="1009" customFormat="false" ht="15" hidden="false" customHeight="false" outlineLevel="0" collapsed="false">
      <c r="A1009" s="54" t="n">
        <v>1008</v>
      </c>
      <c r="B1009" s="6" t="s">
        <v>2684</v>
      </c>
      <c r="C1009" s="1" t="n">
        <v>1</v>
      </c>
      <c r="V1009" s="6"/>
      <c r="W1009" s="6"/>
    </row>
    <row r="1010" customFormat="false" ht="15" hidden="false" customHeight="false" outlineLevel="0" collapsed="false">
      <c r="A1010" s="54" t="n">
        <v>1009</v>
      </c>
      <c r="B1010" s="6" t="s">
        <v>2687</v>
      </c>
      <c r="C1010" s="1" t="n">
        <v>1</v>
      </c>
      <c r="V1010" s="6"/>
      <c r="W1010" s="6"/>
    </row>
    <row r="1011" customFormat="false" ht="15" hidden="false" customHeight="false" outlineLevel="0" collapsed="false">
      <c r="A1011" s="54" t="n">
        <v>1010</v>
      </c>
      <c r="B1011" s="6" t="s">
        <v>2689</v>
      </c>
      <c r="C1011" s="1" t="n">
        <v>1</v>
      </c>
      <c r="V1011" s="6"/>
      <c r="W1011" s="6"/>
    </row>
    <row r="1012" customFormat="false" ht="15" hidden="false" customHeight="false" outlineLevel="0" collapsed="false">
      <c r="A1012" s="54" t="n">
        <v>1011</v>
      </c>
      <c r="B1012" s="6" t="s">
        <v>2704</v>
      </c>
      <c r="C1012" s="1" t="n">
        <v>1</v>
      </c>
      <c r="V1012" s="6"/>
      <c r="W1012" s="6"/>
    </row>
    <row r="1013" customFormat="false" ht="15" hidden="false" customHeight="false" outlineLevel="0" collapsed="false">
      <c r="A1013" s="54" t="n">
        <v>1012</v>
      </c>
      <c r="B1013" s="6" t="s">
        <v>2709</v>
      </c>
      <c r="C1013" s="1" t="n">
        <v>1</v>
      </c>
      <c r="V1013" s="6"/>
      <c r="W1013" s="6"/>
    </row>
    <row r="1014" customFormat="false" ht="15" hidden="false" customHeight="false" outlineLevel="0" collapsed="false">
      <c r="A1014" s="54" t="n">
        <v>1013</v>
      </c>
      <c r="B1014" s="6" t="s">
        <v>2740</v>
      </c>
      <c r="C1014" s="1" t="n">
        <v>1</v>
      </c>
      <c r="V1014" s="6"/>
      <c r="W1014" s="6"/>
    </row>
    <row r="1015" customFormat="false" ht="15" hidden="false" customHeight="false" outlineLevel="0" collapsed="false">
      <c r="A1015" s="54" t="n">
        <v>1014</v>
      </c>
      <c r="B1015" s="56" t="s">
        <v>2741</v>
      </c>
      <c r="C1015" s="1" t="n">
        <v>1</v>
      </c>
      <c r="V1015" s="6"/>
      <c r="W1015" s="6"/>
    </row>
    <row r="1016" customFormat="false" ht="15" hidden="false" customHeight="false" outlineLevel="0" collapsed="false">
      <c r="A1016" s="54" t="n">
        <v>1015</v>
      </c>
      <c r="B1016" s="6" t="s">
        <v>2743</v>
      </c>
      <c r="C1016" s="1" t="n">
        <v>1</v>
      </c>
      <c r="V1016" s="6"/>
      <c r="W1016" s="6"/>
    </row>
    <row r="1017" customFormat="false" ht="15" hidden="false" customHeight="false" outlineLevel="0" collapsed="false">
      <c r="A1017" s="54" t="n">
        <v>1016</v>
      </c>
      <c r="B1017" s="6" t="s">
        <v>2745</v>
      </c>
      <c r="C1017" s="1" t="n">
        <v>1</v>
      </c>
      <c r="V1017" s="6"/>
      <c r="W1017" s="6"/>
    </row>
    <row r="1018" customFormat="false" ht="15" hidden="false" customHeight="false" outlineLevel="0" collapsed="false">
      <c r="A1018" s="54" t="n">
        <v>1017</v>
      </c>
      <c r="B1018" s="6" t="s">
        <v>2760</v>
      </c>
      <c r="C1018" s="1" t="n">
        <v>1</v>
      </c>
      <c r="V1018" s="6"/>
      <c r="W1018" s="6"/>
    </row>
    <row r="1019" customFormat="false" ht="15" hidden="false" customHeight="false" outlineLevel="0" collapsed="false">
      <c r="A1019" s="54" t="n">
        <v>1018</v>
      </c>
      <c r="B1019" s="6" t="s">
        <v>2762</v>
      </c>
      <c r="C1019" s="1" t="n">
        <v>1</v>
      </c>
      <c r="V1019" s="6"/>
      <c r="W1019" s="6"/>
    </row>
    <row r="1020" customFormat="false" ht="15" hidden="false" customHeight="false" outlineLevel="0" collapsed="false">
      <c r="A1020" s="54" t="n">
        <v>1019</v>
      </c>
      <c r="B1020" s="6" t="s">
        <v>2769</v>
      </c>
      <c r="C1020" s="1" t="n">
        <v>1</v>
      </c>
      <c r="V1020" s="6"/>
      <c r="W1020" s="6"/>
    </row>
    <row r="1021" customFormat="false" ht="15" hidden="false" customHeight="false" outlineLevel="0" collapsed="false">
      <c r="A1021" s="54" t="n">
        <v>1020</v>
      </c>
      <c r="B1021" s="6" t="s">
        <v>2771</v>
      </c>
      <c r="C1021" s="1" t="n">
        <v>1</v>
      </c>
      <c r="V1021" s="6"/>
      <c r="W1021" s="6"/>
    </row>
    <row r="1022" customFormat="false" ht="15" hidden="false" customHeight="false" outlineLevel="0" collapsed="false">
      <c r="A1022" s="54" t="n">
        <v>1021</v>
      </c>
      <c r="B1022" s="6" t="s">
        <v>2776</v>
      </c>
      <c r="C1022" s="1" t="n">
        <v>1</v>
      </c>
      <c r="V1022" s="6"/>
      <c r="W1022" s="6"/>
    </row>
    <row r="1023" customFormat="false" ht="15" hidden="false" customHeight="false" outlineLevel="0" collapsed="false">
      <c r="A1023" s="54" t="n">
        <v>1022</v>
      </c>
      <c r="B1023" s="6" t="s">
        <v>2782</v>
      </c>
      <c r="C1023" s="1" t="n">
        <v>1</v>
      </c>
      <c r="V1023" s="6"/>
      <c r="W1023" s="6"/>
    </row>
    <row r="1024" customFormat="false" ht="15" hidden="false" customHeight="false" outlineLevel="0" collapsed="false">
      <c r="A1024" s="54" t="n">
        <v>1023</v>
      </c>
      <c r="B1024" s="6" t="s">
        <v>2802</v>
      </c>
      <c r="C1024" s="1" t="n">
        <v>1</v>
      </c>
      <c r="V1024" s="6"/>
      <c r="W1024" s="6"/>
    </row>
    <row r="1025" customFormat="false" ht="15" hidden="false" customHeight="false" outlineLevel="0" collapsed="false">
      <c r="A1025" s="54" t="n">
        <v>1024</v>
      </c>
      <c r="B1025" s="6" t="s">
        <v>2806</v>
      </c>
      <c r="C1025" s="1" t="n">
        <v>1</v>
      </c>
      <c r="V1025" s="6"/>
      <c r="W1025" s="6"/>
    </row>
    <row r="1026" customFormat="false" ht="15" hidden="false" customHeight="false" outlineLevel="0" collapsed="false">
      <c r="A1026" s="54" t="n">
        <v>1025</v>
      </c>
      <c r="B1026" s="6" t="s">
        <v>2808</v>
      </c>
      <c r="C1026" s="1" t="n">
        <v>1</v>
      </c>
      <c r="V1026" s="6"/>
      <c r="W1026" s="6"/>
    </row>
    <row r="1027" customFormat="false" ht="15" hidden="false" customHeight="false" outlineLevel="0" collapsed="false">
      <c r="A1027" s="54" t="n">
        <v>1026</v>
      </c>
      <c r="B1027" s="6" t="s">
        <v>531</v>
      </c>
      <c r="C1027" s="1" t="n">
        <v>1</v>
      </c>
      <c r="V1027" s="6"/>
      <c r="W1027" s="6"/>
    </row>
    <row r="1028" customFormat="false" ht="15" hidden="false" customHeight="false" outlineLevel="0" collapsed="false">
      <c r="A1028" s="54" t="n">
        <v>1027</v>
      </c>
      <c r="B1028" s="6" t="s">
        <v>2829</v>
      </c>
      <c r="C1028" s="1" t="n">
        <v>1</v>
      </c>
      <c r="V1028" s="6"/>
      <c r="W1028" s="6"/>
    </row>
    <row r="1029" customFormat="false" ht="15" hidden="false" customHeight="false" outlineLevel="0" collapsed="false">
      <c r="A1029" s="54" t="n">
        <v>1028</v>
      </c>
      <c r="B1029" s="6" t="s">
        <v>2831</v>
      </c>
      <c r="C1029" s="1" t="n">
        <v>1</v>
      </c>
      <c r="V1029" s="6"/>
      <c r="W1029" s="6"/>
    </row>
    <row r="1030" customFormat="false" ht="15" hidden="false" customHeight="false" outlineLevel="0" collapsed="false">
      <c r="A1030" s="54" t="n">
        <v>1029</v>
      </c>
      <c r="B1030" s="6" t="s">
        <v>2843</v>
      </c>
      <c r="C1030" s="1" t="n">
        <v>1</v>
      </c>
      <c r="V1030" s="6"/>
      <c r="W1030" s="6"/>
    </row>
    <row r="1031" customFormat="false" ht="15" hidden="false" customHeight="false" outlineLevel="0" collapsed="false">
      <c r="A1031" s="54" t="n">
        <v>1030</v>
      </c>
      <c r="B1031" s="6" t="s">
        <v>2851</v>
      </c>
      <c r="C1031" s="1" t="n">
        <v>1</v>
      </c>
      <c r="V1031" s="6"/>
      <c r="W1031" s="6"/>
    </row>
    <row r="1032" customFormat="false" ht="15" hidden="false" customHeight="false" outlineLevel="0" collapsed="false">
      <c r="A1032" s="54" t="n">
        <v>1031</v>
      </c>
      <c r="B1032" s="6" t="s">
        <v>2855</v>
      </c>
      <c r="C1032" s="1" t="n">
        <v>1</v>
      </c>
      <c r="V1032" s="6"/>
      <c r="W1032" s="6"/>
    </row>
    <row r="1033" customFormat="false" ht="15" hidden="false" customHeight="false" outlineLevel="0" collapsed="false">
      <c r="A1033" s="54" t="n">
        <v>1032</v>
      </c>
      <c r="B1033" s="6" t="s">
        <v>2863</v>
      </c>
      <c r="C1033" s="1" t="n">
        <v>1</v>
      </c>
      <c r="V1033" s="6"/>
      <c r="W1033" s="6"/>
    </row>
    <row r="1034" customFormat="false" ht="15" hidden="false" customHeight="false" outlineLevel="0" collapsed="false">
      <c r="A1034" s="54" t="n">
        <v>1033</v>
      </c>
      <c r="B1034" s="6" t="s">
        <v>2867</v>
      </c>
      <c r="C1034" s="1" t="n">
        <v>1</v>
      </c>
      <c r="V1034" s="6"/>
      <c r="W1034" s="6"/>
    </row>
    <row r="1035" customFormat="false" ht="15" hidden="false" customHeight="false" outlineLevel="0" collapsed="false">
      <c r="A1035" s="54" t="n">
        <v>1034</v>
      </c>
      <c r="B1035" s="6" t="s">
        <v>2872</v>
      </c>
      <c r="C1035" s="1" t="n">
        <v>1</v>
      </c>
      <c r="V1035" s="6"/>
      <c r="W1035" s="6"/>
    </row>
    <row r="1036" customFormat="false" ht="15" hidden="false" customHeight="false" outlineLevel="0" collapsed="false">
      <c r="A1036" s="54" t="n">
        <v>1035</v>
      </c>
      <c r="B1036" s="6" t="s">
        <v>2879</v>
      </c>
      <c r="C1036" s="1" t="n">
        <v>1</v>
      </c>
      <c r="V1036" s="6"/>
      <c r="W1036" s="6"/>
    </row>
    <row r="1037" customFormat="false" ht="15" hidden="false" customHeight="false" outlineLevel="0" collapsed="false">
      <c r="A1037" s="54" t="n">
        <v>1036</v>
      </c>
      <c r="B1037" s="6" t="s">
        <v>2882</v>
      </c>
      <c r="C1037" s="1" t="n">
        <v>1</v>
      </c>
      <c r="V1037" s="6"/>
      <c r="W1037" s="6"/>
    </row>
    <row r="1038" customFormat="false" ht="15" hidden="false" customHeight="false" outlineLevel="0" collapsed="false">
      <c r="A1038" s="54" t="n">
        <v>1037</v>
      </c>
      <c r="B1038" s="6" t="s">
        <v>2889</v>
      </c>
      <c r="C1038" s="1" t="n">
        <v>1</v>
      </c>
      <c r="V1038" s="6"/>
      <c r="W1038" s="6"/>
    </row>
    <row r="1039" customFormat="false" ht="15" hidden="false" customHeight="false" outlineLevel="0" collapsed="false">
      <c r="A1039" s="54" t="n">
        <v>1038</v>
      </c>
      <c r="B1039" s="6" t="s">
        <v>2894</v>
      </c>
      <c r="C1039" s="1" t="n">
        <v>1</v>
      </c>
      <c r="V1039" s="6"/>
      <c r="W1039" s="6"/>
    </row>
    <row r="1040" customFormat="false" ht="15" hidden="false" customHeight="false" outlineLevel="0" collapsed="false">
      <c r="A1040" s="54" t="n">
        <v>1039</v>
      </c>
      <c r="B1040" s="6" t="s">
        <v>2900</v>
      </c>
      <c r="C1040" s="1" t="n">
        <v>1</v>
      </c>
      <c r="V1040" s="6"/>
      <c r="W1040" s="6"/>
    </row>
    <row r="1041" customFormat="false" ht="15" hidden="false" customHeight="false" outlineLevel="0" collapsed="false">
      <c r="A1041" s="54" t="n">
        <v>1040</v>
      </c>
      <c r="B1041" s="6" t="s">
        <v>2905</v>
      </c>
      <c r="C1041" s="1" t="n">
        <v>1</v>
      </c>
      <c r="V1041" s="6"/>
      <c r="W1041" s="6"/>
    </row>
    <row r="1042" customFormat="false" ht="15" hidden="false" customHeight="false" outlineLevel="0" collapsed="false">
      <c r="A1042" s="54" t="n">
        <v>1041</v>
      </c>
      <c r="B1042" s="6" t="s">
        <v>2909</v>
      </c>
      <c r="C1042" s="1" t="n">
        <v>1</v>
      </c>
      <c r="V1042" s="6"/>
      <c r="W1042" s="6"/>
    </row>
    <row r="1043" customFormat="false" ht="15" hidden="false" customHeight="false" outlineLevel="0" collapsed="false">
      <c r="A1043" s="54" t="n">
        <v>1042</v>
      </c>
      <c r="B1043" s="6" t="s">
        <v>2914</v>
      </c>
      <c r="C1043" s="1" t="n">
        <v>1</v>
      </c>
      <c r="V1043" s="6"/>
      <c r="W1043" s="6"/>
    </row>
    <row r="1044" customFormat="false" ht="15" hidden="false" customHeight="false" outlineLevel="0" collapsed="false">
      <c r="A1044" s="54" t="n">
        <v>1043</v>
      </c>
      <c r="B1044" s="6" t="s">
        <v>2915</v>
      </c>
      <c r="C1044" s="1" t="n">
        <v>1</v>
      </c>
      <c r="V1044" s="6"/>
      <c r="W1044" s="6"/>
    </row>
    <row r="1045" customFormat="false" ht="15" hidden="false" customHeight="false" outlineLevel="0" collapsed="false">
      <c r="A1045" s="54" t="n">
        <v>1044</v>
      </c>
      <c r="B1045" s="6" t="s">
        <v>2921</v>
      </c>
      <c r="C1045" s="1" t="n">
        <v>1</v>
      </c>
      <c r="V1045" s="6"/>
      <c r="W1045" s="6"/>
    </row>
    <row r="1046" customFormat="false" ht="15" hidden="false" customHeight="false" outlineLevel="0" collapsed="false">
      <c r="A1046" s="54" t="n">
        <v>1045</v>
      </c>
      <c r="B1046" s="6" t="s">
        <v>2929</v>
      </c>
      <c r="C1046" s="1" t="n">
        <v>1</v>
      </c>
      <c r="V1046" s="6"/>
      <c r="W1046" s="6"/>
    </row>
    <row r="1047" customFormat="false" ht="15" hidden="false" customHeight="false" outlineLevel="0" collapsed="false">
      <c r="A1047" s="54" t="n">
        <v>1046</v>
      </c>
      <c r="B1047" s="6" t="s">
        <v>2930</v>
      </c>
      <c r="C1047" s="1" t="n">
        <v>1</v>
      </c>
      <c r="V1047" s="6"/>
      <c r="W1047" s="6"/>
    </row>
    <row r="1048" customFormat="false" ht="15" hidden="false" customHeight="false" outlineLevel="0" collapsed="false">
      <c r="A1048" s="54" t="n">
        <v>1047</v>
      </c>
      <c r="B1048" s="6" t="s">
        <v>2932</v>
      </c>
      <c r="C1048" s="1" t="n">
        <v>1</v>
      </c>
      <c r="V1048" s="6"/>
      <c r="W1048" s="6"/>
    </row>
    <row r="1049" customFormat="false" ht="15" hidden="false" customHeight="false" outlineLevel="0" collapsed="false">
      <c r="A1049" s="54" t="n">
        <v>1048</v>
      </c>
      <c r="B1049" s="6" t="s">
        <v>2941</v>
      </c>
      <c r="C1049" s="1" t="n">
        <v>1</v>
      </c>
      <c r="V1049" s="6"/>
      <c r="W1049" s="6"/>
    </row>
    <row r="1050" customFormat="false" ht="15" hidden="false" customHeight="false" outlineLevel="0" collapsed="false">
      <c r="A1050" s="54" t="n">
        <v>1049</v>
      </c>
      <c r="B1050" s="6" t="s">
        <v>2265</v>
      </c>
      <c r="C1050" s="1" t="n">
        <v>1</v>
      </c>
      <c r="V1050" s="6"/>
      <c r="W1050" s="6"/>
    </row>
    <row r="1051" customFormat="false" ht="15" hidden="false" customHeight="false" outlineLevel="0" collapsed="false">
      <c r="A1051" s="54" t="n">
        <v>1050</v>
      </c>
      <c r="B1051" s="56" t="s">
        <v>2950</v>
      </c>
      <c r="C1051" s="1" t="n">
        <v>1</v>
      </c>
      <c r="V1051" s="6"/>
      <c r="W1051" s="6"/>
    </row>
    <row r="1052" customFormat="false" ht="15" hidden="false" customHeight="false" outlineLevel="0" collapsed="false">
      <c r="A1052" s="54" t="n">
        <v>1051</v>
      </c>
      <c r="B1052" s="6" t="s">
        <v>2951</v>
      </c>
      <c r="C1052" s="1" t="n">
        <v>1</v>
      </c>
      <c r="V1052" s="6"/>
      <c r="W1052" s="6"/>
    </row>
    <row r="1053" customFormat="false" ht="15" hidden="false" customHeight="false" outlineLevel="0" collapsed="false">
      <c r="A1053" s="54" t="n">
        <v>1052</v>
      </c>
      <c r="B1053" s="6" t="s">
        <v>2953</v>
      </c>
      <c r="C1053" s="1" t="n">
        <v>1</v>
      </c>
      <c r="V1053" s="6"/>
      <c r="W1053" s="6"/>
    </row>
    <row r="1054" customFormat="false" ht="15" hidden="false" customHeight="false" outlineLevel="0" collapsed="false">
      <c r="A1054" s="54" t="n">
        <v>1053</v>
      </c>
      <c r="B1054" s="6" t="s">
        <v>2958</v>
      </c>
      <c r="C1054" s="1" t="n">
        <v>1</v>
      </c>
      <c r="V1054" s="6"/>
      <c r="W1054" s="6"/>
    </row>
    <row r="1055" customFormat="false" ht="15" hidden="false" customHeight="false" outlineLevel="0" collapsed="false">
      <c r="A1055" s="54" t="n">
        <v>1054</v>
      </c>
      <c r="B1055" s="6" t="s">
        <v>2961</v>
      </c>
      <c r="C1055" s="1" t="n">
        <v>1</v>
      </c>
      <c r="V1055" s="6"/>
      <c r="W1055" s="6"/>
    </row>
    <row r="1056" customFormat="false" ht="15" hidden="false" customHeight="false" outlineLevel="0" collapsed="false">
      <c r="A1056" s="54" t="n">
        <v>1055</v>
      </c>
      <c r="B1056" s="6" t="s">
        <v>289</v>
      </c>
      <c r="C1056" s="1" t="n">
        <v>1</v>
      </c>
      <c r="V1056" s="6"/>
      <c r="W1056" s="6"/>
    </row>
    <row r="1057" customFormat="false" ht="15" hidden="false" customHeight="false" outlineLevel="0" collapsed="false">
      <c r="A1057" s="54" t="n">
        <v>1056</v>
      </c>
      <c r="B1057" s="6" t="s">
        <v>320</v>
      </c>
      <c r="C1057" s="1" t="n">
        <v>1</v>
      </c>
      <c r="V1057" s="6"/>
      <c r="W1057" s="6"/>
    </row>
    <row r="1058" customFormat="false" ht="15" hidden="false" customHeight="false" outlineLevel="0" collapsed="false">
      <c r="A1058" s="54" t="n">
        <v>1057</v>
      </c>
      <c r="B1058" s="6" t="s">
        <v>402</v>
      </c>
      <c r="C1058" s="1" t="n">
        <v>1</v>
      </c>
      <c r="V1058" s="6"/>
      <c r="W1058" s="6"/>
    </row>
    <row r="1059" customFormat="false" ht="15" hidden="false" customHeight="false" outlineLevel="0" collapsed="false">
      <c r="A1059" s="54" t="n">
        <v>1058</v>
      </c>
      <c r="B1059" s="6" t="s">
        <v>2982</v>
      </c>
      <c r="C1059" s="1" t="n">
        <v>1</v>
      </c>
      <c r="V1059" s="6"/>
      <c r="W1059" s="6"/>
    </row>
    <row r="1060" customFormat="false" ht="15" hidden="false" customHeight="false" outlineLevel="0" collapsed="false">
      <c r="A1060" s="54" t="n">
        <v>1059</v>
      </c>
      <c r="B1060" s="6" t="s">
        <v>2984</v>
      </c>
      <c r="C1060" s="1" t="n">
        <v>1</v>
      </c>
      <c r="V1060" s="6"/>
      <c r="W1060" s="6"/>
    </row>
    <row r="1061" customFormat="false" ht="15" hidden="false" customHeight="false" outlineLevel="0" collapsed="false">
      <c r="A1061" s="54" t="n">
        <v>1060</v>
      </c>
      <c r="B1061" s="56" t="s">
        <v>2992</v>
      </c>
      <c r="C1061" s="1" t="n">
        <v>1</v>
      </c>
      <c r="V1061" s="6"/>
      <c r="W1061" s="6"/>
    </row>
    <row r="1062" customFormat="false" ht="15" hidden="false" customHeight="false" outlineLevel="0" collapsed="false">
      <c r="A1062" s="54" t="n">
        <v>1061</v>
      </c>
      <c r="B1062" s="6" t="s">
        <v>2997</v>
      </c>
      <c r="C1062" s="1" t="n">
        <v>1</v>
      </c>
      <c r="V1062" s="6"/>
      <c r="W1062" s="6"/>
    </row>
    <row r="1063" customFormat="false" ht="15" hidden="false" customHeight="false" outlineLevel="0" collapsed="false">
      <c r="A1063" s="54" t="n">
        <v>1062</v>
      </c>
      <c r="B1063" s="6" t="s">
        <v>3001</v>
      </c>
      <c r="C1063" s="1" t="n">
        <v>1</v>
      </c>
      <c r="V1063" s="6"/>
      <c r="W1063" s="6"/>
    </row>
    <row r="1064" customFormat="false" ht="15" hidden="false" customHeight="false" outlineLevel="0" collapsed="false">
      <c r="A1064" s="54" t="n">
        <v>1063</v>
      </c>
      <c r="B1064" s="56" t="s">
        <v>3005</v>
      </c>
      <c r="C1064" s="1" t="n">
        <v>1</v>
      </c>
      <c r="D1064" s="56"/>
      <c r="H1064" s="56"/>
      <c r="V1064" s="6"/>
      <c r="W1064" s="6"/>
    </row>
    <row r="1065" customFormat="false" ht="15" hidden="false" customHeight="false" outlineLevel="0" collapsed="false">
      <c r="A1065" s="54" t="n">
        <v>1064</v>
      </c>
      <c r="B1065" s="6" t="s">
        <v>3007</v>
      </c>
      <c r="C1065" s="1" t="n">
        <v>1</v>
      </c>
      <c r="D1065" s="56"/>
      <c r="H1065" s="56"/>
      <c r="Q1065" s="1"/>
      <c r="R1065" s="1"/>
      <c r="S1065" s="1"/>
      <c r="V1065" s="6"/>
      <c r="W1065" s="6"/>
    </row>
    <row r="1066" customFormat="false" ht="15" hidden="false" customHeight="false" outlineLevel="0" collapsed="false">
      <c r="A1066" s="54" t="n">
        <v>1065</v>
      </c>
      <c r="B1066" s="6" t="s">
        <v>3008</v>
      </c>
      <c r="C1066" s="1" t="n">
        <v>1</v>
      </c>
      <c r="D1066" s="56"/>
      <c r="H1066" s="56"/>
      <c r="Q1066" s="1"/>
      <c r="R1066" s="1"/>
      <c r="S1066" s="1"/>
      <c r="V1066" s="6"/>
      <c r="W1066" s="6"/>
    </row>
    <row r="1067" customFormat="false" ht="15" hidden="false" customHeight="false" outlineLevel="0" collapsed="false">
      <c r="A1067" s="54" t="n">
        <v>1066</v>
      </c>
      <c r="B1067" s="56" t="s">
        <v>3013</v>
      </c>
      <c r="C1067" s="1" t="n">
        <v>1</v>
      </c>
      <c r="D1067" s="56"/>
      <c r="H1067" s="56"/>
      <c r="Q1067" s="1"/>
      <c r="R1067" s="1"/>
      <c r="S1067" s="1"/>
      <c r="V1067" s="6"/>
      <c r="W1067" s="6"/>
    </row>
    <row r="1068" customFormat="false" ht="15" hidden="false" customHeight="false" outlineLevel="0" collapsed="false">
      <c r="A1068" s="54" t="n">
        <v>1067</v>
      </c>
      <c r="B1068" s="6" t="s">
        <v>3014</v>
      </c>
      <c r="C1068" s="1" t="n">
        <v>1</v>
      </c>
      <c r="D1068" s="56"/>
      <c r="H1068" s="56"/>
      <c r="Q1068" s="1"/>
      <c r="R1068" s="1"/>
      <c r="S1068" s="1"/>
      <c r="V1068" s="6"/>
      <c r="W1068" s="6"/>
    </row>
    <row r="1069" customFormat="false" ht="15" hidden="false" customHeight="false" outlineLevel="0" collapsed="false">
      <c r="A1069" s="54" t="n">
        <v>1068</v>
      </c>
      <c r="B1069" s="56" t="s">
        <v>3015</v>
      </c>
      <c r="C1069" s="1" t="n">
        <v>1</v>
      </c>
      <c r="D1069" s="56"/>
      <c r="H1069" s="56"/>
      <c r="Q1069" s="1"/>
      <c r="R1069" s="1"/>
      <c r="S1069" s="1"/>
      <c r="V1069" s="6"/>
      <c r="W1069" s="6"/>
    </row>
    <row r="1070" customFormat="false" ht="15" hidden="false" customHeight="false" outlineLevel="0" collapsed="false">
      <c r="A1070" s="54" t="n">
        <v>1069</v>
      </c>
      <c r="B1070" s="6" t="s">
        <v>3021</v>
      </c>
      <c r="C1070" s="1" t="n">
        <v>1</v>
      </c>
      <c r="D1070" s="56"/>
      <c r="H1070" s="56"/>
      <c r="Q1070" s="1"/>
      <c r="R1070" s="1"/>
      <c r="S1070" s="1"/>
      <c r="V1070" s="6"/>
      <c r="W1070" s="6"/>
    </row>
    <row r="1071" customFormat="false" ht="15" hidden="false" customHeight="false" outlineLevel="0" collapsed="false">
      <c r="A1071" s="54" t="n">
        <v>1070</v>
      </c>
      <c r="B1071" s="6" t="s">
        <v>3024</v>
      </c>
      <c r="C1071" s="1" t="n">
        <v>1</v>
      </c>
      <c r="D1071" s="56"/>
      <c r="H1071" s="56"/>
      <c r="Q1071" s="1"/>
      <c r="R1071" s="1"/>
      <c r="S1071" s="1"/>
      <c r="V1071" s="6"/>
      <c r="W1071" s="6"/>
    </row>
    <row r="1072" customFormat="false" ht="15" hidden="false" customHeight="false" outlineLevel="0" collapsed="false">
      <c r="A1072" s="54" t="n">
        <v>1071</v>
      </c>
      <c r="B1072" s="6" t="s">
        <v>3029</v>
      </c>
      <c r="C1072" s="1" t="n">
        <v>1</v>
      </c>
      <c r="D1072" s="56"/>
      <c r="H1072" s="56"/>
      <c r="Q1072" s="1"/>
      <c r="R1072" s="1"/>
      <c r="S1072" s="1"/>
      <c r="V1072" s="6"/>
      <c r="W1072" s="6"/>
    </row>
    <row r="1073" customFormat="false" ht="15" hidden="false" customHeight="false" outlineLevel="0" collapsed="false">
      <c r="A1073" s="54" t="n">
        <v>1072</v>
      </c>
      <c r="B1073" s="6" t="s">
        <v>3032</v>
      </c>
      <c r="C1073" s="1" t="n">
        <v>1</v>
      </c>
      <c r="D1073" s="56"/>
      <c r="H1073" s="56"/>
      <c r="Q1073" s="1"/>
      <c r="R1073" s="1"/>
      <c r="S1073" s="1"/>
      <c r="V1073" s="6"/>
      <c r="W1073" s="6"/>
    </row>
    <row r="1074" customFormat="false" ht="15" hidden="false" customHeight="false" outlineLevel="0" collapsed="false">
      <c r="A1074" s="54" t="n">
        <v>1073</v>
      </c>
      <c r="B1074" s="6" t="s">
        <v>583</v>
      </c>
      <c r="C1074" s="1" t="n">
        <v>1</v>
      </c>
      <c r="D1074" s="56"/>
      <c r="H1074" s="56"/>
      <c r="Q1074" s="1"/>
      <c r="R1074" s="1"/>
      <c r="S1074" s="1"/>
      <c r="V1074" s="6"/>
      <c r="W1074" s="6"/>
    </row>
    <row r="1075" customFormat="false" ht="15" hidden="false" customHeight="false" outlineLevel="0" collapsed="false">
      <c r="A1075" s="54" t="n">
        <v>1074</v>
      </c>
      <c r="B1075" s="56" t="s">
        <v>3040</v>
      </c>
      <c r="C1075" s="1" t="n">
        <v>1</v>
      </c>
      <c r="D1075" s="56"/>
      <c r="H1075" s="56"/>
      <c r="Q1075" s="1"/>
      <c r="R1075" s="1"/>
      <c r="S1075" s="1"/>
      <c r="V1075" s="6"/>
      <c r="W1075" s="6"/>
    </row>
    <row r="1076" customFormat="false" ht="15" hidden="false" customHeight="false" outlineLevel="0" collapsed="false">
      <c r="A1076" s="54" t="n">
        <v>1075</v>
      </c>
      <c r="B1076" s="6" t="s">
        <v>3042</v>
      </c>
      <c r="C1076" s="1" t="n">
        <v>1</v>
      </c>
      <c r="D1076" s="56"/>
      <c r="H1076" s="56"/>
      <c r="Q1076" s="1"/>
      <c r="R1076" s="1"/>
      <c r="S1076" s="1"/>
      <c r="V1076" s="6"/>
      <c r="W1076" s="6"/>
    </row>
    <row r="1077" customFormat="false" ht="15" hidden="false" customHeight="false" outlineLevel="0" collapsed="false">
      <c r="A1077" s="54" t="n">
        <v>1076</v>
      </c>
      <c r="B1077" s="6" t="s">
        <v>3043</v>
      </c>
      <c r="C1077" s="1" t="n">
        <v>1</v>
      </c>
      <c r="D1077" s="56"/>
      <c r="H1077" s="56"/>
      <c r="Q1077" s="1"/>
      <c r="R1077" s="1"/>
      <c r="S1077" s="1"/>
      <c r="V1077" s="6"/>
      <c r="W1077" s="6"/>
    </row>
    <row r="1078" customFormat="false" ht="15" hidden="false" customHeight="false" outlineLevel="0" collapsed="false">
      <c r="A1078" s="54" t="n">
        <v>1077</v>
      </c>
      <c r="B1078" s="6" t="s">
        <v>3053</v>
      </c>
      <c r="C1078" s="1" t="n">
        <v>1</v>
      </c>
      <c r="D1078" s="56"/>
      <c r="H1078" s="56"/>
      <c r="Q1078" s="1"/>
      <c r="R1078" s="1"/>
      <c r="S1078" s="1"/>
      <c r="V1078" s="6"/>
      <c r="W1078" s="6"/>
    </row>
    <row r="1079" customFormat="false" ht="15" hidden="false" customHeight="false" outlineLevel="0" collapsed="false">
      <c r="A1079" s="54" t="n">
        <v>1078</v>
      </c>
      <c r="B1079" s="6" t="s">
        <v>3055</v>
      </c>
      <c r="C1079" s="1" t="n">
        <v>1</v>
      </c>
      <c r="D1079" s="56"/>
      <c r="H1079" s="56"/>
      <c r="Q1079" s="1"/>
      <c r="R1079" s="1"/>
      <c r="S1079" s="1"/>
      <c r="V1079" s="6"/>
      <c r="W1079" s="6"/>
    </row>
    <row r="1080" customFormat="false" ht="15" hidden="false" customHeight="false" outlineLevel="0" collapsed="false">
      <c r="A1080" s="54" t="n">
        <v>1079</v>
      </c>
      <c r="B1080" s="6" t="s">
        <v>3057</v>
      </c>
      <c r="C1080" s="1" t="n">
        <v>1</v>
      </c>
      <c r="D1080" s="56"/>
      <c r="H1080" s="56"/>
      <c r="Q1080" s="1"/>
      <c r="R1080" s="1"/>
      <c r="S1080" s="1"/>
      <c r="V1080" s="6"/>
      <c r="W1080" s="6"/>
    </row>
    <row r="1081" customFormat="false" ht="15" hidden="false" customHeight="false" outlineLevel="0" collapsed="false">
      <c r="A1081" s="54" t="n">
        <v>1080</v>
      </c>
      <c r="B1081" s="56" t="s">
        <v>3060</v>
      </c>
      <c r="C1081" s="1" t="n">
        <v>1</v>
      </c>
      <c r="D1081" s="56"/>
      <c r="H1081" s="56"/>
      <c r="Q1081" s="1"/>
      <c r="R1081" s="1"/>
      <c r="S1081" s="1"/>
      <c r="V1081" s="6"/>
      <c r="W1081" s="6"/>
    </row>
    <row r="1082" customFormat="false" ht="15" hidden="false" customHeight="false" outlineLevel="0" collapsed="false">
      <c r="A1082" s="54" t="n">
        <v>1081</v>
      </c>
      <c r="B1082" s="6" t="s">
        <v>533</v>
      </c>
      <c r="C1082" s="1" t="n">
        <v>1</v>
      </c>
      <c r="D1082" s="56"/>
      <c r="H1082" s="56"/>
      <c r="Q1082" s="1"/>
      <c r="R1082" s="1"/>
      <c r="S1082" s="1"/>
      <c r="V1082" s="6"/>
      <c r="W1082" s="6"/>
    </row>
    <row r="1083" customFormat="false" ht="15" hidden="false" customHeight="false" outlineLevel="0" collapsed="false">
      <c r="A1083" s="54" t="n">
        <v>1082</v>
      </c>
      <c r="B1083" s="6" t="s">
        <v>3065</v>
      </c>
      <c r="C1083" s="1" t="n">
        <v>1</v>
      </c>
      <c r="D1083" s="56"/>
      <c r="H1083" s="56"/>
      <c r="Q1083" s="1"/>
      <c r="R1083" s="1"/>
      <c r="S1083" s="1"/>
      <c r="V1083" s="6"/>
      <c r="W1083" s="6"/>
    </row>
    <row r="1084" customFormat="false" ht="15" hidden="false" customHeight="false" outlineLevel="0" collapsed="false">
      <c r="A1084" s="54" t="n">
        <v>1083</v>
      </c>
      <c r="B1084" s="6" t="s">
        <v>3068</v>
      </c>
      <c r="C1084" s="1" t="n">
        <v>1</v>
      </c>
      <c r="D1084" s="56"/>
      <c r="H1084" s="56"/>
      <c r="Q1084" s="1"/>
      <c r="R1084" s="1"/>
      <c r="S1084" s="1"/>
      <c r="V1084" s="6"/>
      <c r="W1084" s="6"/>
    </row>
    <row r="1085" customFormat="false" ht="15" hidden="false" customHeight="false" outlineLevel="0" collapsed="false">
      <c r="A1085" s="54" t="n">
        <v>1084</v>
      </c>
      <c r="B1085" s="56" t="s">
        <v>3077</v>
      </c>
      <c r="C1085" s="1" t="n">
        <v>1</v>
      </c>
      <c r="D1085" s="56"/>
      <c r="H1085" s="56"/>
      <c r="Q1085" s="1"/>
      <c r="R1085" s="1"/>
      <c r="S1085" s="1"/>
      <c r="V1085" s="6"/>
      <c r="W1085" s="6"/>
    </row>
    <row r="1086" customFormat="false" ht="15" hidden="false" customHeight="false" outlineLevel="0" collapsed="false">
      <c r="A1086" s="54" t="n">
        <v>1085</v>
      </c>
      <c r="B1086" s="6" t="s">
        <v>3084</v>
      </c>
      <c r="C1086" s="1" t="n">
        <v>1</v>
      </c>
      <c r="D1086" s="56"/>
      <c r="H1086" s="56"/>
      <c r="Q1086" s="1"/>
      <c r="R1086" s="1"/>
      <c r="S1086" s="1"/>
      <c r="V1086" s="6"/>
      <c r="W1086" s="6"/>
    </row>
    <row r="1087" customFormat="false" ht="15" hidden="false" customHeight="false" outlineLevel="0" collapsed="false">
      <c r="A1087" s="54" t="n">
        <v>1086</v>
      </c>
      <c r="B1087" s="6" t="s">
        <v>324</v>
      </c>
      <c r="C1087" s="1" t="n">
        <v>1</v>
      </c>
      <c r="D1087" s="56"/>
      <c r="H1087" s="56"/>
      <c r="Q1087" s="1"/>
      <c r="R1087" s="1"/>
      <c r="S1087" s="1"/>
      <c r="V1087" s="6"/>
      <c r="W1087" s="6"/>
    </row>
    <row r="1088" customFormat="false" ht="15" hidden="false" customHeight="false" outlineLevel="0" collapsed="false">
      <c r="A1088" s="54" t="n">
        <v>1087</v>
      </c>
      <c r="B1088" s="56" t="s">
        <v>459</v>
      </c>
      <c r="C1088" s="1" t="n">
        <v>1</v>
      </c>
      <c r="D1088" s="56"/>
      <c r="H1088" s="56"/>
      <c r="Q1088" s="1"/>
      <c r="R1088" s="1"/>
      <c r="S1088" s="1"/>
      <c r="V1088" s="6"/>
      <c r="W1088" s="6"/>
    </row>
    <row r="1089" customFormat="false" ht="15" hidden="false" customHeight="false" outlineLevel="0" collapsed="false">
      <c r="A1089" s="54" t="n">
        <v>1088</v>
      </c>
      <c r="B1089" s="56" t="s">
        <v>3093</v>
      </c>
      <c r="C1089" s="1" t="n">
        <v>1</v>
      </c>
      <c r="D1089" s="56"/>
      <c r="H1089" s="56"/>
      <c r="Q1089" s="1"/>
      <c r="R1089" s="1"/>
      <c r="S1089" s="1"/>
      <c r="V1089" s="6"/>
      <c r="W1089" s="6"/>
    </row>
    <row r="1090" customFormat="false" ht="15" hidden="false" customHeight="false" outlineLevel="0" collapsed="false">
      <c r="A1090" s="54" t="n">
        <v>1089</v>
      </c>
      <c r="B1090" s="6" t="s">
        <v>3095</v>
      </c>
      <c r="C1090" s="1" t="n">
        <v>1</v>
      </c>
      <c r="D1090" s="56"/>
      <c r="H1090" s="56"/>
      <c r="Q1090" s="1"/>
      <c r="R1090" s="1"/>
      <c r="S1090" s="1"/>
      <c r="V1090" s="6"/>
      <c r="W1090" s="6"/>
    </row>
    <row r="1091" customFormat="false" ht="15" hidden="false" customHeight="false" outlineLevel="0" collapsed="false">
      <c r="A1091" s="54" t="n">
        <v>1090</v>
      </c>
      <c r="B1091" s="6" t="s">
        <v>3101</v>
      </c>
      <c r="C1091" s="1" t="n">
        <v>1</v>
      </c>
      <c r="D1091" s="56"/>
      <c r="H1091" s="56"/>
      <c r="Q1091" s="1"/>
      <c r="R1091" s="1"/>
      <c r="S1091" s="1"/>
      <c r="V1091" s="6"/>
      <c r="W1091" s="6"/>
    </row>
    <row r="1092" customFormat="false" ht="15" hidden="false" customHeight="false" outlineLevel="0" collapsed="false">
      <c r="A1092" s="54" t="n">
        <v>1091</v>
      </c>
      <c r="B1092" s="6" t="s">
        <v>3104</v>
      </c>
      <c r="C1092" s="1" t="n">
        <v>1</v>
      </c>
      <c r="D1092" s="56"/>
      <c r="H1092" s="56"/>
      <c r="Q1092" s="1"/>
      <c r="R1092" s="1"/>
      <c r="S1092" s="1"/>
      <c r="V1092" s="6"/>
      <c r="W1092" s="6"/>
    </row>
    <row r="1093" customFormat="false" ht="15" hidden="false" customHeight="false" outlineLevel="0" collapsed="false">
      <c r="A1093" s="54" t="n">
        <v>1092</v>
      </c>
      <c r="B1093" s="6" t="s">
        <v>3113</v>
      </c>
      <c r="C1093" s="1" t="n">
        <v>1</v>
      </c>
      <c r="D1093" s="56"/>
      <c r="H1093" s="56"/>
      <c r="Q1093" s="1"/>
      <c r="R1093" s="1"/>
      <c r="S1093" s="1"/>
      <c r="V1093" s="6"/>
      <c r="W1093" s="6"/>
    </row>
    <row r="1094" customFormat="false" ht="15" hidden="false" customHeight="false" outlineLevel="0" collapsed="false">
      <c r="A1094" s="54" t="n">
        <v>1093</v>
      </c>
      <c r="B1094" s="6" t="s">
        <v>584</v>
      </c>
      <c r="C1094" s="1" t="n">
        <v>1</v>
      </c>
      <c r="P1094" s="1"/>
      <c r="V1094" s="6"/>
      <c r="W1094" s="6"/>
    </row>
    <row r="1095" customFormat="false" ht="15" hidden="false" customHeight="false" outlineLevel="0" collapsed="false">
      <c r="A1095" s="54" t="n">
        <v>1094</v>
      </c>
      <c r="B1095" s="6" t="s">
        <v>3119</v>
      </c>
      <c r="C1095" s="1" t="n">
        <v>1</v>
      </c>
      <c r="P1095" s="1"/>
      <c r="V1095" s="6"/>
      <c r="W1095" s="6"/>
    </row>
    <row r="1096" customFormat="false" ht="15" hidden="false" customHeight="false" outlineLevel="0" collapsed="false">
      <c r="A1096" s="54" t="n">
        <v>1095</v>
      </c>
      <c r="B1096" s="6" t="s">
        <v>3122</v>
      </c>
      <c r="C1096" s="1" t="n">
        <v>1</v>
      </c>
      <c r="P1096" s="1"/>
      <c r="V1096" s="6"/>
      <c r="W1096" s="6"/>
    </row>
    <row r="1097" customFormat="false" ht="15" hidden="false" customHeight="false" outlineLevel="0" collapsed="false">
      <c r="A1097" s="54" t="n">
        <v>1096</v>
      </c>
      <c r="B1097" s="6" t="s">
        <v>3137</v>
      </c>
      <c r="C1097" s="1" t="n">
        <v>1</v>
      </c>
      <c r="P1097" s="1"/>
      <c r="V1097" s="6"/>
      <c r="W1097" s="6"/>
    </row>
    <row r="1098" customFormat="false" ht="15" hidden="false" customHeight="false" outlineLevel="0" collapsed="false">
      <c r="A1098" s="54" t="n">
        <v>1097</v>
      </c>
      <c r="B1098" s="6" t="s">
        <v>3142</v>
      </c>
      <c r="C1098" s="1" t="n">
        <v>1</v>
      </c>
      <c r="P1098" s="1"/>
      <c r="V1098" s="6"/>
      <c r="W1098" s="6"/>
    </row>
    <row r="1099" customFormat="false" ht="15" hidden="false" customHeight="false" outlineLevel="0" collapsed="false">
      <c r="A1099" s="54" t="n">
        <v>1098</v>
      </c>
      <c r="B1099" s="6" t="s">
        <v>3147</v>
      </c>
      <c r="C1099" s="1" t="n">
        <v>1</v>
      </c>
      <c r="P1099" s="1"/>
      <c r="V1099" s="6"/>
      <c r="W1099" s="6"/>
    </row>
    <row r="1100" customFormat="false" ht="15" hidden="false" customHeight="false" outlineLevel="0" collapsed="false">
      <c r="A1100" s="54" t="n">
        <v>1099</v>
      </c>
      <c r="B1100" s="56" t="s">
        <v>3149</v>
      </c>
      <c r="C1100" s="1" t="n">
        <v>1</v>
      </c>
      <c r="P1100" s="1"/>
      <c r="V1100" s="6"/>
      <c r="W1100" s="6"/>
    </row>
    <row r="1101" customFormat="false" ht="15" hidden="false" customHeight="false" outlineLevel="0" collapsed="false">
      <c r="A1101" s="54" t="n">
        <v>1100</v>
      </c>
      <c r="B1101" s="6" t="s">
        <v>3152</v>
      </c>
      <c r="C1101" s="1" t="n">
        <v>1</v>
      </c>
      <c r="P1101" s="1"/>
      <c r="V1101" s="6"/>
      <c r="W1101" s="6"/>
    </row>
    <row r="1102" customFormat="false" ht="15" hidden="false" customHeight="false" outlineLevel="0" collapsed="false">
      <c r="A1102" s="54" t="n">
        <v>1101</v>
      </c>
      <c r="B1102" s="6" t="s">
        <v>3154</v>
      </c>
      <c r="C1102" s="1" t="n">
        <v>1</v>
      </c>
      <c r="P1102" s="1"/>
      <c r="V1102" s="6"/>
      <c r="W1102" s="6"/>
    </row>
    <row r="1103" customFormat="false" ht="15" hidden="false" customHeight="false" outlineLevel="0" collapsed="false">
      <c r="A1103" s="54" t="n">
        <v>1102</v>
      </c>
      <c r="B1103" s="56" t="s">
        <v>3161</v>
      </c>
      <c r="C1103" s="1" t="n">
        <v>1</v>
      </c>
      <c r="P1103" s="1"/>
      <c r="V1103" s="6"/>
      <c r="W1103" s="6"/>
    </row>
    <row r="1104" customFormat="false" ht="15" hidden="false" customHeight="false" outlineLevel="0" collapsed="false">
      <c r="A1104" s="54" t="n">
        <v>1103</v>
      </c>
      <c r="B1104" s="6" t="s">
        <v>3165</v>
      </c>
      <c r="C1104" s="1" t="n">
        <v>1</v>
      </c>
      <c r="P1104" s="1"/>
      <c r="V1104" s="6"/>
      <c r="W1104" s="6"/>
    </row>
    <row r="1105" customFormat="false" ht="15" hidden="false" customHeight="false" outlineLevel="0" collapsed="false">
      <c r="A1105" s="54" t="n">
        <v>1104</v>
      </c>
      <c r="B1105" s="6" t="s">
        <v>555</v>
      </c>
      <c r="C1105" s="1" t="n">
        <v>1</v>
      </c>
      <c r="P1105" s="1"/>
      <c r="V1105" s="6"/>
      <c r="W1105" s="6"/>
    </row>
    <row r="1106" customFormat="false" ht="15" hidden="false" customHeight="false" outlineLevel="0" collapsed="false">
      <c r="A1106" s="54" t="n">
        <v>1105</v>
      </c>
      <c r="B1106" s="6" t="s">
        <v>3169</v>
      </c>
      <c r="C1106" s="1" t="n">
        <v>1</v>
      </c>
      <c r="P1106" s="1"/>
      <c r="V1106" s="6"/>
      <c r="W1106" s="6"/>
    </row>
    <row r="1107" customFormat="false" ht="15" hidden="false" customHeight="false" outlineLevel="0" collapsed="false">
      <c r="A1107" s="54" t="n">
        <v>1106</v>
      </c>
      <c r="B1107" s="6" t="s">
        <v>3177</v>
      </c>
      <c r="C1107" s="1" t="n">
        <v>1</v>
      </c>
      <c r="P1107" s="1"/>
      <c r="V1107" s="6"/>
      <c r="W1107" s="6"/>
    </row>
    <row r="1108" customFormat="false" ht="15" hidden="false" customHeight="false" outlineLevel="0" collapsed="false">
      <c r="A1108" s="54" t="n">
        <v>1107</v>
      </c>
      <c r="B1108" s="6" t="s">
        <v>3178</v>
      </c>
      <c r="C1108" s="1" t="n">
        <v>1</v>
      </c>
      <c r="P1108" s="1"/>
      <c r="V1108" s="6"/>
      <c r="W1108" s="6"/>
    </row>
    <row r="1109" customFormat="false" ht="15" hidden="false" customHeight="false" outlineLevel="0" collapsed="false">
      <c r="A1109" s="54" t="n">
        <v>1108</v>
      </c>
      <c r="B1109" s="6" t="s">
        <v>3181</v>
      </c>
      <c r="C1109" s="1" t="n">
        <v>1</v>
      </c>
      <c r="P1109" s="1"/>
      <c r="V1109" s="6"/>
      <c r="W1109" s="6"/>
    </row>
    <row r="1110" customFormat="false" ht="15" hidden="false" customHeight="false" outlineLevel="0" collapsed="false">
      <c r="A1110" s="54" t="n">
        <v>1109</v>
      </c>
      <c r="B1110" s="6" t="s">
        <v>3182</v>
      </c>
      <c r="C1110" s="1" t="n">
        <v>1</v>
      </c>
      <c r="P1110" s="1"/>
      <c r="V1110" s="6"/>
      <c r="W1110" s="6"/>
    </row>
    <row r="1111" customFormat="false" ht="15" hidden="false" customHeight="false" outlineLevel="0" collapsed="false">
      <c r="A1111" s="54" t="n">
        <v>1110</v>
      </c>
      <c r="B1111" s="6" t="s">
        <v>3188</v>
      </c>
      <c r="C1111" s="1" t="n">
        <v>1</v>
      </c>
      <c r="P1111" s="1"/>
      <c r="V1111" s="6"/>
      <c r="W1111" s="6"/>
    </row>
    <row r="1112" customFormat="false" ht="15" hidden="false" customHeight="false" outlineLevel="0" collapsed="false">
      <c r="A1112" s="54" t="n">
        <v>1111</v>
      </c>
      <c r="B1112" s="6" t="s">
        <v>3194</v>
      </c>
      <c r="C1112" s="1" t="n">
        <v>1</v>
      </c>
      <c r="P1112" s="1"/>
      <c r="V1112" s="6"/>
      <c r="W1112" s="6"/>
    </row>
    <row r="1113" customFormat="false" ht="15" hidden="false" customHeight="false" outlineLevel="0" collapsed="false">
      <c r="A1113" s="54" t="n">
        <v>1112</v>
      </c>
      <c r="B1113" s="6" t="s">
        <v>3195</v>
      </c>
      <c r="C1113" s="1" t="n">
        <v>1</v>
      </c>
      <c r="P1113" s="1"/>
      <c r="V1113" s="6"/>
      <c r="W1113" s="6"/>
    </row>
    <row r="1114" customFormat="false" ht="15" hidden="false" customHeight="false" outlineLevel="0" collapsed="false">
      <c r="A1114" s="54" t="n">
        <v>1113</v>
      </c>
      <c r="B1114" s="6" t="s">
        <v>3204</v>
      </c>
      <c r="C1114" s="1" t="n">
        <v>1</v>
      </c>
      <c r="P1114" s="1"/>
      <c r="V1114" s="6"/>
      <c r="W1114" s="6"/>
    </row>
    <row r="1115" customFormat="false" ht="15" hidden="false" customHeight="false" outlineLevel="0" collapsed="false">
      <c r="A1115" s="54" t="n">
        <v>1114</v>
      </c>
      <c r="B1115" s="6" t="s">
        <v>3209</v>
      </c>
      <c r="C1115" s="1" t="n">
        <v>1</v>
      </c>
      <c r="P1115" s="1"/>
      <c r="V1115" s="6"/>
      <c r="W1115" s="6"/>
    </row>
    <row r="1116" customFormat="false" ht="15" hidden="false" customHeight="false" outlineLevel="0" collapsed="false">
      <c r="A1116" s="54" t="n">
        <v>1115</v>
      </c>
      <c r="B1116" s="6" t="s">
        <v>2768</v>
      </c>
      <c r="C1116" s="1" t="n">
        <v>1</v>
      </c>
      <c r="P1116" s="1"/>
      <c r="V1116" s="6"/>
      <c r="W1116" s="6"/>
    </row>
    <row r="1117" customFormat="false" ht="15" hidden="false" customHeight="false" outlineLevel="0" collapsed="false">
      <c r="A1117" s="54" t="n">
        <v>1116</v>
      </c>
      <c r="B1117" s="6" t="s">
        <v>3218</v>
      </c>
      <c r="C1117" s="1" t="n">
        <v>1</v>
      </c>
      <c r="P1117" s="1"/>
      <c r="V1117" s="6"/>
      <c r="W1117" s="6"/>
    </row>
    <row r="1118" customFormat="false" ht="15" hidden="false" customHeight="false" outlineLevel="0" collapsed="false">
      <c r="A1118" s="54" t="n">
        <v>1117</v>
      </c>
      <c r="B1118" s="6" t="s">
        <v>3220</v>
      </c>
      <c r="C1118" s="1" t="n">
        <v>1</v>
      </c>
      <c r="P1118" s="1"/>
      <c r="V1118" s="6"/>
      <c r="W1118" s="6"/>
    </row>
    <row r="1119" customFormat="false" ht="15" hidden="false" customHeight="false" outlineLevel="0" collapsed="false">
      <c r="A1119" s="54" t="n">
        <v>1118</v>
      </c>
      <c r="B1119" s="6" t="s">
        <v>3237</v>
      </c>
      <c r="C1119" s="1" t="n">
        <v>1</v>
      </c>
      <c r="P1119" s="1"/>
      <c r="V1119" s="6"/>
      <c r="W1119" s="6"/>
    </row>
    <row r="1120" customFormat="false" ht="15" hidden="false" customHeight="false" outlineLevel="0" collapsed="false">
      <c r="A1120" s="54" t="n">
        <v>1119</v>
      </c>
      <c r="B1120" s="6" t="s">
        <v>3239</v>
      </c>
      <c r="C1120" s="1" t="n">
        <v>1</v>
      </c>
      <c r="P1120" s="1"/>
      <c r="V1120" s="6"/>
      <c r="W1120" s="6"/>
    </row>
    <row r="1121" customFormat="false" ht="15" hidden="false" customHeight="false" outlineLevel="0" collapsed="false">
      <c r="A1121" s="54" t="n">
        <v>1120</v>
      </c>
      <c r="B1121" s="6" t="s">
        <v>3243</v>
      </c>
      <c r="C1121" s="1" t="n">
        <v>1</v>
      </c>
      <c r="J1121" s="6"/>
      <c r="K1121" s="6"/>
      <c r="L1121" s="6"/>
      <c r="M1121" s="6"/>
      <c r="N1121" s="6"/>
      <c r="V1121" s="6"/>
      <c r="W1121" s="6"/>
    </row>
    <row r="1122" customFormat="false" ht="15" hidden="false" customHeight="false" outlineLevel="0" collapsed="false">
      <c r="A1122" s="54" t="n">
        <v>1121</v>
      </c>
      <c r="B1122" s="56" t="s">
        <v>3245</v>
      </c>
      <c r="C1122" s="1" t="n">
        <v>1</v>
      </c>
      <c r="J1122" s="6"/>
      <c r="K1122" s="6"/>
      <c r="L1122" s="6"/>
      <c r="M1122" s="6"/>
      <c r="N1122" s="6"/>
      <c r="V1122" s="6"/>
      <c r="W1122" s="6"/>
    </row>
    <row r="1123" customFormat="false" ht="15" hidden="false" customHeight="false" outlineLevel="0" collapsed="false">
      <c r="A1123" s="54" t="n">
        <v>1122</v>
      </c>
      <c r="B1123" s="6" t="s">
        <v>3246</v>
      </c>
      <c r="C1123" s="1" t="n">
        <v>1</v>
      </c>
      <c r="J1123" s="6"/>
      <c r="K1123" s="6"/>
      <c r="L1123" s="6"/>
      <c r="M1123" s="6"/>
      <c r="N1123" s="6"/>
      <c r="V1123" s="6"/>
      <c r="W1123" s="6"/>
    </row>
    <row r="1124" customFormat="false" ht="15" hidden="false" customHeight="false" outlineLevel="0" collapsed="false">
      <c r="A1124" s="54" t="n">
        <v>1123</v>
      </c>
      <c r="B1124" s="6" t="s">
        <v>3252</v>
      </c>
      <c r="C1124" s="1" t="n">
        <v>1</v>
      </c>
      <c r="J1124" s="6"/>
      <c r="K1124" s="6"/>
      <c r="L1124" s="6"/>
      <c r="M1124" s="6"/>
      <c r="N1124" s="6"/>
      <c r="V1124" s="6"/>
      <c r="W1124" s="6"/>
    </row>
    <row r="1125" customFormat="false" ht="15" hidden="false" customHeight="false" outlineLevel="0" collapsed="false">
      <c r="A1125" s="54" t="n">
        <v>1124</v>
      </c>
      <c r="B1125" s="6" t="s">
        <v>3257</v>
      </c>
      <c r="C1125" s="1" t="n">
        <v>1</v>
      </c>
      <c r="J1125" s="6"/>
      <c r="K1125" s="6"/>
      <c r="L1125" s="6"/>
      <c r="M1125" s="6"/>
      <c r="N1125" s="6"/>
      <c r="V1125" s="6"/>
      <c r="W1125" s="6"/>
    </row>
    <row r="1126" customFormat="false" ht="15" hidden="false" customHeight="false" outlineLevel="0" collapsed="false">
      <c r="A1126" s="54" t="n">
        <v>1125</v>
      </c>
      <c r="B1126" s="6" t="s">
        <v>3260</v>
      </c>
      <c r="C1126" s="1" t="n">
        <v>1</v>
      </c>
      <c r="J1126" s="6"/>
      <c r="K1126" s="6"/>
      <c r="L1126" s="6"/>
      <c r="M1126" s="6"/>
      <c r="N1126" s="6"/>
      <c r="V1126" s="6"/>
      <c r="W1126" s="6"/>
    </row>
    <row r="1127" customFormat="false" ht="15" hidden="false" customHeight="false" outlineLevel="0" collapsed="false">
      <c r="A1127" s="54" t="n">
        <v>1126</v>
      </c>
      <c r="B1127" s="6" t="s">
        <v>395</v>
      </c>
      <c r="C1127" s="1" t="n">
        <v>1</v>
      </c>
      <c r="J1127" s="6"/>
      <c r="K1127" s="6"/>
      <c r="L1127" s="6"/>
      <c r="M1127" s="6"/>
      <c r="N1127" s="6"/>
      <c r="V1127" s="6"/>
      <c r="W1127" s="6"/>
    </row>
    <row r="1128" customFormat="false" ht="15" hidden="false" customHeight="false" outlineLevel="0" collapsed="false">
      <c r="A1128" s="54" t="n">
        <v>1127</v>
      </c>
      <c r="B1128" s="6" t="s">
        <v>402</v>
      </c>
      <c r="C1128" s="1" t="n">
        <v>1</v>
      </c>
      <c r="J1128" s="6"/>
      <c r="K1128" s="6"/>
      <c r="L1128" s="6"/>
      <c r="M1128" s="6"/>
      <c r="N1128" s="6"/>
      <c r="V1128" s="6"/>
      <c r="W1128" s="6"/>
    </row>
    <row r="1129" customFormat="false" ht="15" hidden="false" customHeight="false" outlineLevel="0" collapsed="false">
      <c r="A1129" s="54" t="n">
        <v>1128</v>
      </c>
      <c r="B1129" s="6" t="s">
        <v>3268</v>
      </c>
      <c r="C1129" s="1" t="n">
        <v>1</v>
      </c>
      <c r="J1129" s="6"/>
      <c r="K1129" s="6"/>
      <c r="L1129" s="6"/>
      <c r="M1129" s="6"/>
      <c r="N1129" s="6"/>
      <c r="V1129" s="6"/>
      <c r="W1129" s="6"/>
    </row>
    <row r="1130" customFormat="false" ht="15" hidden="false" customHeight="false" outlineLevel="0" collapsed="false">
      <c r="A1130" s="54" t="n">
        <v>1129</v>
      </c>
      <c r="B1130" s="6" t="s">
        <v>3278</v>
      </c>
      <c r="C1130" s="1" t="n">
        <v>1</v>
      </c>
      <c r="J1130" s="6"/>
      <c r="K1130" s="6"/>
      <c r="L1130" s="6"/>
      <c r="M1130" s="6"/>
      <c r="N1130" s="6"/>
      <c r="V1130" s="6"/>
      <c r="W1130" s="6"/>
    </row>
    <row r="1131" customFormat="false" ht="15" hidden="false" customHeight="false" outlineLevel="0" collapsed="false">
      <c r="A1131" s="54" t="n">
        <v>1130</v>
      </c>
      <c r="B1131" s="6" t="s">
        <v>3280</v>
      </c>
      <c r="C1131" s="1" t="n">
        <v>1</v>
      </c>
      <c r="J1131" s="6"/>
      <c r="K1131" s="6"/>
      <c r="L1131" s="6"/>
      <c r="M1131" s="6"/>
      <c r="N1131" s="6"/>
      <c r="V1131" s="6"/>
      <c r="W1131" s="6"/>
    </row>
    <row r="1132" customFormat="false" ht="15" hidden="false" customHeight="false" outlineLevel="0" collapsed="false">
      <c r="A1132" s="54" t="n">
        <v>1131</v>
      </c>
      <c r="B1132" s="6" t="s">
        <v>3285</v>
      </c>
      <c r="C1132" s="1" t="n">
        <v>1</v>
      </c>
      <c r="J1132" s="6"/>
      <c r="K1132" s="6"/>
      <c r="L1132" s="6"/>
      <c r="M1132" s="6"/>
      <c r="N1132" s="6"/>
      <c r="V1132" s="6"/>
      <c r="W1132" s="6"/>
    </row>
    <row r="1133" customFormat="false" ht="15" hidden="false" customHeight="false" outlineLevel="0" collapsed="false">
      <c r="A1133" s="54" t="n">
        <v>1132</v>
      </c>
      <c r="B1133" s="6" t="s">
        <v>3290</v>
      </c>
      <c r="C1133" s="1" t="n">
        <v>1</v>
      </c>
      <c r="J1133" s="6"/>
      <c r="K1133" s="6"/>
      <c r="L1133" s="6"/>
      <c r="M1133" s="6"/>
      <c r="N1133" s="6"/>
      <c r="V1133" s="6"/>
      <c r="W1133" s="6"/>
    </row>
    <row r="1134" customFormat="false" ht="15" hidden="false" customHeight="false" outlineLevel="0" collapsed="false">
      <c r="A1134" s="54" t="n">
        <v>1133</v>
      </c>
      <c r="B1134" s="6" t="s">
        <v>3298</v>
      </c>
      <c r="C1134" s="1" t="n">
        <v>1</v>
      </c>
      <c r="J1134" s="6"/>
      <c r="K1134" s="6"/>
      <c r="L1134" s="6"/>
      <c r="M1134" s="6"/>
      <c r="N1134" s="6"/>
      <c r="V1134" s="6"/>
      <c r="W1134" s="6"/>
    </row>
    <row r="1135" customFormat="false" ht="15" hidden="false" customHeight="false" outlineLevel="0" collapsed="false">
      <c r="A1135" s="54" t="n">
        <v>1134</v>
      </c>
      <c r="B1135" s="56" t="s">
        <v>3303</v>
      </c>
      <c r="C1135" s="1" t="n">
        <v>1</v>
      </c>
      <c r="J1135" s="6"/>
      <c r="K1135" s="6"/>
      <c r="L1135" s="6"/>
      <c r="M1135" s="6"/>
      <c r="N1135" s="6"/>
      <c r="V1135" s="6"/>
      <c r="W1135" s="6"/>
    </row>
    <row r="1136" customFormat="false" ht="15" hidden="false" customHeight="false" outlineLevel="0" collapsed="false">
      <c r="A1136" s="54" t="n">
        <v>1135</v>
      </c>
      <c r="B1136" s="6" t="s">
        <v>3312</v>
      </c>
      <c r="C1136" s="1" t="n">
        <v>1</v>
      </c>
      <c r="J1136" s="6"/>
      <c r="K1136" s="6"/>
      <c r="L1136" s="6"/>
      <c r="M1136" s="6"/>
      <c r="N1136" s="6"/>
      <c r="V1136" s="6"/>
      <c r="W1136" s="6"/>
    </row>
    <row r="1137" customFormat="false" ht="15" hidden="false" customHeight="false" outlineLevel="0" collapsed="false">
      <c r="A1137" s="54" t="n">
        <v>1136</v>
      </c>
      <c r="B1137" s="6" t="s">
        <v>3322</v>
      </c>
      <c r="C1137" s="1" t="n">
        <v>1</v>
      </c>
      <c r="J1137" s="6"/>
      <c r="K1137" s="6"/>
      <c r="L1137" s="6"/>
      <c r="M1137" s="6"/>
      <c r="N1137" s="6"/>
      <c r="V1137" s="6"/>
      <c r="W1137" s="6"/>
    </row>
    <row r="1138" customFormat="false" ht="15" hidden="false" customHeight="false" outlineLevel="0" collapsed="false">
      <c r="A1138" s="54" t="n">
        <v>1137</v>
      </c>
      <c r="B1138" s="6" t="s">
        <v>3325</v>
      </c>
      <c r="C1138" s="1" t="n">
        <v>1</v>
      </c>
      <c r="J1138" s="6"/>
      <c r="K1138" s="6"/>
      <c r="L1138" s="6"/>
      <c r="M1138" s="6"/>
      <c r="N1138" s="6"/>
      <c r="V1138" s="6"/>
      <c r="W1138" s="6"/>
    </row>
    <row r="1139" customFormat="false" ht="15" hidden="false" customHeight="false" outlineLevel="0" collapsed="false">
      <c r="A1139" s="54" t="n">
        <v>1138</v>
      </c>
      <c r="B1139" s="70" t="s">
        <v>3326</v>
      </c>
      <c r="C1139" s="1" t="n">
        <v>1</v>
      </c>
      <c r="J1139" s="6"/>
      <c r="K1139" s="6"/>
      <c r="L1139" s="6"/>
      <c r="M1139" s="6"/>
      <c r="N1139" s="6"/>
      <c r="V1139" s="6"/>
      <c r="W1139" s="6"/>
    </row>
    <row r="1140" customFormat="false" ht="15" hidden="false" customHeight="false" outlineLevel="0" collapsed="false">
      <c r="A1140" s="54" t="n">
        <v>1139</v>
      </c>
      <c r="B1140" s="6" t="s">
        <v>3338</v>
      </c>
      <c r="C1140" s="1" t="n">
        <v>1</v>
      </c>
      <c r="J1140" s="6"/>
      <c r="K1140" s="6"/>
      <c r="L1140" s="6"/>
      <c r="M1140" s="6"/>
      <c r="N1140" s="6"/>
      <c r="V1140" s="6"/>
      <c r="W1140" s="6"/>
    </row>
    <row r="1141" customFormat="false" ht="15" hidden="false" customHeight="false" outlineLevel="0" collapsed="false">
      <c r="A1141" s="54" t="n">
        <v>1140</v>
      </c>
      <c r="B1141" s="6" t="s">
        <v>1244</v>
      </c>
      <c r="C1141" s="1" t="n">
        <v>1</v>
      </c>
      <c r="J1141" s="6"/>
      <c r="K1141" s="6"/>
      <c r="L1141" s="6"/>
      <c r="M1141" s="6"/>
      <c r="N1141" s="6"/>
      <c r="V1141" s="6"/>
      <c r="W1141" s="6"/>
    </row>
    <row r="1142" customFormat="false" ht="15" hidden="false" customHeight="false" outlineLevel="0" collapsed="false">
      <c r="A1142" s="54" t="n">
        <v>1141</v>
      </c>
      <c r="B1142" s="6" t="s">
        <v>3341</v>
      </c>
      <c r="C1142" s="1" t="n">
        <v>1</v>
      </c>
      <c r="J1142" s="6"/>
      <c r="K1142" s="6"/>
      <c r="L1142" s="6"/>
      <c r="M1142" s="6"/>
      <c r="N1142" s="6"/>
      <c r="V1142" s="6"/>
      <c r="W1142" s="6"/>
    </row>
    <row r="1143" customFormat="false" ht="15" hidden="false" customHeight="false" outlineLevel="0" collapsed="false">
      <c r="A1143" s="54" t="n">
        <v>1142</v>
      </c>
      <c r="B1143" s="6" t="s">
        <v>3344</v>
      </c>
      <c r="C1143" s="1" t="n">
        <v>1</v>
      </c>
      <c r="J1143" s="6"/>
      <c r="K1143" s="6"/>
      <c r="L1143" s="6"/>
      <c r="M1143" s="6"/>
      <c r="N1143" s="6"/>
      <c r="V1143" s="6"/>
      <c r="W1143" s="6"/>
    </row>
    <row r="1144" customFormat="false" ht="15" hidden="false" customHeight="false" outlineLevel="0" collapsed="false">
      <c r="A1144" s="54" t="n">
        <v>1143</v>
      </c>
      <c r="B1144" s="6" t="s">
        <v>3347</v>
      </c>
      <c r="C1144" s="1" t="n">
        <v>1</v>
      </c>
      <c r="J1144" s="6"/>
      <c r="K1144" s="6"/>
      <c r="L1144" s="6"/>
      <c r="M1144" s="6"/>
      <c r="N1144" s="6"/>
      <c r="V1144" s="6"/>
      <c r="W1144" s="6"/>
    </row>
    <row r="1145" customFormat="false" ht="15" hidden="false" customHeight="false" outlineLevel="0" collapsed="false">
      <c r="A1145" s="54" t="n">
        <v>1144</v>
      </c>
      <c r="B1145" s="6" t="s">
        <v>3349</v>
      </c>
      <c r="C1145" s="1" t="n">
        <v>1</v>
      </c>
      <c r="J1145" s="6"/>
      <c r="K1145" s="6"/>
      <c r="L1145" s="6"/>
      <c r="M1145" s="6"/>
      <c r="N1145" s="6"/>
      <c r="V1145" s="6"/>
      <c r="W1145" s="6"/>
    </row>
    <row r="1146" customFormat="false" ht="15" hidden="false" customHeight="false" outlineLevel="0" collapsed="false">
      <c r="A1146" s="54" t="n">
        <v>1145</v>
      </c>
      <c r="B1146" s="6" t="s">
        <v>3352</v>
      </c>
      <c r="C1146" s="1" t="n">
        <v>1</v>
      </c>
      <c r="J1146" s="6"/>
      <c r="K1146" s="6"/>
      <c r="L1146" s="6"/>
      <c r="M1146" s="6"/>
      <c r="N1146" s="6"/>
      <c r="V1146" s="6"/>
      <c r="W1146" s="6"/>
    </row>
    <row r="1147" customFormat="false" ht="15" hidden="false" customHeight="false" outlineLevel="0" collapsed="false">
      <c r="A1147" s="54" t="n">
        <v>1146</v>
      </c>
      <c r="B1147" s="6" t="s">
        <v>327</v>
      </c>
      <c r="C1147" s="1" t="n">
        <v>1</v>
      </c>
      <c r="J1147" s="6"/>
      <c r="K1147" s="6"/>
      <c r="L1147" s="6"/>
      <c r="M1147" s="6"/>
      <c r="N1147" s="6"/>
      <c r="V1147" s="6"/>
      <c r="W1147" s="6"/>
    </row>
    <row r="1148" customFormat="false" ht="15" hidden="false" customHeight="false" outlineLevel="0" collapsed="false">
      <c r="A1148" s="54" t="n">
        <v>1147</v>
      </c>
      <c r="B1148" s="6" t="s">
        <v>3357</v>
      </c>
      <c r="C1148" s="1" t="n">
        <v>1</v>
      </c>
      <c r="J1148" s="6"/>
      <c r="K1148" s="6"/>
      <c r="L1148" s="6"/>
      <c r="M1148" s="6"/>
      <c r="N1148" s="6"/>
      <c r="V1148" s="6"/>
      <c r="W1148" s="6"/>
    </row>
    <row r="1149" customFormat="false" ht="15" hidden="false" customHeight="false" outlineLevel="0" collapsed="false">
      <c r="A1149" s="54" t="n">
        <v>1148</v>
      </c>
      <c r="B1149" s="56" t="s">
        <v>3369</v>
      </c>
      <c r="C1149" s="1" t="n">
        <v>1</v>
      </c>
      <c r="J1149" s="6"/>
      <c r="K1149" s="6"/>
      <c r="L1149" s="6"/>
      <c r="M1149" s="6"/>
      <c r="N1149" s="6"/>
      <c r="V1149" s="6"/>
      <c r="W1149" s="6"/>
    </row>
    <row r="1150" customFormat="false" ht="15" hidden="false" customHeight="false" outlineLevel="0" collapsed="false">
      <c r="A1150" s="54" t="n">
        <v>1149</v>
      </c>
      <c r="B1150" s="6" t="s">
        <v>3370</v>
      </c>
      <c r="C1150" s="1" t="n">
        <v>1</v>
      </c>
      <c r="J1150" s="6"/>
      <c r="K1150" s="6"/>
      <c r="L1150" s="6"/>
      <c r="M1150" s="6"/>
      <c r="N1150" s="6"/>
      <c r="V1150" s="6"/>
      <c r="W1150" s="6"/>
    </row>
    <row r="1151" customFormat="false" ht="15" hidden="false" customHeight="false" outlineLevel="0" collapsed="false">
      <c r="A1151" s="54" t="n">
        <v>1150</v>
      </c>
      <c r="B1151" s="6" t="s">
        <v>3377</v>
      </c>
      <c r="C1151" s="1" t="n">
        <v>1</v>
      </c>
      <c r="J1151" s="6"/>
      <c r="K1151" s="6"/>
      <c r="L1151" s="6"/>
      <c r="M1151" s="6"/>
      <c r="N1151" s="6"/>
      <c r="V1151" s="6"/>
      <c r="W1151" s="6"/>
    </row>
    <row r="1152" customFormat="false" ht="15" hidden="false" customHeight="false" outlineLevel="0" collapsed="false">
      <c r="A1152" s="54" t="n">
        <v>1151</v>
      </c>
      <c r="B1152" s="6" t="s">
        <v>3379</v>
      </c>
      <c r="C1152" s="1" t="n">
        <v>1</v>
      </c>
      <c r="J1152" s="6"/>
      <c r="K1152" s="6"/>
      <c r="L1152" s="6"/>
      <c r="M1152" s="6"/>
      <c r="N1152" s="6"/>
      <c r="V1152" s="6"/>
      <c r="W1152" s="6"/>
    </row>
    <row r="1153" customFormat="false" ht="15" hidden="false" customHeight="false" outlineLevel="0" collapsed="false">
      <c r="A1153" s="54" t="n">
        <v>1152</v>
      </c>
      <c r="B1153" s="6" t="s">
        <v>3380</v>
      </c>
      <c r="C1153" s="1" t="n">
        <v>1</v>
      </c>
      <c r="J1153" s="6"/>
      <c r="K1153" s="6"/>
      <c r="L1153" s="6"/>
      <c r="M1153" s="6"/>
      <c r="N1153" s="6"/>
      <c r="V1153" s="6"/>
      <c r="W1153" s="6"/>
    </row>
    <row r="1154" customFormat="false" ht="15" hidden="false" customHeight="false" outlineLevel="0" collapsed="false">
      <c r="A1154" s="54" t="n">
        <v>1153</v>
      </c>
      <c r="B1154" s="6" t="s">
        <v>3384</v>
      </c>
      <c r="C1154" s="1" t="n">
        <v>1</v>
      </c>
      <c r="J1154" s="6"/>
      <c r="K1154" s="6"/>
      <c r="L1154" s="6"/>
      <c r="M1154" s="6"/>
      <c r="N1154" s="6"/>
      <c r="V1154" s="6"/>
      <c r="W1154" s="6"/>
    </row>
    <row r="1155" customFormat="false" ht="15" hidden="false" customHeight="false" outlineLevel="0" collapsed="false">
      <c r="A1155" s="54" t="n">
        <v>1154</v>
      </c>
      <c r="B1155" s="6" t="s">
        <v>3387</v>
      </c>
      <c r="C1155" s="1" t="n">
        <v>1</v>
      </c>
      <c r="J1155" s="6"/>
      <c r="K1155" s="6"/>
      <c r="L1155" s="6"/>
      <c r="M1155" s="6"/>
      <c r="N1155" s="6"/>
      <c r="V1155" s="6"/>
      <c r="W1155" s="6"/>
    </row>
    <row r="1156" customFormat="false" ht="15" hidden="false" customHeight="false" outlineLevel="0" collapsed="false">
      <c r="A1156" s="54" t="n">
        <v>1155</v>
      </c>
      <c r="B1156" s="6" t="s">
        <v>3399</v>
      </c>
      <c r="C1156" s="1" t="n">
        <v>1</v>
      </c>
      <c r="J1156" s="6"/>
      <c r="K1156" s="6"/>
      <c r="L1156" s="6"/>
      <c r="M1156" s="6"/>
      <c r="N1156" s="6"/>
      <c r="V1156" s="6"/>
      <c r="W1156" s="6"/>
    </row>
    <row r="1157" customFormat="false" ht="15" hidden="false" customHeight="false" outlineLevel="0" collapsed="false">
      <c r="A1157" s="54" t="n">
        <v>1156</v>
      </c>
      <c r="B1157" s="6" t="s">
        <v>3403</v>
      </c>
      <c r="C1157" s="1" t="n">
        <v>1</v>
      </c>
      <c r="J1157" s="6"/>
      <c r="K1157" s="6"/>
      <c r="L1157" s="6"/>
      <c r="M1157" s="6"/>
      <c r="N1157" s="6"/>
      <c r="V1157" s="6"/>
      <c r="W1157" s="6"/>
    </row>
    <row r="1158" customFormat="false" ht="15" hidden="false" customHeight="false" outlineLevel="0" collapsed="false">
      <c r="A1158" s="54" t="n">
        <v>1157</v>
      </c>
      <c r="B1158" s="6" t="s">
        <v>3408</v>
      </c>
      <c r="C1158" s="1" t="n">
        <v>1</v>
      </c>
      <c r="J1158" s="6"/>
      <c r="K1158" s="6"/>
      <c r="L1158" s="6"/>
      <c r="M1158" s="6"/>
      <c r="N1158" s="6"/>
      <c r="V1158" s="6"/>
      <c r="W1158" s="6"/>
    </row>
    <row r="1159" customFormat="false" ht="15" hidden="false" customHeight="false" outlineLevel="0" collapsed="false">
      <c r="A1159" s="54" t="n">
        <v>1158</v>
      </c>
      <c r="B1159" s="6" t="s">
        <v>3411</v>
      </c>
      <c r="C1159" s="1" t="n">
        <v>1</v>
      </c>
      <c r="J1159" s="6"/>
      <c r="K1159" s="6"/>
      <c r="L1159" s="6"/>
      <c r="M1159" s="6"/>
      <c r="N1159" s="6"/>
      <c r="V1159" s="6"/>
      <c r="W1159" s="6"/>
    </row>
    <row r="1160" customFormat="false" ht="15" hidden="false" customHeight="false" outlineLevel="0" collapsed="false">
      <c r="A1160" s="54" t="n">
        <v>1159</v>
      </c>
      <c r="B1160" s="6" t="s">
        <v>3414</v>
      </c>
      <c r="C1160" s="1" t="n">
        <v>1</v>
      </c>
      <c r="J1160" s="6"/>
      <c r="K1160" s="6"/>
      <c r="L1160" s="6"/>
      <c r="M1160" s="6"/>
      <c r="N1160" s="6"/>
      <c r="V1160" s="6"/>
      <c r="W1160" s="6"/>
    </row>
    <row r="1161" customFormat="false" ht="15" hidden="false" customHeight="false" outlineLevel="0" collapsed="false">
      <c r="A1161" s="54" t="n">
        <v>1160</v>
      </c>
      <c r="B1161" s="6" t="s">
        <v>3419</v>
      </c>
      <c r="C1161" s="1" t="n">
        <v>1</v>
      </c>
      <c r="J1161" s="6"/>
      <c r="K1161" s="6"/>
      <c r="L1161" s="6"/>
      <c r="M1161" s="6"/>
      <c r="N1161" s="6"/>
      <c r="V1161" s="6"/>
      <c r="W1161" s="6"/>
    </row>
    <row r="1162" customFormat="false" ht="15" hidden="false" customHeight="false" outlineLevel="0" collapsed="false">
      <c r="A1162" s="54" t="n">
        <v>1161</v>
      </c>
      <c r="B1162" s="6" t="s">
        <v>3426</v>
      </c>
      <c r="C1162" s="1" t="n">
        <v>1</v>
      </c>
      <c r="J1162" s="6"/>
      <c r="K1162" s="6"/>
      <c r="L1162" s="6"/>
      <c r="M1162" s="6"/>
      <c r="N1162" s="6"/>
      <c r="V1162" s="6"/>
      <c r="W1162" s="6"/>
    </row>
    <row r="1163" customFormat="false" ht="15" hidden="false" customHeight="false" outlineLevel="0" collapsed="false">
      <c r="A1163" s="54" t="n">
        <v>1162</v>
      </c>
      <c r="B1163" s="6" t="s">
        <v>3427</v>
      </c>
      <c r="C1163" s="1" t="n">
        <v>1</v>
      </c>
      <c r="J1163" s="6"/>
      <c r="K1163" s="6"/>
      <c r="L1163" s="6"/>
      <c r="M1163" s="6"/>
      <c r="N1163" s="6"/>
      <c r="V1163" s="6"/>
      <c r="W1163" s="6"/>
    </row>
    <row r="1164" customFormat="false" ht="15" hidden="false" customHeight="false" outlineLevel="0" collapsed="false">
      <c r="A1164" s="54" t="n">
        <v>1163</v>
      </c>
      <c r="B1164" s="6" t="s">
        <v>3436</v>
      </c>
      <c r="C1164" s="1" t="n">
        <v>1</v>
      </c>
      <c r="J1164" s="6"/>
      <c r="K1164" s="6"/>
      <c r="L1164" s="6"/>
      <c r="M1164" s="6"/>
      <c r="N1164" s="6"/>
      <c r="V1164" s="6"/>
      <c r="W1164" s="6"/>
    </row>
    <row r="1165" customFormat="false" ht="15" hidden="false" customHeight="false" outlineLevel="0" collapsed="false">
      <c r="A1165" s="54" t="n">
        <v>1164</v>
      </c>
      <c r="B1165" s="6" t="s">
        <v>3438</v>
      </c>
      <c r="C1165" s="1" t="n">
        <v>1</v>
      </c>
      <c r="J1165" s="6"/>
      <c r="K1165" s="6"/>
      <c r="L1165" s="6"/>
      <c r="M1165" s="6"/>
      <c r="N1165" s="6"/>
      <c r="V1165" s="6"/>
      <c r="W1165" s="6"/>
    </row>
    <row r="1166" customFormat="false" ht="15" hidden="false" customHeight="false" outlineLevel="0" collapsed="false">
      <c r="A1166" s="54" t="n">
        <v>1165</v>
      </c>
      <c r="B1166" s="6" t="s">
        <v>3441</v>
      </c>
      <c r="C1166" s="1" t="n">
        <v>1</v>
      </c>
      <c r="J1166" s="6"/>
      <c r="K1166" s="6"/>
      <c r="L1166" s="6"/>
      <c r="M1166" s="6"/>
      <c r="N1166" s="6"/>
      <c r="V1166" s="6"/>
      <c r="W1166" s="6"/>
    </row>
    <row r="1167" customFormat="false" ht="15" hidden="false" customHeight="false" outlineLevel="0" collapsed="false">
      <c r="A1167" s="54" t="n">
        <v>1166</v>
      </c>
      <c r="B1167" s="6" t="s">
        <v>3445</v>
      </c>
      <c r="C1167" s="1" t="n">
        <v>1</v>
      </c>
      <c r="J1167" s="6"/>
      <c r="K1167" s="6"/>
      <c r="L1167" s="6"/>
      <c r="M1167" s="6"/>
      <c r="N1167" s="6"/>
      <c r="V1167" s="6"/>
      <c r="W1167" s="6"/>
    </row>
    <row r="1168" customFormat="false" ht="15" hidden="false" customHeight="false" outlineLevel="0" collapsed="false">
      <c r="A1168" s="54" t="n">
        <v>1167</v>
      </c>
      <c r="B1168" s="6" t="s">
        <v>3453</v>
      </c>
      <c r="C1168" s="1" t="n">
        <v>1</v>
      </c>
      <c r="J1168" s="6"/>
      <c r="K1168" s="6"/>
      <c r="L1168" s="6"/>
      <c r="M1168" s="6"/>
      <c r="N1168" s="6"/>
      <c r="V1168" s="6"/>
      <c r="W1168" s="6"/>
    </row>
    <row r="1169" customFormat="false" ht="15" hidden="false" customHeight="false" outlineLevel="0" collapsed="false">
      <c r="A1169" s="54" t="n">
        <v>1168</v>
      </c>
      <c r="B1169" s="6" t="s">
        <v>3456</v>
      </c>
      <c r="C1169" s="1" t="n">
        <v>1</v>
      </c>
      <c r="J1169" s="6"/>
      <c r="K1169" s="6"/>
      <c r="L1169" s="6"/>
      <c r="M1169" s="6"/>
      <c r="N1169" s="6"/>
      <c r="V1169" s="6"/>
      <c r="W1169" s="6"/>
    </row>
    <row r="1170" customFormat="false" ht="15" hidden="false" customHeight="false" outlineLevel="0" collapsed="false">
      <c r="A1170" s="54" t="n">
        <v>1169</v>
      </c>
      <c r="B1170" s="6" t="s">
        <v>3462</v>
      </c>
      <c r="C1170" s="1" t="n">
        <v>1</v>
      </c>
      <c r="J1170" s="6"/>
      <c r="K1170" s="6"/>
      <c r="L1170" s="6"/>
      <c r="M1170" s="6"/>
      <c r="N1170" s="6"/>
      <c r="V1170" s="6"/>
      <c r="W1170" s="6"/>
    </row>
    <row r="1171" customFormat="false" ht="15" hidden="false" customHeight="false" outlineLevel="0" collapsed="false">
      <c r="A1171" s="54" t="n">
        <v>1170</v>
      </c>
      <c r="B1171" s="6" t="s">
        <v>3463</v>
      </c>
      <c r="C1171" s="1" t="n">
        <v>1</v>
      </c>
      <c r="J1171" s="6"/>
      <c r="K1171" s="6"/>
      <c r="L1171" s="6"/>
      <c r="M1171" s="6"/>
      <c r="N1171" s="6"/>
      <c r="V1171" s="6"/>
      <c r="W1171" s="6"/>
    </row>
    <row r="1172" customFormat="false" ht="15" hidden="false" customHeight="false" outlineLevel="0" collapsed="false">
      <c r="A1172" s="54" t="n">
        <v>1171</v>
      </c>
      <c r="B1172" s="6" t="s">
        <v>3464</v>
      </c>
      <c r="C1172" s="1" t="n">
        <v>1</v>
      </c>
      <c r="J1172" s="6"/>
      <c r="K1172" s="6"/>
      <c r="L1172" s="6"/>
      <c r="M1172" s="6"/>
      <c r="N1172" s="6"/>
      <c r="V1172" s="6"/>
      <c r="W1172" s="6"/>
    </row>
    <row r="1173" customFormat="false" ht="15" hidden="false" customHeight="false" outlineLevel="0" collapsed="false">
      <c r="A1173" s="54" t="n">
        <v>1172</v>
      </c>
      <c r="B1173" s="6" t="s">
        <v>3480</v>
      </c>
      <c r="C1173" s="1" t="n">
        <v>1</v>
      </c>
      <c r="J1173" s="6"/>
      <c r="K1173" s="6"/>
      <c r="L1173" s="6"/>
      <c r="M1173" s="6"/>
      <c r="N1173" s="6"/>
      <c r="V1173" s="6"/>
      <c r="W1173" s="6"/>
    </row>
    <row r="1174" customFormat="false" ht="15" hidden="false" customHeight="false" outlineLevel="0" collapsed="false">
      <c r="A1174" s="54" t="n">
        <v>1173</v>
      </c>
      <c r="B1174" s="6" t="s">
        <v>3485</v>
      </c>
      <c r="C1174" s="1" t="n">
        <v>1</v>
      </c>
      <c r="J1174" s="6"/>
      <c r="K1174" s="6"/>
      <c r="L1174" s="6"/>
      <c r="M1174" s="6"/>
      <c r="N1174" s="6"/>
      <c r="V1174" s="6"/>
      <c r="W1174" s="6"/>
    </row>
    <row r="1175" customFormat="false" ht="15" hidden="false" customHeight="false" outlineLevel="0" collapsed="false">
      <c r="A1175" s="54" t="n">
        <v>1174</v>
      </c>
      <c r="B1175" s="6" t="s">
        <v>3511</v>
      </c>
      <c r="C1175" s="1" t="n">
        <v>1</v>
      </c>
      <c r="J1175" s="6"/>
      <c r="K1175" s="6"/>
      <c r="L1175" s="6"/>
      <c r="M1175" s="6"/>
      <c r="N1175" s="6"/>
      <c r="V1175" s="6"/>
      <c r="W1175" s="6"/>
    </row>
    <row r="1176" customFormat="false" ht="15" hidden="false" customHeight="false" outlineLevel="0" collapsed="false">
      <c r="A1176" s="54" t="n">
        <v>1175</v>
      </c>
      <c r="B1176" s="6" t="s">
        <v>441</v>
      </c>
      <c r="C1176" s="1" t="n">
        <v>1</v>
      </c>
      <c r="J1176" s="6"/>
      <c r="K1176" s="6"/>
      <c r="L1176" s="6"/>
      <c r="M1176" s="6"/>
      <c r="N1176" s="6"/>
      <c r="V1176" s="6"/>
      <c r="W1176" s="6"/>
    </row>
    <row r="1177" customFormat="false" ht="15" hidden="false" customHeight="false" outlineLevel="0" collapsed="false">
      <c r="A1177" s="54" t="n">
        <v>1176</v>
      </c>
      <c r="B1177" s="6" t="s">
        <v>3526</v>
      </c>
      <c r="C1177" s="1" t="n">
        <v>1</v>
      </c>
      <c r="J1177" s="6"/>
      <c r="K1177" s="6"/>
      <c r="L1177" s="6"/>
      <c r="M1177" s="6"/>
      <c r="N1177" s="6"/>
      <c r="V1177" s="6"/>
      <c r="W1177" s="6"/>
    </row>
    <row r="1178" customFormat="false" ht="15" hidden="false" customHeight="false" outlineLevel="0" collapsed="false">
      <c r="A1178" s="54" t="n">
        <v>1177</v>
      </c>
      <c r="B1178" s="6" t="s">
        <v>3540</v>
      </c>
      <c r="C1178" s="1" t="n">
        <v>1</v>
      </c>
      <c r="J1178" s="6"/>
      <c r="K1178" s="6"/>
      <c r="L1178" s="6"/>
      <c r="M1178" s="6"/>
      <c r="N1178" s="6"/>
      <c r="V1178" s="6"/>
      <c r="W1178" s="6"/>
    </row>
    <row r="1179" customFormat="false" ht="15" hidden="false" customHeight="false" outlineLevel="0" collapsed="false">
      <c r="A1179" s="54" t="n">
        <v>1178</v>
      </c>
      <c r="B1179" s="6" t="s">
        <v>535</v>
      </c>
      <c r="C1179" s="1" t="n">
        <v>1</v>
      </c>
      <c r="J1179" s="6"/>
      <c r="K1179" s="6"/>
      <c r="L1179" s="6"/>
      <c r="M1179" s="6"/>
      <c r="N1179" s="6"/>
      <c r="V1179" s="6"/>
      <c r="W1179" s="6"/>
    </row>
    <row r="1180" customFormat="false" ht="15" hidden="false" customHeight="false" outlineLevel="0" collapsed="false">
      <c r="A1180" s="6" t="s">
        <v>695</v>
      </c>
      <c r="B1180" s="6" t="s">
        <v>3551</v>
      </c>
      <c r="C1180" s="1" t="n">
        <v>1</v>
      </c>
    </row>
    <row r="1181" customFormat="false" ht="15" hidden="false" customHeight="false" outlineLevel="0" collapsed="false">
      <c r="A1181" s="6" t="s">
        <v>695</v>
      </c>
      <c r="B1181" s="6" t="s">
        <v>3566</v>
      </c>
      <c r="C1181" s="1" t="n">
        <v>1</v>
      </c>
    </row>
    <row r="1182" customFormat="false" ht="15" hidden="false" customHeight="false" outlineLevel="0" collapsed="false">
      <c r="A1182" s="6" t="s">
        <v>695</v>
      </c>
      <c r="B1182" s="6" t="s">
        <v>3597</v>
      </c>
      <c r="C1182" s="1" t="n">
        <v>1</v>
      </c>
    </row>
    <row r="1183" customFormat="false" ht="15" hidden="false" customHeight="false" outlineLevel="0" collapsed="false">
      <c r="A1183" s="6" t="s">
        <v>695</v>
      </c>
      <c r="B1183" s="6" t="s">
        <v>3605</v>
      </c>
      <c r="C1183" s="1" t="n">
        <v>1</v>
      </c>
    </row>
    <row r="1184" customFormat="false" ht="15" hidden="false" customHeight="false" outlineLevel="0" collapsed="false">
      <c r="A1184" s="6" t="s">
        <v>695</v>
      </c>
      <c r="B1184" s="6" t="s">
        <v>3615</v>
      </c>
      <c r="C1184" s="1" t="n">
        <v>1</v>
      </c>
    </row>
    <row r="1185" customFormat="false" ht="15" hidden="false" customHeight="false" outlineLevel="0" collapsed="false">
      <c r="A1185" s="6" t="s">
        <v>695</v>
      </c>
      <c r="B1185" s="6" t="s">
        <v>3635</v>
      </c>
      <c r="C1185" s="1" t="n">
        <v>1</v>
      </c>
    </row>
    <row r="1186" customFormat="false" ht="15" hidden="false" customHeight="false" outlineLevel="0" collapsed="false">
      <c r="A1186" s="6" t="s">
        <v>695</v>
      </c>
      <c r="B1186" s="6" t="s">
        <v>3640</v>
      </c>
      <c r="C1186" s="1" t="n">
        <v>1</v>
      </c>
    </row>
    <row r="1187" customFormat="false" ht="15" hidden="false" customHeight="false" outlineLevel="0" collapsed="false">
      <c r="A1187" s="6" t="s">
        <v>695</v>
      </c>
      <c r="B1187" s="6" t="s">
        <v>3646</v>
      </c>
      <c r="C1187" s="1" t="n">
        <v>1</v>
      </c>
    </row>
    <row r="1188" customFormat="false" ht="15" hidden="false" customHeight="false" outlineLevel="0" collapsed="false">
      <c r="A1188" s="6" t="s">
        <v>695</v>
      </c>
      <c r="B1188" s="6" t="s">
        <v>3657</v>
      </c>
      <c r="C1188" s="1" t="n">
        <v>1</v>
      </c>
    </row>
    <row r="1189" customFormat="false" ht="15" hidden="false" customHeight="false" outlineLevel="0" collapsed="false">
      <c r="A1189" s="6" t="s">
        <v>695</v>
      </c>
      <c r="B1189" s="6" t="s">
        <v>3659</v>
      </c>
      <c r="C1189" s="1" t="n">
        <v>1</v>
      </c>
    </row>
    <row r="1190" customFormat="false" ht="15" hidden="false" customHeight="false" outlineLevel="0" collapsed="false">
      <c r="A1190" s="6" t="s">
        <v>695</v>
      </c>
      <c r="B1190" s="6" t="s">
        <v>3665</v>
      </c>
      <c r="C1190" s="1" t="n">
        <v>1</v>
      </c>
    </row>
    <row r="1191" customFormat="false" ht="15" hidden="false" customHeight="false" outlineLevel="0" collapsed="false">
      <c r="A1191" s="6" t="s">
        <v>695</v>
      </c>
      <c r="B1191" s="6" t="s">
        <v>3666</v>
      </c>
      <c r="C1191" s="1" t="n">
        <v>1</v>
      </c>
    </row>
    <row r="1192" customFormat="false" ht="15" hidden="false" customHeight="false" outlineLevel="0" collapsed="false">
      <c r="A1192" s="6" t="s">
        <v>695</v>
      </c>
      <c r="B1192" s="6" t="s">
        <v>3705</v>
      </c>
      <c r="C1192" s="1" t="n">
        <v>1</v>
      </c>
    </row>
    <row r="1193" customFormat="false" ht="15" hidden="false" customHeight="false" outlineLevel="0" collapsed="false">
      <c r="A1193" s="6" t="s">
        <v>695</v>
      </c>
      <c r="B1193" s="56" t="s">
        <v>3722</v>
      </c>
      <c r="C1193" s="1" t="n">
        <v>1</v>
      </c>
    </row>
    <row r="1194" customFormat="false" ht="15" hidden="false" customHeight="false" outlineLevel="0" collapsed="false">
      <c r="A1194" s="6" t="s">
        <v>695</v>
      </c>
      <c r="B1194" s="6" t="s">
        <v>3763</v>
      </c>
      <c r="C1194" s="1" t="n">
        <v>1</v>
      </c>
    </row>
    <row r="1195" customFormat="false" ht="15" hidden="false" customHeight="false" outlineLevel="0" collapsed="false">
      <c r="A1195" s="6" t="s">
        <v>695</v>
      </c>
      <c r="B1195" s="6" t="s">
        <v>209</v>
      </c>
      <c r="C1195" s="1" t="n">
        <v>1</v>
      </c>
    </row>
    <row r="1196" customFormat="false" ht="15" hidden="false" customHeight="false" outlineLevel="0" collapsed="false">
      <c r="A1196" s="6" t="s">
        <v>695</v>
      </c>
      <c r="B1196" s="6" t="s">
        <v>406</v>
      </c>
      <c r="C1196" s="1" t="n">
        <v>0</v>
      </c>
    </row>
    <row r="1197" customFormat="false" ht="15" hidden="false" customHeight="false" outlineLevel="0" collapsed="false">
      <c r="A1197" s="6" t="s">
        <v>695</v>
      </c>
      <c r="B1197" s="6" t="s">
        <v>219</v>
      </c>
      <c r="C1197" s="1" t="n">
        <v>0</v>
      </c>
    </row>
    <row r="1198" customFormat="false" ht="15" hidden="false" customHeight="false" outlineLevel="0" collapsed="false">
      <c r="A1198" s="6" t="s">
        <v>695</v>
      </c>
      <c r="B1198" s="6" t="s">
        <v>160</v>
      </c>
      <c r="C1198" s="1" t="n">
        <v>0</v>
      </c>
    </row>
    <row r="1199" customFormat="false" ht="15" hidden="false" customHeight="false" outlineLevel="0" collapsed="false">
      <c r="A1199" s="6" t="s">
        <v>695</v>
      </c>
      <c r="B1199" s="6" t="s">
        <v>1557</v>
      </c>
      <c r="C1199" s="1" t="n">
        <v>0</v>
      </c>
    </row>
    <row r="1200" customFormat="false" ht="15" hidden="false" customHeight="false" outlineLevel="0" collapsed="false">
      <c r="A1200" s="6" t="s">
        <v>695</v>
      </c>
      <c r="B1200" s="6" t="s">
        <v>1749</v>
      </c>
      <c r="C1200" s="1" t="n">
        <v>0</v>
      </c>
    </row>
    <row r="1201" customFormat="false" ht="15" hidden="false" customHeight="false" outlineLevel="0" collapsed="false">
      <c r="A1201" s="6" t="s">
        <v>695</v>
      </c>
      <c r="B1201" s="6" t="s">
        <v>1922</v>
      </c>
      <c r="C1201" s="1" t="n">
        <v>0</v>
      </c>
    </row>
    <row r="1202" customFormat="false" ht="15" hidden="false" customHeight="false" outlineLevel="0" collapsed="false">
      <c r="A1202" s="6" t="s">
        <v>695</v>
      </c>
      <c r="B1202" s="6" t="s">
        <v>1930</v>
      </c>
      <c r="C1202" s="1" t="n">
        <v>0</v>
      </c>
    </row>
    <row r="1203" customFormat="false" ht="15" hidden="false" customHeight="false" outlineLevel="0" collapsed="false">
      <c r="A1203" s="6" t="s">
        <v>695</v>
      </c>
      <c r="B1203" s="6" t="s">
        <v>1950</v>
      </c>
      <c r="C1203" s="1" t="n">
        <v>0</v>
      </c>
    </row>
    <row r="1204" customFormat="false" ht="15" hidden="false" customHeight="false" outlineLevel="0" collapsed="false">
      <c r="A1204" s="6" t="s">
        <v>695</v>
      </c>
      <c r="B1204" s="6" t="s">
        <v>1963</v>
      </c>
      <c r="C1204" s="1" t="n">
        <v>0</v>
      </c>
    </row>
    <row r="1205" customFormat="false" ht="15" hidden="false" customHeight="false" outlineLevel="0" collapsed="false">
      <c r="A1205" s="6" t="s">
        <v>695</v>
      </c>
      <c r="B1205" s="6" t="s">
        <v>2037</v>
      </c>
      <c r="C1205" s="1" t="n">
        <v>0</v>
      </c>
    </row>
    <row r="1206" customFormat="false" ht="15" hidden="false" customHeight="false" outlineLevel="0" collapsed="false">
      <c r="A1206" s="6" t="s">
        <v>695</v>
      </c>
      <c r="B1206" s="6" t="s">
        <v>2054</v>
      </c>
      <c r="C1206" s="1" t="n">
        <v>0</v>
      </c>
    </row>
    <row r="1207" customFormat="false" ht="15" hidden="false" customHeight="false" outlineLevel="0" collapsed="false">
      <c r="A1207" s="6" t="s">
        <v>695</v>
      </c>
      <c r="B1207" s="6" t="s">
        <v>2067</v>
      </c>
      <c r="C1207" s="1" t="n">
        <v>0</v>
      </c>
    </row>
    <row r="1208" customFormat="false" ht="15" hidden="false" customHeight="false" outlineLevel="0" collapsed="false">
      <c r="A1208" s="6" t="s">
        <v>695</v>
      </c>
      <c r="B1208" s="6" t="s">
        <v>2086</v>
      </c>
      <c r="C1208" s="1" t="n">
        <v>0</v>
      </c>
    </row>
    <row r="1209" customFormat="false" ht="15" hidden="false" customHeight="false" outlineLevel="0" collapsed="false">
      <c r="A1209" s="6" t="s">
        <v>695</v>
      </c>
      <c r="B1209" s="6" t="s">
        <v>2091</v>
      </c>
      <c r="C1209" s="1" t="n">
        <v>0</v>
      </c>
    </row>
    <row r="1210" customFormat="false" ht="15" hidden="false" customHeight="false" outlineLevel="0" collapsed="false">
      <c r="A1210" s="6" t="s">
        <v>695</v>
      </c>
      <c r="B1210" s="6" t="s">
        <v>2104</v>
      </c>
      <c r="C1210" s="1" t="n">
        <v>0</v>
      </c>
    </row>
    <row r="1211" customFormat="false" ht="15" hidden="false" customHeight="false" outlineLevel="0" collapsed="false">
      <c r="A1211" s="6" t="s">
        <v>695</v>
      </c>
      <c r="B1211" s="6" t="s">
        <v>2111</v>
      </c>
      <c r="C1211" s="1" t="n">
        <v>0</v>
      </c>
    </row>
    <row r="1212" customFormat="false" ht="15" hidden="false" customHeight="false" outlineLevel="0" collapsed="false">
      <c r="A1212" s="6" t="s">
        <v>695</v>
      </c>
      <c r="B1212" s="6" t="s">
        <v>2113</v>
      </c>
      <c r="C1212" s="1" t="n">
        <v>0</v>
      </c>
    </row>
    <row r="1213" customFormat="false" ht="15" hidden="false" customHeight="false" outlineLevel="0" collapsed="false">
      <c r="A1213" s="6" t="s">
        <v>695</v>
      </c>
      <c r="B1213" s="6" t="s">
        <v>2130</v>
      </c>
      <c r="C1213" s="1" t="n">
        <v>0</v>
      </c>
    </row>
    <row r="1214" customFormat="false" ht="15" hidden="false" customHeight="false" outlineLevel="0" collapsed="false">
      <c r="A1214" s="6" t="s">
        <v>695</v>
      </c>
      <c r="B1214" s="6" t="s">
        <v>2142</v>
      </c>
      <c r="C1214" s="1" t="n">
        <v>0</v>
      </c>
    </row>
    <row r="1215" customFormat="false" ht="15" hidden="false" customHeight="false" outlineLevel="0" collapsed="false">
      <c r="A1215" s="6" t="s">
        <v>695</v>
      </c>
      <c r="B1215" s="6" t="s">
        <v>2166</v>
      </c>
      <c r="C1215" s="1" t="n">
        <v>0</v>
      </c>
    </row>
    <row r="1216" customFormat="false" ht="15" hidden="false" customHeight="false" outlineLevel="0" collapsed="false">
      <c r="A1216" s="6" t="s">
        <v>695</v>
      </c>
      <c r="B1216" s="6" t="s">
        <v>2182</v>
      </c>
      <c r="C1216" s="1" t="n">
        <v>0</v>
      </c>
    </row>
    <row r="1217" customFormat="false" ht="15" hidden="false" customHeight="false" outlineLevel="0" collapsed="false">
      <c r="A1217" s="6" t="s">
        <v>695</v>
      </c>
      <c r="B1217" s="6" t="s">
        <v>2196</v>
      </c>
      <c r="C1217" s="1" t="n">
        <v>0</v>
      </c>
    </row>
    <row r="1218" customFormat="false" ht="15" hidden="false" customHeight="false" outlineLevel="0" collapsed="false">
      <c r="A1218" s="6" t="s">
        <v>695</v>
      </c>
      <c r="B1218" s="6" t="s">
        <v>2222</v>
      </c>
      <c r="C1218" s="1" t="n">
        <v>0</v>
      </c>
    </row>
    <row r="1219" customFormat="false" ht="15" hidden="false" customHeight="false" outlineLevel="0" collapsed="false">
      <c r="A1219" s="6" t="s">
        <v>695</v>
      </c>
      <c r="B1219" s="6" t="s">
        <v>2224</v>
      </c>
      <c r="C1219" s="1" t="n">
        <v>0</v>
      </c>
    </row>
    <row r="1220" customFormat="false" ht="15" hidden="false" customHeight="false" outlineLevel="0" collapsed="false">
      <c r="A1220" s="6" t="s">
        <v>695</v>
      </c>
      <c r="B1220" s="56" t="s">
        <v>2227</v>
      </c>
      <c r="C1220" s="1" t="n">
        <v>0</v>
      </c>
    </row>
    <row r="1221" customFormat="false" ht="15" hidden="false" customHeight="false" outlineLevel="0" collapsed="false">
      <c r="A1221" s="6" t="s">
        <v>695</v>
      </c>
      <c r="B1221" s="6" t="s">
        <v>2240</v>
      </c>
      <c r="C1221" s="1" t="n">
        <v>0</v>
      </c>
    </row>
    <row r="1222" customFormat="false" ht="15" hidden="false" customHeight="false" outlineLevel="0" collapsed="false">
      <c r="A1222" s="6" t="s">
        <v>695</v>
      </c>
      <c r="B1222" s="6" t="s">
        <v>2274</v>
      </c>
      <c r="C1222" s="1" t="n">
        <v>0</v>
      </c>
    </row>
    <row r="1223" customFormat="false" ht="15" hidden="false" customHeight="false" outlineLevel="0" collapsed="false">
      <c r="A1223" s="6" t="s">
        <v>695</v>
      </c>
      <c r="B1223" s="6" t="s">
        <v>2276</v>
      </c>
      <c r="C1223" s="1" t="n">
        <v>0</v>
      </c>
    </row>
    <row r="1224" customFormat="false" ht="15" hidden="false" customHeight="false" outlineLevel="0" collapsed="false">
      <c r="A1224" s="6" t="s">
        <v>695</v>
      </c>
      <c r="B1224" s="6" t="s">
        <v>2279</v>
      </c>
      <c r="C1224" s="1" t="n">
        <v>0</v>
      </c>
    </row>
    <row r="1225" customFormat="false" ht="15" hidden="false" customHeight="false" outlineLevel="0" collapsed="false">
      <c r="A1225" s="6" t="s">
        <v>695</v>
      </c>
      <c r="B1225" s="6" t="s">
        <v>2359</v>
      </c>
      <c r="C1225" s="1" t="n">
        <v>0</v>
      </c>
    </row>
    <row r="1226" customFormat="false" ht="15" hidden="false" customHeight="false" outlineLevel="0" collapsed="false">
      <c r="A1226" s="6" t="s">
        <v>695</v>
      </c>
      <c r="B1226" s="6" t="s">
        <v>2383</v>
      </c>
      <c r="C1226" s="1" t="n">
        <v>0</v>
      </c>
    </row>
    <row r="1227" customFormat="false" ht="15" hidden="false" customHeight="false" outlineLevel="0" collapsed="false">
      <c r="A1227" s="6" t="s">
        <v>695</v>
      </c>
      <c r="B1227" s="6" t="s">
        <v>2397</v>
      </c>
      <c r="C1227" s="1" t="n">
        <v>0</v>
      </c>
    </row>
    <row r="1228" customFormat="false" ht="15" hidden="false" customHeight="false" outlineLevel="0" collapsed="false">
      <c r="A1228" s="6" t="s">
        <v>695</v>
      </c>
      <c r="B1228" s="6" t="s">
        <v>2401</v>
      </c>
      <c r="C1228" s="1" t="n">
        <v>0</v>
      </c>
    </row>
    <row r="1229" customFormat="false" ht="15" hidden="false" customHeight="false" outlineLevel="0" collapsed="false">
      <c r="A1229" s="6" t="s">
        <v>695</v>
      </c>
      <c r="B1229" s="6" t="s">
        <v>2421</v>
      </c>
      <c r="C1229" s="1" t="n">
        <v>0</v>
      </c>
    </row>
    <row r="1230" customFormat="false" ht="15" hidden="false" customHeight="false" outlineLevel="0" collapsed="false">
      <c r="A1230" s="6" t="s">
        <v>695</v>
      </c>
      <c r="B1230" s="6" t="s">
        <v>2429</v>
      </c>
      <c r="C1230" s="1" t="n">
        <v>0</v>
      </c>
    </row>
    <row r="1231" customFormat="false" ht="15" hidden="false" customHeight="false" outlineLevel="0" collapsed="false">
      <c r="A1231" s="6" t="s">
        <v>695</v>
      </c>
      <c r="B1231" s="6" t="s">
        <v>2433</v>
      </c>
      <c r="C1231" s="1" t="n">
        <v>0</v>
      </c>
    </row>
    <row r="1232" customFormat="false" ht="15" hidden="false" customHeight="false" outlineLevel="0" collapsed="false">
      <c r="A1232" s="6" t="s">
        <v>695</v>
      </c>
      <c r="B1232" s="6" t="s">
        <v>2441</v>
      </c>
      <c r="C1232" s="1" t="n">
        <v>0</v>
      </c>
    </row>
    <row r="1233" customFormat="false" ht="15" hidden="false" customHeight="false" outlineLevel="0" collapsed="false">
      <c r="A1233" s="6" t="s">
        <v>695</v>
      </c>
      <c r="B1233" s="6" t="s">
        <v>2462</v>
      </c>
      <c r="C1233" s="1" t="n">
        <v>0</v>
      </c>
    </row>
    <row r="1234" customFormat="false" ht="15" hidden="false" customHeight="false" outlineLevel="0" collapsed="false">
      <c r="A1234" s="6" t="s">
        <v>695</v>
      </c>
      <c r="B1234" s="6" t="s">
        <v>2466</v>
      </c>
      <c r="C1234" s="1" t="n">
        <v>0</v>
      </c>
    </row>
    <row r="1235" customFormat="false" ht="15" hidden="false" customHeight="false" outlineLevel="0" collapsed="false">
      <c r="A1235" s="6" t="s">
        <v>695</v>
      </c>
      <c r="B1235" s="6" t="s">
        <v>2488</v>
      </c>
      <c r="C1235" s="1" t="n">
        <v>0</v>
      </c>
    </row>
    <row r="1236" customFormat="false" ht="15" hidden="false" customHeight="false" outlineLevel="0" collapsed="false">
      <c r="A1236" s="6" t="s">
        <v>695</v>
      </c>
      <c r="B1236" s="6" t="s">
        <v>2490</v>
      </c>
      <c r="C1236" s="1" t="n">
        <v>0</v>
      </c>
    </row>
    <row r="1237" customFormat="false" ht="15" hidden="false" customHeight="false" outlineLevel="0" collapsed="false">
      <c r="A1237" s="6" t="s">
        <v>695</v>
      </c>
      <c r="B1237" s="6" t="s">
        <v>2504</v>
      </c>
      <c r="C1237" s="1" t="n">
        <v>0</v>
      </c>
    </row>
    <row r="1238" customFormat="false" ht="15" hidden="false" customHeight="false" outlineLevel="0" collapsed="false">
      <c r="A1238" s="6" t="s">
        <v>695</v>
      </c>
      <c r="B1238" s="6" t="s">
        <v>2506</v>
      </c>
      <c r="C1238" s="1" t="n">
        <v>0</v>
      </c>
    </row>
    <row r="1239" customFormat="false" ht="15" hidden="false" customHeight="false" outlineLevel="0" collapsed="false">
      <c r="A1239" s="6" t="s">
        <v>695</v>
      </c>
      <c r="B1239" s="6" t="s">
        <v>2522</v>
      </c>
      <c r="C1239" s="1" t="n">
        <v>0</v>
      </c>
    </row>
    <row r="1240" customFormat="false" ht="15" hidden="false" customHeight="false" outlineLevel="0" collapsed="false">
      <c r="A1240" s="6" t="s">
        <v>695</v>
      </c>
      <c r="B1240" s="6" t="s">
        <v>2534</v>
      </c>
      <c r="C1240" s="1" t="n">
        <v>0</v>
      </c>
    </row>
    <row r="1241" customFormat="false" ht="15" hidden="false" customHeight="false" outlineLevel="0" collapsed="false">
      <c r="A1241" s="6" t="s">
        <v>695</v>
      </c>
      <c r="B1241" s="6" t="s">
        <v>2541</v>
      </c>
      <c r="C1241" s="1" t="n">
        <v>0</v>
      </c>
    </row>
    <row r="1242" customFormat="false" ht="15" hidden="false" customHeight="false" outlineLevel="0" collapsed="false">
      <c r="A1242" s="6" t="s">
        <v>695</v>
      </c>
      <c r="B1242" s="6" t="s">
        <v>2550</v>
      </c>
      <c r="C1242" s="1" t="n">
        <v>0</v>
      </c>
    </row>
    <row r="1243" customFormat="false" ht="15" hidden="false" customHeight="false" outlineLevel="0" collapsed="false">
      <c r="A1243" s="6" t="s">
        <v>695</v>
      </c>
      <c r="B1243" s="6" t="s">
        <v>2557</v>
      </c>
      <c r="C1243" s="1" t="n">
        <v>0</v>
      </c>
    </row>
    <row r="1244" customFormat="false" ht="15" hidden="false" customHeight="false" outlineLevel="0" collapsed="false">
      <c r="A1244" s="6" t="s">
        <v>695</v>
      </c>
      <c r="B1244" s="6" t="s">
        <v>2558</v>
      </c>
      <c r="C1244" s="1" t="n">
        <v>0</v>
      </c>
    </row>
    <row r="1245" customFormat="false" ht="15" hidden="false" customHeight="false" outlineLevel="0" collapsed="false">
      <c r="A1245" s="6" t="s">
        <v>695</v>
      </c>
      <c r="B1245" s="6" t="s">
        <v>2564</v>
      </c>
      <c r="C1245" s="1" t="n">
        <v>0</v>
      </c>
    </row>
    <row r="1246" customFormat="false" ht="15" hidden="false" customHeight="false" outlineLevel="0" collapsed="false">
      <c r="A1246" s="6" t="s">
        <v>695</v>
      </c>
      <c r="B1246" s="6" t="s">
        <v>2568</v>
      </c>
      <c r="C1246" s="1" t="n">
        <v>0</v>
      </c>
    </row>
    <row r="1247" customFormat="false" ht="15" hidden="false" customHeight="false" outlineLevel="0" collapsed="false">
      <c r="A1247" s="6" t="s">
        <v>695</v>
      </c>
      <c r="B1247" s="6" t="s">
        <v>2583</v>
      </c>
      <c r="C1247" s="1" t="n">
        <v>0</v>
      </c>
    </row>
    <row r="1248" customFormat="false" ht="15" hidden="false" customHeight="false" outlineLevel="0" collapsed="false">
      <c r="A1248" s="6" t="s">
        <v>695</v>
      </c>
      <c r="B1248" s="6" t="s">
        <v>504</v>
      </c>
      <c r="C1248" s="1" t="n">
        <v>0</v>
      </c>
    </row>
    <row r="1249" customFormat="false" ht="15" hidden="false" customHeight="false" outlineLevel="0" collapsed="false">
      <c r="A1249" s="6" t="s">
        <v>695</v>
      </c>
      <c r="B1249" s="6" t="s">
        <v>2586</v>
      </c>
      <c r="C1249" s="1" t="n">
        <v>0</v>
      </c>
    </row>
    <row r="1250" customFormat="false" ht="15" hidden="false" customHeight="false" outlineLevel="0" collapsed="false">
      <c r="A1250" s="6" t="s">
        <v>695</v>
      </c>
      <c r="B1250" s="6" t="s">
        <v>2618</v>
      </c>
      <c r="C1250" s="1" t="n">
        <v>0</v>
      </c>
    </row>
    <row r="1251" customFormat="false" ht="15" hidden="false" customHeight="false" outlineLevel="0" collapsed="false">
      <c r="A1251" s="6" t="s">
        <v>695</v>
      </c>
      <c r="B1251" s="6" t="s">
        <v>98</v>
      </c>
      <c r="C1251" s="1" t="n">
        <v>0</v>
      </c>
    </row>
    <row r="1252" customFormat="false" ht="15" hidden="false" customHeight="false" outlineLevel="0" collapsed="false">
      <c r="A1252" s="6" t="s">
        <v>695</v>
      </c>
      <c r="B1252" s="6" t="s">
        <v>508</v>
      </c>
      <c r="C1252" s="1" t="n">
        <v>0</v>
      </c>
    </row>
    <row r="1253" customFormat="false" ht="15" hidden="false" customHeight="false" outlineLevel="0" collapsed="false">
      <c r="A1253" s="6" t="s">
        <v>695</v>
      </c>
      <c r="B1253" s="6" t="s">
        <v>2619</v>
      </c>
      <c r="C1253" s="1" t="n">
        <v>0</v>
      </c>
    </row>
    <row r="1254" customFormat="false" ht="15" hidden="false" customHeight="false" outlineLevel="0" collapsed="false">
      <c r="A1254" s="6" t="s">
        <v>695</v>
      </c>
      <c r="B1254" s="6" t="s">
        <v>2628</v>
      </c>
      <c r="C1254" s="1" t="n">
        <v>0</v>
      </c>
    </row>
    <row r="1255" customFormat="false" ht="15" hidden="false" customHeight="false" outlineLevel="0" collapsed="false">
      <c r="A1255" s="6" t="s">
        <v>695</v>
      </c>
      <c r="B1255" s="6" t="s">
        <v>2634</v>
      </c>
      <c r="C1255" s="1" t="n">
        <v>0</v>
      </c>
    </row>
    <row r="1256" customFormat="false" ht="15" hidden="false" customHeight="false" outlineLevel="0" collapsed="false">
      <c r="A1256" s="6" t="s">
        <v>695</v>
      </c>
      <c r="B1256" s="6" t="s">
        <v>2637</v>
      </c>
      <c r="C1256" s="1" t="n">
        <v>0</v>
      </c>
    </row>
    <row r="1257" customFormat="false" ht="15" hidden="false" customHeight="false" outlineLevel="0" collapsed="false">
      <c r="A1257" s="6" t="s">
        <v>695</v>
      </c>
      <c r="B1257" s="6" t="s">
        <v>284</v>
      </c>
      <c r="C1257" s="1" t="n">
        <v>0</v>
      </c>
    </row>
    <row r="1258" customFormat="false" ht="15" hidden="false" customHeight="false" outlineLevel="0" collapsed="false">
      <c r="A1258" s="6" t="s">
        <v>695</v>
      </c>
      <c r="B1258" s="6" t="s">
        <v>528</v>
      </c>
      <c r="C1258" s="1" t="n">
        <v>0</v>
      </c>
    </row>
    <row r="1259" customFormat="false" ht="15" hidden="false" customHeight="false" outlineLevel="0" collapsed="false">
      <c r="A1259" s="6" t="s">
        <v>695</v>
      </c>
      <c r="B1259" s="6" t="s">
        <v>2643</v>
      </c>
      <c r="C1259" s="1" t="n">
        <v>0</v>
      </c>
    </row>
    <row r="1260" customFormat="false" ht="15" hidden="false" customHeight="false" outlineLevel="0" collapsed="false">
      <c r="A1260" s="6" t="s">
        <v>695</v>
      </c>
      <c r="B1260" s="6" t="s">
        <v>2647</v>
      </c>
      <c r="C1260" s="1" t="n">
        <v>0</v>
      </c>
    </row>
    <row r="1261" customFormat="false" ht="15" hidden="false" customHeight="false" outlineLevel="0" collapsed="false">
      <c r="A1261" s="6" t="s">
        <v>695</v>
      </c>
      <c r="B1261" s="6" t="s">
        <v>487</v>
      </c>
      <c r="C1261" s="1" t="n">
        <v>0</v>
      </c>
    </row>
    <row r="1262" customFormat="false" ht="15" hidden="false" customHeight="false" outlineLevel="0" collapsed="false">
      <c r="A1262" s="6" t="s">
        <v>695</v>
      </c>
      <c r="B1262" s="6" t="s">
        <v>2658</v>
      </c>
      <c r="C1262" s="1" t="n">
        <v>0</v>
      </c>
    </row>
    <row r="1263" customFormat="false" ht="15" hidden="false" customHeight="false" outlineLevel="0" collapsed="false">
      <c r="A1263" s="6" t="s">
        <v>695</v>
      </c>
      <c r="B1263" s="6" t="s">
        <v>2662</v>
      </c>
      <c r="C1263" s="1" t="n">
        <v>0</v>
      </c>
    </row>
    <row r="1264" customFormat="false" ht="15" hidden="false" customHeight="false" outlineLevel="0" collapsed="false">
      <c r="A1264" s="6" t="s">
        <v>695</v>
      </c>
      <c r="B1264" s="6" t="s">
        <v>2663</v>
      </c>
      <c r="C1264" s="1" t="n">
        <v>0</v>
      </c>
    </row>
    <row r="1265" customFormat="false" ht="15" hidden="false" customHeight="false" outlineLevel="0" collapsed="false">
      <c r="A1265" s="6" t="s">
        <v>695</v>
      </c>
      <c r="B1265" s="6" t="s">
        <v>2664</v>
      </c>
      <c r="C1265" s="1" t="n">
        <v>0</v>
      </c>
    </row>
    <row r="1266" customFormat="false" ht="15" hidden="false" customHeight="false" outlineLevel="0" collapsed="false">
      <c r="A1266" s="6" t="s">
        <v>695</v>
      </c>
      <c r="B1266" s="6" t="s">
        <v>2669</v>
      </c>
      <c r="C1266" s="1" t="n">
        <v>0</v>
      </c>
    </row>
    <row r="1267" customFormat="false" ht="15" hidden="false" customHeight="false" outlineLevel="0" collapsed="false">
      <c r="A1267" s="6" t="s">
        <v>695</v>
      </c>
      <c r="B1267" s="6" t="s">
        <v>2680</v>
      </c>
      <c r="C1267" s="1" t="n">
        <v>0</v>
      </c>
    </row>
    <row r="1268" customFormat="false" ht="15" hidden="false" customHeight="false" outlineLevel="0" collapsed="false">
      <c r="A1268" s="6" t="s">
        <v>695</v>
      </c>
      <c r="B1268" s="6" t="s">
        <v>2692</v>
      </c>
      <c r="C1268" s="1" t="n">
        <v>0</v>
      </c>
    </row>
    <row r="1269" customFormat="false" ht="15" hidden="false" customHeight="false" outlineLevel="0" collapsed="false">
      <c r="A1269" s="6" t="s">
        <v>695</v>
      </c>
      <c r="B1269" s="6" t="s">
        <v>558</v>
      </c>
      <c r="C1269" s="1" t="n">
        <v>0</v>
      </c>
    </row>
    <row r="1270" customFormat="false" ht="15" hidden="false" customHeight="false" outlineLevel="0" collapsed="false">
      <c r="A1270" s="6" t="s">
        <v>695</v>
      </c>
      <c r="B1270" s="6" t="s">
        <v>2696</v>
      </c>
      <c r="C1270" s="1" t="n">
        <v>0</v>
      </c>
    </row>
    <row r="1271" customFormat="false" ht="15" hidden="false" customHeight="false" outlineLevel="0" collapsed="false">
      <c r="A1271" s="6" t="s">
        <v>695</v>
      </c>
      <c r="B1271" s="56" t="s">
        <v>2698</v>
      </c>
      <c r="C1271" s="1" t="n">
        <v>0</v>
      </c>
    </row>
    <row r="1272" customFormat="false" ht="15" hidden="false" customHeight="false" outlineLevel="0" collapsed="false">
      <c r="A1272" s="6" t="s">
        <v>695</v>
      </c>
      <c r="B1272" s="6" t="s">
        <v>2700</v>
      </c>
      <c r="C1272" s="1" t="n">
        <v>0</v>
      </c>
    </row>
    <row r="1273" customFormat="false" ht="15" hidden="false" customHeight="false" outlineLevel="0" collapsed="false">
      <c r="A1273" s="6" t="s">
        <v>695</v>
      </c>
      <c r="B1273" s="6" t="s">
        <v>2707</v>
      </c>
      <c r="C1273" s="1" t="n">
        <v>0</v>
      </c>
    </row>
    <row r="1274" customFormat="false" ht="15" hidden="false" customHeight="false" outlineLevel="0" collapsed="false">
      <c r="A1274" s="6" t="s">
        <v>695</v>
      </c>
      <c r="B1274" s="6" t="s">
        <v>2716</v>
      </c>
      <c r="C1274" s="1" t="n">
        <v>0</v>
      </c>
    </row>
    <row r="1275" customFormat="false" ht="15" hidden="false" customHeight="false" outlineLevel="0" collapsed="false">
      <c r="A1275" s="6" t="s">
        <v>695</v>
      </c>
      <c r="B1275" s="6" t="s">
        <v>2720</v>
      </c>
      <c r="C1275" s="1" t="n">
        <v>0</v>
      </c>
    </row>
    <row r="1276" customFormat="false" ht="15" hidden="false" customHeight="false" outlineLevel="0" collapsed="false">
      <c r="A1276" s="6" t="s">
        <v>695</v>
      </c>
      <c r="B1276" s="6" t="s">
        <v>2727</v>
      </c>
      <c r="C1276" s="1" t="n">
        <v>0</v>
      </c>
    </row>
    <row r="1277" customFormat="false" ht="15" hidden="false" customHeight="false" outlineLevel="0" collapsed="false">
      <c r="A1277" s="6" t="s">
        <v>695</v>
      </c>
      <c r="B1277" s="6" t="s">
        <v>2729</v>
      </c>
      <c r="C1277" s="1" t="n">
        <v>0</v>
      </c>
    </row>
    <row r="1278" customFormat="false" ht="15" hidden="false" customHeight="false" outlineLevel="0" collapsed="false">
      <c r="A1278" s="6" t="s">
        <v>695</v>
      </c>
      <c r="B1278" s="6" t="s">
        <v>2738</v>
      </c>
      <c r="C1278" s="1" t="n">
        <v>0</v>
      </c>
    </row>
    <row r="1279" customFormat="false" ht="15" hidden="false" customHeight="false" outlineLevel="0" collapsed="false">
      <c r="A1279" s="6" t="s">
        <v>695</v>
      </c>
      <c r="B1279" s="6" t="s">
        <v>2750</v>
      </c>
      <c r="C1279" s="1" t="n">
        <v>0</v>
      </c>
    </row>
    <row r="1280" customFormat="false" ht="15" hidden="false" customHeight="false" outlineLevel="0" collapsed="false">
      <c r="A1280" s="6" t="s">
        <v>695</v>
      </c>
      <c r="B1280" s="6" t="s">
        <v>2753</v>
      </c>
      <c r="C1280" s="1" t="n">
        <v>0</v>
      </c>
    </row>
    <row r="1281" customFormat="false" ht="15" hidden="false" customHeight="false" outlineLevel="0" collapsed="false">
      <c r="A1281" s="6" t="s">
        <v>695</v>
      </c>
      <c r="B1281" s="6" t="s">
        <v>2756</v>
      </c>
      <c r="C1281" s="1" t="n">
        <v>0</v>
      </c>
    </row>
    <row r="1282" customFormat="false" ht="15" hidden="false" customHeight="false" outlineLevel="0" collapsed="false">
      <c r="A1282" s="6" t="s">
        <v>695</v>
      </c>
      <c r="B1282" s="6" t="s">
        <v>2758</v>
      </c>
      <c r="C1282" s="1" t="n">
        <v>0</v>
      </c>
    </row>
    <row r="1283" customFormat="false" ht="15" hidden="false" customHeight="false" outlineLevel="0" collapsed="false">
      <c r="A1283" s="6" t="s">
        <v>695</v>
      </c>
      <c r="B1283" s="6" t="s">
        <v>2763</v>
      </c>
      <c r="C1283" s="1" t="n">
        <v>0</v>
      </c>
    </row>
    <row r="1284" customFormat="false" ht="15" hidden="false" customHeight="false" outlineLevel="0" collapsed="false">
      <c r="A1284" s="6" t="s">
        <v>695</v>
      </c>
      <c r="B1284" s="6" t="s">
        <v>2764</v>
      </c>
      <c r="C1284" s="1" t="n">
        <v>0</v>
      </c>
    </row>
    <row r="1285" customFormat="false" ht="15" hidden="false" customHeight="false" outlineLevel="0" collapsed="false">
      <c r="A1285" s="6" t="s">
        <v>695</v>
      </c>
      <c r="B1285" s="6" t="s">
        <v>2768</v>
      </c>
      <c r="C1285" s="1" t="n">
        <v>0</v>
      </c>
    </row>
    <row r="1286" customFormat="false" ht="15" hidden="false" customHeight="false" outlineLevel="0" collapsed="false">
      <c r="A1286" s="6" t="s">
        <v>695</v>
      </c>
      <c r="B1286" s="6" t="s">
        <v>2772</v>
      </c>
      <c r="C1286" s="1" t="n">
        <v>0</v>
      </c>
    </row>
    <row r="1287" customFormat="false" ht="15" hidden="false" customHeight="false" outlineLevel="0" collapsed="false">
      <c r="A1287" s="6" t="s">
        <v>695</v>
      </c>
      <c r="B1287" s="6" t="s">
        <v>448</v>
      </c>
      <c r="C1287" s="1" t="n">
        <v>0</v>
      </c>
    </row>
    <row r="1288" customFormat="false" ht="15" hidden="false" customHeight="false" outlineLevel="0" collapsed="false">
      <c r="A1288" s="6" t="s">
        <v>695</v>
      </c>
      <c r="B1288" s="6" t="s">
        <v>2774</v>
      </c>
      <c r="C1288" s="1" t="n">
        <v>0</v>
      </c>
    </row>
    <row r="1289" customFormat="false" ht="15" hidden="false" customHeight="false" outlineLevel="0" collapsed="false">
      <c r="A1289" s="6" t="s">
        <v>695</v>
      </c>
      <c r="B1289" s="6" t="s">
        <v>202</v>
      </c>
      <c r="C1289" s="1" t="n">
        <v>0</v>
      </c>
    </row>
    <row r="1290" customFormat="false" ht="15" hidden="false" customHeight="false" outlineLevel="0" collapsed="false">
      <c r="A1290" s="6" t="s">
        <v>695</v>
      </c>
      <c r="B1290" s="6" t="s">
        <v>2778</v>
      </c>
      <c r="C1290" s="1" t="n">
        <v>0</v>
      </c>
    </row>
    <row r="1291" customFormat="false" ht="15" hidden="false" customHeight="false" outlineLevel="0" collapsed="false">
      <c r="A1291" s="6" t="s">
        <v>695</v>
      </c>
      <c r="B1291" s="6" t="s">
        <v>2779</v>
      </c>
      <c r="C1291" s="1" t="n">
        <v>0</v>
      </c>
    </row>
    <row r="1292" customFormat="false" ht="15" hidden="false" customHeight="false" outlineLevel="0" collapsed="false">
      <c r="A1292" s="6" t="s">
        <v>695</v>
      </c>
      <c r="B1292" s="6" t="s">
        <v>2781</v>
      </c>
      <c r="C1292" s="1" t="n">
        <v>0</v>
      </c>
    </row>
    <row r="1293" customFormat="false" ht="15" hidden="false" customHeight="false" outlineLevel="0" collapsed="false">
      <c r="A1293" s="6" t="s">
        <v>695</v>
      </c>
      <c r="B1293" s="6" t="s">
        <v>2784</v>
      </c>
      <c r="C1293" s="1" t="n">
        <v>0</v>
      </c>
    </row>
    <row r="1294" customFormat="false" ht="15" hidden="false" customHeight="false" outlineLevel="0" collapsed="false">
      <c r="A1294" s="6" t="s">
        <v>695</v>
      </c>
      <c r="B1294" s="6" t="s">
        <v>2786</v>
      </c>
      <c r="C1294" s="1" t="n">
        <v>0</v>
      </c>
    </row>
    <row r="1295" customFormat="false" ht="15" hidden="false" customHeight="false" outlineLevel="0" collapsed="false">
      <c r="A1295" s="6" t="s">
        <v>695</v>
      </c>
      <c r="B1295" s="6" t="s">
        <v>2789</v>
      </c>
      <c r="C1295" s="1" t="n">
        <v>0</v>
      </c>
    </row>
    <row r="1296" customFormat="false" ht="15" hidden="false" customHeight="false" outlineLevel="0" collapsed="false">
      <c r="A1296" s="6" t="s">
        <v>695</v>
      </c>
      <c r="B1296" s="6" t="s">
        <v>2792</v>
      </c>
      <c r="C1296" s="1" t="n">
        <v>0</v>
      </c>
    </row>
    <row r="1297" customFormat="false" ht="15" hidden="false" customHeight="false" outlineLevel="0" collapsed="false">
      <c r="A1297" s="6" t="s">
        <v>695</v>
      </c>
      <c r="B1297" s="6" t="s">
        <v>2795</v>
      </c>
      <c r="C1297" s="1" t="n">
        <v>0</v>
      </c>
    </row>
    <row r="1298" customFormat="false" ht="15" hidden="false" customHeight="false" outlineLevel="0" collapsed="false">
      <c r="A1298" s="6" t="s">
        <v>695</v>
      </c>
      <c r="B1298" s="6" t="s">
        <v>2797</v>
      </c>
      <c r="C1298" s="1" t="n">
        <v>0</v>
      </c>
    </row>
    <row r="1299" customFormat="false" ht="15" hidden="false" customHeight="false" outlineLevel="0" collapsed="false">
      <c r="A1299" s="6" t="s">
        <v>695</v>
      </c>
      <c r="B1299" s="6" t="s">
        <v>2801</v>
      </c>
      <c r="C1299" s="1" t="n">
        <v>0</v>
      </c>
    </row>
    <row r="1300" customFormat="false" ht="15" hidden="false" customHeight="false" outlineLevel="0" collapsed="false">
      <c r="A1300" s="6" t="s">
        <v>695</v>
      </c>
      <c r="B1300" s="6" t="s">
        <v>2803</v>
      </c>
      <c r="C1300" s="1" t="n">
        <v>0</v>
      </c>
    </row>
    <row r="1301" customFormat="false" ht="15" hidden="false" customHeight="false" outlineLevel="0" collapsed="false">
      <c r="A1301" s="6" t="s">
        <v>695</v>
      </c>
      <c r="B1301" s="6" t="s">
        <v>2804</v>
      </c>
      <c r="C1301" s="1" t="n">
        <v>0</v>
      </c>
    </row>
    <row r="1302" customFormat="false" ht="15" hidden="false" customHeight="false" outlineLevel="0" collapsed="false">
      <c r="A1302" s="6" t="s">
        <v>695</v>
      </c>
      <c r="B1302" s="6" t="s">
        <v>2810</v>
      </c>
      <c r="C1302" s="1" t="n">
        <v>0</v>
      </c>
    </row>
    <row r="1303" customFormat="false" ht="15" hidden="false" customHeight="false" outlineLevel="0" collapsed="false">
      <c r="A1303" s="6" t="s">
        <v>695</v>
      </c>
      <c r="B1303" s="6" t="s">
        <v>2818</v>
      </c>
      <c r="C1303" s="1" t="n">
        <v>0</v>
      </c>
    </row>
    <row r="1304" customFormat="false" ht="15" hidden="false" customHeight="false" outlineLevel="0" collapsed="false">
      <c r="A1304" s="6" t="s">
        <v>695</v>
      </c>
      <c r="B1304" s="6" t="s">
        <v>2820</v>
      </c>
      <c r="C1304" s="1" t="n">
        <v>0</v>
      </c>
    </row>
    <row r="1305" customFormat="false" ht="15" hidden="false" customHeight="false" outlineLevel="0" collapsed="false">
      <c r="A1305" s="6" t="s">
        <v>695</v>
      </c>
      <c r="B1305" s="6" t="s">
        <v>2824</v>
      </c>
      <c r="C1305" s="1" t="n">
        <v>0</v>
      </c>
    </row>
    <row r="1306" customFormat="false" ht="15" hidden="false" customHeight="false" outlineLevel="0" collapsed="false">
      <c r="A1306" s="6" t="s">
        <v>695</v>
      </c>
      <c r="B1306" s="6" t="s">
        <v>2833</v>
      </c>
      <c r="C1306" s="1" t="n">
        <v>0</v>
      </c>
    </row>
    <row r="1307" customFormat="false" ht="15" hidden="false" customHeight="false" outlineLevel="0" collapsed="false">
      <c r="A1307" s="6" t="s">
        <v>695</v>
      </c>
      <c r="B1307" s="6" t="s">
        <v>2835</v>
      </c>
      <c r="C1307" s="1" t="n">
        <v>0</v>
      </c>
    </row>
    <row r="1308" customFormat="false" ht="15" hidden="false" customHeight="false" outlineLevel="0" collapsed="false">
      <c r="A1308" s="6" t="s">
        <v>695</v>
      </c>
      <c r="B1308" s="6" t="s">
        <v>2840</v>
      </c>
      <c r="C1308" s="1" t="n">
        <v>0</v>
      </c>
    </row>
    <row r="1309" customFormat="false" ht="15" hidden="false" customHeight="false" outlineLevel="0" collapsed="false">
      <c r="A1309" s="6" t="s">
        <v>695</v>
      </c>
      <c r="B1309" s="6" t="s">
        <v>2841</v>
      </c>
      <c r="C1309" s="1" t="n">
        <v>0</v>
      </c>
    </row>
    <row r="1310" customFormat="false" ht="15" hidden="false" customHeight="false" outlineLevel="0" collapsed="false">
      <c r="A1310" s="6" t="s">
        <v>695</v>
      </c>
      <c r="B1310" s="6" t="s">
        <v>2844</v>
      </c>
      <c r="C1310" s="1" t="n">
        <v>0</v>
      </c>
    </row>
    <row r="1311" customFormat="false" ht="15" hidden="false" customHeight="false" outlineLevel="0" collapsed="false">
      <c r="A1311" s="6" t="s">
        <v>695</v>
      </c>
      <c r="B1311" s="6" t="s">
        <v>2849</v>
      </c>
      <c r="C1311" s="1" t="n">
        <v>0</v>
      </c>
    </row>
    <row r="1312" customFormat="false" ht="15" hidden="false" customHeight="false" outlineLevel="0" collapsed="false">
      <c r="A1312" s="6" t="s">
        <v>695</v>
      </c>
      <c r="B1312" s="56" t="s">
        <v>2854</v>
      </c>
      <c r="C1312" s="1" t="n">
        <v>0</v>
      </c>
    </row>
    <row r="1313" customFormat="false" ht="15" hidden="false" customHeight="false" outlineLevel="0" collapsed="false">
      <c r="A1313" s="6" t="s">
        <v>695</v>
      </c>
      <c r="B1313" s="6" t="s">
        <v>2870</v>
      </c>
      <c r="C1313" s="1" t="n">
        <v>0</v>
      </c>
    </row>
    <row r="1314" customFormat="false" ht="15" hidden="false" customHeight="false" outlineLevel="0" collapsed="false">
      <c r="A1314" s="6" t="s">
        <v>695</v>
      </c>
      <c r="B1314" s="6" t="s">
        <v>2874</v>
      </c>
      <c r="C1314" s="1" t="n">
        <v>0</v>
      </c>
    </row>
    <row r="1315" customFormat="false" ht="15" hidden="false" customHeight="false" outlineLevel="0" collapsed="false">
      <c r="A1315" s="6" t="s">
        <v>695</v>
      </c>
      <c r="B1315" s="6" t="s">
        <v>2887</v>
      </c>
      <c r="C1315" s="1" t="n">
        <v>0</v>
      </c>
    </row>
    <row r="1316" customFormat="false" ht="15" hidden="false" customHeight="false" outlineLevel="0" collapsed="false">
      <c r="A1316" s="6" t="s">
        <v>695</v>
      </c>
      <c r="B1316" s="6" t="s">
        <v>2893</v>
      </c>
      <c r="C1316" s="1" t="n">
        <v>0</v>
      </c>
    </row>
    <row r="1317" customFormat="false" ht="15" hidden="false" customHeight="false" outlineLevel="0" collapsed="false">
      <c r="A1317" s="6" t="s">
        <v>695</v>
      </c>
      <c r="B1317" s="6" t="s">
        <v>2896</v>
      </c>
      <c r="C1317" s="1" t="n">
        <v>0</v>
      </c>
    </row>
    <row r="1318" customFormat="false" ht="15" hidden="false" customHeight="false" outlineLevel="0" collapsed="false">
      <c r="A1318" s="6" t="s">
        <v>695</v>
      </c>
      <c r="B1318" s="56" t="s">
        <v>2898</v>
      </c>
      <c r="C1318" s="1" t="n">
        <v>0</v>
      </c>
    </row>
    <row r="1319" customFormat="false" ht="15" hidden="false" customHeight="false" outlineLevel="0" collapsed="false">
      <c r="A1319" s="6" t="s">
        <v>695</v>
      </c>
      <c r="B1319" s="6" t="s">
        <v>2901</v>
      </c>
      <c r="C1319" s="1" t="n">
        <v>0</v>
      </c>
    </row>
    <row r="1320" customFormat="false" ht="15" hidden="false" customHeight="false" outlineLevel="0" collapsed="false">
      <c r="A1320" s="6" t="s">
        <v>695</v>
      </c>
      <c r="B1320" s="6" t="s">
        <v>2902</v>
      </c>
      <c r="C1320" s="1" t="n">
        <v>0</v>
      </c>
    </row>
    <row r="1321" customFormat="false" ht="15" hidden="false" customHeight="false" outlineLevel="0" collapsed="false">
      <c r="A1321" s="6" t="s">
        <v>695</v>
      </c>
      <c r="B1321" s="6" t="s">
        <v>2904</v>
      </c>
      <c r="C1321" s="1" t="n">
        <v>0</v>
      </c>
    </row>
    <row r="1322" customFormat="false" ht="15" hidden="false" customHeight="false" outlineLevel="0" collapsed="false">
      <c r="A1322" s="6" t="s">
        <v>695</v>
      </c>
      <c r="B1322" s="6" t="s">
        <v>2906</v>
      </c>
      <c r="C1322" s="1" t="n">
        <v>0</v>
      </c>
    </row>
    <row r="1323" customFormat="false" ht="15" hidden="false" customHeight="false" outlineLevel="0" collapsed="false">
      <c r="A1323" s="6" t="s">
        <v>695</v>
      </c>
      <c r="B1323" s="6" t="s">
        <v>2917</v>
      </c>
      <c r="C1323" s="1" t="n">
        <v>0</v>
      </c>
    </row>
    <row r="1324" customFormat="false" ht="15" hidden="false" customHeight="false" outlineLevel="0" collapsed="false">
      <c r="A1324" s="6" t="s">
        <v>695</v>
      </c>
      <c r="B1324" s="6" t="s">
        <v>2918</v>
      </c>
      <c r="C1324" s="1" t="n">
        <v>0</v>
      </c>
    </row>
    <row r="1325" customFormat="false" ht="15" hidden="false" customHeight="false" outlineLevel="0" collapsed="false">
      <c r="A1325" s="6" t="s">
        <v>695</v>
      </c>
      <c r="B1325" s="6" t="s">
        <v>2922</v>
      </c>
      <c r="C1325" s="1" t="n">
        <v>0</v>
      </c>
    </row>
    <row r="1326" customFormat="false" ht="15" hidden="false" customHeight="false" outlineLevel="0" collapsed="false">
      <c r="A1326" s="6" t="s">
        <v>695</v>
      </c>
      <c r="B1326" s="56" t="s">
        <v>2923</v>
      </c>
      <c r="C1326" s="1" t="n">
        <v>0</v>
      </c>
    </row>
    <row r="1327" customFormat="false" ht="15" hidden="false" customHeight="false" outlineLevel="0" collapsed="false">
      <c r="A1327" s="6" t="s">
        <v>695</v>
      </c>
      <c r="B1327" s="6" t="s">
        <v>2926</v>
      </c>
      <c r="C1327" s="1" t="n">
        <v>0</v>
      </c>
    </row>
    <row r="1328" customFormat="false" ht="15" hidden="false" customHeight="false" outlineLevel="0" collapsed="false">
      <c r="A1328" s="6" t="s">
        <v>695</v>
      </c>
      <c r="B1328" s="6" t="s">
        <v>2927</v>
      </c>
      <c r="C1328" s="1" t="n">
        <v>0</v>
      </c>
    </row>
    <row r="1329" customFormat="false" ht="15" hidden="false" customHeight="false" outlineLevel="0" collapsed="false">
      <c r="A1329" s="6" t="s">
        <v>695</v>
      </c>
      <c r="B1329" s="6" t="s">
        <v>2931</v>
      </c>
      <c r="C1329" s="1" t="n">
        <v>0</v>
      </c>
    </row>
    <row r="1330" customFormat="false" ht="15" hidden="false" customHeight="false" outlineLevel="0" collapsed="false">
      <c r="A1330" s="6" t="s">
        <v>695</v>
      </c>
      <c r="B1330" s="56" t="s">
        <v>2933</v>
      </c>
      <c r="C1330" s="1" t="n">
        <v>0</v>
      </c>
    </row>
    <row r="1331" customFormat="false" ht="15" hidden="false" customHeight="false" outlineLevel="0" collapsed="false">
      <c r="A1331" s="6" t="s">
        <v>695</v>
      </c>
      <c r="B1331" s="6" t="s">
        <v>2934</v>
      </c>
      <c r="C1331" s="1" t="n">
        <v>0</v>
      </c>
    </row>
    <row r="1332" customFormat="false" ht="15" hidden="false" customHeight="false" outlineLevel="0" collapsed="false">
      <c r="A1332" s="6" t="s">
        <v>695</v>
      </c>
      <c r="B1332" s="6" t="s">
        <v>2936</v>
      </c>
      <c r="C1332" s="1" t="n">
        <v>0</v>
      </c>
    </row>
    <row r="1333" customFormat="false" ht="15" hidden="false" customHeight="false" outlineLevel="0" collapsed="false">
      <c r="A1333" s="6" t="s">
        <v>695</v>
      </c>
      <c r="B1333" s="6" t="s">
        <v>2945</v>
      </c>
      <c r="C1333" s="1" t="n">
        <v>0</v>
      </c>
    </row>
    <row r="1334" customFormat="false" ht="15" hidden="false" customHeight="false" outlineLevel="0" collapsed="false">
      <c r="A1334" s="6" t="s">
        <v>695</v>
      </c>
      <c r="B1334" s="6" t="s">
        <v>2946</v>
      </c>
      <c r="C1334" s="1" t="n">
        <v>0</v>
      </c>
    </row>
    <row r="1335" customFormat="false" ht="15" hidden="false" customHeight="false" outlineLevel="0" collapsed="false">
      <c r="A1335" s="6" t="s">
        <v>695</v>
      </c>
      <c r="B1335" s="6" t="s">
        <v>2949</v>
      </c>
      <c r="C1335" s="1" t="n">
        <v>0</v>
      </c>
    </row>
    <row r="1336" customFormat="false" ht="15" hidden="false" customHeight="false" outlineLevel="0" collapsed="false">
      <c r="A1336" s="6" t="s">
        <v>695</v>
      </c>
      <c r="B1336" s="6" t="s">
        <v>2952</v>
      </c>
      <c r="C1336" s="1" t="n">
        <v>0</v>
      </c>
    </row>
    <row r="1337" customFormat="false" ht="15" hidden="false" customHeight="false" outlineLevel="0" collapsed="false">
      <c r="A1337" s="6" t="s">
        <v>695</v>
      </c>
      <c r="B1337" s="6" t="s">
        <v>2955</v>
      </c>
      <c r="C1337" s="1" t="n">
        <v>0</v>
      </c>
    </row>
    <row r="1338" customFormat="false" ht="15" hidden="false" customHeight="false" outlineLevel="0" collapsed="false">
      <c r="A1338" s="6" t="s">
        <v>695</v>
      </c>
      <c r="B1338" s="6" t="s">
        <v>2956</v>
      </c>
      <c r="C1338" s="1" t="n">
        <v>0</v>
      </c>
    </row>
    <row r="1339" customFormat="false" ht="15" hidden="false" customHeight="false" outlineLevel="0" collapsed="false">
      <c r="A1339" s="6" t="s">
        <v>695</v>
      </c>
      <c r="B1339" s="6" t="s">
        <v>2957</v>
      </c>
      <c r="C1339" s="1" t="n">
        <v>0</v>
      </c>
    </row>
    <row r="1340" customFormat="false" ht="15" hidden="false" customHeight="false" outlineLevel="0" collapsed="false">
      <c r="A1340" s="6" t="s">
        <v>695</v>
      </c>
      <c r="B1340" s="6" t="s">
        <v>2960</v>
      </c>
      <c r="C1340" s="1" t="n">
        <v>0</v>
      </c>
    </row>
    <row r="1341" customFormat="false" ht="15" hidden="false" customHeight="false" outlineLevel="0" collapsed="false">
      <c r="A1341" s="6" t="s">
        <v>695</v>
      </c>
      <c r="B1341" s="6" t="s">
        <v>2967</v>
      </c>
      <c r="C1341" s="1" t="n">
        <v>0</v>
      </c>
    </row>
    <row r="1342" customFormat="false" ht="15" hidden="false" customHeight="false" outlineLevel="0" collapsed="false">
      <c r="A1342" s="6" t="s">
        <v>695</v>
      </c>
      <c r="B1342" s="6" t="s">
        <v>2968</v>
      </c>
      <c r="C1342" s="1" t="n">
        <v>0</v>
      </c>
    </row>
    <row r="1343" customFormat="false" ht="15" hidden="false" customHeight="false" outlineLevel="0" collapsed="false">
      <c r="A1343" s="6" t="s">
        <v>695</v>
      </c>
      <c r="B1343" s="6" t="s">
        <v>2969</v>
      </c>
      <c r="C1343" s="1" t="n">
        <v>0</v>
      </c>
    </row>
    <row r="1344" customFormat="false" ht="15" hidden="false" customHeight="false" outlineLevel="0" collapsed="false">
      <c r="A1344" s="6" t="s">
        <v>695</v>
      </c>
      <c r="B1344" s="6" t="s">
        <v>2970</v>
      </c>
      <c r="C1344" s="1" t="n">
        <v>0</v>
      </c>
    </row>
    <row r="1345" customFormat="false" ht="15" hidden="false" customHeight="false" outlineLevel="0" collapsed="false">
      <c r="A1345" s="6" t="s">
        <v>695</v>
      </c>
      <c r="B1345" s="6" t="s">
        <v>2972</v>
      </c>
      <c r="C1345" s="1" t="n">
        <v>0</v>
      </c>
    </row>
    <row r="1346" customFormat="false" ht="15" hidden="false" customHeight="false" outlineLevel="0" collapsed="false">
      <c r="A1346" s="6" t="s">
        <v>695</v>
      </c>
      <c r="B1346" s="6" t="s">
        <v>2973</v>
      </c>
      <c r="C1346" s="1" t="n">
        <v>0</v>
      </c>
    </row>
    <row r="1347" customFormat="false" ht="15" hidden="false" customHeight="false" outlineLevel="0" collapsed="false">
      <c r="A1347" s="6" t="s">
        <v>695</v>
      </c>
      <c r="B1347" s="6" t="s">
        <v>2974</v>
      </c>
      <c r="C1347" s="1" t="n">
        <v>0</v>
      </c>
    </row>
    <row r="1348" customFormat="false" ht="15" hidden="false" customHeight="false" outlineLevel="0" collapsed="false">
      <c r="A1348" s="6" t="s">
        <v>695</v>
      </c>
      <c r="B1348" s="56" t="s">
        <v>2977</v>
      </c>
      <c r="C1348" s="1" t="n">
        <v>0</v>
      </c>
    </row>
    <row r="1349" customFormat="false" ht="15" hidden="false" customHeight="false" outlineLevel="0" collapsed="false">
      <c r="A1349" s="6" t="s">
        <v>695</v>
      </c>
      <c r="B1349" s="6" t="s">
        <v>2979</v>
      </c>
      <c r="C1349" s="1" t="n">
        <v>0</v>
      </c>
    </row>
    <row r="1350" customFormat="false" ht="15" hidden="false" customHeight="false" outlineLevel="0" collapsed="false">
      <c r="A1350" s="6" t="s">
        <v>695</v>
      </c>
      <c r="B1350" s="6" t="s">
        <v>2980</v>
      </c>
      <c r="C1350" s="1" t="n">
        <v>0</v>
      </c>
    </row>
    <row r="1351" customFormat="false" ht="15" hidden="false" customHeight="false" outlineLevel="0" collapsed="false">
      <c r="A1351" s="6" t="s">
        <v>695</v>
      </c>
      <c r="B1351" s="6" t="s">
        <v>2988</v>
      </c>
      <c r="C1351" s="1" t="n">
        <v>0</v>
      </c>
    </row>
    <row r="1352" customFormat="false" ht="15" hidden="false" customHeight="false" outlineLevel="0" collapsed="false">
      <c r="A1352" s="6" t="s">
        <v>695</v>
      </c>
      <c r="B1352" s="6" t="s">
        <v>2990</v>
      </c>
      <c r="C1352" s="1" t="n">
        <v>0</v>
      </c>
    </row>
    <row r="1353" customFormat="false" ht="15" hidden="false" customHeight="false" outlineLevel="0" collapsed="false">
      <c r="A1353" s="6" t="s">
        <v>695</v>
      </c>
      <c r="B1353" s="6" t="s">
        <v>2994</v>
      </c>
      <c r="C1353" s="1" t="n">
        <v>0</v>
      </c>
    </row>
    <row r="1354" customFormat="false" ht="15" hidden="false" customHeight="false" outlineLevel="0" collapsed="false">
      <c r="A1354" s="6" t="s">
        <v>695</v>
      </c>
      <c r="B1354" s="6" t="s">
        <v>2995</v>
      </c>
      <c r="C1354" s="1" t="n">
        <v>0</v>
      </c>
    </row>
    <row r="1355" customFormat="false" ht="15" hidden="false" customHeight="false" outlineLevel="0" collapsed="false">
      <c r="A1355" s="6" t="s">
        <v>695</v>
      </c>
      <c r="B1355" s="6" t="s">
        <v>3012</v>
      </c>
      <c r="C1355" s="1" t="n">
        <v>0</v>
      </c>
    </row>
    <row r="1356" customFormat="false" ht="15" hidden="false" customHeight="false" outlineLevel="0" collapsed="false">
      <c r="A1356" s="6" t="s">
        <v>695</v>
      </c>
      <c r="B1356" s="6" t="s">
        <v>3016</v>
      </c>
      <c r="C1356" s="1" t="n">
        <v>0</v>
      </c>
    </row>
    <row r="1357" customFormat="false" ht="15" hidden="false" customHeight="false" outlineLevel="0" collapsed="false">
      <c r="A1357" s="6" t="s">
        <v>695</v>
      </c>
      <c r="B1357" s="6" t="s">
        <v>3017</v>
      </c>
      <c r="C1357" s="1" t="n">
        <v>0</v>
      </c>
    </row>
    <row r="1358" customFormat="false" ht="15" hidden="false" customHeight="false" outlineLevel="0" collapsed="false">
      <c r="A1358" s="6" t="s">
        <v>695</v>
      </c>
      <c r="B1358" s="6" t="s">
        <v>3018</v>
      </c>
      <c r="C1358" s="1" t="n">
        <v>0</v>
      </c>
    </row>
    <row r="1359" customFormat="false" ht="15" hidden="false" customHeight="false" outlineLevel="0" collapsed="false">
      <c r="A1359" s="6" t="s">
        <v>695</v>
      </c>
      <c r="B1359" s="6" t="s">
        <v>3019</v>
      </c>
      <c r="C1359" s="1" t="n">
        <v>0</v>
      </c>
    </row>
    <row r="1360" customFormat="false" ht="15" hidden="false" customHeight="false" outlineLevel="0" collapsed="false">
      <c r="A1360" s="6" t="s">
        <v>695</v>
      </c>
      <c r="B1360" s="6" t="s">
        <v>3023</v>
      </c>
      <c r="C1360" s="1" t="n">
        <v>0</v>
      </c>
    </row>
    <row r="1361" customFormat="false" ht="15" hidden="false" customHeight="false" outlineLevel="0" collapsed="false">
      <c r="A1361" s="6" t="s">
        <v>695</v>
      </c>
      <c r="B1361" s="6" t="s">
        <v>3027</v>
      </c>
      <c r="C1361" s="1" t="n">
        <v>0</v>
      </c>
    </row>
    <row r="1362" customFormat="false" ht="15" hidden="false" customHeight="false" outlineLevel="0" collapsed="false">
      <c r="A1362" s="6" t="s">
        <v>695</v>
      </c>
      <c r="B1362" s="6" t="s">
        <v>3031</v>
      </c>
      <c r="C1362" s="1" t="n">
        <v>0</v>
      </c>
    </row>
    <row r="1363" customFormat="false" ht="15" hidden="false" customHeight="false" outlineLevel="0" collapsed="false">
      <c r="A1363" s="6" t="s">
        <v>695</v>
      </c>
      <c r="B1363" s="6" t="s">
        <v>3036</v>
      </c>
      <c r="C1363" s="1" t="n">
        <v>0</v>
      </c>
    </row>
    <row r="1364" customFormat="false" ht="15" hidden="false" customHeight="false" outlineLevel="0" collapsed="false">
      <c r="A1364" s="6" t="s">
        <v>695</v>
      </c>
      <c r="B1364" s="6" t="s">
        <v>3039</v>
      </c>
      <c r="C1364" s="1" t="n">
        <v>0</v>
      </c>
    </row>
    <row r="1365" customFormat="false" ht="15" hidden="false" customHeight="false" outlineLevel="0" collapsed="false">
      <c r="A1365" s="6" t="s">
        <v>695</v>
      </c>
      <c r="B1365" s="6" t="s">
        <v>3045</v>
      </c>
      <c r="C1365" s="1" t="n">
        <v>0</v>
      </c>
    </row>
    <row r="1366" customFormat="false" ht="15" hidden="false" customHeight="false" outlineLevel="0" collapsed="false">
      <c r="A1366" s="6" t="s">
        <v>695</v>
      </c>
      <c r="B1366" s="6" t="s">
        <v>3046</v>
      </c>
      <c r="C1366" s="1" t="n">
        <v>0</v>
      </c>
    </row>
    <row r="1367" customFormat="false" ht="15" hidden="false" customHeight="false" outlineLevel="0" collapsed="false">
      <c r="A1367" s="6" t="s">
        <v>695</v>
      </c>
      <c r="B1367" s="6" t="s">
        <v>3047</v>
      </c>
      <c r="C1367" s="1" t="n">
        <v>0</v>
      </c>
    </row>
    <row r="1368" customFormat="false" ht="15" hidden="false" customHeight="false" outlineLevel="0" collapsed="false">
      <c r="A1368" s="6" t="s">
        <v>695</v>
      </c>
      <c r="B1368" s="6" t="s">
        <v>3049</v>
      </c>
      <c r="C1368" s="1" t="n">
        <v>0</v>
      </c>
    </row>
    <row r="1369" customFormat="false" ht="15" hidden="false" customHeight="false" outlineLevel="0" collapsed="false">
      <c r="A1369" s="6" t="s">
        <v>695</v>
      </c>
      <c r="B1369" s="6" t="s">
        <v>3051</v>
      </c>
      <c r="C1369" s="1" t="n">
        <v>0</v>
      </c>
    </row>
    <row r="1370" customFormat="false" ht="15" hidden="false" customHeight="false" outlineLevel="0" collapsed="false">
      <c r="A1370" s="6" t="s">
        <v>695</v>
      </c>
      <c r="B1370" s="6" t="s">
        <v>3052</v>
      </c>
      <c r="C1370" s="1" t="n">
        <v>0</v>
      </c>
    </row>
    <row r="1371" customFormat="false" ht="15" hidden="false" customHeight="false" outlineLevel="0" collapsed="false">
      <c r="A1371" s="6" t="s">
        <v>695</v>
      </c>
      <c r="B1371" s="6" t="s">
        <v>3054</v>
      </c>
      <c r="C1371" s="1" t="n">
        <v>0</v>
      </c>
    </row>
    <row r="1372" customFormat="false" ht="15" hidden="false" customHeight="false" outlineLevel="0" collapsed="false">
      <c r="A1372" s="6" t="s">
        <v>695</v>
      </c>
      <c r="B1372" s="56" t="s">
        <v>3056</v>
      </c>
      <c r="C1372" s="1" t="n">
        <v>0</v>
      </c>
    </row>
    <row r="1373" customFormat="false" ht="15" hidden="false" customHeight="false" outlineLevel="0" collapsed="false">
      <c r="A1373" s="6" t="s">
        <v>695</v>
      </c>
      <c r="B1373" s="6" t="s">
        <v>454</v>
      </c>
      <c r="C1373" s="1" t="n">
        <v>0</v>
      </c>
    </row>
    <row r="1374" customFormat="false" ht="15" hidden="false" customHeight="false" outlineLevel="0" collapsed="false">
      <c r="A1374" s="6" t="s">
        <v>695</v>
      </c>
      <c r="B1374" s="6" t="s">
        <v>3061</v>
      </c>
      <c r="C1374" s="1" t="n">
        <v>0</v>
      </c>
    </row>
    <row r="1375" customFormat="false" ht="15" hidden="false" customHeight="false" outlineLevel="0" collapsed="false">
      <c r="A1375" s="6" t="s">
        <v>695</v>
      </c>
      <c r="B1375" s="6" t="s">
        <v>3067</v>
      </c>
      <c r="C1375" s="1" t="n">
        <v>0</v>
      </c>
    </row>
    <row r="1376" customFormat="false" ht="15" hidden="false" customHeight="false" outlineLevel="0" collapsed="false">
      <c r="A1376" s="6" t="s">
        <v>695</v>
      </c>
      <c r="B1376" s="6" t="s">
        <v>3069</v>
      </c>
      <c r="C1376" s="1" t="n">
        <v>0</v>
      </c>
    </row>
    <row r="1377" customFormat="false" ht="15" hidden="false" customHeight="false" outlineLevel="0" collapsed="false">
      <c r="A1377" s="6" t="s">
        <v>695</v>
      </c>
      <c r="B1377" s="6" t="s">
        <v>3071</v>
      </c>
      <c r="C1377" s="1" t="n">
        <v>0</v>
      </c>
    </row>
    <row r="1378" customFormat="false" ht="15" hidden="false" customHeight="false" outlineLevel="0" collapsed="false">
      <c r="A1378" s="6" t="s">
        <v>695</v>
      </c>
      <c r="B1378" s="56" t="s">
        <v>3074</v>
      </c>
      <c r="C1378" s="1" t="n">
        <v>0</v>
      </c>
    </row>
    <row r="1379" customFormat="false" ht="15" hidden="false" customHeight="false" outlineLevel="0" collapsed="false">
      <c r="A1379" s="6" t="s">
        <v>695</v>
      </c>
      <c r="B1379" s="6" t="s">
        <v>357</v>
      </c>
      <c r="C1379" s="1" t="n">
        <v>0</v>
      </c>
    </row>
    <row r="1380" customFormat="false" ht="15" hidden="false" customHeight="false" outlineLevel="0" collapsed="false">
      <c r="A1380" s="6" t="s">
        <v>695</v>
      </c>
      <c r="B1380" s="6" t="s">
        <v>3078</v>
      </c>
      <c r="C1380" s="1" t="n">
        <v>0</v>
      </c>
    </row>
    <row r="1381" customFormat="false" ht="15" hidden="false" customHeight="false" outlineLevel="0" collapsed="false">
      <c r="A1381" s="6" t="s">
        <v>695</v>
      </c>
      <c r="B1381" s="6" t="s">
        <v>3080</v>
      </c>
      <c r="C1381" s="1" t="n">
        <v>0</v>
      </c>
    </row>
    <row r="1382" customFormat="false" ht="15" hidden="false" customHeight="false" outlineLevel="0" collapsed="false">
      <c r="A1382" s="6" t="s">
        <v>695</v>
      </c>
      <c r="B1382" s="6" t="s">
        <v>3083</v>
      </c>
      <c r="C1382" s="1" t="n">
        <v>0</v>
      </c>
    </row>
    <row r="1383" customFormat="false" ht="15" hidden="false" customHeight="false" outlineLevel="0" collapsed="false">
      <c r="A1383" s="6" t="s">
        <v>695</v>
      </c>
      <c r="B1383" s="6" t="s">
        <v>3086</v>
      </c>
      <c r="C1383" s="1" t="n">
        <v>0</v>
      </c>
    </row>
    <row r="1384" customFormat="false" ht="15" hidden="false" customHeight="false" outlineLevel="0" collapsed="false">
      <c r="A1384" s="6" t="s">
        <v>695</v>
      </c>
      <c r="B1384" s="6" t="s">
        <v>3088</v>
      </c>
      <c r="C1384" s="1" t="n">
        <v>0</v>
      </c>
    </row>
    <row r="1385" customFormat="false" ht="15" hidden="false" customHeight="false" outlineLevel="0" collapsed="false">
      <c r="A1385" s="6" t="s">
        <v>695</v>
      </c>
      <c r="B1385" s="6" t="s">
        <v>3090</v>
      </c>
      <c r="C1385" s="1" t="n">
        <v>0</v>
      </c>
    </row>
    <row r="1386" customFormat="false" ht="15" hidden="false" customHeight="false" outlineLevel="0" collapsed="false">
      <c r="A1386" s="6" t="s">
        <v>695</v>
      </c>
      <c r="B1386" s="6" t="s">
        <v>3091</v>
      </c>
      <c r="C1386" s="1" t="n">
        <v>0</v>
      </c>
    </row>
    <row r="1387" customFormat="false" ht="15" hidden="false" customHeight="false" outlineLevel="0" collapsed="false">
      <c r="A1387" s="6" t="s">
        <v>695</v>
      </c>
      <c r="B1387" s="6" t="s">
        <v>462</v>
      </c>
      <c r="C1387" s="1" t="n">
        <v>0</v>
      </c>
    </row>
    <row r="1388" customFormat="false" ht="15" hidden="false" customHeight="false" outlineLevel="0" collapsed="false">
      <c r="A1388" s="6" t="s">
        <v>695</v>
      </c>
      <c r="B1388" s="6" t="s">
        <v>3096</v>
      </c>
      <c r="C1388" s="1" t="n">
        <v>0</v>
      </c>
    </row>
    <row r="1389" customFormat="false" ht="15" hidden="false" customHeight="false" outlineLevel="0" collapsed="false">
      <c r="A1389" s="6" t="s">
        <v>695</v>
      </c>
      <c r="B1389" s="6" t="s">
        <v>3097</v>
      </c>
      <c r="C1389" s="1" t="n">
        <v>0</v>
      </c>
    </row>
    <row r="1390" customFormat="false" ht="15" hidden="false" customHeight="false" outlineLevel="0" collapsed="false">
      <c r="A1390" s="6" t="s">
        <v>695</v>
      </c>
      <c r="B1390" s="56" t="s">
        <v>455</v>
      </c>
      <c r="C1390" s="1" t="n">
        <v>0</v>
      </c>
    </row>
    <row r="1391" customFormat="false" ht="15" hidden="false" customHeight="false" outlineLevel="0" collapsed="false">
      <c r="A1391" s="6" t="s">
        <v>695</v>
      </c>
      <c r="B1391" s="56" t="s">
        <v>3100</v>
      </c>
      <c r="C1391" s="1" t="n">
        <v>0</v>
      </c>
    </row>
    <row r="1392" customFormat="false" ht="15" hidden="false" customHeight="false" outlineLevel="0" collapsed="false">
      <c r="A1392" s="6" t="s">
        <v>695</v>
      </c>
      <c r="B1392" s="56" t="s">
        <v>3102</v>
      </c>
      <c r="C1392" s="1" t="n">
        <v>0</v>
      </c>
    </row>
    <row r="1393" customFormat="false" ht="15" hidden="false" customHeight="false" outlineLevel="0" collapsed="false">
      <c r="A1393" s="6" t="s">
        <v>695</v>
      </c>
      <c r="B1393" s="6" t="s">
        <v>3106</v>
      </c>
      <c r="C1393" s="1" t="n">
        <v>0</v>
      </c>
    </row>
    <row r="1394" customFormat="false" ht="15" hidden="false" customHeight="false" outlineLevel="0" collapsed="false">
      <c r="A1394" s="6" t="s">
        <v>695</v>
      </c>
      <c r="B1394" s="6" t="s">
        <v>3108</v>
      </c>
      <c r="C1394" s="1" t="n">
        <v>0</v>
      </c>
    </row>
    <row r="1395" customFormat="false" ht="15" hidden="false" customHeight="false" outlineLevel="0" collapsed="false">
      <c r="A1395" s="6" t="s">
        <v>695</v>
      </c>
      <c r="B1395" s="6" t="s">
        <v>3112</v>
      </c>
      <c r="C1395" s="1" t="n">
        <v>0</v>
      </c>
    </row>
    <row r="1396" customFormat="false" ht="15" hidden="false" customHeight="false" outlineLevel="0" collapsed="false">
      <c r="A1396" s="6" t="s">
        <v>695</v>
      </c>
      <c r="B1396" s="6" t="s">
        <v>3114</v>
      </c>
      <c r="C1396" s="1" t="n">
        <v>0</v>
      </c>
    </row>
    <row r="1397" customFormat="false" ht="15" hidden="false" customHeight="false" outlineLevel="0" collapsed="false">
      <c r="A1397" s="6" t="s">
        <v>695</v>
      </c>
      <c r="B1397" s="6" t="s">
        <v>3116</v>
      </c>
      <c r="C1397" s="1" t="n">
        <v>0</v>
      </c>
    </row>
    <row r="1398" customFormat="false" ht="15" hidden="false" customHeight="false" outlineLevel="0" collapsed="false">
      <c r="A1398" s="6" t="s">
        <v>695</v>
      </c>
      <c r="B1398" s="56" t="s">
        <v>3118</v>
      </c>
      <c r="C1398" s="1" t="n">
        <v>0</v>
      </c>
    </row>
    <row r="1399" customFormat="false" ht="15" hidden="false" customHeight="false" outlineLevel="0" collapsed="false">
      <c r="A1399" s="6" t="s">
        <v>695</v>
      </c>
      <c r="B1399" s="6" t="s">
        <v>3121</v>
      </c>
      <c r="C1399" s="1" t="n">
        <v>0</v>
      </c>
    </row>
    <row r="1400" customFormat="false" ht="15" hidden="false" customHeight="false" outlineLevel="0" collapsed="false">
      <c r="A1400" s="6" t="s">
        <v>695</v>
      </c>
      <c r="B1400" s="6" t="s">
        <v>3123</v>
      </c>
      <c r="C1400" s="1" t="n">
        <v>0</v>
      </c>
    </row>
    <row r="1401" customFormat="false" ht="15" hidden="false" customHeight="false" outlineLevel="0" collapsed="false">
      <c r="A1401" s="6" t="s">
        <v>695</v>
      </c>
      <c r="B1401" s="6" t="s">
        <v>3126</v>
      </c>
      <c r="C1401" s="1" t="n">
        <v>0</v>
      </c>
    </row>
    <row r="1402" customFormat="false" ht="15" hidden="false" customHeight="false" outlineLevel="0" collapsed="false">
      <c r="A1402" s="6" t="s">
        <v>695</v>
      </c>
      <c r="B1402" s="56" t="s">
        <v>3127</v>
      </c>
      <c r="C1402" s="1" t="n">
        <v>0</v>
      </c>
    </row>
    <row r="1403" customFormat="false" ht="15" hidden="false" customHeight="false" outlineLevel="0" collapsed="false">
      <c r="A1403" s="6" t="s">
        <v>695</v>
      </c>
      <c r="B1403" s="6" t="s">
        <v>3128</v>
      </c>
      <c r="C1403" s="1" t="n">
        <v>0</v>
      </c>
    </row>
    <row r="1404" customFormat="false" ht="15" hidden="false" customHeight="false" outlineLevel="0" collapsed="false">
      <c r="A1404" s="6" t="s">
        <v>695</v>
      </c>
      <c r="B1404" s="6" t="s">
        <v>488</v>
      </c>
      <c r="C1404" s="1" t="n">
        <v>0</v>
      </c>
    </row>
    <row r="1405" customFormat="false" ht="15" hidden="false" customHeight="false" outlineLevel="0" collapsed="false">
      <c r="A1405" s="6" t="s">
        <v>695</v>
      </c>
      <c r="B1405" s="56" t="s">
        <v>3129</v>
      </c>
      <c r="C1405" s="1" t="n">
        <v>0</v>
      </c>
    </row>
    <row r="1406" customFormat="false" ht="15" hidden="false" customHeight="false" outlineLevel="0" collapsed="false">
      <c r="A1406" s="6" t="s">
        <v>695</v>
      </c>
      <c r="B1406" s="6" t="s">
        <v>3130</v>
      </c>
      <c r="C1406" s="1" t="n">
        <v>0</v>
      </c>
    </row>
    <row r="1407" customFormat="false" ht="15" hidden="false" customHeight="false" outlineLevel="0" collapsed="false">
      <c r="A1407" s="6" t="s">
        <v>695</v>
      </c>
      <c r="B1407" s="6" t="s">
        <v>3133</v>
      </c>
      <c r="C1407" s="1" t="n">
        <v>0</v>
      </c>
    </row>
    <row r="1408" customFormat="false" ht="15" hidden="false" customHeight="false" outlineLevel="0" collapsed="false">
      <c r="A1408" s="6" t="s">
        <v>695</v>
      </c>
      <c r="B1408" s="6" t="s">
        <v>3134</v>
      </c>
      <c r="C1408" s="1" t="n">
        <v>0</v>
      </c>
    </row>
    <row r="1409" customFormat="false" ht="15" hidden="false" customHeight="false" outlineLevel="0" collapsed="false">
      <c r="A1409" s="6" t="s">
        <v>695</v>
      </c>
      <c r="B1409" s="6" t="s">
        <v>3135</v>
      </c>
      <c r="C1409" s="1" t="n">
        <v>0</v>
      </c>
    </row>
    <row r="1410" customFormat="false" ht="15" hidden="false" customHeight="false" outlineLevel="0" collapsed="false">
      <c r="A1410" s="6" t="s">
        <v>695</v>
      </c>
      <c r="B1410" s="6" t="s">
        <v>3138</v>
      </c>
      <c r="C1410" s="1" t="n">
        <v>0</v>
      </c>
    </row>
    <row r="1411" customFormat="false" ht="15" hidden="false" customHeight="false" outlineLevel="0" collapsed="false">
      <c r="A1411" s="6" t="s">
        <v>695</v>
      </c>
      <c r="B1411" s="56" t="s">
        <v>3145</v>
      </c>
      <c r="C1411" s="1" t="n">
        <v>0</v>
      </c>
    </row>
    <row r="1412" customFormat="false" ht="15" hidden="false" customHeight="false" outlineLevel="0" collapsed="false">
      <c r="A1412" s="6" t="s">
        <v>695</v>
      </c>
      <c r="B1412" s="6" t="s">
        <v>3146</v>
      </c>
      <c r="C1412" s="1" t="n">
        <v>0</v>
      </c>
    </row>
    <row r="1413" customFormat="false" ht="15" hidden="false" customHeight="false" outlineLevel="0" collapsed="false">
      <c r="A1413" s="6" t="s">
        <v>695</v>
      </c>
      <c r="B1413" s="6" t="s">
        <v>3148</v>
      </c>
      <c r="C1413" s="1" t="n">
        <v>0</v>
      </c>
    </row>
    <row r="1414" customFormat="false" ht="15" hidden="false" customHeight="false" outlineLevel="0" collapsed="false">
      <c r="A1414" s="6" t="s">
        <v>695</v>
      </c>
      <c r="B1414" s="6" t="s">
        <v>3150</v>
      </c>
      <c r="C1414" s="1" t="n">
        <v>0</v>
      </c>
    </row>
    <row r="1415" customFormat="false" ht="15" hidden="false" customHeight="false" outlineLevel="0" collapsed="false">
      <c r="A1415" s="6" t="s">
        <v>695</v>
      </c>
      <c r="B1415" s="6" t="s">
        <v>3158</v>
      </c>
      <c r="C1415" s="1" t="n">
        <v>0</v>
      </c>
    </row>
    <row r="1416" customFormat="false" ht="15" hidden="false" customHeight="false" outlineLevel="0" collapsed="false">
      <c r="A1416" s="6" t="s">
        <v>695</v>
      </c>
      <c r="B1416" s="6" t="s">
        <v>3159</v>
      </c>
      <c r="C1416" s="1" t="n">
        <v>0</v>
      </c>
    </row>
    <row r="1417" customFormat="false" ht="15" hidden="false" customHeight="false" outlineLevel="0" collapsed="false">
      <c r="A1417" s="6" t="s">
        <v>695</v>
      </c>
      <c r="B1417" s="6" t="s">
        <v>3160</v>
      </c>
      <c r="C1417" s="1" t="n">
        <v>0</v>
      </c>
    </row>
    <row r="1418" customFormat="false" ht="15" hidden="false" customHeight="false" outlineLevel="0" collapsed="false">
      <c r="A1418" s="6" t="s">
        <v>695</v>
      </c>
      <c r="B1418" s="6" t="s">
        <v>3163</v>
      </c>
      <c r="C1418" s="1" t="n">
        <v>0</v>
      </c>
    </row>
    <row r="1419" customFormat="false" ht="15" hidden="false" customHeight="false" outlineLevel="0" collapsed="false">
      <c r="A1419" s="6" t="s">
        <v>695</v>
      </c>
      <c r="B1419" s="56" t="s">
        <v>3166</v>
      </c>
      <c r="C1419" s="1" t="n">
        <v>0</v>
      </c>
    </row>
    <row r="1420" customFormat="false" ht="15" hidden="false" customHeight="false" outlineLevel="0" collapsed="false">
      <c r="A1420" s="6" t="s">
        <v>695</v>
      </c>
      <c r="B1420" s="6" t="s">
        <v>3167</v>
      </c>
      <c r="C1420" s="1" t="n">
        <v>0</v>
      </c>
    </row>
    <row r="1421" customFormat="false" ht="15" hidden="false" customHeight="false" outlineLevel="0" collapsed="false">
      <c r="A1421" s="6" t="s">
        <v>695</v>
      </c>
      <c r="B1421" s="6" t="s">
        <v>3168</v>
      </c>
      <c r="C1421" s="1" t="n">
        <v>0</v>
      </c>
    </row>
    <row r="1422" customFormat="false" ht="15" hidden="false" customHeight="false" outlineLevel="0" collapsed="false">
      <c r="A1422" s="6" t="s">
        <v>695</v>
      </c>
      <c r="B1422" s="6" t="s">
        <v>534</v>
      </c>
      <c r="C1422" s="1" t="n">
        <v>0</v>
      </c>
    </row>
    <row r="1423" customFormat="false" ht="15" hidden="false" customHeight="false" outlineLevel="0" collapsed="false">
      <c r="A1423" s="6" t="s">
        <v>695</v>
      </c>
      <c r="B1423" s="98" t="s">
        <v>3172</v>
      </c>
      <c r="C1423" s="1" t="n">
        <v>0</v>
      </c>
    </row>
    <row r="1424" customFormat="false" ht="15" hidden="false" customHeight="false" outlineLevel="0" collapsed="false">
      <c r="A1424" s="6" t="s">
        <v>695</v>
      </c>
      <c r="B1424" s="6" t="s">
        <v>3173</v>
      </c>
      <c r="C1424" s="1" t="n">
        <v>0</v>
      </c>
    </row>
    <row r="1425" customFormat="false" ht="15" hidden="false" customHeight="false" outlineLevel="0" collapsed="false">
      <c r="A1425" s="6" t="s">
        <v>695</v>
      </c>
      <c r="B1425" s="6" t="s">
        <v>3174</v>
      </c>
      <c r="C1425" s="1" t="n">
        <v>0</v>
      </c>
    </row>
    <row r="1426" customFormat="false" ht="15" hidden="false" customHeight="false" outlineLevel="0" collapsed="false">
      <c r="A1426" s="6" t="s">
        <v>695</v>
      </c>
      <c r="B1426" s="6" t="s">
        <v>3175</v>
      </c>
      <c r="C1426" s="1" t="n">
        <v>0</v>
      </c>
    </row>
    <row r="1427" customFormat="false" ht="15" hidden="false" customHeight="false" outlineLevel="0" collapsed="false">
      <c r="A1427" s="6" t="s">
        <v>695</v>
      </c>
      <c r="B1427" s="6" t="s">
        <v>3184</v>
      </c>
      <c r="C1427" s="1" t="n">
        <v>0</v>
      </c>
    </row>
    <row r="1428" customFormat="false" ht="15" hidden="false" customHeight="false" outlineLevel="0" collapsed="false">
      <c r="A1428" s="6" t="s">
        <v>695</v>
      </c>
      <c r="B1428" s="6" t="s">
        <v>3185</v>
      </c>
      <c r="C1428" s="1" t="n">
        <v>0</v>
      </c>
    </row>
    <row r="1429" customFormat="false" ht="15" hidden="false" customHeight="false" outlineLevel="0" collapsed="false">
      <c r="A1429" s="6" t="s">
        <v>695</v>
      </c>
      <c r="B1429" s="6" t="s">
        <v>3186</v>
      </c>
      <c r="C1429" s="1" t="n">
        <v>0</v>
      </c>
    </row>
    <row r="1430" customFormat="false" ht="15" hidden="false" customHeight="false" outlineLevel="0" collapsed="false">
      <c r="A1430" s="6" t="s">
        <v>695</v>
      </c>
      <c r="B1430" s="6" t="s">
        <v>213</v>
      </c>
      <c r="C1430" s="1" t="n">
        <v>0</v>
      </c>
    </row>
    <row r="1431" customFormat="false" ht="15" hidden="false" customHeight="false" outlineLevel="0" collapsed="false">
      <c r="A1431" s="6" t="s">
        <v>695</v>
      </c>
      <c r="B1431" s="6" t="s">
        <v>3187</v>
      </c>
      <c r="C1431" s="1" t="n">
        <v>0</v>
      </c>
    </row>
    <row r="1432" customFormat="false" ht="15" hidden="false" customHeight="false" outlineLevel="0" collapsed="false">
      <c r="A1432" s="6" t="s">
        <v>695</v>
      </c>
      <c r="B1432" s="6" t="s">
        <v>3189</v>
      </c>
      <c r="C1432" s="1" t="n">
        <v>0</v>
      </c>
    </row>
    <row r="1433" customFormat="false" ht="15" hidden="false" customHeight="false" outlineLevel="0" collapsed="false">
      <c r="A1433" s="6" t="s">
        <v>695</v>
      </c>
      <c r="B1433" s="6" t="s">
        <v>3190</v>
      </c>
      <c r="C1433" s="1" t="n">
        <v>0</v>
      </c>
    </row>
    <row r="1434" customFormat="false" ht="15" hidden="false" customHeight="false" outlineLevel="0" collapsed="false">
      <c r="A1434" s="6" t="s">
        <v>695</v>
      </c>
      <c r="B1434" s="6" t="s">
        <v>3192</v>
      </c>
      <c r="C1434" s="1" t="n">
        <v>0</v>
      </c>
    </row>
    <row r="1435" customFormat="false" ht="15" hidden="false" customHeight="false" outlineLevel="0" collapsed="false">
      <c r="A1435" s="6" t="s">
        <v>695</v>
      </c>
      <c r="B1435" s="6" t="s">
        <v>3198</v>
      </c>
      <c r="C1435" s="1" t="n">
        <v>0</v>
      </c>
    </row>
    <row r="1436" customFormat="false" ht="15" hidden="false" customHeight="false" outlineLevel="0" collapsed="false">
      <c r="A1436" s="6" t="s">
        <v>695</v>
      </c>
      <c r="B1436" s="6" t="s">
        <v>3200</v>
      </c>
      <c r="C1436" s="1" t="n">
        <v>0</v>
      </c>
    </row>
    <row r="1437" customFormat="false" ht="15" hidden="false" customHeight="false" outlineLevel="0" collapsed="false">
      <c r="A1437" s="6" t="s">
        <v>695</v>
      </c>
      <c r="B1437" s="6" t="s">
        <v>3201</v>
      </c>
      <c r="C1437" s="1" t="n">
        <v>0</v>
      </c>
    </row>
    <row r="1438" customFormat="false" ht="15" hidden="false" customHeight="false" outlineLevel="0" collapsed="false">
      <c r="A1438" s="6" t="s">
        <v>695</v>
      </c>
      <c r="B1438" s="6" t="s">
        <v>3206</v>
      </c>
      <c r="C1438" s="1" t="n">
        <v>0</v>
      </c>
    </row>
    <row r="1439" customFormat="false" ht="15" hidden="false" customHeight="false" outlineLevel="0" collapsed="false">
      <c r="A1439" s="6" t="s">
        <v>695</v>
      </c>
      <c r="B1439" s="6" t="s">
        <v>3207</v>
      </c>
      <c r="C1439" s="1" t="n">
        <v>0</v>
      </c>
    </row>
    <row r="1440" customFormat="false" ht="15" hidden="false" customHeight="false" outlineLevel="0" collapsed="false">
      <c r="A1440" s="6" t="s">
        <v>695</v>
      </c>
      <c r="B1440" s="6" t="s">
        <v>3208</v>
      </c>
      <c r="C1440" s="1" t="n">
        <v>0</v>
      </c>
    </row>
    <row r="1441" customFormat="false" ht="15" hidden="false" customHeight="false" outlineLevel="0" collapsed="false">
      <c r="A1441" s="6" t="s">
        <v>695</v>
      </c>
      <c r="B1441" s="6" t="s">
        <v>3210</v>
      </c>
      <c r="C1441" s="1" t="n">
        <v>0</v>
      </c>
    </row>
    <row r="1442" customFormat="false" ht="15" hidden="false" customHeight="false" outlineLevel="0" collapsed="false">
      <c r="A1442" s="6" t="s">
        <v>695</v>
      </c>
      <c r="B1442" s="6" t="s">
        <v>3212</v>
      </c>
      <c r="C1442" s="1" t="n">
        <v>0</v>
      </c>
    </row>
    <row r="1443" customFormat="false" ht="15" hidden="false" customHeight="false" outlineLevel="0" collapsed="false">
      <c r="A1443" s="6" t="s">
        <v>695</v>
      </c>
      <c r="B1443" s="6" t="s">
        <v>3213</v>
      </c>
      <c r="C1443" s="1" t="n">
        <v>0</v>
      </c>
    </row>
    <row r="1444" customFormat="false" ht="15" hidden="false" customHeight="false" outlineLevel="0" collapsed="false">
      <c r="A1444" s="6" t="s">
        <v>695</v>
      </c>
      <c r="B1444" s="6" t="s">
        <v>3215</v>
      </c>
      <c r="C1444" s="1" t="n">
        <v>0</v>
      </c>
    </row>
    <row r="1445" customFormat="false" ht="15" hidden="false" customHeight="false" outlineLevel="0" collapsed="false">
      <c r="A1445" s="6" t="s">
        <v>695</v>
      </c>
      <c r="B1445" s="6" t="s">
        <v>3216</v>
      </c>
      <c r="C1445" s="1" t="n">
        <v>0</v>
      </c>
    </row>
    <row r="1446" customFormat="false" ht="15" hidden="false" customHeight="false" outlineLevel="0" collapsed="false">
      <c r="A1446" s="6" t="s">
        <v>695</v>
      </c>
      <c r="B1446" s="6" t="s">
        <v>3217</v>
      </c>
      <c r="C1446" s="1" t="n">
        <v>0</v>
      </c>
    </row>
    <row r="1447" customFormat="false" ht="15" hidden="false" customHeight="false" outlineLevel="0" collapsed="false">
      <c r="A1447" s="6" t="s">
        <v>695</v>
      </c>
      <c r="B1447" s="6" t="s">
        <v>3221</v>
      </c>
      <c r="C1447" s="1" t="n">
        <v>0</v>
      </c>
    </row>
    <row r="1448" customFormat="false" ht="15" hidden="false" customHeight="false" outlineLevel="0" collapsed="false">
      <c r="A1448" s="6" t="s">
        <v>695</v>
      </c>
      <c r="B1448" s="6" t="s">
        <v>3222</v>
      </c>
      <c r="C1448" s="1" t="n">
        <v>0</v>
      </c>
    </row>
    <row r="1449" customFormat="false" ht="15" hidden="false" customHeight="false" outlineLevel="0" collapsed="false">
      <c r="A1449" s="6" t="s">
        <v>695</v>
      </c>
      <c r="B1449" s="6" t="s">
        <v>3223</v>
      </c>
      <c r="C1449" s="1" t="n">
        <v>0</v>
      </c>
    </row>
    <row r="1450" customFormat="false" ht="15" hidden="false" customHeight="false" outlineLevel="0" collapsed="false">
      <c r="A1450" s="6" t="s">
        <v>695</v>
      </c>
      <c r="B1450" s="6" t="s">
        <v>3226</v>
      </c>
      <c r="C1450" s="1" t="n">
        <v>0</v>
      </c>
    </row>
    <row r="1451" customFormat="false" ht="15" hidden="false" customHeight="false" outlineLevel="0" collapsed="false">
      <c r="A1451" s="6" t="s">
        <v>695</v>
      </c>
      <c r="B1451" s="6" t="s">
        <v>3228</v>
      </c>
      <c r="C1451" s="1" t="n">
        <v>0</v>
      </c>
    </row>
    <row r="1452" customFormat="false" ht="15" hidden="false" customHeight="false" outlineLevel="0" collapsed="false">
      <c r="A1452" s="6" t="s">
        <v>695</v>
      </c>
      <c r="B1452" s="6" t="s">
        <v>3229</v>
      </c>
      <c r="C1452" s="1" t="n">
        <v>0</v>
      </c>
    </row>
    <row r="1453" customFormat="false" ht="15" hidden="false" customHeight="false" outlineLevel="0" collapsed="false">
      <c r="A1453" s="6" t="s">
        <v>695</v>
      </c>
      <c r="B1453" s="6" t="s">
        <v>3233</v>
      </c>
      <c r="C1453" s="1" t="n">
        <v>0</v>
      </c>
    </row>
    <row r="1454" customFormat="false" ht="15" hidden="false" customHeight="false" outlineLevel="0" collapsed="false">
      <c r="A1454" s="6" t="s">
        <v>695</v>
      </c>
      <c r="B1454" s="6" t="s">
        <v>3234</v>
      </c>
      <c r="C1454" s="1" t="n">
        <v>0</v>
      </c>
    </row>
    <row r="1455" customFormat="false" ht="15" hidden="false" customHeight="false" outlineLevel="0" collapsed="false">
      <c r="A1455" s="6" t="s">
        <v>695</v>
      </c>
      <c r="B1455" s="6" t="s">
        <v>3236</v>
      </c>
      <c r="C1455" s="1" t="n">
        <v>0</v>
      </c>
    </row>
    <row r="1456" customFormat="false" ht="15" hidden="false" customHeight="false" outlineLevel="0" collapsed="false">
      <c r="A1456" s="6" t="s">
        <v>695</v>
      </c>
      <c r="B1456" s="6" t="s">
        <v>3240</v>
      </c>
      <c r="C1456" s="1" t="n">
        <v>0</v>
      </c>
    </row>
    <row r="1457" customFormat="false" ht="15" hidden="false" customHeight="false" outlineLevel="0" collapsed="false">
      <c r="A1457" s="6" t="s">
        <v>695</v>
      </c>
      <c r="B1457" s="6" t="s">
        <v>3241</v>
      </c>
      <c r="C1457" s="1" t="n">
        <v>0</v>
      </c>
    </row>
    <row r="1458" customFormat="false" ht="15" hidden="false" customHeight="false" outlineLevel="0" collapsed="false">
      <c r="A1458" s="6" t="s">
        <v>695</v>
      </c>
      <c r="B1458" s="6" t="s">
        <v>3242</v>
      </c>
      <c r="C1458" s="1" t="n">
        <v>0</v>
      </c>
    </row>
    <row r="1459" customFormat="false" ht="15" hidden="false" customHeight="false" outlineLevel="0" collapsed="false">
      <c r="A1459" s="6" t="s">
        <v>695</v>
      </c>
      <c r="B1459" s="6" t="s">
        <v>3244</v>
      </c>
      <c r="C1459" s="1" t="n">
        <v>0</v>
      </c>
    </row>
    <row r="1460" customFormat="false" ht="15" hidden="false" customHeight="false" outlineLevel="0" collapsed="false">
      <c r="A1460" s="6" t="s">
        <v>695</v>
      </c>
      <c r="B1460" s="6" t="s">
        <v>3248</v>
      </c>
      <c r="C1460" s="1" t="n">
        <v>0</v>
      </c>
    </row>
    <row r="1461" customFormat="false" ht="15" hidden="false" customHeight="false" outlineLevel="0" collapsed="false">
      <c r="A1461" s="6" t="s">
        <v>695</v>
      </c>
      <c r="B1461" s="6" t="s">
        <v>3251</v>
      </c>
      <c r="C1461" s="1" t="n">
        <v>0</v>
      </c>
    </row>
    <row r="1462" customFormat="false" ht="15" hidden="false" customHeight="false" outlineLevel="0" collapsed="false">
      <c r="A1462" s="6" t="s">
        <v>695</v>
      </c>
      <c r="B1462" s="6" t="s">
        <v>3254</v>
      </c>
      <c r="C1462" s="1" t="n">
        <v>0</v>
      </c>
    </row>
    <row r="1463" customFormat="false" ht="15" hidden="false" customHeight="false" outlineLevel="0" collapsed="false">
      <c r="A1463" s="6" t="s">
        <v>695</v>
      </c>
      <c r="B1463" s="6" t="s">
        <v>3256</v>
      </c>
      <c r="C1463" s="1" t="n">
        <v>0</v>
      </c>
    </row>
    <row r="1464" customFormat="false" ht="15" hidden="false" customHeight="false" outlineLevel="0" collapsed="false">
      <c r="A1464" s="6" t="s">
        <v>695</v>
      </c>
      <c r="B1464" s="6" t="s">
        <v>3259</v>
      </c>
      <c r="C1464" s="1" t="n">
        <v>0</v>
      </c>
    </row>
    <row r="1465" customFormat="false" ht="15" hidden="false" customHeight="false" outlineLevel="0" collapsed="false">
      <c r="A1465" s="6" t="s">
        <v>695</v>
      </c>
      <c r="B1465" s="6" t="s">
        <v>3261</v>
      </c>
      <c r="C1465" s="1" t="n">
        <v>0</v>
      </c>
    </row>
    <row r="1466" customFormat="false" ht="15" hidden="false" customHeight="false" outlineLevel="0" collapsed="false">
      <c r="A1466" s="6" t="s">
        <v>695</v>
      </c>
      <c r="B1466" s="6" t="s">
        <v>3262</v>
      </c>
      <c r="C1466" s="1" t="n">
        <v>0</v>
      </c>
    </row>
    <row r="1467" customFormat="false" ht="15" hidden="false" customHeight="false" outlineLevel="0" collapsed="false">
      <c r="A1467" s="6" t="s">
        <v>695</v>
      </c>
      <c r="B1467" s="6" t="s">
        <v>3263</v>
      </c>
      <c r="C1467" s="1" t="n">
        <v>0</v>
      </c>
    </row>
    <row r="1468" customFormat="false" ht="15" hidden="false" customHeight="false" outlineLevel="0" collapsed="false">
      <c r="A1468" s="6" t="s">
        <v>695</v>
      </c>
      <c r="B1468" s="6" t="s">
        <v>3266</v>
      </c>
      <c r="C1468" s="1" t="n">
        <v>0</v>
      </c>
    </row>
    <row r="1469" customFormat="false" ht="15" hidden="false" customHeight="false" outlineLevel="0" collapsed="false">
      <c r="A1469" s="6" t="s">
        <v>695</v>
      </c>
      <c r="B1469" s="6" t="s">
        <v>103</v>
      </c>
      <c r="C1469" s="1" t="n">
        <v>0</v>
      </c>
    </row>
    <row r="1470" customFormat="false" ht="15" hidden="false" customHeight="false" outlineLevel="0" collapsed="false">
      <c r="A1470" s="6" t="s">
        <v>695</v>
      </c>
      <c r="B1470" s="6" t="s">
        <v>3269</v>
      </c>
      <c r="C1470" s="1" t="n">
        <v>0</v>
      </c>
    </row>
    <row r="1471" customFormat="false" ht="15" hidden="false" customHeight="false" outlineLevel="0" collapsed="false">
      <c r="A1471" s="6" t="s">
        <v>695</v>
      </c>
      <c r="B1471" s="6" t="s">
        <v>3270</v>
      </c>
      <c r="C1471" s="1" t="n">
        <v>0</v>
      </c>
    </row>
    <row r="1472" customFormat="false" ht="15" hidden="false" customHeight="false" outlineLevel="0" collapsed="false">
      <c r="A1472" s="6" t="s">
        <v>695</v>
      </c>
      <c r="B1472" s="6" t="s">
        <v>3271</v>
      </c>
      <c r="C1472" s="1" t="n">
        <v>0</v>
      </c>
    </row>
    <row r="1473" customFormat="false" ht="15" hidden="false" customHeight="false" outlineLevel="0" collapsed="false">
      <c r="A1473" s="6" t="s">
        <v>695</v>
      </c>
      <c r="B1473" s="6" t="s">
        <v>3272</v>
      </c>
      <c r="C1473" s="1" t="n">
        <v>0</v>
      </c>
    </row>
    <row r="1474" customFormat="false" ht="15" hidden="false" customHeight="false" outlineLevel="0" collapsed="false">
      <c r="A1474" s="6" t="s">
        <v>695</v>
      </c>
      <c r="B1474" s="6" t="s">
        <v>512</v>
      </c>
      <c r="C1474" s="1" t="n">
        <v>0</v>
      </c>
    </row>
    <row r="1475" customFormat="false" ht="15" hidden="false" customHeight="false" outlineLevel="0" collapsed="false">
      <c r="A1475" s="6" t="s">
        <v>695</v>
      </c>
      <c r="B1475" s="6" t="s">
        <v>3273</v>
      </c>
      <c r="C1475" s="1" t="n">
        <v>0</v>
      </c>
    </row>
    <row r="1476" customFormat="false" ht="15" hidden="false" customHeight="false" outlineLevel="0" collapsed="false">
      <c r="A1476" s="6" t="s">
        <v>695</v>
      </c>
      <c r="B1476" s="6" t="s">
        <v>3274</v>
      </c>
      <c r="C1476" s="1" t="n">
        <v>0</v>
      </c>
    </row>
    <row r="1477" customFormat="false" ht="15" hidden="false" customHeight="false" outlineLevel="0" collapsed="false">
      <c r="A1477" s="6" t="s">
        <v>695</v>
      </c>
      <c r="B1477" s="6" t="s">
        <v>3276</v>
      </c>
      <c r="C1477" s="1" t="n">
        <v>0</v>
      </c>
    </row>
    <row r="1478" customFormat="false" ht="15" hidden="false" customHeight="false" outlineLevel="0" collapsed="false">
      <c r="A1478" s="6" t="s">
        <v>695</v>
      </c>
      <c r="B1478" s="6" t="s">
        <v>3279</v>
      </c>
      <c r="C1478" s="1" t="n">
        <v>0</v>
      </c>
    </row>
    <row r="1479" customFormat="false" ht="15" hidden="false" customHeight="false" outlineLevel="0" collapsed="false">
      <c r="A1479" s="6" t="s">
        <v>695</v>
      </c>
      <c r="B1479" s="6" t="s">
        <v>3281</v>
      </c>
      <c r="C1479" s="1" t="n">
        <v>0</v>
      </c>
    </row>
    <row r="1480" customFormat="false" ht="15" hidden="false" customHeight="false" outlineLevel="0" collapsed="false">
      <c r="A1480" s="6" t="s">
        <v>695</v>
      </c>
      <c r="B1480" s="6" t="s">
        <v>3282</v>
      </c>
      <c r="C1480" s="1" t="n">
        <v>0</v>
      </c>
    </row>
    <row r="1481" customFormat="false" ht="15" hidden="false" customHeight="false" outlineLevel="0" collapsed="false">
      <c r="A1481" s="6" t="s">
        <v>695</v>
      </c>
      <c r="B1481" s="6" t="s">
        <v>3283</v>
      </c>
      <c r="C1481" s="1" t="n">
        <v>0</v>
      </c>
    </row>
    <row r="1482" customFormat="false" ht="15" hidden="false" customHeight="false" outlineLevel="0" collapsed="false">
      <c r="A1482" s="6" t="s">
        <v>695</v>
      </c>
      <c r="B1482" s="6" t="s">
        <v>3284</v>
      </c>
      <c r="C1482" s="1" t="n">
        <v>0</v>
      </c>
    </row>
    <row r="1483" customFormat="false" ht="15" hidden="false" customHeight="false" outlineLevel="0" collapsed="false">
      <c r="A1483" s="6" t="s">
        <v>695</v>
      </c>
      <c r="B1483" s="6" t="s">
        <v>456</v>
      </c>
      <c r="C1483" s="1" t="n">
        <v>0</v>
      </c>
    </row>
    <row r="1484" customFormat="false" ht="15" hidden="false" customHeight="false" outlineLevel="0" collapsed="false">
      <c r="A1484" s="6" t="s">
        <v>695</v>
      </c>
      <c r="B1484" s="6" t="s">
        <v>3291</v>
      </c>
      <c r="C1484" s="1" t="n">
        <v>0</v>
      </c>
    </row>
    <row r="1485" customFormat="false" ht="15" hidden="false" customHeight="false" outlineLevel="0" collapsed="false">
      <c r="A1485" s="6" t="s">
        <v>695</v>
      </c>
      <c r="B1485" s="6" t="s">
        <v>3292</v>
      </c>
      <c r="C1485" s="1" t="n">
        <v>0</v>
      </c>
    </row>
    <row r="1486" customFormat="false" ht="15" hidden="false" customHeight="false" outlineLevel="0" collapsed="false">
      <c r="A1486" s="6" t="s">
        <v>695</v>
      </c>
      <c r="B1486" s="6" t="s">
        <v>3293</v>
      </c>
      <c r="C1486" s="1" t="n">
        <v>0</v>
      </c>
    </row>
    <row r="1487" customFormat="false" ht="15" hidden="false" customHeight="false" outlineLevel="0" collapsed="false">
      <c r="A1487" s="6" t="s">
        <v>695</v>
      </c>
      <c r="B1487" s="6" t="s">
        <v>3295</v>
      </c>
      <c r="C1487" s="1" t="n">
        <v>0</v>
      </c>
    </row>
    <row r="1488" customFormat="false" ht="15" hidden="false" customHeight="false" outlineLevel="0" collapsed="false">
      <c r="A1488" s="6" t="s">
        <v>695</v>
      </c>
      <c r="B1488" s="6" t="s">
        <v>3296</v>
      </c>
      <c r="C1488" s="1" t="n">
        <v>0</v>
      </c>
    </row>
    <row r="1489" customFormat="false" ht="15" hidden="false" customHeight="false" outlineLevel="0" collapsed="false">
      <c r="A1489" s="6" t="s">
        <v>695</v>
      </c>
      <c r="B1489" s="6" t="s">
        <v>3297</v>
      </c>
      <c r="C1489" s="1" t="n">
        <v>0</v>
      </c>
    </row>
    <row r="1490" customFormat="false" ht="15" hidden="false" customHeight="false" outlineLevel="0" collapsed="false">
      <c r="A1490" s="6" t="s">
        <v>695</v>
      </c>
      <c r="B1490" s="6" t="s">
        <v>3299</v>
      </c>
      <c r="C1490" s="1" t="n">
        <v>0</v>
      </c>
    </row>
    <row r="1491" customFormat="false" ht="15" hidden="false" customHeight="false" outlineLevel="0" collapsed="false">
      <c r="A1491" s="6" t="s">
        <v>695</v>
      </c>
      <c r="B1491" s="6" t="s">
        <v>3301</v>
      </c>
      <c r="C1491" s="1" t="n">
        <v>0</v>
      </c>
    </row>
    <row r="1492" customFormat="false" ht="15" hidden="false" customHeight="false" outlineLevel="0" collapsed="false">
      <c r="A1492" s="6" t="s">
        <v>695</v>
      </c>
      <c r="B1492" s="6" t="s">
        <v>3302</v>
      </c>
      <c r="C1492" s="1" t="n">
        <v>0</v>
      </c>
    </row>
    <row r="1493" customFormat="false" ht="15" hidden="false" customHeight="false" outlineLevel="0" collapsed="false">
      <c r="A1493" s="6" t="s">
        <v>695</v>
      </c>
      <c r="B1493" s="6" t="s">
        <v>3304</v>
      </c>
      <c r="C1493" s="1" t="n">
        <v>0</v>
      </c>
    </row>
    <row r="1494" customFormat="false" ht="15" hidden="false" customHeight="false" outlineLevel="0" collapsed="false">
      <c r="A1494" s="6" t="s">
        <v>695</v>
      </c>
      <c r="B1494" s="6" t="s">
        <v>3305</v>
      </c>
      <c r="C1494" s="1" t="n">
        <v>0</v>
      </c>
    </row>
    <row r="1495" customFormat="false" ht="15" hidden="false" customHeight="false" outlineLevel="0" collapsed="false">
      <c r="A1495" s="6" t="s">
        <v>695</v>
      </c>
      <c r="B1495" s="56" t="s">
        <v>3306</v>
      </c>
      <c r="C1495" s="1" t="n">
        <v>0</v>
      </c>
    </row>
    <row r="1496" customFormat="false" ht="15" hidden="false" customHeight="false" outlineLevel="0" collapsed="false">
      <c r="A1496" s="6" t="s">
        <v>695</v>
      </c>
      <c r="B1496" s="6" t="s">
        <v>3308</v>
      </c>
      <c r="C1496" s="1" t="n">
        <v>0</v>
      </c>
    </row>
    <row r="1497" customFormat="false" ht="15" hidden="false" customHeight="false" outlineLevel="0" collapsed="false">
      <c r="A1497" s="6" t="s">
        <v>695</v>
      </c>
      <c r="B1497" s="6" t="s">
        <v>514</v>
      </c>
      <c r="C1497" s="1" t="n">
        <v>0</v>
      </c>
    </row>
    <row r="1498" customFormat="false" ht="15" hidden="false" customHeight="false" outlineLevel="0" collapsed="false">
      <c r="A1498" s="6" t="s">
        <v>695</v>
      </c>
      <c r="B1498" s="6" t="s">
        <v>3309</v>
      </c>
      <c r="C1498" s="1" t="n">
        <v>0</v>
      </c>
    </row>
    <row r="1499" customFormat="false" ht="15" hidden="false" customHeight="false" outlineLevel="0" collapsed="false">
      <c r="A1499" s="6" t="s">
        <v>695</v>
      </c>
      <c r="B1499" s="6" t="s">
        <v>109</v>
      </c>
      <c r="C1499" s="1" t="n">
        <v>0</v>
      </c>
    </row>
    <row r="1500" customFormat="false" ht="15" hidden="false" customHeight="false" outlineLevel="0" collapsed="false">
      <c r="A1500" s="6" t="s">
        <v>695</v>
      </c>
      <c r="B1500" s="6" t="s">
        <v>3311</v>
      </c>
      <c r="C1500" s="1" t="n">
        <v>0</v>
      </c>
    </row>
    <row r="1501" customFormat="false" ht="15" hidden="false" customHeight="false" outlineLevel="0" collapsed="false">
      <c r="A1501" s="6" t="s">
        <v>695</v>
      </c>
      <c r="B1501" s="6" t="s">
        <v>3313</v>
      </c>
      <c r="C1501" s="1" t="n">
        <v>0</v>
      </c>
    </row>
    <row r="1502" customFormat="false" ht="15" hidden="false" customHeight="false" outlineLevel="0" collapsed="false">
      <c r="A1502" s="6" t="s">
        <v>695</v>
      </c>
      <c r="B1502" s="6" t="s">
        <v>3314</v>
      </c>
      <c r="C1502" s="1" t="n">
        <v>0</v>
      </c>
    </row>
    <row r="1503" customFormat="false" ht="15" hidden="false" customHeight="false" outlineLevel="0" collapsed="false">
      <c r="A1503" s="6" t="s">
        <v>695</v>
      </c>
      <c r="B1503" s="6" t="s">
        <v>3315</v>
      </c>
      <c r="C1503" s="1" t="n">
        <v>0</v>
      </c>
    </row>
    <row r="1504" customFormat="false" ht="15" hidden="false" customHeight="false" outlineLevel="0" collapsed="false">
      <c r="A1504" s="6" t="s">
        <v>695</v>
      </c>
      <c r="B1504" s="6" t="s">
        <v>3316</v>
      </c>
      <c r="C1504" s="1" t="n">
        <v>0</v>
      </c>
    </row>
    <row r="1505" customFormat="false" ht="15" hidden="false" customHeight="false" outlineLevel="0" collapsed="false">
      <c r="A1505" s="6" t="s">
        <v>695</v>
      </c>
      <c r="B1505" s="6" t="s">
        <v>3318</v>
      </c>
      <c r="C1505" s="1" t="n">
        <v>0</v>
      </c>
    </row>
    <row r="1506" customFormat="false" ht="15" hidden="false" customHeight="false" outlineLevel="0" collapsed="false">
      <c r="A1506" s="6" t="s">
        <v>695</v>
      </c>
      <c r="B1506" s="6" t="s">
        <v>3319</v>
      </c>
      <c r="C1506" s="1" t="n">
        <v>0</v>
      </c>
    </row>
    <row r="1507" customFormat="false" ht="15" hidden="false" customHeight="false" outlineLevel="0" collapsed="false">
      <c r="A1507" s="6" t="s">
        <v>695</v>
      </c>
      <c r="B1507" s="6" t="s">
        <v>3320</v>
      </c>
      <c r="C1507" s="1" t="n">
        <v>0</v>
      </c>
    </row>
    <row r="1508" customFormat="false" ht="15" hidden="false" customHeight="false" outlineLevel="0" collapsed="false">
      <c r="A1508" s="6" t="s">
        <v>695</v>
      </c>
      <c r="B1508" s="6" t="s">
        <v>3323</v>
      </c>
      <c r="C1508" s="1" t="n">
        <v>0</v>
      </c>
    </row>
    <row r="1509" customFormat="false" ht="15" hidden="false" customHeight="false" outlineLevel="0" collapsed="false">
      <c r="A1509" s="6" t="s">
        <v>695</v>
      </c>
      <c r="B1509" s="6" t="s">
        <v>3324</v>
      </c>
      <c r="C1509" s="1" t="n">
        <v>0</v>
      </c>
    </row>
    <row r="1510" customFormat="false" ht="15" hidden="false" customHeight="false" outlineLevel="0" collapsed="false">
      <c r="A1510" s="6" t="s">
        <v>695</v>
      </c>
      <c r="B1510" s="6" t="s">
        <v>3327</v>
      </c>
      <c r="C1510" s="1" t="n">
        <v>0</v>
      </c>
    </row>
    <row r="1511" customFormat="false" ht="15" hidden="false" customHeight="false" outlineLevel="0" collapsed="false">
      <c r="A1511" s="6" t="s">
        <v>695</v>
      </c>
      <c r="B1511" s="6" t="s">
        <v>3328</v>
      </c>
      <c r="C1511" s="1" t="n">
        <v>0</v>
      </c>
    </row>
    <row r="1512" customFormat="false" ht="15" hidden="false" customHeight="false" outlineLevel="0" collapsed="false">
      <c r="A1512" s="6" t="s">
        <v>695</v>
      </c>
      <c r="B1512" s="6" t="s">
        <v>3329</v>
      </c>
      <c r="C1512" s="1" t="n">
        <v>0</v>
      </c>
    </row>
    <row r="1513" customFormat="false" ht="15" hidden="false" customHeight="false" outlineLevel="0" collapsed="false">
      <c r="A1513" s="6" t="s">
        <v>695</v>
      </c>
      <c r="B1513" s="6" t="s">
        <v>3330</v>
      </c>
      <c r="C1513" s="1" t="n">
        <v>0</v>
      </c>
    </row>
    <row r="1514" customFormat="false" ht="15" hidden="false" customHeight="false" outlineLevel="0" collapsed="false">
      <c r="A1514" s="6" t="s">
        <v>695</v>
      </c>
      <c r="B1514" s="6" t="s">
        <v>3331</v>
      </c>
      <c r="C1514" s="1" t="n">
        <v>0</v>
      </c>
    </row>
    <row r="1515" customFormat="false" ht="15" hidden="false" customHeight="false" outlineLevel="0" collapsed="false">
      <c r="A1515" s="6" t="s">
        <v>695</v>
      </c>
      <c r="B1515" s="6" t="s">
        <v>3332</v>
      </c>
      <c r="C1515" s="1" t="n">
        <v>0</v>
      </c>
    </row>
    <row r="1516" customFormat="false" ht="15" hidden="false" customHeight="false" outlineLevel="0" collapsed="false">
      <c r="A1516" s="6" t="s">
        <v>695</v>
      </c>
      <c r="B1516" s="6" t="s">
        <v>3333</v>
      </c>
      <c r="C1516" s="1" t="n">
        <v>0</v>
      </c>
    </row>
    <row r="1517" customFormat="false" ht="15" hidden="false" customHeight="false" outlineLevel="0" collapsed="false">
      <c r="A1517" s="6" t="s">
        <v>695</v>
      </c>
      <c r="B1517" s="6" t="s">
        <v>3334</v>
      </c>
      <c r="C1517" s="1" t="n">
        <v>0</v>
      </c>
    </row>
    <row r="1518" customFormat="false" ht="15" hidden="false" customHeight="false" outlineLevel="0" collapsed="false">
      <c r="A1518" s="6" t="s">
        <v>695</v>
      </c>
      <c r="B1518" s="6" t="s">
        <v>3336</v>
      </c>
      <c r="C1518" s="1" t="n">
        <v>0</v>
      </c>
    </row>
    <row r="1519" customFormat="false" ht="15" hidden="false" customHeight="false" outlineLevel="0" collapsed="false">
      <c r="A1519" s="6" t="s">
        <v>695</v>
      </c>
      <c r="B1519" s="6" t="s">
        <v>3339</v>
      </c>
      <c r="C1519" s="1" t="n">
        <v>0</v>
      </c>
    </row>
    <row r="1520" customFormat="false" ht="15" hidden="false" customHeight="false" outlineLevel="0" collapsed="false">
      <c r="A1520" s="6" t="s">
        <v>695</v>
      </c>
      <c r="B1520" s="6" t="s">
        <v>3340</v>
      </c>
      <c r="C1520" s="1" t="n">
        <v>0</v>
      </c>
    </row>
    <row r="1521" customFormat="false" ht="15" hidden="false" customHeight="false" outlineLevel="0" collapsed="false">
      <c r="A1521" s="6" t="s">
        <v>695</v>
      </c>
      <c r="B1521" s="6" t="s">
        <v>3342</v>
      </c>
      <c r="C1521" s="1" t="n">
        <v>0</v>
      </c>
    </row>
    <row r="1522" customFormat="false" ht="15" hidden="false" customHeight="false" outlineLevel="0" collapsed="false">
      <c r="A1522" s="6" t="s">
        <v>695</v>
      </c>
      <c r="B1522" s="6" t="s">
        <v>3346</v>
      </c>
      <c r="C1522" s="1" t="n">
        <v>0</v>
      </c>
    </row>
    <row r="1523" customFormat="false" ht="15" hidden="false" customHeight="false" outlineLevel="0" collapsed="false">
      <c r="A1523" s="6" t="s">
        <v>695</v>
      </c>
      <c r="B1523" s="6" t="s">
        <v>3348</v>
      </c>
      <c r="C1523" s="1" t="n">
        <v>0</v>
      </c>
    </row>
    <row r="1524" customFormat="false" ht="15" hidden="false" customHeight="false" outlineLevel="0" collapsed="false">
      <c r="A1524" s="6" t="s">
        <v>695</v>
      </c>
      <c r="B1524" s="6" t="s">
        <v>3350</v>
      </c>
      <c r="C1524" s="1" t="n">
        <v>0</v>
      </c>
    </row>
    <row r="1525" customFormat="false" ht="15" hidden="false" customHeight="false" outlineLevel="0" collapsed="false">
      <c r="A1525" s="6" t="s">
        <v>695</v>
      </c>
      <c r="B1525" s="6" t="s">
        <v>3351</v>
      </c>
      <c r="C1525" s="1" t="n">
        <v>0</v>
      </c>
    </row>
    <row r="1526" customFormat="false" ht="15" hidden="false" customHeight="false" outlineLevel="0" collapsed="false">
      <c r="A1526" s="6" t="s">
        <v>695</v>
      </c>
      <c r="B1526" s="6" t="s">
        <v>3353</v>
      </c>
      <c r="C1526" s="1" t="n">
        <v>0</v>
      </c>
    </row>
    <row r="1527" customFormat="false" ht="15" hidden="false" customHeight="false" outlineLevel="0" collapsed="false">
      <c r="A1527" s="6" t="s">
        <v>695</v>
      </c>
      <c r="B1527" s="6" t="s">
        <v>3354</v>
      </c>
      <c r="C1527" s="1" t="n">
        <v>0</v>
      </c>
    </row>
    <row r="1528" customFormat="false" ht="15" hidden="false" customHeight="false" outlineLevel="0" collapsed="false">
      <c r="A1528" s="6" t="s">
        <v>695</v>
      </c>
      <c r="B1528" s="6" t="s">
        <v>3355</v>
      </c>
      <c r="C1528" s="1" t="n">
        <v>0</v>
      </c>
    </row>
    <row r="1529" customFormat="false" ht="15" hidden="false" customHeight="false" outlineLevel="0" collapsed="false">
      <c r="A1529" s="6" t="s">
        <v>695</v>
      </c>
      <c r="B1529" s="6" t="s">
        <v>3361</v>
      </c>
      <c r="C1529" s="1" t="n">
        <v>0</v>
      </c>
    </row>
    <row r="1530" customFormat="false" ht="15" hidden="false" customHeight="false" outlineLevel="0" collapsed="false">
      <c r="A1530" s="6" t="s">
        <v>695</v>
      </c>
      <c r="B1530" s="6" t="s">
        <v>3362</v>
      </c>
      <c r="C1530" s="1" t="n">
        <v>0</v>
      </c>
    </row>
    <row r="1531" customFormat="false" ht="15" hidden="false" customHeight="false" outlineLevel="0" collapsed="false">
      <c r="A1531" s="6" t="s">
        <v>695</v>
      </c>
      <c r="B1531" s="6" t="s">
        <v>3363</v>
      </c>
      <c r="C1531" s="1" t="n">
        <v>0</v>
      </c>
    </row>
    <row r="1532" customFormat="false" ht="15" hidden="false" customHeight="false" outlineLevel="0" collapsed="false">
      <c r="A1532" s="6" t="s">
        <v>695</v>
      </c>
      <c r="B1532" s="6" t="s">
        <v>3364</v>
      </c>
      <c r="C1532" s="1" t="n">
        <v>0</v>
      </c>
    </row>
    <row r="1533" customFormat="false" ht="15" hidden="false" customHeight="false" outlineLevel="0" collapsed="false">
      <c r="A1533" s="6" t="s">
        <v>695</v>
      </c>
      <c r="B1533" s="6" t="s">
        <v>3365</v>
      </c>
      <c r="C1533" s="1" t="n">
        <v>0</v>
      </c>
    </row>
    <row r="1534" customFormat="false" ht="15" hidden="false" customHeight="false" outlineLevel="0" collapsed="false">
      <c r="A1534" s="6" t="s">
        <v>695</v>
      </c>
      <c r="B1534" s="6" t="s">
        <v>3367</v>
      </c>
      <c r="C1534" s="1" t="n">
        <v>0</v>
      </c>
    </row>
    <row r="1535" customFormat="false" ht="15" hidden="false" customHeight="false" outlineLevel="0" collapsed="false">
      <c r="A1535" s="6" t="s">
        <v>695</v>
      </c>
      <c r="B1535" s="6" t="s">
        <v>519</v>
      </c>
      <c r="C1535" s="1" t="n">
        <v>0</v>
      </c>
    </row>
    <row r="1536" customFormat="false" ht="15" hidden="false" customHeight="false" outlineLevel="0" collapsed="false">
      <c r="A1536" s="6" t="s">
        <v>695</v>
      </c>
      <c r="B1536" s="6" t="s">
        <v>330</v>
      </c>
      <c r="C1536" s="1" t="n">
        <v>0</v>
      </c>
    </row>
    <row r="1537" customFormat="false" ht="15" hidden="false" customHeight="false" outlineLevel="0" collapsed="false">
      <c r="A1537" s="6" t="s">
        <v>695</v>
      </c>
      <c r="B1537" s="6" t="s">
        <v>3368</v>
      </c>
      <c r="C1537" s="1" t="n">
        <v>0</v>
      </c>
    </row>
    <row r="1538" customFormat="false" ht="15" hidden="false" customHeight="false" outlineLevel="0" collapsed="false">
      <c r="A1538" s="6" t="s">
        <v>695</v>
      </c>
      <c r="B1538" s="6" t="s">
        <v>3371</v>
      </c>
      <c r="C1538" s="1" t="n">
        <v>0</v>
      </c>
    </row>
    <row r="1539" customFormat="false" ht="15" hidden="false" customHeight="false" outlineLevel="0" collapsed="false">
      <c r="A1539" s="6" t="s">
        <v>695</v>
      </c>
      <c r="B1539" s="56" t="s">
        <v>332</v>
      </c>
      <c r="C1539" s="1" t="n">
        <v>0</v>
      </c>
    </row>
    <row r="1540" customFormat="false" ht="15" hidden="false" customHeight="false" outlineLevel="0" collapsed="false">
      <c r="A1540" s="6" t="s">
        <v>695</v>
      </c>
      <c r="B1540" s="6" t="s">
        <v>3372</v>
      </c>
      <c r="C1540" s="1" t="n">
        <v>0</v>
      </c>
    </row>
    <row r="1541" customFormat="false" ht="15" hidden="false" customHeight="false" outlineLevel="0" collapsed="false">
      <c r="A1541" s="6" t="s">
        <v>695</v>
      </c>
      <c r="B1541" s="6" t="s">
        <v>3373</v>
      </c>
      <c r="C1541" s="1" t="n">
        <v>0</v>
      </c>
    </row>
    <row r="1542" customFormat="false" ht="15" hidden="false" customHeight="false" outlineLevel="0" collapsed="false">
      <c r="A1542" s="6" t="s">
        <v>695</v>
      </c>
      <c r="B1542" s="6" t="s">
        <v>3375</v>
      </c>
      <c r="C1542" s="1" t="n">
        <v>0</v>
      </c>
    </row>
    <row r="1543" customFormat="false" ht="15" hidden="false" customHeight="false" outlineLevel="0" collapsed="false">
      <c r="A1543" s="6" t="s">
        <v>695</v>
      </c>
      <c r="B1543" s="6" t="s">
        <v>3376</v>
      </c>
      <c r="C1543" s="1" t="n">
        <v>0</v>
      </c>
    </row>
    <row r="1544" customFormat="false" ht="15" hidden="false" customHeight="true" outlineLevel="0" collapsed="false">
      <c r="B1544" s="6" t="s">
        <v>3381</v>
      </c>
      <c r="C1544" s="1" t="n">
        <v>0</v>
      </c>
    </row>
    <row r="1545" customFormat="false" ht="15" hidden="false" customHeight="true" outlineLevel="0" collapsed="false">
      <c r="B1545" s="6" t="s">
        <v>3382</v>
      </c>
      <c r="C1545" s="1" t="n">
        <v>0</v>
      </c>
    </row>
    <row r="1546" customFormat="false" ht="15" hidden="false" customHeight="true" outlineLevel="0" collapsed="false">
      <c r="B1546" s="6" t="s">
        <v>3386</v>
      </c>
      <c r="C1546" s="1" t="n">
        <v>0</v>
      </c>
    </row>
    <row r="1547" customFormat="false" ht="15" hidden="false" customHeight="true" outlineLevel="0" collapsed="false">
      <c r="B1547" s="6" t="s">
        <v>3388</v>
      </c>
      <c r="C1547" s="1" t="n">
        <v>0</v>
      </c>
    </row>
    <row r="1548" customFormat="false" ht="15" hidden="false" customHeight="true" outlineLevel="0" collapsed="false">
      <c r="B1548" s="6" t="s">
        <v>3389</v>
      </c>
      <c r="C1548" s="1" t="n">
        <v>0</v>
      </c>
    </row>
    <row r="1549" customFormat="false" ht="15" hidden="false" customHeight="true" outlineLevel="0" collapsed="false">
      <c r="B1549" s="56" t="s">
        <v>3390</v>
      </c>
      <c r="C1549" s="1" t="n">
        <v>0</v>
      </c>
    </row>
    <row r="1550" customFormat="false" ht="15" hidden="false" customHeight="true" outlineLevel="0" collapsed="false">
      <c r="B1550" s="6" t="s">
        <v>3391</v>
      </c>
      <c r="C1550" s="1" t="n">
        <v>0</v>
      </c>
    </row>
    <row r="1551" customFormat="false" ht="15" hidden="false" customHeight="true" outlineLevel="0" collapsed="false">
      <c r="B1551" s="6" t="s">
        <v>3392</v>
      </c>
      <c r="C1551" s="1" t="n">
        <v>0</v>
      </c>
    </row>
    <row r="1552" customFormat="false" ht="15" hidden="false" customHeight="true" outlineLevel="0" collapsed="false">
      <c r="B1552" s="6" t="s">
        <v>3393</v>
      </c>
      <c r="C1552" s="1" t="n">
        <v>0</v>
      </c>
    </row>
    <row r="1553" customFormat="false" ht="15" hidden="false" customHeight="true" outlineLevel="0" collapsed="false">
      <c r="B1553" s="6" t="s">
        <v>3394</v>
      </c>
      <c r="C1553" s="1" t="n">
        <v>0</v>
      </c>
    </row>
    <row r="1554" customFormat="false" ht="15" hidden="false" customHeight="true" outlineLevel="0" collapsed="false">
      <c r="B1554" s="6" t="s">
        <v>3396</v>
      </c>
      <c r="C1554" s="1" t="n">
        <v>0</v>
      </c>
    </row>
    <row r="1555" customFormat="false" ht="15" hidden="false" customHeight="true" outlineLevel="0" collapsed="false">
      <c r="B1555" s="6" t="s">
        <v>3397</v>
      </c>
      <c r="C1555" s="1" t="n">
        <v>0</v>
      </c>
    </row>
    <row r="1556" customFormat="false" ht="15" hidden="false" customHeight="true" outlineLevel="0" collapsed="false">
      <c r="B1556" s="6" t="s">
        <v>3400</v>
      </c>
      <c r="C1556" s="1" t="n">
        <v>0</v>
      </c>
    </row>
    <row r="1557" customFormat="false" ht="15" hidden="false" customHeight="true" outlineLevel="0" collapsed="false">
      <c r="B1557" s="6" t="s">
        <v>3401</v>
      </c>
      <c r="C1557" s="1" t="n">
        <v>0</v>
      </c>
    </row>
    <row r="1558" customFormat="false" ht="15" hidden="false" customHeight="true" outlineLevel="0" collapsed="false">
      <c r="B1558" s="6" t="s">
        <v>3404</v>
      </c>
      <c r="C1558" s="1" t="n">
        <v>0</v>
      </c>
    </row>
    <row r="1559" customFormat="false" ht="15" hidden="false" customHeight="true" outlineLevel="0" collapsed="false">
      <c r="B1559" s="6" t="s">
        <v>3405</v>
      </c>
      <c r="C1559" s="1" t="n">
        <v>0</v>
      </c>
    </row>
    <row r="1560" customFormat="false" ht="15" hidden="false" customHeight="true" outlineLevel="0" collapsed="false">
      <c r="B1560" s="6" t="s">
        <v>3406</v>
      </c>
      <c r="C1560" s="1" t="n">
        <v>0</v>
      </c>
    </row>
    <row r="1561" customFormat="false" ht="15" hidden="false" customHeight="true" outlineLevel="0" collapsed="false">
      <c r="B1561" s="56" t="s">
        <v>3407</v>
      </c>
      <c r="C1561" s="1" t="n">
        <v>0</v>
      </c>
    </row>
    <row r="1562" customFormat="false" ht="15" hidden="false" customHeight="true" outlineLevel="0" collapsed="false">
      <c r="B1562" s="6" t="s">
        <v>3410</v>
      </c>
      <c r="C1562" s="1" t="n">
        <v>0</v>
      </c>
    </row>
    <row r="1563" customFormat="false" ht="15" hidden="false" customHeight="true" outlineLevel="0" collapsed="false">
      <c r="B1563" s="6" t="s">
        <v>3415</v>
      </c>
      <c r="C1563" s="1" t="n">
        <v>0</v>
      </c>
    </row>
    <row r="1564" customFormat="false" ht="15" hidden="false" customHeight="true" outlineLevel="0" collapsed="false">
      <c r="B1564" s="6" t="s">
        <v>3416</v>
      </c>
      <c r="C1564" s="1" t="n">
        <v>0</v>
      </c>
    </row>
    <row r="1565" customFormat="false" ht="15" hidden="false" customHeight="true" outlineLevel="0" collapsed="false">
      <c r="B1565" s="6" t="s">
        <v>3417</v>
      </c>
      <c r="C1565" s="1" t="n">
        <v>0</v>
      </c>
    </row>
    <row r="1566" customFormat="false" ht="15" hidden="false" customHeight="true" outlineLevel="0" collapsed="false">
      <c r="B1566" s="6" t="s">
        <v>3418</v>
      </c>
      <c r="C1566" s="1" t="n">
        <v>0</v>
      </c>
    </row>
    <row r="1567" customFormat="false" ht="15" hidden="false" customHeight="true" outlineLevel="0" collapsed="false">
      <c r="B1567" s="6" t="s">
        <v>3420</v>
      </c>
      <c r="C1567" s="1" t="n">
        <v>0</v>
      </c>
    </row>
    <row r="1568" customFormat="false" ht="15" hidden="false" customHeight="true" outlineLevel="0" collapsed="false">
      <c r="B1568" s="56" t="s">
        <v>3422</v>
      </c>
      <c r="C1568" s="1" t="n">
        <v>0</v>
      </c>
    </row>
    <row r="1569" customFormat="false" ht="15" hidden="false" customHeight="true" outlineLevel="0" collapsed="false">
      <c r="B1569" s="6" t="s">
        <v>3423</v>
      </c>
      <c r="C1569" s="1" t="n">
        <v>0</v>
      </c>
    </row>
    <row r="1570" customFormat="false" ht="15" hidden="false" customHeight="true" outlineLevel="0" collapsed="false">
      <c r="B1570" s="6" t="s">
        <v>3424</v>
      </c>
      <c r="C1570" s="1" t="n">
        <v>0</v>
      </c>
    </row>
    <row r="1571" customFormat="false" ht="15" hidden="false" customHeight="true" outlineLevel="0" collapsed="false">
      <c r="B1571" s="56" t="s">
        <v>3428</v>
      </c>
      <c r="C1571" s="1" t="n">
        <v>0</v>
      </c>
    </row>
    <row r="1572" customFormat="false" ht="15" hidden="false" customHeight="true" outlineLevel="0" collapsed="false">
      <c r="B1572" s="6" t="s">
        <v>3429</v>
      </c>
      <c r="C1572" s="1" t="n">
        <v>0</v>
      </c>
    </row>
    <row r="1573" customFormat="false" ht="15" hidden="false" customHeight="true" outlineLevel="0" collapsed="false">
      <c r="B1573" s="6" t="s">
        <v>3430</v>
      </c>
      <c r="C1573" s="1" t="n">
        <v>0</v>
      </c>
    </row>
    <row r="1574" customFormat="false" ht="15" hidden="false" customHeight="true" outlineLevel="0" collapsed="false">
      <c r="B1574" s="6" t="s">
        <v>3431</v>
      </c>
      <c r="C1574" s="1" t="n">
        <v>0</v>
      </c>
    </row>
    <row r="1575" customFormat="false" ht="15" hidden="false" customHeight="true" outlineLevel="0" collapsed="false">
      <c r="B1575" s="6" t="s">
        <v>3432</v>
      </c>
      <c r="C1575" s="1" t="n">
        <v>0</v>
      </c>
    </row>
    <row r="1576" customFormat="false" ht="15" hidden="false" customHeight="true" outlineLevel="0" collapsed="false">
      <c r="B1576" s="6" t="s">
        <v>3433</v>
      </c>
      <c r="C1576" s="1" t="n">
        <v>0</v>
      </c>
    </row>
    <row r="1577" customFormat="false" ht="15" hidden="false" customHeight="true" outlineLevel="0" collapsed="false">
      <c r="B1577" s="6" t="s">
        <v>3434</v>
      </c>
      <c r="C1577" s="1" t="n">
        <v>0</v>
      </c>
    </row>
    <row r="1578" customFormat="false" ht="15" hidden="false" customHeight="true" outlineLevel="0" collapsed="false">
      <c r="B1578" s="6" t="s">
        <v>3437</v>
      </c>
      <c r="C1578" s="1" t="n">
        <v>0</v>
      </c>
    </row>
    <row r="1579" customFormat="false" ht="15" hidden="false" customHeight="true" outlineLevel="0" collapsed="false">
      <c r="B1579" s="6" t="s">
        <v>3440</v>
      </c>
      <c r="C1579" s="1" t="n">
        <v>0</v>
      </c>
    </row>
    <row r="1580" customFormat="false" ht="15" hidden="false" customHeight="true" outlineLevel="0" collapsed="false">
      <c r="B1580" s="6" t="s">
        <v>3443</v>
      </c>
      <c r="C1580" s="1" t="n">
        <v>0</v>
      </c>
    </row>
    <row r="1581" customFormat="false" ht="15" hidden="false" customHeight="true" outlineLevel="0" collapsed="false">
      <c r="B1581" s="6" t="s">
        <v>3444</v>
      </c>
      <c r="C1581" s="1" t="n">
        <v>0</v>
      </c>
    </row>
    <row r="1582" customFormat="false" ht="15" hidden="false" customHeight="true" outlineLevel="0" collapsed="false">
      <c r="B1582" s="6" t="s">
        <v>335</v>
      </c>
      <c r="C1582" s="1" t="n">
        <v>0</v>
      </c>
    </row>
    <row r="1583" customFormat="false" ht="15" hidden="false" customHeight="true" outlineLevel="0" collapsed="false">
      <c r="B1583" s="6" t="s">
        <v>3446</v>
      </c>
      <c r="C1583" s="1" t="n">
        <v>0</v>
      </c>
    </row>
    <row r="1584" customFormat="false" ht="15" hidden="false" customHeight="true" outlineLevel="0" collapsed="false">
      <c r="B1584" s="6" t="s">
        <v>3447</v>
      </c>
      <c r="C1584" s="1" t="n">
        <v>0</v>
      </c>
    </row>
    <row r="1585" customFormat="false" ht="15" hidden="false" customHeight="true" outlineLevel="0" collapsed="false">
      <c r="B1585" s="6" t="s">
        <v>3448</v>
      </c>
      <c r="C1585" s="1" t="n">
        <v>0</v>
      </c>
    </row>
    <row r="1586" customFormat="false" ht="15" hidden="false" customHeight="true" outlineLevel="0" collapsed="false">
      <c r="B1586" s="6" t="s">
        <v>3450</v>
      </c>
      <c r="C1586" s="1" t="n">
        <v>0</v>
      </c>
    </row>
    <row r="1587" customFormat="false" ht="15" hidden="false" customHeight="true" outlineLevel="0" collapsed="false">
      <c r="B1587" s="6" t="s">
        <v>3452</v>
      </c>
      <c r="C1587" s="1" t="n">
        <v>0</v>
      </c>
    </row>
    <row r="1588" customFormat="false" ht="15" hidden="false" customHeight="true" outlineLevel="0" collapsed="false">
      <c r="B1588" s="6" t="s">
        <v>3458</v>
      </c>
      <c r="C1588" s="1" t="n">
        <v>0</v>
      </c>
    </row>
    <row r="1589" customFormat="false" ht="15" hidden="false" customHeight="true" outlineLevel="0" collapsed="false">
      <c r="B1589" s="56" t="s">
        <v>3459</v>
      </c>
      <c r="C1589" s="1" t="n">
        <v>0</v>
      </c>
    </row>
    <row r="1590" customFormat="false" ht="15" hidden="false" customHeight="true" outlineLevel="0" collapsed="false">
      <c r="B1590" s="6" t="s">
        <v>3461</v>
      </c>
      <c r="C1590" s="1" t="n">
        <v>0</v>
      </c>
    </row>
    <row r="1591" customFormat="false" ht="15" hidden="false" customHeight="true" outlineLevel="0" collapsed="false">
      <c r="B1591" s="6" t="s">
        <v>562</v>
      </c>
      <c r="C1591" s="1" t="n">
        <v>0</v>
      </c>
    </row>
    <row r="1592" customFormat="false" ht="15" hidden="false" customHeight="true" outlineLevel="0" collapsed="false">
      <c r="B1592" s="6" t="s">
        <v>3465</v>
      </c>
      <c r="C1592" s="1" t="n">
        <v>0</v>
      </c>
    </row>
    <row r="1593" customFormat="false" ht="15" hidden="false" customHeight="true" outlineLevel="0" collapsed="false">
      <c r="B1593" s="6" t="s">
        <v>3466</v>
      </c>
      <c r="C1593" s="1" t="n">
        <v>0</v>
      </c>
    </row>
    <row r="1594" customFormat="false" ht="15" hidden="false" customHeight="true" outlineLevel="0" collapsed="false">
      <c r="B1594" s="6" t="s">
        <v>3467</v>
      </c>
      <c r="C1594" s="1" t="n">
        <v>0</v>
      </c>
    </row>
    <row r="1595" customFormat="false" ht="15" hidden="false" customHeight="true" outlineLevel="0" collapsed="false">
      <c r="B1595" s="6" t="s">
        <v>3469</v>
      </c>
      <c r="C1595" s="1" t="n">
        <v>0</v>
      </c>
    </row>
    <row r="1596" customFormat="false" ht="15" hidden="false" customHeight="true" outlineLevel="0" collapsed="false">
      <c r="B1596" s="6" t="s">
        <v>3470</v>
      </c>
      <c r="C1596" s="1" t="n">
        <v>0</v>
      </c>
    </row>
    <row r="1597" customFormat="false" ht="15" hidden="false" customHeight="true" outlineLevel="0" collapsed="false">
      <c r="B1597" s="6" t="s">
        <v>3471</v>
      </c>
      <c r="C1597" s="1" t="n">
        <v>0</v>
      </c>
    </row>
    <row r="1598" customFormat="false" ht="15" hidden="false" customHeight="true" outlineLevel="0" collapsed="false">
      <c r="B1598" s="6" t="s">
        <v>3472</v>
      </c>
      <c r="C1598" s="1" t="n">
        <v>0</v>
      </c>
    </row>
    <row r="1599" customFormat="false" ht="15" hidden="false" customHeight="true" outlineLevel="0" collapsed="false">
      <c r="B1599" s="6" t="s">
        <v>3474</v>
      </c>
      <c r="C1599" s="1" t="n">
        <v>0</v>
      </c>
    </row>
    <row r="1600" customFormat="false" ht="15" hidden="false" customHeight="true" outlineLevel="0" collapsed="false">
      <c r="B1600" s="6" t="s">
        <v>3475</v>
      </c>
      <c r="C1600" s="1" t="n">
        <v>0</v>
      </c>
    </row>
    <row r="1601" customFormat="false" ht="15" hidden="false" customHeight="true" outlineLevel="0" collapsed="false">
      <c r="B1601" s="6" t="s">
        <v>3476</v>
      </c>
      <c r="C1601" s="1" t="n">
        <v>0</v>
      </c>
    </row>
    <row r="1602" customFormat="false" ht="15" hidden="false" customHeight="true" outlineLevel="0" collapsed="false">
      <c r="B1602" s="6" t="s">
        <v>3477</v>
      </c>
      <c r="C1602" s="1" t="n">
        <v>0</v>
      </c>
    </row>
    <row r="1603" customFormat="false" ht="15" hidden="false" customHeight="true" outlineLevel="0" collapsed="false">
      <c r="B1603" s="6" t="s">
        <v>3478</v>
      </c>
      <c r="C1603" s="1" t="n">
        <v>0</v>
      </c>
    </row>
    <row r="1604" customFormat="false" ht="15" hidden="false" customHeight="true" outlineLevel="0" collapsed="false">
      <c r="B1604" s="6" t="s">
        <v>3482</v>
      </c>
      <c r="C1604" s="1" t="n">
        <v>0</v>
      </c>
    </row>
    <row r="1605" customFormat="false" ht="15" hidden="false" customHeight="true" outlineLevel="0" collapsed="false">
      <c r="B1605" s="56" t="s">
        <v>3483</v>
      </c>
      <c r="C1605" s="1" t="n">
        <v>0</v>
      </c>
    </row>
    <row r="1606" customFormat="false" ht="15" hidden="false" customHeight="true" outlineLevel="0" collapsed="false">
      <c r="B1606" s="6" t="s">
        <v>3484</v>
      </c>
      <c r="C1606" s="1" t="n">
        <v>0</v>
      </c>
    </row>
    <row r="1607" customFormat="false" ht="15" hidden="false" customHeight="true" outlineLevel="0" collapsed="false">
      <c r="B1607" s="6" t="s">
        <v>3487</v>
      </c>
      <c r="C1607" s="1" t="n">
        <v>0</v>
      </c>
    </row>
    <row r="1608" customFormat="false" ht="15" hidden="false" customHeight="true" outlineLevel="0" collapsed="false">
      <c r="B1608" s="6" t="s">
        <v>3488</v>
      </c>
      <c r="C1608" s="1" t="n">
        <v>0</v>
      </c>
    </row>
    <row r="1609" customFormat="false" ht="15" hidden="false" customHeight="true" outlineLevel="0" collapsed="false">
      <c r="B1609" s="6" t="s">
        <v>3489</v>
      </c>
      <c r="C1609" s="1" t="n">
        <v>0</v>
      </c>
    </row>
    <row r="1610" customFormat="false" ht="15" hidden="false" customHeight="true" outlineLevel="0" collapsed="false">
      <c r="B1610" s="6" t="s">
        <v>3491</v>
      </c>
      <c r="C1610" s="1" t="n">
        <v>0</v>
      </c>
    </row>
    <row r="1611" customFormat="false" ht="15" hidden="false" customHeight="true" outlineLevel="0" collapsed="false">
      <c r="B1611" s="56" t="s">
        <v>3492</v>
      </c>
      <c r="C1611" s="1" t="n">
        <v>0</v>
      </c>
    </row>
    <row r="1612" customFormat="false" ht="15" hidden="false" customHeight="true" outlineLevel="0" collapsed="false">
      <c r="B1612" s="6" t="s">
        <v>3493</v>
      </c>
      <c r="C1612" s="1" t="n">
        <v>0</v>
      </c>
    </row>
    <row r="1613" customFormat="false" ht="15" hidden="false" customHeight="true" outlineLevel="0" collapsed="false">
      <c r="B1613" s="6" t="s">
        <v>3494</v>
      </c>
      <c r="C1613" s="1" t="n">
        <v>0</v>
      </c>
    </row>
    <row r="1614" customFormat="false" ht="15" hidden="false" customHeight="true" outlineLevel="0" collapsed="false">
      <c r="B1614" s="6" t="s">
        <v>3495</v>
      </c>
      <c r="C1614" s="1" t="n">
        <v>0</v>
      </c>
    </row>
    <row r="1615" customFormat="false" ht="15" hidden="false" customHeight="true" outlineLevel="0" collapsed="false">
      <c r="B1615" s="6" t="s">
        <v>3496</v>
      </c>
      <c r="C1615" s="1" t="n">
        <v>0</v>
      </c>
    </row>
    <row r="1616" customFormat="false" ht="15" hidden="false" customHeight="true" outlineLevel="0" collapsed="false">
      <c r="B1616" s="6" t="s">
        <v>3497</v>
      </c>
      <c r="C1616" s="1" t="n">
        <v>0</v>
      </c>
    </row>
    <row r="1617" customFormat="false" ht="15" hidden="false" customHeight="true" outlineLevel="0" collapsed="false">
      <c r="B1617" s="6" t="s">
        <v>3499</v>
      </c>
      <c r="C1617" s="1" t="n">
        <v>0</v>
      </c>
    </row>
    <row r="1618" customFormat="false" ht="15" hidden="false" customHeight="true" outlineLevel="0" collapsed="false">
      <c r="B1618" s="6" t="s">
        <v>3500</v>
      </c>
      <c r="C1618" s="1" t="n">
        <v>0</v>
      </c>
    </row>
    <row r="1619" customFormat="false" ht="15" hidden="false" customHeight="true" outlineLevel="0" collapsed="false">
      <c r="B1619" s="6" t="s">
        <v>3501</v>
      </c>
      <c r="C1619" s="1" t="n">
        <v>0</v>
      </c>
    </row>
    <row r="1620" customFormat="false" ht="15" hidden="false" customHeight="true" outlineLevel="0" collapsed="false">
      <c r="B1620" s="6" t="s">
        <v>3502</v>
      </c>
      <c r="C1620" s="1" t="n">
        <v>0</v>
      </c>
    </row>
    <row r="1621" customFormat="false" ht="15" hidden="false" customHeight="true" outlineLevel="0" collapsed="false">
      <c r="B1621" s="6" t="s">
        <v>3503</v>
      </c>
      <c r="C1621" s="1" t="n">
        <v>0</v>
      </c>
    </row>
    <row r="1622" customFormat="false" ht="15" hidden="false" customHeight="true" outlineLevel="0" collapsed="false">
      <c r="B1622" s="6" t="s">
        <v>3504</v>
      </c>
      <c r="C1622" s="1" t="n">
        <v>0</v>
      </c>
    </row>
    <row r="1623" customFormat="false" ht="15" hidden="false" customHeight="true" outlineLevel="0" collapsed="false">
      <c r="B1623" s="6" t="s">
        <v>3505</v>
      </c>
      <c r="C1623" s="1" t="n">
        <v>0</v>
      </c>
    </row>
    <row r="1624" customFormat="false" ht="15" hidden="false" customHeight="true" outlineLevel="0" collapsed="false">
      <c r="B1624" s="6" t="s">
        <v>3506</v>
      </c>
      <c r="C1624" s="1" t="n">
        <v>0</v>
      </c>
    </row>
    <row r="1625" customFormat="false" ht="15" hidden="false" customHeight="true" outlineLevel="0" collapsed="false">
      <c r="B1625" s="56" t="s">
        <v>3507</v>
      </c>
      <c r="C1625" s="1" t="n">
        <v>0</v>
      </c>
    </row>
    <row r="1626" customFormat="false" ht="15" hidden="false" customHeight="true" outlineLevel="0" collapsed="false">
      <c r="B1626" s="6" t="s">
        <v>3508</v>
      </c>
      <c r="C1626" s="1" t="n">
        <v>0</v>
      </c>
    </row>
    <row r="1627" customFormat="false" ht="15" hidden="false" customHeight="true" outlineLevel="0" collapsed="false">
      <c r="B1627" s="6" t="s">
        <v>3510</v>
      </c>
      <c r="C1627" s="1" t="n">
        <v>0</v>
      </c>
    </row>
    <row r="1628" customFormat="false" ht="15" hidden="false" customHeight="true" outlineLevel="0" collapsed="false">
      <c r="B1628" s="6" t="s">
        <v>3512</v>
      </c>
      <c r="C1628" s="1" t="n">
        <v>0</v>
      </c>
    </row>
    <row r="1629" customFormat="false" ht="15" hidden="false" customHeight="true" outlineLevel="0" collapsed="false">
      <c r="B1629" s="6" t="s">
        <v>3513</v>
      </c>
      <c r="C1629" s="1" t="n">
        <v>0</v>
      </c>
    </row>
    <row r="1630" customFormat="false" ht="15" hidden="false" customHeight="true" outlineLevel="0" collapsed="false">
      <c r="B1630" s="6" t="s">
        <v>3514</v>
      </c>
      <c r="C1630" s="1" t="n">
        <v>0</v>
      </c>
    </row>
    <row r="1631" customFormat="false" ht="15" hidden="false" customHeight="true" outlineLevel="0" collapsed="false">
      <c r="B1631" s="6" t="s">
        <v>3515</v>
      </c>
      <c r="C1631" s="1" t="n">
        <v>0</v>
      </c>
    </row>
    <row r="1632" customFormat="false" ht="15" hidden="false" customHeight="true" outlineLevel="0" collapsed="false">
      <c r="B1632" s="6" t="s">
        <v>3516</v>
      </c>
      <c r="C1632" s="1" t="n">
        <v>0</v>
      </c>
    </row>
    <row r="1633" customFormat="false" ht="15" hidden="false" customHeight="true" outlineLevel="0" collapsed="false">
      <c r="B1633" s="6" t="s">
        <v>3517</v>
      </c>
      <c r="C1633" s="1" t="n">
        <v>0</v>
      </c>
    </row>
    <row r="1634" customFormat="false" ht="15" hidden="false" customHeight="true" outlineLevel="0" collapsed="false">
      <c r="B1634" s="6" t="s">
        <v>3518</v>
      </c>
      <c r="C1634" s="1" t="n">
        <v>0</v>
      </c>
    </row>
    <row r="1635" customFormat="false" ht="15" hidden="false" customHeight="true" outlineLevel="0" collapsed="false">
      <c r="B1635" s="6" t="s">
        <v>3519</v>
      </c>
      <c r="C1635" s="1" t="n">
        <v>0</v>
      </c>
    </row>
    <row r="1636" customFormat="false" ht="15" hidden="false" customHeight="true" outlineLevel="0" collapsed="false">
      <c r="B1636" s="6" t="s">
        <v>3520</v>
      </c>
      <c r="C1636" s="1" t="n">
        <v>0</v>
      </c>
    </row>
    <row r="1637" customFormat="false" ht="15" hidden="false" customHeight="true" outlineLevel="0" collapsed="false">
      <c r="B1637" s="6" t="s">
        <v>3521</v>
      </c>
      <c r="C1637" s="1" t="n">
        <v>0</v>
      </c>
    </row>
    <row r="1638" customFormat="false" ht="15" hidden="false" customHeight="true" outlineLevel="0" collapsed="false">
      <c r="B1638" s="6" t="s">
        <v>3522</v>
      </c>
      <c r="C1638" s="1" t="n">
        <v>0</v>
      </c>
    </row>
    <row r="1639" customFormat="false" ht="15" hidden="false" customHeight="true" outlineLevel="0" collapsed="false">
      <c r="B1639" s="6" t="s">
        <v>3524</v>
      </c>
      <c r="C1639" s="1" t="n">
        <v>0</v>
      </c>
    </row>
    <row r="1640" customFormat="false" ht="15" hidden="false" customHeight="true" outlineLevel="0" collapsed="false">
      <c r="B1640" s="6" t="s">
        <v>3527</v>
      </c>
      <c r="C1640" s="1" t="n">
        <v>0</v>
      </c>
    </row>
    <row r="1641" customFormat="false" ht="15" hidden="false" customHeight="true" outlineLevel="0" collapsed="false">
      <c r="B1641" s="6" t="s">
        <v>3529</v>
      </c>
      <c r="C1641" s="1" t="n">
        <v>0</v>
      </c>
    </row>
    <row r="1642" customFormat="false" ht="15" hidden="false" customHeight="true" outlineLevel="0" collapsed="false">
      <c r="B1642" s="6" t="s">
        <v>3531</v>
      </c>
      <c r="C1642" s="1" t="n">
        <v>0</v>
      </c>
    </row>
    <row r="1643" customFormat="false" ht="15" hidden="false" customHeight="true" outlineLevel="0" collapsed="false">
      <c r="B1643" s="6" t="s">
        <v>3534</v>
      </c>
      <c r="C1643" s="1" t="n">
        <v>0</v>
      </c>
    </row>
    <row r="1644" customFormat="false" ht="15" hidden="false" customHeight="true" outlineLevel="0" collapsed="false">
      <c r="B1644" s="6" t="s">
        <v>3535</v>
      </c>
      <c r="C1644" s="1" t="n">
        <v>0</v>
      </c>
    </row>
    <row r="1645" customFormat="false" ht="15" hidden="false" customHeight="true" outlineLevel="0" collapsed="false">
      <c r="B1645" s="6" t="s">
        <v>3536</v>
      </c>
      <c r="C1645" s="1" t="n">
        <v>0</v>
      </c>
    </row>
    <row r="1646" customFormat="false" ht="15" hidden="false" customHeight="true" outlineLevel="0" collapsed="false">
      <c r="B1646" s="6" t="s">
        <v>3537</v>
      </c>
      <c r="C1646" s="1" t="n">
        <v>0</v>
      </c>
    </row>
    <row r="1647" customFormat="false" ht="15" hidden="false" customHeight="true" outlineLevel="0" collapsed="false">
      <c r="B1647" s="6" t="s">
        <v>3538</v>
      </c>
      <c r="C1647" s="1" t="n">
        <v>0</v>
      </c>
    </row>
    <row r="1648" customFormat="false" ht="15" hidden="false" customHeight="true" outlineLevel="0" collapsed="false">
      <c r="B1648" s="6" t="s">
        <v>3539</v>
      </c>
      <c r="C1648" s="1" t="n">
        <v>0</v>
      </c>
    </row>
    <row r="1649" customFormat="false" ht="15" hidden="false" customHeight="true" outlineLevel="0" collapsed="false">
      <c r="B1649" s="6" t="s">
        <v>3541</v>
      </c>
      <c r="C1649" s="1" t="n">
        <v>0</v>
      </c>
    </row>
    <row r="1650" customFormat="false" ht="15" hidden="false" customHeight="true" outlineLevel="0" collapsed="false">
      <c r="B1650" s="6" t="s">
        <v>3542</v>
      </c>
      <c r="C1650" s="1" t="n">
        <v>0</v>
      </c>
    </row>
    <row r="1651" customFormat="false" ht="15" hidden="false" customHeight="true" outlineLevel="0" collapsed="false">
      <c r="B1651" s="6" t="s">
        <v>467</v>
      </c>
      <c r="C1651" s="1" t="n">
        <v>0</v>
      </c>
    </row>
    <row r="1652" customFormat="false" ht="15" hidden="false" customHeight="true" outlineLevel="0" collapsed="false">
      <c r="B1652" s="6" t="s">
        <v>3544</v>
      </c>
      <c r="C1652" s="1" t="n">
        <v>0</v>
      </c>
    </row>
    <row r="1653" customFormat="false" ht="15" hidden="false" customHeight="true" outlineLevel="0" collapsed="false">
      <c r="B1653" s="6" t="s">
        <v>3545</v>
      </c>
      <c r="C1653" s="1" t="n">
        <v>0</v>
      </c>
    </row>
    <row r="1654" customFormat="false" ht="15" hidden="false" customHeight="true" outlineLevel="0" collapsed="false">
      <c r="B1654" s="6" t="s">
        <v>3546</v>
      </c>
      <c r="C1654" s="1" t="n">
        <v>0</v>
      </c>
    </row>
    <row r="1655" customFormat="false" ht="15" hidden="false" customHeight="true" outlineLevel="0" collapsed="false">
      <c r="B1655" s="6" t="s">
        <v>3547</v>
      </c>
      <c r="C1655" s="1" t="n">
        <v>0</v>
      </c>
    </row>
    <row r="1656" customFormat="false" ht="15" hidden="false" customHeight="true" outlineLevel="0" collapsed="false">
      <c r="B1656" s="6" t="s">
        <v>3548</v>
      </c>
      <c r="C1656" s="1" t="n">
        <v>0</v>
      </c>
    </row>
    <row r="1657" customFormat="false" ht="15" hidden="false" customHeight="true" outlineLevel="0" collapsed="false">
      <c r="B1657" s="6" t="s">
        <v>3549</v>
      </c>
      <c r="C1657" s="1" t="n">
        <v>0</v>
      </c>
    </row>
    <row r="1658" customFormat="false" ht="15" hidden="false" customHeight="true" outlineLevel="0" collapsed="false">
      <c r="B1658" s="6" t="s">
        <v>3550</v>
      </c>
      <c r="C1658" s="1" t="n">
        <v>0</v>
      </c>
    </row>
    <row r="1659" customFormat="false" ht="15" hidden="false" customHeight="true" outlineLevel="0" collapsed="false">
      <c r="B1659" s="6" t="s">
        <v>3552</v>
      </c>
      <c r="C1659" s="1" t="n">
        <v>0</v>
      </c>
    </row>
    <row r="1660" customFormat="false" ht="15" hidden="false" customHeight="true" outlineLevel="0" collapsed="false">
      <c r="B1660" s="6" t="s">
        <v>3553</v>
      </c>
      <c r="C1660" s="1" t="n">
        <v>0</v>
      </c>
    </row>
    <row r="1661" customFormat="false" ht="15" hidden="false" customHeight="true" outlineLevel="0" collapsed="false">
      <c r="B1661" s="6" t="s">
        <v>3555</v>
      </c>
      <c r="C1661" s="1" t="n">
        <v>0</v>
      </c>
    </row>
    <row r="1662" customFormat="false" ht="15" hidden="false" customHeight="true" outlineLevel="0" collapsed="false">
      <c r="B1662" s="6" t="s">
        <v>3556</v>
      </c>
      <c r="C1662" s="1" t="n">
        <v>0</v>
      </c>
    </row>
    <row r="1663" customFormat="false" ht="15" hidden="false" customHeight="true" outlineLevel="0" collapsed="false">
      <c r="B1663" s="6" t="s">
        <v>3557</v>
      </c>
      <c r="C1663" s="1" t="n">
        <v>0</v>
      </c>
    </row>
    <row r="1664" customFormat="false" ht="15" hidden="false" customHeight="true" outlineLevel="0" collapsed="false">
      <c r="B1664" s="6" t="s">
        <v>3558</v>
      </c>
      <c r="C1664" s="1" t="n">
        <v>0</v>
      </c>
    </row>
    <row r="1665" customFormat="false" ht="15" hidden="false" customHeight="true" outlineLevel="0" collapsed="false">
      <c r="B1665" s="6" t="s">
        <v>3559</v>
      </c>
      <c r="C1665" s="1" t="n">
        <v>0</v>
      </c>
    </row>
    <row r="1666" customFormat="false" ht="15" hidden="false" customHeight="true" outlineLevel="0" collapsed="false">
      <c r="B1666" s="6" t="s">
        <v>3560</v>
      </c>
      <c r="C1666" s="1" t="n">
        <v>0</v>
      </c>
    </row>
    <row r="1667" customFormat="false" ht="15" hidden="false" customHeight="true" outlineLevel="0" collapsed="false">
      <c r="B1667" s="6" t="s">
        <v>3561</v>
      </c>
      <c r="C1667" s="1" t="n">
        <v>0</v>
      </c>
    </row>
    <row r="1668" customFormat="false" ht="15" hidden="false" customHeight="true" outlineLevel="0" collapsed="false">
      <c r="B1668" s="6" t="s">
        <v>3562</v>
      </c>
      <c r="C1668" s="1" t="n">
        <v>0</v>
      </c>
    </row>
    <row r="1669" customFormat="false" ht="15" hidden="false" customHeight="true" outlineLevel="0" collapsed="false">
      <c r="B1669" s="6" t="s">
        <v>536</v>
      </c>
      <c r="C1669" s="1" t="n">
        <v>0</v>
      </c>
    </row>
    <row r="1670" customFormat="false" ht="15" hidden="false" customHeight="true" outlineLevel="0" collapsed="false">
      <c r="B1670" s="6" t="s">
        <v>3563</v>
      </c>
      <c r="C1670" s="1" t="n">
        <v>0</v>
      </c>
    </row>
    <row r="1671" customFormat="false" ht="15" hidden="false" customHeight="true" outlineLevel="0" collapsed="false">
      <c r="B1671" s="6" t="s">
        <v>3564</v>
      </c>
      <c r="C1671" s="1" t="n">
        <v>0</v>
      </c>
    </row>
    <row r="1672" customFormat="false" ht="15" hidden="false" customHeight="true" outlineLevel="0" collapsed="false">
      <c r="B1672" s="6" t="s">
        <v>3567</v>
      </c>
      <c r="C1672" s="1" t="n">
        <v>0</v>
      </c>
    </row>
    <row r="1673" customFormat="false" ht="15" hidden="false" customHeight="true" outlineLevel="0" collapsed="false">
      <c r="B1673" s="6" t="s">
        <v>3568</v>
      </c>
      <c r="C1673" s="1" t="n">
        <v>0</v>
      </c>
    </row>
    <row r="1674" customFormat="false" ht="15" hidden="false" customHeight="true" outlineLevel="0" collapsed="false">
      <c r="B1674" s="56" t="s">
        <v>3569</v>
      </c>
      <c r="C1674" s="1" t="n">
        <v>0</v>
      </c>
    </row>
    <row r="1675" customFormat="false" ht="15" hidden="false" customHeight="true" outlineLevel="0" collapsed="false">
      <c r="B1675" s="6" t="s">
        <v>3571</v>
      </c>
      <c r="C1675" s="1" t="n">
        <v>0</v>
      </c>
    </row>
    <row r="1676" customFormat="false" ht="15" hidden="false" customHeight="true" outlineLevel="0" collapsed="false">
      <c r="B1676" s="6" t="s">
        <v>3572</v>
      </c>
      <c r="C1676" s="1" t="n">
        <v>0</v>
      </c>
    </row>
    <row r="1677" customFormat="false" ht="15" hidden="false" customHeight="true" outlineLevel="0" collapsed="false">
      <c r="B1677" s="6" t="s">
        <v>3574</v>
      </c>
      <c r="C1677" s="1" t="n">
        <v>0</v>
      </c>
    </row>
    <row r="1678" customFormat="false" ht="15" hidden="false" customHeight="true" outlineLevel="0" collapsed="false">
      <c r="B1678" s="6" t="s">
        <v>3575</v>
      </c>
      <c r="C1678" s="1" t="n">
        <v>0</v>
      </c>
    </row>
    <row r="1679" customFormat="false" ht="15" hidden="false" customHeight="true" outlineLevel="0" collapsed="false">
      <c r="B1679" s="6" t="s">
        <v>3576</v>
      </c>
      <c r="C1679" s="1" t="n">
        <v>0</v>
      </c>
    </row>
    <row r="1680" customFormat="false" ht="15" hidden="false" customHeight="true" outlineLevel="0" collapsed="false">
      <c r="B1680" s="6" t="s">
        <v>3577</v>
      </c>
      <c r="C1680" s="1" t="n">
        <v>0</v>
      </c>
    </row>
    <row r="1681" customFormat="false" ht="15" hidden="false" customHeight="true" outlineLevel="0" collapsed="false">
      <c r="B1681" s="6" t="s">
        <v>120</v>
      </c>
      <c r="C1681" s="1" t="n">
        <v>0</v>
      </c>
    </row>
    <row r="1682" customFormat="false" ht="15" hidden="false" customHeight="true" outlineLevel="0" collapsed="false">
      <c r="B1682" s="6" t="s">
        <v>3578</v>
      </c>
      <c r="C1682" s="1" t="n">
        <v>0</v>
      </c>
    </row>
    <row r="1683" customFormat="false" ht="15" hidden="false" customHeight="true" outlineLevel="0" collapsed="false">
      <c r="B1683" s="6" t="s">
        <v>3579</v>
      </c>
      <c r="C1683" s="1" t="n">
        <v>0</v>
      </c>
    </row>
    <row r="1684" customFormat="false" ht="15" hidden="false" customHeight="true" outlineLevel="0" collapsed="false">
      <c r="B1684" s="6" t="s">
        <v>3580</v>
      </c>
      <c r="C1684" s="1" t="n">
        <v>0</v>
      </c>
    </row>
    <row r="1685" customFormat="false" ht="15" hidden="false" customHeight="true" outlineLevel="0" collapsed="false">
      <c r="B1685" s="6" t="s">
        <v>3581</v>
      </c>
      <c r="C1685" s="1" t="n">
        <v>0</v>
      </c>
    </row>
    <row r="1686" customFormat="false" ht="15" hidden="false" customHeight="true" outlineLevel="0" collapsed="false">
      <c r="B1686" s="6" t="s">
        <v>3582</v>
      </c>
      <c r="C1686" s="1" t="n">
        <v>0</v>
      </c>
    </row>
    <row r="1687" customFormat="false" ht="15" hidden="false" customHeight="true" outlineLevel="0" collapsed="false">
      <c r="B1687" s="6" t="s">
        <v>3583</v>
      </c>
      <c r="C1687" s="1" t="n">
        <v>0</v>
      </c>
    </row>
    <row r="1688" customFormat="false" ht="15" hidden="false" customHeight="true" outlineLevel="0" collapsed="false">
      <c r="B1688" s="6" t="s">
        <v>3584</v>
      </c>
      <c r="C1688" s="1" t="n">
        <v>0</v>
      </c>
    </row>
    <row r="1689" customFormat="false" ht="15" hidden="false" customHeight="true" outlineLevel="0" collapsed="false">
      <c r="B1689" s="6" t="s">
        <v>3586</v>
      </c>
      <c r="C1689" s="1" t="n">
        <v>0</v>
      </c>
    </row>
    <row r="1690" customFormat="false" ht="15" hidden="false" customHeight="true" outlineLevel="0" collapsed="false">
      <c r="B1690" s="6" t="s">
        <v>3588</v>
      </c>
      <c r="C1690" s="1" t="n">
        <v>0</v>
      </c>
    </row>
    <row r="1691" customFormat="false" ht="15" hidden="false" customHeight="true" outlineLevel="0" collapsed="false">
      <c r="B1691" s="6" t="s">
        <v>3589</v>
      </c>
      <c r="C1691" s="1" t="n">
        <v>0</v>
      </c>
    </row>
    <row r="1692" customFormat="false" ht="15" hidden="false" customHeight="true" outlineLevel="0" collapsed="false">
      <c r="B1692" s="6" t="s">
        <v>3590</v>
      </c>
      <c r="C1692" s="1" t="n">
        <v>0</v>
      </c>
    </row>
    <row r="1693" customFormat="false" ht="15" hidden="false" customHeight="true" outlineLevel="0" collapsed="false">
      <c r="B1693" s="6" t="s">
        <v>3591</v>
      </c>
      <c r="C1693" s="1" t="n">
        <v>0</v>
      </c>
    </row>
    <row r="1694" customFormat="false" ht="15" hidden="false" customHeight="true" outlineLevel="0" collapsed="false">
      <c r="B1694" s="6" t="s">
        <v>3592</v>
      </c>
      <c r="C1694" s="1" t="n">
        <v>0</v>
      </c>
    </row>
    <row r="1695" customFormat="false" ht="15" hidden="false" customHeight="true" outlineLevel="0" collapsed="false">
      <c r="B1695" s="6" t="s">
        <v>3593</v>
      </c>
      <c r="C1695" s="1" t="n">
        <v>0</v>
      </c>
    </row>
    <row r="1696" customFormat="false" ht="15" hidden="false" customHeight="true" outlineLevel="0" collapsed="false">
      <c r="B1696" s="6" t="s">
        <v>3594</v>
      </c>
      <c r="C1696" s="1" t="n">
        <v>0</v>
      </c>
    </row>
    <row r="1697" customFormat="false" ht="15" hidden="false" customHeight="true" outlineLevel="0" collapsed="false">
      <c r="B1697" s="6" t="s">
        <v>3595</v>
      </c>
      <c r="C1697" s="1" t="n">
        <v>0</v>
      </c>
    </row>
    <row r="1698" customFormat="false" ht="15" hidden="false" customHeight="true" outlineLevel="0" collapsed="false">
      <c r="B1698" s="6" t="s">
        <v>3596</v>
      </c>
      <c r="C1698" s="1" t="n">
        <v>0</v>
      </c>
    </row>
    <row r="1699" customFormat="false" ht="15" hidden="false" customHeight="true" outlineLevel="0" collapsed="false">
      <c r="B1699" s="6" t="s">
        <v>3598</v>
      </c>
      <c r="C1699" s="1" t="n">
        <v>0</v>
      </c>
    </row>
    <row r="1700" customFormat="false" ht="15" hidden="false" customHeight="true" outlineLevel="0" collapsed="false">
      <c r="B1700" s="6" t="s">
        <v>3599</v>
      </c>
      <c r="C1700" s="1" t="n">
        <v>0</v>
      </c>
    </row>
    <row r="1701" customFormat="false" ht="15" hidden="false" customHeight="true" outlineLevel="0" collapsed="false">
      <c r="B1701" s="6" t="s">
        <v>3600</v>
      </c>
      <c r="C1701" s="1" t="n">
        <v>0</v>
      </c>
    </row>
    <row r="1702" customFormat="false" ht="15" hidden="false" customHeight="true" outlineLevel="0" collapsed="false">
      <c r="B1702" s="6" t="s">
        <v>3601</v>
      </c>
      <c r="C1702" s="1" t="n">
        <v>0</v>
      </c>
    </row>
    <row r="1703" customFormat="false" ht="15" hidden="false" customHeight="true" outlineLevel="0" collapsed="false">
      <c r="B1703" s="6" t="s">
        <v>3602</v>
      </c>
      <c r="C1703" s="1" t="n">
        <v>0</v>
      </c>
    </row>
    <row r="1704" customFormat="false" ht="15" hidden="false" customHeight="true" outlineLevel="0" collapsed="false">
      <c r="B1704" s="6" t="s">
        <v>3603</v>
      </c>
      <c r="C1704" s="1" t="n">
        <v>0</v>
      </c>
    </row>
    <row r="1705" customFormat="false" ht="15" hidden="false" customHeight="true" outlineLevel="0" collapsed="false">
      <c r="B1705" s="6" t="s">
        <v>3604</v>
      </c>
      <c r="C1705" s="1" t="n">
        <v>0</v>
      </c>
    </row>
    <row r="1706" customFormat="false" ht="15" hidden="false" customHeight="true" outlineLevel="0" collapsed="false">
      <c r="B1706" s="6" t="s">
        <v>3606</v>
      </c>
      <c r="C1706" s="1" t="n">
        <v>0</v>
      </c>
    </row>
    <row r="1707" customFormat="false" ht="15" hidden="false" customHeight="true" outlineLevel="0" collapsed="false">
      <c r="B1707" s="6" t="s">
        <v>3607</v>
      </c>
      <c r="C1707" s="1" t="n">
        <v>0</v>
      </c>
    </row>
    <row r="1708" customFormat="false" ht="15" hidden="false" customHeight="true" outlineLevel="0" collapsed="false">
      <c r="B1708" s="6" t="s">
        <v>3608</v>
      </c>
      <c r="C1708" s="1" t="n">
        <v>0</v>
      </c>
    </row>
    <row r="1709" customFormat="false" ht="15" hidden="false" customHeight="true" outlineLevel="0" collapsed="false">
      <c r="B1709" s="6" t="s">
        <v>3610</v>
      </c>
      <c r="C1709" s="1" t="n">
        <v>0</v>
      </c>
    </row>
    <row r="1710" customFormat="false" ht="15" hidden="false" customHeight="true" outlineLevel="0" collapsed="false">
      <c r="B1710" s="6" t="s">
        <v>3611</v>
      </c>
      <c r="C1710" s="1" t="n">
        <v>0</v>
      </c>
    </row>
    <row r="1711" customFormat="false" ht="15" hidden="false" customHeight="true" outlineLevel="0" collapsed="false">
      <c r="B1711" s="6" t="s">
        <v>3612</v>
      </c>
      <c r="C1711" s="1" t="n">
        <v>0</v>
      </c>
    </row>
    <row r="1712" customFormat="false" ht="15" hidden="false" customHeight="true" outlineLevel="0" collapsed="false">
      <c r="B1712" s="6" t="s">
        <v>3613</v>
      </c>
      <c r="C1712" s="1" t="n">
        <v>0</v>
      </c>
    </row>
    <row r="1713" customFormat="false" ht="15" hidden="false" customHeight="true" outlineLevel="0" collapsed="false">
      <c r="B1713" s="6" t="s">
        <v>3614</v>
      </c>
      <c r="C1713" s="1" t="n">
        <v>0</v>
      </c>
    </row>
    <row r="1714" customFormat="false" ht="15" hidden="false" customHeight="true" outlineLevel="0" collapsed="false">
      <c r="B1714" s="6" t="s">
        <v>3616</v>
      </c>
      <c r="C1714" s="1" t="n">
        <v>0</v>
      </c>
    </row>
    <row r="1715" customFormat="false" ht="15" hidden="false" customHeight="true" outlineLevel="0" collapsed="false">
      <c r="B1715" s="6" t="s">
        <v>3617</v>
      </c>
      <c r="C1715" s="1" t="n">
        <v>0</v>
      </c>
    </row>
    <row r="1716" customFormat="false" ht="15" hidden="false" customHeight="true" outlineLevel="0" collapsed="false">
      <c r="B1716" s="6" t="s">
        <v>3618</v>
      </c>
      <c r="C1716" s="1" t="n">
        <v>0</v>
      </c>
    </row>
    <row r="1717" customFormat="false" ht="15" hidden="false" customHeight="true" outlineLevel="0" collapsed="false">
      <c r="B1717" s="6" t="s">
        <v>3620</v>
      </c>
      <c r="C1717" s="1" t="n">
        <v>0</v>
      </c>
    </row>
    <row r="1718" customFormat="false" ht="15" hidden="false" customHeight="true" outlineLevel="0" collapsed="false">
      <c r="B1718" s="6" t="s">
        <v>3621</v>
      </c>
      <c r="C1718" s="1" t="n">
        <v>0</v>
      </c>
    </row>
    <row r="1719" customFormat="false" ht="15" hidden="false" customHeight="true" outlineLevel="0" collapsed="false">
      <c r="B1719" s="6" t="s">
        <v>3622</v>
      </c>
      <c r="C1719" s="1" t="n">
        <v>0</v>
      </c>
    </row>
    <row r="1720" customFormat="false" ht="15" hidden="false" customHeight="true" outlineLevel="0" collapsed="false">
      <c r="B1720" s="6" t="s">
        <v>3623</v>
      </c>
      <c r="C1720" s="1" t="n">
        <v>0</v>
      </c>
    </row>
    <row r="1721" customFormat="false" ht="15" hidden="false" customHeight="true" outlineLevel="0" collapsed="false">
      <c r="B1721" s="6" t="s">
        <v>3624</v>
      </c>
      <c r="C1721" s="1" t="n">
        <v>0</v>
      </c>
    </row>
    <row r="1722" customFormat="false" ht="15" hidden="false" customHeight="true" outlineLevel="0" collapsed="false">
      <c r="B1722" s="6" t="s">
        <v>3625</v>
      </c>
      <c r="C1722" s="1" t="n">
        <v>0</v>
      </c>
    </row>
    <row r="1723" customFormat="false" ht="15" hidden="false" customHeight="true" outlineLevel="0" collapsed="false">
      <c r="B1723" s="6" t="s">
        <v>3626</v>
      </c>
      <c r="C1723" s="1" t="n">
        <v>0</v>
      </c>
    </row>
    <row r="1724" customFormat="false" ht="15" hidden="false" customHeight="true" outlineLevel="0" collapsed="false">
      <c r="B1724" s="6" t="s">
        <v>3627</v>
      </c>
      <c r="C1724" s="1" t="n">
        <v>0</v>
      </c>
    </row>
    <row r="1725" customFormat="false" ht="15" hidden="false" customHeight="true" outlineLevel="0" collapsed="false">
      <c r="B1725" s="6" t="s">
        <v>3628</v>
      </c>
      <c r="C1725" s="1" t="n">
        <v>0</v>
      </c>
    </row>
    <row r="1726" customFormat="false" ht="15" hidden="false" customHeight="true" outlineLevel="0" collapsed="false">
      <c r="B1726" s="6" t="s">
        <v>3629</v>
      </c>
      <c r="C1726" s="1" t="n">
        <v>0</v>
      </c>
    </row>
    <row r="1727" customFormat="false" ht="15" hidden="false" customHeight="true" outlineLevel="0" collapsed="false">
      <c r="B1727" s="6" t="s">
        <v>339</v>
      </c>
      <c r="C1727" s="1" t="n">
        <v>0</v>
      </c>
    </row>
    <row r="1728" customFormat="false" ht="15" hidden="false" customHeight="true" outlineLevel="0" collapsed="false">
      <c r="B1728" s="6" t="s">
        <v>3631</v>
      </c>
      <c r="C1728" s="1" t="n">
        <v>0</v>
      </c>
    </row>
    <row r="1729" customFormat="false" ht="15" hidden="false" customHeight="true" outlineLevel="0" collapsed="false">
      <c r="B1729" s="6" t="s">
        <v>3632</v>
      </c>
      <c r="C1729" s="1" t="n">
        <v>0</v>
      </c>
    </row>
    <row r="1730" customFormat="false" ht="15" hidden="false" customHeight="true" outlineLevel="0" collapsed="false">
      <c r="B1730" s="6" t="s">
        <v>3633</v>
      </c>
      <c r="C1730" s="1" t="n">
        <v>0</v>
      </c>
    </row>
    <row r="1731" customFormat="false" ht="15" hidden="false" customHeight="true" outlineLevel="0" collapsed="false">
      <c r="B1731" s="6" t="s">
        <v>3634</v>
      </c>
      <c r="C1731" s="1" t="n">
        <v>0</v>
      </c>
    </row>
    <row r="1732" customFormat="false" ht="15" hidden="false" customHeight="true" outlineLevel="0" collapsed="false">
      <c r="B1732" s="6" t="s">
        <v>3636</v>
      </c>
      <c r="C1732" s="1" t="n">
        <v>0</v>
      </c>
    </row>
    <row r="1733" customFormat="false" ht="15" hidden="false" customHeight="true" outlineLevel="0" collapsed="false">
      <c r="B1733" s="56" t="s">
        <v>3637</v>
      </c>
      <c r="C1733" s="1" t="n">
        <v>0</v>
      </c>
    </row>
    <row r="1734" customFormat="false" ht="15" hidden="false" customHeight="true" outlineLevel="0" collapsed="false">
      <c r="B1734" s="6" t="s">
        <v>3638</v>
      </c>
      <c r="C1734" s="1" t="n">
        <v>0</v>
      </c>
    </row>
    <row r="1735" customFormat="false" ht="15" hidden="false" customHeight="true" outlineLevel="0" collapsed="false">
      <c r="B1735" s="56" t="s">
        <v>3639</v>
      </c>
      <c r="C1735" s="1" t="n">
        <v>0</v>
      </c>
    </row>
    <row r="1736" customFormat="false" ht="15" hidden="false" customHeight="true" outlineLevel="0" collapsed="false">
      <c r="B1736" s="6" t="s">
        <v>3641</v>
      </c>
      <c r="C1736" s="1" t="n">
        <v>0</v>
      </c>
    </row>
    <row r="1737" customFormat="false" ht="15" hidden="false" customHeight="true" outlineLevel="0" collapsed="false">
      <c r="B1737" s="56" t="s">
        <v>3642</v>
      </c>
      <c r="C1737" s="1" t="n">
        <v>0</v>
      </c>
    </row>
    <row r="1738" customFormat="false" ht="15" hidden="false" customHeight="true" outlineLevel="0" collapsed="false">
      <c r="B1738" s="6" t="s">
        <v>3643</v>
      </c>
      <c r="C1738" s="1" t="n">
        <v>0</v>
      </c>
    </row>
    <row r="1739" customFormat="false" ht="15" hidden="false" customHeight="true" outlineLevel="0" collapsed="false">
      <c r="B1739" s="6" t="s">
        <v>3644</v>
      </c>
      <c r="C1739" s="1" t="n">
        <v>0</v>
      </c>
    </row>
    <row r="1740" customFormat="false" ht="15" hidden="false" customHeight="true" outlineLevel="0" collapsed="false">
      <c r="B1740" s="6" t="s">
        <v>3645</v>
      </c>
      <c r="C1740" s="1" t="n">
        <v>0</v>
      </c>
    </row>
    <row r="1741" customFormat="false" ht="15" hidden="false" customHeight="true" outlineLevel="0" collapsed="false">
      <c r="B1741" s="6" t="s">
        <v>3647</v>
      </c>
      <c r="C1741" s="1" t="n">
        <v>0</v>
      </c>
    </row>
    <row r="1742" customFormat="false" ht="15" hidden="false" customHeight="true" outlineLevel="0" collapsed="false">
      <c r="B1742" s="6" t="s">
        <v>3648</v>
      </c>
      <c r="C1742" s="1" t="n">
        <v>0</v>
      </c>
    </row>
    <row r="1743" customFormat="false" ht="15" hidden="false" customHeight="true" outlineLevel="0" collapsed="false">
      <c r="B1743" s="6" t="s">
        <v>3649</v>
      </c>
      <c r="C1743" s="1" t="n">
        <v>0</v>
      </c>
    </row>
    <row r="1744" customFormat="false" ht="15" hidden="false" customHeight="true" outlineLevel="0" collapsed="false">
      <c r="B1744" s="6" t="s">
        <v>3650</v>
      </c>
      <c r="C1744" s="1" t="n">
        <v>0</v>
      </c>
    </row>
    <row r="1745" customFormat="false" ht="15" hidden="false" customHeight="true" outlineLevel="0" collapsed="false">
      <c r="B1745" s="6" t="s">
        <v>3651</v>
      </c>
      <c r="C1745" s="1" t="n">
        <v>0</v>
      </c>
    </row>
    <row r="1746" customFormat="false" ht="15" hidden="false" customHeight="true" outlineLevel="0" collapsed="false">
      <c r="B1746" s="6" t="s">
        <v>3654</v>
      </c>
      <c r="C1746" s="1" t="n">
        <v>0</v>
      </c>
    </row>
    <row r="1747" customFormat="false" ht="15" hidden="false" customHeight="true" outlineLevel="0" collapsed="false">
      <c r="B1747" s="6" t="s">
        <v>3655</v>
      </c>
      <c r="C1747" s="1" t="n">
        <v>0</v>
      </c>
    </row>
    <row r="1748" customFormat="false" ht="15" hidden="false" customHeight="true" outlineLevel="0" collapsed="false">
      <c r="B1748" s="6" t="s">
        <v>3656</v>
      </c>
      <c r="C1748" s="1" t="n">
        <v>0</v>
      </c>
    </row>
    <row r="1749" customFormat="false" ht="15" hidden="false" customHeight="true" outlineLevel="0" collapsed="false">
      <c r="B1749" s="6" t="s">
        <v>489</v>
      </c>
      <c r="C1749" s="1" t="n">
        <v>0</v>
      </c>
    </row>
    <row r="1750" customFormat="false" ht="15" hidden="false" customHeight="true" outlineLevel="0" collapsed="false">
      <c r="B1750" s="6" t="s">
        <v>3658</v>
      </c>
      <c r="C1750" s="1" t="n">
        <v>0</v>
      </c>
    </row>
    <row r="1751" customFormat="false" ht="15" hidden="false" customHeight="true" outlineLevel="0" collapsed="false">
      <c r="B1751" s="6" t="s">
        <v>3660</v>
      </c>
      <c r="C1751" s="1" t="n">
        <v>0</v>
      </c>
    </row>
    <row r="1752" customFormat="false" ht="15" hidden="false" customHeight="true" outlineLevel="0" collapsed="false">
      <c r="B1752" s="6" t="s">
        <v>3661</v>
      </c>
      <c r="C1752" s="1" t="n">
        <v>0</v>
      </c>
    </row>
    <row r="1753" customFormat="false" ht="15" hidden="false" customHeight="true" outlineLevel="0" collapsed="false">
      <c r="B1753" s="6" t="s">
        <v>3662</v>
      </c>
      <c r="C1753" s="1" t="n">
        <v>0</v>
      </c>
    </row>
    <row r="1754" customFormat="false" ht="15" hidden="false" customHeight="true" outlineLevel="0" collapsed="false">
      <c r="B1754" s="6" t="s">
        <v>3663</v>
      </c>
      <c r="C1754" s="1" t="n">
        <v>0</v>
      </c>
    </row>
    <row r="1755" customFormat="false" ht="15" hidden="false" customHeight="true" outlineLevel="0" collapsed="false">
      <c r="B1755" s="6" t="s">
        <v>3664</v>
      </c>
      <c r="C1755" s="1" t="n">
        <v>0</v>
      </c>
    </row>
    <row r="1756" customFormat="false" ht="15" hidden="false" customHeight="true" outlineLevel="0" collapsed="false">
      <c r="B1756" s="6" t="s">
        <v>539</v>
      </c>
      <c r="C1756" s="1" t="n">
        <v>0</v>
      </c>
    </row>
    <row r="1757" customFormat="false" ht="15" hidden="false" customHeight="true" outlineLevel="0" collapsed="false">
      <c r="B1757" s="6" t="s">
        <v>3667</v>
      </c>
      <c r="C1757" s="1" t="n">
        <v>0</v>
      </c>
    </row>
    <row r="1758" customFormat="false" ht="15" hidden="false" customHeight="true" outlineLevel="0" collapsed="false">
      <c r="B1758" s="6" t="s">
        <v>3668</v>
      </c>
      <c r="C1758" s="1" t="n">
        <v>0</v>
      </c>
    </row>
    <row r="1759" customFormat="false" ht="15" hidden="false" customHeight="true" outlineLevel="0" collapsed="false">
      <c r="B1759" s="6" t="s">
        <v>3670</v>
      </c>
      <c r="C1759" s="1" t="n">
        <v>0</v>
      </c>
    </row>
    <row r="1760" customFormat="false" ht="15" hidden="false" customHeight="true" outlineLevel="0" collapsed="false">
      <c r="B1760" s="6" t="s">
        <v>3671</v>
      </c>
      <c r="C1760" s="1" t="n">
        <v>0</v>
      </c>
    </row>
    <row r="1761" customFormat="false" ht="15" hidden="false" customHeight="true" outlineLevel="0" collapsed="false">
      <c r="B1761" s="6" t="s">
        <v>3672</v>
      </c>
      <c r="C1761" s="1" t="n">
        <v>0</v>
      </c>
    </row>
    <row r="1762" customFormat="false" ht="15" hidden="false" customHeight="true" outlineLevel="0" collapsed="false">
      <c r="B1762" s="6" t="s">
        <v>3673</v>
      </c>
      <c r="C1762" s="1" t="n">
        <v>0</v>
      </c>
    </row>
    <row r="1763" customFormat="false" ht="15" hidden="false" customHeight="true" outlineLevel="0" collapsed="false">
      <c r="B1763" s="56" t="s">
        <v>3675</v>
      </c>
      <c r="C1763" s="1" t="n">
        <v>0</v>
      </c>
    </row>
    <row r="1764" customFormat="false" ht="15" hidden="false" customHeight="true" outlineLevel="0" collapsed="false">
      <c r="B1764" s="6" t="s">
        <v>3676</v>
      </c>
      <c r="C1764" s="1" t="n">
        <v>0</v>
      </c>
    </row>
    <row r="1765" customFormat="false" ht="15" hidden="false" customHeight="true" outlineLevel="0" collapsed="false">
      <c r="B1765" s="6" t="s">
        <v>3677</v>
      </c>
      <c r="C1765" s="1" t="n">
        <v>0</v>
      </c>
    </row>
    <row r="1766" customFormat="false" ht="15" hidden="false" customHeight="true" outlineLevel="0" collapsed="false">
      <c r="B1766" s="6" t="s">
        <v>3678</v>
      </c>
      <c r="C1766" s="1" t="n">
        <v>0</v>
      </c>
    </row>
    <row r="1767" customFormat="false" ht="15" hidden="false" customHeight="true" outlineLevel="0" collapsed="false">
      <c r="B1767" s="6" t="s">
        <v>3679</v>
      </c>
      <c r="C1767" s="1" t="n">
        <v>0</v>
      </c>
    </row>
    <row r="1768" customFormat="false" ht="15" hidden="false" customHeight="true" outlineLevel="0" collapsed="false">
      <c r="B1768" s="6" t="s">
        <v>341</v>
      </c>
      <c r="C1768" s="1" t="n">
        <v>0</v>
      </c>
    </row>
    <row r="1769" customFormat="false" ht="15" hidden="false" customHeight="true" outlineLevel="0" collapsed="false">
      <c r="B1769" s="6" t="s">
        <v>3681</v>
      </c>
      <c r="C1769" s="1" t="n">
        <v>0</v>
      </c>
    </row>
    <row r="1770" customFormat="false" ht="15" hidden="false" customHeight="true" outlineLevel="0" collapsed="false">
      <c r="B1770" s="6" t="s">
        <v>3682</v>
      </c>
      <c r="C1770" s="1" t="n">
        <v>0</v>
      </c>
    </row>
    <row r="1771" customFormat="false" ht="15" hidden="false" customHeight="true" outlineLevel="0" collapsed="false">
      <c r="B1771" s="6" t="s">
        <v>3683</v>
      </c>
      <c r="C1771" s="1" t="n">
        <v>0</v>
      </c>
    </row>
    <row r="1772" customFormat="false" ht="15" hidden="false" customHeight="true" outlineLevel="0" collapsed="false">
      <c r="B1772" s="6" t="s">
        <v>3684</v>
      </c>
      <c r="C1772" s="1" t="n">
        <v>0</v>
      </c>
    </row>
    <row r="1773" customFormat="false" ht="15" hidden="false" customHeight="true" outlineLevel="0" collapsed="false">
      <c r="B1773" s="6" t="s">
        <v>3685</v>
      </c>
      <c r="C1773" s="1" t="n">
        <v>0</v>
      </c>
    </row>
    <row r="1774" customFormat="false" ht="15" hidden="false" customHeight="true" outlineLevel="0" collapsed="false">
      <c r="B1774" s="6" t="s">
        <v>3686</v>
      </c>
      <c r="C1774" s="1" t="n">
        <v>0</v>
      </c>
    </row>
    <row r="1775" customFormat="false" ht="15" hidden="false" customHeight="true" outlineLevel="0" collapsed="false">
      <c r="B1775" s="6" t="s">
        <v>3687</v>
      </c>
      <c r="C1775" s="1" t="n">
        <v>0</v>
      </c>
    </row>
    <row r="1776" customFormat="false" ht="15" hidden="false" customHeight="true" outlineLevel="0" collapsed="false">
      <c r="B1776" s="6" t="s">
        <v>3689</v>
      </c>
      <c r="C1776" s="1" t="n">
        <v>0</v>
      </c>
    </row>
    <row r="1777" customFormat="false" ht="15" hidden="false" customHeight="true" outlineLevel="0" collapsed="false">
      <c r="B1777" s="6" t="s">
        <v>3690</v>
      </c>
      <c r="C1777" s="1" t="n">
        <v>0</v>
      </c>
    </row>
    <row r="1778" customFormat="false" ht="15" hidden="false" customHeight="true" outlineLevel="0" collapsed="false">
      <c r="B1778" s="6" t="s">
        <v>3691</v>
      </c>
      <c r="C1778" s="1" t="n">
        <v>0</v>
      </c>
    </row>
    <row r="1779" customFormat="false" ht="15" hidden="false" customHeight="true" outlineLevel="0" collapsed="false">
      <c r="B1779" s="6" t="s">
        <v>3692</v>
      </c>
      <c r="C1779" s="1" t="n">
        <v>0</v>
      </c>
    </row>
    <row r="1780" customFormat="false" ht="15" hidden="false" customHeight="true" outlineLevel="0" collapsed="false">
      <c r="B1780" s="6" t="s">
        <v>3694</v>
      </c>
      <c r="C1780" s="1" t="n">
        <v>0</v>
      </c>
    </row>
    <row r="1781" customFormat="false" ht="15" hidden="false" customHeight="true" outlineLevel="0" collapsed="false">
      <c r="B1781" s="6" t="s">
        <v>3696</v>
      </c>
      <c r="C1781" s="1" t="n">
        <v>0</v>
      </c>
    </row>
    <row r="1782" customFormat="false" ht="15" hidden="false" customHeight="true" outlineLevel="0" collapsed="false">
      <c r="B1782" s="6" t="s">
        <v>3697</v>
      </c>
      <c r="C1782" s="1" t="n">
        <v>0</v>
      </c>
    </row>
    <row r="1783" customFormat="false" ht="15" hidden="false" customHeight="true" outlineLevel="0" collapsed="false">
      <c r="B1783" s="6" t="s">
        <v>3698</v>
      </c>
      <c r="C1783" s="1" t="n">
        <v>0</v>
      </c>
    </row>
    <row r="1784" customFormat="false" ht="15" hidden="false" customHeight="true" outlineLevel="0" collapsed="false">
      <c r="B1784" s="6" t="s">
        <v>3699</v>
      </c>
      <c r="C1784" s="1" t="n">
        <v>0</v>
      </c>
    </row>
    <row r="1785" customFormat="false" ht="15" hidden="false" customHeight="true" outlineLevel="0" collapsed="false">
      <c r="B1785" s="6" t="s">
        <v>3700</v>
      </c>
      <c r="C1785" s="1" t="n">
        <v>0</v>
      </c>
    </row>
    <row r="1786" customFormat="false" ht="15" hidden="false" customHeight="true" outlineLevel="0" collapsed="false">
      <c r="B1786" s="6" t="s">
        <v>3701</v>
      </c>
      <c r="C1786" s="1" t="n">
        <v>0</v>
      </c>
    </row>
    <row r="1787" customFormat="false" ht="15" hidden="false" customHeight="true" outlineLevel="0" collapsed="false">
      <c r="B1787" s="6" t="s">
        <v>3702</v>
      </c>
      <c r="C1787" s="1" t="n">
        <v>0</v>
      </c>
    </row>
    <row r="1788" customFormat="false" ht="15" hidden="false" customHeight="true" outlineLevel="0" collapsed="false">
      <c r="B1788" s="6" t="s">
        <v>3703</v>
      </c>
      <c r="C1788" s="1" t="n">
        <v>0</v>
      </c>
    </row>
    <row r="1789" customFormat="false" ht="15" hidden="false" customHeight="true" outlineLevel="0" collapsed="false">
      <c r="B1789" s="6" t="s">
        <v>3704</v>
      </c>
      <c r="C1789" s="1" t="n">
        <v>0</v>
      </c>
    </row>
    <row r="1790" customFormat="false" ht="15" hidden="false" customHeight="true" outlineLevel="0" collapsed="false">
      <c r="B1790" s="6" t="s">
        <v>3706</v>
      </c>
      <c r="C1790" s="1" t="n">
        <v>0</v>
      </c>
    </row>
    <row r="1791" customFormat="false" ht="15" hidden="false" customHeight="true" outlineLevel="0" collapsed="false">
      <c r="B1791" s="6" t="s">
        <v>3707</v>
      </c>
      <c r="C1791" s="1" t="n">
        <v>0</v>
      </c>
    </row>
    <row r="1792" customFormat="false" ht="15" hidden="false" customHeight="true" outlineLevel="0" collapsed="false">
      <c r="B1792" s="6" t="s">
        <v>3709</v>
      </c>
      <c r="C1792" s="1" t="n">
        <v>0</v>
      </c>
    </row>
    <row r="1793" customFormat="false" ht="15" hidden="false" customHeight="true" outlineLevel="0" collapsed="false">
      <c r="B1793" s="6" t="s">
        <v>3710</v>
      </c>
      <c r="C1793" s="1" t="n">
        <v>0</v>
      </c>
    </row>
    <row r="1794" customFormat="false" ht="15" hidden="false" customHeight="true" outlineLevel="0" collapsed="false">
      <c r="B1794" s="6" t="s">
        <v>3711</v>
      </c>
      <c r="C1794" s="1" t="n">
        <v>0</v>
      </c>
    </row>
    <row r="1795" customFormat="false" ht="15" hidden="false" customHeight="true" outlineLevel="0" collapsed="false">
      <c r="B1795" s="6" t="s">
        <v>3712</v>
      </c>
      <c r="C1795" s="1" t="n">
        <v>0</v>
      </c>
    </row>
    <row r="1796" customFormat="false" ht="15" hidden="false" customHeight="true" outlineLevel="0" collapsed="false">
      <c r="B1796" s="6" t="s">
        <v>3713</v>
      </c>
      <c r="C1796" s="1" t="n">
        <v>0</v>
      </c>
    </row>
    <row r="1797" customFormat="false" ht="15" hidden="false" customHeight="true" outlineLevel="0" collapsed="false">
      <c r="B1797" s="6" t="s">
        <v>3714</v>
      </c>
      <c r="C1797" s="1" t="n">
        <v>0</v>
      </c>
    </row>
    <row r="1798" customFormat="false" ht="15" hidden="false" customHeight="true" outlineLevel="0" collapsed="false">
      <c r="B1798" s="6" t="s">
        <v>3715</v>
      </c>
      <c r="C1798" s="1" t="n">
        <v>0</v>
      </c>
    </row>
    <row r="1799" customFormat="false" ht="15" hidden="false" customHeight="true" outlineLevel="0" collapsed="false">
      <c r="B1799" s="6" t="s">
        <v>3716</v>
      </c>
      <c r="C1799" s="1" t="n">
        <v>0</v>
      </c>
    </row>
    <row r="1800" customFormat="false" ht="15" hidden="false" customHeight="true" outlineLevel="0" collapsed="false">
      <c r="B1800" s="6" t="s">
        <v>3717</v>
      </c>
      <c r="C1800" s="1" t="n">
        <v>0</v>
      </c>
    </row>
    <row r="1801" customFormat="false" ht="15" hidden="false" customHeight="true" outlineLevel="0" collapsed="false">
      <c r="B1801" s="6" t="s">
        <v>388</v>
      </c>
      <c r="C1801" s="1" t="n">
        <v>0</v>
      </c>
    </row>
    <row r="1802" customFormat="false" ht="15" hidden="false" customHeight="true" outlineLevel="0" collapsed="false">
      <c r="B1802" s="6" t="s">
        <v>3718</v>
      </c>
      <c r="C1802" s="1" t="n">
        <v>0</v>
      </c>
    </row>
    <row r="1803" customFormat="false" ht="15" hidden="false" customHeight="true" outlineLevel="0" collapsed="false">
      <c r="B1803" s="6" t="s">
        <v>3719</v>
      </c>
      <c r="C1803" s="1" t="n">
        <v>0</v>
      </c>
    </row>
    <row r="1804" customFormat="false" ht="15" hidden="false" customHeight="true" outlineLevel="0" collapsed="false">
      <c r="B1804" s="56" t="s">
        <v>3720</v>
      </c>
      <c r="C1804" s="1" t="n">
        <v>0</v>
      </c>
    </row>
    <row r="1805" customFormat="false" ht="15" hidden="false" customHeight="true" outlineLevel="0" collapsed="false">
      <c r="B1805" s="56" t="s">
        <v>3721</v>
      </c>
      <c r="C1805" s="1" t="n">
        <v>0</v>
      </c>
    </row>
    <row r="1806" customFormat="false" ht="15" hidden="false" customHeight="true" outlineLevel="0" collapsed="false">
      <c r="B1806" s="6" t="s">
        <v>3723</v>
      </c>
      <c r="C1806" s="1" t="n">
        <v>0</v>
      </c>
    </row>
    <row r="1807" customFormat="false" ht="15" hidden="false" customHeight="true" outlineLevel="0" collapsed="false">
      <c r="B1807" s="6" t="s">
        <v>3724</v>
      </c>
      <c r="C1807" s="1" t="n">
        <v>0</v>
      </c>
    </row>
    <row r="1808" customFormat="false" ht="15" hidden="false" customHeight="true" outlineLevel="0" collapsed="false">
      <c r="B1808" s="6" t="s">
        <v>3725</v>
      </c>
      <c r="C1808" s="1" t="n">
        <v>0</v>
      </c>
    </row>
    <row r="1809" customFormat="false" ht="15" hidden="false" customHeight="true" outlineLevel="0" collapsed="false">
      <c r="B1809" s="6" t="s">
        <v>3727</v>
      </c>
      <c r="C1809" s="1" t="n">
        <v>0</v>
      </c>
    </row>
    <row r="1810" customFormat="false" ht="15" hidden="false" customHeight="true" outlineLevel="0" collapsed="false">
      <c r="B1810" s="6" t="s">
        <v>3728</v>
      </c>
      <c r="C1810" s="1" t="n">
        <v>0</v>
      </c>
    </row>
    <row r="1811" customFormat="false" ht="15" hidden="false" customHeight="true" outlineLevel="0" collapsed="false">
      <c r="B1811" s="6" t="s">
        <v>3729</v>
      </c>
      <c r="C1811" s="1" t="n">
        <v>0</v>
      </c>
    </row>
    <row r="1812" customFormat="false" ht="15" hidden="false" customHeight="true" outlineLevel="0" collapsed="false">
      <c r="B1812" s="6" t="s">
        <v>3730</v>
      </c>
      <c r="C1812" s="1" t="n">
        <v>0</v>
      </c>
    </row>
    <row r="1813" customFormat="false" ht="15" hidden="false" customHeight="true" outlineLevel="0" collapsed="false">
      <c r="B1813" s="6" t="s">
        <v>3731</v>
      </c>
      <c r="C1813" s="1" t="n">
        <v>0</v>
      </c>
    </row>
    <row r="1814" customFormat="false" ht="15" hidden="false" customHeight="true" outlineLevel="0" collapsed="false">
      <c r="B1814" s="6" t="s">
        <v>3732</v>
      </c>
      <c r="C1814" s="1" t="n">
        <v>0</v>
      </c>
    </row>
    <row r="1815" customFormat="false" ht="15" hidden="false" customHeight="true" outlineLevel="0" collapsed="false">
      <c r="B1815" s="6" t="s">
        <v>3733</v>
      </c>
      <c r="C1815" s="1" t="n">
        <v>0</v>
      </c>
    </row>
    <row r="1816" customFormat="false" ht="15" hidden="false" customHeight="true" outlineLevel="0" collapsed="false">
      <c r="B1816" s="6" t="s">
        <v>3734</v>
      </c>
      <c r="C1816" s="1" t="n">
        <v>0</v>
      </c>
    </row>
    <row r="1817" customFormat="false" ht="15" hidden="false" customHeight="true" outlineLevel="0" collapsed="false">
      <c r="B1817" s="6" t="s">
        <v>3735</v>
      </c>
      <c r="C1817" s="1" t="n">
        <v>0</v>
      </c>
    </row>
    <row r="1818" customFormat="false" ht="15" hidden="false" customHeight="true" outlineLevel="0" collapsed="false">
      <c r="B1818" s="6" t="s">
        <v>3736</v>
      </c>
      <c r="C1818" s="1" t="n">
        <v>0</v>
      </c>
    </row>
    <row r="1819" customFormat="false" ht="15" hidden="false" customHeight="true" outlineLevel="0" collapsed="false">
      <c r="B1819" s="6" t="s">
        <v>3738</v>
      </c>
      <c r="C1819" s="1" t="n">
        <v>0</v>
      </c>
    </row>
    <row r="1820" customFormat="false" ht="15" hidden="false" customHeight="true" outlineLevel="0" collapsed="false">
      <c r="B1820" s="6" t="s">
        <v>3739</v>
      </c>
      <c r="C1820" s="1" t="n">
        <v>0</v>
      </c>
    </row>
    <row r="1821" customFormat="false" ht="15" hidden="false" customHeight="true" outlineLevel="0" collapsed="false">
      <c r="B1821" s="6" t="s">
        <v>3740</v>
      </c>
      <c r="C1821" s="1" t="n">
        <v>0</v>
      </c>
    </row>
    <row r="1822" customFormat="false" ht="15" hidden="false" customHeight="true" outlineLevel="0" collapsed="false">
      <c r="B1822" s="6" t="s">
        <v>3741</v>
      </c>
      <c r="C1822" s="1" t="n">
        <v>0</v>
      </c>
    </row>
    <row r="1823" customFormat="false" ht="15" hidden="false" customHeight="true" outlineLevel="0" collapsed="false">
      <c r="B1823" s="6" t="s">
        <v>3742</v>
      </c>
      <c r="C1823" s="1" t="n">
        <v>0</v>
      </c>
    </row>
    <row r="1824" customFormat="false" ht="15" hidden="false" customHeight="true" outlineLevel="0" collapsed="false">
      <c r="B1824" s="6" t="s">
        <v>3743</v>
      </c>
      <c r="C1824" s="1" t="n">
        <v>0</v>
      </c>
    </row>
    <row r="1825" customFormat="false" ht="15" hidden="false" customHeight="true" outlineLevel="0" collapsed="false">
      <c r="B1825" s="56" t="s">
        <v>3744</v>
      </c>
      <c r="C1825" s="1" t="n">
        <v>0</v>
      </c>
    </row>
    <row r="1826" customFormat="false" ht="15" hidden="false" customHeight="true" outlineLevel="0" collapsed="false">
      <c r="B1826" s="6" t="s">
        <v>3745</v>
      </c>
      <c r="C1826" s="1" t="n">
        <v>0</v>
      </c>
    </row>
    <row r="1827" customFormat="false" ht="15" hidden="false" customHeight="true" outlineLevel="0" collapsed="false">
      <c r="B1827" s="6" t="s">
        <v>3746</v>
      </c>
      <c r="C1827" s="1" t="n">
        <v>0</v>
      </c>
    </row>
    <row r="1828" customFormat="false" ht="15" hidden="false" customHeight="true" outlineLevel="0" collapsed="false">
      <c r="B1828" s="6" t="s">
        <v>3747</v>
      </c>
      <c r="C1828" s="1" t="n">
        <v>0</v>
      </c>
    </row>
    <row r="1829" customFormat="false" ht="15" hidden="false" customHeight="true" outlineLevel="0" collapsed="false">
      <c r="B1829" s="6" t="s">
        <v>3748</v>
      </c>
      <c r="C1829" s="1" t="n">
        <v>0</v>
      </c>
    </row>
    <row r="1830" customFormat="false" ht="15" hidden="false" customHeight="true" outlineLevel="0" collapsed="false">
      <c r="B1830" s="6" t="s">
        <v>3749</v>
      </c>
      <c r="C1830" s="1" t="n">
        <v>0</v>
      </c>
    </row>
    <row r="1831" customFormat="false" ht="15" hidden="false" customHeight="true" outlineLevel="0" collapsed="false">
      <c r="B1831" s="6" t="s">
        <v>3750</v>
      </c>
      <c r="C1831" s="1" t="n">
        <v>0</v>
      </c>
    </row>
    <row r="1832" customFormat="false" ht="15" hidden="false" customHeight="true" outlineLevel="0" collapsed="false">
      <c r="B1832" s="56" t="s">
        <v>3751</v>
      </c>
      <c r="C1832" s="1" t="n">
        <v>0</v>
      </c>
    </row>
    <row r="1833" customFormat="false" ht="15" hidden="false" customHeight="true" outlineLevel="0" collapsed="false">
      <c r="B1833" s="56" t="s">
        <v>3752</v>
      </c>
      <c r="C1833" s="1" t="n">
        <v>0</v>
      </c>
    </row>
    <row r="1834" customFormat="false" ht="15" hidden="false" customHeight="true" outlineLevel="0" collapsed="false">
      <c r="B1834" s="6" t="s">
        <v>3753</v>
      </c>
      <c r="C1834" s="1" t="n">
        <v>0</v>
      </c>
    </row>
    <row r="1835" customFormat="false" ht="15" hidden="false" customHeight="true" outlineLevel="0" collapsed="false">
      <c r="B1835" s="6" t="s">
        <v>3754</v>
      </c>
      <c r="C1835" s="1" t="n">
        <v>0</v>
      </c>
    </row>
    <row r="1836" customFormat="false" ht="15" hidden="false" customHeight="true" outlineLevel="0" collapsed="false">
      <c r="B1836" s="56" t="s">
        <v>3755</v>
      </c>
      <c r="C1836" s="1" t="n">
        <v>0</v>
      </c>
    </row>
    <row r="1837" customFormat="false" ht="15" hidden="false" customHeight="true" outlineLevel="0" collapsed="false">
      <c r="B1837" s="6" t="s">
        <v>3756</v>
      </c>
      <c r="C1837" s="1" t="n">
        <v>0</v>
      </c>
    </row>
    <row r="1838" customFormat="false" ht="15" hidden="false" customHeight="true" outlineLevel="0" collapsed="false">
      <c r="B1838" s="56" t="s">
        <v>3757</v>
      </c>
      <c r="C1838" s="1" t="n">
        <v>0</v>
      </c>
    </row>
    <row r="1839" customFormat="false" ht="15" hidden="false" customHeight="true" outlineLevel="0" collapsed="false">
      <c r="B1839" s="6" t="s">
        <v>3758</v>
      </c>
      <c r="C1839" s="1" t="n">
        <v>0</v>
      </c>
    </row>
    <row r="1840" customFormat="false" ht="15" hidden="false" customHeight="true" outlineLevel="0" collapsed="false">
      <c r="B1840" s="6" t="s">
        <v>3759</v>
      </c>
      <c r="C1840" s="1" t="n">
        <v>0</v>
      </c>
    </row>
    <row r="1841" customFormat="false" ht="15" hidden="false" customHeight="true" outlineLevel="0" collapsed="false">
      <c r="B1841" s="6" t="s">
        <v>3760</v>
      </c>
      <c r="C1841" s="1" t="n">
        <v>0</v>
      </c>
    </row>
    <row r="1842" customFormat="false" ht="15" hidden="false" customHeight="true" outlineLevel="0" collapsed="false">
      <c r="B1842" s="6" t="s">
        <v>3761</v>
      </c>
      <c r="C1842" s="1" t="n">
        <v>0</v>
      </c>
    </row>
    <row r="1843" customFormat="false" ht="15" hidden="false" customHeight="true" outlineLevel="0" collapsed="false">
      <c r="B1843" s="6" t="s">
        <v>3762</v>
      </c>
      <c r="C1843" s="1" t="n">
        <v>0</v>
      </c>
    </row>
    <row r="1844" customFormat="false" ht="15" hidden="false" customHeight="true" outlineLevel="0" collapsed="false">
      <c r="B1844" s="56" t="s">
        <v>3764</v>
      </c>
      <c r="C1844" s="1" t="n">
        <v>0</v>
      </c>
    </row>
    <row r="1845" customFormat="false" ht="15" hidden="false" customHeight="true" outlineLevel="0" collapsed="false">
      <c r="B1845" s="6" t="s">
        <v>3765</v>
      </c>
      <c r="C1845" s="1" t="n">
        <v>0</v>
      </c>
    </row>
    <row r="1846" customFormat="false" ht="15" hidden="false" customHeight="true" outlineLevel="0" collapsed="false">
      <c r="B1846" s="6" t="s">
        <v>3766</v>
      </c>
      <c r="C1846" s="1" t="n">
        <v>0</v>
      </c>
    </row>
    <row r="1847" customFormat="false" ht="15" hidden="false" customHeight="true" outlineLevel="0" collapsed="false">
      <c r="B1847" s="6" t="s">
        <v>3767</v>
      </c>
      <c r="C1847" s="1" t="n">
        <v>0</v>
      </c>
    </row>
    <row r="1848" customFormat="false" ht="15" hidden="false" customHeight="true" outlineLevel="0" collapsed="false">
      <c r="B1848" s="6" t="s">
        <v>3769</v>
      </c>
      <c r="C1848" s="1" t="n">
        <v>0</v>
      </c>
    </row>
    <row r="1849" customFormat="false" ht="15" hidden="false" customHeight="true" outlineLevel="0" collapsed="false">
      <c r="B1849" s="6" t="s">
        <v>3770</v>
      </c>
      <c r="C1849" s="1" t="n">
        <v>0</v>
      </c>
    </row>
    <row r="1850" customFormat="false" ht="15" hidden="false" customHeight="true" outlineLevel="0" collapsed="false">
      <c r="B1850" s="6" t="s">
        <v>3771</v>
      </c>
      <c r="C1850" s="1" t="n">
        <v>0</v>
      </c>
    </row>
    <row r="1851" customFormat="false" ht="15" hidden="false" customHeight="true" outlineLevel="0" collapsed="false">
      <c r="B1851" s="6" t="s">
        <v>222</v>
      </c>
      <c r="C1851" s="1" t="n">
        <v>0</v>
      </c>
    </row>
    <row r="1852" customFormat="false" ht="15" hidden="false" customHeight="true" outlineLevel="0" collapsed="false">
      <c r="B1852" s="6" t="s">
        <v>567</v>
      </c>
      <c r="C1852" s="1" t="n">
        <v>0</v>
      </c>
    </row>
    <row r="1853" customFormat="false" ht="15" hidden="false" customHeight="true" outlineLevel="0" collapsed="false">
      <c r="B1853" s="6" t="s">
        <v>3772</v>
      </c>
      <c r="C1853" s="1" t="n">
        <v>0</v>
      </c>
    </row>
    <row r="1854" customFormat="false" ht="15" hidden="false" customHeight="true" outlineLevel="0" collapsed="false">
      <c r="B1854" s="6" t="s">
        <v>3773</v>
      </c>
      <c r="C1854" s="1" t="n">
        <v>0</v>
      </c>
    </row>
    <row r="1855" customFormat="false" ht="15" hidden="false" customHeight="true" outlineLevel="0" collapsed="false">
      <c r="B1855" s="6" t="s">
        <v>3774</v>
      </c>
      <c r="C1855" s="1" t="n">
        <v>0</v>
      </c>
    </row>
    <row r="1856" customFormat="false" ht="15" hidden="false" customHeight="true" outlineLevel="0" collapsed="false">
      <c r="B1856" s="6" t="s">
        <v>3775</v>
      </c>
      <c r="C1856" s="1" t="n">
        <v>0</v>
      </c>
    </row>
    <row r="1857" customFormat="false" ht="15" hidden="false" customHeight="true" outlineLevel="0" collapsed="false">
      <c r="B1857" s="6" t="s">
        <v>3776</v>
      </c>
      <c r="C1857" s="1" t="n">
        <v>0</v>
      </c>
    </row>
    <row r="1858" customFormat="false" ht="15" hidden="false" customHeight="true" outlineLevel="0" collapsed="false">
      <c r="B1858" s="6" t="s">
        <v>3777</v>
      </c>
      <c r="C1858" s="1" t="n">
        <v>0</v>
      </c>
    </row>
    <row r="1859" customFormat="false" ht="15" hidden="false" customHeight="true" outlineLevel="0" collapsed="false">
      <c r="B1859" s="6" t="s">
        <v>3779</v>
      </c>
      <c r="C1859" s="1" t="n">
        <v>0</v>
      </c>
    </row>
    <row r="1860" customFormat="false" ht="15" hidden="false" customHeight="true" outlineLevel="0" collapsed="false">
      <c r="B1860" s="6" t="s">
        <v>3780</v>
      </c>
      <c r="C1860" s="1" t="n">
        <v>0</v>
      </c>
    </row>
    <row r="1861" customFormat="false" ht="15" hidden="false" customHeight="true" outlineLevel="0" collapsed="false">
      <c r="B1861" s="6" t="s">
        <v>3781</v>
      </c>
      <c r="C1861" s="1" t="n">
        <v>0</v>
      </c>
    </row>
    <row r="1862" customFormat="false" ht="15" hidden="false" customHeight="true" outlineLevel="0" collapsed="false">
      <c r="B1862" s="6" t="s">
        <v>3782</v>
      </c>
      <c r="C1862" s="1" t="n">
        <v>0</v>
      </c>
    </row>
    <row r="1863" customFormat="false" ht="15" hidden="false" customHeight="true" outlineLevel="0" collapsed="false">
      <c r="B1863" s="6" t="s">
        <v>3783</v>
      </c>
      <c r="C1863" s="1" t="n">
        <v>0</v>
      </c>
    </row>
    <row r="1864" customFormat="false" ht="15" hidden="false" customHeight="true" outlineLevel="0" collapsed="false">
      <c r="B1864" s="6" t="s">
        <v>3784</v>
      </c>
      <c r="C1864" s="1" t="n">
        <v>0</v>
      </c>
    </row>
    <row r="1865" customFormat="false" ht="15" hidden="false" customHeight="true" outlineLevel="0" collapsed="false">
      <c r="B1865" s="6" t="s">
        <v>3785</v>
      </c>
      <c r="C1865" s="1" t="n">
        <v>0</v>
      </c>
    </row>
    <row r="1866" customFormat="false" ht="15" hidden="false" customHeight="true" outlineLevel="0" collapsed="false">
      <c r="B1866" s="6" t="s">
        <v>3786</v>
      </c>
      <c r="C1866" s="1" t="n">
        <v>0</v>
      </c>
    </row>
    <row r="1867" customFormat="false" ht="15" hidden="false" customHeight="true" outlineLevel="0" collapsed="false">
      <c r="B1867" s="6" t="s">
        <v>3787</v>
      </c>
      <c r="C1867" s="1" t="n">
        <v>0</v>
      </c>
    </row>
    <row r="1868" customFormat="false" ht="15" hidden="false" customHeight="true" outlineLevel="0" collapsed="false">
      <c r="B1868" s="6" t="s">
        <v>3788</v>
      </c>
      <c r="C1868" s="1" t="n">
        <v>0</v>
      </c>
    </row>
    <row r="1869" customFormat="false" ht="15" hidden="false" customHeight="true" outlineLevel="0" collapsed="false">
      <c r="B1869" s="6" t="s">
        <v>3789</v>
      </c>
      <c r="C1869" s="1" t="n">
        <v>0</v>
      </c>
    </row>
    <row r="1870" customFormat="false" ht="15" hidden="false" customHeight="true" outlineLevel="0" collapsed="false">
      <c r="B1870" s="6" t="s">
        <v>3790</v>
      </c>
      <c r="C1870" s="1" t="n">
        <v>0</v>
      </c>
    </row>
    <row r="1871" customFormat="false" ht="15" hidden="false" customHeight="true" outlineLevel="0" collapsed="false">
      <c r="B1871" s="6" t="s">
        <v>3791</v>
      </c>
      <c r="C1871" s="1" t="n">
        <v>0</v>
      </c>
    </row>
    <row r="1872" customFormat="false" ht="15" hidden="false" customHeight="true" outlineLevel="0" collapsed="false">
      <c r="B1872" s="6" t="s">
        <v>3792</v>
      </c>
      <c r="C1872" s="1" t="n">
        <v>0</v>
      </c>
    </row>
    <row r="1873" customFormat="false" ht="15" hidden="false" customHeight="true" outlineLevel="0" collapsed="false">
      <c r="B1873" s="56" t="s">
        <v>3793</v>
      </c>
      <c r="C1873" s="1" t="n">
        <v>0</v>
      </c>
    </row>
    <row r="1874" customFormat="false" ht="15" hidden="false" customHeight="true" outlineLevel="0" collapsed="false">
      <c r="B1874" s="6" t="s">
        <v>3794</v>
      </c>
      <c r="C1874" s="1" t="n">
        <v>0</v>
      </c>
    </row>
    <row r="1875" customFormat="false" ht="15" hidden="false" customHeight="true" outlineLevel="0" collapsed="false">
      <c r="B1875" s="6" t="s">
        <v>3795</v>
      </c>
      <c r="C1875" s="1" t="n">
        <v>0</v>
      </c>
    </row>
    <row r="1876" customFormat="false" ht="15" hidden="false" customHeight="true" outlineLevel="0" collapsed="false">
      <c r="B1876" s="6" t="s">
        <v>3796</v>
      </c>
      <c r="C1876" s="1" t="n">
        <v>0</v>
      </c>
    </row>
    <row r="1877" customFormat="false" ht="15" hidden="false" customHeight="true" outlineLevel="0" collapsed="false">
      <c r="B1877" s="6" t="s">
        <v>3797</v>
      </c>
      <c r="C1877" s="1" t="n">
        <v>0</v>
      </c>
    </row>
    <row r="1878" customFormat="false" ht="15" hidden="false" customHeight="true" outlineLevel="0" collapsed="false">
      <c r="B1878" s="6" t="s">
        <v>3798</v>
      </c>
      <c r="C1878" s="1" t="n">
        <v>0</v>
      </c>
    </row>
    <row r="1879" customFormat="false" ht="15" hidden="false" customHeight="true" outlineLevel="0" collapsed="false">
      <c r="B1879" s="6" t="s">
        <v>3799</v>
      </c>
      <c r="C1879" s="1" t="n">
        <v>0</v>
      </c>
    </row>
    <row r="1880" customFormat="false" ht="15" hidden="false" customHeight="true" outlineLevel="0" collapsed="false">
      <c r="B1880" s="6" t="s">
        <v>3800</v>
      </c>
      <c r="C1880" s="1" t="n">
        <v>0</v>
      </c>
    </row>
    <row r="1881" customFormat="false" ht="15" hidden="false" customHeight="true" outlineLevel="0" collapsed="false">
      <c r="B1881" s="6" t="s">
        <v>3801</v>
      </c>
      <c r="C1881" s="1" t="n">
        <v>0</v>
      </c>
    </row>
    <row r="1882" customFormat="false" ht="15" hidden="false" customHeight="true" outlineLevel="0" collapsed="false">
      <c r="B1882" s="6" t="s">
        <v>3802</v>
      </c>
      <c r="C1882" s="1" t="n">
        <v>0</v>
      </c>
    </row>
    <row r="1883" customFormat="false" ht="15" hidden="false" customHeight="true" outlineLevel="0" collapsed="false">
      <c r="B1883" s="56" t="s">
        <v>3803</v>
      </c>
      <c r="C1883" s="1" t="n">
        <v>0</v>
      </c>
    </row>
    <row r="1884" customFormat="false" ht="15" hidden="false" customHeight="true" outlineLevel="0" collapsed="false">
      <c r="B1884" s="56" t="s">
        <v>3804</v>
      </c>
      <c r="C1884" s="1" t="n">
        <v>0</v>
      </c>
    </row>
    <row r="1885" customFormat="false" ht="15" hidden="false" customHeight="true" outlineLevel="0" collapsed="false">
      <c r="B1885" s="6" t="s">
        <v>3805</v>
      </c>
      <c r="C1885" s="1" t="n">
        <v>0</v>
      </c>
    </row>
    <row r="1886" customFormat="false" ht="15" hidden="false" customHeight="true" outlineLevel="0" collapsed="false">
      <c r="B1886" s="56" t="s">
        <v>3806</v>
      </c>
      <c r="C1886" s="1" t="n">
        <v>0</v>
      </c>
    </row>
    <row r="1887" customFormat="false" ht="15" hidden="false" customHeight="true" outlineLevel="0" collapsed="false">
      <c r="B1887" s="6" t="s">
        <v>3807</v>
      </c>
      <c r="C1887" s="1" t="n">
        <v>0</v>
      </c>
    </row>
    <row r="1888" customFormat="false" ht="15" hidden="false" customHeight="true" outlineLevel="0" collapsed="false">
      <c r="B1888" s="6" t="s">
        <v>3808</v>
      </c>
      <c r="C1888" s="1" t="n">
        <v>0</v>
      </c>
    </row>
    <row r="1889" customFormat="false" ht="15" hidden="false" customHeight="true" outlineLevel="0" collapsed="false">
      <c r="B1889" s="6" t="s">
        <v>3809</v>
      </c>
      <c r="C1889" s="1" t="n">
        <v>0</v>
      </c>
    </row>
    <row r="1890" customFormat="false" ht="15" hidden="false" customHeight="true" outlineLevel="0" collapsed="false">
      <c r="B1890" s="6" t="s">
        <v>3810</v>
      </c>
      <c r="C1890" s="1" t="n">
        <v>0</v>
      </c>
    </row>
    <row r="1891" customFormat="false" ht="15" hidden="false" customHeight="true" outlineLevel="0" collapsed="false">
      <c r="B1891" s="6" t="s">
        <v>3811</v>
      </c>
      <c r="C1891" s="1" t="n">
        <v>0</v>
      </c>
    </row>
    <row r="1892" customFormat="false" ht="15" hidden="false" customHeight="true" outlineLevel="0" collapsed="false">
      <c r="B1892" s="6" t="s">
        <v>3812</v>
      </c>
      <c r="C1892" s="1" t="n">
        <v>0</v>
      </c>
    </row>
    <row r="1893" customFormat="false" ht="15" hidden="false" customHeight="true" outlineLevel="0" collapsed="false">
      <c r="B1893" s="6" t="s">
        <v>3813</v>
      </c>
      <c r="C1893" s="1" t="n">
        <v>0</v>
      </c>
    </row>
    <row r="1894" customFormat="false" ht="15" hidden="false" customHeight="true" outlineLevel="0" collapsed="false">
      <c r="B1894" s="6" t="s">
        <v>3814</v>
      </c>
      <c r="C1894" s="1" t="n">
        <v>0</v>
      </c>
    </row>
    <row r="1895" customFormat="false" ht="15" hidden="false" customHeight="true" outlineLevel="0" collapsed="false">
      <c r="B1895" s="6" t="s">
        <v>3815</v>
      </c>
      <c r="C1895" s="1" t="n">
        <v>0</v>
      </c>
    </row>
    <row r="1896" customFormat="false" ht="15" hidden="false" customHeight="true" outlineLevel="0" collapsed="false">
      <c r="B1896" s="6" t="s">
        <v>3816</v>
      </c>
      <c r="C1896" s="1" t="n">
        <v>0</v>
      </c>
    </row>
    <row r="1897" customFormat="false" ht="15" hidden="false" customHeight="true" outlineLevel="0" collapsed="false">
      <c r="B1897" s="6" t="s">
        <v>3817</v>
      </c>
      <c r="C1897" s="1" t="n">
        <v>0</v>
      </c>
    </row>
    <row r="1898" customFormat="false" ht="15" hidden="false" customHeight="true" outlineLevel="0" collapsed="false">
      <c r="B1898" s="6" t="s">
        <v>3818</v>
      </c>
      <c r="C1898" s="1" t="n">
        <v>0</v>
      </c>
    </row>
    <row r="1899" customFormat="false" ht="15" hidden="false" customHeight="true" outlineLevel="0" collapsed="false">
      <c r="B1899" s="6" t="s">
        <v>3819</v>
      </c>
      <c r="C1899" s="1" t="n">
        <v>0</v>
      </c>
    </row>
    <row r="1900" customFormat="false" ht="15" hidden="false" customHeight="true" outlineLevel="0" collapsed="false">
      <c r="B1900" s="6" t="s">
        <v>3820</v>
      </c>
      <c r="C1900" s="1" t="n">
        <v>0</v>
      </c>
    </row>
    <row r="1901" customFormat="false" ht="15" hidden="false" customHeight="true" outlineLevel="0" collapsed="false">
      <c r="B1901" s="6" t="s">
        <v>3821</v>
      </c>
      <c r="C1901" s="1" t="n">
        <v>0</v>
      </c>
    </row>
    <row r="1902" customFormat="false" ht="15" hidden="false" customHeight="true" outlineLevel="0" collapsed="false">
      <c r="B1902" s="6" t="s">
        <v>3822</v>
      </c>
      <c r="C1902" s="1" t="n">
        <v>0</v>
      </c>
    </row>
    <row r="1903" customFormat="false" ht="15" hidden="false" customHeight="true" outlineLevel="0" collapsed="false">
      <c r="B1903" s="6" t="s">
        <v>3824</v>
      </c>
      <c r="C1903" s="1" t="n">
        <v>0</v>
      </c>
    </row>
    <row r="1904" customFormat="false" ht="15" hidden="false" customHeight="true" outlineLevel="0" collapsed="false">
      <c r="B1904" s="6" t="s">
        <v>3825</v>
      </c>
      <c r="C1904" s="1" t="n">
        <v>0</v>
      </c>
    </row>
    <row r="1905" customFormat="false" ht="15" hidden="false" customHeight="true" outlineLevel="0" collapsed="false">
      <c r="B1905" s="6" t="s">
        <v>3826</v>
      </c>
      <c r="C1905" s="1" t="n">
        <v>0</v>
      </c>
    </row>
    <row r="1906" customFormat="false" ht="15" hidden="false" customHeight="true" outlineLevel="0" collapsed="false">
      <c r="B1906" s="6" t="s">
        <v>3827</v>
      </c>
      <c r="C1906" s="1" t="n">
        <v>0</v>
      </c>
    </row>
    <row r="1907" customFormat="false" ht="15" hidden="false" customHeight="true" outlineLevel="0" collapsed="false">
      <c r="B1907" s="6" t="s">
        <v>3828</v>
      </c>
      <c r="C1907" s="1" t="n">
        <v>0</v>
      </c>
    </row>
    <row r="1908" customFormat="false" ht="15" hidden="false" customHeight="true" outlineLevel="0" collapsed="false">
      <c r="B1908" s="6" t="s">
        <v>3829</v>
      </c>
      <c r="C1908" s="1" t="n">
        <v>0</v>
      </c>
    </row>
    <row r="1909" customFormat="false" ht="15" hidden="false" customHeight="true" outlineLevel="0" collapsed="false">
      <c r="B1909" s="6" t="s">
        <v>3830</v>
      </c>
      <c r="C1909" s="1" t="n">
        <v>0</v>
      </c>
    </row>
    <row r="1910" customFormat="false" ht="15" hidden="false" customHeight="true" outlineLevel="0" collapsed="false">
      <c r="B1910" s="6" t="s">
        <v>3831</v>
      </c>
      <c r="C1910" s="1" t="n">
        <v>0</v>
      </c>
    </row>
    <row r="1911" customFormat="false" ht="15" hidden="false" customHeight="true" outlineLevel="0" collapsed="false">
      <c r="B1911" s="6" t="s">
        <v>3832</v>
      </c>
      <c r="C1911" s="1" t="n">
        <v>0</v>
      </c>
    </row>
    <row r="1912" customFormat="false" ht="15" hidden="false" customHeight="true" outlineLevel="0" collapsed="false">
      <c r="B1912" s="6" t="s">
        <v>3833</v>
      </c>
      <c r="C1912" s="1" t="n">
        <v>0</v>
      </c>
    </row>
    <row r="1913" customFormat="false" ht="15" hidden="false" customHeight="true" outlineLevel="0" collapsed="false">
      <c r="B1913" s="6" t="s">
        <v>3834</v>
      </c>
      <c r="C1913" s="1" t="n">
        <v>0</v>
      </c>
    </row>
    <row r="1914" customFormat="false" ht="15" hidden="false" customHeight="true" outlineLevel="0" collapsed="false">
      <c r="B1914" s="56" t="s">
        <v>3835</v>
      </c>
      <c r="C1914" s="1" t="n">
        <v>0</v>
      </c>
    </row>
    <row r="1915" customFormat="false" ht="15" hidden="false" customHeight="true" outlineLevel="0" collapsed="false">
      <c r="B1915" s="56" t="s">
        <v>3836</v>
      </c>
      <c r="C1915" s="1" t="n">
        <v>0</v>
      </c>
    </row>
    <row r="1916" customFormat="false" ht="15" hidden="false" customHeight="true" outlineLevel="0" collapsed="false">
      <c r="B1916" s="6" t="s">
        <v>3837</v>
      </c>
      <c r="C1916" s="1" t="n">
        <v>0</v>
      </c>
    </row>
    <row r="1917" customFormat="false" ht="15" hidden="false" customHeight="true" outlineLevel="0" collapsed="false">
      <c r="B1917" s="6" t="s">
        <v>3838</v>
      </c>
      <c r="C1917" s="1" t="n">
        <v>0</v>
      </c>
    </row>
    <row r="1918" customFormat="false" ht="15" hidden="false" customHeight="true" outlineLevel="0" collapsed="false">
      <c r="B1918" s="6" t="s">
        <v>3839</v>
      </c>
      <c r="C1918" s="1" t="n">
        <v>0</v>
      </c>
    </row>
    <row r="1919" customFormat="false" ht="15" hidden="false" customHeight="true" outlineLevel="0" collapsed="false">
      <c r="B1919" s="6" t="s">
        <v>3840</v>
      </c>
      <c r="C1919" s="1" t="n">
        <v>0</v>
      </c>
    </row>
    <row r="1920" customFormat="false" ht="15" hidden="false" customHeight="true" outlineLevel="0" collapsed="false">
      <c r="B1920" s="6" t="s">
        <v>3841</v>
      </c>
      <c r="C1920" s="1" t="n">
        <v>0</v>
      </c>
    </row>
    <row r="1921" customFormat="false" ht="15" hidden="false" customHeight="true" outlineLevel="0" collapsed="false">
      <c r="B1921" s="6" t="s">
        <v>3842</v>
      </c>
      <c r="C1921" s="1" t="n">
        <v>0</v>
      </c>
    </row>
    <row r="1922" customFormat="false" ht="15" hidden="false" customHeight="true" outlineLevel="0" collapsed="false">
      <c r="B1922" s="6" t="s">
        <v>3843</v>
      </c>
      <c r="C1922" s="1" t="n">
        <v>0</v>
      </c>
    </row>
    <row r="1923" customFormat="false" ht="15" hidden="false" customHeight="true" outlineLevel="0" collapsed="false">
      <c r="B1923" s="6" t="s">
        <v>3844</v>
      </c>
      <c r="C1923" s="1" t="n">
        <v>0</v>
      </c>
    </row>
    <row r="1924" customFormat="false" ht="15" hidden="false" customHeight="true" outlineLevel="0" collapsed="false">
      <c r="B1924" s="6" t="s">
        <v>3845</v>
      </c>
      <c r="C1924" s="1" t="n">
        <v>0</v>
      </c>
    </row>
    <row r="1925" customFormat="false" ht="15" hidden="false" customHeight="true" outlineLevel="0" collapsed="false">
      <c r="B1925" s="6" t="s">
        <v>3847</v>
      </c>
      <c r="C1925" s="1" t="n">
        <v>0</v>
      </c>
    </row>
    <row r="1926" customFormat="false" ht="15" hidden="false" customHeight="true" outlineLevel="0" collapsed="false">
      <c r="B1926" s="6" t="s">
        <v>3848</v>
      </c>
      <c r="C1926" s="1" t="n">
        <v>0</v>
      </c>
    </row>
    <row r="1927" customFormat="false" ht="15" hidden="false" customHeight="true" outlineLevel="0" collapsed="false">
      <c r="B1927" s="6" t="s">
        <v>3849</v>
      </c>
      <c r="C1927" s="1" t="n">
        <v>0</v>
      </c>
    </row>
    <row r="1928" customFormat="false" ht="15" hidden="false" customHeight="true" outlineLevel="0" collapsed="false">
      <c r="B1928" s="6" t="s">
        <v>3850</v>
      </c>
      <c r="C1928" s="1" t="n">
        <v>0</v>
      </c>
    </row>
    <row r="1929" customFormat="false" ht="15" hidden="false" customHeight="true" outlineLevel="0" collapsed="false">
      <c r="B1929" s="6" t="s">
        <v>3851</v>
      </c>
      <c r="C1929" s="1" t="n">
        <v>0</v>
      </c>
    </row>
    <row r="1930" customFormat="false" ht="15" hidden="false" customHeight="true" outlineLevel="0" collapsed="false">
      <c r="B1930" s="6" t="s">
        <v>3852</v>
      </c>
      <c r="C1930" s="1" t="n">
        <v>0</v>
      </c>
    </row>
    <row r="1931" customFormat="false" ht="15" hidden="false" customHeight="true" outlineLevel="0" collapsed="false">
      <c r="B1931" s="6" t="s">
        <v>3853</v>
      </c>
      <c r="C1931" s="1" t="n">
        <v>0</v>
      </c>
    </row>
    <row r="1932" customFormat="false" ht="15" hidden="false" customHeight="true" outlineLevel="0" collapsed="false">
      <c r="B1932" s="6" t="s">
        <v>3854</v>
      </c>
      <c r="C1932" s="1" t="n">
        <v>0</v>
      </c>
    </row>
    <row r="1933" customFormat="false" ht="15" hidden="false" customHeight="true" outlineLevel="0" collapsed="false">
      <c r="B1933" s="6" t="s">
        <v>3855</v>
      </c>
      <c r="C1933" s="1" t="n">
        <v>0</v>
      </c>
    </row>
    <row r="1934" customFormat="false" ht="15" hidden="false" customHeight="true" outlineLevel="0" collapsed="false">
      <c r="B1934" s="6" t="s">
        <v>3856</v>
      </c>
      <c r="C1934" s="1" t="n">
        <v>0</v>
      </c>
    </row>
    <row r="1935" customFormat="false" ht="15" hidden="false" customHeight="true" outlineLevel="0" collapsed="false">
      <c r="B1935" s="6" t="s">
        <v>3857</v>
      </c>
      <c r="C1935" s="1" t="n">
        <v>0</v>
      </c>
    </row>
    <row r="1936" customFormat="false" ht="15" hidden="false" customHeight="true" outlineLevel="0" collapsed="false">
      <c r="B1936" s="6" t="s">
        <v>3858</v>
      </c>
      <c r="C1936" s="1" t="n">
        <v>0</v>
      </c>
    </row>
    <row r="1937" customFormat="false" ht="15" hidden="false" customHeight="true" outlineLevel="0" collapsed="false">
      <c r="B1937" s="6" t="s">
        <v>3859</v>
      </c>
      <c r="C1937" s="1" t="n">
        <v>0</v>
      </c>
    </row>
    <row r="1938" customFormat="false" ht="15" hidden="false" customHeight="true" outlineLevel="0" collapsed="false">
      <c r="B1938" s="6" t="s">
        <v>3860</v>
      </c>
      <c r="C1938" s="1" t="n">
        <v>0</v>
      </c>
    </row>
    <row r="1939" customFormat="false" ht="15" hidden="false" customHeight="true" outlineLevel="0" collapsed="false">
      <c r="B1939" s="6" t="s">
        <v>3861</v>
      </c>
      <c r="C1939" s="1" t="n">
        <v>0</v>
      </c>
    </row>
    <row r="1940" customFormat="false" ht="15" hidden="false" customHeight="true" outlineLevel="0" collapsed="false">
      <c r="B1940" s="6" t="s">
        <v>3862</v>
      </c>
      <c r="C1940" s="1" t="n">
        <v>0</v>
      </c>
    </row>
    <row r="1941" customFormat="false" ht="15" hidden="false" customHeight="true" outlineLevel="0" collapsed="false">
      <c r="B1941" s="6" t="s">
        <v>3863</v>
      </c>
      <c r="C1941" s="1" t="n">
        <v>0</v>
      </c>
    </row>
    <row r="1942" customFormat="false" ht="15" hidden="false" customHeight="true" outlineLevel="0" collapsed="false">
      <c r="B1942" s="6" t="s">
        <v>3864</v>
      </c>
      <c r="C1942" s="1" t="n">
        <v>0</v>
      </c>
    </row>
    <row r="1943" customFormat="false" ht="15" hidden="false" customHeight="true" outlineLevel="0" collapsed="false">
      <c r="B1943" s="6" t="s">
        <v>3865</v>
      </c>
      <c r="C1943" s="1" t="n">
        <v>0</v>
      </c>
    </row>
    <row r="1944" customFormat="false" ht="15" hidden="false" customHeight="true" outlineLevel="0" collapsed="false">
      <c r="B1944" s="6" t="s">
        <v>3866</v>
      </c>
      <c r="C1944" s="1" t="n">
        <v>0</v>
      </c>
    </row>
    <row r="1945" customFormat="false" ht="15" hidden="false" customHeight="true" outlineLevel="0" collapsed="false">
      <c r="B1945" s="6" t="s">
        <v>3867</v>
      </c>
      <c r="C1945" s="1" t="n">
        <v>0</v>
      </c>
    </row>
    <row r="1946" customFormat="false" ht="15" hidden="false" customHeight="true" outlineLevel="0" collapsed="false">
      <c r="B1946" s="6" t="s">
        <v>3868</v>
      </c>
      <c r="C1946" s="1" t="n">
        <v>0</v>
      </c>
    </row>
    <row r="1947" customFormat="false" ht="15" hidden="false" customHeight="true" outlineLevel="0" collapsed="false">
      <c r="B1947" s="6" t="s">
        <v>3869</v>
      </c>
      <c r="C1947" s="1" t="n">
        <v>0</v>
      </c>
    </row>
    <row r="1948" customFormat="false" ht="15" hidden="false" customHeight="true" outlineLevel="0" collapsed="false">
      <c r="B1948" s="6" t="s">
        <v>3870</v>
      </c>
      <c r="C1948" s="1" t="n">
        <v>0</v>
      </c>
    </row>
    <row r="1949" customFormat="false" ht="15" hidden="false" customHeight="true" outlineLevel="0" collapsed="false">
      <c r="B1949" s="6" t="s">
        <v>3871</v>
      </c>
      <c r="C1949" s="1" t="n">
        <v>0</v>
      </c>
    </row>
    <row r="1950" customFormat="false" ht="15" hidden="false" customHeight="true" outlineLevel="0" collapsed="false">
      <c r="B1950" s="6" t="s">
        <v>3872</v>
      </c>
      <c r="C1950" s="1" t="n">
        <v>0</v>
      </c>
    </row>
    <row r="1951" customFormat="false" ht="15" hidden="false" customHeight="true" outlineLevel="0" collapsed="false">
      <c r="B1951" s="6" t="s">
        <v>3873</v>
      </c>
      <c r="C1951" s="1" t="n">
        <v>0</v>
      </c>
    </row>
    <row r="1952" customFormat="false" ht="15" hidden="false" customHeight="true" outlineLevel="0" collapsed="false">
      <c r="B1952" s="6" t="s">
        <v>3874</v>
      </c>
      <c r="C1952" s="1" t="n">
        <v>0</v>
      </c>
    </row>
    <row r="1953" customFormat="false" ht="15" hidden="false" customHeight="true" outlineLevel="0" collapsed="false">
      <c r="B1953" s="6" t="s">
        <v>3875</v>
      </c>
      <c r="C1953" s="1" t="n">
        <v>0</v>
      </c>
    </row>
    <row r="1954" customFormat="false" ht="15" hidden="false" customHeight="true" outlineLevel="0" collapsed="false">
      <c r="B1954" s="6" t="s">
        <v>3569</v>
      </c>
      <c r="C1954" s="1" t="n">
        <v>0</v>
      </c>
    </row>
    <row r="1955" customFormat="false" ht="15" hidden="false" customHeight="true" outlineLevel="0" collapsed="false">
      <c r="B1955" s="6" t="s">
        <v>3876</v>
      </c>
      <c r="C1955" s="1" t="n">
        <v>0</v>
      </c>
    </row>
    <row r="1956" customFormat="false" ht="15" hidden="false" customHeight="true" outlineLevel="0" collapsed="false">
      <c r="B1956" s="6" t="s">
        <v>3877</v>
      </c>
      <c r="C1956" s="1" t="n">
        <v>0</v>
      </c>
    </row>
    <row r="1957" customFormat="false" ht="15" hidden="false" customHeight="true" outlineLevel="0" collapsed="false">
      <c r="B1957" s="6" t="s">
        <v>3878</v>
      </c>
      <c r="C1957" s="1" t="n">
        <v>0</v>
      </c>
    </row>
    <row r="1958" customFormat="false" ht="15" hidden="false" customHeight="true" outlineLevel="0" collapsed="false">
      <c r="B1958" s="6" t="s">
        <v>3879</v>
      </c>
      <c r="C1958" s="1" t="n">
        <v>0</v>
      </c>
    </row>
    <row r="1959" customFormat="false" ht="15" hidden="false" customHeight="true" outlineLevel="0" collapsed="false">
      <c r="B1959" s="6" t="s">
        <v>3880</v>
      </c>
      <c r="C1959" s="1" t="n">
        <v>0</v>
      </c>
    </row>
    <row r="1960" customFormat="false" ht="15" hidden="false" customHeight="true" outlineLevel="0" collapsed="false">
      <c r="B1960" s="6" t="s">
        <v>3881</v>
      </c>
      <c r="C1960" s="1" t="n">
        <v>0</v>
      </c>
    </row>
    <row r="1961" customFormat="false" ht="15" hidden="false" customHeight="true" outlineLevel="0" collapsed="false">
      <c r="B1961" s="6" t="s">
        <v>3882</v>
      </c>
      <c r="C1961" s="1" t="n">
        <v>0</v>
      </c>
    </row>
    <row r="1962" customFormat="false" ht="15" hidden="false" customHeight="true" outlineLevel="0" collapsed="false">
      <c r="B1962" s="6" t="s">
        <v>3883</v>
      </c>
      <c r="C1962" s="1" t="n">
        <v>0</v>
      </c>
    </row>
    <row r="1963" customFormat="false" ht="15" hidden="false" customHeight="true" outlineLevel="0" collapsed="false">
      <c r="B1963" s="6" t="s">
        <v>3885</v>
      </c>
      <c r="C1963" s="1" t="n">
        <v>0</v>
      </c>
    </row>
    <row r="1964" customFormat="false" ht="15" hidden="false" customHeight="true" outlineLevel="0" collapsed="false">
      <c r="B1964" s="6" t="s">
        <v>3886</v>
      </c>
      <c r="C1964" s="1" t="n">
        <v>0</v>
      </c>
    </row>
    <row r="1965" customFormat="false" ht="15" hidden="false" customHeight="true" outlineLevel="0" collapsed="false">
      <c r="B1965" s="6" t="s">
        <v>3887</v>
      </c>
      <c r="C1965" s="1" t="n">
        <v>0</v>
      </c>
    </row>
    <row r="1966" customFormat="false" ht="15" hidden="false" customHeight="true" outlineLevel="0" collapsed="false">
      <c r="B1966" s="6" t="s">
        <v>3888</v>
      </c>
      <c r="C1966" s="1" t="n">
        <v>0</v>
      </c>
    </row>
    <row r="1967" customFormat="false" ht="15" hidden="false" customHeight="true" outlineLevel="0" collapsed="false">
      <c r="B1967" s="6" t="s">
        <v>3889</v>
      </c>
      <c r="C1967" s="1" t="n">
        <v>0</v>
      </c>
    </row>
    <row r="1968" customFormat="false" ht="15" hidden="false" customHeight="true" outlineLevel="0" collapsed="false">
      <c r="B1968" s="6" t="s">
        <v>3890</v>
      </c>
      <c r="C1968" s="1" t="n">
        <v>0</v>
      </c>
    </row>
    <row r="1969" customFormat="false" ht="15" hidden="false" customHeight="true" outlineLevel="0" collapsed="false">
      <c r="B1969" s="6" t="s">
        <v>3891</v>
      </c>
      <c r="C1969" s="1" t="n">
        <v>0</v>
      </c>
    </row>
    <row r="1970" customFormat="false" ht="15" hidden="false" customHeight="true" outlineLevel="0" collapsed="false">
      <c r="B1970" s="6" t="s">
        <v>3892</v>
      </c>
      <c r="C1970" s="1" t="n">
        <v>0</v>
      </c>
    </row>
    <row r="1971" customFormat="false" ht="15" hidden="false" customHeight="true" outlineLevel="0" collapsed="false">
      <c r="B1971" s="6" t="s">
        <v>3893</v>
      </c>
      <c r="C1971" s="1" t="n">
        <v>0</v>
      </c>
    </row>
    <row r="1972" customFormat="false" ht="15" hidden="false" customHeight="true" outlineLevel="0" collapsed="false">
      <c r="B1972" s="6" t="s">
        <v>3894</v>
      </c>
      <c r="C1972" s="1" t="n">
        <v>0</v>
      </c>
    </row>
    <row r="1973" customFormat="false" ht="15" hidden="false" customHeight="true" outlineLevel="0" collapsed="false">
      <c r="B1973" s="6" t="s">
        <v>3895</v>
      </c>
      <c r="C1973" s="1" t="n">
        <v>0</v>
      </c>
    </row>
    <row r="1974" customFormat="false" ht="15" hidden="false" customHeight="true" outlineLevel="0" collapsed="false">
      <c r="B1974" s="6" t="s">
        <v>3896</v>
      </c>
      <c r="C1974" s="1" t="n">
        <v>0</v>
      </c>
    </row>
    <row r="1975" customFormat="false" ht="15" hidden="false" customHeight="true" outlineLevel="0" collapsed="false">
      <c r="B1975" s="6" t="s">
        <v>3897</v>
      </c>
      <c r="C1975" s="1" t="n">
        <v>0</v>
      </c>
    </row>
    <row r="1976" customFormat="false" ht="15" hidden="false" customHeight="true" outlineLevel="0" collapsed="false">
      <c r="B1976" s="6" t="s">
        <v>3898</v>
      </c>
      <c r="C1976" s="1" t="n">
        <v>0</v>
      </c>
    </row>
    <row r="1977" customFormat="false" ht="15" hidden="false" customHeight="true" outlineLevel="0" collapsed="false">
      <c r="B1977" s="6" t="s">
        <v>3899</v>
      </c>
      <c r="C1977" s="1" t="n">
        <v>0</v>
      </c>
    </row>
    <row r="1978" customFormat="false" ht="15" hidden="false" customHeight="true" outlineLevel="0" collapsed="false">
      <c r="B1978" s="6" t="s">
        <v>3900</v>
      </c>
      <c r="C1978" s="1" t="n">
        <v>0</v>
      </c>
    </row>
    <row r="1979" customFormat="false" ht="15" hidden="false" customHeight="true" outlineLevel="0" collapsed="false">
      <c r="B1979" s="6" t="s">
        <v>3901</v>
      </c>
      <c r="C1979" s="1" t="n">
        <v>0</v>
      </c>
    </row>
    <row r="1980" customFormat="false" ht="15" hidden="false" customHeight="true" outlineLevel="0" collapsed="false">
      <c r="B1980" s="6" t="s">
        <v>3902</v>
      </c>
      <c r="C1980" s="1" t="n">
        <v>0</v>
      </c>
    </row>
    <row r="1981" customFormat="false" ht="15" hidden="false" customHeight="true" outlineLevel="0" collapsed="false">
      <c r="B1981" s="6" t="s">
        <v>3903</v>
      </c>
      <c r="C1981" s="1" t="n">
        <v>0</v>
      </c>
    </row>
    <row r="1982" customFormat="false" ht="15" hidden="false" customHeight="true" outlineLevel="0" collapsed="false">
      <c r="B1982" s="6" t="s">
        <v>3904</v>
      </c>
      <c r="C1982" s="1" t="n">
        <v>0</v>
      </c>
    </row>
    <row r="1983" customFormat="false" ht="15" hidden="false" customHeight="true" outlineLevel="0" collapsed="false">
      <c r="B1983" s="6" t="s">
        <v>3905</v>
      </c>
      <c r="C1983" s="1" t="n">
        <v>0</v>
      </c>
    </row>
    <row r="1984" customFormat="false" ht="15" hidden="false" customHeight="true" outlineLevel="0" collapsed="false">
      <c r="B1984" s="6" t="s">
        <v>3906</v>
      </c>
      <c r="C1984" s="1" t="n">
        <v>0</v>
      </c>
    </row>
    <row r="1985" customFormat="false" ht="15" hidden="false" customHeight="true" outlineLevel="0" collapsed="false">
      <c r="B1985" s="6" t="s">
        <v>3907</v>
      </c>
      <c r="C1985" s="1" t="n">
        <v>0</v>
      </c>
    </row>
    <row r="1986" customFormat="false" ht="15" hidden="false" customHeight="true" outlineLevel="0" collapsed="false">
      <c r="B1986" s="6" t="s">
        <v>3908</v>
      </c>
      <c r="C1986" s="1" t="n">
        <v>0</v>
      </c>
    </row>
    <row r="1987" customFormat="false" ht="15" hidden="false" customHeight="true" outlineLevel="0" collapsed="false">
      <c r="B1987" s="6" t="s">
        <v>3909</v>
      </c>
      <c r="C1987" s="1" t="n">
        <v>0</v>
      </c>
    </row>
    <row r="1988" customFormat="false" ht="15" hidden="false" customHeight="true" outlineLevel="0" collapsed="false">
      <c r="B1988" s="6" t="s">
        <v>3910</v>
      </c>
      <c r="C1988" s="1" t="n">
        <v>0</v>
      </c>
    </row>
    <row r="1989" customFormat="false" ht="15" hidden="false" customHeight="true" outlineLevel="0" collapsed="false">
      <c r="B1989" s="6" t="s">
        <v>3911</v>
      </c>
      <c r="C1989" s="1" t="n">
        <v>0</v>
      </c>
    </row>
    <row r="1990" customFormat="false" ht="15" hidden="false" customHeight="true" outlineLevel="0" collapsed="false">
      <c r="B1990" s="6" t="s">
        <v>3912</v>
      </c>
      <c r="C1990" s="1" t="n">
        <v>0</v>
      </c>
    </row>
    <row r="1991" customFormat="false" ht="15" hidden="false" customHeight="true" outlineLevel="0" collapsed="false">
      <c r="B1991" s="6" t="s">
        <v>3913</v>
      </c>
      <c r="C1991" s="1" t="n">
        <v>0</v>
      </c>
    </row>
    <row r="1992" customFormat="false" ht="15" hidden="false" customHeight="true" outlineLevel="0" collapsed="false">
      <c r="B1992" s="6" t="s">
        <v>3914</v>
      </c>
      <c r="C1992" s="1" t="n">
        <v>0</v>
      </c>
    </row>
    <row r="1993" customFormat="false" ht="15" hidden="false" customHeight="true" outlineLevel="0" collapsed="false">
      <c r="B1993" s="6" t="s">
        <v>3915</v>
      </c>
      <c r="C1993" s="1" t="n">
        <v>0</v>
      </c>
    </row>
    <row r="1994" customFormat="false" ht="15" hidden="false" customHeight="true" outlineLevel="0" collapsed="false">
      <c r="B1994" s="6" t="s">
        <v>3916</v>
      </c>
      <c r="C1994" s="1" t="n">
        <v>0</v>
      </c>
    </row>
    <row r="1995" customFormat="false" ht="15" hidden="false" customHeight="true" outlineLevel="0" collapsed="false">
      <c r="B1995" s="56" t="s">
        <v>3917</v>
      </c>
      <c r="C1995" s="1" t="n">
        <v>0</v>
      </c>
    </row>
    <row r="1996" customFormat="false" ht="15" hidden="false" customHeight="true" outlineLevel="0" collapsed="false">
      <c r="B1996" s="56" t="s">
        <v>3918</v>
      </c>
      <c r="C1996" s="1" t="n">
        <v>0</v>
      </c>
    </row>
    <row r="1997" customFormat="false" ht="15" hidden="false" customHeight="true" outlineLevel="0" collapsed="false">
      <c r="B1997" s="56" t="s">
        <v>3919</v>
      </c>
      <c r="C1997" s="1" t="n">
        <v>0</v>
      </c>
    </row>
    <row r="1998" customFormat="false" ht="15" hidden="false" customHeight="true" outlineLevel="0" collapsed="false">
      <c r="B1998" s="56" t="s">
        <v>3920</v>
      </c>
      <c r="C1998" s="1" t="n">
        <v>0</v>
      </c>
    </row>
    <row r="1999" customFormat="false" ht="15" hidden="false" customHeight="true" outlineLevel="0" collapsed="false">
      <c r="B1999" s="56" t="s">
        <v>3921</v>
      </c>
      <c r="C1999" s="1" t="n">
        <v>0</v>
      </c>
    </row>
    <row r="2000" customFormat="false" ht="15" hidden="false" customHeight="true" outlineLevel="0" collapsed="false">
      <c r="B2000" s="56" t="s">
        <v>3922</v>
      </c>
      <c r="C2000" s="1" t="n">
        <v>0</v>
      </c>
    </row>
    <row r="2001" customFormat="false" ht="15" hidden="false" customHeight="true" outlineLevel="0" collapsed="false">
      <c r="B2001" s="56" t="s">
        <v>3923</v>
      </c>
      <c r="C2001" s="1" t="n">
        <v>0</v>
      </c>
    </row>
    <row r="2002" customFormat="false" ht="15" hidden="false" customHeight="true" outlineLevel="0" collapsed="false">
      <c r="B2002" s="6" t="s">
        <v>3924</v>
      </c>
      <c r="C2002" s="1" t="n">
        <v>0</v>
      </c>
    </row>
    <row r="2003" customFormat="false" ht="15" hidden="false" customHeight="true" outlineLevel="0" collapsed="false">
      <c r="B2003" s="6" t="s">
        <v>3925</v>
      </c>
      <c r="C2003" s="1" t="n">
        <v>0</v>
      </c>
    </row>
    <row r="2004" customFormat="false" ht="15" hidden="false" customHeight="true" outlineLevel="0" collapsed="false">
      <c r="B2004" s="6" t="s">
        <v>3926</v>
      </c>
      <c r="C2004" s="1" t="n">
        <v>0</v>
      </c>
    </row>
    <row r="2005" customFormat="false" ht="15" hidden="false" customHeight="true" outlineLevel="0" collapsed="false">
      <c r="B2005" s="6" t="s">
        <v>3927</v>
      </c>
      <c r="C2005" s="1" t="n">
        <v>0</v>
      </c>
    </row>
    <row r="2006" customFormat="false" ht="15" hidden="false" customHeight="true" outlineLevel="0" collapsed="false">
      <c r="B2006" s="6" t="s">
        <v>3928</v>
      </c>
      <c r="C2006" s="1" t="n">
        <v>0</v>
      </c>
    </row>
    <row r="2007" customFormat="false" ht="15" hidden="false" customHeight="true" outlineLevel="0" collapsed="false">
      <c r="B2007" s="6" t="s">
        <v>3929</v>
      </c>
      <c r="C2007" s="1" t="n">
        <v>0</v>
      </c>
    </row>
    <row r="2008" customFormat="false" ht="15" hidden="false" customHeight="true" outlineLevel="0" collapsed="false">
      <c r="B2008" s="6" t="s">
        <v>3930</v>
      </c>
      <c r="C2008" s="1" t="n">
        <v>0</v>
      </c>
    </row>
    <row r="2009" customFormat="false" ht="15" hidden="false" customHeight="true" outlineLevel="0" collapsed="false">
      <c r="B2009" s="6" t="s">
        <v>3931</v>
      </c>
      <c r="C2009" s="1" t="n">
        <v>0</v>
      </c>
    </row>
    <row r="2010" customFormat="false" ht="15" hidden="false" customHeight="true" outlineLevel="0" collapsed="false">
      <c r="B2010" s="6" t="s">
        <v>3932</v>
      </c>
      <c r="C2010" s="1" t="n">
        <v>0</v>
      </c>
    </row>
    <row r="2011" customFormat="false" ht="15" hidden="false" customHeight="true" outlineLevel="0" collapsed="false">
      <c r="B2011" s="6" t="s">
        <v>3933</v>
      </c>
      <c r="C2011" s="1" t="n">
        <v>0</v>
      </c>
    </row>
    <row r="2012" customFormat="false" ht="15" hidden="false" customHeight="true" outlineLevel="0" collapsed="false">
      <c r="B2012" s="6" t="s">
        <v>3934</v>
      </c>
      <c r="C2012" s="1" t="n">
        <v>0</v>
      </c>
    </row>
    <row r="2013" customFormat="false" ht="15" hidden="false" customHeight="true" outlineLevel="0" collapsed="false">
      <c r="B2013" s="6" t="s">
        <v>3936</v>
      </c>
      <c r="C2013" s="1" t="n">
        <v>0</v>
      </c>
    </row>
    <row r="2014" customFormat="false" ht="15" hidden="false" customHeight="true" outlineLevel="0" collapsed="false">
      <c r="B2014" s="6" t="s">
        <v>3937</v>
      </c>
      <c r="C2014" s="1" t="n">
        <v>0</v>
      </c>
    </row>
    <row r="2015" customFormat="false" ht="15" hidden="false" customHeight="true" outlineLevel="0" collapsed="false">
      <c r="B2015" s="70" t="s">
        <v>3938</v>
      </c>
      <c r="C2015" s="1" t="n">
        <v>0</v>
      </c>
    </row>
    <row r="2016" customFormat="false" ht="15" hidden="false" customHeight="true" outlineLevel="0" collapsed="false">
      <c r="B2016" s="6" t="s">
        <v>3939</v>
      </c>
      <c r="C2016" s="1" t="n">
        <v>0</v>
      </c>
    </row>
    <row r="2017" customFormat="false" ht="15" hidden="false" customHeight="true" outlineLevel="0" collapsed="false">
      <c r="B2017" s="6" t="s">
        <v>3940</v>
      </c>
      <c r="C2017" s="1" t="n">
        <v>0</v>
      </c>
    </row>
    <row r="2018" customFormat="false" ht="15" hidden="false" customHeight="true" outlineLevel="0" collapsed="false">
      <c r="B2018" s="56" t="s">
        <v>3942</v>
      </c>
      <c r="C2018" s="1" t="n">
        <v>0</v>
      </c>
    </row>
    <row r="2019" customFormat="false" ht="15" hidden="false" customHeight="true" outlineLevel="0" collapsed="false">
      <c r="B2019" s="6" t="s">
        <v>3943</v>
      </c>
      <c r="C2019" s="1" t="n">
        <v>0</v>
      </c>
    </row>
    <row r="2020" customFormat="false" ht="15" hidden="false" customHeight="true" outlineLevel="0" collapsed="false">
      <c r="B2020" s="6" t="s">
        <v>3944</v>
      </c>
      <c r="C2020" s="1" t="n">
        <v>0</v>
      </c>
    </row>
    <row r="2021" customFormat="false" ht="15" hidden="false" customHeight="true" outlineLevel="0" collapsed="false">
      <c r="B2021" s="6" t="s">
        <v>3945</v>
      </c>
      <c r="C2021" s="1" t="n">
        <v>0</v>
      </c>
    </row>
    <row r="2022" customFormat="false" ht="15" hidden="false" customHeight="true" outlineLevel="0" collapsed="false">
      <c r="B2022" s="6" t="s">
        <v>3946</v>
      </c>
      <c r="C2022" s="1" t="n">
        <v>0</v>
      </c>
    </row>
    <row r="2023" customFormat="false" ht="15" hidden="false" customHeight="true" outlineLevel="0" collapsed="false">
      <c r="B2023" s="6" t="s">
        <v>3947</v>
      </c>
      <c r="C2023" s="1" t="n">
        <v>0</v>
      </c>
    </row>
    <row r="2024" customFormat="false" ht="15" hidden="false" customHeight="true" outlineLevel="0" collapsed="false">
      <c r="B2024" s="6" t="s">
        <v>3948</v>
      </c>
      <c r="C2024" s="1" t="n">
        <v>0</v>
      </c>
    </row>
    <row r="2025" customFormat="false" ht="15" hidden="false" customHeight="true" outlineLevel="0" collapsed="false">
      <c r="B2025" s="6" t="s">
        <v>390</v>
      </c>
      <c r="C2025" s="1" t="n">
        <v>0</v>
      </c>
    </row>
    <row r="2026" customFormat="false" ht="15" hidden="false" customHeight="true" outlineLevel="0" collapsed="false">
      <c r="B2026" s="6" t="s">
        <v>3949</v>
      </c>
      <c r="C2026" s="1" t="n">
        <v>0</v>
      </c>
    </row>
    <row r="2027" customFormat="false" ht="15" hidden="false" customHeight="true" outlineLevel="0" collapsed="false">
      <c r="B2027" s="6" t="s">
        <v>3950</v>
      </c>
      <c r="C2027" s="1" t="n">
        <v>0</v>
      </c>
    </row>
    <row r="2028" customFormat="false" ht="15" hidden="false" customHeight="true" outlineLevel="0" collapsed="false">
      <c r="B2028" s="56" t="s">
        <v>3951</v>
      </c>
      <c r="C2028" s="1" t="n">
        <v>0</v>
      </c>
    </row>
    <row r="2029" customFormat="false" ht="15" hidden="false" customHeight="true" outlineLevel="0" collapsed="false">
      <c r="B2029" s="6" t="s">
        <v>3952</v>
      </c>
      <c r="C2029" s="1" t="n">
        <v>0</v>
      </c>
    </row>
    <row r="2030" customFormat="false" ht="15" hidden="false" customHeight="true" outlineLevel="0" collapsed="false">
      <c r="B2030" s="6" t="s">
        <v>3953</v>
      </c>
      <c r="C2030" s="1" t="n">
        <v>0</v>
      </c>
    </row>
    <row r="2031" customFormat="false" ht="15" hidden="false" customHeight="true" outlineLevel="0" collapsed="false">
      <c r="B2031" s="6" t="s">
        <v>3954</v>
      </c>
      <c r="C2031" s="1" t="n">
        <v>0</v>
      </c>
    </row>
    <row r="2032" customFormat="false" ht="15" hidden="false" customHeight="true" outlineLevel="0" collapsed="false">
      <c r="B2032" s="6" t="s">
        <v>3955</v>
      </c>
      <c r="C2032" s="1" t="n">
        <v>0</v>
      </c>
    </row>
    <row r="2033" customFormat="false" ht="15" hidden="false" customHeight="true" outlineLevel="0" collapsed="false">
      <c r="B2033" s="6" t="s">
        <v>113</v>
      </c>
      <c r="C2033" s="1" t="n">
        <v>0</v>
      </c>
    </row>
    <row r="2034" customFormat="false" ht="15" hidden="false" customHeight="true" outlineLevel="0" collapsed="false">
      <c r="B2034" s="6" t="s">
        <v>3957</v>
      </c>
      <c r="C2034" s="1" t="n">
        <v>0</v>
      </c>
    </row>
    <row r="2035" customFormat="false" ht="15" hidden="false" customHeight="true" outlineLevel="0" collapsed="false">
      <c r="B2035" s="6" t="s">
        <v>3958</v>
      </c>
      <c r="C2035" s="1" t="n">
        <v>0</v>
      </c>
    </row>
    <row r="2036" customFormat="false" ht="15" hidden="false" customHeight="true" outlineLevel="0" collapsed="false">
      <c r="B2036" s="69" t="s">
        <v>3959</v>
      </c>
      <c r="C2036" s="1" t="n">
        <v>0</v>
      </c>
    </row>
    <row r="2037" customFormat="false" ht="15" hidden="false" customHeight="true" outlineLevel="0" collapsed="false">
      <c r="B2037" s="6" t="s">
        <v>3960</v>
      </c>
      <c r="C2037" s="1" t="n">
        <v>0</v>
      </c>
    </row>
    <row r="2038" customFormat="false" ht="15" hidden="false" customHeight="true" outlineLevel="0" collapsed="false">
      <c r="B2038" s="6" t="s">
        <v>3961</v>
      </c>
      <c r="C2038" s="1" t="n">
        <v>0</v>
      </c>
    </row>
    <row r="2039" customFormat="false" ht="15" hidden="false" customHeight="true" outlineLevel="0" collapsed="false">
      <c r="B2039" s="6" t="s">
        <v>3962</v>
      </c>
      <c r="C2039" s="1" t="n">
        <v>0</v>
      </c>
    </row>
    <row r="2040" customFormat="false" ht="15" hidden="false" customHeight="true" outlineLevel="0" collapsed="false">
      <c r="B2040" s="6" t="s">
        <v>3963</v>
      </c>
      <c r="C2040" s="1" t="n">
        <v>0</v>
      </c>
    </row>
    <row r="2041" customFormat="false" ht="15" hidden="false" customHeight="true" outlineLevel="0" collapsed="false">
      <c r="B2041" s="6" t="s">
        <v>3965</v>
      </c>
      <c r="C2041" s="1" t="n">
        <v>0</v>
      </c>
    </row>
    <row r="2042" customFormat="false" ht="15" hidden="false" customHeight="true" outlineLevel="0" collapsed="false">
      <c r="B2042" s="6" t="s">
        <v>3966</v>
      </c>
      <c r="C2042" s="1" t="n">
        <v>0</v>
      </c>
    </row>
    <row r="2043" customFormat="false" ht="15" hidden="false" customHeight="true" outlineLevel="0" collapsed="false">
      <c r="B2043" s="6" t="s">
        <v>3967</v>
      </c>
      <c r="C2043" s="1" t="n">
        <v>0</v>
      </c>
    </row>
    <row r="2044" customFormat="false" ht="15" hidden="false" customHeight="true" outlineLevel="0" collapsed="false">
      <c r="B2044" s="6" t="s">
        <v>3968</v>
      </c>
      <c r="C2044" s="1" t="n">
        <v>0</v>
      </c>
    </row>
    <row r="2045" customFormat="false" ht="15" hidden="false" customHeight="true" outlineLevel="0" collapsed="false">
      <c r="B2045" s="6" t="s">
        <v>3969</v>
      </c>
      <c r="C2045" s="1" t="n">
        <v>0</v>
      </c>
    </row>
    <row r="2046" customFormat="false" ht="15" hidden="false" customHeight="true" outlineLevel="0" collapsed="false">
      <c r="B2046" s="6" t="s">
        <v>3971</v>
      </c>
      <c r="C2046" s="1" t="n">
        <v>0</v>
      </c>
    </row>
    <row r="2047" customFormat="false" ht="15" hidden="false" customHeight="true" outlineLevel="0" collapsed="false">
      <c r="B2047" s="6" t="s">
        <v>3972</v>
      </c>
      <c r="C2047" s="1" t="n">
        <v>0</v>
      </c>
    </row>
    <row r="2048" customFormat="false" ht="15" hidden="false" customHeight="true" outlineLevel="0" collapsed="false">
      <c r="B2048" s="6" t="s">
        <v>3973</v>
      </c>
      <c r="C2048" s="1" t="n">
        <v>0</v>
      </c>
    </row>
    <row r="2049" customFormat="false" ht="15" hidden="false" customHeight="true" outlineLevel="0" collapsed="false">
      <c r="B2049" s="6" t="s">
        <v>3974</v>
      </c>
      <c r="C2049" s="1" t="n">
        <v>0</v>
      </c>
    </row>
    <row r="2050" customFormat="false" ht="15" hidden="false" customHeight="true" outlineLevel="0" collapsed="false">
      <c r="B2050" s="6" t="s">
        <v>3975</v>
      </c>
      <c r="C2050" s="1" t="n">
        <v>0</v>
      </c>
    </row>
    <row r="2051" customFormat="false" ht="15" hidden="false" customHeight="true" outlineLevel="0" collapsed="false">
      <c r="B2051" s="6" t="s">
        <v>3976</v>
      </c>
      <c r="C2051" s="1" t="n">
        <v>0</v>
      </c>
    </row>
    <row r="2052" customFormat="false" ht="15" hidden="false" customHeight="true" outlineLevel="0" collapsed="false">
      <c r="B2052" s="6" t="s">
        <v>3977</v>
      </c>
      <c r="C2052" s="1" t="n">
        <v>0</v>
      </c>
    </row>
    <row r="2053" customFormat="false" ht="15" hidden="false" customHeight="true" outlineLevel="0" collapsed="false">
      <c r="B2053" s="6" t="s">
        <v>3978</v>
      </c>
      <c r="C2053" s="1" t="n">
        <v>0</v>
      </c>
    </row>
    <row r="2054" customFormat="false" ht="15" hidden="false" customHeight="true" outlineLevel="0" collapsed="false">
      <c r="B2054" s="6" t="s">
        <v>3603</v>
      </c>
      <c r="C2054" s="1" t="n">
        <v>0</v>
      </c>
    </row>
    <row r="2055" customFormat="false" ht="15" hidden="false" customHeight="true" outlineLevel="0" collapsed="false">
      <c r="B2055" s="6" t="s">
        <v>3979</v>
      </c>
      <c r="C2055" s="1" t="n">
        <v>0</v>
      </c>
    </row>
    <row r="2056" customFormat="false" ht="15" hidden="false" customHeight="true" outlineLevel="0" collapsed="false">
      <c r="B2056" s="6" t="s">
        <v>3980</v>
      </c>
      <c r="C2056" s="1" t="n">
        <v>0</v>
      </c>
    </row>
    <row r="2057" customFormat="false" ht="15" hidden="false" customHeight="true" outlineLevel="0" collapsed="false">
      <c r="B2057" s="6" t="s">
        <v>3981</v>
      </c>
      <c r="C2057" s="1" t="n">
        <v>0</v>
      </c>
    </row>
    <row r="2058" customFormat="false" ht="15" hidden="false" customHeight="true" outlineLevel="0" collapsed="false">
      <c r="B2058" s="6" t="s">
        <v>3982</v>
      </c>
      <c r="C2058" s="1" t="n">
        <v>0</v>
      </c>
    </row>
    <row r="2059" customFormat="false" ht="15" hidden="false" customHeight="true" outlineLevel="0" collapsed="false">
      <c r="B2059" s="6" t="s">
        <v>3983</v>
      </c>
      <c r="C2059" s="1" t="n">
        <v>0</v>
      </c>
    </row>
    <row r="2060" customFormat="false" ht="15" hidden="false" customHeight="true" outlineLevel="0" collapsed="false">
      <c r="B2060" s="6" t="s">
        <v>3984</v>
      </c>
      <c r="C2060" s="1" t="n">
        <v>0</v>
      </c>
    </row>
    <row r="2061" customFormat="false" ht="15" hidden="false" customHeight="true" outlineLevel="0" collapsed="false">
      <c r="B2061" s="6" t="s">
        <v>3985</v>
      </c>
      <c r="C2061" s="1" t="n">
        <v>0</v>
      </c>
    </row>
    <row r="2062" customFormat="false" ht="15" hidden="false" customHeight="true" outlineLevel="0" collapsed="false">
      <c r="B2062" s="6" t="s">
        <v>3986</v>
      </c>
      <c r="C2062" s="1" t="n">
        <v>0</v>
      </c>
    </row>
    <row r="2063" customFormat="false" ht="15" hidden="false" customHeight="true" outlineLevel="0" collapsed="false">
      <c r="B2063" s="6" t="s">
        <v>3987</v>
      </c>
      <c r="C2063" s="1" t="n">
        <v>0</v>
      </c>
    </row>
    <row r="2064" customFormat="false" ht="15" hidden="false" customHeight="true" outlineLevel="0" collapsed="false">
      <c r="B2064" s="6" t="s">
        <v>3988</v>
      </c>
      <c r="C2064" s="1" t="n">
        <v>0</v>
      </c>
    </row>
    <row r="2065" customFormat="false" ht="15" hidden="false" customHeight="true" outlineLevel="0" collapsed="false">
      <c r="B2065" s="6" t="s">
        <v>3989</v>
      </c>
      <c r="C2065" s="1" t="n">
        <v>0</v>
      </c>
    </row>
    <row r="2066" customFormat="false" ht="15" hidden="false" customHeight="true" outlineLevel="0" collapsed="false">
      <c r="B2066" s="6" t="s">
        <v>3990</v>
      </c>
      <c r="C2066" s="1" t="n">
        <v>0</v>
      </c>
    </row>
    <row r="2067" customFormat="false" ht="15" hidden="false" customHeight="true" outlineLevel="0" collapsed="false">
      <c r="B2067" s="6" t="s">
        <v>3991</v>
      </c>
      <c r="C2067" s="1" t="n">
        <v>0</v>
      </c>
    </row>
    <row r="2068" customFormat="false" ht="15" hidden="false" customHeight="true" outlineLevel="0" collapsed="false">
      <c r="B2068" s="6" t="s">
        <v>3992</v>
      </c>
      <c r="C2068" s="1" t="n">
        <v>0</v>
      </c>
    </row>
    <row r="2069" customFormat="false" ht="15" hidden="false" customHeight="true" outlineLevel="0" collapsed="false">
      <c r="B2069" s="6" t="s">
        <v>3993</v>
      </c>
      <c r="C2069" s="1" t="n">
        <v>0</v>
      </c>
    </row>
    <row r="2070" customFormat="false" ht="15" hidden="false" customHeight="true" outlineLevel="0" collapsed="false">
      <c r="B2070" s="6" t="s">
        <v>3994</v>
      </c>
      <c r="C2070" s="1" t="n">
        <v>0</v>
      </c>
    </row>
    <row r="2071" customFormat="false" ht="15" hidden="false" customHeight="true" outlineLevel="0" collapsed="false">
      <c r="B2071" s="6" t="s">
        <v>3995</v>
      </c>
      <c r="C2071" s="1" t="n">
        <v>0</v>
      </c>
    </row>
    <row r="2072" customFormat="false" ht="15" hidden="false" customHeight="true" outlineLevel="0" collapsed="false">
      <c r="B2072" s="6" t="s">
        <v>3997</v>
      </c>
      <c r="C2072" s="1" t="n">
        <v>0</v>
      </c>
    </row>
    <row r="2073" customFormat="false" ht="15" hidden="false" customHeight="true" outlineLevel="0" collapsed="false">
      <c r="B2073" s="6" t="s">
        <v>3998</v>
      </c>
      <c r="C2073" s="1" t="n">
        <v>0</v>
      </c>
    </row>
    <row r="2074" customFormat="false" ht="15" hidden="false" customHeight="true" outlineLevel="0" collapsed="false">
      <c r="B2074" s="6" t="s">
        <v>3999</v>
      </c>
      <c r="C2074" s="1" t="n">
        <v>0</v>
      </c>
    </row>
    <row r="2075" customFormat="false" ht="15" hidden="false" customHeight="true" outlineLevel="0" collapsed="false">
      <c r="B2075" s="6" t="s">
        <v>4000</v>
      </c>
      <c r="C2075" s="1" t="n">
        <v>0</v>
      </c>
    </row>
    <row r="2076" customFormat="false" ht="15" hidden="false" customHeight="true" outlineLevel="0" collapsed="false">
      <c r="B2076" s="6" t="s">
        <v>4001</v>
      </c>
      <c r="C2076" s="1" t="n">
        <v>0</v>
      </c>
    </row>
    <row r="2077" customFormat="false" ht="15" hidden="false" customHeight="true" outlineLevel="0" collapsed="false">
      <c r="B2077" s="6" t="s">
        <v>4002</v>
      </c>
      <c r="C2077" s="1" t="n">
        <v>0</v>
      </c>
    </row>
    <row r="2078" customFormat="false" ht="15" hidden="false" customHeight="true" outlineLevel="0" collapsed="false">
      <c r="B2078" s="6" t="s">
        <v>4003</v>
      </c>
      <c r="C2078" s="1" t="n">
        <v>0</v>
      </c>
    </row>
    <row r="2079" customFormat="false" ht="15" hidden="false" customHeight="true" outlineLevel="0" collapsed="false">
      <c r="B2079" s="6" t="s">
        <v>4004</v>
      </c>
      <c r="C2079" s="1" t="n">
        <v>0</v>
      </c>
    </row>
    <row r="2080" customFormat="false" ht="15" hidden="false" customHeight="true" outlineLevel="0" collapsed="false">
      <c r="B2080" s="6" t="s">
        <v>4005</v>
      </c>
      <c r="C2080" s="1" t="n">
        <v>0</v>
      </c>
    </row>
    <row r="2081" customFormat="false" ht="15" hidden="false" customHeight="true" outlineLevel="0" collapsed="false">
      <c r="B2081" s="6" t="s">
        <v>4006</v>
      </c>
      <c r="C2081" s="1" t="n">
        <v>0</v>
      </c>
    </row>
    <row r="2082" customFormat="false" ht="15" hidden="false" customHeight="true" outlineLevel="0" collapsed="false">
      <c r="B2082" s="6" t="s">
        <v>4007</v>
      </c>
      <c r="C2082" s="1" t="n">
        <v>0</v>
      </c>
    </row>
    <row r="2083" customFormat="false" ht="15" hidden="false" customHeight="true" outlineLevel="0" collapsed="false">
      <c r="B2083" s="6" t="s">
        <v>4008</v>
      </c>
      <c r="C2083" s="1" t="n">
        <v>0</v>
      </c>
    </row>
    <row r="2084" customFormat="false" ht="15" hidden="false" customHeight="true" outlineLevel="0" collapsed="false">
      <c r="B2084" s="6" t="s">
        <v>4009</v>
      </c>
      <c r="C2084" s="1" t="n">
        <v>0</v>
      </c>
    </row>
    <row r="2085" customFormat="false" ht="15" hidden="false" customHeight="true" outlineLevel="0" collapsed="false">
      <c r="B2085" s="1" t="s">
        <v>4010</v>
      </c>
      <c r="C2085" s="1" t="n">
        <v>0</v>
      </c>
    </row>
    <row r="2086" customFormat="false" ht="15" hidden="false" customHeight="true" outlineLevel="0" collapsed="false">
      <c r="B2086" s="1" t="s">
        <v>4011</v>
      </c>
      <c r="C2086" s="1" t="n">
        <v>0</v>
      </c>
    </row>
    <row r="2087" customFormat="false" ht="15" hidden="false" customHeight="true" outlineLevel="0" collapsed="false">
      <c r="B2087" s="1" t="s">
        <v>4012</v>
      </c>
      <c r="C2087" s="1" t="n">
        <v>0</v>
      </c>
    </row>
    <row r="2088" customFormat="false" ht="15" hidden="false" customHeight="true" outlineLevel="0" collapsed="false">
      <c r="B2088" s="1" t="s">
        <v>4013</v>
      </c>
      <c r="C2088" s="1" t="n">
        <v>0</v>
      </c>
    </row>
    <row r="2089" customFormat="false" ht="15" hidden="false" customHeight="true" outlineLevel="0" collapsed="false">
      <c r="B2089" s="6" t="s">
        <v>4014</v>
      </c>
      <c r="C2089" s="1" t="n">
        <v>0</v>
      </c>
    </row>
    <row r="2090" customFormat="false" ht="15" hidden="false" customHeight="true" outlineLevel="0" collapsed="false">
      <c r="B2090" s="6" t="s">
        <v>4015</v>
      </c>
      <c r="C2090" s="1" t="n">
        <v>0</v>
      </c>
    </row>
    <row r="2091" customFormat="false" ht="15" hidden="false" customHeight="true" outlineLevel="0" collapsed="false">
      <c r="B2091" s="6" t="s">
        <v>4016</v>
      </c>
      <c r="C2091" s="1" t="n">
        <v>0</v>
      </c>
    </row>
    <row r="2092" customFormat="false" ht="15" hidden="false" customHeight="true" outlineLevel="0" collapsed="false">
      <c r="B2092" s="6" t="s">
        <v>4017</v>
      </c>
      <c r="C2092" s="1" t="n">
        <v>0</v>
      </c>
    </row>
    <row r="2093" customFormat="false" ht="15" hidden="false" customHeight="true" outlineLevel="0" collapsed="false">
      <c r="B2093" s="6" t="s">
        <v>4018</v>
      </c>
      <c r="C2093" s="1" t="n">
        <v>0</v>
      </c>
    </row>
    <row r="2094" customFormat="false" ht="15" hidden="false" customHeight="true" outlineLevel="0" collapsed="false">
      <c r="B2094" s="6" t="s">
        <v>4019</v>
      </c>
      <c r="C2094" s="1" t="n">
        <v>0</v>
      </c>
    </row>
    <row r="2095" customFormat="false" ht="15" hidden="false" customHeight="true" outlineLevel="0" collapsed="false">
      <c r="B2095" s="6" t="s">
        <v>4020</v>
      </c>
      <c r="C2095" s="1" t="n">
        <v>0</v>
      </c>
    </row>
    <row r="2096" customFormat="false" ht="15" hidden="false" customHeight="true" outlineLevel="0" collapsed="false">
      <c r="B2096" s="6" t="s">
        <v>4021</v>
      </c>
      <c r="C2096" s="1" t="n">
        <v>0</v>
      </c>
    </row>
    <row r="2097" customFormat="false" ht="15" hidden="false" customHeight="true" outlineLevel="0" collapsed="false">
      <c r="B2097" s="6" t="s">
        <v>4022</v>
      </c>
      <c r="C2097" s="1" t="n">
        <v>0</v>
      </c>
    </row>
    <row r="2098" customFormat="false" ht="15" hidden="false" customHeight="true" outlineLevel="0" collapsed="false">
      <c r="B2098" s="6" t="s">
        <v>4023</v>
      </c>
      <c r="C2098" s="1" t="n">
        <v>0</v>
      </c>
    </row>
    <row r="2099" customFormat="false" ht="15" hidden="false" customHeight="true" outlineLevel="0" collapsed="false">
      <c r="B2099" s="6" t="s">
        <v>4024</v>
      </c>
      <c r="C2099" s="1" t="n">
        <v>0</v>
      </c>
    </row>
    <row r="2100" customFormat="false" ht="15" hidden="false" customHeight="true" outlineLevel="0" collapsed="false">
      <c r="B2100" s="6" t="s">
        <v>4025</v>
      </c>
      <c r="C2100" s="1" t="n">
        <v>0</v>
      </c>
    </row>
    <row r="2101" customFormat="false" ht="15" hidden="false" customHeight="true" outlineLevel="0" collapsed="false">
      <c r="B2101" s="6" t="s">
        <v>4026</v>
      </c>
      <c r="C2101" s="1" t="n">
        <v>0</v>
      </c>
    </row>
    <row r="2102" customFormat="false" ht="15" hidden="false" customHeight="true" outlineLevel="0" collapsed="false">
      <c r="B2102" s="6" t="s">
        <v>4027</v>
      </c>
      <c r="C2102" s="1" t="n">
        <v>0</v>
      </c>
    </row>
    <row r="2103" customFormat="false" ht="15" hidden="false" customHeight="true" outlineLevel="0" collapsed="false">
      <c r="B2103" s="6" t="s">
        <v>4028</v>
      </c>
      <c r="C2103" s="1" t="n">
        <v>0</v>
      </c>
    </row>
    <row r="2104" customFormat="false" ht="15" hidden="false" customHeight="true" outlineLevel="0" collapsed="false">
      <c r="B2104" s="6" t="s">
        <v>4029</v>
      </c>
      <c r="C2104" s="1" t="n">
        <v>0</v>
      </c>
    </row>
    <row r="2105" customFormat="false" ht="15" hidden="false" customHeight="true" outlineLevel="0" collapsed="false">
      <c r="B2105" s="6" t="s">
        <v>4030</v>
      </c>
      <c r="C2105" s="1" t="n">
        <v>0</v>
      </c>
    </row>
    <row r="2106" customFormat="false" ht="15" hidden="false" customHeight="true" outlineLevel="0" collapsed="false">
      <c r="B2106" s="6" t="s">
        <v>4031</v>
      </c>
      <c r="C2106" s="1" t="n">
        <v>0</v>
      </c>
    </row>
    <row r="2107" customFormat="false" ht="15" hidden="false" customHeight="true" outlineLevel="0" collapsed="false">
      <c r="B2107" s="6" t="s">
        <v>4032</v>
      </c>
      <c r="C2107" s="1" t="n">
        <v>0</v>
      </c>
    </row>
    <row r="2108" customFormat="false" ht="15" hidden="false" customHeight="true" outlineLevel="0" collapsed="false">
      <c r="B2108" s="6" t="s">
        <v>4033</v>
      </c>
      <c r="C2108" s="1" t="n">
        <v>0</v>
      </c>
    </row>
    <row r="2109" customFormat="false" ht="15" hidden="false" customHeight="true" outlineLevel="0" collapsed="false">
      <c r="B2109" s="6" t="s">
        <v>4034</v>
      </c>
      <c r="C2109" s="1" t="n">
        <v>0</v>
      </c>
    </row>
    <row r="2110" customFormat="false" ht="15" hidden="false" customHeight="true" outlineLevel="0" collapsed="false">
      <c r="B2110" s="6" t="s">
        <v>4035</v>
      </c>
      <c r="C2110" s="1" t="n">
        <v>0</v>
      </c>
    </row>
    <row r="2111" customFormat="false" ht="15" hidden="false" customHeight="true" outlineLevel="0" collapsed="false">
      <c r="B2111" s="6" t="s">
        <v>4037</v>
      </c>
      <c r="C2111" s="1" t="n">
        <v>0</v>
      </c>
    </row>
    <row r="2112" customFormat="false" ht="15" hidden="false" customHeight="true" outlineLevel="0" collapsed="false">
      <c r="B2112" s="6" t="s">
        <v>4038</v>
      </c>
      <c r="C2112" s="1" t="n">
        <v>0</v>
      </c>
    </row>
    <row r="2113" customFormat="false" ht="15" hidden="false" customHeight="true" outlineLevel="0" collapsed="false">
      <c r="B2113" s="6" t="s">
        <v>4039</v>
      </c>
      <c r="C2113" s="1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W37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2" width="6.43"/>
    <col collapsed="false" customWidth="true" hidden="false" outlineLevel="0" max="2" min="2" style="6" width="29.36"/>
    <col collapsed="false" customWidth="true" hidden="false" outlineLevel="0" max="3" min="3" style="1" width="5.86"/>
    <col collapsed="false" customWidth="true" hidden="false" outlineLevel="0" max="4" min="4" style="1" width="1.71"/>
    <col collapsed="false" customWidth="true" hidden="false" outlineLevel="0" max="5" min="5" style="2" width="4.71"/>
    <col collapsed="false" customWidth="true" hidden="false" outlineLevel="0" max="6" min="6" style="1" width="2.16"/>
    <col collapsed="false" customWidth="true" hidden="false" outlineLevel="0" max="7" min="7" style="1" width="5.29"/>
    <col collapsed="false" customWidth="true" hidden="false" outlineLevel="0" max="8" min="8" style="2" width="5.71"/>
    <col collapsed="false" customWidth="true" hidden="false" outlineLevel="0" max="9" min="9" style="6" width="10.14"/>
    <col collapsed="false" customWidth="true" hidden="false" outlineLevel="0" max="10" min="10" style="6" width="0.86"/>
    <col collapsed="false" customWidth="true" hidden="false" outlineLevel="0" max="11" min="11" style="2" width="6.43"/>
    <col collapsed="false" customWidth="true" hidden="false" outlineLevel="0" max="12" min="12" style="6" width="37.77"/>
    <col collapsed="false" customWidth="true" hidden="false" outlineLevel="0" max="13" min="13" style="106" width="10.14"/>
    <col collapsed="false" customWidth="true" hidden="false" outlineLevel="0" max="14" min="14" style="2" width="5.71"/>
    <col collapsed="false" customWidth="true" hidden="false" outlineLevel="0" max="15" min="15" style="6" width="0.86"/>
    <col collapsed="false" customWidth="true" hidden="false" outlineLevel="0" max="16" min="16" style="6" width="6.71"/>
    <col collapsed="false" customWidth="true" hidden="false" outlineLevel="0" max="17" min="17" style="6" width="27.15"/>
    <col collapsed="false" customWidth="true" hidden="false" outlineLevel="0" max="18" min="18" style="1" width="13.71"/>
    <col collapsed="false" customWidth="true" hidden="false" outlineLevel="0" max="19" min="19" style="1" width="10.29"/>
    <col collapsed="false" customWidth="false" hidden="false" outlineLevel="0" max="20" min="20" style="1" width="9.14"/>
    <col collapsed="false" customWidth="true" hidden="false" outlineLevel="0" max="21" min="21" style="1" width="10.29"/>
    <col collapsed="false" customWidth="true" hidden="false" outlineLevel="0" max="22" min="22" style="6" width="0.86"/>
    <col collapsed="false" customWidth="true" hidden="false" outlineLevel="0" max="23" min="23" style="6" width="10"/>
    <col collapsed="false" customWidth="true" hidden="false" outlineLevel="0" max="24" min="24" style="6" width="25.71"/>
    <col collapsed="false" customWidth="true" hidden="false" outlineLevel="0" max="26" min="25" style="1" width="10.29"/>
    <col collapsed="false" customWidth="true" hidden="false" outlineLevel="0" max="27" min="27" style="6" width="0.86"/>
    <col collapsed="false" customWidth="true" hidden="false" outlineLevel="0" max="28" min="28" style="6" width="7.16"/>
    <col collapsed="false" customWidth="true" hidden="false" outlineLevel="0" max="29" min="29" style="6" width="26"/>
    <col collapsed="false" customWidth="true" hidden="false" outlineLevel="0" max="30" min="30" style="6" width="15.71"/>
    <col collapsed="false" customWidth="true" hidden="false" outlineLevel="0" max="31" min="31" style="6" width="10.29"/>
    <col collapsed="false" customWidth="true" hidden="false" outlineLevel="0" max="32" min="32" style="6" width="0.86"/>
    <col collapsed="false" customWidth="true" hidden="false" outlineLevel="0" max="33" min="33" style="6" width="6.57"/>
    <col collapsed="false" customWidth="true" hidden="false" outlineLevel="0" max="34" min="34" style="6" width="35.71"/>
    <col collapsed="false" customWidth="true" hidden="false" outlineLevel="0" max="35" min="35" style="6" width="0.86"/>
    <col collapsed="false" customWidth="true" hidden="false" outlineLevel="0" max="36" min="36" style="6" width="11.29"/>
    <col collapsed="false" customWidth="true" hidden="false" outlineLevel="0" max="37" min="37" style="6" width="13.15"/>
    <col collapsed="false" customWidth="true" hidden="false" outlineLevel="0" max="38" min="38" style="6" width="0.86"/>
    <col collapsed="false" customWidth="true" hidden="false" outlineLevel="0" max="39" min="39" style="6" width="4.86"/>
    <col collapsed="false" customWidth="true" hidden="false" outlineLevel="0" max="40" min="40" style="6" width="36"/>
    <col collapsed="false" customWidth="true" hidden="false" outlineLevel="0" max="41" min="41" style="6" width="35.43"/>
    <col collapsed="false" customWidth="true" hidden="false" outlineLevel="0" max="42" min="42" style="6" width="18.42"/>
    <col collapsed="false" customWidth="true" hidden="false" outlineLevel="0" max="43" min="43" style="6" width="0.86"/>
    <col collapsed="false" customWidth="true" hidden="false" outlineLevel="0" max="44" min="44" style="6" width="3.71"/>
    <col collapsed="false" customWidth="true" hidden="false" outlineLevel="0" max="45" min="45" style="6" width="33.42"/>
    <col collapsed="false" customWidth="true" hidden="false" outlineLevel="0" max="46" min="46" style="6" width="38.24"/>
    <col collapsed="false" customWidth="true" hidden="false" outlineLevel="0" max="47" min="47" style="6" width="12.15"/>
    <col collapsed="false" customWidth="true" hidden="false" outlineLevel="0" max="48" min="48" style="6" width="0.86"/>
    <col collapsed="false" customWidth="true" hidden="false" outlineLevel="0" max="49" min="49" style="6" width="3.71"/>
    <col collapsed="false" customWidth="true" hidden="false" outlineLevel="0" max="50" min="50" style="6" width="33.86"/>
    <col collapsed="false" customWidth="true" hidden="false" outlineLevel="0" max="51" min="51" style="6" width="37.13"/>
    <col collapsed="false" customWidth="true" hidden="false" outlineLevel="0" max="52" min="52" style="6" width="12.15"/>
    <col collapsed="false" customWidth="true" hidden="false" outlineLevel="0" max="53" min="53" style="6" width="0.57"/>
    <col collapsed="false" customWidth="true" hidden="false" outlineLevel="0" max="54" min="54" style="6" width="3.71"/>
    <col collapsed="false" customWidth="true" hidden="false" outlineLevel="0" max="55" min="55" style="6" width="28.71"/>
    <col collapsed="false" customWidth="true" hidden="false" outlineLevel="0" max="56" min="56" style="6" width="37.71"/>
    <col collapsed="false" customWidth="true" hidden="false" outlineLevel="0" max="57" min="57" style="6" width="12.29"/>
    <col collapsed="false" customWidth="true" hidden="false" outlineLevel="0" max="58" min="58" style="6" width="0.86"/>
    <col collapsed="false" customWidth="true" hidden="false" outlineLevel="0" max="59" min="59" style="6" width="3.71"/>
    <col collapsed="false" customWidth="true" hidden="false" outlineLevel="0" max="60" min="60" style="6" width="33.8"/>
    <col collapsed="false" customWidth="true" hidden="false" outlineLevel="0" max="61" min="61" style="6" width="12.15"/>
    <col collapsed="false" customWidth="true" hidden="false" outlineLevel="0" max="62" min="62" style="6" width="2.71"/>
    <col collapsed="false" customWidth="true" hidden="false" outlineLevel="0" max="63" min="63" style="6" width="3.71"/>
    <col collapsed="false" customWidth="true" hidden="false" outlineLevel="0" max="64" min="64" style="6" width="26.86"/>
    <col collapsed="false" customWidth="true" hidden="false" outlineLevel="0" max="65" min="65" style="6" width="12.71"/>
    <col collapsed="false" customWidth="true" hidden="false" outlineLevel="0" max="66" min="66" style="6" width="0.86"/>
    <col collapsed="false" customWidth="true" hidden="false" outlineLevel="0" max="67" min="67" style="6" width="13.86"/>
    <col collapsed="false" customWidth="true" hidden="false" outlineLevel="0" max="68" min="68" style="6" width="24.29"/>
    <col collapsed="false" customWidth="true" hidden="false" outlineLevel="0" max="69" min="69" style="1" width="12.86"/>
    <col collapsed="false" customWidth="true" hidden="false" outlineLevel="0" max="70" min="70" style="6" width="0.86"/>
    <col collapsed="false" customWidth="true" hidden="false" outlineLevel="0" max="71" min="71" style="6" width="21.29"/>
    <col collapsed="false" customWidth="true" hidden="false" outlineLevel="0" max="113" min="72" style="6" width="3.71"/>
    <col collapsed="false" customWidth="true" hidden="false" outlineLevel="0" max="116" min="114" style="1" width="3.71"/>
    <col collapsed="false" customWidth="true" hidden="false" outlineLevel="0" max="117" min="117" style="6" width="0.86"/>
    <col collapsed="false" customWidth="true" hidden="false" outlineLevel="0" max="118" min="118" style="2" width="3.86"/>
    <col collapsed="false" customWidth="true" hidden="false" outlineLevel="0" max="119" min="119" style="6" width="25.42"/>
    <col collapsed="false" customWidth="true" hidden="false" outlineLevel="0" max="120" min="120" style="6" width="12"/>
    <col collapsed="false" customWidth="true" hidden="false" outlineLevel="0" max="121" min="121" style="1" width="11"/>
    <col collapsed="false" customWidth="true" hidden="false" outlineLevel="0" max="122" min="122" style="6" width="8.86"/>
    <col collapsed="false" customWidth="false" hidden="false" outlineLevel="0" max="127" min="123" style="9" width="9.14"/>
    <col collapsed="false" customWidth="false" hidden="false" outlineLevel="0" max="16380" min="128" style="6" width="9.14"/>
    <col collapsed="false" customWidth="true" hidden="false" outlineLevel="0" max="16384" min="16381" style="6" width="11.53"/>
  </cols>
  <sheetData>
    <row r="1" customFormat="false" ht="15" hidden="false" customHeight="false" outlineLevel="0" collapsed="false">
      <c r="A1" s="5"/>
      <c r="B1" s="4" t="s">
        <v>4903</v>
      </c>
      <c r="C1" s="2" t="s">
        <v>8</v>
      </c>
      <c r="D1" s="2"/>
      <c r="E1" s="2" t="s">
        <v>9</v>
      </c>
      <c r="F1" s="2"/>
      <c r="G1" s="2" t="s">
        <v>28</v>
      </c>
      <c r="H1" s="2" t="s">
        <v>7</v>
      </c>
      <c r="I1" s="2" t="s">
        <v>4904</v>
      </c>
      <c r="J1" s="100"/>
      <c r="K1" s="5"/>
      <c r="L1" s="5" t="s">
        <v>4905</v>
      </c>
      <c r="M1" s="107" t="s">
        <v>4904</v>
      </c>
      <c r="N1" s="2" t="s">
        <v>7</v>
      </c>
      <c r="O1" s="100"/>
      <c r="P1" s="2"/>
      <c r="Q1" s="5" t="s">
        <v>4906</v>
      </c>
      <c r="R1" s="2" t="s">
        <v>4907</v>
      </c>
      <c r="S1" s="2" t="s">
        <v>4904</v>
      </c>
      <c r="T1" s="2" t="s">
        <v>918</v>
      </c>
      <c r="U1" s="2" t="s">
        <v>4908</v>
      </c>
      <c r="V1" s="100"/>
      <c r="W1" s="2" t="s">
        <v>918</v>
      </c>
      <c r="X1" s="5" t="s">
        <v>4909</v>
      </c>
      <c r="Y1" s="2"/>
      <c r="Z1" s="2" t="s">
        <v>4904</v>
      </c>
      <c r="AA1" s="100"/>
      <c r="AB1" s="2"/>
      <c r="AC1" s="5" t="s">
        <v>4909</v>
      </c>
      <c r="AD1" s="2" t="s">
        <v>4910</v>
      </c>
      <c r="AE1" s="2"/>
      <c r="AF1" s="100"/>
      <c r="AG1" s="4" t="s">
        <v>4911</v>
      </c>
      <c r="AI1" s="28"/>
      <c r="AJ1" s="4" t="s">
        <v>4633</v>
      </c>
      <c r="AK1" s="4"/>
      <c r="AL1" s="100"/>
      <c r="AM1" s="2"/>
      <c r="AN1" s="4" t="s">
        <v>4912</v>
      </c>
      <c r="AQ1" s="28"/>
      <c r="AR1" s="2"/>
      <c r="AS1" s="4" t="s">
        <v>4913</v>
      </c>
      <c r="AT1" s="90"/>
      <c r="AV1" s="28"/>
      <c r="AW1" s="2"/>
      <c r="AX1" s="4" t="s">
        <v>4914</v>
      </c>
      <c r="AY1" s="90"/>
      <c r="BA1" s="28"/>
      <c r="BB1" s="2"/>
      <c r="BC1" s="4" t="s">
        <v>4915</v>
      </c>
      <c r="BD1" s="90"/>
      <c r="BF1" s="28"/>
      <c r="BG1" s="2"/>
      <c r="BH1" s="4" t="s">
        <v>4916</v>
      </c>
      <c r="BI1" s="5"/>
      <c r="BK1" s="2"/>
      <c r="BL1" s="4"/>
      <c r="BM1" s="5"/>
      <c r="BN1" s="28"/>
      <c r="BO1" s="4" t="s">
        <v>27</v>
      </c>
      <c r="BP1" s="5"/>
      <c r="BQ1" s="2"/>
      <c r="BR1" s="28"/>
      <c r="BS1" s="4" t="s">
        <v>4636</v>
      </c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M1" s="28"/>
      <c r="DO1" s="4" t="s">
        <v>4917</v>
      </c>
    </row>
    <row r="2" customFormat="false" ht="15" hidden="false" customHeight="false" outlineLevel="0" collapsed="false">
      <c r="A2" s="54" t="n">
        <v>1</v>
      </c>
      <c r="B2" s="6" t="s">
        <v>50</v>
      </c>
      <c r="C2" s="1" t="n">
        <v>20</v>
      </c>
      <c r="D2" s="1" t="s">
        <v>40</v>
      </c>
      <c r="E2" s="1" t="n">
        <v>823</v>
      </c>
      <c r="F2" s="1" t="s">
        <v>41</v>
      </c>
      <c r="G2" s="1" t="n">
        <f aca="false">PRODUCT(C2+E2)</f>
        <v>843</v>
      </c>
      <c r="H2" s="1" t="n">
        <v>360</v>
      </c>
      <c r="I2" s="106" t="n">
        <f aca="false">PRODUCT(G2/H2)</f>
        <v>2.34166666666667</v>
      </c>
      <c r="J2" s="100"/>
      <c r="K2" s="54" t="n">
        <v>1</v>
      </c>
      <c r="L2" s="6" t="s">
        <v>37</v>
      </c>
      <c r="M2" s="106" t="n">
        <v>3.75138121546961</v>
      </c>
      <c r="N2" s="1" t="n">
        <v>181</v>
      </c>
      <c r="O2" s="100"/>
      <c r="P2" s="54" t="n">
        <v>1</v>
      </c>
      <c r="Q2" s="6" t="s">
        <v>116</v>
      </c>
      <c r="R2" s="79" t="s">
        <v>4918</v>
      </c>
      <c r="S2" s="106" t="n">
        <v>4.25</v>
      </c>
      <c r="T2" s="51" t="n">
        <v>2022</v>
      </c>
      <c r="U2" s="106" t="s">
        <v>4642</v>
      </c>
      <c r="V2" s="100"/>
      <c r="W2" s="1" t="n">
        <v>2025</v>
      </c>
      <c r="X2" s="6" t="s">
        <v>54</v>
      </c>
      <c r="Y2" s="108" t="s">
        <v>4919</v>
      </c>
      <c r="Z2" s="106" t="n">
        <v>3.38</v>
      </c>
      <c r="AA2" s="100"/>
      <c r="AB2" s="54" t="n">
        <v>1</v>
      </c>
      <c r="AC2" s="6" t="s">
        <v>4920</v>
      </c>
      <c r="AD2" s="1" t="s">
        <v>4921</v>
      </c>
      <c r="AE2" s="1" t="n">
        <v>1987</v>
      </c>
      <c r="AF2" s="100"/>
      <c r="AG2" s="1" t="n">
        <v>300</v>
      </c>
      <c r="AH2" s="90" t="s">
        <v>4922</v>
      </c>
      <c r="AI2" s="100"/>
      <c r="AJ2" s="6" t="s">
        <v>4923</v>
      </c>
      <c r="AK2" s="6" t="s">
        <v>4924</v>
      </c>
      <c r="AL2" s="100"/>
      <c r="AM2" s="2" t="n">
        <v>1</v>
      </c>
      <c r="AN2" s="6" t="s">
        <v>4657</v>
      </c>
      <c r="AO2" s="6" t="s">
        <v>4658</v>
      </c>
      <c r="AP2" s="56" t="s">
        <v>4659</v>
      </c>
      <c r="AQ2" s="100"/>
      <c r="AR2" s="2" t="s">
        <v>4642</v>
      </c>
      <c r="AS2" s="6" t="s">
        <v>4751</v>
      </c>
      <c r="AT2" s="90" t="s">
        <v>4925</v>
      </c>
      <c r="AU2" s="6" t="s">
        <v>4926</v>
      </c>
      <c r="AV2" s="100"/>
      <c r="AW2" s="2" t="s">
        <v>4642</v>
      </c>
      <c r="AX2" s="6" t="s">
        <v>4927</v>
      </c>
      <c r="AY2" s="90" t="s">
        <v>4928</v>
      </c>
      <c r="AZ2" s="6" t="s">
        <v>4929</v>
      </c>
      <c r="BA2" s="100"/>
      <c r="BB2" s="2" t="s">
        <v>4642</v>
      </c>
      <c r="BC2" s="6" t="s">
        <v>4698</v>
      </c>
      <c r="BD2" s="90" t="s">
        <v>4930</v>
      </c>
      <c r="BE2" s="6" t="s">
        <v>4931</v>
      </c>
      <c r="BF2" s="100"/>
      <c r="BG2" s="2"/>
      <c r="BH2" s="4" t="s">
        <v>4932</v>
      </c>
      <c r="BK2" s="2"/>
      <c r="BL2" s="4" t="s">
        <v>4933</v>
      </c>
      <c r="BN2" s="100"/>
      <c r="BO2" s="5" t="s">
        <v>4934</v>
      </c>
      <c r="BR2" s="100"/>
      <c r="BS2" s="4" t="s">
        <v>27</v>
      </c>
      <c r="BT2" s="2" t="n">
        <v>25</v>
      </c>
      <c r="BU2" s="2" t="n">
        <v>24</v>
      </c>
      <c r="BV2" s="2" t="n">
        <v>23</v>
      </c>
      <c r="BW2" s="2" t="n">
        <v>22</v>
      </c>
      <c r="BX2" s="2" t="n">
        <v>21</v>
      </c>
      <c r="BY2" s="2" t="n">
        <v>20</v>
      </c>
      <c r="BZ2" s="2" t="n">
        <v>19</v>
      </c>
      <c r="CA2" s="2" t="n">
        <v>18</v>
      </c>
      <c r="CB2" s="2" t="n">
        <v>17</v>
      </c>
      <c r="CC2" s="2" t="n">
        <v>16</v>
      </c>
      <c r="CD2" s="2" t="n">
        <v>15</v>
      </c>
      <c r="CE2" s="2" t="n">
        <v>14</v>
      </c>
      <c r="CF2" s="2" t="n">
        <v>13</v>
      </c>
      <c r="CG2" s="2" t="n">
        <v>12</v>
      </c>
      <c r="CH2" s="2" t="n">
        <v>11</v>
      </c>
      <c r="CI2" s="2" t="n">
        <v>10</v>
      </c>
      <c r="CJ2" s="85" t="s">
        <v>645</v>
      </c>
      <c r="CK2" s="85" t="s">
        <v>646</v>
      </c>
      <c r="CL2" s="85" t="s">
        <v>647</v>
      </c>
      <c r="CM2" s="85" t="s">
        <v>648</v>
      </c>
      <c r="CN2" s="85" t="s">
        <v>649</v>
      </c>
      <c r="CO2" s="85" t="s">
        <v>650</v>
      </c>
      <c r="CP2" s="85" t="s">
        <v>651</v>
      </c>
      <c r="CQ2" s="85" t="s">
        <v>652</v>
      </c>
      <c r="CR2" s="85" t="s">
        <v>653</v>
      </c>
      <c r="CS2" s="85" t="s">
        <v>654</v>
      </c>
      <c r="CT2" s="2" t="n">
        <v>99</v>
      </c>
      <c r="CU2" s="2" t="n">
        <f aca="false">PRODUCT(CT2-1)</f>
        <v>98</v>
      </c>
      <c r="CV2" s="2" t="n">
        <f aca="false">PRODUCT(CU2-1)</f>
        <v>97</v>
      </c>
      <c r="CW2" s="2" t="n">
        <f aca="false">PRODUCT(CV2-1)</f>
        <v>96</v>
      </c>
      <c r="CX2" s="2" t="n">
        <f aca="false">PRODUCT(CW2-1)</f>
        <v>95</v>
      </c>
      <c r="CY2" s="2" t="n">
        <f aca="false">PRODUCT(CX2-1)</f>
        <v>94</v>
      </c>
      <c r="CZ2" s="2" t="n">
        <f aca="false">PRODUCT(CY2-1)</f>
        <v>93</v>
      </c>
      <c r="DA2" s="2" t="n">
        <f aca="false">PRODUCT(CZ2-1)</f>
        <v>92</v>
      </c>
      <c r="DB2" s="2" t="n">
        <f aca="false">PRODUCT(DA2-1)</f>
        <v>91</v>
      </c>
      <c r="DC2" s="2" t="n">
        <f aca="false">PRODUCT(DB2-1)</f>
        <v>90</v>
      </c>
      <c r="DD2" s="2" t="n">
        <f aca="false">PRODUCT(DC2-1)</f>
        <v>89</v>
      </c>
      <c r="DE2" s="2" t="n">
        <f aca="false">PRODUCT(DD2-1)</f>
        <v>88</v>
      </c>
      <c r="DF2" s="2" t="n">
        <f aca="false">PRODUCT(DE2-1)</f>
        <v>87</v>
      </c>
      <c r="DG2" s="2" t="n">
        <f aca="false">PRODUCT(DF2-1)</f>
        <v>86</v>
      </c>
      <c r="DH2" s="2" t="n">
        <f aca="false">PRODUCT(DG2-1)</f>
        <v>85</v>
      </c>
      <c r="DI2" s="2" t="n">
        <f aca="false">PRODUCT(DH2-1)</f>
        <v>84</v>
      </c>
      <c r="DJ2" s="2" t="n">
        <f aca="false">PRODUCT(DI2-1)</f>
        <v>83</v>
      </c>
      <c r="DK2" s="2" t="n">
        <f aca="false">PRODUCT(DJ2-1)</f>
        <v>82</v>
      </c>
      <c r="DL2" s="2" t="n">
        <f aca="false">PRODUCT(DK2-1)</f>
        <v>81</v>
      </c>
      <c r="DM2" s="100"/>
      <c r="DO2" s="25" t="s">
        <v>27</v>
      </c>
      <c r="DP2" s="109"/>
      <c r="DQ2" s="65"/>
    </row>
    <row r="3" customFormat="false" ht="15" hidden="false" customHeight="false" outlineLevel="0" collapsed="false">
      <c r="A3" s="54" t="n">
        <v>2</v>
      </c>
      <c r="B3" s="6" t="s">
        <v>39</v>
      </c>
      <c r="C3" s="1" t="n">
        <v>42</v>
      </c>
      <c r="D3" s="1" t="s">
        <v>40</v>
      </c>
      <c r="E3" s="1" t="n">
        <v>773</v>
      </c>
      <c r="F3" s="1" t="s">
        <v>41</v>
      </c>
      <c r="G3" s="1" t="n">
        <f aca="false">PRODUCT(C3+E3)</f>
        <v>815</v>
      </c>
      <c r="H3" s="1" t="n">
        <v>261</v>
      </c>
      <c r="I3" s="106" t="n">
        <f aca="false">PRODUCT(G3/H3)</f>
        <v>3.12260536398467</v>
      </c>
      <c r="J3" s="100"/>
      <c r="K3" s="54" t="n">
        <v>2</v>
      </c>
      <c r="L3" s="6" t="s">
        <v>39</v>
      </c>
      <c r="M3" s="106" t="n">
        <v>3.12260536398467</v>
      </c>
      <c r="N3" s="1" t="n">
        <v>261</v>
      </c>
      <c r="O3" s="100"/>
      <c r="P3" s="54" t="n">
        <v>2</v>
      </c>
      <c r="Q3" s="56" t="s">
        <v>4878</v>
      </c>
      <c r="R3" s="79" t="s">
        <v>4935</v>
      </c>
      <c r="S3" s="106" t="n">
        <v>3.65</v>
      </c>
      <c r="T3" s="51" t="n">
        <v>2018</v>
      </c>
      <c r="U3" s="106" t="s">
        <v>4642</v>
      </c>
      <c r="V3" s="100"/>
      <c r="W3" s="1" t="n">
        <v>2024</v>
      </c>
      <c r="X3" s="6" t="s">
        <v>54</v>
      </c>
      <c r="Y3" s="108" t="s">
        <v>4936</v>
      </c>
      <c r="Z3" s="106" t="n">
        <f aca="false">PRODUCT(66/24)</f>
        <v>2.75</v>
      </c>
      <c r="AA3" s="100"/>
      <c r="AB3" s="54" t="n">
        <v>2</v>
      </c>
      <c r="AC3" s="6" t="s">
        <v>4698</v>
      </c>
      <c r="AD3" s="1" t="s">
        <v>4937</v>
      </c>
      <c r="AE3" s="1" t="n">
        <v>1964</v>
      </c>
      <c r="AF3" s="100"/>
      <c r="AG3" s="1" t="n">
        <v>400</v>
      </c>
      <c r="AH3" s="90" t="s">
        <v>4938</v>
      </c>
      <c r="AI3" s="100"/>
      <c r="AJ3" s="6" t="s">
        <v>4939</v>
      </c>
      <c r="AK3" s="6" t="s">
        <v>4940</v>
      </c>
      <c r="AL3" s="100"/>
      <c r="AM3" s="2" t="n">
        <v>2</v>
      </c>
      <c r="AN3" s="6" t="s">
        <v>4662</v>
      </c>
      <c r="AO3" s="6" t="s">
        <v>4663</v>
      </c>
      <c r="AP3" s="6" t="s">
        <v>4664</v>
      </c>
      <c r="AQ3" s="100"/>
      <c r="AR3" s="2" t="s">
        <v>4651</v>
      </c>
      <c r="AS3" s="6" t="s">
        <v>4878</v>
      </c>
      <c r="AT3" s="90" t="s">
        <v>4941</v>
      </c>
      <c r="AU3" s="6" t="s">
        <v>4942</v>
      </c>
      <c r="AV3" s="100"/>
      <c r="AW3" s="2" t="s">
        <v>4651</v>
      </c>
      <c r="AX3" s="6" t="s">
        <v>4943</v>
      </c>
      <c r="AY3" s="90" t="s">
        <v>4944</v>
      </c>
      <c r="AZ3" s="6" t="s">
        <v>4945</v>
      </c>
      <c r="BA3" s="100" t="s">
        <v>4946</v>
      </c>
      <c r="BB3" s="2" t="s">
        <v>4651</v>
      </c>
      <c r="BC3" s="6" t="s">
        <v>4947</v>
      </c>
      <c r="BD3" s="90" t="s">
        <v>4948</v>
      </c>
      <c r="BE3" s="6" t="s">
        <v>4949</v>
      </c>
      <c r="BF3" s="100"/>
      <c r="BG3" s="2" t="s">
        <v>4642</v>
      </c>
      <c r="BH3" s="6" t="s">
        <v>4878</v>
      </c>
      <c r="BI3" s="6" t="s">
        <v>4942</v>
      </c>
      <c r="BK3" s="2" t="s">
        <v>4642</v>
      </c>
      <c r="BL3" s="6" t="s">
        <v>4698</v>
      </c>
      <c r="BM3" s="6" t="s">
        <v>4931</v>
      </c>
      <c r="BN3" s="100"/>
      <c r="BO3" s="4" t="s">
        <v>4950</v>
      </c>
      <c r="BP3" s="6" t="s">
        <v>4951</v>
      </c>
      <c r="BQ3" s="1" t="s">
        <v>4952</v>
      </c>
      <c r="BR3" s="100"/>
      <c r="BS3" s="6" t="s">
        <v>50</v>
      </c>
      <c r="BT3" s="65" t="n">
        <v>1</v>
      </c>
      <c r="BU3" s="65" t="n">
        <v>1</v>
      </c>
      <c r="BV3" s="65" t="n">
        <v>1</v>
      </c>
      <c r="BW3" s="65" t="n">
        <v>1</v>
      </c>
      <c r="BX3" s="65" t="n">
        <v>1</v>
      </c>
      <c r="BY3" s="65" t="n">
        <v>1</v>
      </c>
      <c r="BZ3" s="65" t="n">
        <v>1</v>
      </c>
      <c r="CA3" s="65" t="n">
        <v>1</v>
      </c>
      <c r="CB3" s="65" t="n">
        <v>1</v>
      </c>
      <c r="CC3" s="65" t="n">
        <v>1</v>
      </c>
      <c r="CD3" s="65" t="n">
        <v>1</v>
      </c>
      <c r="CE3" s="65" t="n">
        <v>1</v>
      </c>
      <c r="CF3" s="65" t="n">
        <v>1</v>
      </c>
      <c r="CG3" s="1" t="n">
        <v>2</v>
      </c>
      <c r="CH3" s="1" t="n">
        <v>4</v>
      </c>
      <c r="CI3" s="1" t="n">
        <v>6</v>
      </c>
      <c r="CJ3" s="1" t="n">
        <v>7</v>
      </c>
      <c r="CK3" s="1" t="n">
        <v>9</v>
      </c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M3" s="100"/>
      <c r="DO3" s="4" t="s">
        <v>4953</v>
      </c>
      <c r="DP3" s="4"/>
      <c r="DQ3" s="2"/>
    </row>
    <row r="4" customFormat="false" ht="15" hidden="false" customHeight="false" outlineLevel="0" collapsed="false">
      <c r="A4" s="54" t="n">
        <v>3</v>
      </c>
      <c r="B4" s="6" t="s">
        <v>57</v>
      </c>
      <c r="C4" s="1" t="n">
        <v>38</v>
      </c>
      <c r="D4" s="1" t="s">
        <v>40</v>
      </c>
      <c r="E4" s="1" t="n">
        <v>758</v>
      </c>
      <c r="F4" s="1" t="s">
        <v>41</v>
      </c>
      <c r="G4" s="1" t="n">
        <f aca="false">PRODUCT(C4+E4)</f>
        <v>796</v>
      </c>
      <c r="H4" s="1" t="n">
        <v>334</v>
      </c>
      <c r="I4" s="106" t="n">
        <f aca="false">PRODUCT(G4/H4)</f>
        <v>2.38323353293413</v>
      </c>
      <c r="J4" s="100"/>
      <c r="K4" s="54" t="n">
        <v>3</v>
      </c>
      <c r="L4" s="6" t="s">
        <v>271</v>
      </c>
      <c r="M4" s="106" t="n">
        <v>2.45689655172414</v>
      </c>
      <c r="N4" s="1" t="n">
        <v>116</v>
      </c>
      <c r="O4" s="100"/>
      <c r="P4" s="54" t="n">
        <v>3</v>
      </c>
      <c r="Q4" s="56" t="s">
        <v>4878</v>
      </c>
      <c r="R4" s="79" t="s">
        <v>4954</v>
      </c>
      <c r="S4" s="106" t="n">
        <v>3.67</v>
      </c>
      <c r="T4" s="51" t="n">
        <v>2019</v>
      </c>
      <c r="U4" s="106" t="s">
        <v>4642</v>
      </c>
      <c r="V4" s="100"/>
      <c r="W4" s="1" t="n">
        <v>2023</v>
      </c>
      <c r="X4" s="6" t="s">
        <v>54</v>
      </c>
      <c r="Y4" s="108" t="s">
        <v>4955</v>
      </c>
      <c r="Z4" s="106" t="n">
        <f aca="false">PRODUCT(62/24)</f>
        <v>2.58333333333333</v>
      </c>
      <c r="AA4" s="100"/>
      <c r="AB4" s="54" t="n">
        <v>3</v>
      </c>
      <c r="AC4" s="6" t="s">
        <v>4920</v>
      </c>
      <c r="AD4" s="1" t="s">
        <v>4956</v>
      </c>
      <c r="AE4" s="1" t="n">
        <v>1988</v>
      </c>
      <c r="AF4" s="100"/>
      <c r="AG4" s="1" t="n">
        <v>500</v>
      </c>
      <c r="AH4" s="90" t="s">
        <v>4957</v>
      </c>
      <c r="AI4" s="100"/>
      <c r="AJ4" s="6" t="s">
        <v>4958</v>
      </c>
      <c r="AK4" s="6" t="s">
        <v>4959</v>
      </c>
      <c r="AL4" s="100"/>
      <c r="AM4" s="2" t="n">
        <v>3</v>
      </c>
      <c r="AN4" s="6" t="s">
        <v>4666</v>
      </c>
      <c r="AO4" s="6" t="s">
        <v>4960</v>
      </c>
      <c r="AP4" s="6" t="s">
        <v>4961</v>
      </c>
      <c r="AQ4" s="100"/>
      <c r="AV4" s="100"/>
      <c r="AW4" s="2" t="s">
        <v>4680</v>
      </c>
      <c r="AX4" s="6" t="s">
        <v>4643</v>
      </c>
      <c r="AY4" s="90" t="s">
        <v>4962</v>
      </c>
      <c r="AZ4" s="6" t="s">
        <v>4963</v>
      </c>
      <c r="BA4" s="100" t="s">
        <v>4946</v>
      </c>
      <c r="BB4" s="2" t="s">
        <v>4680</v>
      </c>
      <c r="BC4" s="6" t="s">
        <v>4964</v>
      </c>
      <c r="BD4" s="90" t="s">
        <v>4965</v>
      </c>
      <c r="BE4" s="6" t="s">
        <v>4966</v>
      </c>
      <c r="BF4" s="100"/>
      <c r="BG4" s="2" t="s">
        <v>4651</v>
      </c>
      <c r="BH4" s="6" t="s">
        <v>4751</v>
      </c>
      <c r="BI4" s="6" t="s">
        <v>4926</v>
      </c>
      <c r="BK4" s="2" t="s">
        <v>4651</v>
      </c>
      <c r="BL4" s="6" t="s">
        <v>4878</v>
      </c>
      <c r="BM4" s="6" t="s">
        <v>4967</v>
      </c>
      <c r="BN4" s="100"/>
      <c r="BO4" s="4" t="s">
        <v>4968</v>
      </c>
      <c r="BP4" s="6" t="s">
        <v>4878</v>
      </c>
      <c r="BQ4" s="1" t="s">
        <v>4969</v>
      </c>
      <c r="BR4" s="100"/>
      <c r="BS4" s="6" t="s">
        <v>39</v>
      </c>
      <c r="BT4" s="1" t="n">
        <v>2</v>
      </c>
      <c r="BU4" s="1" t="n">
        <v>9</v>
      </c>
      <c r="BV4" s="1" t="n">
        <v>9</v>
      </c>
      <c r="BW4" s="1" t="n">
        <v>9</v>
      </c>
      <c r="BX4" s="1" t="n">
        <v>9</v>
      </c>
      <c r="BY4" s="1" t="n">
        <v>8</v>
      </c>
      <c r="BZ4" s="1" t="n">
        <v>7</v>
      </c>
      <c r="CA4" s="1" t="n">
        <v>7</v>
      </c>
      <c r="CB4" s="1" t="n">
        <v>7</v>
      </c>
      <c r="CC4" s="1" t="n">
        <v>7</v>
      </c>
      <c r="CD4" s="1" t="n">
        <v>7</v>
      </c>
      <c r="CE4" s="1" t="n">
        <v>7</v>
      </c>
      <c r="CF4" s="1" t="n">
        <v>7</v>
      </c>
      <c r="CG4" s="1" t="n">
        <v>7</v>
      </c>
      <c r="CH4" s="1" t="n">
        <v>7</v>
      </c>
      <c r="CI4" s="1" t="n">
        <v>7</v>
      </c>
      <c r="CJ4" s="1" t="n">
        <v>6</v>
      </c>
      <c r="CK4" s="1" t="n">
        <v>6</v>
      </c>
      <c r="CL4" s="1" t="n">
        <v>6</v>
      </c>
      <c r="CM4" s="1" t="n">
        <v>6</v>
      </c>
      <c r="CN4" s="1" t="n">
        <v>6</v>
      </c>
      <c r="CO4" s="1" t="n">
        <v>6</v>
      </c>
      <c r="CP4" s="1" t="n">
        <v>6</v>
      </c>
      <c r="CQ4" s="1" t="n">
        <v>5</v>
      </c>
      <c r="CR4" s="1" t="n">
        <v>4</v>
      </c>
      <c r="CS4" s="1" t="n">
        <v>3</v>
      </c>
      <c r="CT4" s="1" t="n">
        <v>3</v>
      </c>
      <c r="CU4" s="1" t="n">
        <v>3</v>
      </c>
      <c r="CV4" s="1" t="n">
        <v>3</v>
      </c>
      <c r="CW4" s="1" t="n">
        <v>3</v>
      </c>
      <c r="CX4" s="1" t="n">
        <v>3</v>
      </c>
      <c r="CY4" s="1" t="n">
        <v>3</v>
      </c>
      <c r="CZ4" s="1" t="n">
        <v>4</v>
      </c>
      <c r="DA4" s="1" t="n">
        <v>4</v>
      </c>
      <c r="DB4" s="1" t="n">
        <v>3</v>
      </c>
      <c r="DC4" s="1" t="n">
        <v>3</v>
      </c>
      <c r="DD4" s="1" t="n">
        <v>3</v>
      </c>
      <c r="DE4" s="1" t="n">
        <v>4</v>
      </c>
      <c r="DF4" s="1" t="n">
        <v>8</v>
      </c>
      <c r="DG4" s="1"/>
      <c r="DH4" s="1"/>
      <c r="DI4" s="1"/>
      <c r="DM4" s="100"/>
      <c r="DN4" s="110"/>
      <c r="DO4" s="111" t="s">
        <v>4970</v>
      </c>
      <c r="DP4" s="112"/>
      <c r="DQ4" s="113"/>
    </row>
    <row r="5" customFormat="false" ht="15" hidden="false" customHeight="false" outlineLevel="0" collapsed="false">
      <c r="A5" s="54" t="n">
        <v>4</v>
      </c>
      <c r="B5" s="6" t="s">
        <v>65</v>
      </c>
      <c r="C5" s="1" t="n">
        <v>27</v>
      </c>
      <c r="D5" s="1" t="s">
        <v>40</v>
      </c>
      <c r="E5" s="1" t="n">
        <v>740</v>
      </c>
      <c r="F5" s="1" t="s">
        <v>41</v>
      </c>
      <c r="G5" s="1" t="n">
        <f aca="false">PRODUCT(C5+E5)</f>
        <v>767</v>
      </c>
      <c r="H5" s="1" t="n">
        <v>341</v>
      </c>
      <c r="I5" s="106" t="n">
        <f aca="false">PRODUCT(G5/H5)</f>
        <v>2.24926686217009</v>
      </c>
      <c r="J5" s="100"/>
      <c r="K5" s="54" t="n">
        <v>4</v>
      </c>
      <c r="L5" s="6" t="s">
        <v>57</v>
      </c>
      <c r="M5" s="106" t="n">
        <v>2.38323353293413</v>
      </c>
      <c r="N5" s="1" t="n">
        <v>334</v>
      </c>
      <c r="O5" s="100"/>
      <c r="P5" s="54" t="n">
        <v>4</v>
      </c>
      <c r="Q5" s="56" t="s">
        <v>4787</v>
      </c>
      <c r="R5" s="79" t="s">
        <v>4971</v>
      </c>
      <c r="S5" s="106" t="n">
        <v>3.67</v>
      </c>
      <c r="T5" s="51" t="n">
        <v>2019</v>
      </c>
      <c r="U5" s="106" t="s">
        <v>4651</v>
      </c>
      <c r="V5" s="100"/>
      <c r="W5" s="1" t="n">
        <v>2022</v>
      </c>
      <c r="X5" s="6" t="s">
        <v>116</v>
      </c>
      <c r="Y5" s="108" t="s">
        <v>4918</v>
      </c>
      <c r="Z5" s="106" t="n">
        <f aca="false">PRODUCT(102/24)</f>
        <v>4.25</v>
      </c>
      <c r="AA5" s="100"/>
      <c r="AB5" s="54" t="n">
        <v>4</v>
      </c>
      <c r="AC5" s="6" t="s">
        <v>4878</v>
      </c>
      <c r="AD5" s="1" t="s">
        <v>4972</v>
      </c>
      <c r="AE5" s="1" t="n">
        <v>2015</v>
      </c>
      <c r="AF5" s="100"/>
      <c r="AG5" s="1" t="n">
        <v>600</v>
      </c>
      <c r="AH5" s="90" t="s">
        <v>4973</v>
      </c>
      <c r="AI5" s="100"/>
      <c r="AJ5" s="6" t="s">
        <v>4974</v>
      </c>
      <c r="AK5" s="6" t="s">
        <v>4975</v>
      </c>
      <c r="AL5" s="100"/>
      <c r="AM5" s="2" t="n">
        <v>4</v>
      </c>
      <c r="AN5" s="6" t="s">
        <v>4671</v>
      </c>
      <c r="AO5" s="6" t="s">
        <v>4976</v>
      </c>
      <c r="AP5" s="6" t="s">
        <v>4977</v>
      </c>
      <c r="AQ5" s="100"/>
      <c r="AR5" s="2"/>
      <c r="AS5" s="4" t="s">
        <v>4978</v>
      </c>
      <c r="AT5" s="90"/>
      <c r="AV5" s="100"/>
      <c r="AW5" s="2" t="s">
        <v>4687</v>
      </c>
      <c r="AX5" s="6" t="s">
        <v>4979</v>
      </c>
      <c r="AY5" s="90" t="s">
        <v>4980</v>
      </c>
      <c r="AZ5" s="6" t="s">
        <v>4981</v>
      </c>
      <c r="BA5" s="100"/>
      <c r="BB5" s="2" t="s">
        <v>4687</v>
      </c>
      <c r="BC5" s="6" t="s">
        <v>4643</v>
      </c>
      <c r="BD5" s="90" t="s">
        <v>4982</v>
      </c>
      <c r="BE5" s="6" t="s">
        <v>4983</v>
      </c>
      <c r="BF5" s="100"/>
      <c r="BG5" s="2"/>
      <c r="BK5" s="2" t="s">
        <v>4680</v>
      </c>
      <c r="BL5" s="6" t="s">
        <v>4920</v>
      </c>
      <c r="BM5" s="6" t="s">
        <v>4984</v>
      </c>
      <c r="BN5" s="100"/>
      <c r="BO5" s="4" t="s">
        <v>4985</v>
      </c>
      <c r="BP5" s="6" t="s">
        <v>4698</v>
      </c>
      <c r="BQ5" s="1" t="s">
        <v>4986</v>
      </c>
      <c r="BR5" s="100"/>
      <c r="BS5" s="6" t="s">
        <v>57</v>
      </c>
      <c r="BT5" s="1" t="n">
        <v>3</v>
      </c>
      <c r="BU5" s="1" t="n">
        <v>2</v>
      </c>
      <c r="BV5" s="1" t="n">
        <v>2</v>
      </c>
      <c r="BW5" s="1" t="n">
        <v>2</v>
      </c>
      <c r="BX5" s="1" t="n">
        <v>2</v>
      </c>
      <c r="BY5" s="1" t="n">
        <v>2</v>
      </c>
      <c r="BZ5" s="1" t="n">
        <v>2</v>
      </c>
      <c r="CA5" s="1" t="n">
        <v>2</v>
      </c>
      <c r="CB5" s="1" t="n">
        <v>2</v>
      </c>
      <c r="CC5" s="1" t="n">
        <v>2</v>
      </c>
      <c r="CD5" s="1" t="n">
        <v>2</v>
      </c>
      <c r="CE5" s="1" t="n">
        <v>2</v>
      </c>
      <c r="CF5" s="1" t="n">
        <v>2</v>
      </c>
      <c r="CG5" s="65" t="n">
        <v>1</v>
      </c>
      <c r="CH5" s="65" t="n">
        <v>1</v>
      </c>
      <c r="CI5" s="65" t="n">
        <v>1</v>
      </c>
      <c r="CJ5" s="65" t="n">
        <v>1</v>
      </c>
      <c r="CK5" s="65" t="n">
        <v>1</v>
      </c>
      <c r="CL5" s="65" t="n">
        <v>1</v>
      </c>
      <c r="CM5" s="65" t="n">
        <v>1</v>
      </c>
      <c r="CN5" s="65" t="n">
        <v>1</v>
      </c>
      <c r="CO5" s="65" t="n">
        <v>1</v>
      </c>
      <c r="CP5" s="65" t="n">
        <v>1</v>
      </c>
      <c r="CQ5" s="1" t="n">
        <v>3</v>
      </c>
      <c r="CR5" s="1" t="n">
        <v>5</v>
      </c>
      <c r="CS5" s="1" t="n">
        <v>6</v>
      </c>
      <c r="CT5" s="1" t="n">
        <v>9</v>
      </c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M5" s="100"/>
      <c r="DN5" s="2" t="s">
        <v>4642</v>
      </c>
      <c r="DO5" s="6" t="s">
        <v>86</v>
      </c>
      <c r="DP5" s="56" t="s">
        <v>1204</v>
      </c>
      <c r="DQ5" s="108" t="s">
        <v>4919</v>
      </c>
    </row>
    <row r="6" customFormat="false" ht="15" hidden="false" customHeight="false" outlineLevel="0" collapsed="false">
      <c r="A6" s="54" t="n">
        <v>5</v>
      </c>
      <c r="B6" s="6" t="s">
        <v>38</v>
      </c>
      <c r="C6" s="1" t="n">
        <v>79</v>
      </c>
      <c r="D6" s="1" t="s">
        <v>40</v>
      </c>
      <c r="E6" s="1" t="n">
        <v>646</v>
      </c>
      <c r="F6" s="1" t="s">
        <v>41</v>
      </c>
      <c r="G6" s="1" t="n">
        <f aca="false">PRODUCT(C6+E6)</f>
        <v>725</v>
      </c>
      <c r="H6" s="1" t="n">
        <v>453</v>
      </c>
      <c r="I6" s="106" t="n">
        <f aca="false">PRODUCT(G6/H6)</f>
        <v>1.60044150110375</v>
      </c>
      <c r="J6" s="100"/>
      <c r="K6" s="54" t="n">
        <v>5</v>
      </c>
      <c r="L6" s="6" t="s">
        <v>50</v>
      </c>
      <c r="M6" s="106" t="n">
        <v>2.34166666666667</v>
      </c>
      <c r="N6" s="1" t="n">
        <v>360</v>
      </c>
      <c r="O6" s="100"/>
      <c r="P6" s="54" t="n">
        <v>5</v>
      </c>
      <c r="Q6" s="56" t="s">
        <v>4987</v>
      </c>
      <c r="R6" s="79" t="s">
        <v>4988</v>
      </c>
      <c r="S6" s="106" t="n">
        <v>3.5</v>
      </c>
      <c r="T6" s="51" t="n">
        <v>2001</v>
      </c>
      <c r="U6" s="106" t="s">
        <v>4642</v>
      </c>
      <c r="V6" s="100"/>
      <c r="W6" s="1" t="n">
        <v>2021</v>
      </c>
      <c r="X6" s="6" t="s">
        <v>4787</v>
      </c>
      <c r="Y6" s="108" t="s">
        <v>4989</v>
      </c>
      <c r="Z6" s="106" t="n">
        <v>3.13</v>
      </c>
      <c r="AA6" s="100"/>
      <c r="AB6" s="54" t="n">
        <v>5</v>
      </c>
      <c r="AC6" s="6" t="s">
        <v>4990</v>
      </c>
      <c r="AD6" s="1" t="s">
        <v>4991</v>
      </c>
      <c r="AE6" s="1" t="n">
        <v>1983</v>
      </c>
      <c r="AF6" s="100"/>
      <c r="AG6" s="1" t="n">
        <v>700</v>
      </c>
      <c r="AH6" s="90" t="s">
        <v>4992</v>
      </c>
      <c r="AI6" s="100"/>
      <c r="AJ6" s="6" t="s">
        <v>4993</v>
      </c>
      <c r="AK6" s="6" t="s">
        <v>4994</v>
      </c>
      <c r="AL6" s="100"/>
      <c r="AM6" s="2" t="n">
        <v>5</v>
      </c>
      <c r="AN6" s="6" t="s">
        <v>4677</v>
      </c>
      <c r="AO6" s="6" t="s">
        <v>4678</v>
      </c>
      <c r="AP6" s="6" t="s">
        <v>4679</v>
      </c>
      <c r="AQ6" s="100"/>
      <c r="AR6" s="1" t="s">
        <v>4642</v>
      </c>
      <c r="AS6" s="6" t="s">
        <v>4724</v>
      </c>
      <c r="AT6" s="90" t="s">
        <v>4995</v>
      </c>
      <c r="AU6" s="6" t="s">
        <v>4996</v>
      </c>
      <c r="AV6" s="100"/>
      <c r="AW6" s="2" t="s">
        <v>4694</v>
      </c>
      <c r="AX6" s="6" t="s">
        <v>4997</v>
      </c>
      <c r="AY6" s="90" t="s">
        <v>4998</v>
      </c>
      <c r="AZ6" s="6" t="s">
        <v>4999</v>
      </c>
      <c r="BA6" s="100"/>
      <c r="BB6" s="2" t="s">
        <v>4694</v>
      </c>
      <c r="BC6" s="6" t="s">
        <v>4920</v>
      </c>
      <c r="BD6" s="90" t="s">
        <v>5000</v>
      </c>
      <c r="BE6" s="6" t="s">
        <v>4984</v>
      </c>
      <c r="BF6" s="100"/>
      <c r="BG6" s="2"/>
      <c r="BH6" s="4" t="s">
        <v>5001</v>
      </c>
      <c r="BK6" s="2" t="s">
        <v>4687</v>
      </c>
      <c r="BL6" s="6" t="s">
        <v>4859</v>
      </c>
      <c r="BM6" s="6" t="s">
        <v>5002</v>
      </c>
      <c r="BN6" s="100"/>
      <c r="BO6" s="4" t="s">
        <v>5003</v>
      </c>
      <c r="BP6" s="6" t="s">
        <v>4927</v>
      </c>
      <c r="BQ6" s="1" t="s">
        <v>5004</v>
      </c>
      <c r="BR6" s="100"/>
      <c r="BS6" s="6" t="s">
        <v>65</v>
      </c>
      <c r="BT6" s="1" t="n">
        <v>4</v>
      </c>
      <c r="BU6" s="1" t="n">
        <v>3</v>
      </c>
      <c r="BV6" s="1" t="n">
        <v>3</v>
      </c>
      <c r="BW6" s="1" t="n">
        <v>3</v>
      </c>
      <c r="BX6" s="1" t="n">
        <v>6</v>
      </c>
      <c r="BY6" s="1" t="n">
        <v>7</v>
      </c>
      <c r="BZ6" s="1" t="n">
        <v>9</v>
      </c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M6" s="100"/>
      <c r="DN6" s="2" t="s">
        <v>4651</v>
      </c>
      <c r="DO6" s="114" t="s">
        <v>482</v>
      </c>
      <c r="DP6" s="56" t="s">
        <v>186</v>
      </c>
      <c r="DQ6" s="108" t="s">
        <v>5005</v>
      </c>
    </row>
    <row r="7" customFormat="false" ht="15" hidden="false" customHeight="false" outlineLevel="0" collapsed="false">
      <c r="A7" s="54" t="n">
        <v>6</v>
      </c>
      <c r="B7" s="6" t="s">
        <v>59</v>
      </c>
      <c r="C7" s="1" t="n">
        <v>51</v>
      </c>
      <c r="D7" s="1" t="s">
        <v>40</v>
      </c>
      <c r="E7" s="1" t="n">
        <v>663</v>
      </c>
      <c r="F7" s="1" t="s">
        <v>41</v>
      </c>
      <c r="G7" s="1" t="n">
        <f aca="false">PRODUCT(C7+E7)</f>
        <v>714</v>
      </c>
      <c r="H7" s="1" t="n">
        <v>346</v>
      </c>
      <c r="I7" s="106" t="n">
        <f aca="false">PRODUCT(G7/H7)</f>
        <v>2.0635838150289</v>
      </c>
      <c r="J7" s="100"/>
      <c r="K7" s="54" t="n">
        <v>6</v>
      </c>
      <c r="L7" s="6" t="s">
        <v>265</v>
      </c>
      <c r="M7" s="106" t="n">
        <v>2.30841121495327</v>
      </c>
      <c r="N7" s="1" t="n">
        <v>107</v>
      </c>
      <c r="O7" s="100"/>
      <c r="P7" s="54" t="n">
        <v>6</v>
      </c>
      <c r="Q7" s="56" t="s">
        <v>4878</v>
      </c>
      <c r="R7" s="79" t="s">
        <v>5006</v>
      </c>
      <c r="S7" s="106" t="n">
        <v>3.19</v>
      </c>
      <c r="T7" s="51" t="n">
        <v>2017</v>
      </c>
      <c r="U7" s="106" t="s">
        <v>4642</v>
      </c>
      <c r="V7" s="100"/>
      <c r="W7" s="1" t="n">
        <v>2020</v>
      </c>
      <c r="X7" s="6" t="s">
        <v>4787</v>
      </c>
      <c r="Y7" s="108" t="s">
        <v>5007</v>
      </c>
      <c r="Z7" s="106" t="n">
        <v>3.45</v>
      </c>
      <c r="AA7" s="100"/>
      <c r="AB7" s="54" t="n">
        <v>6</v>
      </c>
      <c r="AC7" s="6" t="s">
        <v>5008</v>
      </c>
      <c r="AD7" s="1" t="s">
        <v>5009</v>
      </c>
      <c r="AE7" s="1" t="n">
        <v>1991</v>
      </c>
      <c r="AF7" s="100"/>
      <c r="AG7" s="1" t="n">
        <v>800</v>
      </c>
      <c r="AH7" s="90" t="s">
        <v>5010</v>
      </c>
      <c r="AI7" s="100"/>
      <c r="AJ7" s="6" t="s">
        <v>5011</v>
      </c>
      <c r="AK7" s="6" t="s">
        <v>5012</v>
      </c>
      <c r="AL7" s="100"/>
      <c r="AM7" s="2" t="n">
        <v>6</v>
      </c>
      <c r="AN7" s="6" t="s">
        <v>4698</v>
      </c>
      <c r="AO7" s="6" t="s">
        <v>4699</v>
      </c>
      <c r="AP7" s="6" t="s">
        <v>4700</v>
      </c>
      <c r="AQ7" s="100"/>
      <c r="AR7" s="2" t="s">
        <v>4651</v>
      </c>
      <c r="AS7" s="6" t="s">
        <v>5013</v>
      </c>
      <c r="AT7" s="6" t="s">
        <v>5014</v>
      </c>
      <c r="AU7" s="6" t="s">
        <v>5015</v>
      </c>
      <c r="AV7" s="100"/>
      <c r="AW7" s="2" t="s">
        <v>4701</v>
      </c>
      <c r="AX7" s="6" t="s">
        <v>5016</v>
      </c>
      <c r="AY7" s="90" t="s">
        <v>5017</v>
      </c>
      <c r="AZ7" s="6" t="s">
        <v>5018</v>
      </c>
      <c r="BA7" s="100"/>
      <c r="BB7" s="2" t="s">
        <v>4701</v>
      </c>
      <c r="BC7" s="6" t="s">
        <v>5016</v>
      </c>
      <c r="BD7" s="90" t="s">
        <v>5019</v>
      </c>
      <c r="BE7" s="6" t="s">
        <v>5020</v>
      </c>
      <c r="BF7" s="100"/>
      <c r="BG7" s="2" t="s">
        <v>4642</v>
      </c>
      <c r="BH7" s="6" t="s">
        <v>4878</v>
      </c>
      <c r="BI7" s="6" t="s">
        <v>5021</v>
      </c>
      <c r="BK7" s="2" t="s">
        <v>4694</v>
      </c>
      <c r="BL7" s="6" t="s">
        <v>5022</v>
      </c>
      <c r="BM7" s="6" t="s">
        <v>5002</v>
      </c>
      <c r="BN7" s="100"/>
      <c r="BO7" s="4" t="s">
        <v>5023</v>
      </c>
      <c r="BP7" s="6" t="s">
        <v>5024</v>
      </c>
      <c r="BQ7" s="1" t="s">
        <v>5025</v>
      </c>
      <c r="BR7" s="100"/>
      <c r="BS7" s="6" t="s">
        <v>38</v>
      </c>
      <c r="BT7" s="1" t="n">
        <v>5</v>
      </c>
      <c r="BU7" s="1" t="n">
        <v>5</v>
      </c>
      <c r="BV7" s="1" t="n">
        <v>4</v>
      </c>
      <c r="BW7" s="1" t="n">
        <v>4</v>
      </c>
      <c r="BX7" s="1" t="n">
        <v>3</v>
      </c>
      <c r="BY7" s="1" t="n">
        <v>3</v>
      </c>
      <c r="BZ7" s="1" t="n">
        <v>3</v>
      </c>
      <c r="CA7" s="1" t="n">
        <v>3</v>
      </c>
      <c r="CB7" s="1" t="n">
        <v>3</v>
      </c>
      <c r="CC7" s="1" t="n">
        <v>3</v>
      </c>
      <c r="CD7" s="1" t="n">
        <v>3</v>
      </c>
      <c r="CE7" s="1" t="n">
        <v>3</v>
      </c>
      <c r="CF7" s="1" t="n">
        <v>3</v>
      </c>
      <c r="CG7" s="1" t="n">
        <v>3</v>
      </c>
      <c r="CH7" s="1" t="n">
        <v>2</v>
      </c>
      <c r="CI7" s="1" t="n">
        <v>2</v>
      </c>
      <c r="CJ7" s="1" t="n">
        <v>2</v>
      </c>
      <c r="CK7" s="1" t="n">
        <v>2</v>
      </c>
      <c r="CL7" s="1" t="n">
        <v>2</v>
      </c>
      <c r="CM7" s="1" t="n">
        <v>2</v>
      </c>
      <c r="CN7" s="1" t="n">
        <v>2</v>
      </c>
      <c r="CO7" s="1" t="n">
        <v>2</v>
      </c>
      <c r="CP7" s="1" t="n">
        <v>2</v>
      </c>
      <c r="CQ7" s="1" t="n">
        <v>4</v>
      </c>
      <c r="CR7" s="1" t="n">
        <v>3</v>
      </c>
      <c r="CS7" s="1" t="n">
        <v>4</v>
      </c>
      <c r="CT7" s="1" t="n">
        <v>5</v>
      </c>
      <c r="CU7" s="1" t="n">
        <v>5</v>
      </c>
      <c r="CV7" s="1" t="n">
        <v>6</v>
      </c>
      <c r="CW7" s="1" t="n">
        <v>6</v>
      </c>
      <c r="CX7" s="1" t="n">
        <v>9</v>
      </c>
      <c r="CY7" s="1" t="n">
        <v>7</v>
      </c>
      <c r="CZ7" s="1" t="n">
        <v>8</v>
      </c>
      <c r="DA7" s="1" t="n">
        <v>7</v>
      </c>
      <c r="DB7" s="1"/>
      <c r="DC7" s="1"/>
      <c r="DD7" s="1"/>
      <c r="DE7" s="1"/>
      <c r="DF7" s="1"/>
      <c r="DG7" s="1"/>
      <c r="DH7" s="1"/>
      <c r="DI7" s="1"/>
      <c r="DM7" s="100"/>
      <c r="DN7" s="2" t="s">
        <v>4680</v>
      </c>
      <c r="DO7" s="114" t="s">
        <v>87</v>
      </c>
      <c r="DP7" s="56" t="s">
        <v>14</v>
      </c>
      <c r="DQ7" s="108" t="s">
        <v>5026</v>
      </c>
    </row>
    <row r="8" customFormat="false" ht="15" hidden="false" customHeight="false" outlineLevel="0" collapsed="false">
      <c r="A8" s="54" t="n">
        <v>7</v>
      </c>
      <c r="B8" s="6" t="s">
        <v>43</v>
      </c>
      <c r="C8" s="1" t="n">
        <v>27</v>
      </c>
      <c r="D8" s="1" t="s">
        <v>40</v>
      </c>
      <c r="E8" s="1" t="n">
        <v>673</v>
      </c>
      <c r="F8" s="1" t="s">
        <v>41</v>
      </c>
      <c r="G8" s="1" t="n">
        <f aca="false">PRODUCT(C8+E8)</f>
        <v>700</v>
      </c>
      <c r="H8" s="1" t="n">
        <v>374</v>
      </c>
      <c r="I8" s="106" t="n">
        <f aca="false">PRODUCT(G8/H8)</f>
        <v>1.8716577540107</v>
      </c>
      <c r="J8" s="100"/>
      <c r="K8" s="54" t="n">
        <v>7</v>
      </c>
      <c r="L8" s="6" t="s">
        <v>125</v>
      </c>
      <c r="M8" s="106" t="n">
        <v>2.25324675324675</v>
      </c>
      <c r="N8" s="1" t="n">
        <v>154</v>
      </c>
      <c r="O8" s="100"/>
      <c r="P8" s="54" t="n">
        <v>7</v>
      </c>
      <c r="Q8" s="56" t="s">
        <v>4878</v>
      </c>
      <c r="R8" s="79" t="s">
        <v>5027</v>
      </c>
      <c r="S8" s="106" t="n">
        <v>3.46</v>
      </c>
      <c r="T8" s="51" t="n">
        <v>2015</v>
      </c>
      <c r="U8" s="106" t="s">
        <v>4642</v>
      </c>
      <c r="V8" s="100"/>
      <c r="W8" s="1" t="n">
        <v>2019</v>
      </c>
      <c r="X8" s="6" t="s">
        <v>4878</v>
      </c>
      <c r="Y8" s="108" t="s">
        <v>4954</v>
      </c>
      <c r="Z8" s="106" t="n">
        <v>3.67</v>
      </c>
      <c r="AA8" s="100"/>
      <c r="AB8" s="54" t="n">
        <v>7</v>
      </c>
      <c r="AC8" s="6" t="s">
        <v>4698</v>
      </c>
      <c r="AD8" s="1" t="s">
        <v>5028</v>
      </c>
      <c r="AE8" s="1" t="n">
        <v>1965</v>
      </c>
      <c r="AF8" s="100"/>
      <c r="AG8" s="115"/>
      <c r="AL8" s="100"/>
      <c r="AM8" s="2" t="n">
        <v>7</v>
      </c>
      <c r="AN8" s="6" t="s">
        <v>4691</v>
      </c>
      <c r="AO8" s="6" t="s">
        <v>5029</v>
      </c>
      <c r="AP8" s="6" t="s">
        <v>5030</v>
      </c>
      <c r="AQ8" s="100"/>
      <c r="AR8" s="2" t="s">
        <v>4680</v>
      </c>
      <c r="AS8" s="6" t="s">
        <v>4705</v>
      </c>
      <c r="AT8" s="90" t="s">
        <v>5031</v>
      </c>
      <c r="AU8" s="6" t="s">
        <v>5032</v>
      </c>
      <c r="AV8" s="100"/>
      <c r="AW8" s="2" t="s">
        <v>4704</v>
      </c>
      <c r="AX8" s="6" t="s">
        <v>5033</v>
      </c>
      <c r="AY8" s="90" t="s">
        <v>5034</v>
      </c>
      <c r="AZ8" s="6" t="s">
        <v>5035</v>
      </c>
      <c r="BA8" s="100"/>
      <c r="BB8" s="2" t="s">
        <v>4704</v>
      </c>
      <c r="BC8" s="6" t="s">
        <v>5033</v>
      </c>
      <c r="BD8" s="90" t="s">
        <v>5036</v>
      </c>
      <c r="BE8" s="6" t="s">
        <v>4966</v>
      </c>
      <c r="BF8" s="100"/>
      <c r="BG8" s="2" t="s">
        <v>4651</v>
      </c>
      <c r="BH8" s="6" t="s">
        <v>4724</v>
      </c>
      <c r="BI8" s="6" t="s">
        <v>4996</v>
      </c>
      <c r="BK8" s="2"/>
      <c r="BL8" s="4"/>
      <c r="BM8" s="5"/>
      <c r="BN8" s="100"/>
      <c r="BO8" s="4" t="s">
        <v>5037</v>
      </c>
      <c r="BP8" s="6" t="s">
        <v>5024</v>
      </c>
      <c r="BQ8" s="1" t="s">
        <v>4986</v>
      </c>
      <c r="BR8" s="100"/>
      <c r="BS8" s="6" t="s">
        <v>59</v>
      </c>
      <c r="BT8" s="1" t="n">
        <v>6</v>
      </c>
      <c r="BU8" s="1" t="n">
        <v>6</v>
      </c>
      <c r="BV8" s="1" t="n">
        <v>5</v>
      </c>
      <c r="BW8" s="1" t="n">
        <v>5</v>
      </c>
      <c r="BX8" s="1" t="n">
        <v>4</v>
      </c>
      <c r="BY8" s="1" t="n">
        <v>4</v>
      </c>
      <c r="BZ8" s="1" t="n">
        <v>4</v>
      </c>
      <c r="CA8" s="1" t="n">
        <v>4</v>
      </c>
      <c r="CB8" s="1" t="n">
        <v>4</v>
      </c>
      <c r="CC8" s="1" t="n">
        <v>4</v>
      </c>
      <c r="CD8" s="1" t="n">
        <v>4</v>
      </c>
      <c r="CE8" s="1" t="n">
        <v>4</v>
      </c>
      <c r="CF8" s="1" t="n">
        <v>4</v>
      </c>
      <c r="CG8" s="1" t="n">
        <v>4</v>
      </c>
      <c r="CH8" s="1" t="n">
        <v>3</v>
      </c>
      <c r="CI8" s="1" t="n">
        <v>3</v>
      </c>
      <c r="CJ8" s="1" t="n">
        <v>3</v>
      </c>
      <c r="CK8" s="1" t="n">
        <v>3</v>
      </c>
      <c r="CL8" s="1" t="n">
        <v>3</v>
      </c>
      <c r="CM8" s="1" t="n">
        <v>3</v>
      </c>
      <c r="CN8" s="1" t="n">
        <v>4</v>
      </c>
      <c r="CO8" s="1" t="n">
        <v>3</v>
      </c>
      <c r="CP8" s="1" t="n">
        <v>3</v>
      </c>
      <c r="CQ8" s="65" t="n">
        <v>1</v>
      </c>
      <c r="CR8" s="65" t="n">
        <v>1</v>
      </c>
      <c r="CS8" s="65" t="n">
        <v>1</v>
      </c>
      <c r="CT8" s="65" t="n">
        <v>1</v>
      </c>
      <c r="CU8" s="65" t="n">
        <v>1</v>
      </c>
      <c r="CV8" s="1" t="n">
        <v>2</v>
      </c>
      <c r="CW8" s="1" t="n">
        <v>2</v>
      </c>
      <c r="CX8" s="1" t="n">
        <v>2</v>
      </c>
      <c r="CY8" s="1" t="n">
        <v>2</v>
      </c>
      <c r="CZ8" s="1" t="n">
        <v>3</v>
      </c>
      <c r="DA8" s="1" t="n">
        <v>3</v>
      </c>
      <c r="DB8" s="1" t="n">
        <v>4</v>
      </c>
      <c r="DC8" s="1" t="n">
        <v>4</v>
      </c>
      <c r="DD8" s="1" t="n">
        <v>8</v>
      </c>
      <c r="DE8" s="1" t="n">
        <v>10</v>
      </c>
      <c r="DF8" s="1"/>
      <c r="DG8" s="1"/>
      <c r="DH8" s="1"/>
      <c r="DI8" s="1"/>
      <c r="DM8" s="100"/>
      <c r="DN8" s="2" t="s">
        <v>4687</v>
      </c>
      <c r="DO8" s="114" t="s">
        <v>322</v>
      </c>
      <c r="DP8" s="56" t="s">
        <v>702</v>
      </c>
      <c r="DQ8" s="108" t="s">
        <v>5038</v>
      </c>
    </row>
    <row r="9" customFormat="false" ht="15" hidden="false" customHeight="false" outlineLevel="0" collapsed="false">
      <c r="A9" s="54" t="n">
        <v>8</v>
      </c>
      <c r="B9" s="6" t="s">
        <v>37</v>
      </c>
      <c r="C9" s="1" t="n">
        <v>111</v>
      </c>
      <c r="D9" s="1" t="s">
        <v>40</v>
      </c>
      <c r="E9" s="1" t="n">
        <v>568</v>
      </c>
      <c r="F9" s="1" t="s">
        <v>41</v>
      </c>
      <c r="G9" s="1" t="n">
        <f aca="false">PRODUCT(C9+E9)</f>
        <v>679</v>
      </c>
      <c r="H9" s="1" t="n">
        <v>181</v>
      </c>
      <c r="I9" s="106" t="n">
        <f aca="false">PRODUCT(G9/H9)</f>
        <v>3.75138121546961</v>
      </c>
      <c r="J9" s="100"/>
      <c r="K9" s="54" t="n">
        <v>8</v>
      </c>
      <c r="L9" s="6" t="s">
        <v>65</v>
      </c>
      <c r="M9" s="106" t="n">
        <v>2.24926686217009</v>
      </c>
      <c r="N9" s="1" t="n">
        <v>341</v>
      </c>
      <c r="O9" s="100"/>
      <c r="P9" s="54" t="n">
        <v>8</v>
      </c>
      <c r="Q9" s="56" t="s">
        <v>4878</v>
      </c>
      <c r="R9" s="79" t="s">
        <v>5039</v>
      </c>
      <c r="S9" s="106" t="n">
        <f aca="false">PRODUCT(83/22)</f>
        <v>3.77272727272727</v>
      </c>
      <c r="T9" s="51" t="n">
        <v>2022</v>
      </c>
      <c r="U9" s="106" t="s">
        <v>4651</v>
      </c>
      <c r="V9" s="100"/>
      <c r="W9" s="1" t="n">
        <v>2018</v>
      </c>
      <c r="X9" s="6" t="s">
        <v>4878</v>
      </c>
      <c r="Y9" s="108" t="s">
        <v>4935</v>
      </c>
      <c r="Z9" s="106" t="n">
        <v>3.65</v>
      </c>
      <c r="AA9" s="100"/>
      <c r="AB9" s="54" t="n">
        <v>8</v>
      </c>
      <c r="AC9" s="6" t="s">
        <v>5040</v>
      </c>
      <c r="AD9" s="1" t="s">
        <v>5041</v>
      </c>
      <c r="AE9" s="1" t="n">
        <v>1993</v>
      </c>
      <c r="AF9" s="100"/>
      <c r="AG9" s="115" t="s">
        <v>5042</v>
      </c>
      <c r="AL9" s="100"/>
      <c r="AM9" s="2" t="n">
        <v>8</v>
      </c>
      <c r="AN9" s="6" t="s">
        <v>4684</v>
      </c>
      <c r="AO9" s="6" t="s">
        <v>5043</v>
      </c>
      <c r="AP9" s="6" t="s">
        <v>5044</v>
      </c>
      <c r="AQ9" s="100"/>
      <c r="AR9" s="2" t="s">
        <v>4687</v>
      </c>
      <c r="AS9" s="6" t="s">
        <v>4688</v>
      </c>
      <c r="AT9" s="90" t="s">
        <v>5045</v>
      </c>
      <c r="AU9" s="6" t="s">
        <v>4926</v>
      </c>
      <c r="AV9" s="100"/>
      <c r="AW9" s="2" t="s">
        <v>4709</v>
      </c>
      <c r="AX9" s="6" t="s">
        <v>5046</v>
      </c>
      <c r="AY9" s="90" t="s">
        <v>5047</v>
      </c>
      <c r="AZ9" s="6" t="s">
        <v>5048</v>
      </c>
      <c r="BA9" s="100"/>
      <c r="BB9" s="2" t="s">
        <v>4709</v>
      </c>
      <c r="BC9" s="6" t="s">
        <v>5049</v>
      </c>
      <c r="BD9" s="90" t="s">
        <v>5050</v>
      </c>
      <c r="BE9" s="6" t="s">
        <v>4981</v>
      </c>
      <c r="BF9" s="100"/>
      <c r="BG9" s="2" t="s">
        <v>4680</v>
      </c>
      <c r="BH9" s="6" t="s">
        <v>4751</v>
      </c>
      <c r="BI9" s="6" t="s">
        <v>5051</v>
      </c>
      <c r="BK9" s="2"/>
      <c r="BL9" s="4" t="s">
        <v>5052</v>
      </c>
      <c r="BN9" s="100"/>
      <c r="BO9" s="4" t="s">
        <v>5053</v>
      </c>
      <c r="BP9" s="6" t="s">
        <v>4724</v>
      </c>
      <c r="BQ9" s="1" t="s">
        <v>5054</v>
      </c>
      <c r="BR9" s="100"/>
      <c r="BS9" s="6" t="s">
        <v>43</v>
      </c>
      <c r="BT9" s="1" t="n">
        <v>7</v>
      </c>
      <c r="BU9" s="1" t="n">
        <v>7</v>
      </c>
      <c r="BV9" s="1" t="n">
        <v>7</v>
      </c>
      <c r="BW9" s="1" t="n">
        <v>6</v>
      </c>
      <c r="BX9" s="1" t="n">
        <v>5</v>
      </c>
      <c r="BY9" s="1" t="n">
        <v>5</v>
      </c>
      <c r="BZ9" s="1" t="n">
        <v>5</v>
      </c>
      <c r="CA9" s="1" t="n">
        <v>5</v>
      </c>
      <c r="CB9" s="1" t="n">
        <v>5</v>
      </c>
      <c r="CC9" s="1" t="n">
        <v>5</v>
      </c>
      <c r="CD9" s="1" t="n">
        <v>5</v>
      </c>
      <c r="CE9" s="1" t="n">
        <v>5</v>
      </c>
      <c r="CF9" s="1" t="n">
        <v>5</v>
      </c>
      <c r="CG9" s="1" t="n">
        <v>5</v>
      </c>
      <c r="CH9" s="1" t="n">
        <v>5</v>
      </c>
      <c r="CI9" s="1" t="n">
        <v>4</v>
      </c>
      <c r="CJ9" s="1" t="n">
        <v>4</v>
      </c>
      <c r="CK9" s="1" t="n">
        <v>4</v>
      </c>
      <c r="CL9" s="1" t="n">
        <v>4</v>
      </c>
      <c r="CM9" s="1" t="n">
        <v>4</v>
      </c>
      <c r="CN9" s="1" t="n">
        <v>3</v>
      </c>
      <c r="CO9" s="1" t="n">
        <v>5</v>
      </c>
      <c r="CP9" s="1" t="n">
        <v>5</v>
      </c>
      <c r="CQ9" s="1" t="n">
        <v>6</v>
      </c>
      <c r="CR9" s="1" t="n">
        <v>7</v>
      </c>
      <c r="CS9" s="1" t="n">
        <v>8</v>
      </c>
      <c r="CT9" s="1" t="n">
        <v>10</v>
      </c>
      <c r="CU9" s="1" t="n">
        <v>10</v>
      </c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M9" s="100"/>
      <c r="DN9" s="2" t="s">
        <v>4694</v>
      </c>
      <c r="DO9" s="114" t="s">
        <v>167</v>
      </c>
      <c r="DP9" s="56" t="s">
        <v>1662</v>
      </c>
      <c r="DQ9" s="108" t="s">
        <v>5055</v>
      </c>
    </row>
    <row r="10" customFormat="false" ht="15" hidden="false" customHeight="false" outlineLevel="0" collapsed="false">
      <c r="A10" s="54" t="n">
        <v>9</v>
      </c>
      <c r="B10" s="6" t="s">
        <v>86</v>
      </c>
      <c r="C10" s="1" t="n">
        <v>20</v>
      </c>
      <c r="D10" s="1" t="s">
        <v>40</v>
      </c>
      <c r="E10" s="1" t="n">
        <v>612</v>
      </c>
      <c r="F10" s="1" t="s">
        <v>41</v>
      </c>
      <c r="G10" s="1" t="n">
        <f aca="false">PRODUCT(C10+E10)</f>
        <v>632</v>
      </c>
      <c r="H10" s="1" t="n">
        <v>282</v>
      </c>
      <c r="I10" s="106" t="n">
        <f aca="false">PRODUCT(G10/H10)</f>
        <v>2.24113475177305</v>
      </c>
      <c r="J10" s="100"/>
      <c r="K10" s="54" t="n">
        <v>9</v>
      </c>
      <c r="L10" s="6" t="s">
        <v>86</v>
      </c>
      <c r="M10" s="106" t="n">
        <v>2.24113475177305</v>
      </c>
      <c r="N10" s="1" t="n">
        <v>282</v>
      </c>
      <c r="O10" s="100"/>
      <c r="P10" s="54" t="n">
        <v>9</v>
      </c>
      <c r="Q10" s="56" t="s">
        <v>5056</v>
      </c>
      <c r="R10" s="79" t="s">
        <v>5057</v>
      </c>
      <c r="S10" s="106" t="n">
        <v>3.42</v>
      </c>
      <c r="T10" s="51" t="n">
        <v>2010</v>
      </c>
      <c r="U10" s="106" t="s">
        <v>4642</v>
      </c>
      <c r="V10" s="100"/>
      <c r="W10" s="1" t="n">
        <v>2017</v>
      </c>
      <c r="X10" s="6" t="s">
        <v>4878</v>
      </c>
      <c r="Y10" s="108" t="s">
        <v>5006</v>
      </c>
      <c r="Z10" s="106" t="n">
        <v>3.19</v>
      </c>
      <c r="AA10" s="100"/>
      <c r="AB10" s="54" t="n">
        <v>9</v>
      </c>
      <c r="AC10" s="6" t="s">
        <v>5058</v>
      </c>
      <c r="AD10" s="1" t="s">
        <v>5059</v>
      </c>
      <c r="AE10" s="1" t="n">
        <v>1962</v>
      </c>
      <c r="AF10" s="100"/>
      <c r="AG10" s="1" t="n">
        <v>679</v>
      </c>
      <c r="AH10" s="6" t="s">
        <v>37</v>
      </c>
      <c r="AJ10" s="6" t="s">
        <v>5060</v>
      </c>
      <c r="AL10" s="100"/>
      <c r="AM10" s="2" t="n">
        <v>9</v>
      </c>
      <c r="AN10" s="6" t="s">
        <v>4832</v>
      </c>
      <c r="AO10" s="6" t="s">
        <v>5061</v>
      </c>
      <c r="AP10" s="6" t="s">
        <v>5062</v>
      </c>
      <c r="AQ10" s="100"/>
      <c r="AR10" s="2" t="s">
        <v>4694</v>
      </c>
      <c r="AS10" s="6" t="s">
        <v>4751</v>
      </c>
      <c r="AT10" s="90" t="s">
        <v>5063</v>
      </c>
      <c r="AU10" s="6" t="s">
        <v>5051</v>
      </c>
      <c r="AV10" s="100"/>
      <c r="AW10" s="2" t="s">
        <v>4716</v>
      </c>
      <c r="AX10" s="6" t="s">
        <v>4652</v>
      </c>
      <c r="AY10" s="90" t="s">
        <v>5064</v>
      </c>
      <c r="AZ10" s="6" t="s">
        <v>5065</v>
      </c>
      <c r="BA10" s="100"/>
      <c r="BB10" s="2" t="s">
        <v>4716</v>
      </c>
      <c r="BC10" s="6" t="s">
        <v>4997</v>
      </c>
      <c r="BD10" s="90" t="s">
        <v>4998</v>
      </c>
      <c r="BE10" s="6" t="s">
        <v>4999</v>
      </c>
      <c r="BF10" s="100"/>
      <c r="BG10" s="2" t="s">
        <v>4687</v>
      </c>
      <c r="BH10" s="6" t="s">
        <v>4787</v>
      </c>
      <c r="BI10" s="6" t="s">
        <v>5066</v>
      </c>
      <c r="BK10" s="2" t="s">
        <v>4642</v>
      </c>
      <c r="BL10" s="6" t="s">
        <v>4698</v>
      </c>
      <c r="BM10" s="6" t="s">
        <v>5067</v>
      </c>
      <c r="BN10" s="100"/>
      <c r="BO10" s="4" t="s">
        <v>5068</v>
      </c>
      <c r="BP10" s="6" t="s">
        <v>4751</v>
      </c>
      <c r="BQ10" s="1" t="s">
        <v>5069</v>
      </c>
      <c r="BR10" s="100"/>
      <c r="BS10" s="6" t="s">
        <v>37</v>
      </c>
      <c r="BT10" s="1" t="n">
        <v>8</v>
      </c>
      <c r="BU10" s="1" t="n">
        <v>8</v>
      </c>
      <c r="BV10" s="1" t="n">
        <v>8</v>
      </c>
      <c r="BW10" s="1" t="n">
        <v>8</v>
      </c>
      <c r="BX10" s="1" t="n">
        <v>7</v>
      </c>
      <c r="BY10" s="1" t="n">
        <v>6</v>
      </c>
      <c r="BZ10" s="1" t="n">
        <v>6</v>
      </c>
      <c r="CA10" s="1" t="n">
        <v>6</v>
      </c>
      <c r="CB10" s="1" t="n">
        <v>6</v>
      </c>
      <c r="CC10" s="1" t="n">
        <v>6</v>
      </c>
      <c r="CD10" s="1" t="n">
        <v>6</v>
      </c>
      <c r="CE10" s="1" t="n">
        <v>6</v>
      </c>
      <c r="CF10" s="1" t="n">
        <v>6</v>
      </c>
      <c r="CG10" s="1" t="n">
        <v>6</v>
      </c>
      <c r="CH10" s="1" t="n">
        <v>6</v>
      </c>
      <c r="CI10" s="1" t="n">
        <v>5</v>
      </c>
      <c r="CJ10" s="1" t="n">
        <v>5</v>
      </c>
      <c r="CK10" s="1" t="n">
        <v>5</v>
      </c>
      <c r="CL10" s="1" t="n">
        <v>5</v>
      </c>
      <c r="CM10" s="1" t="n">
        <v>5</v>
      </c>
      <c r="CN10" s="1" t="n">
        <v>5</v>
      </c>
      <c r="CO10" s="1" t="n">
        <v>4</v>
      </c>
      <c r="CP10" s="1" t="n">
        <v>4</v>
      </c>
      <c r="CQ10" s="1" t="n">
        <v>2</v>
      </c>
      <c r="CR10" s="1" t="n">
        <v>2</v>
      </c>
      <c r="CS10" s="1" t="n">
        <v>2</v>
      </c>
      <c r="CT10" s="1" t="n">
        <v>2</v>
      </c>
      <c r="CU10" s="1" t="n">
        <v>2</v>
      </c>
      <c r="CV10" s="65" t="n">
        <v>1</v>
      </c>
      <c r="CW10" s="65" t="n">
        <v>1</v>
      </c>
      <c r="CX10" s="65" t="n">
        <v>1</v>
      </c>
      <c r="CY10" s="65" t="n">
        <v>1</v>
      </c>
      <c r="CZ10" s="65" t="n">
        <v>1</v>
      </c>
      <c r="DA10" s="65" t="n">
        <v>1</v>
      </c>
      <c r="DB10" s="65" t="n">
        <v>1</v>
      </c>
      <c r="DC10" s="65" t="n">
        <v>1</v>
      </c>
      <c r="DD10" s="65" t="n">
        <v>1</v>
      </c>
      <c r="DE10" s="65" t="n">
        <v>1</v>
      </c>
      <c r="DF10" s="65" t="n">
        <v>1</v>
      </c>
      <c r="DG10" s="65" t="n">
        <v>1</v>
      </c>
      <c r="DH10" s="65" t="n">
        <v>1</v>
      </c>
      <c r="DI10" s="65" t="n">
        <v>1</v>
      </c>
      <c r="DJ10" s="65" t="n">
        <v>1</v>
      </c>
      <c r="DK10" s="65" t="n">
        <v>1</v>
      </c>
      <c r="DL10" s="65" t="n">
        <v>1</v>
      </c>
      <c r="DM10" s="100"/>
      <c r="DN10" s="2" t="s">
        <v>4701</v>
      </c>
      <c r="DO10" s="114" t="s">
        <v>439</v>
      </c>
      <c r="DP10" s="56" t="s">
        <v>204</v>
      </c>
      <c r="DQ10" s="108" t="s">
        <v>5070</v>
      </c>
    </row>
    <row r="11" customFormat="false" ht="15" hidden="false" customHeight="false" outlineLevel="0" collapsed="false">
      <c r="A11" s="54" t="n">
        <v>10</v>
      </c>
      <c r="B11" s="6" t="s">
        <v>49</v>
      </c>
      <c r="C11" s="1" t="n">
        <v>37</v>
      </c>
      <c r="D11" s="1" t="s">
        <v>40</v>
      </c>
      <c r="E11" s="1" t="n">
        <v>549</v>
      </c>
      <c r="F11" s="1" t="s">
        <v>41</v>
      </c>
      <c r="G11" s="1" t="n">
        <f aca="false">PRODUCT(C11+E11)</f>
        <v>586</v>
      </c>
      <c r="H11" s="1" t="n">
        <v>410</v>
      </c>
      <c r="I11" s="106" t="n">
        <f aca="false">PRODUCT(G11/H11)</f>
        <v>1.42926829268293</v>
      </c>
      <c r="J11" s="100"/>
      <c r="K11" s="54" t="n">
        <v>10</v>
      </c>
      <c r="L11" s="6" t="s">
        <v>247</v>
      </c>
      <c r="M11" s="106" t="n">
        <v>2.2156862745098</v>
      </c>
      <c r="N11" s="1" t="n">
        <v>102</v>
      </c>
      <c r="O11" s="100"/>
      <c r="P11" s="54" t="n">
        <v>10</v>
      </c>
      <c r="Q11" s="56" t="s">
        <v>54</v>
      </c>
      <c r="R11" s="79" t="s">
        <v>4919</v>
      </c>
      <c r="S11" s="106" t="n">
        <f aca="false">81/24</f>
        <v>3.375</v>
      </c>
      <c r="T11" s="51" t="n">
        <v>2025</v>
      </c>
      <c r="U11" s="106" t="s">
        <v>4642</v>
      </c>
      <c r="V11" s="100"/>
      <c r="W11" s="1" t="n">
        <v>2016</v>
      </c>
      <c r="X11" s="6" t="s">
        <v>4878</v>
      </c>
      <c r="Y11" s="108" t="s">
        <v>5071</v>
      </c>
      <c r="Z11" s="106" t="n">
        <v>3.55</v>
      </c>
      <c r="AA11" s="100"/>
      <c r="AB11" s="54" t="n">
        <v>10</v>
      </c>
      <c r="AC11" s="6" t="s">
        <v>4878</v>
      </c>
      <c r="AD11" s="1" t="s">
        <v>5072</v>
      </c>
      <c r="AE11" s="1" t="n">
        <v>2016</v>
      </c>
      <c r="AF11" s="100"/>
      <c r="AG11" s="1" t="n">
        <v>680</v>
      </c>
      <c r="AH11" s="6" t="s">
        <v>59</v>
      </c>
      <c r="AL11" s="100"/>
      <c r="AM11" s="2" t="n">
        <v>10</v>
      </c>
      <c r="AN11" s="6" t="s">
        <v>4827</v>
      </c>
      <c r="AO11" s="6" t="s">
        <v>5073</v>
      </c>
      <c r="AP11" s="6" t="s">
        <v>5074</v>
      </c>
      <c r="AQ11" s="100"/>
      <c r="AR11" s="2" t="s">
        <v>4701</v>
      </c>
      <c r="AS11" s="6" t="s">
        <v>4787</v>
      </c>
      <c r="AT11" s="90" t="s">
        <v>5075</v>
      </c>
      <c r="AU11" s="6" t="s">
        <v>5066</v>
      </c>
      <c r="AV11" s="100"/>
      <c r="AW11" s="2" t="s">
        <v>4723</v>
      </c>
      <c r="AX11" s="6" t="s">
        <v>5076</v>
      </c>
      <c r="AY11" s="90" t="s">
        <v>5077</v>
      </c>
      <c r="AZ11" s="6" t="s">
        <v>5078</v>
      </c>
      <c r="BA11" s="100"/>
      <c r="BB11" s="2" t="s">
        <v>4723</v>
      </c>
      <c r="BC11" s="6" t="s">
        <v>5079</v>
      </c>
      <c r="BD11" s="90" t="s">
        <v>5080</v>
      </c>
      <c r="BE11" s="6" t="s">
        <v>5081</v>
      </c>
      <c r="BF11" s="100"/>
      <c r="BG11" s="2" t="s">
        <v>4694</v>
      </c>
      <c r="BH11" s="6" t="s">
        <v>4688</v>
      </c>
      <c r="BI11" s="6" t="s">
        <v>4926</v>
      </c>
      <c r="BK11" s="2" t="s">
        <v>4651</v>
      </c>
      <c r="BL11" s="6" t="s">
        <v>4878</v>
      </c>
      <c r="BM11" s="6" t="s">
        <v>5082</v>
      </c>
      <c r="BN11" s="100"/>
      <c r="BO11" s="4"/>
      <c r="BR11" s="100"/>
      <c r="BS11" s="6" t="s">
        <v>86</v>
      </c>
      <c r="BT11" s="1" t="n">
        <v>9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1"/>
      <c r="DI11" s="1"/>
      <c r="DM11" s="100"/>
      <c r="DN11" s="2" t="s">
        <v>4704</v>
      </c>
      <c r="DO11" s="114" t="s">
        <v>39</v>
      </c>
      <c r="DP11" s="56" t="s">
        <v>702</v>
      </c>
      <c r="DQ11" s="108" t="s">
        <v>5083</v>
      </c>
    </row>
    <row r="12" customFormat="false" ht="15" hidden="false" customHeight="false" outlineLevel="0" collapsed="false">
      <c r="A12" s="54" t="n">
        <v>11</v>
      </c>
      <c r="B12" s="6" t="s">
        <v>101</v>
      </c>
      <c r="C12" s="1" t="n">
        <v>28</v>
      </c>
      <c r="D12" s="1" t="s">
        <v>40</v>
      </c>
      <c r="E12" s="1" t="n">
        <v>529</v>
      </c>
      <c r="F12" s="1" t="s">
        <v>41</v>
      </c>
      <c r="G12" s="1" t="n">
        <f aca="false">PRODUCT(C12+E12)</f>
        <v>557</v>
      </c>
      <c r="H12" s="1" t="n">
        <v>294</v>
      </c>
      <c r="I12" s="106" t="n">
        <f aca="false">PRODUCT(G12/H12)</f>
        <v>1.89455782312925</v>
      </c>
      <c r="J12" s="100"/>
      <c r="K12" s="54" t="n">
        <v>11</v>
      </c>
      <c r="L12" s="6" t="s">
        <v>107</v>
      </c>
      <c r="M12" s="106" t="n">
        <v>2.16964285714286</v>
      </c>
      <c r="N12" s="1" t="n">
        <v>224</v>
      </c>
      <c r="O12" s="100"/>
      <c r="P12" s="54" t="n">
        <v>11</v>
      </c>
      <c r="Q12" s="56" t="s">
        <v>4987</v>
      </c>
      <c r="R12" s="79" t="s">
        <v>5084</v>
      </c>
      <c r="S12" s="106" t="n">
        <v>3.38</v>
      </c>
      <c r="T12" s="51" t="n">
        <v>2002</v>
      </c>
      <c r="U12" s="106" t="s">
        <v>4642</v>
      </c>
      <c r="V12" s="100"/>
      <c r="W12" s="1" t="n">
        <v>2015</v>
      </c>
      <c r="X12" s="6" t="s">
        <v>4878</v>
      </c>
      <c r="Y12" s="108" t="s">
        <v>5027</v>
      </c>
      <c r="Z12" s="106" t="n">
        <v>3.46</v>
      </c>
      <c r="AA12" s="100"/>
      <c r="AB12" s="1"/>
      <c r="AD12" s="2"/>
      <c r="AE12" s="1"/>
      <c r="AF12" s="100"/>
      <c r="AG12" s="1" t="n">
        <v>715</v>
      </c>
      <c r="AH12" s="6" t="s">
        <v>57</v>
      </c>
      <c r="AL12" s="100"/>
      <c r="AQ12" s="100"/>
      <c r="AR12" s="2" t="s">
        <v>4704</v>
      </c>
      <c r="AS12" s="6" t="s">
        <v>4878</v>
      </c>
      <c r="AT12" s="90" t="s">
        <v>5085</v>
      </c>
      <c r="AU12" s="6" t="s">
        <v>5021</v>
      </c>
      <c r="AV12" s="100"/>
      <c r="AW12" s="2" t="s">
        <v>4730</v>
      </c>
      <c r="AX12" s="6" t="s">
        <v>5086</v>
      </c>
      <c r="AY12" s="90" t="s">
        <v>5087</v>
      </c>
      <c r="AZ12" s="6" t="s">
        <v>5088</v>
      </c>
      <c r="BA12" s="100"/>
      <c r="BB12" s="2" t="s">
        <v>4730</v>
      </c>
      <c r="BC12" s="6" t="s">
        <v>5089</v>
      </c>
      <c r="BD12" s="90" t="s">
        <v>5090</v>
      </c>
      <c r="BE12" s="6" t="s">
        <v>5091</v>
      </c>
      <c r="BF12" s="100"/>
      <c r="BG12" s="2"/>
      <c r="BI12" s="56"/>
      <c r="BK12" s="2" t="s">
        <v>4680</v>
      </c>
      <c r="BL12" s="6" t="s">
        <v>4951</v>
      </c>
      <c r="BM12" s="6" t="s">
        <v>5092</v>
      </c>
      <c r="BN12" s="100"/>
      <c r="BO12" s="4"/>
      <c r="BR12" s="100"/>
      <c r="BS12" s="6" t="s">
        <v>49</v>
      </c>
      <c r="BT12" s="1" t="n">
        <v>10</v>
      </c>
      <c r="BU12" s="1" t="n">
        <v>9</v>
      </c>
      <c r="BV12" s="1" t="n">
        <v>9</v>
      </c>
      <c r="BW12" s="1" t="n">
        <v>9</v>
      </c>
      <c r="BX12" s="1" t="n">
        <v>9</v>
      </c>
      <c r="BY12" s="1" t="n">
        <v>8</v>
      </c>
      <c r="BZ12" s="1" t="n">
        <v>7</v>
      </c>
      <c r="CA12" s="1" t="n">
        <v>7</v>
      </c>
      <c r="CB12" s="1" t="n">
        <v>7</v>
      </c>
      <c r="CC12" s="1" t="n">
        <v>7</v>
      </c>
      <c r="CD12" s="1" t="n">
        <v>7</v>
      </c>
      <c r="CE12" s="1" t="n">
        <v>7</v>
      </c>
      <c r="CF12" s="1" t="n">
        <v>7</v>
      </c>
      <c r="CG12" s="1" t="n">
        <v>7</v>
      </c>
      <c r="CH12" s="1" t="n">
        <v>7</v>
      </c>
      <c r="CI12" s="1" t="n">
        <v>7</v>
      </c>
      <c r="CJ12" s="1" t="n">
        <v>6</v>
      </c>
      <c r="CK12" s="1" t="n">
        <v>6</v>
      </c>
      <c r="CL12" s="1" t="n">
        <v>6</v>
      </c>
      <c r="CM12" s="1" t="n">
        <v>6</v>
      </c>
      <c r="CN12" s="1" t="n">
        <v>6</v>
      </c>
      <c r="CO12" s="1" t="n">
        <v>6</v>
      </c>
      <c r="CP12" s="1" t="n">
        <v>6</v>
      </c>
      <c r="CQ12" s="1" t="n">
        <v>5</v>
      </c>
      <c r="CR12" s="1" t="n">
        <v>4</v>
      </c>
      <c r="CS12" s="1" t="n">
        <v>3</v>
      </c>
      <c r="CT12" s="1" t="n">
        <v>3</v>
      </c>
      <c r="CU12" s="1" t="n">
        <v>3</v>
      </c>
      <c r="CV12" s="1" t="n">
        <v>3</v>
      </c>
      <c r="CW12" s="1" t="n">
        <v>3</v>
      </c>
      <c r="CX12" s="1" t="n">
        <v>3</v>
      </c>
      <c r="CY12" s="1" t="n">
        <v>3</v>
      </c>
      <c r="CZ12" s="1" t="n">
        <v>4</v>
      </c>
      <c r="DA12" s="1" t="n">
        <v>4</v>
      </c>
      <c r="DB12" s="1" t="n">
        <v>3</v>
      </c>
      <c r="DC12" s="1" t="n">
        <v>3</v>
      </c>
      <c r="DD12" s="1" t="n">
        <v>3</v>
      </c>
      <c r="DE12" s="1" t="n">
        <v>4</v>
      </c>
      <c r="DF12" s="1" t="n">
        <v>8</v>
      </c>
      <c r="DG12" s="1"/>
      <c r="DH12" s="1"/>
      <c r="DI12" s="1"/>
      <c r="DM12" s="100"/>
      <c r="DN12" s="2" t="s">
        <v>4709</v>
      </c>
      <c r="DO12" s="114" t="s">
        <v>267</v>
      </c>
      <c r="DP12" s="56" t="s">
        <v>874</v>
      </c>
      <c r="DQ12" s="108" t="s">
        <v>5093</v>
      </c>
    </row>
    <row r="13" customFormat="false" ht="15" hidden="false" customHeight="false" outlineLevel="0" collapsed="false">
      <c r="A13" s="54" t="n">
        <v>12</v>
      </c>
      <c r="B13" s="6" t="s">
        <v>75</v>
      </c>
      <c r="C13" s="1" t="n">
        <v>55</v>
      </c>
      <c r="D13" s="1" t="s">
        <v>40</v>
      </c>
      <c r="E13" s="1" t="n">
        <v>475</v>
      </c>
      <c r="F13" s="1" t="s">
        <v>41</v>
      </c>
      <c r="G13" s="1" t="n">
        <f aca="false">PRODUCT(C13+E13)</f>
        <v>530</v>
      </c>
      <c r="H13" s="1" t="n">
        <v>327</v>
      </c>
      <c r="I13" s="106" t="n">
        <f aca="false">PRODUCT(G13/H13)</f>
        <v>1.62079510703364</v>
      </c>
      <c r="J13" s="100"/>
      <c r="K13" s="54" t="n">
        <v>12</v>
      </c>
      <c r="L13" s="6" t="s">
        <v>222</v>
      </c>
      <c r="M13" s="106" t="n">
        <v>2.16025641025641</v>
      </c>
      <c r="N13" s="1" t="n">
        <v>156</v>
      </c>
      <c r="O13" s="100"/>
      <c r="P13" s="54" t="n">
        <v>12</v>
      </c>
      <c r="Q13" s="56" t="s">
        <v>5076</v>
      </c>
      <c r="R13" s="79" t="s">
        <v>5094</v>
      </c>
      <c r="S13" s="106" t="n">
        <v>3.29</v>
      </c>
      <c r="T13" s="51" t="n">
        <v>1997</v>
      </c>
      <c r="U13" s="106" t="s">
        <v>4642</v>
      </c>
      <c r="V13" s="100"/>
      <c r="W13" s="1" t="n">
        <v>2014</v>
      </c>
      <c r="X13" s="6" t="s">
        <v>5095</v>
      </c>
      <c r="Y13" s="108" t="s">
        <v>5096</v>
      </c>
      <c r="Z13" s="106" t="n">
        <v>2.96</v>
      </c>
      <c r="AA13" s="100"/>
      <c r="AB13" s="1"/>
      <c r="AC13" s="5" t="s">
        <v>4909</v>
      </c>
      <c r="AD13" s="2" t="s">
        <v>5097</v>
      </c>
      <c r="AE13" s="1"/>
      <c r="AF13" s="100"/>
      <c r="AG13" s="1" t="n">
        <v>797</v>
      </c>
      <c r="AH13" s="6" t="s">
        <v>50</v>
      </c>
      <c r="AL13" s="100"/>
      <c r="AQ13" s="100"/>
      <c r="AV13" s="100"/>
      <c r="AW13" s="2" t="s">
        <v>4737</v>
      </c>
      <c r="AX13" s="6" t="s">
        <v>5098</v>
      </c>
      <c r="AY13" s="90" t="s">
        <v>5099</v>
      </c>
      <c r="AZ13" s="6" t="s">
        <v>5100</v>
      </c>
      <c r="BA13" s="100"/>
      <c r="BB13" s="2" t="s">
        <v>4737</v>
      </c>
      <c r="BC13" s="6" t="s">
        <v>5046</v>
      </c>
      <c r="BD13" s="90" t="s">
        <v>5101</v>
      </c>
      <c r="BE13" s="6" t="s">
        <v>5102</v>
      </c>
      <c r="BF13" s="100"/>
      <c r="BG13" s="2"/>
      <c r="BH13" s="4" t="s">
        <v>5103</v>
      </c>
      <c r="BK13" s="2" t="s">
        <v>4687</v>
      </c>
      <c r="BL13" s="6" t="s">
        <v>5104</v>
      </c>
      <c r="BM13" s="6" t="s">
        <v>5105</v>
      </c>
      <c r="BN13" s="100"/>
      <c r="BO13" s="4"/>
      <c r="BR13" s="100"/>
      <c r="BS13" s="6" t="s">
        <v>101</v>
      </c>
      <c r="BT13" s="1"/>
      <c r="BU13" s="1" t="n">
        <v>10</v>
      </c>
      <c r="BV13" s="1" t="n">
        <v>10</v>
      </c>
      <c r="BW13" s="1" t="n">
        <v>10</v>
      </c>
      <c r="BX13" s="1" t="n">
        <v>10</v>
      </c>
      <c r="BY13" s="1" t="n">
        <v>9</v>
      </c>
      <c r="BZ13" s="1" t="n">
        <v>8</v>
      </c>
      <c r="CA13" s="1" t="n">
        <v>8</v>
      </c>
      <c r="CB13" s="1" t="n">
        <v>8</v>
      </c>
      <c r="CC13" s="1" t="n">
        <v>8</v>
      </c>
      <c r="CD13" s="1" t="n">
        <v>8</v>
      </c>
      <c r="CE13" s="1" t="n">
        <v>8</v>
      </c>
      <c r="CF13" s="1" t="n">
        <v>8</v>
      </c>
      <c r="CG13" s="1" t="n">
        <v>8</v>
      </c>
      <c r="CH13" s="1" t="n">
        <v>8</v>
      </c>
      <c r="CI13" s="1" t="n">
        <v>8</v>
      </c>
      <c r="CJ13" s="1" t="n">
        <v>8</v>
      </c>
      <c r="CK13" s="1" t="n">
        <v>7</v>
      </c>
      <c r="CL13" s="1" t="n">
        <v>7</v>
      </c>
      <c r="CM13" s="1" t="n">
        <v>7</v>
      </c>
      <c r="CN13" s="1" t="n">
        <v>7</v>
      </c>
      <c r="CO13" s="1" t="n">
        <v>7</v>
      </c>
      <c r="CP13" s="1" t="n">
        <v>7</v>
      </c>
      <c r="CQ13" s="1" t="n">
        <v>7</v>
      </c>
      <c r="CR13" s="1" t="n">
        <v>6</v>
      </c>
      <c r="CS13" s="1" t="n">
        <v>5</v>
      </c>
      <c r="CT13" s="1" t="n">
        <v>4</v>
      </c>
      <c r="CU13" s="1" t="n">
        <v>4</v>
      </c>
      <c r="CV13" s="1" t="n">
        <v>4</v>
      </c>
      <c r="CW13" s="1" t="n">
        <v>8</v>
      </c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M13" s="100"/>
      <c r="DN13" s="2" t="s">
        <v>4716</v>
      </c>
      <c r="DO13" s="114" t="s">
        <v>32</v>
      </c>
      <c r="DP13" s="56" t="s">
        <v>14</v>
      </c>
      <c r="DQ13" s="108" t="s">
        <v>5106</v>
      </c>
    </row>
    <row r="14" customFormat="false" ht="15" hidden="false" customHeight="false" outlineLevel="0" collapsed="false">
      <c r="A14" s="54" t="n">
        <v>13</v>
      </c>
      <c r="B14" s="6" t="s">
        <v>107</v>
      </c>
      <c r="C14" s="1" t="n">
        <v>27</v>
      </c>
      <c r="D14" s="1" t="s">
        <v>40</v>
      </c>
      <c r="E14" s="1" t="n">
        <v>459</v>
      </c>
      <c r="F14" s="1" t="s">
        <v>41</v>
      </c>
      <c r="G14" s="1" t="n">
        <f aca="false">PRODUCT(C14+E14)</f>
        <v>486</v>
      </c>
      <c r="H14" s="1" t="n">
        <v>224</v>
      </c>
      <c r="I14" s="106" t="n">
        <f aca="false">PRODUCT(G14/H14)</f>
        <v>2.16964285714286</v>
      </c>
      <c r="J14" s="100"/>
      <c r="K14" s="54" t="n">
        <v>13</v>
      </c>
      <c r="L14" s="6" t="s">
        <v>167</v>
      </c>
      <c r="M14" s="106" t="n">
        <v>2.08928571428571</v>
      </c>
      <c r="N14" s="1" t="n">
        <v>112</v>
      </c>
      <c r="O14" s="100"/>
      <c r="P14" s="54" t="n">
        <v>13</v>
      </c>
      <c r="Q14" s="56" t="s">
        <v>5016</v>
      </c>
      <c r="R14" s="79" t="s">
        <v>5107</v>
      </c>
      <c r="S14" s="106" t="n">
        <v>3.55</v>
      </c>
      <c r="T14" s="51" t="n">
        <v>1992</v>
      </c>
      <c r="U14" s="106" t="s">
        <v>4642</v>
      </c>
      <c r="V14" s="100"/>
      <c r="W14" s="1" t="n">
        <v>2013</v>
      </c>
      <c r="X14" s="6" t="s">
        <v>5108</v>
      </c>
      <c r="Y14" s="108" t="s">
        <v>5109</v>
      </c>
      <c r="Z14" s="106" t="n">
        <v>2.87</v>
      </c>
      <c r="AA14" s="100"/>
      <c r="AB14" s="54" t="n">
        <v>1</v>
      </c>
      <c r="AC14" s="6" t="s">
        <v>4751</v>
      </c>
      <c r="AD14" s="1" t="s">
        <v>5110</v>
      </c>
      <c r="AE14" s="1" t="n">
        <v>2012</v>
      </c>
      <c r="AF14" s="100"/>
      <c r="AG14" s="1"/>
      <c r="AL14" s="100"/>
      <c r="AM14" s="2"/>
      <c r="AN14" s="4" t="s">
        <v>5111</v>
      </c>
      <c r="AQ14" s="100"/>
      <c r="AR14" s="2"/>
      <c r="AS14" s="4" t="s">
        <v>5112</v>
      </c>
      <c r="AT14" s="90"/>
      <c r="AV14" s="100"/>
      <c r="AW14" s="2" t="s">
        <v>4744</v>
      </c>
      <c r="AX14" s="6" t="s">
        <v>5113</v>
      </c>
      <c r="AY14" s="90" t="s">
        <v>5114</v>
      </c>
      <c r="AZ14" s="6" t="s">
        <v>5100</v>
      </c>
      <c r="BA14" s="100"/>
      <c r="BB14" s="2" t="s">
        <v>4744</v>
      </c>
      <c r="BC14" s="6" t="s">
        <v>5115</v>
      </c>
      <c r="BD14" s="90" t="s">
        <v>5116</v>
      </c>
      <c r="BE14" s="6" t="s">
        <v>5117</v>
      </c>
      <c r="BF14" s="100"/>
      <c r="BG14" s="2" t="s">
        <v>4642</v>
      </c>
      <c r="BH14" s="6" t="s">
        <v>5024</v>
      </c>
      <c r="BI14" s="6" t="s">
        <v>5118</v>
      </c>
      <c r="BK14" s="2" t="s">
        <v>4694</v>
      </c>
      <c r="BL14" s="6" t="s">
        <v>5119</v>
      </c>
      <c r="BM14" s="6" t="s">
        <v>5120</v>
      </c>
      <c r="BN14" s="100"/>
      <c r="BO14" s="4"/>
      <c r="BR14" s="100"/>
      <c r="BS14" s="6" t="s">
        <v>75</v>
      </c>
      <c r="BT14" s="1"/>
      <c r="BU14" s="1"/>
      <c r="BV14" s="1"/>
      <c r="BW14" s="1"/>
      <c r="BX14" s="1"/>
      <c r="BY14" s="1" t="n">
        <v>10</v>
      </c>
      <c r="BZ14" s="1" t="n">
        <v>10</v>
      </c>
      <c r="CA14" s="1" t="n">
        <v>9</v>
      </c>
      <c r="CB14" s="1" t="n">
        <v>9</v>
      </c>
      <c r="CC14" s="1" t="n">
        <v>9</v>
      </c>
      <c r="CD14" s="1" t="n">
        <v>9</v>
      </c>
      <c r="CE14" s="1" t="n">
        <v>9</v>
      </c>
      <c r="CF14" s="1" t="n">
        <v>9</v>
      </c>
      <c r="CG14" s="1" t="n">
        <v>9</v>
      </c>
      <c r="CH14" s="1" t="n">
        <v>9</v>
      </c>
      <c r="CI14" s="1" t="n">
        <v>9</v>
      </c>
      <c r="CJ14" s="1" t="n">
        <v>9</v>
      </c>
      <c r="CK14" s="1" t="n">
        <v>8</v>
      </c>
      <c r="CL14" s="1" t="n">
        <v>8</v>
      </c>
      <c r="CM14" s="1" t="n">
        <v>8</v>
      </c>
      <c r="CN14" s="1" t="n">
        <v>8</v>
      </c>
      <c r="CO14" s="1" t="n">
        <v>8</v>
      </c>
      <c r="CP14" s="1" t="n">
        <v>8</v>
      </c>
      <c r="CQ14" s="1" t="n">
        <v>9</v>
      </c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M14" s="100"/>
      <c r="DN14" s="2" t="s">
        <v>4723</v>
      </c>
      <c r="DO14" s="6" t="s">
        <v>377</v>
      </c>
      <c r="DP14" s="56" t="s">
        <v>443</v>
      </c>
      <c r="DQ14" s="108" t="s">
        <v>5121</v>
      </c>
    </row>
    <row r="15" customFormat="false" ht="15" hidden="false" customHeight="false" outlineLevel="0" collapsed="false">
      <c r="A15" s="54" t="n">
        <v>14</v>
      </c>
      <c r="B15" s="6" t="s">
        <v>64</v>
      </c>
      <c r="C15" s="1" t="n">
        <v>58</v>
      </c>
      <c r="D15" s="1" t="s">
        <v>40</v>
      </c>
      <c r="E15" s="1" t="n">
        <v>425</v>
      </c>
      <c r="F15" s="1" t="s">
        <v>41</v>
      </c>
      <c r="G15" s="1" t="n">
        <f aca="false">PRODUCT(C15+E15)</f>
        <v>483</v>
      </c>
      <c r="H15" s="1" t="n">
        <v>287</v>
      </c>
      <c r="I15" s="106" t="n">
        <f aca="false">PRODUCT(G15/H15)</f>
        <v>1.68292682926829</v>
      </c>
      <c r="J15" s="100"/>
      <c r="K15" s="54" t="n">
        <v>14</v>
      </c>
      <c r="L15" s="6" t="s">
        <v>132</v>
      </c>
      <c r="M15" s="106" t="n">
        <v>2.06666666666667</v>
      </c>
      <c r="N15" s="1" t="n">
        <v>150</v>
      </c>
      <c r="O15" s="100"/>
      <c r="P15" s="54" t="n">
        <v>14</v>
      </c>
      <c r="Q15" s="56" t="s">
        <v>4878</v>
      </c>
      <c r="R15" s="79" t="s">
        <v>5071</v>
      </c>
      <c r="S15" s="106" t="n">
        <v>3.55</v>
      </c>
      <c r="T15" s="51" t="n">
        <v>2016</v>
      </c>
      <c r="U15" s="106" t="s">
        <v>4642</v>
      </c>
      <c r="V15" s="100"/>
      <c r="W15" s="1" t="n">
        <v>2012</v>
      </c>
      <c r="X15" s="6" t="s">
        <v>4751</v>
      </c>
      <c r="Y15" s="108" t="s">
        <v>5122</v>
      </c>
      <c r="Z15" s="106" t="n">
        <v>3.41</v>
      </c>
      <c r="AA15" s="100"/>
      <c r="AB15" s="54" t="n">
        <v>2</v>
      </c>
      <c r="AC15" s="6" t="s">
        <v>4751</v>
      </c>
      <c r="AD15" s="1" t="s">
        <v>5123</v>
      </c>
      <c r="AE15" s="1" t="n">
        <v>2011</v>
      </c>
      <c r="AF15" s="100"/>
      <c r="AG15" s="4" t="s">
        <v>5124</v>
      </c>
      <c r="AI15" s="100"/>
      <c r="AJ15" s="2" t="s">
        <v>5125</v>
      </c>
      <c r="AK15" s="2" t="s">
        <v>5126</v>
      </c>
      <c r="AL15" s="100"/>
      <c r="AM15" s="2" t="n">
        <v>1</v>
      </c>
      <c r="AN15" s="6" t="s">
        <v>4734</v>
      </c>
      <c r="AO15" s="6" t="s">
        <v>4735</v>
      </c>
      <c r="AP15" s="56" t="s">
        <v>4736</v>
      </c>
      <c r="AQ15" s="100"/>
      <c r="AR15" s="2" t="s">
        <v>4642</v>
      </c>
      <c r="AS15" s="6" t="s">
        <v>5024</v>
      </c>
      <c r="AT15" s="90" t="s">
        <v>5127</v>
      </c>
      <c r="AU15" s="6" t="s">
        <v>5118</v>
      </c>
      <c r="AV15" s="100"/>
      <c r="AW15" s="2" t="s">
        <v>4750</v>
      </c>
      <c r="AX15" s="6" t="s">
        <v>5128</v>
      </c>
      <c r="AY15" s="90" t="s">
        <v>5129</v>
      </c>
      <c r="AZ15" s="6" t="s">
        <v>5130</v>
      </c>
      <c r="BA15" s="100"/>
      <c r="BB15" s="2" t="s">
        <v>4750</v>
      </c>
      <c r="BC15" s="6" t="s">
        <v>5076</v>
      </c>
      <c r="BD15" s="90" t="s">
        <v>5131</v>
      </c>
      <c r="BE15" s="6" t="s">
        <v>5132</v>
      </c>
      <c r="BF15" s="100"/>
      <c r="BG15" s="2" t="s">
        <v>4651</v>
      </c>
      <c r="BH15" s="6" t="s">
        <v>4878</v>
      </c>
      <c r="BI15" s="6" t="s">
        <v>5133</v>
      </c>
      <c r="BK15" s="2"/>
      <c r="BN15" s="100"/>
      <c r="BO15" s="4"/>
      <c r="BR15" s="100"/>
      <c r="BS15" s="6" t="s">
        <v>64</v>
      </c>
      <c r="BT15" s="1"/>
      <c r="BU15" s="1"/>
      <c r="BV15" s="1"/>
      <c r="BW15" s="1"/>
      <c r="BX15" s="1"/>
      <c r="BY15" s="1"/>
      <c r="BZ15" s="1"/>
      <c r="CA15" s="1" t="n">
        <v>10</v>
      </c>
      <c r="CB15" s="1" t="n">
        <v>10</v>
      </c>
      <c r="CC15" s="1" t="n">
        <v>10</v>
      </c>
      <c r="CD15" s="1" t="n">
        <v>10</v>
      </c>
      <c r="CE15" s="1" t="n">
        <v>10</v>
      </c>
      <c r="CF15" s="1" t="n">
        <v>10</v>
      </c>
      <c r="CG15" s="1" t="n">
        <v>10</v>
      </c>
      <c r="CH15" s="1" t="n">
        <v>10</v>
      </c>
      <c r="CI15" s="1" t="n">
        <v>10</v>
      </c>
      <c r="CJ15" s="1" t="n">
        <v>10</v>
      </c>
      <c r="CK15" s="1" t="n">
        <v>10</v>
      </c>
      <c r="CL15" s="1" t="n">
        <v>9</v>
      </c>
      <c r="CM15" s="1" t="n">
        <v>9</v>
      </c>
      <c r="CN15" s="1" t="n">
        <v>9</v>
      </c>
      <c r="CO15" s="1" t="n">
        <v>9</v>
      </c>
      <c r="CP15" s="1" t="n">
        <v>9</v>
      </c>
      <c r="CQ15" s="1" t="n">
        <v>8</v>
      </c>
      <c r="CR15" s="1" t="n">
        <v>8</v>
      </c>
      <c r="CS15" s="1" t="n">
        <v>7</v>
      </c>
      <c r="CT15" s="1" t="n">
        <v>6</v>
      </c>
      <c r="CU15" s="1" t="n">
        <v>6</v>
      </c>
      <c r="CV15" s="1" t="n">
        <v>5</v>
      </c>
      <c r="CW15" s="1" t="n">
        <v>4</v>
      </c>
      <c r="CX15" s="1" t="n">
        <v>4</v>
      </c>
      <c r="CY15" s="1" t="n">
        <v>4</v>
      </c>
      <c r="CZ15" s="1" t="n">
        <v>2</v>
      </c>
      <c r="DA15" s="1" t="n">
        <v>2</v>
      </c>
      <c r="DB15" s="1" t="n">
        <v>2</v>
      </c>
      <c r="DC15" s="1" t="n">
        <v>2</v>
      </c>
      <c r="DD15" s="1" t="n">
        <v>2</v>
      </c>
      <c r="DE15" s="1" t="n">
        <v>2</v>
      </c>
      <c r="DF15" s="1" t="n">
        <v>2</v>
      </c>
      <c r="DG15" s="1" t="n">
        <v>3</v>
      </c>
      <c r="DH15" s="1" t="n">
        <v>4</v>
      </c>
      <c r="DI15" s="1" t="n">
        <v>7</v>
      </c>
      <c r="DM15" s="100"/>
      <c r="DQ15" s="108"/>
    </row>
    <row r="16" customFormat="false" ht="15" hidden="false" customHeight="false" outlineLevel="0" collapsed="false">
      <c r="A16" s="54" t="n">
        <v>15</v>
      </c>
      <c r="B16" s="6" t="s">
        <v>85</v>
      </c>
      <c r="C16" s="1" t="n">
        <v>53</v>
      </c>
      <c r="D16" s="1" t="s">
        <v>40</v>
      </c>
      <c r="E16" s="1" t="n">
        <v>429</v>
      </c>
      <c r="F16" s="1" t="s">
        <v>41</v>
      </c>
      <c r="G16" s="1" t="n">
        <f aca="false">PRODUCT(C16+E16)</f>
        <v>482</v>
      </c>
      <c r="H16" s="1" t="n">
        <v>309</v>
      </c>
      <c r="I16" s="106" t="n">
        <f aca="false">PRODUCT(G16/H16)</f>
        <v>1.55987055016181</v>
      </c>
      <c r="J16" s="100"/>
      <c r="K16" s="54" t="n">
        <v>15</v>
      </c>
      <c r="L16" s="6" t="s">
        <v>59</v>
      </c>
      <c r="M16" s="106" t="n">
        <v>2.0635838150289</v>
      </c>
      <c r="N16" s="1" t="n">
        <v>346</v>
      </c>
      <c r="O16" s="100"/>
      <c r="P16" s="54" t="n">
        <v>15</v>
      </c>
      <c r="Q16" s="56" t="s">
        <v>4787</v>
      </c>
      <c r="R16" s="79" t="s">
        <v>5071</v>
      </c>
      <c r="S16" s="106" t="n">
        <v>3.25</v>
      </c>
      <c r="T16" s="51" t="n">
        <v>2017</v>
      </c>
      <c r="U16" s="106" t="s">
        <v>4651</v>
      </c>
      <c r="V16" s="100"/>
      <c r="W16" s="1" t="n">
        <v>2011</v>
      </c>
      <c r="X16" s="6" t="s">
        <v>4751</v>
      </c>
      <c r="Y16" s="108" t="s">
        <v>5134</v>
      </c>
      <c r="Z16" s="106" t="n">
        <v>2.83</v>
      </c>
      <c r="AA16" s="100"/>
      <c r="AB16" s="54" t="n">
        <v>3</v>
      </c>
      <c r="AC16" s="6" t="s">
        <v>5135</v>
      </c>
      <c r="AD16" s="1" t="s">
        <v>5136</v>
      </c>
      <c r="AE16" s="1" t="n">
        <v>2005</v>
      </c>
      <c r="AF16" s="100"/>
      <c r="AG16" s="1" t="n">
        <v>1962</v>
      </c>
      <c r="AH16" s="6" t="s">
        <v>5058</v>
      </c>
      <c r="AI16" s="100"/>
      <c r="AJ16" s="1" t="s">
        <v>5137</v>
      </c>
      <c r="AK16" s="106" t="n">
        <v>4</v>
      </c>
      <c r="AL16" s="100"/>
      <c r="AM16" s="2" t="n">
        <v>2</v>
      </c>
      <c r="AN16" s="6" t="s">
        <v>4713</v>
      </c>
      <c r="AO16" s="6" t="s">
        <v>5138</v>
      </c>
      <c r="AP16" s="56" t="s">
        <v>5139</v>
      </c>
      <c r="AQ16" s="100"/>
      <c r="AR16" s="2" t="s">
        <v>4651</v>
      </c>
      <c r="AS16" s="6" t="s">
        <v>4688</v>
      </c>
      <c r="AT16" s="90" t="s">
        <v>5140</v>
      </c>
      <c r="AU16" s="6" t="s">
        <v>5141</v>
      </c>
      <c r="AV16" s="100"/>
      <c r="AW16" s="2" t="s">
        <v>4757</v>
      </c>
      <c r="AX16" s="6" t="s">
        <v>5142</v>
      </c>
      <c r="AY16" s="90" t="s">
        <v>5143</v>
      </c>
      <c r="AZ16" s="6" t="s">
        <v>5144</v>
      </c>
      <c r="BA16" s="100"/>
      <c r="BB16" s="2" t="s">
        <v>4757</v>
      </c>
      <c r="BC16" s="6" t="s">
        <v>4859</v>
      </c>
      <c r="BD16" s="90" t="s">
        <v>5145</v>
      </c>
      <c r="BE16" s="6" t="s">
        <v>5002</v>
      </c>
      <c r="BF16" s="100"/>
      <c r="BG16" s="2" t="s">
        <v>4680</v>
      </c>
      <c r="BH16" s="6" t="s">
        <v>4987</v>
      </c>
      <c r="BI16" s="6" t="s">
        <v>5146</v>
      </c>
      <c r="BK16" s="2"/>
      <c r="BL16" s="4" t="s">
        <v>5147</v>
      </c>
      <c r="BN16" s="100"/>
      <c r="BR16" s="100"/>
      <c r="BS16" s="6" t="s">
        <v>85</v>
      </c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 t="n">
        <v>10</v>
      </c>
      <c r="CM16" s="1" t="n">
        <v>10</v>
      </c>
      <c r="CN16" s="1" t="n">
        <v>10</v>
      </c>
      <c r="CO16" s="1" t="n">
        <v>10</v>
      </c>
      <c r="CP16" s="1" t="n">
        <v>10</v>
      </c>
      <c r="CQ16" s="1" t="n">
        <v>10</v>
      </c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M16" s="100"/>
    </row>
    <row r="17" customFormat="false" ht="15" hidden="false" customHeight="false" outlineLevel="0" collapsed="false">
      <c r="A17" s="54" t="n">
        <v>16</v>
      </c>
      <c r="B17" s="6" t="s">
        <v>122</v>
      </c>
      <c r="C17" s="1" t="n">
        <v>30</v>
      </c>
      <c r="D17" s="1" t="s">
        <v>40</v>
      </c>
      <c r="E17" s="1" t="n">
        <v>447</v>
      </c>
      <c r="F17" s="1" t="s">
        <v>41</v>
      </c>
      <c r="G17" s="1" t="n">
        <f aca="false">PRODUCT(C17+E17)</f>
        <v>477</v>
      </c>
      <c r="H17" s="1" t="n">
        <v>246</v>
      </c>
      <c r="I17" s="106" t="n">
        <f aca="false">PRODUCT(G17/H17)</f>
        <v>1.9390243902439</v>
      </c>
      <c r="J17" s="100"/>
      <c r="K17" s="54" t="n">
        <v>16</v>
      </c>
      <c r="L17" s="6" t="s">
        <v>122</v>
      </c>
      <c r="M17" s="106" t="n">
        <v>1.9390243902439</v>
      </c>
      <c r="N17" s="1" t="n">
        <v>246</v>
      </c>
      <c r="O17" s="100"/>
      <c r="P17" s="54" t="n">
        <v>16</v>
      </c>
      <c r="Q17" s="6" t="s">
        <v>5148</v>
      </c>
      <c r="R17" s="79" t="s">
        <v>5149</v>
      </c>
      <c r="S17" s="106" t="n">
        <v>3.21</v>
      </c>
      <c r="T17" s="1" t="n">
        <v>2009</v>
      </c>
      <c r="U17" s="106" t="s">
        <v>4642</v>
      </c>
      <c r="V17" s="100"/>
      <c r="W17" s="1" t="n">
        <v>2010</v>
      </c>
      <c r="X17" s="6" t="s">
        <v>5056</v>
      </c>
      <c r="Y17" s="108" t="s">
        <v>5057</v>
      </c>
      <c r="Z17" s="106" t="n">
        <v>3.42</v>
      </c>
      <c r="AA17" s="100"/>
      <c r="AB17" s="54" t="n">
        <v>4</v>
      </c>
      <c r="AC17" s="6" t="s">
        <v>4787</v>
      </c>
      <c r="AD17" s="1" t="s">
        <v>5150</v>
      </c>
      <c r="AE17" s="1" t="n">
        <v>2020</v>
      </c>
      <c r="AF17" s="100"/>
      <c r="AG17" s="1" t="n">
        <v>1963</v>
      </c>
      <c r="AH17" s="6" t="s">
        <v>4951</v>
      </c>
      <c r="AI17" s="100"/>
      <c r="AJ17" s="1" t="s">
        <v>5151</v>
      </c>
      <c r="AK17" s="106" t="n">
        <v>5.3</v>
      </c>
      <c r="AL17" s="100"/>
      <c r="AM17" s="2" t="n">
        <v>3</v>
      </c>
      <c r="AN17" s="6" t="s">
        <v>4727</v>
      </c>
      <c r="AO17" s="6" t="s">
        <v>5152</v>
      </c>
      <c r="AP17" s="56" t="s">
        <v>5153</v>
      </c>
      <c r="AQ17" s="100"/>
      <c r="AR17" s="2" t="s">
        <v>4680</v>
      </c>
      <c r="AS17" s="6" t="s">
        <v>5013</v>
      </c>
      <c r="AT17" s="6" t="s">
        <v>5154</v>
      </c>
      <c r="AU17" s="6" t="s">
        <v>5155</v>
      </c>
      <c r="AV17" s="100"/>
      <c r="AW17" s="2" t="s">
        <v>4764</v>
      </c>
      <c r="AX17" s="6" t="s">
        <v>4745</v>
      </c>
      <c r="AY17" s="90" t="s">
        <v>5156</v>
      </c>
      <c r="AZ17" s="6" t="s">
        <v>5157</v>
      </c>
      <c r="BA17" s="100"/>
      <c r="BB17" s="2" t="s">
        <v>4764</v>
      </c>
      <c r="BC17" s="6" t="s">
        <v>5158</v>
      </c>
      <c r="BD17" s="90" t="s">
        <v>5159</v>
      </c>
      <c r="BE17" s="6" t="s">
        <v>5048</v>
      </c>
      <c r="BF17" s="100"/>
      <c r="BG17" s="2" t="s">
        <v>4687</v>
      </c>
      <c r="BH17" s="6" t="s">
        <v>5160</v>
      </c>
      <c r="BI17" s="6" t="s">
        <v>5018</v>
      </c>
      <c r="BK17" s="2" t="s">
        <v>4642</v>
      </c>
      <c r="BL17" s="6" t="s">
        <v>4951</v>
      </c>
      <c r="BM17" s="6" t="s">
        <v>5161</v>
      </c>
      <c r="BN17" s="100"/>
      <c r="BR17" s="100"/>
      <c r="BS17" s="6" t="s">
        <v>100</v>
      </c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 t="n">
        <v>9</v>
      </c>
      <c r="CS17" s="1" t="n">
        <v>9</v>
      </c>
      <c r="CT17" s="1" t="n">
        <v>7</v>
      </c>
      <c r="CU17" s="1" t="n">
        <v>7</v>
      </c>
      <c r="CV17" s="1" t="n">
        <v>7</v>
      </c>
      <c r="CW17" s="1" t="n">
        <v>7</v>
      </c>
      <c r="CX17" s="1" t="n">
        <v>8</v>
      </c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M17" s="100"/>
      <c r="DN17" s="110"/>
      <c r="DO17" s="111" t="s">
        <v>5162</v>
      </c>
      <c r="DP17" s="112"/>
      <c r="DQ17" s="113"/>
    </row>
    <row r="18" customFormat="false" ht="15" hidden="false" customHeight="false" outlineLevel="0" collapsed="false">
      <c r="A18" s="54" t="n">
        <v>17</v>
      </c>
      <c r="B18" s="6" t="s">
        <v>56</v>
      </c>
      <c r="C18" s="1" t="n">
        <v>39</v>
      </c>
      <c r="D18" s="1" t="s">
        <v>40</v>
      </c>
      <c r="E18" s="1" t="n">
        <v>435</v>
      </c>
      <c r="F18" s="1" t="s">
        <v>41</v>
      </c>
      <c r="G18" s="1" t="n">
        <f aca="false">PRODUCT(C18+E18)</f>
        <v>474</v>
      </c>
      <c r="H18" s="1" t="n">
        <v>395</v>
      </c>
      <c r="I18" s="106" t="n">
        <f aca="false">PRODUCT(G18/H18)</f>
        <v>1.2</v>
      </c>
      <c r="J18" s="100"/>
      <c r="K18" s="54" t="n">
        <v>17</v>
      </c>
      <c r="L18" s="6" t="s">
        <v>150</v>
      </c>
      <c r="M18" s="106" t="n">
        <v>1.9375</v>
      </c>
      <c r="N18" s="1" t="n">
        <v>144</v>
      </c>
      <c r="O18" s="100"/>
      <c r="P18" s="54" t="n">
        <v>17</v>
      </c>
      <c r="Q18" s="56" t="s">
        <v>4787</v>
      </c>
      <c r="R18" s="79" t="s">
        <v>5149</v>
      </c>
      <c r="S18" s="106" t="n">
        <f aca="false">PRODUCT(77/24)</f>
        <v>3.20833333333333</v>
      </c>
      <c r="T18" s="1" t="n">
        <v>2022</v>
      </c>
      <c r="U18" s="106" t="s">
        <v>4680</v>
      </c>
      <c r="V18" s="100"/>
      <c r="W18" s="1" t="n">
        <v>2009</v>
      </c>
      <c r="X18" s="6" t="s">
        <v>5148</v>
      </c>
      <c r="Y18" s="108" t="s">
        <v>5149</v>
      </c>
      <c r="Z18" s="106" t="n">
        <v>3.21</v>
      </c>
      <c r="AA18" s="100"/>
      <c r="AB18" s="54" t="n">
        <v>5</v>
      </c>
      <c r="AC18" s="6" t="s">
        <v>54</v>
      </c>
      <c r="AD18" s="1" t="s">
        <v>5163</v>
      </c>
      <c r="AE18" s="1" t="n">
        <v>2025</v>
      </c>
      <c r="AF18" s="100"/>
      <c r="AG18" s="1" t="n">
        <v>1965</v>
      </c>
      <c r="AH18" s="6" t="s">
        <v>4698</v>
      </c>
      <c r="AI18" s="100"/>
      <c r="AJ18" s="1" t="s">
        <v>5164</v>
      </c>
      <c r="AK18" s="106" t="n">
        <v>6.6</v>
      </c>
      <c r="AL18" s="100"/>
      <c r="AM18" s="2" t="n">
        <v>4</v>
      </c>
      <c r="AN18" s="6" t="s">
        <v>4748</v>
      </c>
      <c r="AO18" s="6" t="s">
        <v>4735</v>
      </c>
      <c r="AP18" s="56" t="s">
        <v>4749</v>
      </c>
      <c r="AQ18" s="100"/>
      <c r="AR18" s="2" t="s">
        <v>4687</v>
      </c>
      <c r="AS18" s="6" t="s">
        <v>4987</v>
      </c>
      <c r="AT18" s="90" t="s">
        <v>5165</v>
      </c>
      <c r="AU18" s="6" t="s">
        <v>5146</v>
      </c>
      <c r="AV18" s="100"/>
      <c r="AW18" s="2" t="s">
        <v>4771</v>
      </c>
      <c r="AX18" s="6" t="s">
        <v>5166</v>
      </c>
      <c r="AY18" s="90" t="s">
        <v>5167</v>
      </c>
      <c r="AZ18" s="6" t="s">
        <v>5088</v>
      </c>
      <c r="BA18" s="100"/>
      <c r="BB18" s="2" t="s">
        <v>4771</v>
      </c>
      <c r="BC18" s="6" t="s">
        <v>5086</v>
      </c>
      <c r="BD18" s="90" t="s">
        <v>5168</v>
      </c>
      <c r="BE18" s="6" t="s">
        <v>4966</v>
      </c>
      <c r="BF18" s="100"/>
      <c r="BG18" s="2" t="s">
        <v>4694</v>
      </c>
      <c r="BH18" s="6" t="s">
        <v>54</v>
      </c>
      <c r="BI18" s="6" t="s">
        <v>5169</v>
      </c>
      <c r="BK18" s="2" t="s">
        <v>4651</v>
      </c>
      <c r="BL18" s="6" t="s">
        <v>5170</v>
      </c>
      <c r="BM18" s="6" t="s">
        <v>5171</v>
      </c>
      <c r="BN18" s="100"/>
      <c r="BR18" s="100"/>
      <c r="BS18" s="6" t="s">
        <v>129</v>
      </c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 t="n">
        <v>10</v>
      </c>
      <c r="CS18" s="1" t="n">
        <v>10</v>
      </c>
      <c r="CT18" s="1" t="n">
        <v>8</v>
      </c>
      <c r="CU18" s="1" t="n">
        <v>8</v>
      </c>
      <c r="CV18" s="1" t="n">
        <v>8</v>
      </c>
      <c r="CW18" s="1" t="n">
        <v>5</v>
      </c>
      <c r="CX18" s="1" t="n">
        <v>5</v>
      </c>
      <c r="CY18" s="1" t="n">
        <v>5</v>
      </c>
      <c r="CZ18" s="1" t="n">
        <v>5</v>
      </c>
      <c r="DA18" s="1" t="n">
        <v>5</v>
      </c>
      <c r="DB18" s="1" t="n">
        <v>6</v>
      </c>
      <c r="DC18" s="1" t="n">
        <v>9</v>
      </c>
      <c r="DD18" s="1"/>
      <c r="DE18" s="1"/>
      <c r="DF18" s="1"/>
      <c r="DG18" s="1"/>
      <c r="DH18" s="1"/>
      <c r="DI18" s="1"/>
      <c r="DM18" s="100"/>
      <c r="DN18" s="2" t="s">
        <v>4642</v>
      </c>
      <c r="DO18" s="6" t="s">
        <v>86</v>
      </c>
      <c r="DP18" s="56" t="s">
        <v>1204</v>
      </c>
      <c r="DQ18" s="108" t="s">
        <v>4936</v>
      </c>
    </row>
    <row r="19" customFormat="false" ht="15" hidden="false" customHeight="false" outlineLevel="0" collapsed="false">
      <c r="A19" s="54" t="n">
        <v>18</v>
      </c>
      <c r="B19" s="6" t="s">
        <v>100</v>
      </c>
      <c r="C19" s="1" t="n">
        <v>49</v>
      </c>
      <c r="D19" s="1" t="s">
        <v>40</v>
      </c>
      <c r="E19" s="1" t="n">
        <v>407</v>
      </c>
      <c r="F19" s="1" t="s">
        <v>41</v>
      </c>
      <c r="G19" s="1" t="n">
        <f aca="false">PRODUCT(C19+E19)</f>
        <v>456</v>
      </c>
      <c r="H19" s="1" t="n">
        <v>267</v>
      </c>
      <c r="I19" s="106" t="n">
        <f aca="false">PRODUCT(G19/H19)</f>
        <v>1.70786516853933</v>
      </c>
      <c r="J19" s="100"/>
      <c r="K19" s="54" t="n">
        <v>18</v>
      </c>
      <c r="L19" s="6" t="s">
        <v>228</v>
      </c>
      <c r="M19" s="106" t="n">
        <v>1.90116279069767</v>
      </c>
      <c r="N19" s="1" t="n">
        <v>172</v>
      </c>
      <c r="O19" s="100"/>
      <c r="P19" s="54" t="n">
        <v>18</v>
      </c>
      <c r="Q19" s="6" t="s">
        <v>4859</v>
      </c>
      <c r="R19" s="79" t="s">
        <v>5172</v>
      </c>
      <c r="S19" s="106" t="n">
        <v>3.75</v>
      </c>
      <c r="T19" s="1" t="n">
        <v>1995</v>
      </c>
      <c r="U19" s="106" t="s">
        <v>4642</v>
      </c>
      <c r="V19" s="100"/>
      <c r="W19" s="1" t="n">
        <v>2008</v>
      </c>
      <c r="X19" s="6" t="s">
        <v>5173</v>
      </c>
      <c r="Y19" s="108" t="s">
        <v>5174</v>
      </c>
      <c r="Z19" s="106" t="n">
        <v>3.2</v>
      </c>
      <c r="AA19" s="100"/>
      <c r="AB19" s="54" t="n">
        <v>6</v>
      </c>
      <c r="AC19" s="6" t="s">
        <v>4987</v>
      </c>
      <c r="AD19" s="1" t="s">
        <v>5175</v>
      </c>
      <c r="AE19" s="1" t="n">
        <v>2002</v>
      </c>
      <c r="AF19" s="100"/>
      <c r="AG19" s="1" t="n">
        <v>1990</v>
      </c>
      <c r="AH19" s="6" t="s">
        <v>4979</v>
      </c>
      <c r="AI19" s="100"/>
      <c r="AJ19" s="1" t="s">
        <v>5176</v>
      </c>
      <c r="AK19" s="106" t="n">
        <v>3.32</v>
      </c>
      <c r="AL19" s="100"/>
      <c r="AM19" s="2" t="n">
        <v>5</v>
      </c>
      <c r="AN19" s="6" t="s">
        <v>4754</v>
      </c>
      <c r="AO19" s="6" t="s">
        <v>4755</v>
      </c>
      <c r="AP19" s="56" t="s">
        <v>4756</v>
      </c>
      <c r="AQ19" s="100"/>
      <c r="AR19" s="2" t="s">
        <v>4694</v>
      </c>
      <c r="AS19" s="6" t="s">
        <v>4705</v>
      </c>
      <c r="AT19" s="90" t="s">
        <v>5177</v>
      </c>
      <c r="AU19" s="6" t="s">
        <v>5178</v>
      </c>
      <c r="AV19" s="100"/>
      <c r="AW19" s="2" t="s">
        <v>4778</v>
      </c>
      <c r="AX19" s="6" t="s">
        <v>5056</v>
      </c>
      <c r="AY19" s="90" t="s">
        <v>5179</v>
      </c>
      <c r="AZ19" s="6" t="s">
        <v>5048</v>
      </c>
      <c r="BA19" s="100"/>
      <c r="BB19" s="2" t="s">
        <v>4778</v>
      </c>
      <c r="BC19" s="6" t="s">
        <v>5098</v>
      </c>
      <c r="BD19" s="90" t="s">
        <v>5180</v>
      </c>
      <c r="BE19" s="6" t="s">
        <v>5181</v>
      </c>
      <c r="BF19" s="100"/>
      <c r="BG19" s="2"/>
      <c r="BK19" s="2" t="s">
        <v>4680</v>
      </c>
      <c r="BL19" s="6" t="s">
        <v>5119</v>
      </c>
      <c r="BM19" s="6" t="s">
        <v>5171</v>
      </c>
      <c r="BN19" s="100"/>
      <c r="BR19" s="100"/>
      <c r="BS19" s="6" t="s">
        <v>68</v>
      </c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 t="n">
        <v>9</v>
      </c>
      <c r="CV19" s="1" t="n">
        <v>9</v>
      </c>
      <c r="CW19" s="1" t="n">
        <v>9</v>
      </c>
      <c r="CX19" s="1" t="n">
        <v>6</v>
      </c>
      <c r="CY19" s="1" t="n">
        <v>7</v>
      </c>
      <c r="CZ19" s="1" t="n">
        <v>7</v>
      </c>
      <c r="DA19" s="1" t="n">
        <v>9</v>
      </c>
      <c r="DB19" s="1"/>
      <c r="DC19" s="1"/>
      <c r="DD19" s="1"/>
      <c r="DE19" s="1"/>
      <c r="DF19" s="1"/>
      <c r="DG19" s="1"/>
      <c r="DH19" s="1"/>
      <c r="DI19" s="1"/>
      <c r="DM19" s="100"/>
      <c r="DN19" s="2" t="s">
        <v>4651</v>
      </c>
      <c r="DO19" s="114" t="s">
        <v>167</v>
      </c>
      <c r="DP19" s="56" t="s">
        <v>1662</v>
      </c>
      <c r="DQ19" s="108" t="s">
        <v>5182</v>
      </c>
    </row>
    <row r="20" customFormat="false" ht="15" hidden="false" customHeight="false" outlineLevel="0" collapsed="false">
      <c r="A20" s="54" t="n">
        <v>19</v>
      </c>
      <c r="B20" s="6" t="s">
        <v>129</v>
      </c>
      <c r="C20" s="1" t="n">
        <v>41</v>
      </c>
      <c r="D20" s="1" t="s">
        <v>40</v>
      </c>
      <c r="E20" s="1" t="n">
        <v>404</v>
      </c>
      <c r="F20" s="1" t="s">
        <v>41</v>
      </c>
      <c r="G20" s="1" t="n">
        <f aca="false">PRODUCT(C20+E20)</f>
        <v>445</v>
      </c>
      <c r="H20" s="1" t="n">
        <v>280</v>
      </c>
      <c r="I20" s="106" t="n">
        <f aca="false">PRODUCT(G20/H20)</f>
        <v>1.58928571428571</v>
      </c>
      <c r="J20" s="100"/>
      <c r="K20" s="54" t="n">
        <v>19</v>
      </c>
      <c r="L20" s="6" t="s">
        <v>134</v>
      </c>
      <c r="M20" s="106" t="n">
        <v>1.89655172413793</v>
      </c>
      <c r="N20" s="1" t="n">
        <v>232</v>
      </c>
      <c r="O20" s="100"/>
      <c r="P20" s="54" t="n">
        <v>19</v>
      </c>
      <c r="Q20" s="6" t="s">
        <v>5008</v>
      </c>
      <c r="R20" s="79" t="s">
        <v>5183</v>
      </c>
      <c r="S20" s="106" t="n">
        <v>3.41</v>
      </c>
      <c r="T20" s="1" t="n">
        <v>1991</v>
      </c>
      <c r="U20" s="106" t="s">
        <v>4642</v>
      </c>
      <c r="V20" s="100"/>
      <c r="W20" s="1" t="n">
        <v>2007</v>
      </c>
      <c r="X20" s="6" t="s">
        <v>5173</v>
      </c>
      <c r="Y20" s="108" t="s">
        <v>5184</v>
      </c>
      <c r="Z20" s="106" t="n">
        <v>2.7</v>
      </c>
      <c r="AA20" s="100"/>
      <c r="AB20" s="54" t="n">
        <v>7</v>
      </c>
      <c r="AC20" s="6" t="s">
        <v>5016</v>
      </c>
      <c r="AD20" s="1" t="s">
        <v>5185</v>
      </c>
      <c r="AE20" s="1" t="n">
        <v>1992</v>
      </c>
      <c r="AF20" s="100"/>
      <c r="AG20" s="1" t="n">
        <v>1991</v>
      </c>
      <c r="AH20" s="6" t="s">
        <v>5008</v>
      </c>
      <c r="AI20" s="100"/>
      <c r="AJ20" s="1" t="s">
        <v>5183</v>
      </c>
      <c r="AK20" s="106" t="n">
        <v>3.41</v>
      </c>
      <c r="AL20" s="100"/>
      <c r="AM20" s="2" t="n">
        <v>6</v>
      </c>
      <c r="AN20" s="6" t="s">
        <v>4761</v>
      </c>
      <c r="AO20" s="6" t="s">
        <v>5186</v>
      </c>
      <c r="AP20" s="56" t="s">
        <v>5187</v>
      </c>
      <c r="AQ20" s="100"/>
      <c r="AR20" s="2" t="s">
        <v>4701</v>
      </c>
      <c r="AS20" s="6" t="s">
        <v>5160</v>
      </c>
      <c r="AT20" s="90" t="s">
        <v>5188</v>
      </c>
      <c r="AU20" s="6" t="s">
        <v>5018</v>
      </c>
      <c r="AV20" s="100"/>
      <c r="AW20" s="2" t="s">
        <v>4782</v>
      </c>
      <c r="AX20" s="6" t="s">
        <v>4787</v>
      </c>
      <c r="AY20" s="90" t="s">
        <v>5189</v>
      </c>
      <c r="AZ20" s="6" t="s">
        <v>5190</v>
      </c>
      <c r="BA20" s="100"/>
      <c r="BB20" s="2" t="s">
        <v>4782</v>
      </c>
      <c r="BC20" s="6" t="s">
        <v>5191</v>
      </c>
      <c r="BD20" s="90" t="s">
        <v>5192</v>
      </c>
      <c r="BE20" s="6" t="s">
        <v>5193</v>
      </c>
      <c r="BF20" s="100"/>
      <c r="BG20" s="2"/>
      <c r="BH20" s="4" t="s">
        <v>5194</v>
      </c>
      <c r="BK20" s="2" t="s">
        <v>4687</v>
      </c>
      <c r="BL20" s="6" t="s">
        <v>4878</v>
      </c>
      <c r="BM20" s="6" t="s">
        <v>5195</v>
      </c>
      <c r="BN20" s="100"/>
      <c r="BR20" s="100"/>
      <c r="BS20" s="6" t="s">
        <v>159</v>
      </c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 t="n">
        <v>10</v>
      </c>
      <c r="CW20" s="1" t="n">
        <v>10</v>
      </c>
      <c r="CX20" s="1" t="n">
        <v>7</v>
      </c>
      <c r="CY20" s="1" t="n">
        <v>6</v>
      </c>
      <c r="CZ20" s="1" t="n">
        <v>6</v>
      </c>
      <c r="DA20" s="1" t="n">
        <v>6</v>
      </c>
      <c r="DB20" s="1" t="n">
        <v>5</v>
      </c>
      <c r="DC20" s="1"/>
      <c r="DD20" s="1"/>
      <c r="DE20" s="1"/>
      <c r="DF20" s="1"/>
      <c r="DG20" s="1"/>
      <c r="DH20" s="1"/>
      <c r="DI20" s="1"/>
      <c r="DM20" s="100"/>
      <c r="DN20" s="2" t="s">
        <v>4680</v>
      </c>
      <c r="DO20" s="114" t="s">
        <v>107</v>
      </c>
      <c r="DP20" s="56" t="s">
        <v>204</v>
      </c>
      <c r="DQ20" s="108" t="s">
        <v>5196</v>
      </c>
    </row>
    <row r="21" customFormat="false" ht="15" hidden="false" customHeight="false" outlineLevel="0" collapsed="false">
      <c r="A21" s="54" t="n">
        <v>20</v>
      </c>
      <c r="B21" s="6" t="s">
        <v>134</v>
      </c>
      <c r="C21" s="1" t="n">
        <v>7</v>
      </c>
      <c r="D21" s="1" t="s">
        <v>40</v>
      </c>
      <c r="E21" s="1" t="n">
        <v>433</v>
      </c>
      <c r="F21" s="1" t="s">
        <v>41</v>
      </c>
      <c r="G21" s="1" t="n">
        <f aca="false">PRODUCT(C21+E21)</f>
        <v>440</v>
      </c>
      <c r="H21" s="1" t="n">
        <v>232</v>
      </c>
      <c r="I21" s="106" t="n">
        <f aca="false">PRODUCT(G21/H21)</f>
        <v>1.89655172413793</v>
      </c>
      <c r="J21" s="100"/>
      <c r="K21" s="54" t="n">
        <v>20</v>
      </c>
      <c r="L21" s="6" t="s">
        <v>101</v>
      </c>
      <c r="M21" s="106" t="n">
        <v>1.89455782312925</v>
      </c>
      <c r="N21" s="1" t="n">
        <v>294</v>
      </c>
      <c r="O21" s="100"/>
      <c r="P21" s="54" t="n">
        <v>20</v>
      </c>
      <c r="Q21" s="6" t="s">
        <v>4751</v>
      </c>
      <c r="R21" s="79" t="s">
        <v>5122</v>
      </c>
      <c r="S21" s="106" t="n">
        <v>3.41</v>
      </c>
      <c r="T21" s="1" t="n">
        <v>2012</v>
      </c>
      <c r="U21" s="106" t="s">
        <v>4642</v>
      </c>
      <c r="V21" s="100"/>
      <c r="W21" s="1" t="n">
        <v>2006</v>
      </c>
      <c r="X21" s="6" t="s">
        <v>5173</v>
      </c>
      <c r="Y21" s="108" t="s">
        <v>5197</v>
      </c>
      <c r="Z21" s="106" t="n">
        <v>3.1</v>
      </c>
      <c r="AA21" s="100"/>
      <c r="AB21" s="54" t="n">
        <v>8</v>
      </c>
      <c r="AC21" s="6" t="s">
        <v>54</v>
      </c>
      <c r="AD21" s="1" t="s">
        <v>5198</v>
      </c>
      <c r="AE21" s="1" t="n">
        <v>2024</v>
      </c>
      <c r="AF21" s="100"/>
      <c r="AG21" s="1" t="n">
        <v>1992</v>
      </c>
      <c r="AH21" s="6" t="s">
        <v>5016</v>
      </c>
      <c r="AI21" s="100"/>
      <c r="AJ21" s="1" t="s">
        <v>5107</v>
      </c>
      <c r="AK21" s="106" t="n">
        <v>3.55</v>
      </c>
      <c r="AL21" s="100"/>
      <c r="AM21" s="2" t="n">
        <v>7</v>
      </c>
      <c r="AN21" s="6" t="s">
        <v>4768</v>
      </c>
      <c r="AO21" s="6" t="s">
        <v>4769</v>
      </c>
      <c r="AP21" s="56" t="s">
        <v>4770</v>
      </c>
      <c r="AQ21" s="100"/>
      <c r="AR21" s="2" t="s">
        <v>4704</v>
      </c>
      <c r="AS21" s="6" t="s">
        <v>4787</v>
      </c>
      <c r="AT21" s="6" t="s">
        <v>5199</v>
      </c>
      <c r="AU21" s="6" t="s">
        <v>5200</v>
      </c>
      <c r="AV21" s="100"/>
      <c r="AW21" s="2" t="s">
        <v>4786</v>
      </c>
      <c r="AX21" s="6" t="s">
        <v>4878</v>
      </c>
      <c r="AY21" s="90" t="s">
        <v>5201</v>
      </c>
      <c r="AZ21" s="6" t="s">
        <v>5202</v>
      </c>
      <c r="BA21" s="100"/>
      <c r="BB21" s="2" t="s">
        <v>4786</v>
      </c>
      <c r="BC21" s="6" t="s">
        <v>5203</v>
      </c>
      <c r="BD21" s="90" t="s">
        <v>5204</v>
      </c>
      <c r="BE21" s="6" t="s">
        <v>5117</v>
      </c>
      <c r="BF21" s="100"/>
      <c r="BG21" s="2" t="s">
        <v>4642</v>
      </c>
      <c r="BH21" s="6" t="s">
        <v>5024</v>
      </c>
      <c r="BI21" s="6" t="s">
        <v>5205</v>
      </c>
      <c r="BK21" s="2" t="s">
        <v>4694</v>
      </c>
      <c r="BL21" s="6" t="s">
        <v>4698</v>
      </c>
      <c r="BM21" s="6" t="s">
        <v>5206</v>
      </c>
      <c r="BN21" s="100"/>
      <c r="BR21" s="100"/>
      <c r="BS21" s="6" t="s">
        <v>121</v>
      </c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 t="n">
        <v>10</v>
      </c>
      <c r="CY21" s="1" t="n">
        <v>8</v>
      </c>
      <c r="CZ21" s="1" t="n">
        <v>9</v>
      </c>
      <c r="DA21" s="1"/>
      <c r="DB21" s="1"/>
      <c r="DC21" s="1"/>
      <c r="DD21" s="1"/>
      <c r="DE21" s="1"/>
      <c r="DF21" s="1"/>
      <c r="DG21" s="1"/>
      <c r="DH21" s="1"/>
      <c r="DI21" s="1"/>
      <c r="DM21" s="100"/>
      <c r="DN21" s="2" t="s">
        <v>4687</v>
      </c>
      <c r="DO21" s="114" t="s">
        <v>39</v>
      </c>
      <c r="DP21" s="56" t="s">
        <v>702</v>
      </c>
      <c r="DQ21" s="108" t="s">
        <v>5207</v>
      </c>
    </row>
    <row r="22" customFormat="false" ht="15" hidden="false" customHeight="false" outlineLevel="0" collapsed="false">
      <c r="A22" s="54" t="n">
        <v>21</v>
      </c>
      <c r="B22" s="6" t="s">
        <v>68</v>
      </c>
      <c r="C22" s="1" t="n">
        <v>58</v>
      </c>
      <c r="D22" s="1" t="s">
        <v>40</v>
      </c>
      <c r="E22" s="1" t="n">
        <v>378</v>
      </c>
      <c r="F22" s="1" t="s">
        <v>41</v>
      </c>
      <c r="G22" s="1" t="n">
        <f aca="false">PRODUCT(C22+E22)</f>
        <v>436</v>
      </c>
      <c r="H22" s="1" t="n">
        <v>274</v>
      </c>
      <c r="I22" s="106" t="n">
        <f aca="false">PRODUCT(G22/H22)</f>
        <v>1.59124087591241</v>
      </c>
      <c r="J22" s="100"/>
      <c r="K22" s="54" t="n">
        <v>21</v>
      </c>
      <c r="L22" s="6" t="s">
        <v>43</v>
      </c>
      <c r="M22" s="106" t="n">
        <v>1.8716577540107</v>
      </c>
      <c r="N22" s="1" t="n">
        <v>374</v>
      </c>
      <c r="O22" s="100"/>
      <c r="P22" s="54" t="n">
        <v>21</v>
      </c>
      <c r="Q22" s="6" t="s">
        <v>4920</v>
      </c>
      <c r="R22" s="79" t="s">
        <v>5176</v>
      </c>
      <c r="S22" s="106" t="n">
        <v>3.32</v>
      </c>
      <c r="T22" s="1" t="n">
        <v>1990</v>
      </c>
      <c r="U22" s="106" t="s">
        <v>4642</v>
      </c>
      <c r="V22" s="100"/>
      <c r="W22" s="1" t="n">
        <v>2005</v>
      </c>
      <c r="X22" s="6" t="s">
        <v>5135</v>
      </c>
      <c r="Y22" s="108" t="s">
        <v>5055</v>
      </c>
      <c r="Z22" s="1" t="n">
        <v>2.65</v>
      </c>
      <c r="AA22" s="100"/>
      <c r="AB22" s="54" t="n">
        <v>9</v>
      </c>
      <c r="AC22" s="6" t="s">
        <v>5076</v>
      </c>
      <c r="AD22" s="1" t="s">
        <v>5208</v>
      </c>
      <c r="AE22" s="1" t="n">
        <v>1998</v>
      </c>
      <c r="AF22" s="100"/>
      <c r="AG22" s="1" t="n">
        <v>1997</v>
      </c>
      <c r="AH22" s="6" t="s">
        <v>5076</v>
      </c>
      <c r="AI22" s="100"/>
      <c r="AJ22" s="1" t="s">
        <v>5094</v>
      </c>
      <c r="AK22" s="106" t="n">
        <v>3.29</v>
      </c>
      <c r="AL22" s="100"/>
      <c r="AM22" s="2" t="n">
        <v>8</v>
      </c>
      <c r="AN22" s="6" t="s">
        <v>4741</v>
      </c>
      <c r="AO22" s="6" t="s">
        <v>5209</v>
      </c>
      <c r="AP22" s="56" t="s">
        <v>5210</v>
      </c>
      <c r="AQ22" s="100"/>
      <c r="AR22" s="2" t="s">
        <v>4709</v>
      </c>
      <c r="AS22" s="6" t="s">
        <v>4878</v>
      </c>
      <c r="AT22" s="6" t="s">
        <v>5211</v>
      </c>
      <c r="AU22" s="6" t="s">
        <v>5133</v>
      </c>
      <c r="AV22" s="100"/>
      <c r="AW22" s="2" t="s">
        <v>4790</v>
      </c>
      <c r="AX22" s="6" t="s">
        <v>5212</v>
      </c>
      <c r="AY22" s="101" t="s">
        <v>5213</v>
      </c>
      <c r="AZ22" s="6" t="s">
        <v>5214</v>
      </c>
      <c r="BA22" s="100"/>
      <c r="BB22" s="2" t="s">
        <v>4790</v>
      </c>
      <c r="BC22" s="6" t="s">
        <v>5113</v>
      </c>
      <c r="BD22" s="90" t="s">
        <v>5215</v>
      </c>
      <c r="BE22" s="6" t="s">
        <v>5216</v>
      </c>
      <c r="BF22" s="100"/>
      <c r="BG22" s="2" t="s">
        <v>4651</v>
      </c>
      <c r="BH22" s="6" t="s">
        <v>4878</v>
      </c>
      <c r="BI22" s="6" t="s">
        <v>5181</v>
      </c>
      <c r="BK22" s="2"/>
      <c r="BN22" s="100"/>
      <c r="BR22" s="100"/>
      <c r="BS22" s="6" t="s">
        <v>152</v>
      </c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 t="n">
        <v>10</v>
      </c>
      <c r="CZ22" s="1" t="n">
        <v>10</v>
      </c>
      <c r="DA22" s="1"/>
      <c r="DB22" s="1"/>
      <c r="DC22" s="1"/>
      <c r="DD22" s="1"/>
      <c r="DE22" s="1"/>
      <c r="DF22" s="1"/>
      <c r="DG22" s="1"/>
      <c r="DH22" s="1"/>
      <c r="DI22" s="1"/>
      <c r="DM22" s="100"/>
      <c r="DN22" s="2" t="s">
        <v>4694</v>
      </c>
      <c r="DO22" s="114" t="s">
        <v>87</v>
      </c>
      <c r="DP22" s="56" t="s">
        <v>443</v>
      </c>
      <c r="DQ22" s="108" t="s">
        <v>5217</v>
      </c>
    </row>
    <row r="23" customFormat="false" ht="15" hidden="false" customHeight="false" outlineLevel="0" collapsed="false">
      <c r="A23" s="54" t="n">
        <v>22</v>
      </c>
      <c r="B23" s="6" t="s">
        <v>93</v>
      </c>
      <c r="C23" s="1" t="n">
        <v>47</v>
      </c>
      <c r="D23" s="1" t="s">
        <v>40</v>
      </c>
      <c r="E23" s="1" t="n">
        <v>385</v>
      </c>
      <c r="F23" s="1" t="s">
        <v>41</v>
      </c>
      <c r="G23" s="1" t="n">
        <f aca="false">PRODUCT(C23+E23)</f>
        <v>432</v>
      </c>
      <c r="H23" s="1" t="n">
        <v>345</v>
      </c>
      <c r="I23" s="106" t="n">
        <f aca="false">PRODUCT(G23/H23)</f>
        <v>1.25217391304348</v>
      </c>
      <c r="J23" s="100"/>
      <c r="K23" s="54" t="n">
        <v>22</v>
      </c>
      <c r="L23" s="6" t="s">
        <v>345</v>
      </c>
      <c r="M23" s="106" t="n">
        <v>1.85106382978723</v>
      </c>
      <c r="N23" s="1" t="n">
        <v>141</v>
      </c>
      <c r="O23" s="100"/>
      <c r="P23" s="54" t="n">
        <v>22</v>
      </c>
      <c r="Q23" s="56" t="s">
        <v>4787</v>
      </c>
      <c r="R23" s="79" t="s">
        <v>5218</v>
      </c>
      <c r="S23" s="106" t="n">
        <v>3.27</v>
      </c>
      <c r="T23" s="51" t="n">
        <v>2016</v>
      </c>
      <c r="U23" s="106" t="s">
        <v>4651</v>
      </c>
      <c r="V23" s="100"/>
      <c r="W23" s="1" t="n">
        <v>2004</v>
      </c>
      <c r="X23" s="6" t="s">
        <v>5219</v>
      </c>
      <c r="Y23" s="108" t="s">
        <v>5220</v>
      </c>
      <c r="Z23" s="106" t="n">
        <v>2.75</v>
      </c>
      <c r="AA23" s="100"/>
      <c r="AB23" s="54" t="n">
        <v>10</v>
      </c>
      <c r="AC23" s="6" t="s">
        <v>4927</v>
      </c>
      <c r="AD23" s="1" t="s">
        <v>5221</v>
      </c>
      <c r="AE23" s="1" t="n">
        <v>1975</v>
      </c>
      <c r="AF23" s="100"/>
      <c r="AG23" s="1" t="n">
        <v>2001</v>
      </c>
      <c r="AH23" s="6" t="s">
        <v>4987</v>
      </c>
      <c r="AI23" s="100"/>
      <c r="AJ23" s="1" t="s">
        <v>4988</v>
      </c>
      <c r="AK23" s="106" t="n">
        <v>3.5</v>
      </c>
      <c r="AL23" s="100"/>
      <c r="AM23" s="2" t="n">
        <v>9</v>
      </c>
      <c r="AN23" s="6" t="s">
        <v>4775</v>
      </c>
      <c r="AO23" s="6" t="s">
        <v>5222</v>
      </c>
      <c r="AP23" s="56" t="s">
        <v>5223</v>
      </c>
      <c r="AQ23" s="100"/>
      <c r="AR23" s="2" t="s">
        <v>4716</v>
      </c>
      <c r="AS23" s="6" t="s">
        <v>54</v>
      </c>
      <c r="AT23" s="6" t="s">
        <v>5224</v>
      </c>
      <c r="AU23" s="6" t="s">
        <v>5169</v>
      </c>
      <c r="AV23" s="100"/>
      <c r="AW23" s="2" t="s">
        <v>4794</v>
      </c>
      <c r="AX23" s="6" t="s">
        <v>54</v>
      </c>
      <c r="AY23" s="101" t="s">
        <v>5225</v>
      </c>
      <c r="AZ23" s="6" t="s">
        <v>5226</v>
      </c>
      <c r="BA23" s="100"/>
      <c r="BB23" s="2" t="s">
        <v>4794</v>
      </c>
      <c r="BC23" s="6" t="s">
        <v>5227</v>
      </c>
      <c r="BD23" s="90" t="s">
        <v>5228</v>
      </c>
      <c r="BE23" s="6" t="s">
        <v>5088</v>
      </c>
      <c r="BF23" s="100"/>
      <c r="BG23" s="2" t="s">
        <v>4680</v>
      </c>
      <c r="BH23" s="6" t="s">
        <v>4688</v>
      </c>
      <c r="BI23" s="6" t="s">
        <v>5229</v>
      </c>
      <c r="BK23" s="2"/>
      <c r="BN23" s="100"/>
      <c r="BR23" s="100"/>
      <c r="BS23" s="6" t="s">
        <v>132</v>
      </c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 t="n">
        <v>8</v>
      </c>
      <c r="DB23" s="1" t="n">
        <v>7</v>
      </c>
      <c r="DC23" s="1" t="n">
        <v>5</v>
      </c>
      <c r="DD23" s="1" t="n">
        <v>4</v>
      </c>
      <c r="DE23" s="1" t="n">
        <v>3</v>
      </c>
      <c r="DF23" s="1" t="n">
        <v>3</v>
      </c>
      <c r="DG23" s="1" t="n">
        <v>2</v>
      </c>
      <c r="DH23" s="1" t="n">
        <v>2</v>
      </c>
      <c r="DI23" s="1" t="n">
        <v>2</v>
      </c>
      <c r="DJ23" s="1" t="n">
        <v>2</v>
      </c>
      <c r="DK23" s="1" t="n">
        <v>2</v>
      </c>
      <c r="DL23" s="1" t="n">
        <v>2</v>
      </c>
      <c r="DM23" s="100"/>
      <c r="DN23" s="2" t="s">
        <v>4701</v>
      </c>
      <c r="DO23" s="114" t="s">
        <v>5230</v>
      </c>
      <c r="DP23" s="56" t="s">
        <v>14</v>
      </c>
      <c r="DQ23" s="108" t="s">
        <v>5231</v>
      </c>
    </row>
    <row r="24" customFormat="false" ht="15" hidden="false" customHeight="false" outlineLevel="0" collapsed="false">
      <c r="A24" s="54" t="n">
        <v>23</v>
      </c>
      <c r="B24" s="6" t="s">
        <v>159</v>
      </c>
      <c r="C24" s="1" t="n">
        <v>29</v>
      </c>
      <c r="D24" s="1" t="s">
        <v>40</v>
      </c>
      <c r="E24" s="1" t="n">
        <v>378</v>
      </c>
      <c r="F24" s="1" t="s">
        <v>41</v>
      </c>
      <c r="G24" s="1" t="n">
        <f aca="false">PRODUCT(C24+E24)</f>
        <v>407</v>
      </c>
      <c r="H24" s="1" t="n">
        <v>223</v>
      </c>
      <c r="I24" s="106" t="n">
        <f aca="false">PRODUCT(G24/H24)</f>
        <v>1.82511210762332</v>
      </c>
      <c r="J24" s="100"/>
      <c r="K24" s="54" t="n">
        <v>23</v>
      </c>
      <c r="L24" s="6" t="s">
        <v>283</v>
      </c>
      <c r="M24" s="106" t="n">
        <v>1.83850931677019</v>
      </c>
      <c r="N24" s="1" t="n">
        <v>161</v>
      </c>
      <c r="O24" s="100"/>
      <c r="P24" s="54" t="n">
        <v>23</v>
      </c>
      <c r="Q24" s="6" t="s">
        <v>54</v>
      </c>
      <c r="R24" s="79" t="s">
        <v>5232</v>
      </c>
      <c r="S24" s="106" t="n">
        <v>3</v>
      </c>
      <c r="T24" s="51" t="n">
        <v>2019</v>
      </c>
      <c r="U24" s="106" t="s">
        <v>4680</v>
      </c>
      <c r="V24" s="100"/>
      <c r="W24" s="1" t="n">
        <v>2003</v>
      </c>
      <c r="X24" s="6" t="s">
        <v>5233</v>
      </c>
      <c r="Y24" s="108" t="s">
        <v>5234</v>
      </c>
      <c r="Z24" s="106" t="n">
        <v>2.55</v>
      </c>
      <c r="AA24" s="100"/>
      <c r="AB24" s="1"/>
      <c r="AD24" s="1"/>
      <c r="AE24" s="1"/>
      <c r="AF24" s="100"/>
      <c r="AG24" s="1" t="n">
        <v>2018</v>
      </c>
      <c r="AH24" s="6" t="s">
        <v>4878</v>
      </c>
      <c r="AI24" s="100"/>
      <c r="AJ24" s="1" t="s">
        <v>4935</v>
      </c>
      <c r="AK24" s="106" t="n">
        <v>3.65</v>
      </c>
      <c r="AL24" s="100"/>
      <c r="AM24" s="2" t="n">
        <v>10</v>
      </c>
      <c r="AN24" s="6" t="s">
        <v>4872</v>
      </c>
      <c r="AO24" s="6" t="s">
        <v>5235</v>
      </c>
      <c r="AP24" s="56" t="s">
        <v>5236</v>
      </c>
      <c r="AQ24" s="100"/>
      <c r="AV24" s="100"/>
      <c r="AW24" s="2" t="s">
        <v>4798</v>
      </c>
      <c r="AX24" s="6" t="s">
        <v>116</v>
      </c>
      <c r="AY24" s="101" t="s">
        <v>5237</v>
      </c>
      <c r="AZ24" s="6" t="s">
        <v>5133</v>
      </c>
      <c r="BA24" s="100"/>
      <c r="BB24" s="2" t="s">
        <v>4798</v>
      </c>
      <c r="BC24" s="6" t="s">
        <v>5022</v>
      </c>
      <c r="BD24" s="90" t="s">
        <v>5238</v>
      </c>
      <c r="BE24" s="6" t="s">
        <v>5002</v>
      </c>
      <c r="BF24" s="100"/>
      <c r="BG24" s="2" t="s">
        <v>4687</v>
      </c>
      <c r="BH24" s="6" t="s">
        <v>4987</v>
      </c>
      <c r="BI24" s="6" t="s">
        <v>5239</v>
      </c>
      <c r="BK24" s="2"/>
      <c r="BN24" s="100"/>
      <c r="BR24" s="100"/>
      <c r="BS24" s="6" t="s">
        <v>198</v>
      </c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 t="n">
        <v>10</v>
      </c>
      <c r="DB24" s="1" t="n">
        <v>8</v>
      </c>
      <c r="DC24" s="1" t="n">
        <v>6</v>
      </c>
      <c r="DD24" s="1" t="n">
        <v>5</v>
      </c>
      <c r="DE24" s="1" t="n">
        <v>5</v>
      </c>
      <c r="DF24" s="1" t="n">
        <v>5</v>
      </c>
      <c r="DG24" s="1" t="n">
        <v>6</v>
      </c>
      <c r="DH24" s="1" t="n">
        <v>5</v>
      </c>
      <c r="DI24" s="1" t="n">
        <v>6</v>
      </c>
      <c r="DM24" s="100"/>
      <c r="DN24" s="2" t="s">
        <v>4704</v>
      </c>
      <c r="DO24" s="114" t="s">
        <v>322</v>
      </c>
      <c r="DP24" s="56" t="s">
        <v>702</v>
      </c>
      <c r="DQ24" s="108" t="s">
        <v>5240</v>
      </c>
    </row>
    <row r="25" customFormat="false" ht="15" hidden="false" customHeight="false" outlineLevel="0" collapsed="false">
      <c r="A25" s="54" t="n">
        <v>24</v>
      </c>
      <c r="B25" s="6" t="s">
        <v>142</v>
      </c>
      <c r="C25" s="1" t="n">
        <v>33</v>
      </c>
      <c r="D25" s="1" t="s">
        <v>40</v>
      </c>
      <c r="E25" s="1" t="n">
        <v>363</v>
      </c>
      <c r="F25" s="1" t="s">
        <v>41</v>
      </c>
      <c r="G25" s="1" t="n">
        <f aca="false">PRODUCT(C25+E25)</f>
        <v>396</v>
      </c>
      <c r="H25" s="1" t="n">
        <v>261</v>
      </c>
      <c r="I25" s="106" t="n">
        <f aca="false">PRODUCT(G25/H25)</f>
        <v>1.51724137931034</v>
      </c>
      <c r="J25" s="100"/>
      <c r="K25" s="54" t="n">
        <v>24</v>
      </c>
      <c r="L25" s="6" t="s">
        <v>159</v>
      </c>
      <c r="M25" s="106" t="n">
        <v>1.82511210762332</v>
      </c>
      <c r="N25" s="1" t="n">
        <v>223</v>
      </c>
      <c r="O25" s="100"/>
      <c r="P25" s="54" t="n">
        <v>24</v>
      </c>
      <c r="Q25" s="6" t="s">
        <v>4787</v>
      </c>
      <c r="R25" s="79" t="s">
        <v>4989</v>
      </c>
      <c r="S25" s="106" t="n">
        <v>3.13</v>
      </c>
      <c r="T25" s="51" t="n">
        <v>2021</v>
      </c>
      <c r="U25" s="106" t="s">
        <v>4642</v>
      </c>
      <c r="V25" s="100"/>
      <c r="W25" s="1" t="n">
        <v>2002</v>
      </c>
      <c r="X25" s="6" t="s">
        <v>4987</v>
      </c>
      <c r="Y25" s="108" t="s">
        <v>5084</v>
      </c>
      <c r="Z25" s="106" t="n">
        <v>3.38</v>
      </c>
      <c r="AA25" s="100"/>
      <c r="AB25" s="1"/>
      <c r="AC25" s="116"/>
      <c r="AD25" s="1"/>
      <c r="AE25" s="1"/>
      <c r="AF25" s="100"/>
      <c r="AG25" s="1" t="n">
        <v>2022</v>
      </c>
      <c r="AH25" s="6" t="s">
        <v>116</v>
      </c>
      <c r="AI25" s="100"/>
      <c r="AJ25" s="108" t="s">
        <v>4918</v>
      </c>
      <c r="AK25" s="106" t="n">
        <f aca="false">PRODUCT(102/24)</f>
        <v>4.25</v>
      </c>
      <c r="AL25" s="100"/>
      <c r="AM25" s="1"/>
      <c r="AN25" s="1"/>
      <c r="AO25" s="1"/>
      <c r="AP25" s="1"/>
      <c r="AQ25" s="100"/>
      <c r="AR25" s="2"/>
      <c r="AS25" s="4" t="s">
        <v>5241</v>
      </c>
      <c r="AT25" s="90"/>
      <c r="AV25" s="100"/>
      <c r="BA25" s="100"/>
      <c r="BB25" s="2" t="s">
        <v>4802</v>
      </c>
      <c r="BC25" s="6" t="s">
        <v>5242</v>
      </c>
      <c r="BD25" s="90" t="s">
        <v>5243</v>
      </c>
      <c r="BE25" s="6" t="s">
        <v>5244</v>
      </c>
      <c r="BF25" s="100"/>
      <c r="BG25" s="2" t="s">
        <v>4694</v>
      </c>
      <c r="BH25" s="6" t="s">
        <v>116</v>
      </c>
      <c r="BI25" s="6" t="s">
        <v>5245</v>
      </c>
      <c r="BK25" s="2"/>
      <c r="BN25" s="100"/>
      <c r="BR25" s="100"/>
      <c r="BS25" s="6" t="s">
        <v>271</v>
      </c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 t="n">
        <v>9</v>
      </c>
      <c r="DC25" s="1" t="n">
        <v>7</v>
      </c>
      <c r="DD25" s="1" t="n">
        <v>6</v>
      </c>
      <c r="DE25" s="1" t="n">
        <v>6</v>
      </c>
      <c r="DF25" s="1" t="n">
        <v>4</v>
      </c>
      <c r="DG25" s="1" t="n">
        <v>4</v>
      </c>
      <c r="DH25" s="1" t="n">
        <v>3</v>
      </c>
      <c r="DI25" s="1" t="n">
        <v>3</v>
      </c>
      <c r="DJ25" s="1" t="n">
        <v>3</v>
      </c>
      <c r="DK25" s="1" t="n">
        <v>3</v>
      </c>
      <c r="DL25" s="1" t="n">
        <v>3</v>
      </c>
      <c r="DM25" s="100"/>
      <c r="DN25" s="2" t="s">
        <v>4709</v>
      </c>
      <c r="DO25" s="114" t="s">
        <v>572</v>
      </c>
      <c r="DP25" s="56" t="s">
        <v>186</v>
      </c>
      <c r="DQ25" s="108" t="s">
        <v>5246</v>
      </c>
    </row>
    <row r="26" customFormat="false" ht="15" hidden="false" customHeight="false" outlineLevel="0" collapsed="false">
      <c r="A26" s="54" t="n">
        <v>25</v>
      </c>
      <c r="B26" s="6" t="s">
        <v>121</v>
      </c>
      <c r="C26" s="1" t="n">
        <v>35</v>
      </c>
      <c r="D26" s="1" t="s">
        <v>40</v>
      </c>
      <c r="E26" s="1" t="n">
        <v>347</v>
      </c>
      <c r="F26" s="1" t="s">
        <v>41</v>
      </c>
      <c r="G26" s="1" t="n">
        <f aca="false">PRODUCT(C26+E26)</f>
        <v>382</v>
      </c>
      <c r="H26" s="1" t="n">
        <v>304</v>
      </c>
      <c r="I26" s="106" t="n">
        <f aca="false">PRODUCT(G26/H26)</f>
        <v>1.25657894736842</v>
      </c>
      <c r="J26" s="100"/>
      <c r="K26" s="54" t="n">
        <v>25</v>
      </c>
      <c r="L26" s="6" t="s">
        <v>231</v>
      </c>
      <c r="M26" s="106" t="n">
        <v>1.7967032967033</v>
      </c>
      <c r="N26" s="1" t="n">
        <v>182</v>
      </c>
      <c r="O26" s="100"/>
      <c r="P26" s="54" t="n">
        <v>25</v>
      </c>
      <c r="Q26" s="6" t="s">
        <v>5076</v>
      </c>
      <c r="R26" s="79" t="s">
        <v>5247</v>
      </c>
      <c r="S26" s="106" t="n">
        <v>2.96</v>
      </c>
      <c r="T26" s="51" t="n">
        <v>1996</v>
      </c>
      <c r="U26" s="106" t="s">
        <v>4642</v>
      </c>
      <c r="V26" s="100"/>
      <c r="W26" s="1" t="n">
        <v>2001</v>
      </c>
      <c r="X26" s="6" t="s">
        <v>4987</v>
      </c>
      <c r="Y26" s="108" t="s">
        <v>4988</v>
      </c>
      <c r="Z26" s="106" t="n">
        <v>3.5</v>
      </c>
      <c r="AA26" s="100"/>
      <c r="AB26" s="1"/>
      <c r="AC26" s="116"/>
      <c r="AD26" s="1"/>
      <c r="AE26" s="1"/>
      <c r="AF26" s="100"/>
      <c r="AG26" s="1"/>
      <c r="AI26" s="100"/>
      <c r="AJ26" s="1"/>
      <c r="AK26" s="1"/>
      <c r="AL26" s="100"/>
      <c r="AM26" s="1"/>
      <c r="AN26" s="1"/>
      <c r="AO26" s="1"/>
      <c r="AP26" s="1"/>
      <c r="AQ26" s="100"/>
      <c r="AR26" s="2" t="s">
        <v>4642</v>
      </c>
      <c r="AS26" s="6" t="s">
        <v>5024</v>
      </c>
      <c r="AT26" s="90" t="s">
        <v>5248</v>
      </c>
      <c r="AU26" s="6" t="s">
        <v>5205</v>
      </c>
      <c r="AV26" s="100"/>
      <c r="BA26" s="100"/>
      <c r="BB26" s="2" t="s">
        <v>4805</v>
      </c>
      <c r="BC26" s="6" t="s">
        <v>5249</v>
      </c>
      <c r="BD26" s="90" t="s">
        <v>5250</v>
      </c>
      <c r="BE26" s="6" t="s">
        <v>5251</v>
      </c>
      <c r="BF26" s="100"/>
      <c r="BG26" s="2"/>
      <c r="BH26" s="4"/>
      <c r="BI26" s="5"/>
      <c r="BK26" s="2"/>
      <c r="BN26" s="100"/>
      <c r="BR26" s="100"/>
      <c r="BS26" s="6" t="s">
        <v>150</v>
      </c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 t="n">
        <v>10</v>
      </c>
      <c r="DC26" s="1" t="n">
        <v>8</v>
      </c>
      <c r="DD26" s="1" t="n">
        <v>7</v>
      </c>
      <c r="DE26" s="1" t="n">
        <v>7</v>
      </c>
      <c r="DF26" s="1" t="n">
        <v>6</v>
      </c>
      <c r="DG26" s="1" t="n">
        <v>5</v>
      </c>
      <c r="DH26" s="1" t="n">
        <v>6</v>
      </c>
      <c r="DI26" s="1" t="n">
        <v>4</v>
      </c>
      <c r="DJ26" s="1" t="n">
        <v>4</v>
      </c>
      <c r="DK26" s="1" t="n">
        <v>4</v>
      </c>
      <c r="DL26" s="1" t="n">
        <v>5</v>
      </c>
      <c r="DM26" s="100"/>
      <c r="DN26" s="2" t="s">
        <v>4716</v>
      </c>
      <c r="DO26" s="114" t="s">
        <v>486</v>
      </c>
      <c r="DP26" s="56" t="s">
        <v>2800</v>
      </c>
      <c r="DQ26" s="108" t="s">
        <v>5121</v>
      </c>
    </row>
    <row r="27" customFormat="false" ht="15" hidden="false" customHeight="false" outlineLevel="0" collapsed="false">
      <c r="A27" s="54" t="n">
        <v>26</v>
      </c>
      <c r="B27" s="6" t="s">
        <v>173</v>
      </c>
      <c r="C27" s="1" t="n">
        <v>18</v>
      </c>
      <c r="D27" s="1" t="s">
        <v>40</v>
      </c>
      <c r="E27" s="1" t="n">
        <v>363</v>
      </c>
      <c r="F27" s="1" t="s">
        <v>41</v>
      </c>
      <c r="G27" s="1" t="n">
        <f aca="false">PRODUCT(C27+E27)</f>
        <v>381</v>
      </c>
      <c r="H27" s="1" t="n">
        <v>247</v>
      </c>
      <c r="I27" s="106" t="n">
        <f aca="false">PRODUCT(G27/H27)</f>
        <v>1.54251012145749</v>
      </c>
      <c r="J27" s="100"/>
      <c r="K27" s="54" t="n">
        <v>26</v>
      </c>
      <c r="L27" s="6" t="s">
        <v>361</v>
      </c>
      <c r="M27" s="106" t="n">
        <v>1.78688524590164</v>
      </c>
      <c r="N27" s="1" t="n">
        <v>122</v>
      </c>
      <c r="O27" s="100"/>
      <c r="P27" s="54" t="n">
        <v>26</v>
      </c>
      <c r="Q27" s="6" t="s">
        <v>5076</v>
      </c>
      <c r="R27" s="79" t="s">
        <v>5252</v>
      </c>
      <c r="S27" s="106" t="n">
        <v>3.23</v>
      </c>
      <c r="T27" s="51" t="n">
        <v>1998</v>
      </c>
      <c r="U27" s="106" t="s">
        <v>4642</v>
      </c>
      <c r="V27" s="100"/>
      <c r="W27" s="1" t="n">
        <v>2000</v>
      </c>
      <c r="X27" s="6" t="s">
        <v>5233</v>
      </c>
      <c r="Y27" s="108" t="s">
        <v>5253</v>
      </c>
      <c r="Z27" s="106" t="n">
        <v>2.95</v>
      </c>
      <c r="AA27" s="100"/>
      <c r="AB27" s="1"/>
      <c r="AC27" s="117"/>
      <c r="AD27" s="116"/>
      <c r="AE27" s="1"/>
      <c r="AF27" s="100"/>
      <c r="AL27" s="100"/>
      <c r="AQ27" s="100"/>
      <c r="AR27" s="2" t="s">
        <v>4651</v>
      </c>
      <c r="AS27" s="6" t="s">
        <v>4688</v>
      </c>
      <c r="AT27" s="90" t="s">
        <v>5254</v>
      </c>
      <c r="AU27" s="6" t="s">
        <v>5229</v>
      </c>
      <c r="AV27" s="100"/>
      <c r="BA27" s="100"/>
      <c r="BB27" s="2" t="s">
        <v>5255</v>
      </c>
      <c r="BC27" s="6" t="s">
        <v>5256</v>
      </c>
      <c r="BD27" s="90" t="s">
        <v>5257</v>
      </c>
      <c r="BE27" s="6" t="s">
        <v>5251</v>
      </c>
      <c r="BF27" s="100"/>
      <c r="BG27" s="2"/>
      <c r="BH27" s="4" t="s">
        <v>5258</v>
      </c>
      <c r="BK27" s="2"/>
      <c r="BL27" s="2"/>
      <c r="BM27" s="2"/>
      <c r="BN27" s="100"/>
      <c r="BR27" s="100"/>
      <c r="BS27" s="6" t="s">
        <v>265</v>
      </c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 t="n">
        <v>10</v>
      </c>
      <c r="DE27" s="1" t="n">
        <v>9</v>
      </c>
      <c r="DF27" s="1" t="n">
        <v>9</v>
      </c>
      <c r="DG27" s="1" t="n">
        <v>8</v>
      </c>
      <c r="DH27" s="1" t="n">
        <v>8</v>
      </c>
      <c r="DI27" s="1" t="n">
        <v>5</v>
      </c>
      <c r="DJ27" s="1" t="n">
        <v>5</v>
      </c>
      <c r="DK27" s="1" t="n">
        <v>5</v>
      </c>
      <c r="DL27" s="1" t="n">
        <v>4</v>
      </c>
      <c r="DM27" s="100"/>
      <c r="DN27" s="2" t="s">
        <v>4723</v>
      </c>
      <c r="DO27" s="6" t="s">
        <v>175</v>
      </c>
      <c r="DP27" s="56" t="s">
        <v>1662</v>
      </c>
      <c r="DQ27" s="108" t="s">
        <v>5259</v>
      </c>
    </row>
    <row r="28" customFormat="false" ht="15" hidden="false" customHeight="false" outlineLevel="0" collapsed="false">
      <c r="A28" s="54" t="n">
        <v>27</v>
      </c>
      <c r="B28" s="6" t="s">
        <v>152</v>
      </c>
      <c r="C28" s="1" t="n">
        <v>17</v>
      </c>
      <c r="D28" s="1" t="s">
        <v>40</v>
      </c>
      <c r="E28" s="1" t="n">
        <v>357</v>
      </c>
      <c r="F28" s="1" t="s">
        <v>41</v>
      </c>
      <c r="G28" s="1" t="n">
        <f aca="false">PRODUCT(C28+E28)</f>
        <v>374</v>
      </c>
      <c r="H28" s="1" t="n">
        <v>268</v>
      </c>
      <c r="I28" s="106" t="n">
        <f aca="false">PRODUCT(G28/H28)</f>
        <v>1.3955223880597</v>
      </c>
      <c r="J28" s="100"/>
      <c r="K28" s="54" t="n">
        <v>27</v>
      </c>
      <c r="L28" s="6" t="s">
        <v>306</v>
      </c>
      <c r="M28" s="106" t="n">
        <v>1.78231292517007</v>
      </c>
      <c r="N28" s="1" t="n">
        <v>147</v>
      </c>
      <c r="O28" s="100"/>
      <c r="P28" s="54" t="n">
        <v>27</v>
      </c>
      <c r="Q28" s="6" t="s">
        <v>5260</v>
      </c>
      <c r="R28" s="79" t="s">
        <v>5261</v>
      </c>
      <c r="S28" s="106" t="n">
        <v>3.23</v>
      </c>
      <c r="T28" s="51" t="n">
        <v>2019</v>
      </c>
      <c r="U28" s="106" t="s">
        <v>4687</v>
      </c>
      <c r="V28" s="100"/>
      <c r="W28" s="1" t="n">
        <v>1999</v>
      </c>
      <c r="X28" s="6" t="s">
        <v>5098</v>
      </c>
      <c r="Y28" s="108" t="s">
        <v>5262</v>
      </c>
      <c r="Z28" s="1" t="n">
        <v>3.05</v>
      </c>
      <c r="AA28" s="100"/>
      <c r="AB28" s="1"/>
      <c r="AC28" s="116"/>
      <c r="AD28" s="116"/>
      <c r="AE28" s="1"/>
      <c r="AF28" s="100"/>
      <c r="AL28" s="100"/>
      <c r="AQ28" s="100"/>
      <c r="AR28" s="2" t="s">
        <v>4680</v>
      </c>
      <c r="AS28" s="6" t="s">
        <v>4643</v>
      </c>
      <c r="AT28" s="90" t="s">
        <v>5263</v>
      </c>
      <c r="AU28" s="6" t="s">
        <v>5264</v>
      </c>
      <c r="AV28" s="100"/>
      <c r="BA28" s="100"/>
      <c r="BB28" s="2" t="s">
        <v>5265</v>
      </c>
      <c r="BC28" s="6" t="s">
        <v>5266</v>
      </c>
      <c r="BD28" s="90" t="s">
        <v>5267</v>
      </c>
      <c r="BE28" s="6" t="s">
        <v>5268</v>
      </c>
      <c r="BF28" s="100"/>
      <c r="BG28" s="2" t="s">
        <v>4642</v>
      </c>
      <c r="BH28" s="6" t="s">
        <v>4927</v>
      </c>
      <c r="BI28" s="6" t="s">
        <v>4929</v>
      </c>
      <c r="BK28" s="2"/>
      <c r="BL28" s="2"/>
      <c r="BM28" s="2"/>
      <c r="BN28" s="100"/>
      <c r="BR28" s="100"/>
      <c r="BS28" s="6" t="s">
        <v>306</v>
      </c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 t="n">
        <v>10</v>
      </c>
      <c r="DD28" s="1" t="n">
        <v>9</v>
      </c>
      <c r="DE28" s="1" t="n">
        <v>8</v>
      </c>
      <c r="DF28" s="1" t="n">
        <v>7</v>
      </c>
      <c r="DG28" s="1" t="n">
        <v>7</v>
      </c>
      <c r="DH28" s="1" t="n">
        <v>7</v>
      </c>
      <c r="DI28" s="1" t="n">
        <v>8</v>
      </c>
      <c r="DJ28" s="1" t="n">
        <v>9</v>
      </c>
      <c r="DM28" s="100"/>
      <c r="DQ28" s="108"/>
    </row>
    <row r="29" customFormat="false" ht="15" hidden="false" customHeight="false" outlineLevel="0" collapsed="false">
      <c r="A29" s="54" t="n">
        <v>28</v>
      </c>
      <c r="B29" s="6" t="s">
        <v>104</v>
      </c>
      <c r="C29" s="1" t="n">
        <v>31</v>
      </c>
      <c r="D29" s="1" t="s">
        <v>40</v>
      </c>
      <c r="E29" s="1" t="n">
        <v>332</v>
      </c>
      <c r="F29" s="1" t="s">
        <v>41</v>
      </c>
      <c r="G29" s="1" t="n">
        <f aca="false">PRODUCT(C29+E29)</f>
        <v>363</v>
      </c>
      <c r="H29" s="1" t="n">
        <v>330</v>
      </c>
      <c r="I29" s="106" t="n">
        <f aca="false">PRODUCT(G29/H29)</f>
        <v>1.1</v>
      </c>
      <c r="J29" s="100"/>
      <c r="K29" s="54" t="n">
        <v>28</v>
      </c>
      <c r="L29" s="6" t="s">
        <v>992</v>
      </c>
      <c r="M29" s="106" t="n">
        <v>1.75438596491228</v>
      </c>
      <c r="N29" s="1" t="n">
        <v>114</v>
      </c>
      <c r="O29" s="100"/>
      <c r="P29" s="54" t="n">
        <v>28</v>
      </c>
      <c r="Q29" s="6" t="s">
        <v>5166</v>
      </c>
      <c r="R29" s="79" t="s">
        <v>5269</v>
      </c>
      <c r="S29" s="106" t="n">
        <v>3.18</v>
      </c>
      <c r="T29" s="51" t="n">
        <v>2012</v>
      </c>
      <c r="U29" s="106" t="s">
        <v>4651</v>
      </c>
      <c r="V29" s="100"/>
      <c r="W29" s="1" t="n">
        <v>1998</v>
      </c>
      <c r="X29" s="6" t="s">
        <v>5076</v>
      </c>
      <c r="Y29" s="108" t="s">
        <v>5252</v>
      </c>
      <c r="Z29" s="106" t="n">
        <v>3.23</v>
      </c>
      <c r="AA29" s="100"/>
      <c r="AB29" s="1"/>
      <c r="AC29" s="1"/>
      <c r="AD29" s="1"/>
      <c r="AE29" s="1"/>
      <c r="AF29" s="100"/>
      <c r="AL29" s="100"/>
      <c r="AQ29" s="100"/>
      <c r="AR29" s="2" t="s">
        <v>4687</v>
      </c>
      <c r="AS29" s="6" t="s">
        <v>5076</v>
      </c>
      <c r="AT29" s="90" t="s">
        <v>5270</v>
      </c>
      <c r="AU29" s="6" t="s">
        <v>5271</v>
      </c>
      <c r="AV29" s="100"/>
      <c r="BA29" s="100"/>
      <c r="BB29" s="2" t="s">
        <v>5272</v>
      </c>
      <c r="BC29" s="6" t="s">
        <v>4745</v>
      </c>
      <c r="BD29" s="90" t="s">
        <v>5273</v>
      </c>
      <c r="BE29" s="6" t="s">
        <v>5274</v>
      </c>
      <c r="BF29" s="100"/>
      <c r="BG29" s="2" t="s">
        <v>4651</v>
      </c>
      <c r="BH29" s="6" t="s">
        <v>4878</v>
      </c>
      <c r="BI29" s="6" t="s">
        <v>5202</v>
      </c>
      <c r="BK29" s="2"/>
      <c r="BL29" s="2"/>
      <c r="BM29" s="2"/>
      <c r="BN29" s="100"/>
      <c r="BR29" s="100"/>
      <c r="BS29" s="6" t="s">
        <v>317</v>
      </c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 t="n">
        <v>10</v>
      </c>
      <c r="DG29" s="1" t="n">
        <v>9</v>
      </c>
      <c r="DH29" s="1"/>
      <c r="DI29" s="1"/>
      <c r="DJ29" s="1" t="n">
        <v>10</v>
      </c>
      <c r="DM29" s="100"/>
    </row>
    <row r="30" customFormat="false" ht="15" hidden="false" customHeight="false" outlineLevel="0" collapsed="false">
      <c r="A30" s="54" t="n">
        <v>29</v>
      </c>
      <c r="B30" s="6" t="s">
        <v>190</v>
      </c>
      <c r="C30" s="1" t="n">
        <v>12</v>
      </c>
      <c r="D30" s="1" t="s">
        <v>40</v>
      </c>
      <c r="E30" s="1" t="n">
        <v>350</v>
      </c>
      <c r="F30" s="1" t="s">
        <v>41</v>
      </c>
      <c r="G30" s="1" t="n">
        <f aca="false">PRODUCT(C30+E30)</f>
        <v>362</v>
      </c>
      <c r="H30" s="1" t="n">
        <v>280</v>
      </c>
      <c r="I30" s="106" t="n">
        <f aca="false">PRODUCT(G30/H30)</f>
        <v>1.29285714285714</v>
      </c>
      <c r="J30" s="100"/>
      <c r="K30" s="54" t="n">
        <v>29</v>
      </c>
      <c r="L30" s="6" t="s">
        <v>398</v>
      </c>
      <c r="M30" s="106" t="n">
        <v>1.71538461538462</v>
      </c>
      <c r="N30" s="1" t="n">
        <v>130</v>
      </c>
      <c r="O30" s="100"/>
      <c r="P30" s="54"/>
      <c r="S30" s="6"/>
      <c r="T30" s="6"/>
      <c r="U30" s="6"/>
      <c r="W30" s="1" t="n">
        <v>1997</v>
      </c>
      <c r="X30" s="6" t="s">
        <v>5076</v>
      </c>
      <c r="Y30" s="108" t="s">
        <v>5094</v>
      </c>
      <c r="Z30" s="106" t="n">
        <v>3.29</v>
      </c>
      <c r="AB30" s="1"/>
      <c r="AC30" s="1"/>
      <c r="AD30" s="1"/>
      <c r="AE30" s="1"/>
      <c r="AQ30" s="100"/>
      <c r="AR30" s="2" t="s">
        <v>4694</v>
      </c>
      <c r="AS30" s="6" t="s">
        <v>5013</v>
      </c>
      <c r="AT30" s="6" t="s">
        <v>5275</v>
      </c>
      <c r="AU30" s="6" t="s">
        <v>5276</v>
      </c>
      <c r="AV30" s="100"/>
      <c r="BA30" s="100"/>
      <c r="BB30" s="2" t="s">
        <v>5277</v>
      </c>
      <c r="BC30" s="6" t="s">
        <v>5278</v>
      </c>
      <c r="BD30" s="90" t="s">
        <v>5279</v>
      </c>
      <c r="BE30" s="6" t="s">
        <v>5088</v>
      </c>
      <c r="BF30" s="100"/>
      <c r="BG30" s="2" t="s">
        <v>4680</v>
      </c>
      <c r="BH30" s="6" t="s">
        <v>4920</v>
      </c>
      <c r="BI30" s="6" t="s">
        <v>4981</v>
      </c>
      <c r="BK30" s="2"/>
      <c r="BL30" s="2"/>
      <c r="BM30" s="2"/>
      <c r="BN30" s="100"/>
      <c r="BR30" s="100"/>
      <c r="BS30" s="6" t="s">
        <v>362</v>
      </c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 t="n">
        <v>10</v>
      </c>
      <c r="DH30" s="1" t="n">
        <v>10</v>
      </c>
      <c r="DI30" s="1" t="n">
        <v>10</v>
      </c>
      <c r="DJ30" s="1" t="n">
        <v>7</v>
      </c>
      <c r="DK30" s="1" t="n">
        <v>8</v>
      </c>
      <c r="DM30" s="100"/>
      <c r="DN30" s="110"/>
      <c r="DO30" s="111" t="s">
        <v>5280</v>
      </c>
      <c r="DP30" s="112"/>
      <c r="DQ30" s="113"/>
    </row>
    <row r="31" customFormat="false" ht="15" hidden="false" customHeight="false" outlineLevel="0" collapsed="false">
      <c r="A31" s="54" t="n">
        <v>30</v>
      </c>
      <c r="B31" s="6" t="s">
        <v>194</v>
      </c>
      <c r="C31" s="1" t="n">
        <v>7</v>
      </c>
      <c r="D31" s="1" t="s">
        <v>40</v>
      </c>
      <c r="E31" s="1" t="n">
        <v>353</v>
      </c>
      <c r="F31" s="1" t="s">
        <v>41</v>
      </c>
      <c r="G31" s="1" t="n">
        <f aca="false">PRODUCT(C31+E31)</f>
        <v>360</v>
      </c>
      <c r="H31" s="1" t="n">
        <v>218</v>
      </c>
      <c r="I31" s="106" t="n">
        <f aca="false">PRODUCT(G31/H31)</f>
        <v>1.65137614678899</v>
      </c>
      <c r="J31" s="100"/>
      <c r="K31" s="54" t="n">
        <v>30</v>
      </c>
      <c r="L31" s="6" t="s">
        <v>100</v>
      </c>
      <c r="M31" s="106" t="n">
        <v>1.70786516853933</v>
      </c>
      <c r="N31" s="1" t="n">
        <v>267</v>
      </c>
      <c r="O31" s="100"/>
      <c r="P31" s="54"/>
      <c r="Q31" s="5" t="s">
        <v>4906</v>
      </c>
      <c r="R31" s="2" t="s">
        <v>4907</v>
      </c>
      <c r="S31" s="2" t="s">
        <v>4904</v>
      </c>
      <c r="T31" s="2" t="s">
        <v>918</v>
      </c>
      <c r="U31" s="6"/>
      <c r="W31" s="1" t="n">
        <v>1996</v>
      </c>
      <c r="X31" s="6" t="s">
        <v>5076</v>
      </c>
      <c r="Y31" s="108" t="s">
        <v>5247</v>
      </c>
      <c r="Z31" s="106" t="n">
        <v>2.96</v>
      </c>
      <c r="AB31" s="1"/>
      <c r="AC31" s="1"/>
      <c r="AD31" s="1"/>
      <c r="AE31" s="1"/>
      <c r="AQ31" s="100"/>
      <c r="AR31" s="2" t="s">
        <v>4701</v>
      </c>
      <c r="AS31" s="6" t="s">
        <v>4987</v>
      </c>
      <c r="AT31" s="90" t="s">
        <v>5281</v>
      </c>
      <c r="AU31" s="6" t="s">
        <v>5239</v>
      </c>
      <c r="AV31" s="100"/>
      <c r="BA31" s="100"/>
      <c r="BB31" s="2" t="s">
        <v>5282</v>
      </c>
      <c r="BC31" s="6" t="s">
        <v>4887</v>
      </c>
      <c r="BD31" s="90" t="s">
        <v>5283</v>
      </c>
      <c r="BE31" s="6" t="s">
        <v>4983</v>
      </c>
      <c r="BF31" s="100"/>
      <c r="BG31" s="2" t="s">
        <v>4687</v>
      </c>
      <c r="BH31" s="6" t="s">
        <v>116</v>
      </c>
      <c r="BI31" s="6" t="s">
        <v>5133</v>
      </c>
      <c r="BK31" s="2"/>
      <c r="BL31" s="2"/>
      <c r="BM31" s="2"/>
      <c r="BN31" s="100"/>
      <c r="BR31" s="100"/>
      <c r="BS31" s="6" t="s">
        <v>247</v>
      </c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 t="n">
        <v>9</v>
      </c>
      <c r="DI31" s="1" t="n">
        <v>9</v>
      </c>
      <c r="DJ31" s="1" t="n">
        <v>6</v>
      </c>
      <c r="DK31" s="1" t="n">
        <v>7</v>
      </c>
      <c r="DM31" s="100"/>
      <c r="DN31" s="2" t="s">
        <v>4642</v>
      </c>
      <c r="DO31" s="6" t="s">
        <v>86</v>
      </c>
      <c r="DP31" s="56" t="s">
        <v>1204</v>
      </c>
      <c r="DQ31" s="108" t="s">
        <v>4955</v>
      </c>
    </row>
    <row r="32" customFormat="false" ht="15" hidden="false" customHeight="false" outlineLevel="0" collapsed="false">
      <c r="A32" s="54" t="n">
        <v>31</v>
      </c>
      <c r="B32" s="6" t="s">
        <v>199</v>
      </c>
      <c r="C32" s="1" t="n">
        <v>5</v>
      </c>
      <c r="D32" s="1" t="s">
        <v>40</v>
      </c>
      <c r="E32" s="1" t="n">
        <v>355</v>
      </c>
      <c r="F32" s="1" t="s">
        <v>41</v>
      </c>
      <c r="G32" s="1" t="n">
        <f aca="false">PRODUCT(C32+E32)</f>
        <v>360</v>
      </c>
      <c r="H32" s="1" t="n">
        <v>235</v>
      </c>
      <c r="I32" s="106" t="n">
        <f aca="false">PRODUCT(G32/H32)</f>
        <v>1.53191489361702</v>
      </c>
      <c r="J32" s="100"/>
      <c r="K32" s="54" t="n">
        <v>31</v>
      </c>
      <c r="L32" s="6" t="s">
        <v>344</v>
      </c>
      <c r="M32" s="106" t="n">
        <v>1.68702290076336</v>
      </c>
      <c r="N32" s="1" t="n">
        <v>131</v>
      </c>
      <c r="O32" s="100"/>
      <c r="P32" s="54" t="n">
        <v>1</v>
      </c>
      <c r="Q32" s="6" t="s">
        <v>4698</v>
      </c>
      <c r="R32" s="1" t="s">
        <v>5164</v>
      </c>
      <c r="S32" s="118" t="n">
        <v>6.6</v>
      </c>
      <c r="T32" s="1" t="n">
        <v>1965</v>
      </c>
      <c r="U32" s="6"/>
      <c r="W32" s="1" t="n">
        <v>1995</v>
      </c>
      <c r="X32" s="6" t="s">
        <v>4859</v>
      </c>
      <c r="Y32" s="108" t="s">
        <v>5172</v>
      </c>
      <c r="Z32" s="106" t="n">
        <v>3.75</v>
      </c>
      <c r="AB32" s="1"/>
      <c r="AC32" s="1"/>
      <c r="AD32" s="1"/>
      <c r="AE32" s="1"/>
      <c r="AQ32" s="100"/>
      <c r="AR32" s="2" t="s">
        <v>4704</v>
      </c>
      <c r="AS32" s="6" t="s">
        <v>4705</v>
      </c>
      <c r="AT32" s="90" t="s">
        <v>5284</v>
      </c>
      <c r="AU32" s="6" t="s">
        <v>5274</v>
      </c>
      <c r="AV32" s="100"/>
      <c r="BA32" s="100"/>
      <c r="BB32" s="2" t="s">
        <v>5285</v>
      </c>
      <c r="BC32" s="6" t="s">
        <v>5286</v>
      </c>
      <c r="BD32" s="90" t="s">
        <v>5287</v>
      </c>
      <c r="BE32" s="6" t="s">
        <v>5288</v>
      </c>
      <c r="BF32" s="100"/>
      <c r="BG32" s="2" t="s">
        <v>4694</v>
      </c>
      <c r="BH32" s="6" t="s">
        <v>5142</v>
      </c>
      <c r="BI32" s="6" t="s">
        <v>5144</v>
      </c>
      <c r="BK32" s="2"/>
      <c r="BL32" s="2"/>
      <c r="BM32" s="2"/>
      <c r="BN32" s="100"/>
      <c r="BR32" s="100"/>
      <c r="BS32" s="6" t="s">
        <v>361</v>
      </c>
      <c r="DJ32" s="1" t="n">
        <v>8</v>
      </c>
      <c r="DK32" s="1" t="n">
        <v>6</v>
      </c>
      <c r="DL32" s="1" t="n">
        <v>6</v>
      </c>
      <c r="DM32" s="100"/>
      <c r="DN32" s="2" t="s">
        <v>4651</v>
      </c>
      <c r="DO32" s="114" t="s">
        <v>107</v>
      </c>
      <c r="DP32" s="56" t="s">
        <v>204</v>
      </c>
      <c r="DQ32" s="108" t="s">
        <v>5196</v>
      </c>
    </row>
    <row r="33" customFormat="false" ht="15" hidden="false" customHeight="false" outlineLevel="0" collapsed="false">
      <c r="A33" s="54" t="n">
        <v>32</v>
      </c>
      <c r="B33" s="6" t="s">
        <v>125</v>
      </c>
      <c r="C33" s="1" t="n">
        <v>44</v>
      </c>
      <c r="D33" s="1" t="s">
        <v>40</v>
      </c>
      <c r="E33" s="1" t="n">
        <v>303</v>
      </c>
      <c r="F33" s="1" t="s">
        <v>41</v>
      </c>
      <c r="G33" s="1" t="n">
        <f aca="false">PRODUCT(C33+E33)</f>
        <v>347</v>
      </c>
      <c r="H33" s="1" t="n">
        <v>154</v>
      </c>
      <c r="I33" s="106" t="n">
        <f aca="false">PRODUCT(G33/H33)</f>
        <v>2.25324675324675</v>
      </c>
      <c r="J33" s="100"/>
      <c r="K33" s="54" t="n">
        <v>32</v>
      </c>
      <c r="L33" s="6" t="s">
        <v>64</v>
      </c>
      <c r="M33" s="106" t="n">
        <v>1.68292682926829</v>
      </c>
      <c r="N33" s="1" t="n">
        <v>287</v>
      </c>
      <c r="O33" s="100"/>
      <c r="P33" s="54" t="n">
        <v>2</v>
      </c>
      <c r="Q33" s="56" t="s">
        <v>5289</v>
      </c>
      <c r="R33" s="1" t="s">
        <v>5290</v>
      </c>
      <c r="S33" s="118" t="n">
        <v>5.6</v>
      </c>
      <c r="T33" s="51" t="n">
        <v>1978</v>
      </c>
      <c r="U33" s="6"/>
      <c r="W33" s="1" t="n">
        <v>1994</v>
      </c>
      <c r="X33" s="6" t="s">
        <v>5076</v>
      </c>
      <c r="Y33" s="108" t="s">
        <v>5291</v>
      </c>
      <c r="Z33" s="1" t="n">
        <v>2.42</v>
      </c>
      <c r="AB33" s="1"/>
      <c r="AC33" s="1"/>
      <c r="AD33" s="1"/>
      <c r="AE33" s="1"/>
      <c r="AQ33" s="100"/>
      <c r="AR33" s="2" t="s">
        <v>4709</v>
      </c>
      <c r="AS33" s="6" t="s">
        <v>4710</v>
      </c>
      <c r="AT33" s="90" t="s">
        <v>5292</v>
      </c>
      <c r="AU33" s="6" t="s">
        <v>5293</v>
      </c>
      <c r="AV33" s="100"/>
      <c r="BA33" s="100"/>
      <c r="BB33" s="2" t="s">
        <v>5294</v>
      </c>
      <c r="BC33" s="6" t="s">
        <v>5295</v>
      </c>
      <c r="BD33" s="90" t="s">
        <v>5296</v>
      </c>
      <c r="BE33" s="6" t="s">
        <v>5297</v>
      </c>
      <c r="BF33" s="100"/>
      <c r="BG33" s="2"/>
      <c r="BK33" s="2"/>
      <c r="BN33" s="100"/>
      <c r="BR33" s="100"/>
      <c r="BS33" s="6" t="s">
        <v>992</v>
      </c>
      <c r="DK33" s="1" t="n">
        <v>9</v>
      </c>
      <c r="DL33" s="1" t="n">
        <v>7</v>
      </c>
      <c r="DM33" s="100"/>
      <c r="DN33" s="2" t="s">
        <v>4680</v>
      </c>
      <c r="DO33" s="114" t="s">
        <v>167</v>
      </c>
      <c r="DP33" s="56" t="s">
        <v>1662</v>
      </c>
      <c r="DQ33" s="108" t="s">
        <v>5298</v>
      </c>
    </row>
    <row r="34" customFormat="false" ht="15" hidden="false" customHeight="false" outlineLevel="0" collapsed="false">
      <c r="A34" s="54" t="n">
        <v>33</v>
      </c>
      <c r="B34" s="6" t="s">
        <v>216</v>
      </c>
      <c r="C34" s="1" t="n">
        <v>25</v>
      </c>
      <c r="D34" s="1" t="s">
        <v>40</v>
      </c>
      <c r="E34" s="1" t="n">
        <v>317</v>
      </c>
      <c r="F34" s="1" t="s">
        <v>41</v>
      </c>
      <c r="G34" s="1" t="n">
        <f aca="false">PRODUCT(C34+E34)</f>
        <v>342</v>
      </c>
      <c r="H34" s="1" t="n">
        <v>232</v>
      </c>
      <c r="I34" s="106" t="n">
        <f aca="false">PRODUCT(G34/H34)</f>
        <v>1.47413793103448</v>
      </c>
      <c r="J34" s="100"/>
      <c r="K34" s="54" t="n">
        <v>33</v>
      </c>
      <c r="L34" s="6" t="s">
        <v>225</v>
      </c>
      <c r="M34" s="106" t="n">
        <v>1.68229166666667</v>
      </c>
      <c r="N34" s="1" t="n">
        <v>192</v>
      </c>
      <c r="O34" s="100"/>
      <c r="P34" s="54" t="n">
        <v>3</v>
      </c>
      <c r="Q34" s="56" t="s">
        <v>4951</v>
      </c>
      <c r="R34" s="1" t="s">
        <v>5151</v>
      </c>
      <c r="S34" s="118" t="n">
        <v>5.3</v>
      </c>
      <c r="T34" s="51" t="n">
        <v>1963</v>
      </c>
      <c r="U34" s="6"/>
      <c r="W34" s="1" t="n">
        <v>1993</v>
      </c>
      <c r="X34" s="6" t="s">
        <v>5040</v>
      </c>
      <c r="Y34" s="108" t="s">
        <v>5299</v>
      </c>
      <c r="Z34" s="106" t="n">
        <v>2.96</v>
      </c>
      <c r="AB34" s="1"/>
      <c r="AC34" s="1"/>
      <c r="AD34" s="1"/>
      <c r="AE34" s="1"/>
      <c r="AQ34" s="100"/>
      <c r="AR34" s="2" t="s">
        <v>4716</v>
      </c>
      <c r="AS34" s="6" t="s">
        <v>4751</v>
      </c>
      <c r="AT34" s="90" t="s">
        <v>5300</v>
      </c>
      <c r="AU34" s="6" t="s">
        <v>5301</v>
      </c>
      <c r="AV34" s="100"/>
      <c r="BA34" s="100"/>
      <c r="BB34" s="2" t="s">
        <v>5302</v>
      </c>
      <c r="BC34" s="6" t="s">
        <v>5148</v>
      </c>
      <c r="BD34" s="90" t="s">
        <v>5303</v>
      </c>
      <c r="BE34" s="6" t="s">
        <v>5304</v>
      </c>
      <c r="BF34" s="100"/>
      <c r="BG34" s="2"/>
      <c r="BK34" s="2"/>
      <c r="BS34" s="6" t="s">
        <v>212</v>
      </c>
      <c r="DK34" s="1" t="n">
        <v>10</v>
      </c>
      <c r="DL34" s="1" t="n">
        <v>8</v>
      </c>
      <c r="DM34" s="100"/>
      <c r="DN34" s="2" t="s">
        <v>4687</v>
      </c>
      <c r="DO34" s="114" t="s">
        <v>249</v>
      </c>
      <c r="DP34" s="56" t="s">
        <v>874</v>
      </c>
      <c r="DQ34" s="108" t="s">
        <v>5305</v>
      </c>
    </row>
    <row r="35" customFormat="false" ht="15" hidden="false" customHeight="false" outlineLevel="0" collapsed="false">
      <c r="A35" s="54" t="n">
        <v>34</v>
      </c>
      <c r="B35" s="6" t="s">
        <v>220</v>
      </c>
      <c r="C35" s="1" t="n">
        <v>22</v>
      </c>
      <c r="D35" s="1" t="s">
        <v>40</v>
      </c>
      <c r="E35" s="1" t="n">
        <v>319</v>
      </c>
      <c r="F35" s="1" t="s">
        <v>41</v>
      </c>
      <c r="G35" s="1" t="n">
        <f aca="false">PRODUCT(C35+E35)</f>
        <v>341</v>
      </c>
      <c r="H35" s="1" t="n">
        <v>248</v>
      </c>
      <c r="I35" s="106" t="n">
        <f aca="false">PRODUCT(G35/H35)</f>
        <v>1.375</v>
      </c>
      <c r="J35" s="100"/>
      <c r="K35" s="54" t="n">
        <v>34</v>
      </c>
      <c r="L35" s="6" t="s">
        <v>309</v>
      </c>
      <c r="M35" s="106" t="n">
        <v>1.67065868263473</v>
      </c>
      <c r="N35" s="1" t="n">
        <v>167</v>
      </c>
      <c r="O35" s="100"/>
      <c r="P35" s="54" t="n">
        <v>4</v>
      </c>
      <c r="Q35" s="56" t="s">
        <v>5024</v>
      </c>
      <c r="R35" s="1" t="s">
        <v>5306</v>
      </c>
      <c r="S35" s="118" t="n">
        <v>5.25</v>
      </c>
      <c r="T35" s="51" t="n">
        <v>1968</v>
      </c>
      <c r="U35" s="6"/>
      <c r="W35" s="1" t="n">
        <v>1992</v>
      </c>
      <c r="X35" s="6" t="s">
        <v>5016</v>
      </c>
      <c r="Y35" s="108" t="s">
        <v>5107</v>
      </c>
      <c r="Z35" s="106" t="n">
        <v>3.55</v>
      </c>
      <c r="AB35" s="1"/>
      <c r="AC35" s="1"/>
      <c r="AD35" s="1"/>
      <c r="AE35" s="1"/>
      <c r="AQ35" s="100"/>
      <c r="AR35" s="2" t="s">
        <v>4723</v>
      </c>
      <c r="AS35" s="6" t="s">
        <v>4787</v>
      </c>
      <c r="AT35" s="90" t="s">
        <v>5307</v>
      </c>
      <c r="AU35" s="6" t="s">
        <v>5308</v>
      </c>
      <c r="AV35" s="100"/>
      <c r="BA35" s="100"/>
      <c r="BB35" s="2" t="s">
        <v>5309</v>
      </c>
      <c r="BC35" s="6" t="s">
        <v>4758</v>
      </c>
      <c r="BD35" s="90" t="s">
        <v>5310</v>
      </c>
      <c r="BE35" s="6" t="s">
        <v>5311</v>
      </c>
      <c r="BF35" s="100"/>
      <c r="BG35" s="2"/>
      <c r="BK35" s="2"/>
      <c r="BS35" s="6" t="s">
        <v>316</v>
      </c>
      <c r="DL35" s="1" t="n">
        <v>9</v>
      </c>
      <c r="DM35" s="100"/>
      <c r="DN35" s="2" t="s">
        <v>4694</v>
      </c>
      <c r="DO35" s="114" t="s">
        <v>572</v>
      </c>
      <c r="DP35" s="56" t="s">
        <v>186</v>
      </c>
      <c r="DQ35" s="108" t="s">
        <v>5312</v>
      </c>
    </row>
    <row r="36" customFormat="false" ht="15" hidden="false" customHeight="false" outlineLevel="0" collapsed="false">
      <c r="A36" s="54" t="n">
        <v>35</v>
      </c>
      <c r="B36" s="6" t="s">
        <v>222</v>
      </c>
      <c r="C36" s="1" t="n">
        <v>30</v>
      </c>
      <c r="D36" s="1" t="s">
        <v>40</v>
      </c>
      <c r="E36" s="1" t="n">
        <v>307</v>
      </c>
      <c r="F36" s="1" t="s">
        <v>41</v>
      </c>
      <c r="G36" s="1" t="n">
        <f aca="false">PRODUCT(C36+E36)</f>
        <v>337</v>
      </c>
      <c r="H36" s="1" t="n">
        <v>156</v>
      </c>
      <c r="I36" s="106" t="n">
        <f aca="false">PRODUCT(G36/H36)</f>
        <v>2.16025641025641</v>
      </c>
      <c r="K36" s="54" t="n">
        <v>35</v>
      </c>
      <c r="L36" s="6" t="s">
        <v>194</v>
      </c>
      <c r="M36" s="106" t="n">
        <v>1.65137614678899</v>
      </c>
      <c r="N36" s="1" t="n">
        <v>218</v>
      </c>
      <c r="P36" s="54" t="n">
        <v>5</v>
      </c>
      <c r="Q36" s="56" t="s">
        <v>4927</v>
      </c>
      <c r="R36" s="1" t="s">
        <v>5313</v>
      </c>
      <c r="S36" s="118" t="n">
        <v>5.1</v>
      </c>
      <c r="T36" s="51" t="n">
        <v>1970</v>
      </c>
      <c r="U36" s="6"/>
      <c r="W36" s="1" t="n">
        <v>1991</v>
      </c>
      <c r="X36" s="6" t="s">
        <v>5008</v>
      </c>
      <c r="Y36" s="108" t="s">
        <v>5183</v>
      </c>
      <c r="Z36" s="106" t="n">
        <v>3.41</v>
      </c>
      <c r="AB36" s="1"/>
      <c r="AC36" s="1"/>
      <c r="AD36" s="1"/>
      <c r="AE36" s="1"/>
      <c r="AQ36" s="100"/>
      <c r="AR36" s="2" t="s">
        <v>4730</v>
      </c>
      <c r="AS36" s="6" t="s">
        <v>4878</v>
      </c>
      <c r="AT36" s="6" t="s">
        <v>5314</v>
      </c>
      <c r="AU36" s="6" t="s">
        <v>5181</v>
      </c>
      <c r="AV36" s="100"/>
      <c r="BA36" s="100"/>
      <c r="BB36" s="2" t="s">
        <v>5315</v>
      </c>
      <c r="BC36" s="6" t="s">
        <v>5056</v>
      </c>
      <c r="BD36" s="90" t="s">
        <v>5316</v>
      </c>
      <c r="BE36" s="6" t="s">
        <v>5181</v>
      </c>
      <c r="BF36" s="100"/>
      <c r="BG36" s="2"/>
      <c r="BK36" s="2"/>
      <c r="BS36" s="6" t="s">
        <v>403</v>
      </c>
      <c r="DL36" s="1" t="n">
        <v>10</v>
      </c>
      <c r="DM36" s="100"/>
      <c r="DN36" s="2" t="s">
        <v>4701</v>
      </c>
      <c r="DO36" s="114" t="s">
        <v>225</v>
      </c>
      <c r="DP36" s="56" t="s">
        <v>14</v>
      </c>
      <c r="DQ36" s="108" t="s">
        <v>5317</v>
      </c>
    </row>
    <row r="37" customFormat="false" ht="15" hidden="false" customHeight="false" outlineLevel="0" collapsed="false">
      <c r="A37" s="54" t="n">
        <v>36</v>
      </c>
      <c r="B37" s="6" t="s">
        <v>32</v>
      </c>
      <c r="C37" s="1" t="n">
        <v>16</v>
      </c>
      <c r="D37" s="1" t="s">
        <v>40</v>
      </c>
      <c r="E37" s="1" t="n">
        <v>315</v>
      </c>
      <c r="F37" s="1" t="s">
        <v>41</v>
      </c>
      <c r="G37" s="1" t="n">
        <f aca="false">PRODUCT(C37+E37)</f>
        <v>331</v>
      </c>
      <c r="H37" s="1" t="n">
        <v>240</v>
      </c>
      <c r="I37" s="106" t="n">
        <f aca="false">PRODUCT(G37/H37)</f>
        <v>1.37916666666667</v>
      </c>
      <c r="K37" s="54" t="n">
        <v>36</v>
      </c>
      <c r="L37" s="6" t="s">
        <v>408</v>
      </c>
      <c r="M37" s="106" t="n">
        <v>1.64179104477612</v>
      </c>
      <c r="N37" s="1" t="n">
        <v>134</v>
      </c>
      <c r="P37" s="54" t="n">
        <v>6</v>
      </c>
      <c r="Q37" s="56" t="s">
        <v>5024</v>
      </c>
      <c r="R37" s="1" t="s">
        <v>5318</v>
      </c>
      <c r="S37" s="118" t="n">
        <v>5</v>
      </c>
      <c r="T37" s="51" t="n">
        <v>1973</v>
      </c>
      <c r="U37" s="6"/>
      <c r="W37" s="1" t="n">
        <v>1990</v>
      </c>
      <c r="X37" s="6" t="s">
        <v>4920</v>
      </c>
      <c r="Y37" s="108" t="s">
        <v>5176</v>
      </c>
      <c r="Z37" s="106" t="n">
        <v>3.32</v>
      </c>
      <c r="AB37" s="1"/>
      <c r="AC37" s="1"/>
      <c r="AD37" s="1"/>
      <c r="AE37" s="1"/>
      <c r="AF37" s="1"/>
      <c r="AL37" s="1"/>
      <c r="AQ37" s="100"/>
      <c r="AR37" s="2" t="s">
        <v>4737</v>
      </c>
      <c r="AS37" s="6" t="s">
        <v>54</v>
      </c>
      <c r="AT37" s="6" t="s">
        <v>5319</v>
      </c>
      <c r="AU37" s="6" t="s">
        <v>5320</v>
      </c>
      <c r="AV37" s="100"/>
      <c r="BA37" s="100"/>
      <c r="BB37" s="2" t="s">
        <v>5321</v>
      </c>
      <c r="BC37" s="6" t="s">
        <v>5166</v>
      </c>
      <c r="BD37" s="90" t="s">
        <v>5322</v>
      </c>
      <c r="BE37" s="6" t="s">
        <v>5323</v>
      </c>
      <c r="BF37" s="100"/>
      <c r="BG37" s="2"/>
      <c r="BK37" s="2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M37" s="100"/>
      <c r="DN37" s="2" t="s">
        <v>4704</v>
      </c>
      <c r="DO37" s="114" t="s">
        <v>257</v>
      </c>
      <c r="DP37" s="56" t="s">
        <v>702</v>
      </c>
      <c r="DQ37" s="108" t="s">
        <v>5324</v>
      </c>
    </row>
    <row r="38" customFormat="false" ht="15" hidden="false" customHeight="false" outlineLevel="0" collapsed="false">
      <c r="A38" s="54" t="n">
        <v>37</v>
      </c>
      <c r="B38" s="6" t="s">
        <v>228</v>
      </c>
      <c r="C38" s="1" t="n">
        <v>11</v>
      </c>
      <c r="D38" s="1" t="s">
        <v>40</v>
      </c>
      <c r="E38" s="1" t="n">
        <v>316</v>
      </c>
      <c r="F38" s="1" t="s">
        <v>41</v>
      </c>
      <c r="G38" s="1" t="n">
        <f aca="false">PRODUCT(C38+E38)</f>
        <v>327</v>
      </c>
      <c r="H38" s="1" t="n">
        <v>172</v>
      </c>
      <c r="I38" s="106" t="n">
        <f aca="false">PRODUCT(G38/H38)</f>
        <v>1.90116279069767</v>
      </c>
      <c r="K38" s="54" t="n">
        <v>37</v>
      </c>
      <c r="L38" s="6" t="s">
        <v>75</v>
      </c>
      <c r="M38" s="106" t="n">
        <v>1.62079510703364</v>
      </c>
      <c r="N38" s="1" t="n">
        <v>327</v>
      </c>
      <c r="P38" s="54" t="n">
        <v>7</v>
      </c>
      <c r="Q38" s="56" t="s">
        <v>5325</v>
      </c>
      <c r="R38" s="1" t="s">
        <v>5326</v>
      </c>
      <c r="S38" s="118" t="n">
        <v>4.9</v>
      </c>
      <c r="T38" s="51" t="n">
        <v>1978</v>
      </c>
      <c r="U38" s="6"/>
      <c r="W38" s="1" t="n">
        <v>1989</v>
      </c>
      <c r="X38" s="6" t="s">
        <v>5327</v>
      </c>
      <c r="Y38" s="108" t="s">
        <v>5328</v>
      </c>
      <c r="Z38" s="106" t="n">
        <v>2.78</v>
      </c>
      <c r="AB38" s="1"/>
      <c r="AC38" s="116"/>
      <c r="AD38" s="1"/>
      <c r="AE38" s="1"/>
      <c r="AF38" s="1"/>
      <c r="AL38" s="1"/>
      <c r="AQ38" s="100"/>
      <c r="AR38" s="2" t="s">
        <v>4744</v>
      </c>
      <c r="AS38" s="6" t="s">
        <v>116</v>
      </c>
      <c r="AT38" s="101" t="s">
        <v>5329</v>
      </c>
      <c r="AU38" s="6" t="s">
        <v>5245</v>
      </c>
      <c r="AV38" s="100"/>
      <c r="BA38" s="100"/>
      <c r="BB38" s="2" t="s">
        <v>5330</v>
      </c>
      <c r="BC38" s="6" t="s">
        <v>5331</v>
      </c>
      <c r="BD38" s="90" t="s">
        <v>5332</v>
      </c>
      <c r="BE38" s="6" t="s">
        <v>4963</v>
      </c>
      <c r="BF38" s="100"/>
      <c r="BG38" s="2"/>
      <c r="BK38" s="2"/>
      <c r="DM38" s="100"/>
      <c r="DN38" s="2" t="s">
        <v>4709</v>
      </c>
      <c r="DO38" s="114" t="s">
        <v>267</v>
      </c>
      <c r="DP38" s="56" t="s">
        <v>874</v>
      </c>
      <c r="DQ38" s="108" t="s">
        <v>5333</v>
      </c>
    </row>
    <row r="39" customFormat="false" ht="15" hidden="false" customHeight="false" outlineLevel="0" collapsed="false">
      <c r="A39" s="54" t="n">
        <v>38</v>
      </c>
      <c r="B39" s="6" t="s">
        <v>231</v>
      </c>
      <c r="C39" s="1" t="n">
        <v>8</v>
      </c>
      <c r="D39" s="1" t="s">
        <v>40</v>
      </c>
      <c r="E39" s="1" t="n">
        <v>319</v>
      </c>
      <c r="F39" s="1" t="s">
        <v>41</v>
      </c>
      <c r="G39" s="1" t="n">
        <f aca="false">PRODUCT(C39+E39)</f>
        <v>327</v>
      </c>
      <c r="H39" s="1" t="n">
        <v>182</v>
      </c>
      <c r="I39" s="106" t="n">
        <f aca="false">PRODUCT(G39/H39)</f>
        <v>1.7967032967033</v>
      </c>
      <c r="K39" s="54" t="n">
        <v>38</v>
      </c>
      <c r="L39" s="6" t="s">
        <v>1667</v>
      </c>
      <c r="M39" s="106" t="n">
        <v>1.61</v>
      </c>
      <c r="N39" s="1" t="n">
        <v>100</v>
      </c>
      <c r="P39" s="54" t="n">
        <v>8</v>
      </c>
      <c r="Q39" s="6" t="s">
        <v>4698</v>
      </c>
      <c r="R39" s="1" t="s">
        <v>5334</v>
      </c>
      <c r="S39" s="118" t="n">
        <v>4.9</v>
      </c>
      <c r="T39" s="51" t="n">
        <v>1963</v>
      </c>
      <c r="U39" s="6"/>
      <c r="W39" s="1" t="n">
        <v>1988</v>
      </c>
      <c r="X39" s="6" t="s">
        <v>4920</v>
      </c>
      <c r="Y39" s="108" t="s">
        <v>5184</v>
      </c>
      <c r="Z39" s="106" t="n">
        <v>3</v>
      </c>
      <c r="AB39" s="1"/>
      <c r="AC39" s="1"/>
      <c r="AD39" s="1"/>
      <c r="AE39" s="1"/>
      <c r="AF39" s="1"/>
      <c r="AL39" s="1"/>
      <c r="AQ39" s="100"/>
      <c r="AT39" s="1"/>
      <c r="AU39" s="1"/>
      <c r="AV39" s="100"/>
      <c r="BA39" s="100"/>
      <c r="BB39" s="2" t="s">
        <v>5335</v>
      </c>
      <c r="BC39" s="6" t="s">
        <v>5336</v>
      </c>
      <c r="BD39" s="90" t="s">
        <v>5337</v>
      </c>
      <c r="BE39" s="6" t="s">
        <v>5338</v>
      </c>
      <c r="BF39" s="100"/>
      <c r="BG39" s="2"/>
      <c r="BK39" s="2"/>
      <c r="DM39" s="100"/>
      <c r="DN39" s="2" t="s">
        <v>4716</v>
      </c>
      <c r="DO39" s="114" t="s">
        <v>142</v>
      </c>
      <c r="DP39" s="56" t="s">
        <v>186</v>
      </c>
      <c r="DQ39" s="108" t="s">
        <v>5339</v>
      </c>
    </row>
    <row r="40" customFormat="false" ht="15" hidden="false" customHeight="false" outlineLevel="0" collapsed="false">
      <c r="A40" s="54" t="n">
        <v>39</v>
      </c>
      <c r="B40" s="6" t="s">
        <v>172</v>
      </c>
      <c r="C40" s="1" t="n">
        <v>10</v>
      </c>
      <c r="D40" s="1" t="s">
        <v>40</v>
      </c>
      <c r="E40" s="1" t="n">
        <v>314</v>
      </c>
      <c r="F40" s="1" t="s">
        <v>41</v>
      </c>
      <c r="G40" s="1" t="n">
        <f aca="false">PRODUCT(C40+E40)</f>
        <v>324</v>
      </c>
      <c r="H40" s="1" t="n">
        <v>297</v>
      </c>
      <c r="I40" s="106" t="n">
        <f aca="false">PRODUCT(G40/H40)</f>
        <v>1.09090909090909</v>
      </c>
      <c r="K40" s="54" t="n">
        <v>39</v>
      </c>
      <c r="L40" s="6" t="s">
        <v>38</v>
      </c>
      <c r="M40" s="106" t="n">
        <v>1.60044150110375</v>
      </c>
      <c r="N40" s="1" t="n">
        <v>453</v>
      </c>
      <c r="P40" s="54" t="n">
        <v>9</v>
      </c>
      <c r="Q40" s="56" t="s">
        <v>5024</v>
      </c>
      <c r="R40" s="1" t="s">
        <v>5306</v>
      </c>
      <c r="S40" s="118" t="n">
        <v>4.66666666666667</v>
      </c>
      <c r="T40" s="51" t="n">
        <v>1971</v>
      </c>
      <c r="U40" s="6"/>
      <c r="W40" s="1" t="n">
        <v>1987</v>
      </c>
      <c r="X40" s="6" t="s">
        <v>4920</v>
      </c>
      <c r="Y40" s="108" t="s">
        <v>5340</v>
      </c>
      <c r="Z40" s="106" t="n">
        <v>2.39</v>
      </c>
      <c r="AB40" s="1"/>
      <c r="AC40" s="1"/>
      <c r="AD40" s="1"/>
      <c r="AE40" s="1"/>
      <c r="AF40" s="1"/>
      <c r="AG40" s="1"/>
      <c r="AH40" s="1"/>
      <c r="AL40" s="1"/>
      <c r="AQ40" s="100"/>
      <c r="AT40" s="1"/>
      <c r="AU40" s="1"/>
      <c r="AV40" s="100"/>
      <c r="BA40" s="100"/>
      <c r="BB40" s="2" t="s">
        <v>5341</v>
      </c>
      <c r="BC40" s="6" t="s">
        <v>4787</v>
      </c>
      <c r="BD40" s="90" t="s">
        <v>5342</v>
      </c>
      <c r="BE40" s="6" t="s">
        <v>4983</v>
      </c>
      <c r="BF40" s="100"/>
      <c r="BG40" s="2"/>
      <c r="BK40" s="1"/>
      <c r="BL40" s="1"/>
      <c r="BM40" s="56"/>
      <c r="DM40" s="100"/>
      <c r="DN40" s="2" t="s">
        <v>4723</v>
      </c>
      <c r="DO40" s="6" t="s">
        <v>486</v>
      </c>
      <c r="DP40" s="56" t="s">
        <v>2800</v>
      </c>
      <c r="DQ40" s="108" t="s">
        <v>5343</v>
      </c>
    </row>
    <row r="41" customFormat="false" ht="15" hidden="false" customHeight="false" outlineLevel="0" collapsed="false">
      <c r="A41" s="54" t="n">
        <v>40</v>
      </c>
      <c r="B41" s="6" t="s">
        <v>225</v>
      </c>
      <c r="C41" s="1" t="n">
        <v>4</v>
      </c>
      <c r="D41" s="1" t="s">
        <v>40</v>
      </c>
      <c r="E41" s="1" t="n">
        <v>319</v>
      </c>
      <c r="F41" s="1" t="s">
        <v>41</v>
      </c>
      <c r="G41" s="1" t="n">
        <f aca="false">PRODUCT(C41+E41)</f>
        <v>323</v>
      </c>
      <c r="H41" s="1" t="n">
        <v>192</v>
      </c>
      <c r="I41" s="106" t="n">
        <f aca="false">PRODUCT(G41/H41)</f>
        <v>1.68229166666667</v>
      </c>
      <c r="K41" s="54" t="n">
        <v>40</v>
      </c>
      <c r="L41" s="6" t="s">
        <v>68</v>
      </c>
      <c r="M41" s="106" t="n">
        <v>1.59124087591241</v>
      </c>
      <c r="N41" s="1" t="n">
        <v>274</v>
      </c>
      <c r="P41" s="54" t="n">
        <v>10</v>
      </c>
      <c r="Q41" s="6" t="s">
        <v>4698</v>
      </c>
      <c r="R41" s="1" t="s">
        <v>5344</v>
      </c>
      <c r="S41" s="118" t="n">
        <v>4.5</v>
      </c>
      <c r="T41" s="51" t="n">
        <v>1966</v>
      </c>
      <c r="U41" s="6"/>
      <c r="W41" s="1" t="n">
        <v>1986</v>
      </c>
      <c r="X41" s="6" t="s">
        <v>4643</v>
      </c>
      <c r="Y41" s="108" t="s">
        <v>5345</v>
      </c>
      <c r="Z41" s="106" t="n">
        <v>3.11</v>
      </c>
      <c r="AB41" s="1"/>
      <c r="AC41" s="1"/>
      <c r="AD41" s="1"/>
      <c r="AE41" s="1"/>
      <c r="AF41" s="1"/>
      <c r="AG41" s="1"/>
      <c r="AH41" s="1"/>
      <c r="AL41" s="1"/>
      <c r="AQ41" s="100"/>
      <c r="AR41" s="1"/>
      <c r="AS41" s="1"/>
      <c r="AT41" s="1"/>
      <c r="AU41" s="1"/>
      <c r="AV41" s="100"/>
      <c r="BA41" s="100"/>
      <c r="BB41" s="2" t="s">
        <v>5346</v>
      </c>
      <c r="BC41" s="6" t="s">
        <v>5347</v>
      </c>
      <c r="BD41" s="90" t="s">
        <v>5348</v>
      </c>
      <c r="BE41" s="6" t="s">
        <v>5349</v>
      </c>
      <c r="BF41" s="100"/>
      <c r="BG41" s="2"/>
      <c r="BK41" s="1"/>
      <c r="BL41" s="1"/>
      <c r="BM41" s="56"/>
      <c r="DM41" s="100"/>
      <c r="DQ41" s="108"/>
    </row>
    <row r="42" customFormat="false" ht="15" hidden="false" customHeight="false" outlineLevel="0" collapsed="false">
      <c r="A42" s="54" t="n">
        <v>41</v>
      </c>
      <c r="B42" s="6" t="s">
        <v>239</v>
      </c>
      <c r="C42" s="1" t="n">
        <v>17</v>
      </c>
      <c r="D42" s="1" t="s">
        <v>40</v>
      </c>
      <c r="E42" s="1" t="n">
        <v>303</v>
      </c>
      <c r="F42" s="1" t="s">
        <v>41</v>
      </c>
      <c r="G42" s="1" t="n">
        <f aca="false">PRODUCT(C42+E42)</f>
        <v>320</v>
      </c>
      <c r="H42" s="1" t="n">
        <v>237</v>
      </c>
      <c r="I42" s="106" t="n">
        <f aca="false">PRODUCT(G42/H42)</f>
        <v>1.35021097046414</v>
      </c>
      <c r="K42" s="54" t="n">
        <v>41</v>
      </c>
      <c r="L42" s="6" t="s">
        <v>129</v>
      </c>
      <c r="M42" s="106" t="n">
        <v>1.58928571428571</v>
      </c>
      <c r="N42" s="1" t="n">
        <v>280</v>
      </c>
      <c r="S42" s="6"/>
      <c r="T42" s="6"/>
      <c r="U42" s="6"/>
      <c r="W42" s="1" t="n">
        <v>1985</v>
      </c>
      <c r="X42" s="6" t="s">
        <v>5350</v>
      </c>
      <c r="Y42" s="108" t="s">
        <v>5351</v>
      </c>
      <c r="Z42" s="106" t="n">
        <v>2.61</v>
      </c>
      <c r="AB42" s="1"/>
      <c r="AC42" s="1"/>
      <c r="AD42" s="1"/>
      <c r="AE42" s="1"/>
      <c r="AF42" s="1"/>
      <c r="AG42" s="1"/>
      <c r="AH42" s="1"/>
      <c r="AL42" s="1"/>
      <c r="AQ42" s="100"/>
      <c r="AR42" s="1"/>
      <c r="AS42" s="1"/>
      <c r="AT42" s="1"/>
      <c r="AU42" s="1"/>
      <c r="AV42" s="100"/>
      <c r="BA42" s="100"/>
      <c r="BB42" s="2" t="s">
        <v>5352</v>
      </c>
      <c r="BC42" s="6" t="s">
        <v>4878</v>
      </c>
      <c r="BD42" s="90" t="s">
        <v>5353</v>
      </c>
      <c r="BE42" s="6" t="s">
        <v>4967</v>
      </c>
      <c r="BF42" s="100"/>
      <c r="BG42" s="2"/>
      <c r="BK42" s="1"/>
      <c r="BL42" s="1"/>
      <c r="BM42" s="56"/>
      <c r="DM42" s="100"/>
    </row>
    <row r="43" customFormat="false" ht="15" hidden="false" customHeight="false" outlineLevel="0" collapsed="false">
      <c r="A43" s="54" t="n">
        <v>42</v>
      </c>
      <c r="B43" s="6" t="s">
        <v>242</v>
      </c>
      <c r="C43" s="1" t="n">
        <v>28</v>
      </c>
      <c r="D43" s="1" t="s">
        <v>40</v>
      </c>
      <c r="E43" s="1" t="n">
        <v>289</v>
      </c>
      <c r="F43" s="1" t="s">
        <v>41</v>
      </c>
      <c r="G43" s="1" t="n">
        <f aca="false">PRODUCT(C43+E43)</f>
        <v>317</v>
      </c>
      <c r="H43" s="1" t="n">
        <v>216</v>
      </c>
      <c r="I43" s="106" t="n">
        <f aca="false">PRODUCT(G43/H43)</f>
        <v>1.46759259259259</v>
      </c>
      <c r="K43" s="54" t="n">
        <v>42</v>
      </c>
      <c r="L43" s="6" t="s">
        <v>85</v>
      </c>
      <c r="M43" s="106" t="n">
        <v>1.55987055016181</v>
      </c>
      <c r="N43" s="1" t="n">
        <v>309</v>
      </c>
      <c r="S43" s="6"/>
      <c r="T43" s="6"/>
      <c r="U43" s="6"/>
      <c r="W43" s="1" t="n">
        <v>1984</v>
      </c>
      <c r="X43" s="6" t="s">
        <v>4964</v>
      </c>
      <c r="Y43" s="108" t="s">
        <v>5354</v>
      </c>
      <c r="Z43" s="106" t="n">
        <v>2.94</v>
      </c>
      <c r="AB43" s="1"/>
      <c r="AC43" s="1"/>
      <c r="AD43" s="1"/>
      <c r="AE43" s="1"/>
      <c r="AF43" s="1"/>
      <c r="AG43" s="1"/>
      <c r="AH43" s="1"/>
      <c r="AL43" s="1"/>
      <c r="AR43" s="1"/>
      <c r="AS43" s="1"/>
      <c r="AT43" s="1"/>
      <c r="AU43" s="1"/>
      <c r="BB43" s="2" t="s">
        <v>5355</v>
      </c>
      <c r="BC43" s="6" t="s">
        <v>5356</v>
      </c>
      <c r="BD43" s="90" t="s">
        <v>5357</v>
      </c>
      <c r="BE43" s="6" t="s">
        <v>5358</v>
      </c>
      <c r="BG43" s="2"/>
      <c r="BK43" s="1"/>
      <c r="BL43" s="1"/>
      <c r="BM43" s="56"/>
      <c r="DM43" s="100"/>
    </row>
    <row r="44" customFormat="false" ht="15" hidden="false" customHeight="false" outlineLevel="0" collapsed="false">
      <c r="A44" s="54" t="n">
        <v>43</v>
      </c>
      <c r="B44" s="6" t="s">
        <v>248</v>
      </c>
      <c r="C44" s="1" t="n">
        <v>10</v>
      </c>
      <c r="D44" s="1" t="s">
        <v>40</v>
      </c>
      <c r="E44" s="1" t="n">
        <v>307</v>
      </c>
      <c r="F44" s="1" t="s">
        <v>41</v>
      </c>
      <c r="G44" s="1" t="n">
        <f aca="false">PRODUCT(C44+E44)</f>
        <v>317</v>
      </c>
      <c r="H44" s="1" t="n">
        <v>223</v>
      </c>
      <c r="I44" s="106" t="n">
        <f aca="false">PRODUCT(G44/H44)</f>
        <v>1.42152466367713</v>
      </c>
      <c r="K44" s="54" t="n">
        <v>43</v>
      </c>
      <c r="L44" s="6" t="s">
        <v>359</v>
      </c>
      <c r="M44" s="106" t="n">
        <v>1.55625</v>
      </c>
      <c r="N44" s="1" t="n">
        <v>160</v>
      </c>
      <c r="S44" s="6"/>
      <c r="T44" s="119"/>
      <c r="U44" s="6"/>
      <c r="W44" s="1" t="n">
        <v>1983</v>
      </c>
      <c r="X44" s="6" t="s">
        <v>4990</v>
      </c>
      <c r="Y44" s="108" t="s">
        <v>5359</v>
      </c>
      <c r="Z44" s="106" t="n">
        <v>2.44</v>
      </c>
      <c r="AB44" s="1"/>
      <c r="AC44" s="1"/>
      <c r="AD44" s="1"/>
      <c r="AE44" s="1"/>
      <c r="AF44" s="1"/>
      <c r="AG44" s="1"/>
      <c r="AH44" s="1"/>
      <c r="AL44" s="1"/>
      <c r="AR44" s="1"/>
      <c r="AS44" s="1"/>
      <c r="AT44" s="1"/>
      <c r="AU44" s="1"/>
      <c r="BB44" s="2" t="s">
        <v>5360</v>
      </c>
      <c r="BC44" s="6" t="s">
        <v>4779</v>
      </c>
      <c r="BD44" s="46" t="s">
        <v>5361</v>
      </c>
      <c r="BE44" s="6" t="s">
        <v>5362</v>
      </c>
      <c r="BG44" s="2"/>
      <c r="BK44" s="1"/>
      <c r="BL44" s="1"/>
      <c r="BM44" s="56"/>
      <c r="DM44" s="100"/>
      <c r="DN44" s="110"/>
      <c r="DO44" s="111" t="s">
        <v>5363</v>
      </c>
      <c r="DP44" s="112"/>
      <c r="DQ44" s="113"/>
    </row>
    <row r="45" customFormat="false" ht="15" hidden="false" customHeight="false" outlineLevel="0" collapsed="false">
      <c r="A45" s="54" t="n">
        <v>44</v>
      </c>
      <c r="B45" s="6" t="s">
        <v>252</v>
      </c>
      <c r="C45" s="1" t="n">
        <v>20</v>
      </c>
      <c r="D45" s="1" t="s">
        <v>40</v>
      </c>
      <c r="E45" s="1" t="n">
        <v>292</v>
      </c>
      <c r="F45" s="1" t="s">
        <v>41</v>
      </c>
      <c r="G45" s="1" t="n">
        <f aca="false">PRODUCT(C45+E45)</f>
        <v>312</v>
      </c>
      <c r="H45" s="1" t="n">
        <v>216</v>
      </c>
      <c r="I45" s="106" t="n">
        <f aca="false">PRODUCT(G45/H45)</f>
        <v>1.44444444444444</v>
      </c>
      <c r="K45" s="54" t="n">
        <v>44</v>
      </c>
      <c r="L45" s="6" t="s">
        <v>1449</v>
      </c>
      <c r="M45" s="106" t="n">
        <v>1.55474452554745</v>
      </c>
      <c r="N45" s="1" t="n">
        <v>137</v>
      </c>
      <c r="S45" s="6"/>
      <c r="T45" s="6"/>
      <c r="U45" s="6"/>
      <c r="W45" s="1" t="n">
        <v>1982</v>
      </c>
      <c r="X45" s="6" t="s">
        <v>5364</v>
      </c>
      <c r="Y45" s="108" t="s">
        <v>5038</v>
      </c>
      <c r="Z45" s="106" t="n">
        <v>3</v>
      </c>
      <c r="AB45" s="1"/>
      <c r="AC45" s="1"/>
      <c r="AD45" s="1"/>
      <c r="AE45" s="1"/>
      <c r="AF45" s="1"/>
      <c r="AG45" s="1"/>
      <c r="AH45" s="1"/>
      <c r="AL45" s="1"/>
      <c r="AR45" s="1"/>
      <c r="AS45" s="1"/>
      <c r="AT45" s="1"/>
      <c r="AU45" s="1"/>
      <c r="BB45" s="2" t="s">
        <v>5365</v>
      </c>
      <c r="BC45" s="6" t="s">
        <v>5366</v>
      </c>
      <c r="BD45" s="46" t="s">
        <v>5367</v>
      </c>
      <c r="BE45" s="6" t="s">
        <v>5102</v>
      </c>
      <c r="BG45" s="2"/>
      <c r="BK45" s="1"/>
      <c r="BM45" s="56"/>
      <c r="BO45" s="2"/>
      <c r="BP45" s="2"/>
      <c r="BQ45" s="2"/>
      <c r="DM45" s="100"/>
      <c r="DN45" s="2" t="s">
        <v>4642</v>
      </c>
      <c r="DO45" s="6" t="s">
        <v>107</v>
      </c>
      <c r="DP45" s="56" t="s">
        <v>204</v>
      </c>
      <c r="DQ45" s="108" t="s">
        <v>4918</v>
      </c>
    </row>
    <row r="46" customFormat="false" ht="15" hidden="false" customHeight="false" outlineLevel="0" collapsed="false">
      <c r="A46" s="54" t="n">
        <v>45</v>
      </c>
      <c r="B46" s="6" t="s">
        <v>257</v>
      </c>
      <c r="C46" s="1" t="n">
        <v>15</v>
      </c>
      <c r="D46" s="1" t="s">
        <v>40</v>
      </c>
      <c r="E46" s="1" t="n">
        <v>296</v>
      </c>
      <c r="F46" s="1" t="s">
        <v>41</v>
      </c>
      <c r="G46" s="1" t="n">
        <f aca="false">PRODUCT(C46+E46)</f>
        <v>311</v>
      </c>
      <c r="H46" s="1" t="n">
        <v>238</v>
      </c>
      <c r="I46" s="106" t="n">
        <f aca="false">PRODUCT(G46/H46)</f>
        <v>1.30672268907563</v>
      </c>
      <c r="K46" s="54" t="n">
        <v>45</v>
      </c>
      <c r="L46" s="6" t="s">
        <v>173</v>
      </c>
      <c r="M46" s="106" t="n">
        <v>1.54251012145749</v>
      </c>
      <c r="N46" s="1" t="n">
        <v>247</v>
      </c>
      <c r="S46" s="6"/>
      <c r="T46" s="6"/>
      <c r="U46" s="6"/>
      <c r="W46" s="1" t="n">
        <v>1981</v>
      </c>
      <c r="X46" s="6" t="s">
        <v>5368</v>
      </c>
      <c r="Y46" s="108" t="s">
        <v>5369</v>
      </c>
      <c r="Z46" s="106" t="n">
        <v>2.33</v>
      </c>
      <c r="AB46" s="106"/>
      <c r="AC46" s="1"/>
      <c r="AD46" s="1"/>
      <c r="AE46" s="1"/>
      <c r="AF46" s="1"/>
      <c r="AG46" s="1"/>
      <c r="AH46" s="1"/>
      <c r="AL46" s="1"/>
      <c r="AR46" s="1"/>
      <c r="AS46" s="1"/>
      <c r="AT46" s="1"/>
      <c r="AU46" s="1"/>
      <c r="BB46" s="2" t="s">
        <v>5370</v>
      </c>
      <c r="BC46" s="6" t="s">
        <v>4795</v>
      </c>
      <c r="BD46" s="46" t="s">
        <v>4796</v>
      </c>
      <c r="BE46" s="6" t="s">
        <v>5371</v>
      </c>
      <c r="BG46" s="2"/>
      <c r="BK46" s="1"/>
      <c r="BM46" s="56"/>
      <c r="BO46" s="2"/>
      <c r="BP46" s="2"/>
      <c r="BQ46" s="2"/>
      <c r="DM46" s="100"/>
      <c r="DN46" s="2" t="s">
        <v>4651</v>
      </c>
      <c r="DO46" s="114" t="s">
        <v>39</v>
      </c>
      <c r="DP46" s="56" t="s">
        <v>702</v>
      </c>
      <c r="DQ46" s="108" t="s">
        <v>5039</v>
      </c>
    </row>
    <row r="47" customFormat="false" ht="15" hidden="false" customHeight="false" outlineLevel="0" collapsed="false">
      <c r="A47" s="54" t="n">
        <v>46</v>
      </c>
      <c r="B47" s="6" t="s">
        <v>132</v>
      </c>
      <c r="C47" s="1" t="n">
        <v>29</v>
      </c>
      <c r="D47" s="1" t="s">
        <v>40</v>
      </c>
      <c r="E47" s="1" t="n">
        <v>281</v>
      </c>
      <c r="F47" s="1" t="s">
        <v>41</v>
      </c>
      <c r="G47" s="1" t="n">
        <f aca="false">PRODUCT(C47+E47)</f>
        <v>310</v>
      </c>
      <c r="H47" s="1" t="n">
        <v>150</v>
      </c>
      <c r="I47" s="106" t="n">
        <f aca="false">PRODUCT(G47/H47)</f>
        <v>2.06666666666667</v>
      </c>
      <c r="K47" s="54" t="n">
        <v>46</v>
      </c>
      <c r="L47" s="6" t="s">
        <v>1375</v>
      </c>
      <c r="M47" s="106" t="n">
        <v>1.53703703703704</v>
      </c>
      <c r="N47" s="1" t="n">
        <v>108</v>
      </c>
      <c r="S47" s="6"/>
      <c r="T47" s="6"/>
      <c r="U47" s="6"/>
      <c r="W47" s="1" t="n">
        <v>1980</v>
      </c>
      <c r="X47" s="6" t="s">
        <v>5372</v>
      </c>
      <c r="Y47" s="108" t="s">
        <v>5373</v>
      </c>
      <c r="Z47" s="106" t="n">
        <v>3.2</v>
      </c>
      <c r="AB47" s="1"/>
      <c r="AC47" s="1"/>
      <c r="AD47" s="1"/>
      <c r="AE47" s="1"/>
      <c r="AF47" s="1"/>
      <c r="AG47" s="1"/>
      <c r="AH47" s="1"/>
      <c r="AL47" s="1"/>
      <c r="AR47" s="1"/>
      <c r="AS47" s="1"/>
      <c r="AT47" s="1"/>
      <c r="AU47" s="1"/>
      <c r="BB47" s="2" t="s">
        <v>5374</v>
      </c>
      <c r="BC47" s="6" t="s">
        <v>5375</v>
      </c>
      <c r="BD47" s="46" t="s">
        <v>5376</v>
      </c>
      <c r="BE47" s="6" t="s">
        <v>5377</v>
      </c>
      <c r="BG47" s="2"/>
      <c r="BM47" s="56"/>
      <c r="BO47" s="2"/>
      <c r="BP47" s="2"/>
      <c r="BQ47" s="2"/>
      <c r="DM47" s="100"/>
      <c r="DN47" s="2" t="s">
        <v>4680</v>
      </c>
      <c r="DO47" s="114" t="s">
        <v>65</v>
      </c>
      <c r="DP47" s="56" t="s">
        <v>186</v>
      </c>
      <c r="DQ47" s="108" t="s">
        <v>5149</v>
      </c>
    </row>
    <row r="48" customFormat="false" ht="15" hidden="false" customHeight="false" outlineLevel="0" collapsed="false">
      <c r="A48" s="54" t="n">
        <v>47</v>
      </c>
      <c r="B48" s="6" t="s">
        <v>80</v>
      </c>
      <c r="C48" s="1" t="n">
        <v>54</v>
      </c>
      <c r="D48" s="1" t="s">
        <v>40</v>
      </c>
      <c r="E48" s="1" t="n">
        <v>254</v>
      </c>
      <c r="F48" s="1" t="s">
        <v>41</v>
      </c>
      <c r="G48" s="1" t="n">
        <f aca="false">PRODUCT(C48+E48)</f>
        <v>308</v>
      </c>
      <c r="H48" s="1" t="n">
        <v>213</v>
      </c>
      <c r="I48" s="106" t="n">
        <f aca="false">PRODUCT(G48/H48)</f>
        <v>1.44600938967136</v>
      </c>
      <c r="K48" s="54" t="n">
        <v>47</v>
      </c>
      <c r="L48" s="6" t="s">
        <v>199</v>
      </c>
      <c r="M48" s="106" t="n">
        <v>1.53191489361702</v>
      </c>
      <c r="N48" s="1" t="n">
        <v>235</v>
      </c>
      <c r="S48" s="6"/>
      <c r="T48" s="6"/>
      <c r="U48" s="6"/>
      <c r="W48" s="1" t="n">
        <v>1979</v>
      </c>
      <c r="X48" s="6" t="s">
        <v>5364</v>
      </c>
      <c r="Y48" s="108" t="s">
        <v>5378</v>
      </c>
      <c r="Z48" s="106" t="n">
        <v>3.2</v>
      </c>
      <c r="AB48" s="1"/>
      <c r="AC48" s="1"/>
      <c r="AD48" s="1"/>
      <c r="AE48" s="1"/>
      <c r="AF48" s="1"/>
      <c r="AG48" s="1"/>
      <c r="AH48" s="1"/>
      <c r="AL48" s="1"/>
      <c r="AR48" s="1"/>
      <c r="AS48" s="1"/>
      <c r="AT48" s="1"/>
      <c r="AU48" s="1"/>
      <c r="BB48" s="2" t="s">
        <v>5379</v>
      </c>
      <c r="BC48" s="6" t="s">
        <v>5380</v>
      </c>
      <c r="BD48" s="46" t="s">
        <v>5381</v>
      </c>
      <c r="BE48" s="6" t="s">
        <v>5382</v>
      </c>
      <c r="BG48" s="2"/>
      <c r="BM48" s="56"/>
      <c r="BO48" s="2"/>
      <c r="BP48" s="2"/>
      <c r="BQ48" s="2"/>
      <c r="DM48" s="100"/>
      <c r="DN48" s="2" t="s">
        <v>4687</v>
      </c>
      <c r="DO48" s="114" t="s">
        <v>86</v>
      </c>
      <c r="DP48" s="56" t="s">
        <v>1204</v>
      </c>
      <c r="DQ48" s="108" t="s">
        <v>5383</v>
      </c>
    </row>
    <row r="49" customFormat="false" ht="15" hidden="false" customHeight="false" outlineLevel="0" collapsed="false">
      <c r="A49" s="54" t="n">
        <v>48</v>
      </c>
      <c r="B49" s="6" t="s">
        <v>272</v>
      </c>
      <c r="C49" s="1" t="n">
        <v>24</v>
      </c>
      <c r="D49" s="1" t="s">
        <v>40</v>
      </c>
      <c r="E49" s="1" t="n">
        <v>281</v>
      </c>
      <c r="F49" s="1" t="s">
        <v>41</v>
      </c>
      <c r="G49" s="1" t="n">
        <f aca="false">PRODUCT(C49+E49)</f>
        <v>305</v>
      </c>
      <c r="H49" s="1" t="n">
        <v>220</v>
      </c>
      <c r="I49" s="106" t="n">
        <f aca="false">PRODUCT(G49/H49)</f>
        <v>1.38636363636364</v>
      </c>
      <c r="K49" s="54" t="n">
        <v>48</v>
      </c>
      <c r="L49" s="6" t="s">
        <v>325</v>
      </c>
      <c r="M49" s="106" t="n">
        <v>1.52884615384615</v>
      </c>
      <c r="N49" s="1" t="n">
        <v>104</v>
      </c>
      <c r="S49" s="6"/>
      <c r="T49" s="6"/>
      <c r="U49" s="6"/>
      <c r="W49" s="1" t="n">
        <v>1978</v>
      </c>
      <c r="X49" s="6" t="s">
        <v>5384</v>
      </c>
      <c r="Y49" s="108" t="s">
        <v>5290</v>
      </c>
      <c r="Z49" s="106" t="n">
        <v>5.6</v>
      </c>
      <c r="AB49" s="1"/>
      <c r="AC49" s="1"/>
      <c r="AD49" s="1"/>
      <c r="AE49" s="1"/>
      <c r="AF49" s="1"/>
      <c r="AG49" s="1"/>
      <c r="AH49" s="1"/>
      <c r="AL49" s="1"/>
      <c r="AR49" s="1"/>
      <c r="AS49" s="1"/>
      <c r="AT49" s="1"/>
      <c r="AU49" s="1"/>
      <c r="BB49" s="2" t="s">
        <v>5385</v>
      </c>
      <c r="BC49" s="6" t="s">
        <v>5386</v>
      </c>
      <c r="BD49" s="46" t="s">
        <v>5387</v>
      </c>
      <c r="BE49" s="6" t="s">
        <v>5304</v>
      </c>
      <c r="BG49" s="2"/>
      <c r="BM49" s="56"/>
      <c r="BO49" s="2"/>
      <c r="BP49" s="2"/>
      <c r="BQ49" s="2"/>
      <c r="DM49" s="100"/>
      <c r="DN49" s="2" t="s">
        <v>4694</v>
      </c>
      <c r="DO49" s="114" t="s">
        <v>337</v>
      </c>
      <c r="DP49" s="56" t="s">
        <v>204</v>
      </c>
      <c r="DQ49" s="108" t="s">
        <v>5317</v>
      </c>
    </row>
    <row r="50" customFormat="false" ht="15" hidden="false" customHeight="false" outlineLevel="0" collapsed="false">
      <c r="A50" s="54" t="n">
        <v>49</v>
      </c>
      <c r="B50" s="6" t="s">
        <v>276</v>
      </c>
      <c r="C50" s="1" t="n">
        <v>21</v>
      </c>
      <c r="D50" s="1" t="s">
        <v>40</v>
      </c>
      <c r="E50" s="1" t="n">
        <v>284</v>
      </c>
      <c r="F50" s="1" t="s">
        <v>41</v>
      </c>
      <c r="G50" s="1" t="n">
        <f aca="false">PRODUCT(C50+E50)</f>
        <v>305</v>
      </c>
      <c r="H50" s="1" t="n">
        <v>250</v>
      </c>
      <c r="I50" s="106" t="n">
        <f aca="false">PRODUCT(G50/H50)</f>
        <v>1.22</v>
      </c>
      <c r="K50" s="54" t="n">
        <v>49</v>
      </c>
      <c r="L50" s="6" t="s">
        <v>331</v>
      </c>
      <c r="M50" s="106" t="n">
        <v>1.51977401129944</v>
      </c>
      <c r="N50" s="1" t="n">
        <v>177</v>
      </c>
      <c r="S50" s="6"/>
      <c r="T50" s="6"/>
      <c r="U50" s="6"/>
      <c r="W50" s="1" t="n">
        <v>1977</v>
      </c>
      <c r="X50" s="6" t="s">
        <v>5388</v>
      </c>
      <c r="Y50" s="108" t="s">
        <v>5389</v>
      </c>
      <c r="Z50" s="106" t="n">
        <v>3.9</v>
      </c>
      <c r="AB50" s="1"/>
      <c r="AC50" s="1"/>
      <c r="AD50" s="1"/>
      <c r="AE50" s="1"/>
      <c r="AF50" s="1"/>
      <c r="AG50" s="1"/>
      <c r="AH50" s="1"/>
      <c r="AL50" s="1"/>
      <c r="AR50" s="1"/>
      <c r="AS50" s="1"/>
      <c r="AT50" s="1"/>
      <c r="AU50" s="1"/>
      <c r="AW50" s="1"/>
      <c r="AX50" s="1"/>
      <c r="AY50" s="1"/>
      <c r="BB50" s="2" t="s">
        <v>5390</v>
      </c>
      <c r="BC50" s="6" t="s">
        <v>5391</v>
      </c>
      <c r="BD50" s="46" t="s">
        <v>5392</v>
      </c>
      <c r="BE50" s="6" t="s">
        <v>5301</v>
      </c>
      <c r="BG50" s="2"/>
      <c r="BK50" s="1"/>
      <c r="BM50" s="56"/>
      <c r="BO50" s="2"/>
      <c r="BP50" s="2"/>
      <c r="BQ50" s="2"/>
      <c r="DM50" s="100"/>
      <c r="DO50" s="114" t="s">
        <v>267</v>
      </c>
      <c r="DP50" s="56" t="s">
        <v>874</v>
      </c>
      <c r="DQ50" s="108" t="s">
        <v>5317</v>
      </c>
    </row>
    <row r="51" customFormat="false" ht="15" hidden="false" customHeight="false" outlineLevel="0" collapsed="false">
      <c r="A51" s="54" t="n">
        <v>50</v>
      </c>
      <c r="B51" s="6" t="s">
        <v>198</v>
      </c>
      <c r="C51" s="1" t="n">
        <v>34</v>
      </c>
      <c r="D51" s="1" t="s">
        <v>40</v>
      </c>
      <c r="E51" s="1" t="n">
        <v>264</v>
      </c>
      <c r="F51" s="1" t="s">
        <v>41</v>
      </c>
      <c r="G51" s="1" t="n">
        <f aca="false">PRODUCT(C51+E51)</f>
        <v>298</v>
      </c>
      <c r="H51" s="1" t="n">
        <v>209</v>
      </c>
      <c r="I51" s="106" t="n">
        <f aca="false">PRODUCT(G51/H51)</f>
        <v>1.42583732057416</v>
      </c>
      <c r="K51" s="54" t="n">
        <v>50</v>
      </c>
      <c r="L51" s="6" t="s">
        <v>142</v>
      </c>
      <c r="M51" s="106" t="n">
        <v>1.51724137931034</v>
      </c>
      <c r="N51" s="1" t="n">
        <v>261</v>
      </c>
      <c r="S51" s="6"/>
      <c r="T51" s="6"/>
      <c r="U51" s="6"/>
      <c r="W51" s="1" t="n">
        <v>1976</v>
      </c>
      <c r="X51" s="6" t="s">
        <v>5393</v>
      </c>
      <c r="Y51" s="108" t="s">
        <v>5394</v>
      </c>
      <c r="Z51" s="106" t="n">
        <v>3.1</v>
      </c>
      <c r="AB51" s="1"/>
      <c r="AC51" s="1"/>
      <c r="AD51" s="1"/>
      <c r="AE51" s="1"/>
      <c r="AF51" s="1"/>
      <c r="AG51" s="1"/>
      <c r="AH51" s="1"/>
      <c r="AL51" s="1"/>
      <c r="AR51" s="1"/>
      <c r="AS51" s="1"/>
      <c r="AT51" s="1"/>
      <c r="AU51" s="1"/>
      <c r="AW51" s="1"/>
      <c r="AX51" s="1"/>
      <c r="AY51" s="1"/>
      <c r="BG51" s="2"/>
      <c r="BK51" s="1"/>
      <c r="BM51" s="56"/>
      <c r="BO51" s="2"/>
      <c r="BP51" s="2"/>
      <c r="BQ51" s="2"/>
      <c r="DM51" s="100"/>
      <c r="DN51" s="2" t="s">
        <v>4704</v>
      </c>
      <c r="DO51" s="114" t="s">
        <v>365</v>
      </c>
      <c r="DP51" s="56" t="s">
        <v>14</v>
      </c>
      <c r="DQ51" s="108" t="s">
        <v>5217</v>
      </c>
    </row>
    <row r="52" customFormat="false" ht="15" hidden="false" customHeight="false" outlineLevel="0" collapsed="false">
      <c r="A52" s="54" t="n">
        <v>51</v>
      </c>
      <c r="B52" s="6" t="s">
        <v>283</v>
      </c>
      <c r="C52" s="1" t="n">
        <v>25</v>
      </c>
      <c r="D52" s="1" t="s">
        <v>40</v>
      </c>
      <c r="E52" s="1" t="n">
        <v>271</v>
      </c>
      <c r="F52" s="1" t="s">
        <v>41</v>
      </c>
      <c r="G52" s="1" t="n">
        <f aca="false">PRODUCT(C52+E52)</f>
        <v>296</v>
      </c>
      <c r="H52" s="1" t="n">
        <v>161</v>
      </c>
      <c r="I52" s="106" t="n">
        <f aca="false">PRODUCT(G52/H52)</f>
        <v>1.83850931677019</v>
      </c>
      <c r="K52" s="54" t="n">
        <v>51</v>
      </c>
      <c r="L52" s="6" t="s">
        <v>360</v>
      </c>
      <c r="M52" s="106" t="n">
        <v>1.5042735042735</v>
      </c>
      <c r="N52" s="1" t="n">
        <v>117</v>
      </c>
      <c r="S52" s="6"/>
      <c r="T52" s="6"/>
      <c r="U52" s="6"/>
      <c r="W52" s="1" t="n">
        <v>1975</v>
      </c>
      <c r="X52" s="6" t="s">
        <v>4927</v>
      </c>
      <c r="Y52" s="108" t="s">
        <v>5395</v>
      </c>
      <c r="Z52" s="106" t="n">
        <v>2.6</v>
      </c>
      <c r="AB52" s="1"/>
      <c r="AC52" s="1"/>
      <c r="AD52" s="1"/>
      <c r="AE52" s="1"/>
      <c r="AF52" s="1"/>
      <c r="AG52" s="1"/>
      <c r="AH52" s="1"/>
      <c r="AL52" s="1"/>
      <c r="AR52" s="1"/>
      <c r="AS52" s="1"/>
      <c r="AT52" s="1"/>
      <c r="AU52" s="1"/>
      <c r="AW52" s="1"/>
      <c r="AX52" s="1"/>
      <c r="AY52" s="1"/>
      <c r="BG52" s="2"/>
      <c r="BM52" s="56"/>
      <c r="BO52" s="2"/>
      <c r="BP52" s="2"/>
      <c r="BQ52" s="2"/>
      <c r="DM52" s="100"/>
      <c r="DN52" s="2" t="s">
        <v>4709</v>
      </c>
      <c r="DO52" s="114" t="s">
        <v>142</v>
      </c>
      <c r="DP52" s="56" t="s">
        <v>186</v>
      </c>
      <c r="DQ52" s="108" t="s">
        <v>5396</v>
      </c>
    </row>
    <row r="53" customFormat="false" ht="15" hidden="false" customHeight="false" outlineLevel="0" collapsed="false">
      <c r="A53" s="54" t="n">
        <v>52</v>
      </c>
      <c r="B53" s="6" t="s">
        <v>165</v>
      </c>
      <c r="C53" s="1" t="n">
        <v>36</v>
      </c>
      <c r="D53" s="1" t="s">
        <v>40</v>
      </c>
      <c r="E53" s="1" t="n">
        <v>259</v>
      </c>
      <c r="F53" s="1" t="s">
        <v>41</v>
      </c>
      <c r="G53" s="1" t="n">
        <f aca="false">PRODUCT(C53+E53)</f>
        <v>295</v>
      </c>
      <c r="H53" s="1" t="n">
        <v>241</v>
      </c>
      <c r="I53" s="106" t="n">
        <f aca="false">PRODUCT(G53/H53)</f>
        <v>1.22406639004149</v>
      </c>
      <c r="K53" s="54" t="n">
        <v>52</v>
      </c>
      <c r="L53" s="6" t="s">
        <v>337</v>
      </c>
      <c r="M53" s="106" t="n">
        <v>1.5</v>
      </c>
      <c r="N53" s="1" t="n">
        <v>162</v>
      </c>
      <c r="S53" s="6"/>
      <c r="T53" s="6"/>
      <c r="U53" s="6"/>
      <c r="W53" s="1" t="n">
        <v>1974</v>
      </c>
      <c r="X53" s="6" t="s">
        <v>5024</v>
      </c>
      <c r="Y53" s="108" t="s">
        <v>5397</v>
      </c>
      <c r="Z53" s="106" t="n">
        <v>2.5</v>
      </c>
      <c r="AB53" s="1"/>
      <c r="AC53" s="1"/>
      <c r="AD53" s="1"/>
      <c r="AE53" s="1"/>
      <c r="AF53" s="1"/>
      <c r="AG53" s="1"/>
      <c r="AH53" s="1"/>
      <c r="AL53" s="1"/>
      <c r="AR53" s="1"/>
      <c r="AS53" s="1"/>
      <c r="AT53" s="1"/>
      <c r="AU53" s="1"/>
      <c r="AW53" s="1"/>
      <c r="AX53" s="1"/>
      <c r="AY53" s="1"/>
      <c r="BG53" s="2"/>
      <c r="BM53" s="56"/>
      <c r="BO53" s="2"/>
      <c r="BP53" s="2"/>
      <c r="BQ53" s="2"/>
      <c r="DM53" s="100"/>
      <c r="DN53" s="2" t="s">
        <v>4716</v>
      </c>
      <c r="DO53" s="114" t="s">
        <v>167</v>
      </c>
      <c r="DP53" s="56" t="s">
        <v>2251</v>
      </c>
      <c r="DQ53" s="108" t="s">
        <v>5398</v>
      </c>
    </row>
    <row r="54" customFormat="false" ht="15" hidden="false" customHeight="false" outlineLevel="0" collapsed="false">
      <c r="A54" s="54" t="n">
        <v>53</v>
      </c>
      <c r="B54" s="6" t="s">
        <v>189</v>
      </c>
      <c r="C54" s="1" t="n">
        <v>30</v>
      </c>
      <c r="D54" s="1" t="s">
        <v>40</v>
      </c>
      <c r="E54" s="1" t="n">
        <v>263</v>
      </c>
      <c r="F54" s="1" t="s">
        <v>41</v>
      </c>
      <c r="G54" s="1" t="n">
        <f aca="false">PRODUCT(C54+E54)</f>
        <v>293</v>
      </c>
      <c r="H54" s="1" t="n">
        <v>294</v>
      </c>
      <c r="I54" s="106" t="n">
        <f aca="false">PRODUCT(G54/H54)</f>
        <v>0.996598639455782</v>
      </c>
      <c r="K54" s="54" t="n">
        <v>53</v>
      </c>
      <c r="L54" s="6" t="s">
        <v>216</v>
      </c>
      <c r="M54" s="106" t="n">
        <v>1.47413793103448</v>
      </c>
      <c r="N54" s="1" t="n">
        <v>232</v>
      </c>
      <c r="S54" s="6"/>
      <c r="T54" s="6"/>
      <c r="U54" s="6"/>
      <c r="W54" s="1" t="n">
        <v>1973</v>
      </c>
      <c r="X54" s="6" t="s">
        <v>5024</v>
      </c>
      <c r="Y54" s="108" t="s">
        <v>5318</v>
      </c>
      <c r="Z54" s="106" t="n">
        <v>5</v>
      </c>
      <c r="AB54" s="1"/>
      <c r="AC54" s="1"/>
      <c r="AD54" s="1"/>
      <c r="AE54" s="1"/>
      <c r="AF54" s="1"/>
      <c r="AG54" s="1"/>
      <c r="AH54" s="1"/>
      <c r="AL54" s="1"/>
      <c r="AR54" s="1"/>
      <c r="AS54" s="1"/>
      <c r="AT54" s="1"/>
      <c r="AU54" s="1"/>
      <c r="AW54" s="1"/>
      <c r="AX54" s="1"/>
      <c r="AY54" s="1"/>
      <c r="BG54" s="2"/>
      <c r="BM54" s="56"/>
      <c r="BO54" s="2"/>
      <c r="BP54" s="2"/>
      <c r="BQ54" s="2"/>
      <c r="DM54" s="100"/>
      <c r="DN54" s="2" t="s">
        <v>4723</v>
      </c>
      <c r="DO54" s="6" t="s">
        <v>93</v>
      </c>
      <c r="DP54" s="56" t="s">
        <v>874</v>
      </c>
      <c r="DQ54" s="108" t="s">
        <v>5399</v>
      </c>
    </row>
    <row r="55" customFormat="false" ht="15" hidden="false" customHeight="false" outlineLevel="0" collapsed="false">
      <c r="A55" s="54" t="n">
        <v>54</v>
      </c>
      <c r="B55" s="6" t="s">
        <v>74</v>
      </c>
      <c r="C55" s="1" t="n">
        <v>51</v>
      </c>
      <c r="D55" s="1" t="s">
        <v>40</v>
      </c>
      <c r="E55" s="1" t="n">
        <v>241</v>
      </c>
      <c r="F55" s="1" t="s">
        <v>41</v>
      </c>
      <c r="G55" s="1" t="n">
        <f aca="false">PRODUCT(C55+E55)</f>
        <v>292</v>
      </c>
      <c r="H55" s="1" t="n">
        <v>238</v>
      </c>
      <c r="I55" s="106" t="n">
        <f aca="false">PRODUCT(G55/H55)</f>
        <v>1.22689075630252</v>
      </c>
      <c r="K55" s="54" t="n">
        <v>54</v>
      </c>
      <c r="L55" s="6" t="s">
        <v>242</v>
      </c>
      <c r="M55" s="106" t="n">
        <v>1.46759259259259</v>
      </c>
      <c r="N55" s="1" t="n">
        <v>216</v>
      </c>
      <c r="S55" s="6"/>
      <c r="T55" s="6"/>
      <c r="U55" s="6"/>
      <c r="W55" s="1" t="n">
        <v>1972</v>
      </c>
      <c r="X55" s="6" t="s">
        <v>5024</v>
      </c>
      <c r="Y55" s="108" t="s">
        <v>5400</v>
      </c>
      <c r="Z55" s="106" t="n">
        <v>4.4</v>
      </c>
      <c r="AB55" s="1"/>
      <c r="AC55" s="1"/>
      <c r="AD55" s="1"/>
      <c r="AE55" s="1"/>
      <c r="AF55" s="1"/>
      <c r="AG55" s="1"/>
      <c r="AH55" s="1"/>
      <c r="AL55" s="1"/>
      <c r="AR55" s="1"/>
      <c r="AS55" s="1"/>
      <c r="AT55" s="1"/>
      <c r="AU55" s="1"/>
      <c r="AW55" s="1"/>
      <c r="AX55" s="1"/>
      <c r="AY55" s="1"/>
      <c r="BG55" s="2"/>
      <c r="BM55" s="56"/>
      <c r="BO55" s="2"/>
      <c r="BP55" s="2"/>
      <c r="BQ55" s="2"/>
      <c r="DM55" s="100"/>
      <c r="DO55" s="6" t="s">
        <v>381</v>
      </c>
      <c r="DP55" s="6" t="s">
        <v>14</v>
      </c>
      <c r="DQ55" s="108" t="s">
        <v>5399</v>
      </c>
    </row>
    <row r="56" customFormat="false" ht="15" hidden="false" customHeight="false" outlineLevel="0" collapsed="false">
      <c r="A56" s="54" t="n">
        <v>55</v>
      </c>
      <c r="B56" s="6" t="s">
        <v>136</v>
      </c>
      <c r="C56" s="1" t="n">
        <v>35</v>
      </c>
      <c r="D56" s="1" t="s">
        <v>40</v>
      </c>
      <c r="E56" s="1" t="n">
        <v>256</v>
      </c>
      <c r="F56" s="1" t="s">
        <v>41</v>
      </c>
      <c r="G56" s="1" t="n">
        <f aca="false">PRODUCT(C56+E56)</f>
        <v>291</v>
      </c>
      <c r="H56" s="1" t="n">
        <v>271</v>
      </c>
      <c r="I56" s="106" t="n">
        <f aca="false">PRODUCT(G56/H56)</f>
        <v>1.07380073800738</v>
      </c>
      <c r="K56" s="54" t="n">
        <v>55</v>
      </c>
      <c r="L56" s="6" t="s">
        <v>386</v>
      </c>
      <c r="M56" s="106" t="n">
        <v>1.45283018867925</v>
      </c>
      <c r="N56" s="1" t="n">
        <v>159</v>
      </c>
      <c r="S56" s="6"/>
      <c r="T56" s="6"/>
      <c r="U56" s="6"/>
      <c r="W56" s="1" t="n">
        <v>1971</v>
      </c>
      <c r="X56" s="6" t="s">
        <v>5024</v>
      </c>
      <c r="Y56" s="108" t="s">
        <v>5306</v>
      </c>
      <c r="Z56" s="106" t="n">
        <v>4.67</v>
      </c>
      <c r="AB56" s="1"/>
      <c r="AC56" s="1"/>
      <c r="AD56" s="1"/>
      <c r="AE56" s="1"/>
      <c r="AF56" s="1"/>
      <c r="AL56" s="1"/>
      <c r="AR56" s="1"/>
      <c r="AS56" s="1"/>
      <c r="AT56" s="1"/>
      <c r="AU56" s="1"/>
      <c r="AW56" s="1"/>
      <c r="AX56" s="1"/>
      <c r="AY56" s="1"/>
      <c r="BG56" s="2"/>
      <c r="BM56" s="56"/>
      <c r="BO56" s="2"/>
      <c r="BP56" s="2"/>
      <c r="BQ56" s="2"/>
      <c r="DM56" s="100"/>
    </row>
    <row r="57" customFormat="false" ht="15" hidden="false" customHeight="false" outlineLevel="0" collapsed="false">
      <c r="A57" s="54" t="n">
        <v>56</v>
      </c>
      <c r="B57" s="6" t="s">
        <v>79</v>
      </c>
      <c r="C57" s="1" t="n">
        <v>30</v>
      </c>
      <c r="D57" s="1" t="s">
        <v>40</v>
      </c>
      <c r="E57" s="1" t="n">
        <v>260</v>
      </c>
      <c r="F57" s="1" t="s">
        <v>41</v>
      </c>
      <c r="G57" s="1" t="n">
        <f aca="false">PRODUCT(C57+E57)</f>
        <v>290</v>
      </c>
      <c r="H57" s="1" t="n">
        <v>350</v>
      </c>
      <c r="I57" s="106" t="n">
        <f aca="false">PRODUCT(G57/H57)</f>
        <v>0.828571428571429</v>
      </c>
      <c r="K57" s="54" t="n">
        <v>56</v>
      </c>
      <c r="L57" s="6" t="s">
        <v>80</v>
      </c>
      <c r="M57" s="106" t="n">
        <v>1.44600938967136</v>
      </c>
      <c r="N57" s="1" t="n">
        <v>213</v>
      </c>
      <c r="S57" s="6"/>
      <c r="T57" s="6"/>
      <c r="U57" s="6"/>
      <c r="W57" s="1" t="n">
        <v>1970</v>
      </c>
      <c r="X57" s="6" t="s">
        <v>4927</v>
      </c>
      <c r="Y57" s="108" t="s">
        <v>5313</v>
      </c>
      <c r="Z57" s="106" t="n">
        <v>5.1</v>
      </c>
      <c r="AB57" s="1"/>
      <c r="AC57" s="1"/>
      <c r="AD57" s="1"/>
      <c r="AE57" s="1"/>
      <c r="AF57" s="1"/>
      <c r="AL57" s="1"/>
      <c r="AR57" s="1"/>
      <c r="AS57" s="1"/>
      <c r="AT57" s="1"/>
      <c r="AU57" s="1"/>
      <c r="AW57" s="1"/>
      <c r="AX57" s="1"/>
      <c r="AY57" s="1"/>
      <c r="BG57" s="2"/>
      <c r="BK57" s="1"/>
      <c r="BL57" s="1"/>
      <c r="BM57" s="56"/>
      <c r="BO57" s="2"/>
      <c r="BP57" s="2"/>
      <c r="BQ57" s="2"/>
      <c r="DM57" s="100"/>
    </row>
    <row r="58" customFormat="false" ht="15" hidden="false" customHeight="false" outlineLevel="0" collapsed="false">
      <c r="A58" s="54" t="n">
        <v>57</v>
      </c>
      <c r="B58" s="6" t="s">
        <v>303</v>
      </c>
      <c r="C58" s="1" t="n">
        <v>9</v>
      </c>
      <c r="D58" s="1" t="s">
        <v>40</v>
      </c>
      <c r="E58" s="1" t="n">
        <v>279</v>
      </c>
      <c r="F58" s="1" t="s">
        <v>41</v>
      </c>
      <c r="G58" s="1" t="n">
        <f aca="false">PRODUCT(C58+E58)</f>
        <v>288</v>
      </c>
      <c r="H58" s="1" t="n">
        <v>208</v>
      </c>
      <c r="I58" s="106" t="n">
        <f aca="false">PRODUCT(G58/H58)</f>
        <v>1.38461538461538</v>
      </c>
      <c r="K58" s="54" t="n">
        <v>57</v>
      </c>
      <c r="L58" s="6" t="s">
        <v>252</v>
      </c>
      <c r="M58" s="106" t="n">
        <v>1.44444444444444</v>
      </c>
      <c r="N58" s="1" t="n">
        <v>216</v>
      </c>
      <c r="S58" s="6"/>
      <c r="T58" s="6"/>
      <c r="U58" s="6"/>
      <c r="W58" s="1" t="n">
        <v>1969</v>
      </c>
      <c r="X58" s="6" t="s">
        <v>5024</v>
      </c>
      <c r="Y58" s="108" t="s">
        <v>5359</v>
      </c>
      <c r="Z58" s="106" t="n">
        <v>4.4</v>
      </c>
      <c r="AB58" s="1"/>
      <c r="AC58" s="1"/>
      <c r="AD58" s="1"/>
      <c r="AE58" s="1"/>
      <c r="AF58" s="1"/>
      <c r="AL58" s="1"/>
      <c r="AR58" s="1"/>
      <c r="AS58" s="1"/>
      <c r="AT58" s="1"/>
      <c r="AU58" s="1"/>
      <c r="AW58" s="1"/>
      <c r="AX58" s="1"/>
      <c r="AY58" s="1"/>
      <c r="BG58" s="2"/>
      <c r="BK58" s="1"/>
      <c r="BL58" s="1"/>
      <c r="BM58" s="56"/>
      <c r="BO58" s="2"/>
      <c r="BP58" s="2"/>
      <c r="BQ58" s="2"/>
      <c r="DM58" s="100"/>
      <c r="DN58" s="110"/>
      <c r="DO58" s="111" t="s">
        <v>5401</v>
      </c>
      <c r="DP58" s="112"/>
      <c r="DQ58" s="113"/>
    </row>
    <row r="59" customFormat="false" ht="15" hidden="false" customHeight="false" outlineLevel="0" collapsed="false">
      <c r="A59" s="54" t="n">
        <v>58</v>
      </c>
      <c r="B59" s="6" t="s">
        <v>271</v>
      </c>
      <c r="C59" s="1" t="n">
        <v>29</v>
      </c>
      <c r="D59" s="1" t="s">
        <v>40</v>
      </c>
      <c r="E59" s="1" t="n">
        <v>256</v>
      </c>
      <c r="F59" s="1" t="s">
        <v>41</v>
      </c>
      <c r="G59" s="1" t="n">
        <f aca="false">PRODUCT(C59+E59)</f>
        <v>285</v>
      </c>
      <c r="H59" s="1" t="n">
        <v>116</v>
      </c>
      <c r="I59" s="106" t="n">
        <f aca="false">PRODUCT(G59/H59)</f>
        <v>2.45689655172414</v>
      </c>
      <c r="K59" s="54" t="n">
        <v>58</v>
      </c>
      <c r="L59" s="6" t="s">
        <v>175</v>
      </c>
      <c r="M59" s="106" t="n">
        <v>1.43703703703704</v>
      </c>
      <c r="N59" s="1" t="n">
        <v>135</v>
      </c>
      <c r="S59" s="6"/>
      <c r="T59" s="6"/>
      <c r="U59" s="6"/>
      <c r="W59" s="1" t="n">
        <v>1968</v>
      </c>
      <c r="X59" s="6" t="s">
        <v>5024</v>
      </c>
      <c r="Y59" s="108" t="s">
        <v>5306</v>
      </c>
      <c r="Z59" s="106" t="n">
        <v>5.25</v>
      </c>
      <c r="AB59" s="1"/>
      <c r="AC59" s="1"/>
      <c r="AD59" s="1"/>
      <c r="AE59" s="1"/>
      <c r="AF59" s="1"/>
      <c r="AL59" s="1"/>
      <c r="AR59" s="1"/>
      <c r="AS59" s="1"/>
      <c r="AT59" s="1"/>
      <c r="AU59" s="1"/>
      <c r="AW59" s="1"/>
      <c r="AX59" s="1"/>
      <c r="AY59" s="1"/>
      <c r="BG59" s="2"/>
      <c r="BK59" s="1"/>
      <c r="BL59" s="1"/>
      <c r="BM59" s="56"/>
      <c r="BO59" s="2"/>
      <c r="BP59" s="2"/>
      <c r="BQ59" s="2"/>
      <c r="DN59" s="2" t="s">
        <v>4642</v>
      </c>
      <c r="DO59" s="6" t="s">
        <v>65</v>
      </c>
      <c r="DP59" s="56" t="s">
        <v>186</v>
      </c>
      <c r="DQ59" s="108" t="s">
        <v>4989</v>
      </c>
    </row>
    <row r="60" customFormat="false" ht="15" hidden="false" customHeight="false" outlineLevel="0" collapsed="false">
      <c r="A60" s="54" t="n">
        <v>59</v>
      </c>
      <c r="B60" s="6" t="s">
        <v>150</v>
      </c>
      <c r="C60" s="1" t="n">
        <v>38</v>
      </c>
      <c r="D60" s="1" t="s">
        <v>40</v>
      </c>
      <c r="E60" s="1" t="n">
        <v>241</v>
      </c>
      <c r="F60" s="1" t="s">
        <v>41</v>
      </c>
      <c r="G60" s="1" t="n">
        <f aca="false">PRODUCT(C60+E60)</f>
        <v>279</v>
      </c>
      <c r="H60" s="1" t="n">
        <v>144</v>
      </c>
      <c r="I60" s="106" t="n">
        <f aca="false">PRODUCT(G60/H60)</f>
        <v>1.9375</v>
      </c>
      <c r="K60" s="54" t="n">
        <v>59</v>
      </c>
      <c r="L60" s="6" t="s">
        <v>49</v>
      </c>
      <c r="M60" s="106" t="n">
        <v>1.42926829268293</v>
      </c>
      <c r="N60" s="1" t="n">
        <v>410</v>
      </c>
      <c r="S60" s="6"/>
      <c r="T60" s="6"/>
      <c r="U60" s="6"/>
      <c r="W60" s="1" t="n">
        <v>1967</v>
      </c>
      <c r="X60" s="6" t="s">
        <v>4698</v>
      </c>
      <c r="Y60" s="108" t="s">
        <v>5402</v>
      </c>
      <c r="Z60" s="106" t="n">
        <v>4.7</v>
      </c>
      <c r="AB60" s="1"/>
      <c r="AC60" s="1"/>
      <c r="AD60" s="1"/>
      <c r="AE60" s="1"/>
      <c r="AF60" s="1"/>
      <c r="AL60" s="1"/>
      <c r="AR60" s="1"/>
      <c r="AS60" s="1"/>
      <c r="AT60" s="1"/>
      <c r="AU60" s="1"/>
      <c r="AW60" s="1"/>
      <c r="AX60" s="1"/>
      <c r="AY60" s="1"/>
      <c r="BG60" s="2"/>
      <c r="BK60" s="1"/>
      <c r="BM60" s="56"/>
      <c r="BO60" s="2"/>
      <c r="BP60" s="2"/>
      <c r="BQ60" s="2"/>
      <c r="DN60" s="2" t="s">
        <v>4651</v>
      </c>
      <c r="DO60" s="114" t="s">
        <v>39</v>
      </c>
      <c r="DP60" s="56" t="s">
        <v>702</v>
      </c>
      <c r="DQ60" s="108" t="s">
        <v>5007</v>
      </c>
    </row>
    <row r="61" customFormat="false" ht="15" hidden="false" customHeight="false" outlineLevel="0" collapsed="false">
      <c r="A61" s="54" t="n">
        <v>60</v>
      </c>
      <c r="B61" s="6" t="s">
        <v>309</v>
      </c>
      <c r="C61" s="1" t="n">
        <v>18</v>
      </c>
      <c r="D61" s="1" t="s">
        <v>40</v>
      </c>
      <c r="E61" s="1" t="n">
        <v>261</v>
      </c>
      <c r="F61" s="1" t="s">
        <v>41</v>
      </c>
      <c r="G61" s="1" t="n">
        <f aca="false">PRODUCT(C61+E61)</f>
        <v>279</v>
      </c>
      <c r="H61" s="1" t="n">
        <v>167</v>
      </c>
      <c r="I61" s="106" t="n">
        <f aca="false">PRODUCT(G61/H61)</f>
        <v>1.67065868263473</v>
      </c>
      <c r="K61" s="54" t="n">
        <v>60</v>
      </c>
      <c r="L61" s="6" t="s">
        <v>364</v>
      </c>
      <c r="M61" s="106" t="n">
        <v>1.42857142857143</v>
      </c>
      <c r="N61" s="1" t="n">
        <v>168</v>
      </c>
      <c r="S61" s="6"/>
      <c r="T61" s="6"/>
      <c r="U61" s="6"/>
      <c r="W61" s="1" t="n">
        <v>1966</v>
      </c>
      <c r="X61" s="6" t="s">
        <v>4698</v>
      </c>
      <c r="Y61" s="108" t="s">
        <v>5344</v>
      </c>
      <c r="Z61" s="106" t="n">
        <v>4.5</v>
      </c>
      <c r="AB61" s="1"/>
      <c r="AC61" s="1"/>
      <c r="AD61" s="1"/>
      <c r="AE61" s="1"/>
      <c r="AF61" s="1"/>
      <c r="AL61" s="1"/>
      <c r="AR61" s="1"/>
      <c r="AS61" s="1"/>
      <c r="AT61" s="1"/>
      <c r="AU61" s="1"/>
      <c r="AW61" s="1"/>
      <c r="AX61" s="1"/>
      <c r="AY61" s="1"/>
      <c r="AZ61" s="1"/>
      <c r="BB61" s="1"/>
      <c r="BC61" s="1"/>
      <c r="BD61" s="1"/>
      <c r="BE61" s="1"/>
      <c r="BG61" s="2"/>
      <c r="BJ61" s="1"/>
      <c r="BK61" s="1"/>
      <c r="BM61" s="56"/>
      <c r="BO61" s="2"/>
      <c r="BP61" s="2"/>
      <c r="BQ61" s="2"/>
      <c r="DN61" s="2" t="s">
        <v>4680</v>
      </c>
      <c r="DO61" s="114" t="s">
        <v>93</v>
      </c>
      <c r="DP61" s="56" t="s">
        <v>874</v>
      </c>
      <c r="DQ61" s="108" t="s">
        <v>5403</v>
      </c>
    </row>
    <row r="62" customFormat="false" ht="15" hidden="false" customHeight="false" outlineLevel="0" collapsed="false">
      <c r="A62" s="54" t="n">
        <v>61</v>
      </c>
      <c r="B62" s="6" t="s">
        <v>311</v>
      </c>
      <c r="C62" s="1" t="n">
        <v>25</v>
      </c>
      <c r="D62" s="1" t="s">
        <v>40</v>
      </c>
      <c r="E62" s="1" t="n">
        <v>249</v>
      </c>
      <c r="F62" s="1" t="s">
        <v>41</v>
      </c>
      <c r="G62" s="1" t="n">
        <f aca="false">PRODUCT(C62+E62)</f>
        <v>274</v>
      </c>
      <c r="H62" s="1" t="n">
        <v>193</v>
      </c>
      <c r="I62" s="106" t="n">
        <f aca="false">PRODUCT(G62/H62)</f>
        <v>1.41968911917098</v>
      </c>
      <c r="K62" s="54" t="n">
        <v>61</v>
      </c>
      <c r="L62" s="6" t="s">
        <v>198</v>
      </c>
      <c r="M62" s="106" t="n">
        <v>1.42583732057416</v>
      </c>
      <c r="N62" s="1" t="n">
        <v>209</v>
      </c>
      <c r="S62" s="6"/>
      <c r="T62" s="6"/>
      <c r="U62" s="6"/>
      <c r="W62" s="1" t="n">
        <v>1965</v>
      </c>
      <c r="X62" s="6" t="s">
        <v>4698</v>
      </c>
      <c r="Y62" s="108" t="s">
        <v>5164</v>
      </c>
      <c r="Z62" s="106" t="n">
        <v>6.6</v>
      </c>
      <c r="AB62" s="1"/>
      <c r="AC62" s="1"/>
      <c r="AD62" s="1"/>
      <c r="AE62" s="1"/>
      <c r="AF62" s="1"/>
      <c r="AL62" s="1"/>
      <c r="AR62" s="1"/>
      <c r="AS62" s="1"/>
      <c r="AT62" s="1"/>
      <c r="AU62" s="1"/>
      <c r="AW62" s="1"/>
      <c r="AX62" s="1"/>
      <c r="AY62" s="1"/>
      <c r="AZ62" s="1"/>
      <c r="BB62" s="1"/>
      <c r="BC62" s="1"/>
      <c r="BD62" s="1"/>
      <c r="BE62" s="1"/>
      <c r="BG62" s="2"/>
      <c r="BJ62" s="1"/>
      <c r="BM62" s="56"/>
      <c r="BO62" s="2"/>
      <c r="BP62" s="2"/>
      <c r="BQ62" s="2"/>
      <c r="DN62" s="2" t="s">
        <v>4687</v>
      </c>
      <c r="DO62" s="114" t="s">
        <v>107</v>
      </c>
      <c r="DP62" s="56" t="s">
        <v>874</v>
      </c>
      <c r="DQ62" s="108" t="s">
        <v>5404</v>
      </c>
    </row>
    <row r="63" customFormat="false" ht="15" hidden="false" customHeight="false" outlineLevel="0" collapsed="false">
      <c r="A63" s="54" t="n">
        <v>62</v>
      </c>
      <c r="B63" s="6" t="s">
        <v>105</v>
      </c>
      <c r="C63" s="1" t="n">
        <v>23</v>
      </c>
      <c r="D63" s="1" t="s">
        <v>40</v>
      </c>
      <c r="E63" s="1" t="n">
        <v>251</v>
      </c>
      <c r="F63" s="1" t="s">
        <v>41</v>
      </c>
      <c r="G63" s="1" t="n">
        <f aca="false">PRODUCT(C63+E63)</f>
        <v>274</v>
      </c>
      <c r="H63" s="1" t="n">
        <v>339</v>
      </c>
      <c r="I63" s="106" t="n">
        <f aca="false">PRODUCT(G63/H63)</f>
        <v>0.808259587020649</v>
      </c>
      <c r="K63" s="54" t="n">
        <v>62</v>
      </c>
      <c r="L63" s="6" t="s">
        <v>351</v>
      </c>
      <c r="M63" s="106" t="n">
        <v>1.42537313432836</v>
      </c>
      <c r="N63" s="1" t="n">
        <v>134</v>
      </c>
      <c r="S63" s="6"/>
      <c r="T63" s="6"/>
      <c r="U63" s="6"/>
      <c r="W63" s="1" t="n">
        <v>1964</v>
      </c>
      <c r="X63" s="6" t="s">
        <v>4698</v>
      </c>
      <c r="Y63" s="108" t="s">
        <v>5405</v>
      </c>
      <c r="Z63" s="106" t="n">
        <v>4.2</v>
      </c>
      <c r="AB63" s="1"/>
      <c r="AC63" s="1"/>
      <c r="AD63" s="1"/>
      <c r="AE63" s="1"/>
      <c r="AF63" s="1"/>
      <c r="AL63" s="1"/>
      <c r="AR63" s="1"/>
      <c r="AS63" s="1"/>
      <c r="AT63" s="1"/>
      <c r="AU63" s="1"/>
      <c r="AW63" s="1"/>
      <c r="AX63" s="1"/>
      <c r="AY63" s="1"/>
      <c r="AZ63" s="1"/>
      <c r="BB63" s="1"/>
      <c r="BC63" s="1"/>
      <c r="BD63" s="1"/>
      <c r="BE63" s="1"/>
      <c r="BG63" s="2"/>
      <c r="BJ63" s="1"/>
      <c r="BM63" s="56"/>
      <c r="BO63" s="2"/>
      <c r="BP63" s="2"/>
      <c r="BQ63" s="2"/>
      <c r="DN63" s="2" t="s">
        <v>4694</v>
      </c>
      <c r="DO63" s="114" t="s">
        <v>345</v>
      </c>
      <c r="DP63" s="56" t="s">
        <v>920</v>
      </c>
      <c r="DQ63" s="108" t="s">
        <v>5207</v>
      </c>
    </row>
    <row r="64" customFormat="false" ht="15" hidden="false" customHeight="false" outlineLevel="0" collapsed="false">
      <c r="A64" s="54" t="n">
        <v>63</v>
      </c>
      <c r="B64" s="6" t="s">
        <v>123</v>
      </c>
      <c r="C64" s="1" t="n">
        <v>31</v>
      </c>
      <c r="D64" s="1" t="s">
        <v>40</v>
      </c>
      <c r="E64" s="1" t="n">
        <v>242</v>
      </c>
      <c r="F64" s="1" t="s">
        <v>41</v>
      </c>
      <c r="G64" s="1" t="n">
        <f aca="false">PRODUCT(C64+E64)</f>
        <v>273</v>
      </c>
      <c r="H64" s="1" t="n">
        <v>294</v>
      </c>
      <c r="I64" s="106" t="n">
        <f aca="false">PRODUCT(G64/H64)</f>
        <v>0.928571428571429</v>
      </c>
      <c r="K64" s="54" t="n">
        <v>63</v>
      </c>
      <c r="L64" s="6" t="s">
        <v>248</v>
      </c>
      <c r="M64" s="106" t="n">
        <v>1.42152466367713</v>
      </c>
      <c r="N64" s="1" t="n">
        <v>223</v>
      </c>
      <c r="S64" s="6"/>
      <c r="T64" s="6"/>
      <c r="U64" s="6"/>
      <c r="W64" s="1" t="n">
        <v>1963</v>
      </c>
      <c r="X64" s="6" t="s">
        <v>4951</v>
      </c>
      <c r="Y64" s="108" t="s">
        <v>5151</v>
      </c>
      <c r="Z64" s="106" t="n">
        <v>5.3</v>
      </c>
      <c r="AB64" s="1"/>
      <c r="AC64" s="1"/>
      <c r="AD64" s="1"/>
      <c r="AE64" s="1"/>
      <c r="AF64" s="1"/>
      <c r="AL64" s="1"/>
      <c r="AR64" s="1"/>
      <c r="AS64" s="1"/>
      <c r="AT64" s="1"/>
      <c r="AU64" s="1"/>
      <c r="AW64" s="1"/>
      <c r="AX64" s="1"/>
      <c r="AY64" s="1"/>
      <c r="AZ64" s="1"/>
      <c r="BB64" s="1"/>
      <c r="BC64" s="1"/>
      <c r="BD64" s="1"/>
      <c r="BE64" s="1"/>
      <c r="BG64" s="2"/>
      <c r="BJ64" s="1"/>
      <c r="BM64" s="56"/>
      <c r="BO64" s="2"/>
      <c r="BP64" s="2"/>
      <c r="BQ64" s="2"/>
      <c r="DN64" s="2" t="s">
        <v>4701</v>
      </c>
      <c r="DO64" s="114" t="s">
        <v>142</v>
      </c>
      <c r="DP64" s="56" t="s">
        <v>186</v>
      </c>
      <c r="DQ64" s="108" t="s">
        <v>5406</v>
      </c>
    </row>
    <row r="65" customFormat="false" ht="15" hidden="false" customHeight="false" outlineLevel="0" collapsed="false">
      <c r="A65" s="54" t="n">
        <v>64</v>
      </c>
      <c r="B65" s="6" t="s">
        <v>322</v>
      </c>
      <c r="C65" s="1" t="n">
        <v>11</v>
      </c>
      <c r="D65" s="1" t="s">
        <v>40</v>
      </c>
      <c r="E65" s="1" t="n">
        <v>261</v>
      </c>
      <c r="F65" s="1" t="s">
        <v>41</v>
      </c>
      <c r="G65" s="1" t="n">
        <f aca="false">PRODUCT(C65+E65)</f>
        <v>272</v>
      </c>
      <c r="H65" s="1" t="n">
        <v>258</v>
      </c>
      <c r="I65" s="106" t="n">
        <f aca="false">PRODUCT(G65/H65)</f>
        <v>1.05426356589147</v>
      </c>
      <c r="K65" s="54" t="n">
        <v>64</v>
      </c>
      <c r="L65" s="6" t="s">
        <v>311</v>
      </c>
      <c r="M65" s="106" t="n">
        <v>1.41968911917098</v>
      </c>
      <c r="N65" s="1" t="n">
        <v>193</v>
      </c>
      <c r="S65" s="6"/>
      <c r="T65" s="6"/>
      <c r="U65" s="6"/>
      <c r="W65" s="1" t="n">
        <v>1962</v>
      </c>
      <c r="X65" s="6" t="s">
        <v>5058</v>
      </c>
      <c r="Y65" s="108" t="s">
        <v>5137</v>
      </c>
      <c r="Z65" s="106" t="n">
        <v>4</v>
      </c>
      <c r="AB65" s="1"/>
      <c r="AC65" s="1"/>
      <c r="AD65" s="1"/>
      <c r="AE65" s="1"/>
      <c r="AF65" s="1"/>
      <c r="AL65" s="1"/>
      <c r="AR65" s="1"/>
      <c r="AS65" s="1"/>
      <c r="AT65" s="1"/>
      <c r="AU65" s="1"/>
      <c r="AW65" s="1"/>
      <c r="AX65" s="1"/>
      <c r="AY65" s="1"/>
      <c r="AZ65" s="1"/>
      <c r="BB65" s="1"/>
      <c r="BC65" s="1"/>
      <c r="BD65" s="1"/>
      <c r="BE65" s="1"/>
      <c r="BG65" s="2"/>
      <c r="BJ65" s="1"/>
      <c r="BM65" s="56"/>
      <c r="BO65" s="2"/>
      <c r="BP65" s="2"/>
      <c r="BQ65" s="2"/>
      <c r="DN65" s="2" t="s">
        <v>4704</v>
      </c>
      <c r="DO65" s="114" t="s">
        <v>86</v>
      </c>
      <c r="DP65" s="56" t="s">
        <v>1204</v>
      </c>
      <c r="DQ65" s="108" t="s">
        <v>5407</v>
      </c>
    </row>
    <row r="66" customFormat="false" ht="15" hidden="false" customHeight="false" outlineLevel="0" collapsed="false">
      <c r="A66" s="54" t="n">
        <v>65</v>
      </c>
      <c r="B66" s="6" t="s">
        <v>42</v>
      </c>
      <c r="C66" s="1" t="n">
        <v>44</v>
      </c>
      <c r="D66" s="1" t="s">
        <v>40</v>
      </c>
      <c r="E66" s="1" t="n">
        <v>226</v>
      </c>
      <c r="F66" s="1" t="s">
        <v>41</v>
      </c>
      <c r="G66" s="1" t="n">
        <f aca="false">PRODUCT(C66+E66)</f>
        <v>270</v>
      </c>
      <c r="H66" s="1" t="n">
        <v>274</v>
      </c>
      <c r="I66" s="106" t="n">
        <f aca="false">PRODUCT(G66/H66)</f>
        <v>0.985401459854015</v>
      </c>
      <c r="K66" s="54" t="n">
        <v>65</v>
      </c>
      <c r="L66" s="6" t="s">
        <v>316</v>
      </c>
      <c r="M66" s="106" t="n">
        <v>1.40769230769231</v>
      </c>
      <c r="N66" s="1" t="n">
        <v>130</v>
      </c>
      <c r="S66" s="6"/>
      <c r="T66" s="6"/>
      <c r="U66" s="6"/>
      <c r="Y66" s="6"/>
      <c r="Z66" s="6"/>
      <c r="AB66" s="1"/>
      <c r="AC66" s="1"/>
      <c r="AD66" s="1"/>
      <c r="AE66" s="1"/>
      <c r="AF66" s="1"/>
      <c r="AL66" s="1"/>
      <c r="AR66" s="1"/>
      <c r="AS66" s="1"/>
      <c r="AT66" s="1"/>
      <c r="AU66" s="1"/>
      <c r="AW66" s="1"/>
      <c r="AX66" s="1"/>
      <c r="AY66" s="1"/>
      <c r="AZ66" s="1"/>
      <c r="BB66" s="1"/>
      <c r="BC66" s="1"/>
      <c r="BD66" s="1"/>
      <c r="BE66" s="1"/>
      <c r="BG66" s="2"/>
      <c r="BJ66" s="1"/>
      <c r="BM66" s="56"/>
      <c r="BO66" s="2"/>
      <c r="BP66" s="2"/>
      <c r="BQ66" s="2"/>
      <c r="DN66" s="2" t="s">
        <v>4709</v>
      </c>
      <c r="DO66" s="114" t="s">
        <v>577</v>
      </c>
      <c r="DP66" s="56" t="s">
        <v>1204</v>
      </c>
      <c r="DQ66" s="108" t="s">
        <v>5408</v>
      </c>
    </row>
    <row r="67" customFormat="false" ht="15" hidden="false" customHeight="false" outlineLevel="0" collapsed="false">
      <c r="A67" s="54" t="n">
        <v>66</v>
      </c>
      <c r="B67" s="6" t="s">
        <v>201</v>
      </c>
      <c r="C67" s="1" t="n">
        <v>7</v>
      </c>
      <c r="D67" s="1" t="s">
        <v>40</v>
      </c>
      <c r="E67" s="1" t="n">
        <v>262</v>
      </c>
      <c r="F67" s="1" t="s">
        <v>41</v>
      </c>
      <c r="G67" s="1" t="n">
        <f aca="false">PRODUCT(C67+E67)</f>
        <v>269</v>
      </c>
      <c r="H67" s="1" t="n">
        <v>275</v>
      </c>
      <c r="I67" s="106" t="n">
        <f aca="false">PRODUCT(G67/H67)</f>
        <v>0.978181818181818</v>
      </c>
      <c r="K67" s="54" t="n">
        <v>66</v>
      </c>
      <c r="L67" s="6" t="s">
        <v>1091</v>
      </c>
      <c r="M67" s="106" t="n">
        <v>1.40579710144928</v>
      </c>
      <c r="N67" s="1" t="n">
        <v>138</v>
      </c>
      <c r="S67" s="6"/>
      <c r="T67" s="6"/>
      <c r="U67" s="6"/>
      <c r="Y67" s="6"/>
      <c r="Z67" s="6"/>
      <c r="AB67" s="1"/>
      <c r="AC67" s="1"/>
      <c r="AD67" s="1"/>
      <c r="AE67" s="1"/>
      <c r="AF67" s="1"/>
      <c r="AL67" s="1"/>
      <c r="AR67" s="1"/>
      <c r="AS67" s="1"/>
      <c r="AT67" s="1"/>
      <c r="AU67" s="1"/>
      <c r="AW67" s="1"/>
      <c r="AX67" s="1"/>
      <c r="AY67" s="1"/>
      <c r="AZ67" s="1"/>
      <c r="BB67" s="1"/>
      <c r="BC67" s="1"/>
      <c r="BD67" s="1"/>
      <c r="BE67" s="1"/>
      <c r="BG67" s="2"/>
      <c r="BJ67" s="1"/>
      <c r="BM67" s="56"/>
      <c r="BO67" s="2"/>
      <c r="BP67" s="2"/>
      <c r="BQ67" s="2"/>
      <c r="DN67" s="2" t="s">
        <v>4716</v>
      </c>
      <c r="DO67" s="114" t="s">
        <v>1796</v>
      </c>
      <c r="DP67" s="56" t="s">
        <v>1204</v>
      </c>
      <c r="DQ67" s="108" t="s">
        <v>5409</v>
      </c>
    </row>
    <row r="68" customFormat="false" ht="15" hidden="false" customHeight="false" outlineLevel="0" collapsed="false">
      <c r="A68" s="54" t="n">
        <v>67</v>
      </c>
      <c r="B68" s="6" t="s">
        <v>331</v>
      </c>
      <c r="C68" s="1" t="n">
        <v>4</v>
      </c>
      <c r="D68" s="1" t="s">
        <v>40</v>
      </c>
      <c r="E68" s="1" t="n">
        <v>265</v>
      </c>
      <c r="F68" s="1" t="s">
        <v>41</v>
      </c>
      <c r="G68" s="1" t="n">
        <f aca="false">PRODUCT(C68+E68)</f>
        <v>269</v>
      </c>
      <c r="H68" s="1" t="n">
        <v>177</v>
      </c>
      <c r="I68" s="106" t="n">
        <f aca="false">PRODUCT(G68/H68)</f>
        <v>1.51977401129944</v>
      </c>
      <c r="K68" s="54" t="n">
        <v>67</v>
      </c>
      <c r="L68" s="6" t="s">
        <v>152</v>
      </c>
      <c r="M68" s="106" t="n">
        <v>1.3955223880597</v>
      </c>
      <c r="N68" s="1" t="n">
        <v>268</v>
      </c>
      <c r="S68" s="6"/>
      <c r="T68" s="6"/>
      <c r="U68" s="6"/>
      <c r="Y68" s="6"/>
      <c r="Z68" s="6"/>
      <c r="AB68" s="1"/>
      <c r="AC68" s="1"/>
      <c r="AD68" s="1"/>
      <c r="AE68" s="1"/>
      <c r="AF68" s="1"/>
      <c r="AL68" s="1"/>
      <c r="AR68" s="1"/>
      <c r="AS68" s="1"/>
      <c r="AT68" s="1"/>
      <c r="AU68" s="1"/>
      <c r="AW68" s="1"/>
      <c r="AX68" s="1"/>
      <c r="AY68" s="1"/>
      <c r="AZ68" s="1"/>
      <c r="BB68" s="1"/>
      <c r="BC68" s="1"/>
      <c r="BD68" s="1"/>
      <c r="BE68" s="1"/>
      <c r="BG68" s="2"/>
      <c r="BJ68" s="1"/>
      <c r="BM68" s="56"/>
      <c r="BO68" s="2"/>
      <c r="BP68" s="2"/>
      <c r="BQ68" s="2"/>
      <c r="DN68" s="2" t="s">
        <v>4723</v>
      </c>
      <c r="DO68" s="6" t="s">
        <v>5410</v>
      </c>
      <c r="DP68" s="56" t="s">
        <v>702</v>
      </c>
      <c r="DQ68" s="108" t="s">
        <v>5411</v>
      </c>
    </row>
    <row r="69" customFormat="false" ht="15" hidden="false" customHeight="false" outlineLevel="0" collapsed="false">
      <c r="A69" s="54" t="n">
        <v>68</v>
      </c>
      <c r="B69" s="6" t="s">
        <v>334</v>
      </c>
      <c r="C69" s="1" t="n">
        <v>25</v>
      </c>
      <c r="D69" s="1" t="s">
        <v>40</v>
      </c>
      <c r="E69" s="1" t="n">
        <v>239</v>
      </c>
      <c r="F69" s="1" t="s">
        <v>41</v>
      </c>
      <c r="G69" s="1" t="n">
        <f aca="false">PRODUCT(C69+E69)</f>
        <v>264</v>
      </c>
      <c r="H69" s="1" t="n">
        <v>222</v>
      </c>
      <c r="I69" s="106" t="n">
        <f aca="false">PRODUCT(G69/H69)</f>
        <v>1.18918918918919</v>
      </c>
      <c r="K69" s="54" t="n">
        <v>68</v>
      </c>
      <c r="L69" s="6" t="s">
        <v>272</v>
      </c>
      <c r="M69" s="106" t="n">
        <v>1.38636363636364</v>
      </c>
      <c r="N69" s="1" t="n">
        <v>220</v>
      </c>
      <c r="S69" s="6"/>
      <c r="T69" s="6"/>
      <c r="U69" s="6"/>
      <c r="Y69" s="6"/>
      <c r="Z69" s="6"/>
      <c r="AB69" s="1"/>
      <c r="AC69" s="1"/>
      <c r="AD69" s="1"/>
      <c r="AE69" s="1"/>
      <c r="AF69" s="1"/>
      <c r="AL69" s="1"/>
      <c r="AR69" s="1"/>
      <c r="AS69" s="1"/>
      <c r="AT69" s="1"/>
      <c r="AU69" s="1"/>
      <c r="AW69" s="1"/>
      <c r="AX69" s="1"/>
      <c r="AY69" s="1"/>
      <c r="AZ69" s="1"/>
      <c r="BB69" s="1"/>
      <c r="BC69" s="1"/>
      <c r="BD69" s="1"/>
      <c r="BE69" s="1"/>
      <c r="BG69" s="2"/>
      <c r="BJ69" s="1"/>
      <c r="BM69" s="56"/>
      <c r="BO69" s="2"/>
      <c r="BP69" s="2"/>
      <c r="BQ69" s="2"/>
      <c r="DO69" s="56"/>
      <c r="DP69" s="108"/>
      <c r="DQ69" s="108"/>
    </row>
    <row r="70" customFormat="false" ht="15" hidden="false" customHeight="false" outlineLevel="0" collapsed="false">
      <c r="A70" s="54" t="n">
        <v>69</v>
      </c>
      <c r="B70" s="6" t="s">
        <v>183</v>
      </c>
      <c r="C70" s="1" t="n">
        <v>35</v>
      </c>
      <c r="D70" s="1" t="s">
        <v>40</v>
      </c>
      <c r="E70" s="1" t="n">
        <v>227</v>
      </c>
      <c r="F70" s="1" t="s">
        <v>41</v>
      </c>
      <c r="G70" s="1" t="n">
        <f aca="false">PRODUCT(C70+E70)</f>
        <v>262</v>
      </c>
      <c r="H70" s="1" t="n">
        <v>193</v>
      </c>
      <c r="I70" s="106" t="n">
        <f aca="false">PRODUCT(G70/H70)</f>
        <v>1.35751295336788</v>
      </c>
      <c r="K70" s="54" t="n">
        <v>69</v>
      </c>
      <c r="L70" s="6" t="s">
        <v>1403</v>
      </c>
      <c r="M70" s="106" t="n">
        <v>1.38532110091743</v>
      </c>
      <c r="N70" s="1" t="n">
        <v>109</v>
      </c>
      <c r="S70" s="6"/>
      <c r="T70" s="6"/>
      <c r="U70" s="6"/>
      <c r="Y70" s="6"/>
      <c r="Z70" s="6"/>
      <c r="AB70" s="1"/>
      <c r="AC70" s="1"/>
      <c r="AD70" s="1"/>
      <c r="AE70" s="1"/>
      <c r="AF70" s="1"/>
      <c r="AL70" s="1"/>
      <c r="AR70" s="1"/>
      <c r="AS70" s="1"/>
      <c r="AT70" s="1"/>
      <c r="AU70" s="1"/>
      <c r="AW70" s="1"/>
      <c r="AX70" s="1"/>
      <c r="AY70" s="1"/>
      <c r="AZ70" s="1"/>
      <c r="BB70" s="1"/>
      <c r="BC70" s="1"/>
      <c r="BD70" s="1"/>
      <c r="BE70" s="1"/>
      <c r="BG70" s="2"/>
      <c r="BJ70" s="1"/>
      <c r="BM70" s="56"/>
      <c r="BO70" s="2"/>
      <c r="BP70" s="2"/>
      <c r="BQ70" s="2"/>
    </row>
    <row r="71" customFormat="false" ht="15" hidden="false" customHeight="false" outlineLevel="0" collapsed="false">
      <c r="A71" s="54" t="n">
        <v>70</v>
      </c>
      <c r="B71" s="6" t="s">
        <v>306</v>
      </c>
      <c r="C71" s="1" t="n">
        <v>27</v>
      </c>
      <c r="D71" s="1" t="s">
        <v>40</v>
      </c>
      <c r="E71" s="1" t="n">
        <v>235</v>
      </c>
      <c r="F71" s="1" t="s">
        <v>41</v>
      </c>
      <c r="G71" s="1" t="n">
        <f aca="false">PRODUCT(C71+E71)</f>
        <v>262</v>
      </c>
      <c r="H71" s="1" t="n">
        <v>147</v>
      </c>
      <c r="I71" s="106" t="n">
        <f aca="false">PRODUCT(G71/H71)</f>
        <v>1.78231292517007</v>
      </c>
      <c r="K71" s="54" t="n">
        <v>70</v>
      </c>
      <c r="L71" s="6" t="s">
        <v>303</v>
      </c>
      <c r="M71" s="106" t="n">
        <v>1.38461538461538</v>
      </c>
      <c r="N71" s="1" t="n">
        <v>208</v>
      </c>
      <c r="S71" s="6"/>
      <c r="T71" s="6"/>
      <c r="U71" s="6"/>
      <c r="Y71" s="6"/>
      <c r="Z71" s="6"/>
      <c r="AB71" s="1"/>
      <c r="AC71" s="1"/>
      <c r="AD71" s="1"/>
      <c r="AE71" s="1"/>
      <c r="AF71" s="1"/>
      <c r="AL71" s="1"/>
      <c r="AR71" s="1"/>
      <c r="AS71" s="1"/>
      <c r="AT71" s="1"/>
      <c r="AU71" s="1"/>
      <c r="AW71" s="1"/>
      <c r="AX71" s="1"/>
      <c r="AY71" s="1"/>
      <c r="AZ71" s="1"/>
      <c r="BB71" s="1"/>
      <c r="BC71" s="1"/>
      <c r="BD71" s="1"/>
      <c r="BE71" s="1"/>
      <c r="BG71" s="2"/>
      <c r="BJ71" s="1"/>
      <c r="BM71" s="56"/>
      <c r="BO71" s="2"/>
      <c r="BP71" s="2"/>
      <c r="BQ71" s="2"/>
    </row>
    <row r="72" customFormat="false" ht="15" hidden="false" customHeight="false" outlineLevel="0" collapsed="false">
      <c r="A72" s="54" t="n">
        <v>71</v>
      </c>
      <c r="B72" s="6" t="s">
        <v>345</v>
      </c>
      <c r="C72" s="1" t="n">
        <v>5</v>
      </c>
      <c r="D72" s="1" t="s">
        <v>40</v>
      </c>
      <c r="E72" s="1" t="n">
        <v>256</v>
      </c>
      <c r="F72" s="1" t="s">
        <v>41</v>
      </c>
      <c r="G72" s="1" t="n">
        <f aca="false">PRODUCT(C72+E72)</f>
        <v>261</v>
      </c>
      <c r="H72" s="1" t="n">
        <v>141</v>
      </c>
      <c r="I72" s="106" t="n">
        <f aca="false">PRODUCT(G72/H72)</f>
        <v>1.85106382978723</v>
      </c>
      <c r="K72" s="54" t="n">
        <v>71</v>
      </c>
      <c r="L72" s="6" t="s">
        <v>32</v>
      </c>
      <c r="M72" s="106" t="n">
        <v>1.37916666666667</v>
      </c>
      <c r="N72" s="1" t="n">
        <v>240</v>
      </c>
      <c r="S72" s="6"/>
      <c r="T72" s="6"/>
      <c r="U72" s="6"/>
      <c r="Y72" s="6"/>
      <c r="Z72" s="6"/>
      <c r="AB72" s="1"/>
      <c r="AC72" s="1"/>
      <c r="AD72" s="1"/>
      <c r="AE72" s="1"/>
      <c r="AF72" s="1"/>
      <c r="AL72" s="1"/>
      <c r="AR72" s="1"/>
      <c r="AS72" s="1"/>
      <c r="AT72" s="1"/>
      <c r="AU72" s="1"/>
      <c r="AW72" s="1"/>
      <c r="AX72" s="1"/>
      <c r="AY72" s="1"/>
      <c r="AZ72" s="1"/>
      <c r="BB72" s="1"/>
      <c r="BC72" s="1"/>
      <c r="BD72" s="1"/>
      <c r="BE72" s="1"/>
      <c r="BG72" s="2"/>
      <c r="BJ72" s="1"/>
      <c r="BM72" s="56"/>
      <c r="BO72" s="2"/>
      <c r="BP72" s="2"/>
      <c r="BQ72" s="2"/>
      <c r="DN72" s="110"/>
      <c r="DO72" s="111" t="s">
        <v>5412</v>
      </c>
      <c r="DP72" s="112"/>
      <c r="DQ72" s="113"/>
    </row>
    <row r="73" customFormat="false" ht="15" hidden="false" customHeight="false" outlineLevel="0" collapsed="false">
      <c r="A73" s="54" t="n">
        <v>72</v>
      </c>
      <c r="B73" s="6" t="s">
        <v>229</v>
      </c>
      <c r="C73" s="1" t="n">
        <v>5</v>
      </c>
      <c r="D73" s="1" t="s">
        <v>40</v>
      </c>
      <c r="E73" s="1" t="n">
        <v>255</v>
      </c>
      <c r="F73" s="1" t="s">
        <v>41</v>
      </c>
      <c r="G73" s="1" t="n">
        <f aca="false">PRODUCT(C73+E73)</f>
        <v>260</v>
      </c>
      <c r="H73" s="1" t="n">
        <v>251</v>
      </c>
      <c r="I73" s="106" t="n">
        <f aca="false">PRODUCT(G73/H73)</f>
        <v>1.03585657370518</v>
      </c>
      <c r="K73" s="54" t="n">
        <v>72</v>
      </c>
      <c r="L73" s="6" t="s">
        <v>220</v>
      </c>
      <c r="M73" s="106" t="n">
        <v>1.375</v>
      </c>
      <c r="N73" s="1" t="n">
        <v>248</v>
      </c>
      <c r="S73" s="6"/>
      <c r="T73" s="6"/>
      <c r="U73" s="6"/>
      <c r="Y73" s="6"/>
      <c r="Z73" s="6"/>
      <c r="AB73" s="1"/>
      <c r="AC73" s="1"/>
      <c r="AD73" s="1"/>
      <c r="AE73" s="1"/>
      <c r="AF73" s="1"/>
      <c r="AL73" s="1"/>
      <c r="AR73" s="1"/>
      <c r="AS73" s="1"/>
      <c r="AT73" s="1"/>
      <c r="AU73" s="1"/>
      <c r="AW73" s="1"/>
      <c r="AX73" s="1"/>
      <c r="AY73" s="1"/>
      <c r="AZ73" s="1"/>
      <c r="BB73" s="1"/>
      <c r="BC73" s="1"/>
      <c r="BD73" s="1"/>
      <c r="BE73" s="1"/>
      <c r="BG73" s="2"/>
      <c r="BJ73" s="1"/>
      <c r="BM73" s="56"/>
      <c r="BO73" s="2"/>
      <c r="BP73" s="2"/>
      <c r="BQ73" s="2"/>
      <c r="DN73" s="2" t="s">
        <v>4642</v>
      </c>
      <c r="DO73" s="6" t="s">
        <v>65</v>
      </c>
      <c r="DP73" s="56" t="s">
        <v>186</v>
      </c>
      <c r="DQ73" s="108" t="s">
        <v>5007</v>
      </c>
    </row>
    <row r="74" customFormat="false" ht="15" hidden="false" customHeight="false" outlineLevel="0" collapsed="false">
      <c r="A74" s="54" t="n">
        <v>73</v>
      </c>
      <c r="B74" s="6" t="s">
        <v>230</v>
      </c>
      <c r="C74" s="1" t="n">
        <v>26</v>
      </c>
      <c r="D74" s="1" t="s">
        <v>40</v>
      </c>
      <c r="E74" s="1" t="n">
        <v>229</v>
      </c>
      <c r="F74" s="1" t="s">
        <v>41</v>
      </c>
      <c r="G74" s="1" t="n">
        <f aca="false">PRODUCT(C74+E74)</f>
        <v>255</v>
      </c>
      <c r="H74" s="1" t="n">
        <v>219</v>
      </c>
      <c r="I74" s="106" t="n">
        <f aca="false">PRODUCT(G74/H74)</f>
        <v>1.16438356164384</v>
      </c>
      <c r="K74" s="54" t="n">
        <v>73</v>
      </c>
      <c r="L74" s="6" t="s">
        <v>377</v>
      </c>
      <c r="M74" s="106" t="n">
        <v>1.36774193548387</v>
      </c>
      <c r="N74" s="1" t="n">
        <v>155</v>
      </c>
      <c r="S74" s="6"/>
      <c r="T74" s="6"/>
      <c r="U74" s="6"/>
      <c r="Y74" s="6"/>
      <c r="Z74" s="6"/>
      <c r="AB74" s="1"/>
      <c r="AC74" s="1"/>
      <c r="AD74" s="1"/>
      <c r="AE74" s="1"/>
      <c r="AF74" s="1"/>
      <c r="AL74" s="1"/>
      <c r="AR74" s="1"/>
      <c r="AS74" s="1"/>
      <c r="AT74" s="1"/>
      <c r="AU74" s="1"/>
      <c r="AW74" s="1"/>
      <c r="AX74" s="1"/>
      <c r="AY74" s="1"/>
      <c r="AZ74" s="1"/>
      <c r="BB74" s="1"/>
      <c r="BC74" s="1"/>
      <c r="BD74" s="1"/>
      <c r="BE74" s="1"/>
      <c r="BG74" s="2"/>
      <c r="BJ74" s="1"/>
      <c r="BM74" s="56"/>
      <c r="BO74" s="2"/>
      <c r="BP74" s="2"/>
      <c r="BQ74" s="2"/>
      <c r="DN74" s="2" t="s">
        <v>4651</v>
      </c>
      <c r="DO74" s="6" t="s">
        <v>345</v>
      </c>
      <c r="DP74" s="56" t="s">
        <v>920</v>
      </c>
      <c r="DQ74" s="108" t="s">
        <v>5413</v>
      </c>
    </row>
    <row r="75" customFormat="false" ht="15" hidden="false" customHeight="false" outlineLevel="0" collapsed="false">
      <c r="A75" s="54" t="n">
        <v>74</v>
      </c>
      <c r="B75" s="6" t="s">
        <v>261</v>
      </c>
      <c r="C75" s="1" t="n">
        <v>17</v>
      </c>
      <c r="D75" s="1" t="s">
        <v>40</v>
      </c>
      <c r="E75" s="1" t="n">
        <v>236</v>
      </c>
      <c r="F75" s="1" t="s">
        <v>41</v>
      </c>
      <c r="G75" s="1" t="n">
        <f aca="false">PRODUCT(C75+E75)</f>
        <v>253</v>
      </c>
      <c r="H75" s="1" t="n">
        <v>186</v>
      </c>
      <c r="I75" s="106" t="n">
        <f aca="false">PRODUCT(G75/H75)</f>
        <v>1.36021505376344</v>
      </c>
      <c r="K75" s="54" t="n">
        <v>74</v>
      </c>
      <c r="L75" s="6" t="s">
        <v>362</v>
      </c>
      <c r="M75" s="106" t="n">
        <v>1.36686390532544</v>
      </c>
      <c r="N75" s="1" t="n">
        <v>169</v>
      </c>
      <c r="S75" s="6"/>
      <c r="T75" s="6"/>
      <c r="U75" s="6"/>
      <c r="Y75" s="6"/>
      <c r="Z75" s="6"/>
      <c r="AB75" s="1"/>
      <c r="AC75" s="1"/>
      <c r="AD75" s="1"/>
      <c r="AE75" s="1"/>
      <c r="AF75" s="1"/>
      <c r="AL75" s="1"/>
      <c r="AR75" s="1"/>
      <c r="AS75" s="1"/>
      <c r="AT75" s="1"/>
      <c r="AU75" s="1"/>
      <c r="AW75" s="1"/>
      <c r="AX75" s="1"/>
      <c r="AY75" s="1"/>
      <c r="AZ75" s="1"/>
      <c r="BB75" s="1"/>
      <c r="BC75" s="1"/>
      <c r="BD75" s="1"/>
      <c r="BE75" s="1"/>
      <c r="BG75" s="2"/>
      <c r="BJ75" s="1"/>
      <c r="BM75" s="56"/>
      <c r="BO75" s="2"/>
      <c r="BP75" s="2"/>
      <c r="BQ75" s="2"/>
      <c r="DN75" s="2" t="s">
        <v>4680</v>
      </c>
      <c r="DO75" s="6" t="s">
        <v>93</v>
      </c>
      <c r="DP75" s="56" t="s">
        <v>874</v>
      </c>
      <c r="DQ75" s="108" t="s">
        <v>5414</v>
      </c>
    </row>
    <row r="76" customFormat="false" ht="15" hidden="false" customHeight="false" outlineLevel="0" collapsed="false">
      <c r="A76" s="54" t="n">
        <v>75</v>
      </c>
      <c r="B76" s="6" t="s">
        <v>287</v>
      </c>
      <c r="C76" s="1" t="n">
        <v>18</v>
      </c>
      <c r="D76" s="1" t="s">
        <v>40</v>
      </c>
      <c r="E76" s="1" t="n">
        <v>233</v>
      </c>
      <c r="F76" s="1" t="s">
        <v>41</v>
      </c>
      <c r="G76" s="1" t="n">
        <f aca="false">PRODUCT(C76+E76)</f>
        <v>251</v>
      </c>
      <c r="H76" s="1" t="n">
        <v>273</v>
      </c>
      <c r="I76" s="106" t="n">
        <f aca="false">PRODUCT(G76/H76)</f>
        <v>0.919413919413919</v>
      </c>
      <c r="K76" s="54" t="n">
        <v>75</v>
      </c>
      <c r="L76" s="6" t="s">
        <v>1018</v>
      </c>
      <c r="M76" s="106" t="n">
        <v>1.36220472440945</v>
      </c>
      <c r="N76" s="1" t="n">
        <v>127</v>
      </c>
      <c r="S76" s="6"/>
      <c r="T76" s="6"/>
      <c r="U76" s="6"/>
      <c r="Y76" s="6"/>
      <c r="Z76" s="6"/>
      <c r="AB76" s="1"/>
      <c r="AC76" s="1"/>
      <c r="AD76" s="1"/>
      <c r="AE76" s="1"/>
      <c r="AF76" s="1"/>
      <c r="AL76" s="1"/>
      <c r="AR76" s="1"/>
      <c r="AS76" s="1"/>
      <c r="AT76" s="1"/>
      <c r="AU76" s="1"/>
      <c r="AW76" s="1"/>
      <c r="AX76" s="1"/>
      <c r="AY76" s="1"/>
      <c r="AZ76" s="1"/>
      <c r="BB76" s="1"/>
      <c r="BC76" s="1"/>
      <c r="BD76" s="1"/>
      <c r="BE76" s="1"/>
      <c r="BG76" s="1"/>
      <c r="BI76" s="56"/>
      <c r="BJ76" s="1"/>
      <c r="BM76" s="56"/>
      <c r="BO76" s="2"/>
      <c r="BP76" s="2"/>
      <c r="BQ76" s="2"/>
      <c r="DN76" s="2" t="s">
        <v>4687</v>
      </c>
      <c r="DO76" s="56" t="s">
        <v>225</v>
      </c>
      <c r="DP76" s="56" t="s">
        <v>204</v>
      </c>
      <c r="DQ76" s="108" t="s">
        <v>5415</v>
      </c>
    </row>
    <row r="77" customFormat="false" ht="15" hidden="false" customHeight="false" outlineLevel="0" collapsed="false">
      <c r="A77" s="54" t="n">
        <v>76</v>
      </c>
      <c r="B77" s="6" t="s">
        <v>359</v>
      </c>
      <c r="C77" s="1" t="n">
        <v>8</v>
      </c>
      <c r="D77" s="1" t="s">
        <v>40</v>
      </c>
      <c r="E77" s="1" t="n">
        <v>241</v>
      </c>
      <c r="F77" s="1" t="s">
        <v>41</v>
      </c>
      <c r="G77" s="1" t="n">
        <f aca="false">PRODUCT(C77+E77)</f>
        <v>249</v>
      </c>
      <c r="H77" s="1" t="n">
        <v>160</v>
      </c>
      <c r="I77" s="106" t="n">
        <f aca="false">PRODUCT(G77/H77)</f>
        <v>1.55625</v>
      </c>
      <c r="K77" s="54" t="n">
        <v>76</v>
      </c>
      <c r="L77" s="6" t="s">
        <v>261</v>
      </c>
      <c r="M77" s="106" t="n">
        <v>1.36021505376344</v>
      </c>
      <c r="N77" s="1" t="n">
        <v>186</v>
      </c>
      <c r="S77" s="6"/>
      <c r="T77" s="6"/>
      <c r="U77" s="6"/>
      <c r="Y77" s="6"/>
      <c r="Z77" s="6"/>
      <c r="AB77" s="1"/>
      <c r="AC77" s="1"/>
      <c r="AD77" s="1"/>
      <c r="AE77" s="1"/>
      <c r="AF77" s="1"/>
      <c r="AL77" s="1"/>
      <c r="AR77" s="1"/>
      <c r="AS77" s="1"/>
      <c r="AT77" s="1"/>
      <c r="AU77" s="1"/>
      <c r="AW77" s="1"/>
      <c r="AX77" s="1"/>
      <c r="AY77" s="1"/>
      <c r="AZ77" s="1"/>
      <c r="BB77" s="1"/>
      <c r="BC77" s="1"/>
      <c r="BD77" s="1"/>
      <c r="BE77" s="1"/>
      <c r="BI77" s="56"/>
      <c r="BJ77" s="1"/>
      <c r="BM77" s="56"/>
      <c r="BO77" s="2"/>
      <c r="BP77" s="2"/>
      <c r="BQ77" s="2"/>
      <c r="DN77" s="2" t="s">
        <v>4694</v>
      </c>
      <c r="DO77" s="6" t="s">
        <v>39</v>
      </c>
      <c r="DP77" s="56" t="s">
        <v>702</v>
      </c>
      <c r="DQ77" s="108" t="s">
        <v>5055</v>
      </c>
    </row>
    <row r="78" customFormat="false" ht="15" hidden="false" customHeight="false" outlineLevel="0" collapsed="false">
      <c r="A78" s="54" t="n">
        <v>77</v>
      </c>
      <c r="B78" s="6" t="s">
        <v>265</v>
      </c>
      <c r="C78" s="1" t="n">
        <v>29</v>
      </c>
      <c r="D78" s="1" t="s">
        <v>40</v>
      </c>
      <c r="E78" s="1" t="n">
        <v>218</v>
      </c>
      <c r="F78" s="1" t="s">
        <v>41</v>
      </c>
      <c r="G78" s="1" t="n">
        <f aca="false">PRODUCT(C78+E78)</f>
        <v>247</v>
      </c>
      <c r="H78" s="1" t="n">
        <v>107</v>
      </c>
      <c r="I78" s="106" t="n">
        <f aca="false">PRODUCT(G78/H78)</f>
        <v>2.30841121495327</v>
      </c>
      <c r="K78" s="54" t="n">
        <v>77</v>
      </c>
      <c r="L78" s="6" t="s">
        <v>183</v>
      </c>
      <c r="M78" s="106" t="n">
        <v>1.35751295336788</v>
      </c>
      <c r="N78" s="1" t="n">
        <v>193</v>
      </c>
      <c r="S78" s="6"/>
      <c r="T78" s="6"/>
      <c r="U78" s="6"/>
      <c r="Y78" s="6"/>
      <c r="Z78" s="6"/>
      <c r="AB78" s="1"/>
      <c r="AC78" s="1"/>
      <c r="AD78" s="1"/>
      <c r="AE78" s="1"/>
      <c r="AF78" s="1"/>
      <c r="AL78" s="1"/>
      <c r="AR78" s="1"/>
      <c r="AS78" s="1"/>
      <c r="AT78" s="1"/>
      <c r="AU78" s="1"/>
      <c r="AW78" s="1"/>
      <c r="AX78" s="1"/>
      <c r="AY78" s="1"/>
      <c r="AZ78" s="1"/>
      <c r="BB78" s="1"/>
      <c r="BC78" s="1"/>
      <c r="BD78" s="1"/>
      <c r="BE78" s="1"/>
      <c r="BI78" s="56"/>
      <c r="BJ78" s="1"/>
      <c r="BM78" s="56"/>
      <c r="BO78" s="2"/>
      <c r="BP78" s="2"/>
      <c r="BQ78" s="2"/>
      <c r="DN78" s="2" t="s">
        <v>4701</v>
      </c>
      <c r="DO78" s="6" t="s">
        <v>107</v>
      </c>
      <c r="DP78" s="56" t="s">
        <v>874</v>
      </c>
      <c r="DQ78" s="108" t="s">
        <v>5093</v>
      </c>
    </row>
    <row r="79" customFormat="false" ht="15" hidden="false" customHeight="false" outlineLevel="0" collapsed="false">
      <c r="A79" s="54" t="n">
        <v>78</v>
      </c>
      <c r="B79" s="6" t="s">
        <v>337</v>
      </c>
      <c r="C79" s="1" t="n">
        <v>10</v>
      </c>
      <c r="D79" s="1" t="s">
        <v>40</v>
      </c>
      <c r="E79" s="1" t="n">
        <v>233</v>
      </c>
      <c r="F79" s="1" t="s">
        <v>41</v>
      </c>
      <c r="G79" s="1" t="n">
        <f aca="false">PRODUCT(C79+E79)</f>
        <v>243</v>
      </c>
      <c r="H79" s="1" t="n">
        <v>162</v>
      </c>
      <c r="I79" s="106" t="n">
        <f aca="false">PRODUCT(G79/H79)</f>
        <v>1.5</v>
      </c>
      <c r="K79" s="54" t="n">
        <v>78</v>
      </c>
      <c r="L79" s="6" t="s">
        <v>407</v>
      </c>
      <c r="M79" s="106" t="n">
        <v>1.35507246376812</v>
      </c>
      <c r="N79" s="1" t="n">
        <v>138</v>
      </c>
      <c r="S79" s="6"/>
      <c r="T79" s="6"/>
      <c r="U79" s="6"/>
      <c r="Y79" s="6"/>
      <c r="Z79" s="6"/>
      <c r="AB79" s="1"/>
      <c r="AC79" s="1"/>
      <c r="AD79" s="1"/>
      <c r="AE79" s="1"/>
      <c r="AF79" s="1"/>
      <c r="AL79" s="1"/>
      <c r="AR79" s="1"/>
      <c r="AS79" s="1"/>
      <c r="AT79" s="1"/>
      <c r="AU79" s="1"/>
      <c r="AW79" s="1"/>
      <c r="AX79" s="1"/>
      <c r="AY79" s="1"/>
      <c r="AZ79" s="1"/>
      <c r="BB79" s="1"/>
      <c r="BC79" s="1"/>
      <c r="BD79" s="1"/>
      <c r="BE79" s="1"/>
      <c r="BI79" s="56"/>
      <c r="BJ79" s="1"/>
      <c r="BM79" s="56"/>
      <c r="BO79" s="2"/>
      <c r="BP79" s="2"/>
      <c r="BQ79" s="2"/>
      <c r="DN79" s="2" t="s">
        <v>4704</v>
      </c>
      <c r="DO79" s="6" t="s">
        <v>356</v>
      </c>
      <c r="DP79" s="56" t="s">
        <v>874</v>
      </c>
      <c r="DQ79" s="108" t="s">
        <v>5333</v>
      </c>
    </row>
    <row r="80" customFormat="false" ht="15" hidden="false" customHeight="false" outlineLevel="0" collapsed="false">
      <c r="A80" s="54" t="n">
        <v>79</v>
      </c>
      <c r="B80" s="6" t="s">
        <v>238</v>
      </c>
      <c r="C80" s="1" t="n">
        <v>15</v>
      </c>
      <c r="D80" s="1" t="s">
        <v>40</v>
      </c>
      <c r="E80" s="1" t="n">
        <v>225</v>
      </c>
      <c r="F80" s="1" t="s">
        <v>41</v>
      </c>
      <c r="G80" s="1" t="n">
        <f aca="false">PRODUCT(C80+E80)</f>
        <v>240</v>
      </c>
      <c r="H80" s="1" t="n">
        <v>280</v>
      </c>
      <c r="I80" s="106" t="n">
        <f aca="false">PRODUCT(G80/H80)</f>
        <v>0.857142857142857</v>
      </c>
      <c r="K80" s="54" t="n">
        <v>79</v>
      </c>
      <c r="L80" s="6" t="s">
        <v>239</v>
      </c>
      <c r="M80" s="106" t="n">
        <v>1.35021097046414</v>
      </c>
      <c r="N80" s="1" t="n">
        <v>237</v>
      </c>
      <c r="S80" s="6"/>
      <c r="T80" s="6"/>
      <c r="U80" s="6"/>
      <c r="Y80" s="6"/>
      <c r="AB80" s="1"/>
      <c r="AC80" s="1"/>
      <c r="AD80" s="1"/>
      <c r="AE80" s="1"/>
      <c r="AF80" s="1"/>
      <c r="AL80" s="1"/>
      <c r="AR80" s="1"/>
      <c r="AS80" s="1"/>
      <c r="AT80" s="1"/>
      <c r="AU80" s="1"/>
      <c r="AW80" s="1"/>
      <c r="AX80" s="1"/>
      <c r="AY80" s="1"/>
      <c r="AZ80" s="1"/>
      <c r="BB80" s="1"/>
      <c r="BC80" s="1"/>
      <c r="BD80" s="1"/>
      <c r="BE80" s="1"/>
      <c r="BG80" s="1"/>
      <c r="BI80" s="56"/>
      <c r="BJ80" s="1"/>
      <c r="BM80" s="56"/>
      <c r="BO80" s="2"/>
      <c r="BP80" s="2"/>
      <c r="BQ80" s="2"/>
      <c r="DN80" s="2" t="s">
        <v>4709</v>
      </c>
      <c r="DO80" s="6" t="s">
        <v>142</v>
      </c>
      <c r="DP80" s="56" t="s">
        <v>186</v>
      </c>
      <c r="DQ80" s="108" t="s">
        <v>5416</v>
      </c>
    </row>
    <row r="81" customFormat="false" ht="15" hidden="false" customHeight="false" outlineLevel="0" collapsed="false">
      <c r="A81" s="54" t="n">
        <v>80</v>
      </c>
      <c r="B81" s="6" t="s">
        <v>364</v>
      </c>
      <c r="C81" s="1" t="n">
        <v>6</v>
      </c>
      <c r="D81" s="1" t="s">
        <v>40</v>
      </c>
      <c r="E81" s="1" t="n">
        <v>234</v>
      </c>
      <c r="F81" s="1" t="s">
        <v>41</v>
      </c>
      <c r="G81" s="1" t="n">
        <f aca="false">PRODUCT(C81+E81)</f>
        <v>240</v>
      </c>
      <c r="H81" s="1" t="n">
        <v>168</v>
      </c>
      <c r="I81" s="106" t="n">
        <f aca="false">PRODUCT(G81/H81)</f>
        <v>1.42857142857143</v>
      </c>
      <c r="K81" s="54" t="n">
        <v>80</v>
      </c>
      <c r="L81" s="6" t="s">
        <v>1777</v>
      </c>
      <c r="M81" s="106" t="n">
        <v>1.34166666666667</v>
      </c>
      <c r="N81" s="1" t="n">
        <v>120</v>
      </c>
      <c r="S81" s="6"/>
      <c r="T81" s="6"/>
      <c r="U81" s="6"/>
      <c r="Y81" s="6"/>
      <c r="AB81" s="1"/>
      <c r="AC81" s="1"/>
      <c r="AD81" s="1"/>
      <c r="AE81" s="1"/>
      <c r="AF81" s="1"/>
      <c r="AL81" s="1"/>
      <c r="AR81" s="1"/>
      <c r="AS81" s="1"/>
      <c r="AT81" s="1"/>
      <c r="AU81" s="1"/>
      <c r="AW81" s="1"/>
      <c r="AX81" s="1"/>
      <c r="AY81" s="1"/>
      <c r="AZ81" s="1"/>
      <c r="BB81" s="1"/>
      <c r="BC81" s="1"/>
      <c r="BD81" s="1"/>
      <c r="BE81" s="1"/>
      <c r="BG81" s="1"/>
      <c r="BI81" s="56"/>
      <c r="BJ81" s="1"/>
      <c r="BM81" s="56"/>
      <c r="BO81" s="2"/>
      <c r="BP81" s="2"/>
      <c r="BQ81" s="2"/>
      <c r="DN81" s="2" t="s">
        <v>4716</v>
      </c>
      <c r="DO81" s="6" t="s">
        <v>86</v>
      </c>
      <c r="DP81" s="56" t="s">
        <v>1204</v>
      </c>
      <c r="DQ81" s="108" t="s">
        <v>5417</v>
      </c>
    </row>
    <row r="82" customFormat="false" ht="15" hidden="false" customHeight="false" outlineLevel="0" collapsed="false">
      <c r="A82" s="54" t="n">
        <v>81</v>
      </c>
      <c r="B82" s="6" t="s">
        <v>365</v>
      </c>
      <c r="C82" s="1" t="n">
        <v>9</v>
      </c>
      <c r="D82" s="1" t="s">
        <v>40</v>
      </c>
      <c r="E82" s="1" t="n">
        <v>230</v>
      </c>
      <c r="F82" s="1" t="s">
        <v>41</v>
      </c>
      <c r="G82" s="1" t="n">
        <f aca="false">PRODUCT(C82+E82)</f>
        <v>239</v>
      </c>
      <c r="H82" s="1" t="n">
        <v>228</v>
      </c>
      <c r="I82" s="106" t="n">
        <f aca="false">PRODUCT(G82/H82)</f>
        <v>1.04824561403509</v>
      </c>
      <c r="K82" s="54" t="n">
        <v>81</v>
      </c>
      <c r="L82" s="6" t="s">
        <v>340</v>
      </c>
      <c r="M82" s="106" t="n">
        <v>1.33644859813084</v>
      </c>
      <c r="N82" s="1" t="n">
        <v>107</v>
      </c>
      <c r="S82" s="6"/>
      <c r="T82" s="6"/>
      <c r="U82" s="6"/>
      <c r="Y82" s="6"/>
      <c r="AB82" s="1"/>
      <c r="AC82" s="1"/>
      <c r="AD82" s="1"/>
      <c r="AE82" s="1"/>
      <c r="AF82" s="1"/>
      <c r="AL82" s="1"/>
      <c r="AR82" s="1"/>
      <c r="AS82" s="1"/>
      <c r="AT82" s="1"/>
      <c r="AU82" s="1"/>
      <c r="AW82" s="1"/>
      <c r="AX82" s="1"/>
      <c r="AY82" s="1"/>
      <c r="AZ82" s="1"/>
      <c r="BB82" s="1"/>
      <c r="BC82" s="1"/>
      <c r="BD82" s="1"/>
      <c r="BE82" s="1"/>
      <c r="BI82" s="56"/>
      <c r="BJ82" s="1"/>
      <c r="BM82" s="56"/>
      <c r="BO82" s="2"/>
      <c r="BP82" s="2"/>
      <c r="BQ82" s="2"/>
      <c r="DN82" s="2" t="s">
        <v>4723</v>
      </c>
      <c r="DO82" s="6" t="s">
        <v>337</v>
      </c>
      <c r="DP82" s="56" t="s">
        <v>204</v>
      </c>
      <c r="DQ82" s="108" t="s">
        <v>5418</v>
      </c>
    </row>
    <row r="83" customFormat="false" ht="15" hidden="false" customHeight="false" outlineLevel="0" collapsed="false">
      <c r="A83" s="54" t="n">
        <v>82</v>
      </c>
      <c r="B83" s="6" t="s">
        <v>208</v>
      </c>
      <c r="C83" s="1" t="n">
        <v>33</v>
      </c>
      <c r="D83" s="1" t="s">
        <v>40</v>
      </c>
      <c r="E83" s="1" t="n">
        <v>202</v>
      </c>
      <c r="F83" s="1" t="s">
        <v>41</v>
      </c>
      <c r="G83" s="1" t="n">
        <f aca="false">PRODUCT(C83+E83)</f>
        <v>235</v>
      </c>
      <c r="H83" s="1" t="n">
        <v>176</v>
      </c>
      <c r="I83" s="106" t="n">
        <f aca="false">PRODUCT(G83/H83)</f>
        <v>1.33522727272727</v>
      </c>
      <c r="K83" s="54" t="n">
        <v>82</v>
      </c>
      <c r="L83" s="6" t="s">
        <v>382</v>
      </c>
      <c r="M83" s="106" t="n">
        <v>1.33566433566434</v>
      </c>
      <c r="N83" s="1" t="n">
        <v>143</v>
      </c>
      <c r="S83" s="6"/>
      <c r="T83" s="6"/>
      <c r="U83" s="6"/>
      <c r="Y83" s="6"/>
      <c r="AB83" s="1"/>
      <c r="AC83" s="1"/>
      <c r="AD83" s="1"/>
      <c r="AE83" s="1"/>
      <c r="AF83" s="1"/>
      <c r="AL83" s="1"/>
      <c r="AR83" s="1"/>
      <c r="AS83" s="1"/>
      <c r="AT83" s="1"/>
      <c r="AU83" s="1"/>
      <c r="AW83" s="1"/>
      <c r="AX83" s="1"/>
      <c r="AY83" s="1"/>
      <c r="AZ83" s="1"/>
      <c r="BB83" s="1"/>
      <c r="BC83" s="1"/>
      <c r="BD83" s="1"/>
      <c r="BE83" s="1"/>
      <c r="BI83" s="56"/>
      <c r="BJ83" s="1"/>
      <c r="BM83" s="56"/>
      <c r="BO83" s="2"/>
      <c r="BP83" s="2"/>
      <c r="BQ83" s="2"/>
      <c r="DO83" s="56"/>
      <c r="DP83" s="108"/>
      <c r="DQ83" s="108"/>
    </row>
    <row r="84" customFormat="false" ht="15" hidden="false" customHeight="false" outlineLevel="0" collapsed="false">
      <c r="A84" s="54" t="n">
        <v>83</v>
      </c>
      <c r="B84" s="6" t="s">
        <v>296</v>
      </c>
      <c r="C84" s="1" t="n">
        <v>27</v>
      </c>
      <c r="D84" s="1" t="s">
        <v>40</v>
      </c>
      <c r="E84" s="1" t="n">
        <v>208</v>
      </c>
      <c r="F84" s="1" t="s">
        <v>41</v>
      </c>
      <c r="G84" s="1" t="n">
        <f aca="false">PRODUCT(C84+E84)</f>
        <v>235</v>
      </c>
      <c r="H84" s="1" t="n">
        <v>211</v>
      </c>
      <c r="I84" s="106" t="n">
        <f aca="false">PRODUCT(G84/H84)</f>
        <v>1.11374407582938</v>
      </c>
      <c r="K84" s="54" t="n">
        <v>83</v>
      </c>
      <c r="L84" s="6" t="s">
        <v>208</v>
      </c>
      <c r="M84" s="106" t="n">
        <v>1.33522727272727</v>
      </c>
      <c r="N84" s="1" t="n">
        <v>176</v>
      </c>
      <c r="S84" s="6"/>
      <c r="T84" s="6"/>
      <c r="U84" s="6"/>
      <c r="Y84" s="6"/>
      <c r="AB84" s="1"/>
      <c r="AC84" s="1"/>
      <c r="AD84" s="1"/>
      <c r="AE84" s="1"/>
      <c r="AF84" s="1"/>
      <c r="AL84" s="1"/>
      <c r="AR84" s="1"/>
      <c r="AS84" s="1"/>
      <c r="AT84" s="1"/>
      <c r="AU84" s="1"/>
      <c r="AW84" s="1"/>
      <c r="AX84" s="1"/>
      <c r="AY84" s="1"/>
      <c r="AZ84" s="1"/>
      <c r="BB84" s="1"/>
      <c r="BC84" s="1"/>
      <c r="BD84" s="1"/>
      <c r="BE84" s="1"/>
      <c r="BI84" s="56"/>
      <c r="BJ84" s="1"/>
      <c r="BM84" s="56"/>
      <c r="BO84" s="2"/>
      <c r="BP84" s="2"/>
      <c r="BQ84" s="2"/>
    </row>
    <row r="85" customFormat="false" ht="15" hidden="false" customHeight="false" outlineLevel="0" collapsed="false">
      <c r="A85" s="54" t="n">
        <v>84</v>
      </c>
      <c r="B85" s="6" t="s">
        <v>266</v>
      </c>
      <c r="C85" s="1" t="n">
        <v>29</v>
      </c>
      <c r="D85" s="1" t="s">
        <v>40</v>
      </c>
      <c r="E85" s="1" t="n">
        <v>205</v>
      </c>
      <c r="F85" s="1" t="s">
        <v>41</v>
      </c>
      <c r="G85" s="1" t="n">
        <f aca="false">PRODUCT(C85+E85)</f>
        <v>234</v>
      </c>
      <c r="H85" s="1" t="n">
        <v>242</v>
      </c>
      <c r="I85" s="106" t="n">
        <f aca="false">PRODUCT(G85/H85)</f>
        <v>0.966942148760331</v>
      </c>
      <c r="K85" s="54" t="n">
        <v>84</v>
      </c>
      <c r="L85" s="6" t="s">
        <v>1354</v>
      </c>
      <c r="M85" s="106" t="n">
        <v>1.33050847457627</v>
      </c>
      <c r="N85" s="1" t="n">
        <v>118</v>
      </c>
      <c r="S85" s="6"/>
      <c r="T85" s="6"/>
      <c r="U85" s="6"/>
      <c r="Y85" s="6"/>
      <c r="AB85" s="1"/>
      <c r="AC85" s="1"/>
      <c r="AD85" s="1"/>
      <c r="AE85" s="1"/>
      <c r="AF85" s="1"/>
      <c r="AL85" s="1"/>
      <c r="AR85" s="1"/>
      <c r="AS85" s="1"/>
      <c r="AT85" s="1"/>
      <c r="AU85" s="1"/>
      <c r="AW85" s="1"/>
      <c r="AX85" s="1"/>
      <c r="AY85" s="1"/>
      <c r="AZ85" s="1"/>
      <c r="BB85" s="1"/>
      <c r="BC85" s="1"/>
      <c r="BD85" s="1"/>
      <c r="BE85" s="1"/>
      <c r="BI85" s="56"/>
      <c r="BJ85" s="1"/>
      <c r="BM85" s="56"/>
      <c r="BO85" s="2"/>
      <c r="BP85" s="2"/>
      <c r="BQ85" s="2"/>
    </row>
    <row r="86" customFormat="false" ht="15" hidden="false" customHeight="false" outlineLevel="0" collapsed="false">
      <c r="A86" s="54" t="n">
        <v>85</v>
      </c>
      <c r="B86" s="6" t="s">
        <v>167</v>
      </c>
      <c r="C86" s="1" t="n">
        <v>7</v>
      </c>
      <c r="D86" s="1" t="s">
        <v>40</v>
      </c>
      <c r="E86" s="1" t="n">
        <v>227</v>
      </c>
      <c r="F86" s="1" t="s">
        <v>41</v>
      </c>
      <c r="G86" s="1" t="n">
        <f aca="false">PRODUCT(C86+E86)</f>
        <v>234</v>
      </c>
      <c r="H86" s="1" t="n">
        <v>112</v>
      </c>
      <c r="I86" s="106" t="n">
        <f aca="false">PRODUCT(G86/H86)</f>
        <v>2.08928571428571</v>
      </c>
      <c r="K86" s="54" t="n">
        <v>85</v>
      </c>
      <c r="L86" s="6" t="s">
        <v>1236</v>
      </c>
      <c r="M86" s="106" t="n">
        <v>1.32352941176471</v>
      </c>
      <c r="N86" s="1" t="n">
        <v>102</v>
      </c>
      <c r="S86" s="6"/>
      <c r="T86" s="6"/>
      <c r="U86" s="6"/>
      <c r="Y86" s="6"/>
      <c r="AB86" s="1"/>
      <c r="AC86" s="1"/>
      <c r="AD86" s="1"/>
      <c r="AE86" s="1"/>
      <c r="AF86" s="1"/>
      <c r="AL86" s="1"/>
      <c r="AR86" s="1"/>
      <c r="AS86" s="1"/>
      <c r="AT86" s="1"/>
      <c r="AU86" s="1"/>
      <c r="AW86" s="1"/>
      <c r="AX86" s="1"/>
      <c r="AY86" s="1"/>
      <c r="AZ86" s="1"/>
      <c r="BB86" s="1"/>
      <c r="BC86" s="1"/>
      <c r="BD86" s="1"/>
      <c r="BE86" s="1"/>
      <c r="BI86" s="56"/>
      <c r="BJ86" s="1"/>
      <c r="BM86" s="56"/>
      <c r="BO86" s="2"/>
      <c r="BP86" s="2"/>
      <c r="BQ86" s="2"/>
      <c r="DN86" s="110"/>
      <c r="DO86" s="111" t="s">
        <v>5419</v>
      </c>
      <c r="DP86" s="112"/>
      <c r="DQ86" s="113"/>
    </row>
    <row r="87" customFormat="false" ht="15" hidden="false" customHeight="false" outlineLevel="0" collapsed="false">
      <c r="A87" s="54" t="n">
        <v>86</v>
      </c>
      <c r="B87" s="6" t="s">
        <v>317</v>
      </c>
      <c r="C87" s="1" t="n">
        <v>26</v>
      </c>
      <c r="D87" s="1" t="s">
        <v>40</v>
      </c>
      <c r="E87" s="1" t="n">
        <v>207</v>
      </c>
      <c r="F87" s="1" t="s">
        <v>41</v>
      </c>
      <c r="G87" s="1" t="n">
        <f aca="false">PRODUCT(C87+E87)</f>
        <v>233</v>
      </c>
      <c r="H87" s="1" t="n">
        <v>183</v>
      </c>
      <c r="I87" s="106" t="n">
        <f aca="false">PRODUCT(G87/H87)</f>
        <v>1.27322404371585</v>
      </c>
      <c r="K87" s="54" t="n">
        <v>86</v>
      </c>
      <c r="L87" s="6" t="s">
        <v>1047</v>
      </c>
      <c r="M87" s="106" t="n">
        <v>1.31818181818182</v>
      </c>
      <c r="N87" s="1" t="n">
        <v>110</v>
      </c>
      <c r="S87" s="6"/>
      <c r="T87" s="6"/>
      <c r="U87" s="6"/>
      <c r="Y87" s="6"/>
      <c r="AB87" s="1"/>
      <c r="AC87" s="1"/>
      <c r="AD87" s="1"/>
      <c r="AE87" s="1"/>
      <c r="AF87" s="1"/>
      <c r="AL87" s="1"/>
      <c r="AR87" s="1"/>
      <c r="AS87" s="1"/>
      <c r="AT87" s="1"/>
      <c r="AU87" s="1"/>
      <c r="AW87" s="1"/>
      <c r="AX87" s="1"/>
      <c r="AY87" s="1"/>
      <c r="AZ87" s="1"/>
      <c r="BB87" s="1"/>
      <c r="BC87" s="1"/>
      <c r="BD87" s="1"/>
      <c r="BE87" s="1"/>
      <c r="BI87" s="56"/>
      <c r="BJ87" s="1"/>
      <c r="BM87" s="56"/>
      <c r="BO87" s="2"/>
      <c r="BP87" s="2"/>
      <c r="BQ87" s="2"/>
      <c r="DN87" s="2" t="s">
        <v>4642</v>
      </c>
      <c r="DO87" s="6" t="s">
        <v>39</v>
      </c>
      <c r="DP87" s="56" t="s">
        <v>702</v>
      </c>
      <c r="DQ87" s="108" t="s">
        <v>4954</v>
      </c>
    </row>
    <row r="88" customFormat="false" ht="15" hidden="false" customHeight="false" outlineLevel="0" collapsed="false">
      <c r="A88" s="54" t="n">
        <v>87</v>
      </c>
      <c r="B88" s="6" t="s">
        <v>118</v>
      </c>
      <c r="C88" s="1" t="n">
        <v>46</v>
      </c>
      <c r="D88" s="1" t="s">
        <v>40</v>
      </c>
      <c r="E88" s="1" t="n">
        <v>186</v>
      </c>
      <c r="F88" s="1" t="s">
        <v>41</v>
      </c>
      <c r="G88" s="1" t="n">
        <f aca="false">PRODUCT(C88+E88)</f>
        <v>232</v>
      </c>
      <c r="H88" s="1" t="n">
        <v>239</v>
      </c>
      <c r="I88" s="106" t="n">
        <f aca="false">PRODUCT(G88/H88)</f>
        <v>0.97071129707113</v>
      </c>
      <c r="K88" s="54" t="n">
        <v>87</v>
      </c>
      <c r="L88" s="6" t="s">
        <v>257</v>
      </c>
      <c r="M88" s="106" t="n">
        <v>1.30672268907563</v>
      </c>
      <c r="N88" s="1" t="n">
        <v>238</v>
      </c>
      <c r="S88" s="6"/>
      <c r="T88" s="6"/>
      <c r="U88" s="6"/>
      <c r="Y88" s="6"/>
      <c r="AB88" s="1"/>
      <c r="AC88" s="1"/>
      <c r="AD88" s="1"/>
      <c r="AE88" s="1"/>
      <c r="AF88" s="1"/>
      <c r="AL88" s="1"/>
      <c r="AR88" s="1"/>
      <c r="AS88" s="1"/>
      <c r="AT88" s="1"/>
      <c r="AU88" s="1"/>
      <c r="AW88" s="1"/>
      <c r="AX88" s="1"/>
      <c r="AY88" s="1"/>
      <c r="AZ88" s="1"/>
      <c r="BB88" s="1"/>
      <c r="BC88" s="1"/>
      <c r="BD88" s="1"/>
      <c r="BE88" s="1"/>
      <c r="BG88" s="1"/>
      <c r="BH88" s="1"/>
      <c r="BI88" s="56"/>
      <c r="BJ88" s="1"/>
      <c r="BM88" s="56"/>
      <c r="BO88" s="2"/>
      <c r="BP88" s="2"/>
      <c r="BQ88" s="2"/>
      <c r="DN88" s="2" t="s">
        <v>4651</v>
      </c>
      <c r="DO88" s="6" t="s">
        <v>65</v>
      </c>
      <c r="DP88" s="56" t="s">
        <v>186</v>
      </c>
      <c r="DQ88" s="108" t="s">
        <v>4971</v>
      </c>
    </row>
    <row r="89" customFormat="false" ht="15" hidden="false" customHeight="false" outlineLevel="0" collapsed="false">
      <c r="A89" s="54" t="n">
        <v>88</v>
      </c>
      <c r="B89" s="6" t="s">
        <v>362</v>
      </c>
      <c r="C89" s="1" t="n">
        <v>23</v>
      </c>
      <c r="D89" s="1" t="s">
        <v>40</v>
      </c>
      <c r="E89" s="1" t="n">
        <v>208</v>
      </c>
      <c r="F89" s="1" t="s">
        <v>41</v>
      </c>
      <c r="G89" s="1" t="n">
        <f aca="false">PRODUCT(C89+E89)</f>
        <v>231</v>
      </c>
      <c r="H89" s="1" t="n">
        <v>169</v>
      </c>
      <c r="I89" s="106" t="n">
        <f aca="false">PRODUCT(G89/H89)</f>
        <v>1.36686390532544</v>
      </c>
      <c r="K89" s="54" t="n">
        <v>88</v>
      </c>
      <c r="L89" s="6" t="s">
        <v>1164</v>
      </c>
      <c r="M89" s="106" t="n">
        <v>1.29661016949153</v>
      </c>
      <c r="N89" s="1" t="n">
        <v>118</v>
      </c>
      <c r="S89" s="6"/>
      <c r="T89" s="6"/>
      <c r="U89" s="6"/>
      <c r="Y89" s="6"/>
      <c r="AB89" s="1"/>
      <c r="AC89" s="1"/>
      <c r="AD89" s="1"/>
      <c r="AE89" s="1"/>
      <c r="AF89" s="1"/>
      <c r="AL89" s="1"/>
      <c r="AR89" s="1"/>
      <c r="AS89" s="1"/>
      <c r="AT89" s="1"/>
      <c r="AU89" s="1"/>
      <c r="AW89" s="1"/>
      <c r="AX89" s="1"/>
      <c r="AY89" s="1"/>
      <c r="AZ89" s="1"/>
      <c r="BB89" s="1"/>
      <c r="BC89" s="1"/>
      <c r="BD89" s="1"/>
      <c r="BE89" s="1"/>
      <c r="BG89" s="1"/>
      <c r="BH89" s="1"/>
      <c r="BI89" s="56"/>
      <c r="BJ89" s="1"/>
      <c r="BM89" s="56"/>
      <c r="BO89" s="2"/>
      <c r="BP89" s="2"/>
      <c r="BQ89" s="2"/>
      <c r="DN89" s="2" t="s">
        <v>4680</v>
      </c>
      <c r="DO89" s="6" t="s">
        <v>86</v>
      </c>
      <c r="DP89" s="56" t="s">
        <v>1204</v>
      </c>
      <c r="DQ89" s="108" t="s">
        <v>5232</v>
      </c>
    </row>
    <row r="90" customFormat="false" ht="15" hidden="false" customHeight="false" outlineLevel="0" collapsed="false">
      <c r="A90" s="54" t="n">
        <v>89</v>
      </c>
      <c r="B90" s="6" t="s">
        <v>386</v>
      </c>
      <c r="C90" s="1" t="n">
        <v>5</v>
      </c>
      <c r="D90" s="1" t="s">
        <v>40</v>
      </c>
      <c r="E90" s="1" t="n">
        <v>226</v>
      </c>
      <c r="F90" s="1" t="s">
        <v>41</v>
      </c>
      <c r="G90" s="1" t="n">
        <f aca="false">PRODUCT(C90+E90)</f>
        <v>231</v>
      </c>
      <c r="H90" s="1" t="n">
        <v>159</v>
      </c>
      <c r="I90" s="106" t="n">
        <f aca="false">PRODUCT(G90/H90)</f>
        <v>1.45283018867925</v>
      </c>
      <c r="K90" s="54" t="n">
        <v>89</v>
      </c>
      <c r="L90" s="6" t="s">
        <v>190</v>
      </c>
      <c r="M90" s="106" t="n">
        <v>1.29285714285714</v>
      </c>
      <c r="N90" s="1" t="n">
        <v>280</v>
      </c>
      <c r="S90" s="6"/>
      <c r="T90" s="6"/>
      <c r="U90" s="6"/>
      <c r="Y90" s="6"/>
      <c r="AB90" s="1"/>
      <c r="AC90" s="1"/>
      <c r="AD90" s="1"/>
      <c r="AE90" s="1"/>
      <c r="AF90" s="1"/>
      <c r="AL90" s="1"/>
      <c r="AR90" s="1"/>
      <c r="AS90" s="1"/>
      <c r="AT90" s="1"/>
      <c r="AU90" s="1"/>
      <c r="AW90" s="1"/>
      <c r="AX90" s="1"/>
      <c r="AY90" s="1"/>
      <c r="AZ90" s="1"/>
      <c r="BB90" s="1"/>
      <c r="BC90" s="1"/>
      <c r="BD90" s="1"/>
      <c r="BE90" s="1"/>
      <c r="BI90" s="56"/>
      <c r="BJ90" s="1"/>
      <c r="BM90" s="56"/>
      <c r="BO90" s="2"/>
      <c r="BP90" s="2"/>
      <c r="BQ90" s="2"/>
      <c r="DN90" s="2" t="s">
        <v>4687</v>
      </c>
      <c r="DO90" s="56" t="s">
        <v>107</v>
      </c>
      <c r="DP90" s="56" t="s">
        <v>874</v>
      </c>
      <c r="DQ90" s="108" t="s">
        <v>5261</v>
      </c>
    </row>
    <row r="91" customFormat="false" ht="15" hidden="false" customHeight="false" outlineLevel="0" collapsed="false">
      <c r="A91" s="54" t="n">
        <v>90</v>
      </c>
      <c r="B91" s="6" t="s">
        <v>247</v>
      </c>
      <c r="C91" s="1" t="n">
        <v>30</v>
      </c>
      <c r="D91" s="1" t="s">
        <v>40</v>
      </c>
      <c r="E91" s="1" t="n">
        <v>196</v>
      </c>
      <c r="F91" s="1" t="s">
        <v>41</v>
      </c>
      <c r="G91" s="1" t="n">
        <f aca="false">PRODUCT(C91+E91)</f>
        <v>226</v>
      </c>
      <c r="H91" s="1" t="n">
        <v>102</v>
      </c>
      <c r="I91" s="106" t="n">
        <f aca="false">PRODUCT(G91/H91)</f>
        <v>2.2156862745098</v>
      </c>
      <c r="K91" s="54" t="n">
        <v>90</v>
      </c>
      <c r="L91" s="6" t="s">
        <v>1085</v>
      </c>
      <c r="M91" s="106" t="n">
        <v>1.28387096774194</v>
      </c>
      <c r="N91" s="1" t="n">
        <v>155</v>
      </c>
      <c r="S91" s="6"/>
      <c r="T91" s="6"/>
      <c r="U91" s="6"/>
      <c r="Y91" s="6"/>
      <c r="AB91" s="1"/>
      <c r="AC91" s="1"/>
      <c r="AD91" s="1"/>
      <c r="AE91" s="1"/>
      <c r="AF91" s="1"/>
      <c r="AL91" s="1"/>
      <c r="AR91" s="1"/>
      <c r="AS91" s="1"/>
      <c r="AT91" s="1"/>
      <c r="AU91" s="1"/>
      <c r="AW91" s="1"/>
      <c r="AX91" s="1"/>
      <c r="AY91" s="1"/>
      <c r="AZ91" s="1"/>
      <c r="BB91" s="1"/>
      <c r="BC91" s="1"/>
      <c r="BD91" s="1"/>
      <c r="BE91" s="1"/>
      <c r="BI91" s="56"/>
      <c r="BJ91" s="1"/>
      <c r="BM91" s="56"/>
      <c r="BO91" s="2"/>
      <c r="BP91" s="2"/>
      <c r="BQ91" s="2"/>
      <c r="DN91" s="2" t="s">
        <v>4694</v>
      </c>
      <c r="DO91" s="6" t="s">
        <v>93</v>
      </c>
      <c r="DP91" s="56" t="s">
        <v>874</v>
      </c>
      <c r="DQ91" s="108" t="s">
        <v>5420</v>
      </c>
    </row>
    <row r="92" customFormat="false" ht="15" hidden="false" customHeight="false" outlineLevel="0" collapsed="false">
      <c r="A92" s="54" t="n">
        <v>91</v>
      </c>
      <c r="B92" s="6" t="s">
        <v>66</v>
      </c>
      <c r="C92" s="1" t="n">
        <v>23</v>
      </c>
      <c r="D92" s="1" t="s">
        <v>40</v>
      </c>
      <c r="E92" s="1" t="n">
        <v>200</v>
      </c>
      <c r="F92" s="1" t="s">
        <v>41</v>
      </c>
      <c r="G92" s="1" t="n">
        <f aca="false">PRODUCT(C92+E92)</f>
        <v>223</v>
      </c>
      <c r="H92" s="1" t="n">
        <v>312</v>
      </c>
      <c r="I92" s="106" t="n">
        <f aca="false">PRODUCT(G92/H92)</f>
        <v>0.71474358974359</v>
      </c>
      <c r="K92" s="54" t="n">
        <v>91</v>
      </c>
      <c r="L92" s="6" t="s">
        <v>1408</v>
      </c>
      <c r="M92" s="106" t="n">
        <v>1.28301886792453</v>
      </c>
      <c r="N92" s="1" t="n">
        <v>106</v>
      </c>
      <c r="S92" s="6"/>
      <c r="T92" s="6"/>
      <c r="U92" s="6"/>
      <c r="Y92" s="6"/>
      <c r="AB92" s="1"/>
      <c r="AC92" s="1"/>
      <c r="AD92" s="1"/>
      <c r="AE92" s="1"/>
      <c r="AF92" s="1"/>
      <c r="AL92" s="1"/>
      <c r="AR92" s="1"/>
      <c r="AS92" s="1"/>
      <c r="AT92" s="1"/>
      <c r="AU92" s="1"/>
      <c r="AW92" s="1"/>
      <c r="AX92" s="1"/>
      <c r="AY92" s="1"/>
      <c r="AZ92" s="1"/>
      <c r="BB92" s="1"/>
      <c r="BC92" s="1"/>
      <c r="BD92" s="1"/>
      <c r="BE92" s="1"/>
      <c r="BI92" s="56"/>
      <c r="BJ92" s="1"/>
      <c r="BM92" s="56"/>
      <c r="BO92" s="2"/>
      <c r="BP92" s="2"/>
      <c r="BQ92" s="2"/>
      <c r="DN92" s="2" t="s">
        <v>4701</v>
      </c>
      <c r="DO92" s="6" t="s">
        <v>142</v>
      </c>
      <c r="DP92" s="56" t="s">
        <v>186</v>
      </c>
      <c r="DQ92" s="108" t="s">
        <v>5106</v>
      </c>
    </row>
    <row r="93" customFormat="false" ht="15" hidden="false" customHeight="false" outlineLevel="0" collapsed="false">
      <c r="A93" s="54" t="n">
        <v>92</v>
      </c>
      <c r="B93" s="6" t="s">
        <v>398</v>
      </c>
      <c r="C93" s="1" t="n">
        <v>18</v>
      </c>
      <c r="D93" s="1" t="s">
        <v>40</v>
      </c>
      <c r="E93" s="1" t="n">
        <v>205</v>
      </c>
      <c r="F93" s="1" t="s">
        <v>41</v>
      </c>
      <c r="G93" s="1" t="n">
        <f aca="false">PRODUCT(C93+E93)</f>
        <v>223</v>
      </c>
      <c r="H93" s="1" t="n">
        <v>130</v>
      </c>
      <c r="I93" s="106" t="n">
        <f aca="false">PRODUCT(G93/H93)</f>
        <v>1.71538461538462</v>
      </c>
      <c r="K93" s="54" t="n">
        <v>92</v>
      </c>
      <c r="L93" s="6" t="s">
        <v>317</v>
      </c>
      <c r="M93" s="106" t="n">
        <v>1.27322404371585</v>
      </c>
      <c r="N93" s="1" t="n">
        <v>183</v>
      </c>
      <c r="S93" s="6"/>
      <c r="T93" s="6"/>
      <c r="U93" s="6"/>
      <c r="Y93" s="6"/>
      <c r="AB93" s="1"/>
      <c r="AC93" s="1"/>
      <c r="AD93" s="1"/>
      <c r="AE93" s="1"/>
      <c r="AF93" s="1"/>
      <c r="AL93" s="1"/>
      <c r="AR93" s="1"/>
      <c r="AS93" s="1"/>
      <c r="AT93" s="1"/>
      <c r="AU93" s="1"/>
      <c r="AW93" s="1"/>
      <c r="AX93" s="1"/>
      <c r="AY93" s="1"/>
      <c r="AZ93" s="1"/>
      <c r="BB93" s="1"/>
      <c r="BC93" s="1"/>
      <c r="BD93" s="1"/>
      <c r="BE93" s="1"/>
      <c r="BI93" s="56"/>
      <c r="BJ93" s="1"/>
      <c r="BM93" s="56"/>
      <c r="BO93" s="2"/>
      <c r="BP93" s="2"/>
      <c r="BQ93" s="2"/>
      <c r="DN93" s="2" t="s">
        <v>4704</v>
      </c>
      <c r="DO93" s="6" t="s">
        <v>345</v>
      </c>
      <c r="DP93" s="56" t="s">
        <v>920</v>
      </c>
      <c r="DQ93" s="108" t="s">
        <v>5333</v>
      </c>
    </row>
    <row r="94" customFormat="false" ht="15" hidden="false" customHeight="false" outlineLevel="0" collapsed="false">
      <c r="A94" s="54" t="n">
        <v>93</v>
      </c>
      <c r="B94" s="6" t="s">
        <v>305</v>
      </c>
      <c r="C94" s="1" t="n">
        <v>15</v>
      </c>
      <c r="D94" s="1" t="s">
        <v>40</v>
      </c>
      <c r="E94" s="1" t="n">
        <v>207</v>
      </c>
      <c r="F94" s="1" t="s">
        <v>41</v>
      </c>
      <c r="G94" s="1" t="n">
        <f aca="false">PRODUCT(C94+E94)</f>
        <v>222</v>
      </c>
      <c r="H94" s="1" t="n">
        <v>268</v>
      </c>
      <c r="I94" s="106" t="n">
        <f aca="false">PRODUCT(G94/H94)</f>
        <v>0.828358208955224</v>
      </c>
      <c r="K94" s="54" t="n">
        <v>93</v>
      </c>
      <c r="L94" s="6" t="s">
        <v>121</v>
      </c>
      <c r="M94" s="106" t="n">
        <v>1.25657894736842</v>
      </c>
      <c r="N94" s="1" t="n">
        <v>304</v>
      </c>
      <c r="S94" s="6"/>
      <c r="T94" s="6"/>
      <c r="U94" s="6"/>
      <c r="Y94" s="6"/>
      <c r="AB94" s="1"/>
      <c r="AC94" s="1"/>
      <c r="AD94" s="1"/>
      <c r="AE94" s="1"/>
      <c r="AF94" s="1"/>
      <c r="AL94" s="1"/>
      <c r="AR94" s="1"/>
      <c r="AS94" s="1"/>
      <c r="AT94" s="1"/>
      <c r="AU94" s="1"/>
      <c r="AW94" s="1"/>
      <c r="AX94" s="1"/>
      <c r="AY94" s="1"/>
      <c r="AZ94" s="1"/>
      <c r="BB94" s="1"/>
      <c r="BC94" s="1"/>
      <c r="BD94" s="1"/>
      <c r="BE94" s="1"/>
      <c r="BI94" s="56"/>
      <c r="BJ94" s="1"/>
      <c r="BM94" s="56"/>
      <c r="BO94" s="2"/>
      <c r="BP94" s="2"/>
      <c r="BQ94" s="2"/>
      <c r="DN94" s="2" t="s">
        <v>4709</v>
      </c>
      <c r="DO94" s="6" t="s">
        <v>225</v>
      </c>
      <c r="DP94" s="56" t="s">
        <v>204</v>
      </c>
      <c r="DQ94" s="108" t="s">
        <v>5421</v>
      </c>
    </row>
    <row r="95" customFormat="false" ht="15" hidden="false" customHeight="false" outlineLevel="0" collapsed="false">
      <c r="A95" s="54" t="n">
        <v>94</v>
      </c>
      <c r="B95" s="6" t="s">
        <v>344</v>
      </c>
      <c r="C95" s="1" t="n">
        <v>24</v>
      </c>
      <c r="D95" s="1" t="s">
        <v>40</v>
      </c>
      <c r="E95" s="1" t="n">
        <v>197</v>
      </c>
      <c r="F95" s="1" t="s">
        <v>41</v>
      </c>
      <c r="G95" s="1" t="n">
        <f aca="false">PRODUCT(C95+E95)</f>
        <v>221</v>
      </c>
      <c r="H95" s="1" t="n">
        <v>131</v>
      </c>
      <c r="I95" s="106" t="n">
        <f aca="false">PRODUCT(G95/H95)</f>
        <v>1.68702290076336</v>
      </c>
      <c r="K95" s="54" t="n">
        <v>94</v>
      </c>
      <c r="L95" s="6" t="s">
        <v>93</v>
      </c>
      <c r="M95" s="106" t="n">
        <v>1.25217391304348</v>
      </c>
      <c r="N95" s="1" t="n">
        <v>345</v>
      </c>
      <c r="S95" s="6"/>
      <c r="T95" s="6"/>
      <c r="U95" s="6"/>
      <c r="Y95" s="6"/>
      <c r="AB95" s="1"/>
      <c r="AC95" s="1"/>
      <c r="AD95" s="1"/>
      <c r="AE95" s="1"/>
      <c r="AF95" s="1"/>
      <c r="AL95" s="1"/>
      <c r="AR95" s="100"/>
      <c r="AS95" s="2" t="s">
        <v>5422</v>
      </c>
      <c r="AT95" s="6" t="s">
        <v>5423</v>
      </c>
      <c r="AU95" s="90" t="s">
        <v>5424</v>
      </c>
      <c r="AW95" s="1"/>
      <c r="AX95" s="1"/>
      <c r="AY95" s="1"/>
      <c r="AZ95" s="1"/>
      <c r="BB95" s="1"/>
      <c r="BC95" s="1"/>
      <c r="BD95" s="1"/>
      <c r="BE95" s="1"/>
      <c r="BI95" s="56"/>
      <c r="BJ95" s="1"/>
      <c r="BM95" s="56"/>
      <c r="BO95" s="2"/>
      <c r="BP95" s="2"/>
      <c r="BQ95" s="2"/>
      <c r="DN95" s="2" t="s">
        <v>4716</v>
      </c>
      <c r="DO95" s="6" t="s">
        <v>365</v>
      </c>
      <c r="DP95" s="56" t="s">
        <v>14</v>
      </c>
      <c r="DQ95" s="108" t="s">
        <v>5425</v>
      </c>
    </row>
    <row r="96" customFormat="false" ht="15" hidden="false" customHeight="false" outlineLevel="0" collapsed="false">
      <c r="A96" s="54" t="n">
        <v>95</v>
      </c>
      <c r="B96" s="6" t="s">
        <v>408</v>
      </c>
      <c r="C96" s="1" t="n">
        <v>7</v>
      </c>
      <c r="D96" s="1" t="s">
        <v>40</v>
      </c>
      <c r="E96" s="1" t="n">
        <v>213</v>
      </c>
      <c r="F96" s="1" t="s">
        <v>41</v>
      </c>
      <c r="G96" s="1" t="n">
        <f aca="false">PRODUCT(C96+E96)</f>
        <v>220</v>
      </c>
      <c r="H96" s="1" t="n">
        <v>134</v>
      </c>
      <c r="I96" s="106" t="n">
        <f aca="false">PRODUCT(G96/H96)</f>
        <v>1.64179104477612</v>
      </c>
      <c r="K96" s="54" t="n">
        <v>95</v>
      </c>
      <c r="L96" s="6" t="s">
        <v>1518</v>
      </c>
      <c r="M96" s="106" t="n">
        <v>1.23529411764706</v>
      </c>
      <c r="N96" s="1" t="n">
        <v>136</v>
      </c>
      <c r="S96" s="6"/>
      <c r="T96" s="6"/>
      <c r="U96" s="6"/>
      <c r="Y96" s="6"/>
      <c r="AB96" s="1"/>
      <c r="AC96" s="1"/>
      <c r="AD96" s="1"/>
      <c r="AE96" s="1"/>
      <c r="AF96" s="1"/>
      <c r="AL96" s="1"/>
      <c r="AR96" s="100"/>
      <c r="AS96" s="2" t="s">
        <v>5426</v>
      </c>
      <c r="AT96" s="6" t="s">
        <v>5427</v>
      </c>
      <c r="AU96" s="90" t="s">
        <v>5428</v>
      </c>
      <c r="AW96" s="1"/>
      <c r="AX96" s="1"/>
      <c r="AY96" s="1"/>
      <c r="AZ96" s="1"/>
      <c r="BB96" s="1"/>
      <c r="BC96" s="1"/>
      <c r="BD96" s="1"/>
      <c r="BE96" s="1"/>
      <c r="BI96" s="56"/>
      <c r="BJ96" s="1"/>
      <c r="BM96" s="56"/>
      <c r="DN96" s="2" t="s">
        <v>4723</v>
      </c>
      <c r="DO96" s="6" t="s">
        <v>257</v>
      </c>
      <c r="DP96" s="56" t="s">
        <v>702</v>
      </c>
      <c r="DQ96" s="108" t="s">
        <v>5418</v>
      </c>
    </row>
    <row r="97" customFormat="false" ht="15" hidden="false" customHeight="false" outlineLevel="0" collapsed="false">
      <c r="A97" s="54" t="n">
        <v>96</v>
      </c>
      <c r="B97" s="6" t="s">
        <v>361</v>
      </c>
      <c r="C97" s="1" t="n">
        <v>23</v>
      </c>
      <c r="D97" s="1" t="s">
        <v>40</v>
      </c>
      <c r="E97" s="1" t="n">
        <v>195</v>
      </c>
      <c r="F97" s="1" t="s">
        <v>41</v>
      </c>
      <c r="G97" s="1" t="n">
        <f aca="false">PRODUCT(C97+E97)</f>
        <v>218</v>
      </c>
      <c r="H97" s="1" t="n">
        <v>122</v>
      </c>
      <c r="I97" s="106" t="n">
        <f aca="false">PRODUCT(G97/H97)</f>
        <v>1.78688524590164</v>
      </c>
      <c r="K97" s="54" t="n">
        <v>96</v>
      </c>
      <c r="L97" s="6" t="s">
        <v>1955</v>
      </c>
      <c r="M97" s="106" t="n">
        <v>1.23478260869565</v>
      </c>
      <c r="N97" s="1" t="n">
        <v>115</v>
      </c>
      <c r="S97" s="6"/>
      <c r="T97" s="6"/>
      <c r="U97" s="6"/>
      <c r="Y97" s="6"/>
      <c r="AR97" s="100"/>
      <c r="AS97" s="2" t="s">
        <v>5429</v>
      </c>
      <c r="AT97" s="6" t="s">
        <v>5430</v>
      </c>
      <c r="AU97" s="90" t="s">
        <v>5431</v>
      </c>
      <c r="AW97" s="1"/>
      <c r="AX97" s="1"/>
      <c r="AY97" s="1"/>
      <c r="AZ97" s="1"/>
      <c r="BB97" s="1"/>
      <c r="BC97" s="1"/>
      <c r="BD97" s="1"/>
      <c r="BE97" s="1"/>
      <c r="BI97" s="56"/>
      <c r="BJ97" s="1"/>
      <c r="BM97" s="56"/>
      <c r="DO97" s="56"/>
      <c r="DP97" s="108"/>
    </row>
    <row r="98" customFormat="false" ht="15" hidden="false" customHeight="false" outlineLevel="0" collapsed="false">
      <c r="A98" s="54" t="n">
        <v>97</v>
      </c>
      <c r="B98" s="6" t="s">
        <v>413</v>
      </c>
      <c r="C98" s="1" t="n">
        <v>13</v>
      </c>
      <c r="D98" s="1" t="s">
        <v>40</v>
      </c>
      <c r="E98" s="1" t="n">
        <v>203</v>
      </c>
      <c r="F98" s="1" t="s">
        <v>41</v>
      </c>
      <c r="G98" s="1" t="n">
        <f aca="false">PRODUCT(C98+E98)</f>
        <v>216</v>
      </c>
      <c r="H98" s="1" t="n">
        <v>210</v>
      </c>
      <c r="I98" s="106" t="n">
        <f aca="false">PRODUCT(G98/H98)</f>
        <v>1.02857142857143</v>
      </c>
      <c r="K98" s="54" t="n">
        <v>97</v>
      </c>
      <c r="L98" s="6" t="s">
        <v>572</v>
      </c>
      <c r="M98" s="106" t="n">
        <v>1.22764227642276</v>
      </c>
      <c r="N98" s="1" t="n">
        <v>123</v>
      </c>
      <c r="S98" s="6"/>
      <c r="T98" s="6"/>
      <c r="U98" s="6"/>
      <c r="Y98" s="6"/>
      <c r="AR98" s="100"/>
      <c r="AS98" s="2" t="s">
        <v>5432</v>
      </c>
      <c r="AT98" s="6" t="s">
        <v>5433</v>
      </c>
      <c r="AU98" s="90" t="s">
        <v>5434</v>
      </c>
      <c r="AW98" s="1"/>
      <c r="AX98" s="1"/>
      <c r="AY98" s="1"/>
      <c r="AZ98" s="1"/>
      <c r="BB98" s="1"/>
      <c r="BC98" s="1"/>
      <c r="BD98" s="1"/>
      <c r="BE98" s="1"/>
      <c r="BI98" s="56"/>
      <c r="BJ98" s="1"/>
      <c r="BM98" s="56"/>
    </row>
    <row r="99" customFormat="false" ht="15" hidden="false" customHeight="false" outlineLevel="0" collapsed="false">
      <c r="A99" s="54" t="n">
        <v>98</v>
      </c>
      <c r="B99" s="6" t="s">
        <v>415</v>
      </c>
      <c r="C99" s="1" t="n">
        <v>19</v>
      </c>
      <c r="D99" s="1" t="s">
        <v>40</v>
      </c>
      <c r="E99" s="1" t="n">
        <v>196</v>
      </c>
      <c r="F99" s="1" t="s">
        <v>41</v>
      </c>
      <c r="G99" s="1" t="n">
        <f aca="false">PRODUCT(C99+E99)</f>
        <v>215</v>
      </c>
      <c r="H99" s="1" t="n">
        <v>178</v>
      </c>
      <c r="I99" s="106" t="n">
        <f aca="false">PRODUCT(G99/H99)</f>
        <v>1.20786516853933</v>
      </c>
      <c r="K99" s="54" t="n">
        <v>98</v>
      </c>
      <c r="L99" s="6" t="s">
        <v>74</v>
      </c>
      <c r="M99" s="106" t="n">
        <v>1.22689075630252</v>
      </c>
      <c r="N99" s="1" t="n">
        <v>238</v>
      </c>
      <c r="S99" s="6"/>
      <c r="T99" s="6"/>
      <c r="U99" s="6"/>
      <c r="Y99" s="6"/>
      <c r="AR99" s="100"/>
      <c r="AS99" s="2" t="s">
        <v>5435</v>
      </c>
      <c r="AT99" s="6" t="s">
        <v>5436</v>
      </c>
      <c r="AU99" s="90" t="s">
        <v>5437</v>
      </c>
      <c r="AW99" s="1"/>
      <c r="AX99" s="1"/>
      <c r="AY99" s="1"/>
      <c r="AZ99" s="1"/>
      <c r="BB99" s="1"/>
      <c r="BC99" s="1"/>
      <c r="BD99" s="1"/>
      <c r="BE99" s="1"/>
      <c r="BI99" s="56"/>
      <c r="BJ99" s="1"/>
      <c r="BM99" s="56"/>
    </row>
    <row r="100" customFormat="false" ht="15" hidden="false" customHeight="false" outlineLevel="0" collapsed="false">
      <c r="A100" s="54" t="n">
        <v>99</v>
      </c>
      <c r="B100" s="6" t="s">
        <v>308</v>
      </c>
      <c r="C100" s="1" t="n">
        <v>27</v>
      </c>
      <c r="D100" s="1" t="s">
        <v>40</v>
      </c>
      <c r="E100" s="1" t="n">
        <v>187</v>
      </c>
      <c r="F100" s="1" t="s">
        <v>41</v>
      </c>
      <c r="G100" s="1" t="n">
        <f aca="false">PRODUCT(C100+E100)</f>
        <v>214</v>
      </c>
      <c r="H100" s="1" t="n">
        <v>191</v>
      </c>
      <c r="I100" s="106" t="n">
        <f aca="false">PRODUCT(G100/H100)</f>
        <v>1.12041884816754</v>
      </c>
      <c r="K100" s="54" t="n">
        <v>99</v>
      </c>
      <c r="L100" s="6" t="s">
        <v>165</v>
      </c>
      <c r="M100" s="106" t="n">
        <v>1.22406639004149</v>
      </c>
      <c r="N100" s="1" t="n">
        <v>241</v>
      </c>
      <c r="S100" s="6"/>
      <c r="T100" s="6"/>
      <c r="U100" s="6"/>
      <c r="Y100" s="6"/>
      <c r="AR100" s="100"/>
      <c r="AS100" s="2" t="s">
        <v>5438</v>
      </c>
      <c r="AT100" s="6" t="s">
        <v>5439</v>
      </c>
      <c r="AU100" s="90" t="s">
        <v>5440</v>
      </c>
      <c r="AW100" s="1"/>
      <c r="AX100" s="1"/>
      <c r="AY100" s="1"/>
      <c r="AZ100" s="1"/>
      <c r="BB100" s="1"/>
      <c r="BC100" s="1"/>
      <c r="BD100" s="1"/>
      <c r="BE100" s="1"/>
      <c r="BI100" s="56"/>
      <c r="BJ100" s="1"/>
      <c r="BM100" s="56"/>
      <c r="DN100" s="110"/>
      <c r="DO100" s="111" t="s">
        <v>5441</v>
      </c>
      <c r="DP100" s="112"/>
      <c r="DQ100" s="113"/>
    </row>
    <row r="101" customFormat="false" ht="15" hidden="false" customHeight="false" outlineLevel="0" collapsed="false">
      <c r="A101" s="54" t="n">
        <v>100</v>
      </c>
      <c r="B101" s="6" t="s">
        <v>1449</v>
      </c>
      <c r="C101" s="1" t="n">
        <v>7</v>
      </c>
      <c r="D101" s="1" t="s">
        <v>40</v>
      </c>
      <c r="E101" s="1" t="n">
        <v>206</v>
      </c>
      <c r="F101" s="1" t="s">
        <v>41</v>
      </c>
      <c r="G101" s="1" t="n">
        <f aca="false">PRODUCT(C101+E101)</f>
        <v>213</v>
      </c>
      <c r="H101" s="1" t="n">
        <v>137</v>
      </c>
      <c r="I101" s="106" t="n">
        <f aca="false">PRODUCT(G101/H101)</f>
        <v>1.55474452554745</v>
      </c>
      <c r="K101" s="54" t="n">
        <v>100</v>
      </c>
      <c r="L101" s="6" t="s">
        <v>276</v>
      </c>
      <c r="M101" s="106" t="n">
        <v>1.22</v>
      </c>
      <c r="N101" s="1" t="n">
        <v>250</v>
      </c>
      <c r="S101" s="6"/>
      <c r="T101" s="6"/>
      <c r="U101" s="6"/>
      <c r="Y101" s="6"/>
      <c r="AR101" s="100"/>
      <c r="AS101" s="2" t="s">
        <v>5442</v>
      </c>
      <c r="AT101" s="6" t="s">
        <v>5443</v>
      </c>
      <c r="AU101" s="90" t="s">
        <v>5444</v>
      </c>
      <c r="AW101" s="1"/>
      <c r="AX101" s="1"/>
      <c r="AY101" s="1"/>
      <c r="AZ101" s="1"/>
      <c r="BB101" s="1"/>
      <c r="BC101" s="1"/>
      <c r="BD101" s="1"/>
      <c r="BE101" s="1"/>
      <c r="BI101" s="56"/>
      <c r="BJ101" s="1"/>
      <c r="BM101" s="56"/>
      <c r="DN101" s="2" t="s">
        <v>4642</v>
      </c>
      <c r="DO101" s="6" t="s">
        <v>39</v>
      </c>
      <c r="DP101" s="56" t="s">
        <v>702</v>
      </c>
      <c r="DQ101" s="108" t="s">
        <v>4935</v>
      </c>
    </row>
    <row r="102" customFormat="false" ht="15" hidden="false" customHeight="false" outlineLevel="0" collapsed="false">
      <c r="A102" s="54" t="n">
        <v>101</v>
      </c>
      <c r="B102" s="6" t="s">
        <v>377</v>
      </c>
      <c r="C102" s="1" t="n">
        <v>6</v>
      </c>
      <c r="D102" s="1" t="s">
        <v>40</v>
      </c>
      <c r="E102" s="1" t="n">
        <v>206</v>
      </c>
      <c r="F102" s="1" t="s">
        <v>41</v>
      </c>
      <c r="G102" s="1" t="n">
        <f aca="false">PRODUCT(C102+E102)</f>
        <v>212</v>
      </c>
      <c r="H102" s="1" t="n">
        <v>155</v>
      </c>
      <c r="I102" s="106" t="n">
        <f aca="false">PRODUCT(G102/H102)</f>
        <v>1.36774193548387</v>
      </c>
      <c r="K102" s="54" t="n">
        <v>101</v>
      </c>
      <c r="L102" s="6" t="s">
        <v>415</v>
      </c>
      <c r="M102" s="106" t="n">
        <v>1.20786516853933</v>
      </c>
      <c r="N102" s="1" t="n">
        <v>178</v>
      </c>
      <c r="S102" s="6"/>
      <c r="T102" s="6"/>
      <c r="U102" s="6"/>
      <c r="Y102" s="6"/>
      <c r="AR102" s="100"/>
      <c r="AS102" s="2" t="s">
        <v>5445</v>
      </c>
      <c r="AT102" s="6" t="s">
        <v>5446</v>
      </c>
      <c r="AU102" s="90" t="s">
        <v>5447</v>
      </c>
      <c r="AW102" s="1"/>
      <c r="AX102" s="1"/>
      <c r="AY102" s="1"/>
      <c r="AZ102" s="1"/>
      <c r="BB102" s="1"/>
      <c r="BC102" s="1"/>
      <c r="BD102" s="1"/>
      <c r="BE102" s="1"/>
      <c r="BI102" s="56"/>
      <c r="BJ102" s="1"/>
      <c r="BM102" s="56"/>
      <c r="DN102" s="2" t="s">
        <v>4651</v>
      </c>
      <c r="DO102" s="6" t="s">
        <v>65</v>
      </c>
      <c r="DP102" s="56" t="s">
        <v>186</v>
      </c>
      <c r="DQ102" s="108" t="s">
        <v>5448</v>
      </c>
    </row>
    <row r="103" customFormat="false" ht="15" hidden="false" customHeight="false" outlineLevel="0" collapsed="false">
      <c r="A103" s="54" t="n">
        <v>102</v>
      </c>
      <c r="B103" s="6" t="s">
        <v>58</v>
      </c>
      <c r="C103" s="1" t="n">
        <v>42</v>
      </c>
      <c r="D103" s="1" t="s">
        <v>40</v>
      </c>
      <c r="E103" s="1" t="n">
        <v>169</v>
      </c>
      <c r="F103" s="1" t="s">
        <v>41</v>
      </c>
      <c r="G103" s="1" t="n">
        <f aca="false">PRODUCT(C103+E103)</f>
        <v>211</v>
      </c>
      <c r="H103" s="1" t="n">
        <v>306</v>
      </c>
      <c r="I103" s="106" t="n">
        <f aca="false">PRODUCT(G103/H103)</f>
        <v>0.689542483660131</v>
      </c>
      <c r="K103" s="54" t="n">
        <v>102</v>
      </c>
      <c r="L103" s="6" t="s">
        <v>577</v>
      </c>
      <c r="M103" s="106" t="n">
        <v>1.20661157024793</v>
      </c>
      <c r="N103" s="1" t="n">
        <v>121</v>
      </c>
      <c r="S103" s="6"/>
      <c r="T103" s="6"/>
      <c r="U103" s="6"/>
      <c r="Y103" s="6"/>
      <c r="AR103" s="100"/>
      <c r="AS103" s="2" t="s">
        <v>5449</v>
      </c>
      <c r="AT103" s="6" t="s">
        <v>5450</v>
      </c>
      <c r="AU103" s="90" t="s">
        <v>5451</v>
      </c>
      <c r="AW103" s="1"/>
      <c r="AX103" s="1"/>
      <c r="AY103" s="1"/>
      <c r="AZ103" s="1"/>
      <c r="BB103" s="1"/>
      <c r="BC103" s="1"/>
      <c r="BD103" s="1"/>
      <c r="BE103" s="1"/>
      <c r="BI103" s="56"/>
      <c r="BJ103" s="1"/>
      <c r="BM103" s="56"/>
      <c r="DN103" s="2" t="s">
        <v>4680</v>
      </c>
      <c r="DO103" s="6" t="s">
        <v>5452</v>
      </c>
      <c r="DP103" s="56" t="s">
        <v>874</v>
      </c>
      <c r="DQ103" s="108" t="s">
        <v>5453</v>
      </c>
    </row>
    <row r="104" customFormat="false" ht="15" hidden="false" customHeight="false" outlineLevel="0" collapsed="false">
      <c r="A104" s="54" t="n">
        <v>103</v>
      </c>
      <c r="B104" s="6" t="s">
        <v>51</v>
      </c>
      <c r="C104" s="1" t="n">
        <v>67</v>
      </c>
      <c r="D104" s="1" t="s">
        <v>40</v>
      </c>
      <c r="E104" s="1" t="n">
        <v>141</v>
      </c>
      <c r="F104" s="1" t="s">
        <v>41</v>
      </c>
      <c r="G104" s="1" t="n">
        <f aca="false">PRODUCT(C104+E104)</f>
        <v>208</v>
      </c>
      <c r="H104" s="1" t="n">
        <v>282</v>
      </c>
      <c r="I104" s="106" t="n">
        <f aca="false">PRODUCT(G104/H104)</f>
        <v>0.73758865248227</v>
      </c>
      <c r="K104" s="54" t="n">
        <v>103</v>
      </c>
      <c r="L104" s="6" t="s">
        <v>385</v>
      </c>
      <c r="M104" s="106" t="n">
        <v>1.20560747663551</v>
      </c>
      <c r="N104" s="1" t="n">
        <v>107</v>
      </c>
      <c r="S104" s="6"/>
      <c r="T104" s="6"/>
      <c r="U104" s="6"/>
      <c r="Y104" s="6"/>
      <c r="AR104" s="100"/>
      <c r="AS104" s="2" t="s">
        <v>5454</v>
      </c>
      <c r="AT104" s="6" t="s">
        <v>5455</v>
      </c>
      <c r="AU104" s="90" t="s">
        <v>5456</v>
      </c>
      <c r="AW104" s="1"/>
      <c r="AX104" s="1"/>
      <c r="AY104" s="1"/>
      <c r="AZ104" s="1"/>
      <c r="BB104" s="1"/>
      <c r="BC104" s="1"/>
      <c r="BD104" s="1"/>
      <c r="BE104" s="1"/>
      <c r="BI104" s="56"/>
      <c r="BJ104" s="1"/>
      <c r="BM104" s="56"/>
      <c r="DN104" s="2" t="s">
        <v>4687</v>
      </c>
      <c r="DO104" s="56" t="s">
        <v>172</v>
      </c>
      <c r="DP104" s="56" t="s">
        <v>204</v>
      </c>
      <c r="DQ104" s="108" t="s">
        <v>5457</v>
      </c>
    </row>
    <row r="105" customFormat="false" ht="15" hidden="false" customHeight="false" outlineLevel="0" collapsed="false">
      <c r="A105" s="54" t="n">
        <v>104</v>
      </c>
      <c r="B105" s="6" t="s">
        <v>99</v>
      </c>
      <c r="C105" s="1" t="n">
        <v>30</v>
      </c>
      <c r="D105" s="1" t="s">
        <v>40</v>
      </c>
      <c r="E105" s="1" t="n">
        <v>177</v>
      </c>
      <c r="F105" s="1" t="s">
        <v>41</v>
      </c>
      <c r="G105" s="1" t="n">
        <f aca="false">PRODUCT(C105+E105)</f>
        <v>207</v>
      </c>
      <c r="H105" s="1" t="n">
        <v>341</v>
      </c>
      <c r="I105" s="106" t="n">
        <f aca="false">PRODUCT(G105/H105)</f>
        <v>0.607038123167155</v>
      </c>
      <c r="K105" s="54" t="n">
        <v>104</v>
      </c>
      <c r="L105" s="6" t="s">
        <v>430</v>
      </c>
      <c r="M105" s="106" t="n">
        <v>1.20535714285714</v>
      </c>
      <c r="N105" s="1" t="n">
        <v>112</v>
      </c>
      <c r="S105" s="6"/>
      <c r="T105" s="6"/>
      <c r="U105" s="6"/>
      <c r="Y105" s="6"/>
      <c r="AR105" s="100"/>
      <c r="AS105" s="2" t="s">
        <v>5458</v>
      </c>
      <c r="AT105" s="6" t="s">
        <v>5459</v>
      </c>
      <c r="AU105" s="90" t="s">
        <v>5460</v>
      </c>
      <c r="AW105" s="1"/>
      <c r="AX105" s="1"/>
      <c r="AY105" s="1"/>
      <c r="AZ105" s="1"/>
      <c r="BB105" s="1"/>
      <c r="BC105" s="1"/>
      <c r="BD105" s="1"/>
      <c r="BE105" s="1"/>
      <c r="BI105" s="56"/>
      <c r="BJ105" s="1"/>
      <c r="BM105" s="56"/>
      <c r="DN105" s="2" t="s">
        <v>4694</v>
      </c>
      <c r="DO105" s="6" t="s">
        <v>1922</v>
      </c>
      <c r="DP105" s="56" t="s">
        <v>874</v>
      </c>
      <c r="DQ105" s="108" t="s">
        <v>5461</v>
      </c>
    </row>
    <row r="106" customFormat="false" ht="15" hidden="false" customHeight="false" outlineLevel="0" collapsed="false">
      <c r="A106" s="54" t="n">
        <v>105</v>
      </c>
      <c r="B106" s="6" t="s">
        <v>249</v>
      </c>
      <c r="C106" s="1" t="n">
        <v>12</v>
      </c>
      <c r="D106" s="1" t="s">
        <v>40</v>
      </c>
      <c r="E106" s="1" t="n">
        <v>192</v>
      </c>
      <c r="F106" s="1" t="s">
        <v>41</v>
      </c>
      <c r="G106" s="1" t="n">
        <f aca="false">PRODUCT(C106+E106)</f>
        <v>204</v>
      </c>
      <c r="H106" s="1" t="n">
        <v>180</v>
      </c>
      <c r="I106" s="106" t="n">
        <f aca="false">PRODUCT(G106/H106)</f>
        <v>1.13333333333333</v>
      </c>
      <c r="K106" s="54" t="n">
        <v>105</v>
      </c>
      <c r="L106" s="6" t="s">
        <v>56</v>
      </c>
      <c r="M106" s="106" t="n">
        <v>1.2</v>
      </c>
      <c r="N106" s="1" t="n">
        <v>395</v>
      </c>
      <c r="S106" s="6"/>
      <c r="T106" s="6"/>
      <c r="U106" s="6"/>
      <c r="Y106" s="6"/>
      <c r="AR106" s="100"/>
      <c r="AS106" s="2" t="s">
        <v>5462</v>
      </c>
      <c r="AT106" s="6" t="s">
        <v>5463</v>
      </c>
      <c r="AU106" s="90" t="s">
        <v>5464</v>
      </c>
      <c r="AW106" s="1"/>
      <c r="AX106" s="1"/>
      <c r="AY106" s="1"/>
      <c r="AZ106" s="1"/>
      <c r="BB106" s="1"/>
      <c r="BC106" s="1"/>
      <c r="BD106" s="1"/>
      <c r="BE106" s="1"/>
      <c r="BI106" s="56"/>
      <c r="BJ106" s="1"/>
      <c r="BM106" s="56"/>
      <c r="DN106" s="2" t="s">
        <v>4701</v>
      </c>
      <c r="DO106" s="6" t="s">
        <v>142</v>
      </c>
      <c r="DP106" s="56" t="s">
        <v>186</v>
      </c>
      <c r="DQ106" s="108" t="s">
        <v>5465</v>
      </c>
    </row>
    <row r="107" customFormat="false" ht="15" hidden="false" customHeight="false" outlineLevel="0" collapsed="false">
      <c r="A107" s="54" t="n">
        <v>106</v>
      </c>
      <c r="B107" s="6" t="s">
        <v>119</v>
      </c>
      <c r="C107" s="1" t="n">
        <v>38</v>
      </c>
      <c r="D107" s="1" t="s">
        <v>40</v>
      </c>
      <c r="E107" s="1" t="n">
        <v>164</v>
      </c>
      <c r="F107" s="1" t="s">
        <v>41</v>
      </c>
      <c r="G107" s="1" t="n">
        <f aca="false">PRODUCT(C107+E107)</f>
        <v>202</v>
      </c>
      <c r="H107" s="1" t="n">
        <v>293</v>
      </c>
      <c r="I107" s="106" t="n">
        <f aca="false">PRODUCT(G107/H107)</f>
        <v>0.689419795221843</v>
      </c>
      <c r="K107" s="54" t="n">
        <v>106</v>
      </c>
      <c r="L107" s="6" t="s">
        <v>1219</v>
      </c>
      <c r="M107" s="106" t="n">
        <v>1.19205298013245</v>
      </c>
      <c r="N107" s="1" t="n">
        <v>151</v>
      </c>
      <c r="S107" s="6"/>
      <c r="T107" s="6"/>
      <c r="U107" s="6"/>
      <c r="Y107" s="6"/>
      <c r="AR107" s="100"/>
      <c r="AS107" s="2" t="s">
        <v>5466</v>
      </c>
      <c r="AT107" s="6" t="s">
        <v>5467</v>
      </c>
      <c r="AU107" s="90" t="s">
        <v>5468</v>
      </c>
      <c r="AW107" s="1"/>
      <c r="AX107" s="1"/>
      <c r="AY107" s="1"/>
      <c r="AZ107" s="1"/>
      <c r="BB107" s="1"/>
      <c r="BC107" s="1"/>
      <c r="BD107" s="1"/>
      <c r="BE107" s="1"/>
      <c r="BI107" s="56"/>
      <c r="BJ107" s="1"/>
      <c r="BM107" s="56"/>
      <c r="DN107" s="2" t="s">
        <v>4704</v>
      </c>
      <c r="DO107" s="6" t="s">
        <v>1777</v>
      </c>
      <c r="DP107" s="56" t="s">
        <v>1078</v>
      </c>
      <c r="DQ107" s="108" t="s">
        <v>5469</v>
      </c>
    </row>
    <row r="108" customFormat="false" ht="15" hidden="false" customHeight="false" outlineLevel="0" collapsed="false">
      <c r="A108" s="54" t="n">
        <v>107</v>
      </c>
      <c r="B108" s="6" t="s">
        <v>350</v>
      </c>
      <c r="C108" s="1" t="n">
        <v>9</v>
      </c>
      <c r="D108" s="1" t="s">
        <v>40</v>
      </c>
      <c r="E108" s="1" t="n">
        <v>193</v>
      </c>
      <c r="F108" s="1" t="s">
        <v>41</v>
      </c>
      <c r="G108" s="1" t="n">
        <f aca="false">PRODUCT(C108+E108)</f>
        <v>202</v>
      </c>
      <c r="H108" s="1" t="n">
        <v>256</v>
      </c>
      <c r="I108" s="106" t="n">
        <f aca="false">PRODUCT(G108/H108)</f>
        <v>0.7890625</v>
      </c>
      <c r="K108" s="54" t="n">
        <v>107</v>
      </c>
      <c r="L108" s="6" t="s">
        <v>334</v>
      </c>
      <c r="M108" s="106" t="n">
        <v>1.18918918918919</v>
      </c>
      <c r="N108" s="1" t="n">
        <v>222</v>
      </c>
      <c r="S108" s="6"/>
      <c r="T108" s="6"/>
      <c r="U108" s="6"/>
      <c r="Y108" s="6"/>
      <c r="AR108" s="100"/>
      <c r="AS108" s="2" t="s">
        <v>5470</v>
      </c>
      <c r="AT108" s="6" t="s">
        <v>5471</v>
      </c>
      <c r="AU108" s="90" t="s">
        <v>5472</v>
      </c>
      <c r="AW108" s="1"/>
      <c r="AX108" s="1"/>
      <c r="AY108" s="1"/>
      <c r="AZ108" s="1"/>
      <c r="BB108" s="1"/>
      <c r="BC108" s="1"/>
      <c r="BD108" s="1"/>
      <c r="BE108" s="1"/>
      <c r="BI108" s="56"/>
      <c r="BJ108" s="1"/>
      <c r="BM108" s="56"/>
      <c r="DN108" s="2" t="s">
        <v>4709</v>
      </c>
      <c r="DO108" s="6" t="s">
        <v>1306</v>
      </c>
      <c r="DP108" s="56" t="s">
        <v>702</v>
      </c>
      <c r="DQ108" s="108" t="s">
        <v>5473</v>
      </c>
    </row>
    <row r="109" customFormat="false" ht="15" hidden="false" customHeight="false" outlineLevel="0" collapsed="false">
      <c r="A109" s="54" t="n">
        <v>108</v>
      </c>
      <c r="B109" s="6" t="s">
        <v>992</v>
      </c>
      <c r="C109" s="1" t="n">
        <v>19</v>
      </c>
      <c r="D109" s="1" t="s">
        <v>40</v>
      </c>
      <c r="E109" s="1" t="n">
        <v>181</v>
      </c>
      <c r="F109" s="1" t="s">
        <v>41</v>
      </c>
      <c r="G109" s="1" t="n">
        <f aca="false">PRODUCT(C109+E109)</f>
        <v>200</v>
      </c>
      <c r="H109" s="1" t="n">
        <v>114</v>
      </c>
      <c r="I109" s="106" t="n">
        <f aca="false">PRODUCT(G109/H109)</f>
        <v>1.75438596491228</v>
      </c>
      <c r="K109" s="54" t="n">
        <v>108</v>
      </c>
      <c r="L109" s="6" t="s">
        <v>1763</v>
      </c>
      <c r="M109" s="106" t="n">
        <v>1.18269230769231</v>
      </c>
      <c r="N109" s="1" t="n">
        <v>104</v>
      </c>
      <c r="S109" s="6"/>
      <c r="T109" s="6"/>
      <c r="U109" s="6"/>
      <c r="Y109" s="6"/>
      <c r="AR109" s="100"/>
      <c r="AS109" s="2" t="s">
        <v>5474</v>
      </c>
      <c r="AT109" s="6" t="s">
        <v>5475</v>
      </c>
      <c r="AU109" s="90" t="s">
        <v>5476</v>
      </c>
      <c r="AW109" s="1"/>
      <c r="AX109" s="1"/>
      <c r="AY109" s="1"/>
      <c r="AZ109" s="1"/>
      <c r="BB109" s="1"/>
      <c r="BC109" s="1"/>
      <c r="BD109" s="1"/>
      <c r="BE109" s="1"/>
      <c r="BI109" s="56"/>
      <c r="BJ109" s="1"/>
      <c r="BM109" s="56"/>
      <c r="DN109" s="2" t="s">
        <v>4716</v>
      </c>
      <c r="DO109" s="6" t="s">
        <v>86</v>
      </c>
      <c r="DP109" s="56" t="s">
        <v>1204</v>
      </c>
      <c r="DQ109" s="108" t="s">
        <v>5231</v>
      </c>
    </row>
    <row r="110" customFormat="false" ht="15" hidden="false" customHeight="false" outlineLevel="0" collapsed="false">
      <c r="A110" s="54" t="n">
        <v>109</v>
      </c>
      <c r="B110" s="6" t="s">
        <v>1085</v>
      </c>
      <c r="C110" s="1" t="n">
        <v>16</v>
      </c>
      <c r="D110" s="1" t="s">
        <v>40</v>
      </c>
      <c r="E110" s="1" t="n">
        <v>183</v>
      </c>
      <c r="F110" s="1" t="s">
        <v>41</v>
      </c>
      <c r="G110" s="1" t="n">
        <f aca="false">PRODUCT(C110+E110)</f>
        <v>199</v>
      </c>
      <c r="H110" s="1" t="n">
        <v>155</v>
      </c>
      <c r="I110" s="106" t="n">
        <f aca="false">PRODUCT(G110/H110)</f>
        <v>1.28387096774194</v>
      </c>
      <c r="K110" s="54" t="n">
        <v>109</v>
      </c>
      <c r="L110" s="6" t="s">
        <v>230</v>
      </c>
      <c r="M110" s="106" t="n">
        <v>1.16438356164384</v>
      </c>
      <c r="N110" s="1" t="n">
        <v>219</v>
      </c>
      <c r="S110" s="6"/>
      <c r="T110" s="6"/>
      <c r="U110" s="6"/>
      <c r="Y110" s="6"/>
      <c r="AR110" s="100"/>
      <c r="AS110" s="2" t="s">
        <v>5477</v>
      </c>
      <c r="AT110" s="6" t="s">
        <v>5478</v>
      </c>
      <c r="AU110" s="90" t="s">
        <v>5479</v>
      </c>
      <c r="AW110" s="1"/>
      <c r="AX110" s="1"/>
      <c r="AY110" s="1"/>
      <c r="AZ110" s="1"/>
      <c r="BB110" s="1"/>
      <c r="BC110" s="1"/>
      <c r="BD110" s="1"/>
      <c r="BE110" s="1"/>
      <c r="BI110" s="56"/>
      <c r="BJ110" s="1"/>
      <c r="BM110" s="56"/>
      <c r="DN110" s="2" t="s">
        <v>4723</v>
      </c>
      <c r="DO110" s="6" t="s">
        <v>345</v>
      </c>
      <c r="DP110" s="56" t="s">
        <v>920</v>
      </c>
      <c r="DQ110" s="108" t="s">
        <v>5480</v>
      </c>
    </row>
    <row r="111" customFormat="false" ht="15" hidden="false" customHeight="false" outlineLevel="0" collapsed="false">
      <c r="A111" s="54" t="n">
        <v>110</v>
      </c>
      <c r="B111" s="6" t="s">
        <v>212</v>
      </c>
      <c r="C111" s="1" t="n">
        <v>32</v>
      </c>
      <c r="D111" s="1" t="s">
        <v>40</v>
      </c>
      <c r="E111" s="1" t="n">
        <v>166</v>
      </c>
      <c r="F111" s="1" t="s">
        <v>41</v>
      </c>
      <c r="G111" s="1" t="n">
        <f aca="false">PRODUCT(C111+E111)</f>
        <v>198</v>
      </c>
      <c r="H111" s="1" t="n">
        <v>96</v>
      </c>
      <c r="I111" s="106" t="n">
        <f aca="false">PRODUCT(G111/H111)</f>
        <v>2.0625</v>
      </c>
      <c r="K111" s="54" t="n">
        <v>110</v>
      </c>
      <c r="L111" s="6" t="s">
        <v>482</v>
      </c>
      <c r="M111" s="106" t="n">
        <v>1.16393442622951</v>
      </c>
      <c r="N111" s="1" t="n">
        <v>122</v>
      </c>
      <c r="S111" s="6"/>
      <c r="T111" s="6"/>
      <c r="U111" s="6"/>
      <c r="Y111" s="6"/>
      <c r="AR111" s="100"/>
      <c r="AS111" s="2" t="s">
        <v>5481</v>
      </c>
      <c r="AT111" s="6" t="s">
        <v>5482</v>
      </c>
      <c r="AU111" s="90" t="s">
        <v>5483</v>
      </c>
      <c r="AW111" s="1"/>
      <c r="AX111" s="1"/>
      <c r="AY111" s="1"/>
      <c r="AZ111" s="1"/>
      <c r="BB111" s="1"/>
      <c r="BC111" s="1"/>
      <c r="BD111" s="1"/>
      <c r="BE111" s="1"/>
      <c r="BI111" s="56"/>
      <c r="BJ111" s="1"/>
      <c r="BM111" s="56"/>
      <c r="DO111" s="56"/>
      <c r="DP111" s="108"/>
    </row>
    <row r="112" customFormat="false" ht="15" hidden="false" customHeight="false" outlineLevel="0" collapsed="false">
      <c r="A112" s="54" t="n">
        <v>111</v>
      </c>
      <c r="B112" s="6" t="s">
        <v>282</v>
      </c>
      <c r="C112" s="1" t="n">
        <v>29</v>
      </c>
      <c r="D112" s="1" t="s">
        <v>40</v>
      </c>
      <c r="E112" s="1" t="n">
        <v>169</v>
      </c>
      <c r="F112" s="1" t="s">
        <v>41</v>
      </c>
      <c r="G112" s="1" t="n">
        <f aca="false">PRODUCT(C112+E112)</f>
        <v>198</v>
      </c>
      <c r="H112" s="1" t="n">
        <v>173</v>
      </c>
      <c r="I112" s="106" t="n">
        <f aca="false">PRODUCT(G112/H112)</f>
        <v>1.14450867052023</v>
      </c>
      <c r="K112" s="54" t="n">
        <v>111</v>
      </c>
      <c r="L112" s="6" t="s">
        <v>1556</v>
      </c>
      <c r="M112" s="106" t="n">
        <v>1.15714285714286</v>
      </c>
      <c r="N112" s="1" t="n">
        <v>140</v>
      </c>
      <c r="S112" s="6"/>
      <c r="T112" s="6"/>
      <c r="U112" s="6"/>
      <c r="Y112" s="6"/>
      <c r="AR112" s="100"/>
      <c r="AS112" s="2" t="s">
        <v>5484</v>
      </c>
      <c r="AT112" s="6" t="s">
        <v>5485</v>
      </c>
      <c r="AU112" s="90" t="s">
        <v>5486</v>
      </c>
      <c r="AW112" s="1"/>
      <c r="AX112" s="1"/>
      <c r="AY112" s="1"/>
      <c r="AZ112" s="1"/>
      <c r="BB112" s="1"/>
      <c r="BC112" s="1"/>
      <c r="BD112" s="1"/>
      <c r="BE112" s="1"/>
      <c r="BI112" s="56"/>
      <c r="BJ112" s="1"/>
      <c r="BM112" s="56"/>
    </row>
    <row r="113" customFormat="false" ht="15" hidden="false" customHeight="false" outlineLevel="0" collapsed="false">
      <c r="A113" s="54" t="n">
        <v>112</v>
      </c>
      <c r="B113" s="6" t="s">
        <v>1114</v>
      </c>
      <c r="C113" s="1" t="n">
        <v>18</v>
      </c>
      <c r="D113" s="1" t="s">
        <v>40</v>
      </c>
      <c r="E113" s="1" t="n">
        <v>178</v>
      </c>
      <c r="F113" s="1" t="s">
        <v>41</v>
      </c>
      <c r="G113" s="1" t="n">
        <f aca="false">PRODUCT(C113+E113)</f>
        <v>196</v>
      </c>
      <c r="H113" s="1" t="n">
        <v>170</v>
      </c>
      <c r="I113" s="106" t="n">
        <f aca="false">PRODUCT(G113/H113)</f>
        <v>1.15294117647059</v>
      </c>
      <c r="K113" s="54" t="n">
        <v>112</v>
      </c>
      <c r="L113" s="6" t="s">
        <v>1114</v>
      </c>
      <c r="M113" s="106" t="n">
        <v>1.15294117647059</v>
      </c>
      <c r="N113" s="1" t="n">
        <v>170</v>
      </c>
      <c r="S113" s="6"/>
      <c r="T113" s="6"/>
      <c r="U113" s="6"/>
      <c r="Y113" s="6"/>
      <c r="AR113" s="100"/>
      <c r="AS113" s="2" t="s">
        <v>5487</v>
      </c>
      <c r="AT113" s="6" t="s">
        <v>5488</v>
      </c>
      <c r="AU113" s="90" t="s">
        <v>5489</v>
      </c>
      <c r="AW113" s="1"/>
      <c r="AX113" s="1"/>
      <c r="AY113" s="1"/>
      <c r="AZ113" s="1"/>
      <c r="BB113" s="1"/>
      <c r="BC113" s="1"/>
      <c r="BD113" s="1"/>
      <c r="BE113" s="1"/>
      <c r="BI113" s="56"/>
      <c r="BJ113" s="1"/>
      <c r="BM113" s="56"/>
    </row>
    <row r="114" customFormat="false" ht="15" hidden="false" customHeight="false" outlineLevel="0" collapsed="false">
      <c r="A114" s="54" t="n">
        <v>113</v>
      </c>
      <c r="B114" s="6" t="s">
        <v>1091</v>
      </c>
      <c r="C114" s="1" t="n">
        <v>13</v>
      </c>
      <c r="D114" s="1" t="s">
        <v>40</v>
      </c>
      <c r="E114" s="1" t="n">
        <v>181</v>
      </c>
      <c r="F114" s="1" t="s">
        <v>41</v>
      </c>
      <c r="G114" s="1" t="n">
        <f aca="false">PRODUCT(C114+E114)</f>
        <v>194</v>
      </c>
      <c r="H114" s="1" t="n">
        <v>138</v>
      </c>
      <c r="I114" s="106" t="n">
        <f aca="false">PRODUCT(G114/H114)</f>
        <v>1.40579710144928</v>
      </c>
      <c r="K114" s="54" t="n">
        <v>113</v>
      </c>
      <c r="L114" s="6" t="s">
        <v>1932</v>
      </c>
      <c r="M114" s="106" t="n">
        <v>1.15151515151515</v>
      </c>
      <c r="N114" s="1" t="n">
        <v>132</v>
      </c>
      <c r="S114" s="6"/>
      <c r="T114" s="6"/>
      <c r="U114" s="6"/>
      <c r="Y114" s="6"/>
      <c r="AR114" s="100"/>
      <c r="AS114" s="2" t="s">
        <v>5490</v>
      </c>
      <c r="AT114" s="6" t="s">
        <v>5491</v>
      </c>
      <c r="AU114" s="90" t="s">
        <v>5492</v>
      </c>
      <c r="DN114" s="110"/>
      <c r="DO114" s="111" t="s">
        <v>5493</v>
      </c>
      <c r="DP114" s="112"/>
      <c r="DQ114" s="113"/>
    </row>
    <row r="115" customFormat="false" ht="15" hidden="false" customHeight="false" outlineLevel="0" collapsed="false">
      <c r="A115" s="54" t="n">
        <v>114</v>
      </c>
      <c r="B115" s="6" t="s">
        <v>175</v>
      </c>
      <c r="C115" s="1" t="n">
        <v>9</v>
      </c>
      <c r="D115" s="1" t="s">
        <v>40</v>
      </c>
      <c r="E115" s="1" t="n">
        <v>185</v>
      </c>
      <c r="F115" s="1" t="s">
        <v>41</v>
      </c>
      <c r="G115" s="1" t="n">
        <f aca="false">PRODUCT(C115+E115)</f>
        <v>194</v>
      </c>
      <c r="H115" s="1" t="n">
        <v>135</v>
      </c>
      <c r="I115" s="106" t="n">
        <f aca="false">PRODUCT(G115/H115)</f>
        <v>1.43703703703704</v>
      </c>
      <c r="K115" s="54" t="n">
        <v>114</v>
      </c>
      <c r="L115" s="6" t="s">
        <v>1574</v>
      </c>
      <c r="M115" s="106" t="n">
        <v>1.1496062992126</v>
      </c>
      <c r="N115" s="1" t="n">
        <v>127</v>
      </c>
      <c r="S115" s="6"/>
      <c r="T115" s="6"/>
      <c r="U115" s="6"/>
      <c r="Y115" s="6"/>
      <c r="AR115" s="100"/>
      <c r="AS115" s="2" t="s">
        <v>5494</v>
      </c>
      <c r="AT115" s="6" t="s">
        <v>5495</v>
      </c>
      <c r="AU115" s="90" t="s">
        <v>5496</v>
      </c>
      <c r="DN115" s="2" t="s">
        <v>4642</v>
      </c>
      <c r="DO115" s="6" t="s">
        <v>39</v>
      </c>
      <c r="DP115" s="6" t="s">
        <v>5497</v>
      </c>
      <c r="DQ115" s="1" t="s">
        <v>5006</v>
      </c>
    </row>
    <row r="116" customFormat="false" ht="15" hidden="false" customHeight="false" outlineLevel="0" collapsed="false">
      <c r="A116" s="54" t="n">
        <v>115</v>
      </c>
      <c r="B116" s="6" t="s">
        <v>1294</v>
      </c>
      <c r="C116" s="1" t="n">
        <v>4</v>
      </c>
      <c r="D116" s="1" t="s">
        <v>40</v>
      </c>
      <c r="E116" s="1" t="n">
        <v>190</v>
      </c>
      <c r="F116" s="1" t="s">
        <v>41</v>
      </c>
      <c r="G116" s="1" t="n">
        <f aca="false">PRODUCT(C116+E116)</f>
        <v>194</v>
      </c>
      <c r="H116" s="1" t="n">
        <v>187</v>
      </c>
      <c r="I116" s="106" t="n">
        <f aca="false">PRODUCT(G116/H116)</f>
        <v>1.03743315508021</v>
      </c>
      <c r="K116" s="54" t="n">
        <v>115</v>
      </c>
      <c r="L116" s="6" t="s">
        <v>1447</v>
      </c>
      <c r="M116" s="106" t="n">
        <v>1.14705882352941</v>
      </c>
      <c r="N116" s="1" t="n">
        <v>102</v>
      </c>
      <c r="S116" s="6"/>
      <c r="T116" s="6"/>
      <c r="U116" s="6"/>
      <c r="Y116" s="6"/>
      <c r="DN116" s="2" t="s">
        <v>4651</v>
      </c>
      <c r="DO116" s="6" t="s">
        <v>65</v>
      </c>
      <c r="DP116" s="6" t="s">
        <v>5498</v>
      </c>
      <c r="DQ116" s="1" t="s">
        <v>5071</v>
      </c>
    </row>
    <row r="117" customFormat="false" ht="15" hidden="false" customHeight="false" outlineLevel="0" collapsed="false">
      <c r="A117" s="54" t="n">
        <v>116</v>
      </c>
      <c r="B117" s="6" t="s">
        <v>106</v>
      </c>
      <c r="C117" s="1" t="n">
        <v>48</v>
      </c>
      <c r="D117" s="1" t="s">
        <v>40</v>
      </c>
      <c r="E117" s="1" t="n">
        <v>143</v>
      </c>
      <c r="F117" s="1" t="s">
        <v>41</v>
      </c>
      <c r="G117" s="1" t="n">
        <f aca="false">PRODUCT(C117+E117)</f>
        <v>191</v>
      </c>
      <c r="H117" s="1" t="n">
        <v>265</v>
      </c>
      <c r="I117" s="106" t="n">
        <f aca="false">PRODUCT(G117/H117)</f>
        <v>0.720754716981132</v>
      </c>
      <c r="K117" s="54" t="n">
        <v>116</v>
      </c>
      <c r="L117" s="6" t="s">
        <v>282</v>
      </c>
      <c r="M117" s="106" t="n">
        <v>1.14450867052023</v>
      </c>
      <c r="N117" s="1" t="n">
        <v>173</v>
      </c>
      <c r="S117" s="6"/>
      <c r="T117" s="6"/>
      <c r="U117" s="6"/>
      <c r="Y117" s="6"/>
      <c r="DN117" s="2" t="s">
        <v>4680</v>
      </c>
      <c r="DO117" s="6" t="s">
        <v>231</v>
      </c>
      <c r="DP117" s="6" t="s">
        <v>5499</v>
      </c>
      <c r="DQ117" s="1" t="s">
        <v>5500</v>
      </c>
    </row>
    <row r="118" customFormat="false" ht="15" hidden="false" customHeight="false" outlineLevel="0" collapsed="false">
      <c r="A118" s="54" t="n">
        <v>117</v>
      </c>
      <c r="B118" s="6" t="s">
        <v>351</v>
      </c>
      <c r="C118" s="1" t="n">
        <v>24</v>
      </c>
      <c r="D118" s="1" t="s">
        <v>40</v>
      </c>
      <c r="E118" s="1" t="n">
        <v>167</v>
      </c>
      <c r="F118" s="1" t="s">
        <v>41</v>
      </c>
      <c r="G118" s="1" t="n">
        <f aca="false">PRODUCT(C118+E118)</f>
        <v>191</v>
      </c>
      <c r="H118" s="1" t="n">
        <v>134</v>
      </c>
      <c r="I118" s="106" t="n">
        <f aca="false">PRODUCT(G118/H118)</f>
        <v>1.42537313432836</v>
      </c>
      <c r="K118" s="54" t="n">
        <v>117</v>
      </c>
      <c r="L118" s="6" t="s">
        <v>1836</v>
      </c>
      <c r="M118" s="106" t="n">
        <v>1.13861386138614</v>
      </c>
      <c r="N118" s="1" t="n">
        <v>101</v>
      </c>
      <c r="S118" s="6"/>
      <c r="T118" s="6"/>
      <c r="U118" s="6"/>
      <c r="Y118" s="6"/>
      <c r="DN118" s="2" t="s">
        <v>4687</v>
      </c>
      <c r="DO118" s="6" t="s">
        <v>86</v>
      </c>
      <c r="DP118" s="6" t="s">
        <v>5498</v>
      </c>
      <c r="DQ118" s="1" t="s">
        <v>5231</v>
      </c>
    </row>
    <row r="119" customFormat="false" ht="15" hidden="false" customHeight="false" outlineLevel="0" collapsed="false">
      <c r="A119" s="54" t="n">
        <v>118</v>
      </c>
      <c r="B119" s="6" t="s">
        <v>382</v>
      </c>
      <c r="C119" s="1" t="n">
        <v>21</v>
      </c>
      <c r="D119" s="1" t="s">
        <v>40</v>
      </c>
      <c r="E119" s="1" t="n">
        <v>170</v>
      </c>
      <c r="F119" s="1" t="s">
        <v>41</v>
      </c>
      <c r="G119" s="1" t="n">
        <f aca="false">PRODUCT(C119+E119)</f>
        <v>191</v>
      </c>
      <c r="H119" s="1" t="n">
        <v>143</v>
      </c>
      <c r="I119" s="106" t="n">
        <f aca="false">PRODUCT(G119/H119)</f>
        <v>1.33566433566434</v>
      </c>
      <c r="K119" s="54" t="n">
        <v>118</v>
      </c>
      <c r="L119" s="6" t="s">
        <v>249</v>
      </c>
      <c r="M119" s="106" t="n">
        <v>1.13333333333333</v>
      </c>
      <c r="N119" s="1" t="n">
        <v>180</v>
      </c>
      <c r="S119" s="6"/>
      <c r="T119" s="6"/>
      <c r="U119" s="6"/>
      <c r="Y119" s="6"/>
      <c r="DN119" s="2" t="s">
        <v>4694</v>
      </c>
      <c r="DO119" s="6" t="s">
        <v>1777</v>
      </c>
      <c r="DP119" s="6" t="s">
        <v>5501</v>
      </c>
      <c r="DQ119" s="1" t="s">
        <v>5502</v>
      </c>
    </row>
    <row r="120" customFormat="false" ht="15" hidden="false" customHeight="false" outlineLevel="0" collapsed="false">
      <c r="A120" s="54" t="n">
        <v>119</v>
      </c>
      <c r="B120" s="6" t="s">
        <v>328</v>
      </c>
      <c r="C120" s="1" t="n">
        <v>16</v>
      </c>
      <c r="D120" s="1" t="s">
        <v>40</v>
      </c>
      <c r="E120" s="1" t="n">
        <v>175</v>
      </c>
      <c r="F120" s="1" t="s">
        <v>41</v>
      </c>
      <c r="G120" s="1" t="n">
        <f aca="false">PRODUCT(C120+E120)</f>
        <v>191</v>
      </c>
      <c r="H120" s="1" t="n">
        <v>265</v>
      </c>
      <c r="I120" s="106" t="n">
        <f aca="false">PRODUCT(G120/H120)</f>
        <v>0.720754716981132</v>
      </c>
      <c r="K120" s="54" t="n">
        <v>119</v>
      </c>
      <c r="L120" s="6" t="s">
        <v>234</v>
      </c>
      <c r="M120" s="106" t="n">
        <v>1.13194444444444</v>
      </c>
      <c r="N120" s="1" t="n">
        <v>144</v>
      </c>
      <c r="S120" s="6"/>
      <c r="T120" s="6"/>
      <c r="U120" s="6"/>
      <c r="Y120" s="6"/>
      <c r="DO120" s="6" t="s">
        <v>1239</v>
      </c>
      <c r="DP120" s="6" t="s">
        <v>5503</v>
      </c>
      <c r="DQ120" s="1" t="s">
        <v>5502</v>
      </c>
    </row>
    <row r="121" customFormat="false" ht="15" hidden="false" customHeight="false" outlineLevel="0" collapsed="false">
      <c r="A121" s="54" t="n">
        <v>120</v>
      </c>
      <c r="B121" s="6" t="s">
        <v>348</v>
      </c>
      <c r="C121" s="1" t="n">
        <v>19</v>
      </c>
      <c r="D121" s="1" t="s">
        <v>40</v>
      </c>
      <c r="E121" s="1" t="n">
        <v>171</v>
      </c>
      <c r="F121" s="1" t="s">
        <v>41</v>
      </c>
      <c r="G121" s="1" t="n">
        <f aca="false">PRODUCT(C121+E121)</f>
        <v>190</v>
      </c>
      <c r="H121" s="1" t="n">
        <v>257</v>
      </c>
      <c r="I121" s="106" t="n">
        <f aca="false">PRODUCT(G121/H121)</f>
        <v>0.739299610894942</v>
      </c>
      <c r="K121" s="54" t="n">
        <v>120</v>
      </c>
      <c r="L121" s="6" t="s">
        <v>1547</v>
      </c>
      <c r="M121" s="106" t="n">
        <v>1.13114754098361</v>
      </c>
      <c r="N121" s="1" t="n">
        <v>122</v>
      </c>
      <c r="S121" s="6"/>
      <c r="T121" s="6"/>
      <c r="U121" s="6"/>
      <c r="Y121" s="6"/>
      <c r="DN121" s="2" t="s">
        <v>4704</v>
      </c>
      <c r="DO121" s="6" t="s">
        <v>32</v>
      </c>
      <c r="DP121" s="6" t="s">
        <v>5504</v>
      </c>
      <c r="DQ121" s="1" t="s">
        <v>5505</v>
      </c>
    </row>
    <row r="122" customFormat="false" ht="15" hidden="false" customHeight="false" outlineLevel="0" collapsed="false">
      <c r="A122" s="54" t="n">
        <v>121</v>
      </c>
      <c r="B122" s="6" t="s">
        <v>244</v>
      </c>
      <c r="C122" s="1" t="n">
        <v>8</v>
      </c>
      <c r="D122" s="1" t="s">
        <v>40</v>
      </c>
      <c r="E122" s="1" t="n">
        <v>182</v>
      </c>
      <c r="F122" s="1" t="s">
        <v>41</v>
      </c>
      <c r="G122" s="1" t="n">
        <f aca="false">PRODUCT(C122+E122)</f>
        <v>190</v>
      </c>
      <c r="H122" s="1" t="n">
        <v>223</v>
      </c>
      <c r="I122" s="106" t="n">
        <f aca="false">PRODUCT(G122/H122)</f>
        <v>0.852017937219731</v>
      </c>
      <c r="K122" s="54" t="n">
        <v>121</v>
      </c>
      <c r="L122" s="6" t="s">
        <v>1529</v>
      </c>
      <c r="M122" s="106" t="n">
        <v>1.13103448275862</v>
      </c>
      <c r="N122" s="1" t="n">
        <v>145</v>
      </c>
      <c r="S122" s="6"/>
      <c r="T122" s="6"/>
      <c r="U122" s="6"/>
      <c r="Y122" s="6"/>
      <c r="DN122" s="2" t="s">
        <v>4709</v>
      </c>
      <c r="DO122" s="6" t="s">
        <v>5452</v>
      </c>
      <c r="DP122" s="56" t="s">
        <v>5504</v>
      </c>
      <c r="DQ122" s="1" t="s">
        <v>5506</v>
      </c>
    </row>
    <row r="123" customFormat="false" ht="15" hidden="false" customHeight="false" outlineLevel="0" collapsed="false">
      <c r="A123" s="54" t="n">
        <v>122</v>
      </c>
      <c r="B123" s="6" t="s">
        <v>251</v>
      </c>
      <c r="C123" s="1" t="n">
        <v>13</v>
      </c>
      <c r="D123" s="1" t="s">
        <v>40</v>
      </c>
      <c r="E123" s="1" t="n">
        <v>176</v>
      </c>
      <c r="F123" s="1" t="s">
        <v>41</v>
      </c>
      <c r="G123" s="1" t="n">
        <f aca="false">PRODUCT(C123+E123)</f>
        <v>189</v>
      </c>
      <c r="H123" s="1" t="n">
        <v>280</v>
      </c>
      <c r="I123" s="106" t="n">
        <f aca="false">PRODUCT(G123/H123)</f>
        <v>0.675</v>
      </c>
      <c r="K123" s="54" t="n">
        <v>122</v>
      </c>
      <c r="L123" s="6" t="s">
        <v>307</v>
      </c>
      <c r="M123" s="106" t="n">
        <v>1.12977099236641</v>
      </c>
      <c r="N123" s="1" t="n">
        <v>131</v>
      </c>
      <c r="S123" s="6"/>
      <c r="T123" s="6"/>
      <c r="U123" s="6"/>
      <c r="Y123" s="6"/>
      <c r="DN123" s="2" t="s">
        <v>4716</v>
      </c>
      <c r="DO123" s="6" t="s">
        <v>2267</v>
      </c>
      <c r="DP123" s="6" t="s">
        <v>5507</v>
      </c>
      <c r="DQ123" s="1" t="s">
        <v>5508</v>
      </c>
    </row>
    <row r="124" customFormat="false" ht="15" hidden="false" customHeight="false" outlineLevel="0" collapsed="false">
      <c r="A124" s="54" t="n">
        <v>123</v>
      </c>
      <c r="B124" s="6" t="s">
        <v>217</v>
      </c>
      <c r="C124" s="1" t="n">
        <v>10</v>
      </c>
      <c r="D124" s="1" t="s">
        <v>40</v>
      </c>
      <c r="E124" s="1" t="n">
        <v>178</v>
      </c>
      <c r="F124" s="1" t="s">
        <v>41</v>
      </c>
      <c r="G124" s="1" t="n">
        <f aca="false">PRODUCT(C124+E124)</f>
        <v>188</v>
      </c>
      <c r="H124" s="1" t="n">
        <v>271</v>
      </c>
      <c r="I124" s="106" t="n">
        <f aca="false">PRODUCT(G124/H124)</f>
        <v>0.693726937269373</v>
      </c>
      <c r="K124" s="54" t="n">
        <v>123</v>
      </c>
      <c r="L124" s="6" t="s">
        <v>1922</v>
      </c>
      <c r="M124" s="106" t="n">
        <v>1.12745098039216</v>
      </c>
      <c r="N124" s="1" t="n">
        <v>102</v>
      </c>
      <c r="S124" s="6"/>
      <c r="T124" s="6"/>
      <c r="U124" s="6"/>
      <c r="Y124" s="6"/>
      <c r="DN124" s="2" t="s">
        <v>4723</v>
      </c>
      <c r="DO124" s="6" t="s">
        <v>1294</v>
      </c>
      <c r="DP124" s="6" t="s">
        <v>5504</v>
      </c>
      <c r="DQ124" s="1" t="s">
        <v>5425</v>
      </c>
    </row>
    <row r="125" customFormat="false" ht="15" hidden="false" customHeight="false" outlineLevel="0" collapsed="false">
      <c r="A125" s="54" t="n">
        <v>124</v>
      </c>
      <c r="B125" s="6" t="s">
        <v>179</v>
      </c>
      <c r="C125" s="1" t="n">
        <v>31</v>
      </c>
      <c r="D125" s="1" t="s">
        <v>40</v>
      </c>
      <c r="E125" s="1" t="n">
        <v>156</v>
      </c>
      <c r="F125" s="1" t="s">
        <v>41</v>
      </c>
      <c r="G125" s="1" t="n">
        <f aca="false">PRODUCT(C125+E125)</f>
        <v>187</v>
      </c>
      <c r="H125" s="1" t="n">
        <v>237</v>
      </c>
      <c r="I125" s="106" t="n">
        <f aca="false">PRODUCT(G125/H125)</f>
        <v>0.789029535864979</v>
      </c>
      <c r="K125" s="54" t="n">
        <v>124</v>
      </c>
      <c r="L125" s="6" t="s">
        <v>1736</v>
      </c>
      <c r="M125" s="106" t="n">
        <v>1.12418300653595</v>
      </c>
      <c r="N125" s="1" t="n">
        <v>153</v>
      </c>
      <c r="S125" s="6"/>
      <c r="T125" s="6"/>
      <c r="U125" s="6"/>
      <c r="Y125" s="6"/>
    </row>
    <row r="126" customFormat="false" ht="15" hidden="false" customHeight="false" outlineLevel="0" collapsed="false">
      <c r="A126" s="54" t="n">
        <v>125</v>
      </c>
      <c r="B126" s="6" t="s">
        <v>407</v>
      </c>
      <c r="C126" s="1" t="n">
        <v>20</v>
      </c>
      <c r="D126" s="1" t="s">
        <v>40</v>
      </c>
      <c r="E126" s="1" t="n">
        <v>167</v>
      </c>
      <c r="F126" s="1" t="s">
        <v>41</v>
      </c>
      <c r="G126" s="1" t="n">
        <f aca="false">PRODUCT(C126+E126)</f>
        <v>187</v>
      </c>
      <c r="H126" s="1" t="n">
        <v>138</v>
      </c>
      <c r="I126" s="106" t="n">
        <f aca="false">PRODUCT(G126/H126)</f>
        <v>1.35507246376812</v>
      </c>
      <c r="K126" s="54" t="n">
        <v>125</v>
      </c>
      <c r="L126" s="6" t="s">
        <v>308</v>
      </c>
      <c r="M126" s="106" t="n">
        <v>1.12041884816754</v>
      </c>
      <c r="N126" s="1" t="n">
        <v>191</v>
      </c>
      <c r="S126" s="6"/>
      <c r="T126" s="6"/>
      <c r="U126" s="6"/>
      <c r="Y126" s="6"/>
    </row>
    <row r="127" customFormat="false" ht="15" hidden="false" customHeight="false" outlineLevel="0" collapsed="false">
      <c r="A127" s="54" t="n">
        <v>126</v>
      </c>
      <c r="B127" s="6" t="s">
        <v>151</v>
      </c>
      <c r="C127" s="1" t="n">
        <v>34</v>
      </c>
      <c r="D127" s="1" t="s">
        <v>40</v>
      </c>
      <c r="E127" s="1" t="n">
        <v>152</v>
      </c>
      <c r="F127" s="1" t="s">
        <v>41</v>
      </c>
      <c r="G127" s="1" t="n">
        <f aca="false">PRODUCT(C127+E127)</f>
        <v>186</v>
      </c>
      <c r="H127" s="1" t="n">
        <v>212</v>
      </c>
      <c r="I127" s="106" t="n">
        <f aca="false">PRODUCT(G127/H127)</f>
        <v>0.877358490566038</v>
      </c>
      <c r="K127" s="54" t="n">
        <v>126</v>
      </c>
      <c r="L127" s="6" t="s">
        <v>1131</v>
      </c>
      <c r="M127" s="106" t="n">
        <v>1.11875</v>
      </c>
      <c r="N127" s="1" t="n">
        <v>160</v>
      </c>
      <c r="S127" s="6"/>
      <c r="T127" s="6"/>
      <c r="U127" s="6"/>
      <c r="Y127" s="6"/>
    </row>
    <row r="128" customFormat="false" ht="15" hidden="false" customHeight="false" outlineLevel="0" collapsed="false">
      <c r="A128" s="54" t="n">
        <v>127</v>
      </c>
      <c r="B128" s="6" t="s">
        <v>316</v>
      </c>
      <c r="C128" s="1" t="n">
        <v>20</v>
      </c>
      <c r="D128" s="1" t="s">
        <v>40</v>
      </c>
      <c r="E128" s="1" t="n">
        <v>163</v>
      </c>
      <c r="F128" s="1" t="s">
        <v>41</v>
      </c>
      <c r="G128" s="1" t="n">
        <f aca="false">PRODUCT(C128+E128)</f>
        <v>183</v>
      </c>
      <c r="H128" s="1" t="n">
        <v>130</v>
      </c>
      <c r="I128" s="106" t="n">
        <f aca="false">PRODUCT(G128/H128)</f>
        <v>1.40769230769231</v>
      </c>
      <c r="K128" s="54" t="n">
        <v>127</v>
      </c>
      <c r="L128" s="6" t="s">
        <v>296</v>
      </c>
      <c r="M128" s="106" t="n">
        <v>1.11374407582938</v>
      </c>
      <c r="N128" s="1" t="n">
        <v>211</v>
      </c>
      <c r="S128" s="6"/>
      <c r="T128" s="6"/>
      <c r="U128" s="6"/>
      <c r="Y128" s="6"/>
      <c r="DN128" s="110"/>
      <c r="DO128" s="111" t="s">
        <v>5509</v>
      </c>
      <c r="DP128" s="112"/>
      <c r="DQ128" s="113"/>
    </row>
    <row r="129" customFormat="false" ht="15" hidden="false" customHeight="false" outlineLevel="0" collapsed="false">
      <c r="A129" s="54" t="n">
        <v>128</v>
      </c>
      <c r="B129" s="6" t="s">
        <v>1160</v>
      </c>
      <c r="C129" s="1" t="n">
        <v>10</v>
      </c>
      <c r="D129" s="1" t="s">
        <v>40</v>
      </c>
      <c r="E129" s="1" t="n">
        <v>173</v>
      </c>
      <c r="F129" s="1" t="s">
        <v>41</v>
      </c>
      <c r="G129" s="1" t="n">
        <f aca="false">PRODUCT(C129+E129)</f>
        <v>183</v>
      </c>
      <c r="H129" s="1" t="n">
        <v>168</v>
      </c>
      <c r="I129" s="106" t="n">
        <f aca="false">PRODUCT(G129/H129)</f>
        <v>1.08928571428571</v>
      </c>
      <c r="K129" s="54" t="n">
        <v>128</v>
      </c>
      <c r="L129" s="6" t="s">
        <v>104</v>
      </c>
      <c r="M129" s="106" t="n">
        <v>1.1</v>
      </c>
      <c r="N129" s="1" t="n">
        <v>330</v>
      </c>
      <c r="S129" s="6"/>
      <c r="T129" s="6"/>
      <c r="U129" s="6"/>
      <c r="Y129" s="6"/>
      <c r="DN129" s="2" t="s">
        <v>4642</v>
      </c>
      <c r="DO129" s="6" t="s">
        <v>39</v>
      </c>
      <c r="DP129" s="6" t="s">
        <v>702</v>
      </c>
      <c r="DQ129" s="1" t="s">
        <v>5071</v>
      </c>
    </row>
    <row r="130" customFormat="false" ht="15" hidden="false" customHeight="false" outlineLevel="0" collapsed="false">
      <c r="A130" s="54" t="n">
        <v>129</v>
      </c>
      <c r="B130" s="6" t="s">
        <v>304</v>
      </c>
      <c r="C130" s="1" t="n">
        <v>19</v>
      </c>
      <c r="D130" s="1" t="s">
        <v>40</v>
      </c>
      <c r="E130" s="1" t="n">
        <v>161</v>
      </c>
      <c r="F130" s="1" t="s">
        <v>41</v>
      </c>
      <c r="G130" s="1" t="n">
        <f aca="false">PRODUCT(C130+E130)</f>
        <v>180</v>
      </c>
      <c r="H130" s="1" t="n">
        <v>228</v>
      </c>
      <c r="I130" s="106" t="n">
        <f aca="false">PRODUCT(G130/H130)</f>
        <v>0.789473684210526</v>
      </c>
      <c r="K130" s="54" t="n">
        <v>129</v>
      </c>
      <c r="L130" s="6" t="s">
        <v>172</v>
      </c>
      <c r="M130" s="106" t="n">
        <v>1.09090909090909</v>
      </c>
      <c r="N130" s="1" t="n">
        <v>297</v>
      </c>
      <c r="S130" s="6"/>
      <c r="T130" s="6"/>
      <c r="U130" s="6"/>
      <c r="Y130" s="6"/>
      <c r="DN130" s="2" t="s">
        <v>4651</v>
      </c>
      <c r="DO130" s="6" t="s">
        <v>65</v>
      </c>
      <c r="DP130" s="6" t="s">
        <v>186</v>
      </c>
      <c r="DQ130" s="1" t="s">
        <v>5218</v>
      </c>
    </row>
    <row r="131" customFormat="false" ht="15" hidden="false" customHeight="false" outlineLevel="0" collapsed="false">
      <c r="A131" s="54" t="n">
        <v>130</v>
      </c>
      <c r="B131" s="6" t="s">
        <v>1219</v>
      </c>
      <c r="C131" s="1" t="n">
        <v>17</v>
      </c>
      <c r="D131" s="1" t="s">
        <v>40</v>
      </c>
      <c r="E131" s="1" t="n">
        <v>163</v>
      </c>
      <c r="F131" s="1" t="s">
        <v>41</v>
      </c>
      <c r="G131" s="1" t="n">
        <f aca="false">PRODUCT(C131+E131)</f>
        <v>180</v>
      </c>
      <c r="H131" s="1" t="n">
        <v>151</v>
      </c>
      <c r="I131" s="106" t="n">
        <f aca="false">PRODUCT(G131/H131)</f>
        <v>1.19205298013245</v>
      </c>
      <c r="K131" s="54" t="n">
        <v>130</v>
      </c>
      <c r="L131" s="6" t="s">
        <v>1160</v>
      </c>
      <c r="M131" s="106" t="n">
        <v>1.08928571428571</v>
      </c>
      <c r="N131" s="1" t="n">
        <v>168</v>
      </c>
      <c r="S131" s="6"/>
      <c r="T131" s="6"/>
      <c r="U131" s="6"/>
      <c r="Y131" s="6"/>
      <c r="DN131" s="2" t="s">
        <v>4680</v>
      </c>
      <c r="DO131" s="6" t="s">
        <v>86</v>
      </c>
      <c r="DP131" s="6" t="s">
        <v>874</v>
      </c>
      <c r="DQ131" s="1" t="s">
        <v>5510</v>
      </c>
    </row>
    <row r="132" customFormat="false" ht="15" hidden="false" customHeight="false" outlineLevel="0" collapsed="false">
      <c r="A132" s="54" t="n">
        <v>131</v>
      </c>
      <c r="B132" s="6" t="s">
        <v>300</v>
      </c>
      <c r="C132" s="1" t="n">
        <v>8</v>
      </c>
      <c r="D132" s="1" t="s">
        <v>40</v>
      </c>
      <c r="E132" s="1" t="n">
        <v>172</v>
      </c>
      <c r="F132" s="1" t="s">
        <v>41</v>
      </c>
      <c r="G132" s="1" t="n">
        <f aca="false">PRODUCT(C132+E132)</f>
        <v>180</v>
      </c>
      <c r="H132" s="1" t="n">
        <v>223</v>
      </c>
      <c r="I132" s="106" t="n">
        <f aca="false">PRODUCT(G132/H132)</f>
        <v>0.807174887892377</v>
      </c>
      <c r="K132" s="54" t="n">
        <v>131</v>
      </c>
      <c r="L132" s="6" t="s">
        <v>1100</v>
      </c>
      <c r="M132" s="106" t="n">
        <v>1.08148148148148</v>
      </c>
      <c r="N132" s="1" t="n">
        <v>135</v>
      </c>
      <c r="S132" s="6"/>
      <c r="T132" s="6"/>
      <c r="U132" s="6"/>
      <c r="Y132" s="6"/>
      <c r="DN132" s="2" t="s">
        <v>4687</v>
      </c>
      <c r="DO132" s="6" t="s">
        <v>231</v>
      </c>
      <c r="DP132" s="6" t="s">
        <v>1078</v>
      </c>
      <c r="DQ132" s="1" t="s">
        <v>5083</v>
      </c>
    </row>
    <row r="133" customFormat="false" ht="15" hidden="false" customHeight="false" outlineLevel="0" collapsed="false">
      <c r="A133" s="54" t="n">
        <v>132</v>
      </c>
      <c r="B133" s="6" t="s">
        <v>1131</v>
      </c>
      <c r="C133" s="1" t="n">
        <v>12</v>
      </c>
      <c r="D133" s="1" t="s">
        <v>40</v>
      </c>
      <c r="E133" s="1" t="n">
        <v>167</v>
      </c>
      <c r="F133" s="1" t="s">
        <v>41</v>
      </c>
      <c r="G133" s="1" t="n">
        <f aca="false">PRODUCT(C133+E133)</f>
        <v>179</v>
      </c>
      <c r="H133" s="1" t="n">
        <v>160</v>
      </c>
      <c r="I133" s="106" t="n">
        <f aca="false">PRODUCT(G133/H133)</f>
        <v>1.11875</v>
      </c>
      <c r="K133" s="54" t="n">
        <v>132</v>
      </c>
      <c r="L133" s="6" t="s">
        <v>1023</v>
      </c>
      <c r="M133" s="106" t="n">
        <v>1.07692307692308</v>
      </c>
      <c r="N133" s="1" t="n">
        <v>104</v>
      </c>
      <c r="S133" s="6"/>
      <c r="T133" s="6"/>
      <c r="U133" s="6"/>
      <c r="Y133" s="6"/>
      <c r="DN133" s="2" t="s">
        <v>4694</v>
      </c>
      <c r="DO133" s="6" t="s">
        <v>364</v>
      </c>
      <c r="DP133" s="6" t="s">
        <v>1204</v>
      </c>
      <c r="DQ133" s="1" t="s">
        <v>5511</v>
      </c>
    </row>
    <row r="134" customFormat="false" ht="15" hidden="false" customHeight="false" outlineLevel="0" collapsed="false">
      <c r="A134" s="54" t="n">
        <v>133</v>
      </c>
      <c r="B134" s="6" t="s">
        <v>319</v>
      </c>
      <c r="C134" s="1" t="n">
        <v>11</v>
      </c>
      <c r="D134" s="1" t="s">
        <v>40</v>
      </c>
      <c r="E134" s="1" t="n">
        <v>168</v>
      </c>
      <c r="F134" s="1" t="s">
        <v>41</v>
      </c>
      <c r="G134" s="1" t="n">
        <f aca="false">PRODUCT(C134+E134)</f>
        <v>179</v>
      </c>
      <c r="H134" s="1" t="n">
        <v>213</v>
      </c>
      <c r="I134" s="106" t="n">
        <f aca="false">PRODUCT(G134/H134)</f>
        <v>0.84037558685446</v>
      </c>
      <c r="K134" s="54" t="n">
        <v>133</v>
      </c>
      <c r="L134" s="6" t="s">
        <v>136</v>
      </c>
      <c r="M134" s="106" t="n">
        <v>1.07380073800738</v>
      </c>
      <c r="N134" s="1" t="n">
        <v>271</v>
      </c>
      <c r="S134" s="6"/>
      <c r="T134" s="6"/>
      <c r="U134" s="6"/>
      <c r="Y134" s="6"/>
      <c r="DN134" s="2" t="s">
        <v>4701</v>
      </c>
      <c r="DO134" s="6" t="s">
        <v>2108</v>
      </c>
      <c r="DP134" s="6" t="s">
        <v>3050</v>
      </c>
      <c r="DQ134" s="1" t="s">
        <v>5512</v>
      </c>
    </row>
    <row r="135" customFormat="false" ht="15" hidden="false" customHeight="false" outlineLevel="0" collapsed="false">
      <c r="A135" s="54" t="n">
        <v>134</v>
      </c>
      <c r="B135" s="6" t="s">
        <v>1400</v>
      </c>
      <c r="C135" s="1" t="n">
        <v>9</v>
      </c>
      <c r="D135" s="1" t="s">
        <v>40</v>
      </c>
      <c r="E135" s="1" t="n">
        <v>170</v>
      </c>
      <c r="F135" s="1" t="s">
        <v>41</v>
      </c>
      <c r="G135" s="1" t="n">
        <f aca="false">PRODUCT(C135+E135)</f>
        <v>179</v>
      </c>
      <c r="H135" s="1" t="n">
        <v>177</v>
      </c>
      <c r="I135" s="106" t="n">
        <f aca="false">PRODUCT(G135/H135)</f>
        <v>1.01129943502825</v>
      </c>
      <c r="K135" s="54" t="n">
        <v>134</v>
      </c>
      <c r="L135" s="6" t="s">
        <v>322</v>
      </c>
      <c r="M135" s="106" t="n">
        <v>1.05426356589147</v>
      </c>
      <c r="N135" s="1" t="n">
        <v>258</v>
      </c>
      <c r="S135" s="6"/>
      <c r="T135" s="6"/>
      <c r="U135" s="6"/>
      <c r="Y135" s="6"/>
      <c r="DN135" s="2" t="s">
        <v>4704</v>
      </c>
      <c r="DO135" s="6" t="s">
        <v>5452</v>
      </c>
      <c r="DP135" s="6" t="s">
        <v>874</v>
      </c>
      <c r="DQ135" s="1" t="s">
        <v>5389</v>
      </c>
    </row>
    <row r="136" customFormat="false" ht="15" hidden="false" customHeight="false" outlineLevel="0" collapsed="false">
      <c r="A136" s="54" t="n">
        <v>135</v>
      </c>
      <c r="B136" s="6" t="s">
        <v>403</v>
      </c>
      <c r="C136" s="1" t="n">
        <v>16</v>
      </c>
      <c r="D136" s="1" t="s">
        <v>40</v>
      </c>
      <c r="E136" s="1" t="n">
        <v>161</v>
      </c>
      <c r="F136" s="1" t="s">
        <v>41</v>
      </c>
      <c r="G136" s="1" t="n">
        <f aca="false">PRODUCT(C136+E136)</f>
        <v>177</v>
      </c>
      <c r="H136" s="1" t="n">
        <v>92</v>
      </c>
      <c r="I136" s="106" t="n">
        <f aca="false">PRODUCT(G136/H136)</f>
        <v>1.92391304347826</v>
      </c>
      <c r="K136" s="54" t="n">
        <v>135</v>
      </c>
      <c r="L136" s="6" t="s">
        <v>365</v>
      </c>
      <c r="M136" s="106" t="n">
        <v>1.04824561403509</v>
      </c>
      <c r="N136" s="1" t="n">
        <v>228</v>
      </c>
      <c r="S136" s="6"/>
      <c r="T136" s="6"/>
      <c r="U136" s="6"/>
      <c r="Y136" s="6"/>
      <c r="DN136" s="2" t="s">
        <v>4709</v>
      </c>
      <c r="DO136" s="6" t="s">
        <v>1777</v>
      </c>
      <c r="DP136" s="56" t="s">
        <v>792</v>
      </c>
      <c r="DQ136" s="1" t="s">
        <v>5513</v>
      </c>
    </row>
    <row r="137" customFormat="false" ht="15" hidden="false" customHeight="false" outlineLevel="0" collapsed="false">
      <c r="A137" s="54" t="n">
        <v>136</v>
      </c>
      <c r="B137" s="6" t="s">
        <v>360</v>
      </c>
      <c r="C137" s="1" t="n">
        <v>17</v>
      </c>
      <c r="D137" s="1" t="s">
        <v>40</v>
      </c>
      <c r="E137" s="1" t="n">
        <v>159</v>
      </c>
      <c r="F137" s="1" t="s">
        <v>41</v>
      </c>
      <c r="G137" s="1" t="n">
        <f aca="false">PRODUCT(C137+E137)</f>
        <v>176</v>
      </c>
      <c r="H137" s="1" t="n">
        <v>117</v>
      </c>
      <c r="I137" s="106" t="n">
        <f aca="false">PRODUCT(G137/H137)</f>
        <v>1.5042735042735</v>
      </c>
      <c r="K137" s="54" t="n">
        <v>136</v>
      </c>
      <c r="L137" s="6" t="s">
        <v>1271</v>
      </c>
      <c r="M137" s="106" t="n">
        <v>1.03947368421053</v>
      </c>
      <c r="N137" s="1" t="n">
        <v>152</v>
      </c>
      <c r="S137" s="6"/>
      <c r="T137" s="6"/>
      <c r="U137" s="6"/>
      <c r="Y137" s="6"/>
      <c r="DN137" s="2" t="s">
        <v>4716</v>
      </c>
      <c r="DO137" s="6" t="s">
        <v>32</v>
      </c>
      <c r="DP137" s="6" t="s">
        <v>874</v>
      </c>
      <c r="DQ137" s="1" t="s">
        <v>5514</v>
      </c>
    </row>
    <row r="138" customFormat="false" ht="15" hidden="false" customHeight="false" outlineLevel="0" collapsed="false">
      <c r="A138" s="54" t="n">
        <v>137</v>
      </c>
      <c r="B138" s="6" t="s">
        <v>81</v>
      </c>
      <c r="C138" s="1" t="n">
        <v>18</v>
      </c>
      <c r="D138" s="1" t="s">
        <v>40</v>
      </c>
      <c r="E138" s="1" t="n">
        <v>156</v>
      </c>
      <c r="F138" s="1" t="s">
        <v>41</v>
      </c>
      <c r="G138" s="1" t="n">
        <f aca="false">PRODUCT(C138+E138)</f>
        <v>174</v>
      </c>
      <c r="H138" s="1" t="n">
        <v>269</v>
      </c>
      <c r="I138" s="106" t="n">
        <f aca="false">PRODUCT(G138/H138)</f>
        <v>0.646840148698885</v>
      </c>
      <c r="K138" s="54" t="n">
        <v>137</v>
      </c>
      <c r="L138" s="6" t="s">
        <v>1294</v>
      </c>
      <c r="M138" s="106" t="n">
        <v>1.03743315508021</v>
      </c>
      <c r="N138" s="1" t="n">
        <v>187</v>
      </c>
      <c r="S138" s="6"/>
      <c r="T138" s="6"/>
      <c r="U138" s="6"/>
      <c r="Y138" s="6"/>
      <c r="DN138" s="2" t="s">
        <v>4723</v>
      </c>
      <c r="DO138" s="6" t="s">
        <v>1239</v>
      </c>
      <c r="DP138" s="6" t="s">
        <v>874</v>
      </c>
      <c r="DQ138" s="1" t="s">
        <v>5515</v>
      </c>
    </row>
    <row r="139" customFormat="false" ht="15" hidden="false" customHeight="false" outlineLevel="0" collapsed="false">
      <c r="A139" s="54" t="n">
        <v>138</v>
      </c>
      <c r="B139" s="6" t="s">
        <v>1340</v>
      </c>
      <c r="C139" s="1" t="n">
        <v>12</v>
      </c>
      <c r="D139" s="1" t="s">
        <v>40</v>
      </c>
      <c r="E139" s="1" t="n">
        <v>162</v>
      </c>
      <c r="F139" s="1" t="s">
        <v>41</v>
      </c>
      <c r="G139" s="1" t="n">
        <f aca="false">PRODUCT(C139+E139)</f>
        <v>174</v>
      </c>
      <c r="H139" s="1" t="n">
        <v>184</v>
      </c>
      <c r="I139" s="106" t="n">
        <f aca="false">PRODUCT(G139/H139)</f>
        <v>0.945652173913044</v>
      </c>
      <c r="K139" s="54" t="n">
        <v>138</v>
      </c>
      <c r="L139" s="6" t="s">
        <v>229</v>
      </c>
      <c r="M139" s="106" t="n">
        <v>1.03585657370518</v>
      </c>
      <c r="N139" s="1" t="n">
        <v>251</v>
      </c>
      <c r="S139" s="6"/>
      <c r="T139" s="6"/>
      <c r="U139" s="6"/>
      <c r="Y139" s="6"/>
    </row>
    <row r="140" customFormat="false" ht="15" hidden="false" customHeight="false" outlineLevel="0" collapsed="false">
      <c r="A140" s="54" t="n">
        <v>139</v>
      </c>
      <c r="B140" s="6" t="s">
        <v>288</v>
      </c>
      <c r="C140" s="1" t="n">
        <v>6</v>
      </c>
      <c r="D140" s="1" t="s">
        <v>40</v>
      </c>
      <c r="E140" s="1" t="n">
        <v>168</v>
      </c>
      <c r="F140" s="1" t="s">
        <v>41</v>
      </c>
      <c r="G140" s="1" t="n">
        <f aca="false">PRODUCT(C140+E140)</f>
        <v>174</v>
      </c>
      <c r="H140" s="1" t="n">
        <v>265</v>
      </c>
      <c r="I140" s="106" t="n">
        <f aca="false">PRODUCT(G140/H140)</f>
        <v>0.656603773584906</v>
      </c>
      <c r="K140" s="54" t="n">
        <v>139</v>
      </c>
      <c r="L140" s="6" t="s">
        <v>413</v>
      </c>
      <c r="M140" s="106" t="n">
        <v>1.02857142857143</v>
      </c>
      <c r="N140" s="1" t="n">
        <v>210</v>
      </c>
      <c r="S140" s="6"/>
      <c r="T140" s="6"/>
      <c r="U140" s="6"/>
      <c r="Y140" s="6"/>
    </row>
    <row r="141" customFormat="false" ht="15" hidden="false" customHeight="false" outlineLevel="0" collapsed="false">
      <c r="A141" s="54" t="n">
        <v>140</v>
      </c>
      <c r="B141" s="6" t="s">
        <v>1018</v>
      </c>
      <c r="C141" s="1" t="n">
        <v>19</v>
      </c>
      <c r="D141" s="1" t="s">
        <v>40</v>
      </c>
      <c r="E141" s="1" t="n">
        <v>154</v>
      </c>
      <c r="F141" s="1" t="s">
        <v>41</v>
      </c>
      <c r="G141" s="1" t="n">
        <f aca="false">PRODUCT(C141+E141)</f>
        <v>173</v>
      </c>
      <c r="H141" s="1" t="n">
        <v>127</v>
      </c>
      <c r="I141" s="106" t="n">
        <f aca="false">PRODUCT(G141/H141)</f>
        <v>1.36220472440945</v>
      </c>
      <c r="K141" s="54" t="n">
        <v>140</v>
      </c>
      <c r="L141" s="6" t="s">
        <v>1123</v>
      </c>
      <c r="M141" s="106" t="n">
        <v>1.02631578947368</v>
      </c>
      <c r="N141" s="1" t="n">
        <v>114</v>
      </c>
      <c r="S141" s="6"/>
      <c r="T141" s="6"/>
      <c r="U141" s="6"/>
      <c r="Y141" s="6"/>
    </row>
    <row r="142" customFormat="false" ht="15" hidden="false" customHeight="false" outlineLevel="0" collapsed="false">
      <c r="A142" s="54" t="n">
        <v>141</v>
      </c>
      <c r="B142" s="6" t="s">
        <v>1168</v>
      </c>
      <c r="C142" s="1" t="n">
        <v>17</v>
      </c>
      <c r="D142" s="1" t="s">
        <v>40</v>
      </c>
      <c r="E142" s="1" t="n">
        <v>156</v>
      </c>
      <c r="F142" s="1" t="s">
        <v>41</v>
      </c>
      <c r="G142" s="1" t="n">
        <f aca="false">PRODUCT(C142+E142)</f>
        <v>173</v>
      </c>
      <c r="H142" s="1" t="n">
        <v>202</v>
      </c>
      <c r="I142" s="106" t="n">
        <f aca="false">PRODUCT(G142/H142)</f>
        <v>0.856435643564356</v>
      </c>
      <c r="K142" s="54" t="n">
        <v>141</v>
      </c>
      <c r="L142" s="6" t="s">
        <v>414</v>
      </c>
      <c r="M142" s="106" t="n">
        <v>1.01801801801802</v>
      </c>
      <c r="N142" s="1" t="n">
        <v>111</v>
      </c>
      <c r="S142" s="6"/>
      <c r="T142" s="6"/>
      <c r="U142" s="6"/>
      <c r="Y142" s="6"/>
      <c r="DN142" s="110"/>
      <c r="DO142" s="111" t="s">
        <v>5516</v>
      </c>
      <c r="DP142" s="112"/>
      <c r="DQ142" s="113"/>
    </row>
    <row r="143" customFormat="false" ht="15" hidden="false" customHeight="false" outlineLevel="0" collapsed="false">
      <c r="A143" s="54" t="n">
        <v>142</v>
      </c>
      <c r="B143" s="6" t="s">
        <v>314</v>
      </c>
      <c r="C143" s="1" t="n">
        <v>14</v>
      </c>
      <c r="D143" s="1" t="s">
        <v>40</v>
      </c>
      <c r="E143" s="1" t="n">
        <v>159</v>
      </c>
      <c r="F143" s="1" t="s">
        <v>41</v>
      </c>
      <c r="G143" s="1" t="n">
        <f aca="false">PRODUCT(C143+E143)</f>
        <v>173</v>
      </c>
      <c r="H143" s="1" t="n">
        <v>201</v>
      </c>
      <c r="I143" s="106" t="n">
        <f aca="false">PRODUCT(G143/H143)</f>
        <v>0.860696517412935</v>
      </c>
      <c r="K143" s="54" t="n">
        <v>142</v>
      </c>
      <c r="L143" s="6" t="s">
        <v>1513</v>
      </c>
      <c r="M143" s="106" t="n">
        <v>1.01169590643275</v>
      </c>
      <c r="N143" s="1" t="n">
        <v>171</v>
      </c>
      <c r="S143" s="6"/>
      <c r="T143" s="6"/>
      <c r="U143" s="6"/>
      <c r="Y143" s="6"/>
      <c r="DN143" s="2" t="s">
        <v>4642</v>
      </c>
      <c r="DO143" s="6" t="s">
        <v>39</v>
      </c>
      <c r="DP143" s="6" t="s">
        <v>702</v>
      </c>
      <c r="DQ143" s="1" t="s">
        <v>5027</v>
      </c>
    </row>
    <row r="144" customFormat="false" ht="15" hidden="false" customHeight="false" outlineLevel="0" collapsed="false">
      <c r="A144" s="54" t="n">
        <v>143</v>
      </c>
      <c r="B144" s="6" t="s">
        <v>1205</v>
      </c>
      <c r="C144" s="1" t="n">
        <v>13</v>
      </c>
      <c r="D144" s="1" t="s">
        <v>40</v>
      </c>
      <c r="E144" s="1" t="n">
        <v>160</v>
      </c>
      <c r="F144" s="1" t="s">
        <v>41</v>
      </c>
      <c r="G144" s="1" t="n">
        <f aca="false">PRODUCT(C144+E144)</f>
        <v>173</v>
      </c>
      <c r="H144" s="1" t="n">
        <v>177</v>
      </c>
      <c r="I144" s="106" t="n">
        <f aca="false">PRODUCT(G144/H144)</f>
        <v>0.977401129943503</v>
      </c>
      <c r="K144" s="54" t="n">
        <v>143</v>
      </c>
      <c r="L144" s="6" t="s">
        <v>1400</v>
      </c>
      <c r="M144" s="106" t="n">
        <v>1.01129943502825</v>
      </c>
      <c r="N144" s="1" t="n">
        <v>177</v>
      </c>
      <c r="S144" s="6"/>
      <c r="T144" s="6"/>
      <c r="U144" s="6"/>
      <c r="Y144" s="6"/>
      <c r="DN144" s="2" t="s">
        <v>4651</v>
      </c>
      <c r="DO144" s="6" t="s">
        <v>65</v>
      </c>
      <c r="DP144" s="6" t="s">
        <v>186</v>
      </c>
      <c r="DQ144" s="1" t="s">
        <v>5517</v>
      </c>
    </row>
    <row r="145" customFormat="false" ht="15" hidden="false" customHeight="false" outlineLevel="0" collapsed="false">
      <c r="A145" s="54" t="n">
        <v>144</v>
      </c>
      <c r="B145" s="6" t="s">
        <v>1513</v>
      </c>
      <c r="C145" s="1" t="n">
        <v>7</v>
      </c>
      <c r="D145" s="1" t="s">
        <v>40</v>
      </c>
      <c r="E145" s="1" t="n">
        <v>166</v>
      </c>
      <c r="F145" s="1" t="s">
        <v>41</v>
      </c>
      <c r="G145" s="1" t="n">
        <f aca="false">PRODUCT(C145+E145)</f>
        <v>173</v>
      </c>
      <c r="H145" s="1" t="n">
        <v>171</v>
      </c>
      <c r="I145" s="106" t="n">
        <f aca="false">PRODUCT(G145/H145)</f>
        <v>1.01169590643275</v>
      </c>
      <c r="K145" s="54" t="n">
        <v>144</v>
      </c>
      <c r="L145" s="6" t="s">
        <v>1050</v>
      </c>
      <c r="M145" s="106" t="n">
        <v>1.00943396226415</v>
      </c>
      <c r="N145" s="1" t="n">
        <v>106</v>
      </c>
      <c r="S145" s="6"/>
      <c r="T145" s="6"/>
      <c r="U145" s="6"/>
      <c r="Y145" s="6"/>
      <c r="DN145" s="2" t="s">
        <v>4680</v>
      </c>
      <c r="DO145" s="6" t="s">
        <v>122</v>
      </c>
      <c r="DP145" s="6" t="s">
        <v>874</v>
      </c>
      <c r="DQ145" s="1" t="s">
        <v>5518</v>
      </c>
    </row>
    <row r="146" customFormat="false" ht="15" hidden="false" customHeight="false" outlineLevel="0" collapsed="false">
      <c r="A146" s="54" t="n">
        <v>145</v>
      </c>
      <c r="B146" s="6" t="s">
        <v>1736</v>
      </c>
      <c r="C146" s="1" t="n">
        <v>9</v>
      </c>
      <c r="D146" s="1" t="s">
        <v>40</v>
      </c>
      <c r="E146" s="1" t="n">
        <v>163</v>
      </c>
      <c r="F146" s="1" t="s">
        <v>41</v>
      </c>
      <c r="G146" s="1" t="n">
        <f aca="false">PRODUCT(C146+E146)</f>
        <v>172</v>
      </c>
      <c r="H146" s="1" t="n">
        <v>153</v>
      </c>
      <c r="I146" s="106" t="n">
        <f aca="false">PRODUCT(G146/H146)</f>
        <v>1.12418300653595</v>
      </c>
      <c r="K146" s="54" t="n">
        <v>145</v>
      </c>
      <c r="L146" s="6" t="s">
        <v>1467</v>
      </c>
      <c r="M146" s="106" t="n">
        <v>1</v>
      </c>
      <c r="N146" s="1" t="n">
        <v>152</v>
      </c>
      <c r="S146" s="6"/>
      <c r="T146" s="6"/>
      <c r="U146" s="6"/>
      <c r="Y146" s="6"/>
      <c r="DN146" s="2" t="s">
        <v>4687</v>
      </c>
      <c r="DO146" s="6" t="s">
        <v>364</v>
      </c>
      <c r="DP146" s="6" t="s">
        <v>3009</v>
      </c>
      <c r="DQ146" s="1" t="s">
        <v>5519</v>
      </c>
    </row>
    <row r="147" customFormat="false" ht="15" hidden="false" customHeight="false" outlineLevel="0" collapsed="false">
      <c r="A147" s="54" t="n">
        <v>146</v>
      </c>
      <c r="B147" s="6" t="s">
        <v>1803</v>
      </c>
      <c r="C147" s="1" t="n">
        <v>7</v>
      </c>
      <c r="D147" s="1" t="s">
        <v>40</v>
      </c>
      <c r="E147" s="1" t="n">
        <v>165</v>
      </c>
      <c r="F147" s="1" t="s">
        <v>41</v>
      </c>
      <c r="G147" s="1" t="n">
        <f aca="false">PRODUCT(C147+E147)</f>
        <v>172</v>
      </c>
      <c r="H147" s="1" t="n">
        <v>90</v>
      </c>
      <c r="I147" s="106" t="n">
        <f aca="false">PRODUCT(G147/H147)</f>
        <v>1.91111111111111</v>
      </c>
      <c r="K147" s="54" t="n">
        <v>146</v>
      </c>
      <c r="L147" s="6" t="s">
        <v>189</v>
      </c>
      <c r="M147" s="106" t="n">
        <v>0.996598639455782</v>
      </c>
      <c r="N147" s="1" t="n">
        <v>294</v>
      </c>
      <c r="S147" s="6"/>
      <c r="T147" s="6"/>
      <c r="U147" s="6"/>
      <c r="Y147" s="6"/>
      <c r="DN147" s="2" t="s">
        <v>4694</v>
      </c>
      <c r="DO147" s="6" t="s">
        <v>3008</v>
      </c>
      <c r="DP147" s="6" t="s">
        <v>3009</v>
      </c>
      <c r="DQ147" s="1" t="s">
        <v>5505</v>
      </c>
    </row>
    <row r="148" customFormat="false" ht="15" hidden="false" customHeight="false" outlineLevel="0" collapsed="false">
      <c r="A148" s="54" t="n">
        <v>147</v>
      </c>
      <c r="B148" s="6" t="s">
        <v>996</v>
      </c>
      <c r="C148" s="1" t="n">
        <v>12</v>
      </c>
      <c r="D148" s="1" t="s">
        <v>40</v>
      </c>
      <c r="E148" s="1" t="n">
        <v>159</v>
      </c>
      <c r="F148" s="1" t="s">
        <v>41</v>
      </c>
      <c r="G148" s="1" t="n">
        <f aca="false">PRODUCT(C148+E148)</f>
        <v>171</v>
      </c>
      <c r="H148" s="1" t="n">
        <v>86</v>
      </c>
      <c r="I148" s="106" t="n">
        <f aca="false">PRODUCT(G148/H148)</f>
        <v>1.98837209302326</v>
      </c>
      <c r="K148" s="54"/>
      <c r="N148" s="1"/>
      <c r="S148" s="6"/>
      <c r="T148" s="6"/>
      <c r="U148" s="6"/>
      <c r="Y148" s="6"/>
      <c r="DN148" s="2" t="s">
        <v>4701</v>
      </c>
      <c r="DO148" s="6" t="s">
        <v>229</v>
      </c>
      <c r="DP148" s="6" t="s">
        <v>3050</v>
      </c>
      <c r="DQ148" s="1" t="s">
        <v>5520</v>
      </c>
    </row>
    <row r="149" customFormat="false" ht="15" hidden="false" customHeight="false" outlineLevel="0" collapsed="false">
      <c r="A149" s="54" t="n">
        <v>148</v>
      </c>
      <c r="B149" s="6" t="s">
        <v>1311</v>
      </c>
      <c r="C149" s="1" t="n">
        <v>10</v>
      </c>
      <c r="D149" s="1" t="s">
        <v>40</v>
      </c>
      <c r="E149" s="1" t="n">
        <v>159</v>
      </c>
      <c r="F149" s="1" t="s">
        <v>41</v>
      </c>
      <c r="G149" s="1" t="n">
        <f aca="false">PRODUCT(C149+E149)</f>
        <v>169</v>
      </c>
      <c r="H149" s="1" t="n">
        <v>183</v>
      </c>
      <c r="I149" s="106" t="n">
        <f aca="false">PRODUCT(G149/H149)</f>
        <v>0.923497267759563</v>
      </c>
      <c r="K149" s="54"/>
      <c r="N149" s="1"/>
      <c r="S149" s="6"/>
      <c r="T149" s="6"/>
      <c r="U149" s="6"/>
      <c r="Y149" s="6"/>
      <c r="DN149" s="2" t="s">
        <v>4704</v>
      </c>
      <c r="DO149" s="6" t="s">
        <v>172</v>
      </c>
      <c r="DP149" s="6" t="s">
        <v>5521</v>
      </c>
      <c r="DQ149" s="1" t="s">
        <v>5522</v>
      </c>
    </row>
    <row r="150" customFormat="false" ht="15" hidden="false" customHeight="false" outlineLevel="0" collapsed="false">
      <c r="A150" s="54" t="n">
        <v>149</v>
      </c>
      <c r="B150" s="6" t="s">
        <v>1518</v>
      </c>
      <c r="C150" s="1" t="n">
        <v>9</v>
      </c>
      <c r="D150" s="1" t="s">
        <v>40</v>
      </c>
      <c r="E150" s="1" t="n">
        <v>159</v>
      </c>
      <c r="F150" s="1" t="s">
        <v>41</v>
      </c>
      <c r="G150" s="1" t="n">
        <f aca="false">PRODUCT(C150+E150)</f>
        <v>168</v>
      </c>
      <c r="H150" s="1" t="n">
        <v>136</v>
      </c>
      <c r="I150" s="106" t="n">
        <f aca="false">PRODUCT(G150/H150)</f>
        <v>1.23529411764706</v>
      </c>
      <c r="K150" s="54"/>
      <c r="N150" s="1"/>
      <c r="S150" s="6"/>
      <c r="T150" s="6"/>
      <c r="U150" s="6"/>
      <c r="Y150" s="6"/>
      <c r="DN150" s="2" t="s">
        <v>4709</v>
      </c>
      <c r="DO150" s="6" t="s">
        <v>134</v>
      </c>
      <c r="DP150" s="56" t="s">
        <v>186</v>
      </c>
      <c r="DQ150" s="1" t="s">
        <v>5523</v>
      </c>
    </row>
    <row r="151" customFormat="false" ht="15" hidden="false" customHeight="false" outlineLevel="0" collapsed="false">
      <c r="A151" s="54" t="n">
        <v>150</v>
      </c>
      <c r="B151" s="6" t="s">
        <v>354</v>
      </c>
      <c r="C151" s="1" t="n">
        <v>3</v>
      </c>
      <c r="D151" s="1" t="s">
        <v>40</v>
      </c>
      <c r="E151" s="1" t="n">
        <v>165</v>
      </c>
      <c r="F151" s="1" t="s">
        <v>41</v>
      </c>
      <c r="G151" s="1" t="n">
        <f aca="false">PRODUCT(C151+E151)</f>
        <v>168</v>
      </c>
      <c r="H151" s="1" t="n">
        <v>253</v>
      </c>
      <c r="I151" s="106" t="n">
        <f aca="false">PRODUCT(G151/H151)</f>
        <v>0.66403162055336</v>
      </c>
      <c r="K151" s="54"/>
      <c r="N151" s="1"/>
      <c r="S151" s="6"/>
      <c r="T151" s="6"/>
      <c r="U151" s="6"/>
      <c r="Y151" s="6"/>
      <c r="DN151" s="2" t="s">
        <v>4716</v>
      </c>
      <c r="DO151" s="6" t="s">
        <v>328</v>
      </c>
      <c r="DP151" s="6" t="s">
        <v>702</v>
      </c>
      <c r="DQ151" s="1" t="s">
        <v>5524</v>
      </c>
    </row>
    <row r="152" customFormat="false" ht="15" hidden="false" customHeight="false" outlineLevel="0" collapsed="false">
      <c r="A152" s="54" t="n">
        <v>151</v>
      </c>
      <c r="B152" s="6" t="s">
        <v>1375</v>
      </c>
      <c r="C152" s="1" t="n">
        <v>16</v>
      </c>
      <c r="D152" s="1" t="s">
        <v>40</v>
      </c>
      <c r="E152" s="1" t="n">
        <v>150</v>
      </c>
      <c r="F152" s="1" t="s">
        <v>41</v>
      </c>
      <c r="G152" s="1" t="n">
        <f aca="false">PRODUCT(C152+E152)</f>
        <v>166</v>
      </c>
      <c r="H152" s="1" t="n">
        <v>108</v>
      </c>
      <c r="I152" s="106" t="n">
        <f aca="false">PRODUCT(G152/H152)</f>
        <v>1.53703703703704</v>
      </c>
      <c r="K152" s="54"/>
      <c r="N152" s="1"/>
      <c r="S152" s="6"/>
      <c r="T152" s="6"/>
      <c r="U152" s="6"/>
      <c r="Y152" s="6"/>
      <c r="DN152" s="2" t="s">
        <v>4723</v>
      </c>
      <c r="DO152" s="6" t="s">
        <v>5452</v>
      </c>
      <c r="DP152" s="6" t="s">
        <v>874</v>
      </c>
      <c r="DQ152" s="1" t="s">
        <v>5525</v>
      </c>
    </row>
    <row r="153" customFormat="false" ht="15" hidden="false" customHeight="false" outlineLevel="0" collapsed="false">
      <c r="A153" s="54" t="n">
        <v>152</v>
      </c>
      <c r="B153" s="6" t="s">
        <v>267</v>
      </c>
      <c r="C153" s="1" t="n">
        <v>3</v>
      </c>
      <c r="D153" s="1" t="s">
        <v>40</v>
      </c>
      <c r="E153" s="1" t="n">
        <v>163</v>
      </c>
      <c r="F153" s="1" t="s">
        <v>41</v>
      </c>
      <c r="G153" s="1" t="n">
        <f aca="false">PRODUCT(C153+E153)</f>
        <v>166</v>
      </c>
      <c r="H153" s="1" t="n">
        <v>89</v>
      </c>
      <c r="I153" s="106" t="n">
        <f aca="false">PRODUCT(G153/H153)</f>
        <v>1.86516853932584</v>
      </c>
      <c r="K153" s="54"/>
      <c r="N153" s="1"/>
      <c r="S153" s="6"/>
      <c r="T153" s="6"/>
      <c r="U153" s="6"/>
      <c r="Y153" s="6"/>
      <c r="DO153" s="6" t="s">
        <v>251</v>
      </c>
      <c r="DP153" s="6" t="s">
        <v>5498</v>
      </c>
      <c r="DQ153" s="1" t="s">
        <v>5525</v>
      </c>
    </row>
    <row r="154" customFormat="false" ht="15" hidden="false" customHeight="false" outlineLevel="0" collapsed="false">
      <c r="A154" s="54" t="n">
        <v>153</v>
      </c>
      <c r="B154" s="6" t="s">
        <v>1650</v>
      </c>
      <c r="C154" s="1" t="n">
        <v>10</v>
      </c>
      <c r="D154" s="1" t="s">
        <v>40</v>
      </c>
      <c r="E154" s="1" t="n">
        <v>155</v>
      </c>
      <c r="F154" s="1" t="s">
        <v>41</v>
      </c>
      <c r="G154" s="1" t="n">
        <f aca="false">PRODUCT(C154+E154)</f>
        <v>165</v>
      </c>
      <c r="H154" s="1" t="n">
        <v>200</v>
      </c>
      <c r="I154" s="106" t="n">
        <f aca="false">PRODUCT(G154/H154)</f>
        <v>0.825</v>
      </c>
      <c r="K154" s="54"/>
      <c r="N154" s="1"/>
      <c r="S154" s="6"/>
      <c r="T154" s="6"/>
      <c r="U154" s="6"/>
      <c r="Y154" s="6"/>
    </row>
    <row r="155" customFormat="false" ht="15" hidden="false" customHeight="false" outlineLevel="0" collapsed="false">
      <c r="A155" s="54" t="n">
        <v>154</v>
      </c>
      <c r="B155" s="6" t="s">
        <v>412</v>
      </c>
      <c r="C155" s="1" t="n">
        <v>20</v>
      </c>
      <c r="D155" s="1" t="s">
        <v>40</v>
      </c>
      <c r="E155" s="1" t="n">
        <v>144</v>
      </c>
      <c r="F155" s="1" t="s">
        <v>41</v>
      </c>
      <c r="G155" s="1" t="n">
        <f aca="false">PRODUCT(C155+E155)</f>
        <v>164</v>
      </c>
      <c r="H155" s="1" t="n">
        <v>182</v>
      </c>
      <c r="I155" s="106" t="n">
        <f aca="false">PRODUCT(G155/H155)</f>
        <v>0.901098901098901</v>
      </c>
      <c r="K155" s="54"/>
      <c r="N155" s="1"/>
      <c r="S155" s="6"/>
      <c r="T155" s="6"/>
      <c r="U155" s="6"/>
      <c r="Y155" s="6"/>
    </row>
    <row r="156" customFormat="false" ht="15" hidden="false" customHeight="false" outlineLevel="0" collapsed="false">
      <c r="A156" s="54" t="n">
        <v>155</v>
      </c>
      <c r="B156" s="6" t="s">
        <v>1529</v>
      </c>
      <c r="C156" s="1" t="n">
        <v>19</v>
      </c>
      <c r="D156" s="1" t="s">
        <v>40</v>
      </c>
      <c r="E156" s="1" t="n">
        <v>145</v>
      </c>
      <c r="F156" s="1" t="s">
        <v>41</v>
      </c>
      <c r="G156" s="1" t="n">
        <f aca="false">PRODUCT(C156+E156)</f>
        <v>164</v>
      </c>
      <c r="H156" s="1" t="n">
        <v>145</v>
      </c>
      <c r="I156" s="106" t="n">
        <f aca="false">PRODUCT(G156/H156)</f>
        <v>1.13103448275862</v>
      </c>
      <c r="K156" s="54"/>
      <c r="N156" s="1"/>
      <c r="S156" s="6"/>
      <c r="T156" s="6"/>
      <c r="U156" s="6"/>
      <c r="Y156" s="6"/>
      <c r="DN156" s="110"/>
      <c r="DO156" s="111" t="s">
        <v>5526</v>
      </c>
      <c r="DP156" s="112"/>
      <c r="DQ156" s="113"/>
    </row>
    <row r="157" customFormat="false" ht="15" hidden="false" customHeight="false" outlineLevel="0" collapsed="false">
      <c r="A157" s="54" t="n">
        <v>156</v>
      </c>
      <c r="B157" s="6" t="s">
        <v>1011</v>
      </c>
      <c r="C157" s="1" t="n">
        <v>16</v>
      </c>
      <c r="D157" s="1" t="s">
        <v>40</v>
      </c>
      <c r="E157" s="1" t="n">
        <v>148</v>
      </c>
      <c r="F157" s="1" t="s">
        <v>41</v>
      </c>
      <c r="G157" s="1" t="n">
        <f aca="false">PRODUCT(C157+E157)</f>
        <v>164</v>
      </c>
      <c r="H157" s="1" t="n">
        <v>165</v>
      </c>
      <c r="I157" s="106" t="n">
        <f aca="false">PRODUCT(G157/H157)</f>
        <v>0.993939393939394</v>
      </c>
      <c r="K157" s="54"/>
      <c r="N157" s="1"/>
      <c r="S157" s="6"/>
      <c r="T157" s="6"/>
      <c r="U157" s="6"/>
      <c r="Y157" s="6"/>
      <c r="DN157" s="2" t="s">
        <v>4642</v>
      </c>
      <c r="DO157" s="6" t="s">
        <v>231</v>
      </c>
      <c r="DP157" s="6" t="s">
        <v>792</v>
      </c>
      <c r="DQ157" s="1" t="s">
        <v>5096</v>
      </c>
    </row>
    <row r="158" customFormat="false" ht="15" hidden="false" customHeight="false" outlineLevel="0" collapsed="false">
      <c r="A158" s="54" t="n">
        <v>157</v>
      </c>
      <c r="B158" s="6" t="s">
        <v>63</v>
      </c>
      <c r="C158" s="1" t="n">
        <v>4</v>
      </c>
      <c r="D158" s="1" t="s">
        <v>40</v>
      </c>
      <c r="E158" s="1" t="n">
        <v>160</v>
      </c>
      <c r="F158" s="1" t="s">
        <v>41</v>
      </c>
      <c r="G158" s="1" t="n">
        <f aca="false">PRODUCT(C158+E158)</f>
        <v>164</v>
      </c>
      <c r="H158" s="1" t="n">
        <v>377</v>
      </c>
      <c r="I158" s="106" t="n">
        <f aca="false">PRODUCT(G158/H158)</f>
        <v>0.43501326259947</v>
      </c>
      <c r="K158" s="54"/>
      <c r="N158" s="1"/>
      <c r="S158" s="6"/>
      <c r="T158" s="6"/>
      <c r="U158" s="6"/>
      <c r="Y158" s="6"/>
      <c r="DN158" s="2" t="s">
        <v>4651</v>
      </c>
      <c r="DO158" s="6" t="s">
        <v>408</v>
      </c>
      <c r="DP158" s="6" t="s">
        <v>702</v>
      </c>
      <c r="DQ158" s="1" t="s">
        <v>5527</v>
      </c>
    </row>
    <row r="159" customFormat="false" ht="15" hidden="false" customHeight="false" outlineLevel="0" collapsed="false">
      <c r="A159" s="54" t="n">
        <v>158</v>
      </c>
      <c r="B159" s="6" t="s">
        <v>1062</v>
      </c>
      <c r="C159" s="1" t="n">
        <v>17</v>
      </c>
      <c r="D159" s="1" t="s">
        <v>40</v>
      </c>
      <c r="E159" s="1" t="n">
        <v>146</v>
      </c>
      <c r="F159" s="1" t="s">
        <v>41</v>
      </c>
      <c r="G159" s="1" t="n">
        <f aca="false">PRODUCT(C159+E159)</f>
        <v>163</v>
      </c>
      <c r="H159" s="1" t="n">
        <v>171</v>
      </c>
      <c r="I159" s="106" t="n">
        <f aca="false">PRODUCT(G159/H159)</f>
        <v>0.953216374269006</v>
      </c>
      <c r="K159" s="54"/>
      <c r="N159" s="1"/>
      <c r="S159" s="6"/>
      <c r="T159" s="6"/>
      <c r="U159" s="6"/>
      <c r="Y159" s="6"/>
      <c r="DN159" s="2" t="s">
        <v>4680</v>
      </c>
      <c r="DO159" s="6" t="s">
        <v>39</v>
      </c>
      <c r="DP159" s="6" t="s">
        <v>702</v>
      </c>
      <c r="DQ159" s="1" t="s">
        <v>5220</v>
      </c>
    </row>
    <row r="160" customFormat="false" ht="15" hidden="false" customHeight="false" outlineLevel="0" collapsed="false">
      <c r="A160" s="54" t="n">
        <v>159</v>
      </c>
      <c r="B160" s="6" t="s">
        <v>234</v>
      </c>
      <c r="C160" s="1" t="n">
        <v>14</v>
      </c>
      <c r="D160" s="1" t="s">
        <v>40</v>
      </c>
      <c r="E160" s="1" t="n">
        <v>149</v>
      </c>
      <c r="F160" s="1" t="s">
        <v>41</v>
      </c>
      <c r="G160" s="1" t="n">
        <f aca="false">PRODUCT(C160+E160)</f>
        <v>163</v>
      </c>
      <c r="H160" s="1" t="n">
        <v>144</v>
      </c>
      <c r="I160" s="106" t="n">
        <f aca="false">PRODUCT(G160/H160)</f>
        <v>1.13194444444444</v>
      </c>
      <c r="K160" s="54"/>
      <c r="N160" s="1"/>
      <c r="S160" s="6"/>
      <c r="T160" s="6"/>
      <c r="U160" s="6"/>
      <c r="Y160" s="6"/>
      <c r="DN160" s="2" t="s">
        <v>4687</v>
      </c>
      <c r="DO160" s="6" t="s">
        <v>122</v>
      </c>
      <c r="DP160" s="6" t="s">
        <v>874</v>
      </c>
      <c r="DQ160" s="1" t="s">
        <v>5408</v>
      </c>
    </row>
    <row r="161" customFormat="false" ht="15" hidden="false" customHeight="false" outlineLevel="0" collapsed="false">
      <c r="A161" s="54" t="n">
        <v>160</v>
      </c>
      <c r="B161" s="6" t="s">
        <v>356</v>
      </c>
      <c r="C161" s="1" t="n">
        <v>10</v>
      </c>
      <c r="D161" s="1" t="s">
        <v>40</v>
      </c>
      <c r="E161" s="1" t="n">
        <v>153</v>
      </c>
      <c r="F161" s="1" t="s">
        <v>41</v>
      </c>
      <c r="G161" s="1" t="n">
        <f aca="false">PRODUCT(C161+E161)</f>
        <v>163</v>
      </c>
      <c r="H161" s="1" t="n">
        <v>230</v>
      </c>
      <c r="I161" s="106" t="n">
        <f aca="false">PRODUCT(G161/H161)</f>
        <v>0.708695652173913</v>
      </c>
      <c r="K161" s="54"/>
      <c r="N161" s="1"/>
      <c r="S161" s="6"/>
      <c r="T161" s="6"/>
      <c r="U161" s="6"/>
      <c r="Y161" s="6"/>
      <c r="DN161" s="2" t="s">
        <v>4694</v>
      </c>
      <c r="DO161" s="6" t="s">
        <v>1561</v>
      </c>
      <c r="DP161" s="6" t="s">
        <v>3050</v>
      </c>
      <c r="DQ161" s="1" t="s">
        <v>5528</v>
      </c>
    </row>
    <row r="162" customFormat="false" ht="15" hidden="false" customHeight="false" outlineLevel="0" collapsed="false">
      <c r="A162" s="54" t="n">
        <v>161</v>
      </c>
      <c r="B162" s="6" t="s">
        <v>166</v>
      </c>
      <c r="C162" s="1" t="n">
        <v>13</v>
      </c>
      <c r="D162" s="1" t="s">
        <v>40</v>
      </c>
      <c r="E162" s="1" t="n">
        <v>149</v>
      </c>
      <c r="F162" s="1" t="s">
        <v>41</v>
      </c>
      <c r="G162" s="1" t="n">
        <f aca="false">PRODUCT(C162+E162)</f>
        <v>162</v>
      </c>
      <c r="H162" s="1" t="n">
        <v>223</v>
      </c>
      <c r="I162" s="106" t="n">
        <f aca="false">PRODUCT(G162/H162)</f>
        <v>0.726457399103139</v>
      </c>
      <c r="K162" s="54"/>
      <c r="N162" s="1"/>
      <c r="S162" s="6"/>
      <c r="T162" s="6"/>
      <c r="U162" s="6"/>
      <c r="Y162" s="6"/>
      <c r="DN162" s="2" t="s">
        <v>4701</v>
      </c>
      <c r="DO162" s="6" t="s">
        <v>172</v>
      </c>
      <c r="DP162" s="6" t="s">
        <v>5521</v>
      </c>
      <c r="DQ162" s="1" t="s">
        <v>5529</v>
      </c>
    </row>
    <row r="163" customFormat="false" ht="15" hidden="false" customHeight="false" outlineLevel="0" collapsed="false">
      <c r="A163" s="54" t="n">
        <v>162</v>
      </c>
      <c r="B163" s="6" t="s">
        <v>1556</v>
      </c>
      <c r="C163" s="1" t="n">
        <v>11</v>
      </c>
      <c r="D163" s="1" t="s">
        <v>40</v>
      </c>
      <c r="E163" s="1" t="n">
        <v>151</v>
      </c>
      <c r="F163" s="1" t="s">
        <v>41</v>
      </c>
      <c r="G163" s="1" t="n">
        <f aca="false">PRODUCT(C163+E163)</f>
        <v>162</v>
      </c>
      <c r="H163" s="1" t="n">
        <v>140</v>
      </c>
      <c r="I163" s="106" t="n">
        <f aca="false">PRODUCT(G163/H163)</f>
        <v>1.15714285714286</v>
      </c>
      <c r="K163" s="54"/>
      <c r="N163" s="1"/>
      <c r="S163" s="6"/>
      <c r="T163" s="6"/>
      <c r="U163" s="6"/>
      <c r="Y163" s="6"/>
      <c r="DN163" s="2" t="s">
        <v>4704</v>
      </c>
      <c r="DO163" s="6" t="s">
        <v>1834</v>
      </c>
      <c r="DP163" s="6" t="s">
        <v>2987</v>
      </c>
      <c r="DQ163" s="1" t="s">
        <v>5530</v>
      </c>
    </row>
    <row r="164" customFormat="false" ht="15" hidden="false" customHeight="false" outlineLevel="0" collapsed="false">
      <c r="A164" s="54" t="n">
        <v>163</v>
      </c>
      <c r="B164" s="6" t="s">
        <v>404</v>
      </c>
      <c r="C164" s="1" t="n">
        <v>20</v>
      </c>
      <c r="D164" s="1" t="s">
        <v>40</v>
      </c>
      <c r="E164" s="1" t="n">
        <v>141</v>
      </c>
      <c r="F164" s="1" t="s">
        <v>41</v>
      </c>
      <c r="G164" s="1" t="n">
        <f aca="false">PRODUCT(C164+E164)</f>
        <v>161</v>
      </c>
      <c r="H164" s="1" t="n">
        <v>83</v>
      </c>
      <c r="I164" s="106" t="n">
        <f aca="false">PRODUCT(G164/H164)</f>
        <v>1.93975903614458</v>
      </c>
      <c r="K164" s="54"/>
      <c r="N164" s="1"/>
      <c r="S164" s="6"/>
      <c r="T164" s="6"/>
      <c r="U164" s="6"/>
      <c r="Y164" s="6"/>
      <c r="DN164" s="2" t="s">
        <v>4709</v>
      </c>
      <c r="DO164" s="6" t="s">
        <v>5452</v>
      </c>
      <c r="DP164" s="56" t="s">
        <v>874</v>
      </c>
      <c r="DQ164" s="1" t="s">
        <v>5531</v>
      </c>
    </row>
    <row r="165" customFormat="false" ht="15" hidden="false" customHeight="false" outlineLevel="0" collapsed="false">
      <c r="A165" s="54" t="n">
        <v>164</v>
      </c>
      <c r="B165" s="6" t="s">
        <v>1430</v>
      </c>
      <c r="C165" s="1" t="n">
        <v>5</v>
      </c>
      <c r="D165" s="1" t="s">
        <v>40</v>
      </c>
      <c r="E165" s="1" t="n">
        <v>156</v>
      </c>
      <c r="F165" s="1" t="s">
        <v>41</v>
      </c>
      <c r="G165" s="1" t="n">
        <f aca="false">PRODUCT(C165+E165)</f>
        <v>161</v>
      </c>
      <c r="H165" s="1" t="n">
        <v>177</v>
      </c>
      <c r="I165" s="106" t="n">
        <f aca="false">PRODUCT(G165/H165)</f>
        <v>0.909604519774011</v>
      </c>
      <c r="K165" s="54"/>
      <c r="N165" s="1"/>
      <c r="S165" s="6"/>
      <c r="T165" s="6"/>
      <c r="U165" s="6"/>
      <c r="Y165" s="6"/>
      <c r="DN165" s="2" t="s">
        <v>4716</v>
      </c>
      <c r="DO165" s="6" t="s">
        <v>2108</v>
      </c>
      <c r="DP165" s="6" t="s">
        <v>2251</v>
      </c>
      <c r="DQ165" s="1" t="s">
        <v>5513</v>
      </c>
    </row>
    <row r="166" customFormat="false" ht="15" hidden="false" customHeight="false" outlineLevel="0" collapsed="false">
      <c r="A166" s="54" t="n">
        <v>165</v>
      </c>
      <c r="B166" s="6" t="s">
        <v>1667</v>
      </c>
      <c r="C166" s="1" t="n">
        <v>4</v>
      </c>
      <c r="D166" s="1" t="s">
        <v>40</v>
      </c>
      <c r="E166" s="1" t="n">
        <v>157</v>
      </c>
      <c r="F166" s="1" t="s">
        <v>41</v>
      </c>
      <c r="G166" s="1" t="n">
        <f aca="false">PRODUCT(C166+E166)</f>
        <v>161</v>
      </c>
      <c r="H166" s="1" t="n">
        <v>100</v>
      </c>
      <c r="I166" s="106" t="n">
        <f aca="false">PRODUCT(G166/H166)</f>
        <v>1.61</v>
      </c>
      <c r="K166" s="54"/>
      <c r="N166" s="1"/>
      <c r="S166" s="6"/>
      <c r="T166" s="6"/>
      <c r="U166" s="6"/>
      <c r="Y166" s="6"/>
      <c r="DN166" s="2" t="s">
        <v>4723</v>
      </c>
      <c r="DO166" s="6" t="s">
        <v>238</v>
      </c>
      <c r="DP166" s="6" t="s">
        <v>3050</v>
      </c>
      <c r="DQ166" s="1" t="s">
        <v>5532</v>
      </c>
    </row>
    <row r="167" customFormat="false" ht="15" hidden="false" customHeight="false" outlineLevel="0" collapsed="false">
      <c r="A167" s="54" t="n">
        <v>166</v>
      </c>
      <c r="B167" s="6" t="s">
        <v>1777</v>
      </c>
      <c r="C167" s="1" t="n">
        <v>2</v>
      </c>
      <c r="D167" s="1" t="s">
        <v>40</v>
      </c>
      <c r="E167" s="1" t="n">
        <v>159</v>
      </c>
      <c r="F167" s="1" t="s">
        <v>41</v>
      </c>
      <c r="G167" s="1" t="n">
        <f aca="false">PRODUCT(C167+E167)</f>
        <v>161</v>
      </c>
      <c r="H167" s="1" t="n">
        <v>120</v>
      </c>
      <c r="I167" s="106" t="n">
        <f aca="false">PRODUCT(G167/H167)</f>
        <v>1.34166666666667</v>
      </c>
      <c r="K167" s="54"/>
      <c r="N167" s="1"/>
      <c r="S167" s="6"/>
      <c r="T167" s="6"/>
      <c r="U167" s="6"/>
      <c r="Y167" s="6"/>
      <c r="DO167" s="6" t="s">
        <v>65</v>
      </c>
      <c r="DP167" s="6" t="s">
        <v>186</v>
      </c>
      <c r="DQ167" s="1" t="s">
        <v>5532</v>
      </c>
    </row>
    <row r="168" customFormat="false" ht="15" hidden="false" customHeight="false" outlineLevel="0" collapsed="false">
      <c r="A168" s="54" t="n">
        <v>167</v>
      </c>
      <c r="B168" s="6" t="s">
        <v>87</v>
      </c>
      <c r="C168" s="1" t="n">
        <v>4</v>
      </c>
      <c r="D168" s="1" t="s">
        <v>40</v>
      </c>
      <c r="E168" s="1" t="n">
        <v>156</v>
      </c>
      <c r="F168" s="1" t="s">
        <v>41</v>
      </c>
      <c r="G168" s="1" t="n">
        <f aca="false">PRODUCT(C168+E168)</f>
        <v>160</v>
      </c>
      <c r="H168" s="1" t="n">
        <v>95</v>
      </c>
      <c r="I168" s="106" t="n">
        <f aca="false">PRODUCT(G168/H168)</f>
        <v>1.68421052631579</v>
      </c>
      <c r="K168" s="54"/>
      <c r="N168" s="1"/>
      <c r="S168" s="6"/>
      <c r="T168" s="6"/>
      <c r="U168" s="6"/>
      <c r="Y168" s="6"/>
    </row>
    <row r="169" customFormat="false" ht="15" hidden="false" customHeight="false" outlineLevel="0" collapsed="false">
      <c r="A169" s="54" t="n">
        <v>168</v>
      </c>
      <c r="B169" s="6" t="s">
        <v>325</v>
      </c>
      <c r="C169" s="1" t="n">
        <v>26</v>
      </c>
      <c r="D169" s="1" t="s">
        <v>40</v>
      </c>
      <c r="E169" s="1" t="n">
        <v>133</v>
      </c>
      <c r="F169" s="1" t="s">
        <v>41</v>
      </c>
      <c r="G169" s="1" t="n">
        <f aca="false">PRODUCT(C169+E169)</f>
        <v>159</v>
      </c>
      <c r="H169" s="1" t="n">
        <v>104</v>
      </c>
      <c r="I169" s="106" t="n">
        <f aca="false">PRODUCT(G169/H169)</f>
        <v>1.52884615384615</v>
      </c>
      <c r="K169" s="54"/>
      <c r="N169" s="1"/>
      <c r="S169" s="6"/>
      <c r="T169" s="6"/>
      <c r="U169" s="6"/>
      <c r="Y169" s="6"/>
    </row>
    <row r="170" customFormat="false" ht="15" hidden="false" customHeight="false" outlineLevel="0" collapsed="false">
      <c r="A170" s="54" t="n">
        <v>169</v>
      </c>
      <c r="B170" s="6" t="s">
        <v>1271</v>
      </c>
      <c r="C170" s="1" t="n">
        <v>14</v>
      </c>
      <c r="D170" s="1" t="s">
        <v>40</v>
      </c>
      <c r="E170" s="1" t="n">
        <v>144</v>
      </c>
      <c r="F170" s="1" t="s">
        <v>41</v>
      </c>
      <c r="G170" s="1" t="n">
        <f aca="false">PRODUCT(C170+E170)</f>
        <v>158</v>
      </c>
      <c r="H170" s="1" t="n">
        <v>152</v>
      </c>
      <c r="I170" s="106" t="n">
        <f aca="false">PRODUCT(G170/H170)</f>
        <v>1.03947368421053</v>
      </c>
      <c r="K170" s="54"/>
      <c r="N170" s="1"/>
      <c r="S170" s="6"/>
      <c r="T170" s="6"/>
      <c r="U170" s="6"/>
      <c r="Y170" s="6"/>
      <c r="DN170" s="110"/>
      <c r="DO170" s="111" t="s">
        <v>5533</v>
      </c>
      <c r="DP170" s="112"/>
      <c r="DQ170" s="113"/>
    </row>
    <row r="171" customFormat="false" ht="15" hidden="false" customHeight="false" outlineLevel="0" collapsed="false">
      <c r="A171" s="54" t="n">
        <v>170</v>
      </c>
      <c r="B171" s="6" t="s">
        <v>1391</v>
      </c>
      <c r="C171" s="1" t="n">
        <v>9</v>
      </c>
      <c r="D171" s="1" t="s">
        <v>40</v>
      </c>
      <c r="E171" s="1" t="n">
        <v>148</v>
      </c>
      <c r="F171" s="1" t="s">
        <v>41</v>
      </c>
      <c r="G171" s="1" t="n">
        <f aca="false">PRODUCT(C171+E171)</f>
        <v>157</v>
      </c>
      <c r="H171" s="1" t="n">
        <v>172</v>
      </c>
      <c r="I171" s="106" t="n">
        <f aca="false">PRODUCT(G171/H171)</f>
        <v>0.912790697674419</v>
      </c>
      <c r="K171" s="54"/>
      <c r="N171" s="1"/>
      <c r="S171" s="6"/>
      <c r="T171" s="6"/>
      <c r="U171" s="6"/>
      <c r="Y171" s="6"/>
      <c r="DN171" s="2" t="s">
        <v>4642</v>
      </c>
      <c r="DO171" s="6" t="s">
        <v>283</v>
      </c>
      <c r="DP171" s="6" t="s">
        <v>186</v>
      </c>
      <c r="DQ171" s="1" t="s">
        <v>5109</v>
      </c>
    </row>
    <row r="172" customFormat="false" ht="15" hidden="false" customHeight="false" outlineLevel="0" collapsed="false">
      <c r="A172" s="54" t="n">
        <v>171</v>
      </c>
      <c r="B172" s="6" t="s">
        <v>1354</v>
      </c>
      <c r="C172" s="1" t="n">
        <v>5</v>
      </c>
      <c r="D172" s="1" t="s">
        <v>40</v>
      </c>
      <c r="E172" s="1" t="n">
        <v>152</v>
      </c>
      <c r="F172" s="1" t="s">
        <v>41</v>
      </c>
      <c r="G172" s="1" t="n">
        <f aca="false">PRODUCT(C172+E172)</f>
        <v>157</v>
      </c>
      <c r="H172" s="1" t="n">
        <v>118</v>
      </c>
      <c r="I172" s="106" t="n">
        <f aca="false">PRODUCT(G172/H172)</f>
        <v>1.33050847457627</v>
      </c>
      <c r="K172" s="54"/>
      <c r="N172" s="1"/>
      <c r="S172" s="6"/>
      <c r="T172" s="6"/>
      <c r="U172" s="6"/>
      <c r="Y172" s="6"/>
      <c r="DN172" s="2" t="s">
        <v>4651</v>
      </c>
      <c r="DO172" s="6" t="s">
        <v>50</v>
      </c>
      <c r="DP172" s="6" t="s">
        <v>702</v>
      </c>
      <c r="DQ172" s="1" t="s">
        <v>5534</v>
      </c>
    </row>
    <row r="173" customFormat="false" ht="15" hidden="false" customHeight="false" outlineLevel="0" collapsed="false">
      <c r="A173" s="54" t="n">
        <v>172</v>
      </c>
      <c r="B173" s="6" t="s">
        <v>1095</v>
      </c>
      <c r="C173" s="1" t="n">
        <v>8</v>
      </c>
      <c r="D173" s="1" t="s">
        <v>40</v>
      </c>
      <c r="E173" s="1" t="n">
        <v>148</v>
      </c>
      <c r="F173" s="1" t="s">
        <v>41</v>
      </c>
      <c r="G173" s="1" t="n">
        <f aca="false">PRODUCT(C173+E173)</f>
        <v>156</v>
      </c>
      <c r="H173" s="1" t="n">
        <v>203</v>
      </c>
      <c r="I173" s="106" t="n">
        <f aca="false">PRODUCT(G173/H173)</f>
        <v>0.768472906403941</v>
      </c>
      <c r="K173" s="54"/>
      <c r="N173" s="1"/>
      <c r="S173" s="6"/>
      <c r="T173" s="6"/>
      <c r="U173" s="6"/>
      <c r="Y173" s="6"/>
      <c r="DN173" s="2" t="s">
        <v>4680</v>
      </c>
      <c r="DO173" s="6" t="s">
        <v>134</v>
      </c>
      <c r="DP173" s="6" t="s">
        <v>186</v>
      </c>
      <c r="DQ173" s="1" t="s">
        <v>5217</v>
      </c>
    </row>
    <row r="174" customFormat="false" ht="15" hidden="false" customHeight="false" outlineLevel="0" collapsed="false">
      <c r="A174" s="54" t="n">
        <v>173</v>
      </c>
      <c r="B174" s="6" t="s">
        <v>409</v>
      </c>
      <c r="C174" s="1" t="n">
        <v>12</v>
      </c>
      <c r="D174" s="1" t="s">
        <v>40</v>
      </c>
      <c r="E174" s="1" t="n">
        <v>143</v>
      </c>
      <c r="F174" s="1" t="s">
        <v>41</v>
      </c>
      <c r="G174" s="1" t="n">
        <f aca="false">PRODUCT(C174+E174)</f>
        <v>155</v>
      </c>
      <c r="H174" s="1" t="n">
        <v>236</v>
      </c>
      <c r="I174" s="106" t="n">
        <f aca="false">PRODUCT(G174/H174)</f>
        <v>0.656779661016949</v>
      </c>
      <c r="K174" s="54"/>
      <c r="N174" s="1"/>
      <c r="S174" s="6"/>
      <c r="T174" s="6"/>
      <c r="U174" s="6"/>
      <c r="Y174" s="6"/>
      <c r="DN174" s="2" t="s">
        <v>4687</v>
      </c>
      <c r="DO174" s="6" t="s">
        <v>2108</v>
      </c>
      <c r="DP174" s="6" t="s">
        <v>2251</v>
      </c>
      <c r="DQ174" s="1" t="s">
        <v>5093</v>
      </c>
    </row>
    <row r="175" customFormat="false" ht="15" hidden="false" customHeight="false" outlineLevel="0" collapsed="false">
      <c r="A175" s="54" t="n">
        <v>174</v>
      </c>
      <c r="B175" s="6" t="s">
        <v>1158</v>
      </c>
      <c r="C175" s="1" t="n">
        <v>10</v>
      </c>
      <c r="D175" s="1" t="s">
        <v>40</v>
      </c>
      <c r="E175" s="1" t="n">
        <v>145</v>
      </c>
      <c r="F175" s="1" t="s">
        <v>41</v>
      </c>
      <c r="G175" s="1" t="n">
        <f aca="false">PRODUCT(C175+E175)</f>
        <v>155</v>
      </c>
      <c r="H175" s="1" t="n">
        <v>169</v>
      </c>
      <c r="I175" s="106" t="n">
        <f aca="false">PRODUCT(G175/H175)</f>
        <v>0.91715976331361</v>
      </c>
      <c r="K175" s="54"/>
      <c r="N175" s="1"/>
      <c r="S175" s="6"/>
      <c r="T175" s="6"/>
      <c r="U175" s="6"/>
      <c r="Y175" s="6"/>
      <c r="DN175" s="2" t="s">
        <v>4694</v>
      </c>
      <c r="DO175" s="6" t="s">
        <v>190</v>
      </c>
      <c r="DP175" s="6" t="s">
        <v>186</v>
      </c>
      <c r="DQ175" s="1" t="s">
        <v>5511</v>
      </c>
    </row>
    <row r="176" customFormat="false" ht="15" hidden="false" customHeight="false" outlineLevel="0" collapsed="false">
      <c r="A176" s="54" t="n">
        <v>175</v>
      </c>
      <c r="B176" s="6" t="s">
        <v>1126</v>
      </c>
      <c r="C176" s="1" t="n">
        <v>6</v>
      </c>
      <c r="D176" s="1" t="s">
        <v>40</v>
      </c>
      <c r="E176" s="1" t="n">
        <v>149</v>
      </c>
      <c r="F176" s="1" t="s">
        <v>41</v>
      </c>
      <c r="G176" s="1" t="n">
        <f aca="false">PRODUCT(C176+E176)</f>
        <v>155</v>
      </c>
      <c r="H176" s="1" t="n">
        <v>160</v>
      </c>
      <c r="I176" s="106" t="n">
        <f aca="false">PRODUCT(G176/H176)</f>
        <v>0.96875</v>
      </c>
      <c r="K176" s="54"/>
      <c r="N176" s="1"/>
      <c r="S176" s="6"/>
      <c r="T176" s="6"/>
      <c r="U176" s="6"/>
      <c r="Y176" s="6"/>
      <c r="DN176" s="2" t="s">
        <v>4701</v>
      </c>
      <c r="DO176" s="6" t="s">
        <v>408</v>
      </c>
      <c r="DP176" s="6" t="s">
        <v>702</v>
      </c>
      <c r="DQ176" s="1" t="s">
        <v>5480</v>
      </c>
    </row>
    <row r="177" customFormat="false" ht="15" hidden="false" customHeight="false" outlineLevel="0" collapsed="false">
      <c r="A177" s="54" t="n">
        <v>176</v>
      </c>
      <c r="B177" s="6" t="s">
        <v>387</v>
      </c>
      <c r="C177" s="1" t="n">
        <v>14</v>
      </c>
      <c r="D177" s="1" t="s">
        <v>40</v>
      </c>
      <c r="E177" s="1" t="n">
        <v>140</v>
      </c>
      <c r="F177" s="1" t="s">
        <v>41</v>
      </c>
      <c r="G177" s="1" t="n">
        <f aca="false">PRODUCT(C177+E177)</f>
        <v>154</v>
      </c>
      <c r="H177" s="1" t="n">
        <v>184</v>
      </c>
      <c r="I177" s="106" t="n">
        <f aca="false">PRODUCT(G177/H177)</f>
        <v>0.836956521739131</v>
      </c>
      <c r="K177" s="54"/>
      <c r="N177" s="1"/>
      <c r="S177" s="6"/>
      <c r="T177" s="6"/>
      <c r="U177" s="6"/>
      <c r="Y177" s="6"/>
      <c r="DN177" s="2" t="s">
        <v>4704</v>
      </c>
      <c r="DO177" s="6" t="s">
        <v>231</v>
      </c>
      <c r="DP177" s="6" t="s">
        <v>186</v>
      </c>
      <c r="DQ177" s="1" t="s">
        <v>5421</v>
      </c>
    </row>
    <row r="178" customFormat="false" ht="15" hidden="false" customHeight="false" outlineLevel="0" collapsed="false">
      <c r="A178" s="54" t="n">
        <v>177</v>
      </c>
      <c r="B178" s="6" t="s">
        <v>1338</v>
      </c>
      <c r="C178" s="1" t="n">
        <v>13</v>
      </c>
      <c r="D178" s="1" t="s">
        <v>40</v>
      </c>
      <c r="E178" s="1" t="n">
        <v>141</v>
      </c>
      <c r="F178" s="1" t="s">
        <v>41</v>
      </c>
      <c r="G178" s="1" t="n">
        <f aca="false">PRODUCT(C178+E178)</f>
        <v>154</v>
      </c>
      <c r="H178" s="1" t="n">
        <v>176</v>
      </c>
      <c r="I178" s="106" t="n">
        <f aca="false">PRODUCT(G178/H178)</f>
        <v>0.875</v>
      </c>
      <c r="K178" s="54"/>
      <c r="N178" s="1"/>
      <c r="S178" s="6"/>
      <c r="T178" s="6"/>
      <c r="U178" s="6"/>
      <c r="Y178" s="6"/>
      <c r="DN178" s="2" t="s">
        <v>4709</v>
      </c>
      <c r="DO178" s="6" t="s">
        <v>122</v>
      </c>
      <c r="DP178" s="6" t="s">
        <v>874</v>
      </c>
      <c r="DQ178" s="1" t="s">
        <v>5535</v>
      </c>
    </row>
    <row r="179" customFormat="false" ht="15" hidden="false" customHeight="false" outlineLevel="0" collapsed="false">
      <c r="A179" s="54" t="n">
        <v>178</v>
      </c>
      <c r="B179" s="6" t="s">
        <v>1308</v>
      </c>
      <c r="C179" s="1" t="n">
        <v>8</v>
      </c>
      <c r="D179" s="1" t="s">
        <v>40</v>
      </c>
      <c r="E179" s="1" t="n">
        <v>146</v>
      </c>
      <c r="F179" s="1" t="s">
        <v>41</v>
      </c>
      <c r="G179" s="1" t="n">
        <f aca="false">PRODUCT(C179+E179)</f>
        <v>154</v>
      </c>
      <c r="H179" s="1" t="n">
        <v>198</v>
      </c>
      <c r="I179" s="106" t="n">
        <f aca="false">PRODUCT(G179/H179)</f>
        <v>0.777777777777778</v>
      </c>
      <c r="K179" s="54"/>
      <c r="N179" s="1"/>
      <c r="S179" s="6"/>
      <c r="T179" s="6"/>
      <c r="U179" s="6"/>
      <c r="Y179" s="6"/>
      <c r="DN179" s="2" t="s">
        <v>4716</v>
      </c>
      <c r="DO179" s="6" t="s">
        <v>172</v>
      </c>
      <c r="DP179" s="56" t="s">
        <v>5521</v>
      </c>
      <c r="DQ179" s="1" t="s">
        <v>5536</v>
      </c>
    </row>
    <row r="180" customFormat="false" ht="15" hidden="false" customHeight="false" outlineLevel="0" collapsed="false">
      <c r="A180" s="54" t="n">
        <v>179</v>
      </c>
      <c r="B180" s="6" t="s">
        <v>1164</v>
      </c>
      <c r="C180" s="1" t="n">
        <v>16</v>
      </c>
      <c r="D180" s="1" t="s">
        <v>40</v>
      </c>
      <c r="E180" s="1" t="n">
        <v>137</v>
      </c>
      <c r="F180" s="1" t="s">
        <v>41</v>
      </c>
      <c r="G180" s="1" t="n">
        <f aca="false">PRODUCT(C180+E180)</f>
        <v>153</v>
      </c>
      <c r="H180" s="1" t="n">
        <v>118</v>
      </c>
      <c r="I180" s="106" t="n">
        <f aca="false">PRODUCT(G180/H180)</f>
        <v>1.29661016949153</v>
      </c>
      <c r="K180" s="54"/>
      <c r="N180" s="1"/>
      <c r="S180" s="6"/>
      <c r="T180" s="6"/>
      <c r="U180" s="6"/>
      <c r="Y180" s="6"/>
      <c r="DN180" s="2" t="s">
        <v>4723</v>
      </c>
      <c r="DO180" s="6" t="s">
        <v>409</v>
      </c>
      <c r="DP180" s="6" t="s">
        <v>1078</v>
      </c>
      <c r="DQ180" s="1" t="s">
        <v>5537</v>
      </c>
    </row>
    <row r="181" customFormat="false" ht="15" hidden="false" customHeight="false" outlineLevel="0" collapsed="false">
      <c r="A181" s="54" t="n">
        <v>180</v>
      </c>
      <c r="B181" s="6" t="s">
        <v>329</v>
      </c>
      <c r="C181" s="1" t="n">
        <v>17</v>
      </c>
      <c r="D181" s="1" t="s">
        <v>40</v>
      </c>
      <c r="E181" s="1" t="n">
        <v>135</v>
      </c>
      <c r="F181" s="1" t="s">
        <v>41</v>
      </c>
      <c r="G181" s="1" t="n">
        <f aca="false">PRODUCT(C181+E181)</f>
        <v>152</v>
      </c>
      <c r="H181" s="1" t="n">
        <v>218</v>
      </c>
      <c r="I181" s="106" t="n">
        <f aca="false">PRODUCT(G181/H181)</f>
        <v>0.697247706422018</v>
      </c>
      <c r="K181" s="54"/>
      <c r="N181" s="1"/>
      <c r="S181" s="6"/>
      <c r="T181" s="6"/>
      <c r="U181" s="6"/>
      <c r="Y181" s="6"/>
    </row>
    <row r="182" customFormat="false" ht="15" hidden="false" customHeight="false" outlineLevel="0" collapsed="false">
      <c r="A182" s="54" t="n">
        <v>181</v>
      </c>
      <c r="B182" s="6" t="s">
        <v>1467</v>
      </c>
      <c r="C182" s="1" t="n">
        <v>15</v>
      </c>
      <c r="D182" s="1" t="s">
        <v>40</v>
      </c>
      <c r="E182" s="1" t="n">
        <v>137</v>
      </c>
      <c r="F182" s="1" t="s">
        <v>41</v>
      </c>
      <c r="G182" s="1" t="n">
        <f aca="false">PRODUCT(C182+E182)</f>
        <v>152</v>
      </c>
      <c r="H182" s="1" t="n">
        <v>152</v>
      </c>
      <c r="I182" s="106" t="n">
        <f aca="false">PRODUCT(G182/H182)</f>
        <v>1</v>
      </c>
      <c r="K182" s="54"/>
      <c r="N182" s="1"/>
      <c r="S182" s="6"/>
      <c r="T182" s="6"/>
      <c r="U182" s="6"/>
      <c r="Y182" s="6"/>
    </row>
    <row r="183" customFormat="false" ht="15" hidden="false" customHeight="false" outlineLevel="0" collapsed="false">
      <c r="A183" s="54" t="n">
        <v>182</v>
      </c>
      <c r="B183" s="6" t="s">
        <v>346</v>
      </c>
      <c r="C183" s="1" t="n">
        <v>14</v>
      </c>
      <c r="D183" s="1" t="s">
        <v>40</v>
      </c>
      <c r="E183" s="1" t="n">
        <v>138</v>
      </c>
      <c r="F183" s="1" t="s">
        <v>41</v>
      </c>
      <c r="G183" s="1" t="n">
        <f aca="false">PRODUCT(C183+E183)</f>
        <v>152</v>
      </c>
      <c r="H183" s="1" t="n">
        <v>193</v>
      </c>
      <c r="I183" s="106" t="n">
        <f aca="false">PRODUCT(G183/H183)</f>
        <v>0.787564766839378</v>
      </c>
      <c r="K183" s="54"/>
      <c r="N183" s="1"/>
      <c r="S183" s="6"/>
      <c r="T183" s="6"/>
      <c r="U183" s="6"/>
      <c r="Y183" s="6"/>
    </row>
    <row r="184" customFormat="false" ht="15" hidden="false" customHeight="false" outlineLevel="0" collapsed="false">
      <c r="A184" s="54" t="n">
        <v>183</v>
      </c>
      <c r="B184" s="6" t="s">
        <v>1932</v>
      </c>
      <c r="C184" s="1" t="n">
        <v>4</v>
      </c>
      <c r="D184" s="1" t="s">
        <v>40</v>
      </c>
      <c r="E184" s="1" t="n">
        <v>148</v>
      </c>
      <c r="F184" s="1" t="s">
        <v>41</v>
      </c>
      <c r="G184" s="1" t="n">
        <f aca="false">PRODUCT(C184+E184)</f>
        <v>152</v>
      </c>
      <c r="H184" s="1" t="n">
        <v>132</v>
      </c>
      <c r="I184" s="106" t="n">
        <f aca="false">PRODUCT(G184/H184)</f>
        <v>1.15151515151515</v>
      </c>
      <c r="K184" s="54"/>
      <c r="N184" s="1"/>
      <c r="S184" s="6"/>
      <c r="T184" s="6"/>
      <c r="U184" s="6"/>
      <c r="Y184" s="6"/>
      <c r="DN184" s="110"/>
      <c r="DO184" s="111" t="s">
        <v>5538</v>
      </c>
      <c r="DP184" s="112"/>
      <c r="DQ184" s="113"/>
    </row>
    <row r="185" customFormat="false" ht="15" hidden="false" customHeight="false" outlineLevel="0" collapsed="false">
      <c r="A185" s="54" t="n">
        <v>184</v>
      </c>
      <c r="B185" s="6" t="s">
        <v>572</v>
      </c>
      <c r="C185" s="1" t="n">
        <v>15</v>
      </c>
      <c r="D185" s="1" t="s">
        <v>40</v>
      </c>
      <c r="E185" s="1" t="n">
        <v>136</v>
      </c>
      <c r="F185" s="1" t="s">
        <v>41</v>
      </c>
      <c r="G185" s="1" t="n">
        <f aca="false">PRODUCT(C185+E185)</f>
        <v>151</v>
      </c>
      <c r="H185" s="1" t="n">
        <v>123</v>
      </c>
      <c r="I185" s="106" t="n">
        <f aca="false">PRODUCT(G185/H185)</f>
        <v>1.22764227642276</v>
      </c>
      <c r="K185" s="54"/>
      <c r="N185" s="1"/>
      <c r="S185" s="6"/>
      <c r="T185" s="6"/>
      <c r="U185" s="6"/>
      <c r="Y185" s="6"/>
      <c r="DN185" s="2" t="s">
        <v>4642</v>
      </c>
      <c r="DO185" s="6" t="s">
        <v>50</v>
      </c>
      <c r="DP185" s="6" t="s">
        <v>702</v>
      </c>
      <c r="DQ185" s="1" t="s">
        <v>5122</v>
      </c>
    </row>
    <row r="186" customFormat="false" ht="15" hidden="false" customHeight="false" outlineLevel="0" collapsed="false">
      <c r="A186" s="54" t="n">
        <v>185</v>
      </c>
      <c r="B186" s="6" t="s">
        <v>1403</v>
      </c>
      <c r="C186" s="1" t="n">
        <v>14</v>
      </c>
      <c r="D186" s="1" t="s">
        <v>40</v>
      </c>
      <c r="E186" s="1" t="n">
        <v>137</v>
      </c>
      <c r="F186" s="1" t="s">
        <v>41</v>
      </c>
      <c r="G186" s="1" t="n">
        <f aca="false">PRODUCT(C186+E186)</f>
        <v>151</v>
      </c>
      <c r="H186" s="1" t="n">
        <v>109</v>
      </c>
      <c r="I186" s="106" t="n">
        <f aca="false">PRODUCT(G186/H186)</f>
        <v>1.38532110091743</v>
      </c>
      <c r="K186" s="54"/>
      <c r="N186" s="1"/>
      <c r="S186" s="6"/>
      <c r="T186" s="6"/>
      <c r="U186" s="6"/>
      <c r="Y186" s="6"/>
      <c r="DN186" s="2" t="s">
        <v>4651</v>
      </c>
      <c r="DO186" s="6" t="s">
        <v>122</v>
      </c>
      <c r="DP186" s="6" t="s">
        <v>874</v>
      </c>
      <c r="DQ186" s="1" t="s">
        <v>5269</v>
      </c>
    </row>
    <row r="187" customFormat="false" ht="15" hidden="false" customHeight="false" outlineLevel="0" collapsed="false">
      <c r="A187" s="54" t="n">
        <v>186</v>
      </c>
      <c r="B187" s="6" t="s">
        <v>381</v>
      </c>
      <c r="C187" s="1" t="n">
        <v>2</v>
      </c>
      <c r="D187" s="1" t="s">
        <v>40</v>
      </c>
      <c r="E187" s="1" t="n">
        <v>149</v>
      </c>
      <c r="F187" s="1" t="s">
        <v>41</v>
      </c>
      <c r="G187" s="1" t="n">
        <f aca="false">PRODUCT(C187+E187)</f>
        <v>151</v>
      </c>
      <c r="H187" s="1" t="n">
        <v>240</v>
      </c>
      <c r="I187" s="106" t="n">
        <f aca="false">PRODUCT(G187/H187)</f>
        <v>0.629166666666667</v>
      </c>
      <c r="K187" s="54"/>
      <c r="N187" s="1"/>
      <c r="S187" s="6"/>
      <c r="T187" s="6"/>
      <c r="U187" s="6"/>
      <c r="Y187" s="6"/>
      <c r="DN187" s="2" t="s">
        <v>4680</v>
      </c>
      <c r="DO187" s="6" t="s">
        <v>134</v>
      </c>
      <c r="DP187" s="6" t="s">
        <v>186</v>
      </c>
      <c r="DQ187" s="1" t="s">
        <v>5539</v>
      </c>
    </row>
    <row r="188" customFormat="false" ht="15" hidden="false" customHeight="false" outlineLevel="0" collapsed="false">
      <c r="A188" s="54" t="n">
        <v>187</v>
      </c>
      <c r="B188" s="6" t="s">
        <v>1119</v>
      </c>
      <c r="C188" s="1" t="n">
        <v>8</v>
      </c>
      <c r="D188" s="1" t="s">
        <v>40</v>
      </c>
      <c r="E188" s="1" t="n">
        <v>142</v>
      </c>
      <c r="F188" s="1" t="s">
        <v>41</v>
      </c>
      <c r="G188" s="1" t="n">
        <f aca="false">PRODUCT(C188+E188)</f>
        <v>150</v>
      </c>
      <c r="H188" s="1" t="n">
        <v>97</v>
      </c>
      <c r="I188" s="106" t="n">
        <f aca="false">PRODUCT(G188/H188)</f>
        <v>1.54639175257732</v>
      </c>
      <c r="K188" s="54"/>
      <c r="N188" s="1"/>
      <c r="S188" s="6"/>
      <c r="T188" s="6"/>
      <c r="U188" s="6"/>
      <c r="Y188" s="6"/>
      <c r="DN188" s="2" t="s">
        <v>4687</v>
      </c>
      <c r="DO188" s="6" t="s">
        <v>65</v>
      </c>
      <c r="DP188" s="6" t="s">
        <v>874</v>
      </c>
      <c r="DQ188" s="1" t="s">
        <v>5540</v>
      </c>
    </row>
    <row r="189" customFormat="false" ht="15" hidden="false" customHeight="false" outlineLevel="0" collapsed="false">
      <c r="A189" s="54" t="n">
        <v>188</v>
      </c>
      <c r="B189" s="6" t="s">
        <v>232</v>
      </c>
      <c r="C189" s="1" t="n">
        <v>10</v>
      </c>
      <c r="D189" s="1" t="s">
        <v>40</v>
      </c>
      <c r="E189" s="1" t="n">
        <v>138</v>
      </c>
      <c r="F189" s="1" t="s">
        <v>41</v>
      </c>
      <c r="G189" s="1" t="n">
        <f aca="false">PRODUCT(C189+E189)</f>
        <v>148</v>
      </c>
      <c r="H189" s="1" t="n">
        <v>241</v>
      </c>
      <c r="I189" s="106" t="n">
        <f aca="false">PRODUCT(G189/H189)</f>
        <v>0.614107883817427</v>
      </c>
      <c r="K189" s="54"/>
      <c r="N189" s="1"/>
      <c r="S189" s="6"/>
      <c r="T189" s="6"/>
      <c r="U189" s="6"/>
      <c r="Y189" s="6"/>
      <c r="DN189" s="2" t="s">
        <v>4694</v>
      </c>
      <c r="DO189" s="6" t="s">
        <v>1219</v>
      </c>
      <c r="DP189" s="6" t="s">
        <v>702</v>
      </c>
      <c r="DQ189" s="1" t="s">
        <v>5207</v>
      </c>
    </row>
    <row r="190" customFormat="false" ht="15" hidden="false" customHeight="false" outlineLevel="0" collapsed="false">
      <c r="A190" s="54" t="n">
        <v>189</v>
      </c>
      <c r="B190" s="6" t="s">
        <v>307</v>
      </c>
      <c r="C190" s="1" t="n">
        <v>9</v>
      </c>
      <c r="D190" s="1" t="s">
        <v>40</v>
      </c>
      <c r="E190" s="1" t="n">
        <v>139</v>
      </c>
      <c r="F190" s="1" t="s">
        <v>41</v>
      </c>
      <c r="G190" s="1" t="n">
        <f aca="false">PRODUCT(C190+E190)</f>
        <v>148</v>
      </c>
      <c r="H190" s="1" t="n">
        <v>131</v>
      </c>
      <c r="I190" s="106" t="n">
        <f aca="false">PRODUCT(G190/H190)</f>
        <v>1.12977099236641</v>
      </c>
      <c r="K190" s="54"/>
      <c r="N190" s="1"/>
      <c r="S190" s="6"/>
      <c r="T190" s="6"/>
      <c r="U190" s="6"/>
      <c r="Y190" s="6"/>
      <c r="DN190" s="2" t="s">
        <v>4701</v>
      </c>
      <c r="DO190" s="6" t="s">
        <v>408</v>
      </c>
      <c r="DP190" s="6" t="s">
        <v>792</v>
      </c>
      <c r="DQ190" s="1" t="s">
        <v>5541</v>
      </c>
    </row>
    <row r="191" customFormat="false" ht="15" hidden="false" customHeight="false" outlineLevel="0" collapsed="false">
      <c r="A191" s="54" t="n">
        <v>190</v>
      </c>
      <c r="B191" s="6" t="s">
        <v>1622</v>
      </c>
      <c r="C191" s="1" t="n">
        <v>3</v>
      </c>
      <c r="D191" s="1" t="s">
        <v>40</v>
      </c>
      <c r="E191" s="1" t="n">
        <v>144</v>
      </c>
      <c r="F191" s="1" t="s">
        <v>41</v>
      </c>
      <c r="G191" s="1" t="n">
        <f aca="false">PRODUCT(C191+E191)</f>
        <v>147</v>
      </c>
      <c r="H191" s="1" t="n">
        <v>233</v>
      </c>
      <c r="I191" s="106" t="n">
        <f aca="false">PRODUCT(G191/H191)</f>
        <v>0.630901287553648</v>
      </c>
      <c r="K191" s="54"/>
      <c r="N191" s="1"/>
      <c r="S191" s="6"/>
      <c r="T191" s="6"/>
      <c r="U191" s="6"/>
      <c r="Y191" s="6"/>
      <c r="DN191" s="2" t="s">
        <v>4704</v>
      </c>
      <c r="DO191" s="6" t="s">
        <v>5542</v>
      </c>
      <c r="DP191" s="6" t="s">
        <v>186</v>
      </c>
      <c r="DQ191" s="1" t="s">
        <v>5411</v>
      </c>
    </row>
    <row r="192" customFormat="false" ht="15" hidden="false" customHeight="false" outlineLevel="0" collapsed="false">
      <c r="A192" s="54" t="n">
        <v>191</v>
      </c>
      <c r="B192" s="6" t="s">
        <v>1100</v>
      </c>
      <c r="C192" s="1" t="n">
        <v>18</v>
      </c>
      <c r="D192" s="1" t="s">
        <v>40</v>
      </c>
      <c r="E192" s="1" t="n">
        <v>128</v>
      </c>
      <c r="F192" s="1" t="s">
        <v>41</v>
      </c>
      <c r="G192" s="1" t="n">
        <f aca="false">PRODUCT(C192+E192)</f>
        <v>146</v>
      </c>
      <c r="H192" s="1" t="n">
        <v>135</v>
      </c>
      <c r="I192" s="106" t="n">
        <f aca="false">PRODUCT(G192/H192)</f>
        <v>1.08148148148148</v>
      </c>
      <c r="K192" s="54"/>
      <c r="N192" s="1"/>
      <c r="S192" s="6"/>
      <c r="T192" s="6"/>
      <c r="U192" s="6"/>
      <c r="Y192" s="6"/>
      <c r="DN192" s="2" t="s">
        <v>4709</v>
      </c>
      <c r="DO192" s="6" t="s">
        <v>190</v>
      </c>
      <c r="DP192" s="6" t="s">
        <v>186</v>
      </c>
      <c r="DQ192" s="1" t="s">
        <v>5121</v>
      </c>
    </row>
    <row r="193" customFormat="false" ht="15" hidden="false" customHeight="false" outlineLevel="0" collapsed="false">
      <c r="A193" s="54" t="n">
        <v>192</v>
      </c>
      <c r="B193" s="6" t="s">
        <v>577</v>
      </c>
      <c r="C193" s="1" t="n">
        <v>16</v>
      </c>
      <c r="D193" s="1" t="s">
        <v>40</v>
      </c>
      <c r="E193" s="1" t="n">
        <v>130</v>
      </c>
      <c r="F193" s="1" t="s">
        <v>41</v>
      </c>
      <c r="G193" s="1" t="n">
        <f aca="false">PRODUCT(C193+E193)</f>
        <v>146</v>
      </c>
      <c r="H193" s="1" t="n">
        <v>121</v>
      </c>
      <c r="I193" s="106" t="n">
        <f aca="false">PRODUCT(G193/H193)</f>
        <v>1.20661157024793</v>
      </c>
      <c r="K193" s="54"/>
      <c r="N193" s="1"/>
      <c r="S193" s="6"/>
      <c r="T193" s="6"/>
      <c r="U193" s="6"/>
      <c r="Y193" s="6"/>
      <c r="DN193" s="2" t="s">
        <v>4716</v>
      </c>
      <c r="DO193" s="6" t="s">
        <v>229</v>
      </c>
      <c r="DP193" s="56" t="s">
        <v>3050</v>
      </c>
      <c r="DQ193" s="1" t="s">
        <v>5417</v>
      </c>
    </row>
    <row r="194" customFormat="false" ht="15" hidden="false" customHeight="false" outlineLevel="0" collapsed="false">
      <c r="A194" s="54" t="n">
        <v>193</v>
      </c>
      <c r="B194" s="6" t="s">
        <v>1574</v>
      </c>
      <c r="C194" s="1" t="n">
        <v>6</v>
      </c>
      <c r="D194" s="1" t="s">
        <v>40</v>
      </c>
      <c r="E194" s="1" t="n">
        <v>140</v>
      </c>
      <c r="F194" s="1" t="s">
        <v>41</v>
      </c>
      <c r="G194" s="1" t="n">
        <f aca="false">PRODUCT(C194+E194)</f>
        <v>146</v>
      </c>
      <c r="H194" s="1" t="n">
        <v>127</v>
      </c>
      <c r="I194" s="106" t="n">
        <f aca="false">PRODUCT(G194/H194)</f>
        <v>1.1496062992126</v>
      </c>
      <c r="K194" s="54"/>
      <c r="N194" s="1"/>
      <c r="S194" s="6"/>
      <c r="T194" s="6"/>
      <c r="U194" s="6"/>
      <c r="Y194" s="6"/>
      <c r="DN194" s="2" t="s">
        <v>4723</v>
      </c>
      <c r="DO194" s="6" t="s">
        <v>231</v>
      </c>
      <c r="DP194" s="6" t="s">
        <v>960</v>
      </c>
      <c r="DQ194" s="1" t="s">
        <v>5543</v>
      </c>
    </row>
    <row r="195" customFormat="false" ht="15" hidden="false" customHeight="false" outlineLevel="0" collapsed="false">
      <c r="A195" s="54" t="n">
        <v>194</v>
      </c>
      <c r="B195" s="6" t="s">
        <v>1047</v>
      </c>
      <c r="C195" s="1" t="n">
        <v>16</v>
      </c>
      <c r="D195" s="1" t="s">
        <v>40</v>
      </c>
      <c r="E195" s="1" t="n">
        <v>129</v>
      </c>
      <c r="F195" s="1" t="s">
        <v>41</v>
      </c>
      <c r="G195" s="1" t="n">
        <f aca="false">PRODUCT(C195+E195)</f>
        <v>145</v>
      </c>
      <c r="H195" s="1" t="n">
        <v>110</v>
      </c>
      <c r="I195" s="106" t="n">
        <f aca="false">PRODUCT(G195/H195)</f>
        <v>1.31818181818182</v>
      </c>
      <c r="K195" s="54"/>
      <c r="N195" s="1"/>
      <c r="S195" s="6"/>
      <c r="T195" s="6"/>
      <c r="U195" s="6"/>
      <c r="Y195" s="6"/>
    </row>
    <row r="196" customFormat="false" ht="15" hidden="false" customHeight="false" outlineLevel="0" collapsed="false">
      <c r="A196" s="54" t="n">
        <v>195</v>
      </c>
      <c r="B196" s="6" t="s">
        <v>1404</v>
      </c>
      <c r="C196" s="1" t="n">
        <v>14</v>
      </c>
      <c r="D196" s="1" t="s">
        <v>40</v>
      </c>
      <c r="E196" s="1" t="n">
        <v>131</v>
      </c>
      <c r="F196" s="1" t="s">
        <v>41</v>
      </c>
      <c r="G196" s="1" t="n">
        <f aca="false">PRODUCT(C196+E196)</f>
        <v>145</v>
      </c>
      <c r="H196" s="1" t="n">
        <v>67</v>
      </c>
      <c r="I196" s="106" t="n">
        <f aca="false">PRODUCT(G196/H196)</f>
        <v>2.16417910447761</v>
      </c>
      <c r="K196" s="54"/>
      <c r="N196" s="1"/>
      <c r="S196" s="6"/>
      <c r="T196" s="6"/>
      <c r="U196" s="6"/>
      <c r="Y196" s="6"/>
    </row>
    <row r="197" customFormat="false" ht="15" hidden="false" customHeight="false" outlineLevel="0" collapsed="false">
      <c r="A197" s="54" t="n">
        <v>196</v>
      </c>
      <c r="B197" s="6" t="s">
        <v>1254</v>
      </c>
      <c r="C197" s="1" t="n">
        <v>15</v>
      </c>
      <c r="D197" s="1" t="s">
        <v>40</v>
      </c>
      <c r="E197" s="1" t="n">
        <v>129</v>
      </c>
      <c r="F197" s="1" t="s">
        <v>41</v>
      </c>
      <c r="G197" s="1" t="n">
        <f aca="false">PRODUCT(C197+E197)</f>
        <v>144</v>
      </c>
      <c r="H197" s="1" t="n">
        <v>184</v>
      </c>
      <c r="I197" s="106" t="n">
        <f aca="false">PRODUCT(G197/H197)</f>
        <v>0.782608695652174</v>
      </c>
      <c r="K197" s="54"/>
      <c r="N197" s="1"/>
      <c r="S197" s="6"/>
      <c r="T197" s="6"/>
      <c r="U197" s="6"/>
      <c r="Y197" s="6"/>
    </row>
    <row r="198" customFormat="false" ht="15" hidden="false" customHeight="false" outlineLevel="0" collapsed="false">
      <c r="A198" s="54" t="n">
        <v>197</v>
      </c>
      <c r="B198" s="6" t="s">
        <v>1249</v>
      </c>
      <c r="C198" s="1" t="n">
        <v>10</v>
      </c>
      <c r="D198" s="1" t="s">
        <v>40</v>
      </c>
      <c r="E198" s="1" t="n">
        <v>134</v>
      </c>
      <c r="F198" s="1" t="s">
        <v>41</v>
      </c>
      <c r="G198" s="1" t="n">
        <f aca="false">PRODUCT(C198+E198)</f>
        <v>144</v>
      </c>
      <c r="H198" s="1" t="n">
        <v>211</v>
      </c>
      <c r="I198" s="106" t="n">
        <f aca="false">PRODUCT(G198/H198)</f>
        <v>0.682464454976303</v>
      </c>
      <c r="K198" s="54"/>
      <c r="N198" s="1"/>
      <c r="S198" s="6"/>
      <c r="T198" s="6"/>
      <c r="U198" s="6"/>
      <c r="Y198" s="6"/>
    </row>
    <row r="199" customFormat="false" ht="15" hidden="false" customHeight="false" outlineLevel="0" collapsed="false">
      <c r="A199" s="54" t="n">
        <v>198</v>
      </c>
      <c r="B199" s="6" t="s">
        <v>340</v>
      </c>
      <c r="C199" s="1" t="n">
        <v>22</v>
      </c>
      <c r="D199" s="1" t="s">
        <v>40</v>
      </c>
      <c r="E199" s="1" t="n">
        <v>121</v>
      </c>
      <c r="F199" s="1" t="s">
        <v>41</v>
      </c>
      <c r="G199" s="1" t="n">
        <f aca="false">PRODUCT(C199+E199)</f>
        <v>143</v>
      </c>
      <c r="H199" s="1" t="n">
        <v>107</v>
      </c>
      <c r="I199" s="106" t="n">
        <f aca="false">PRODUCT(G199/H199)</f>
        <v>1.33644859813084</v>
      </c>
      <c r="K199" s="54"/>
      <c r="N199" s="1"/>
      <c r="S199" s="6"/>
      <c r="T199" s="6"/>
      <c r="U199" s="6"/>
      <c r="Y199" s="6"/>
      <c r="DN199" s="110"/>
      <c r="DO199" s="111" t="s">
        <v>5544</v>
      </c>
      <c r="DP199" s="112"/>
      <c r="DQ199" s="113"/>
    </row>
    <row r="200" customFormat="false" ht="15" hidden="false" customHeight="false" outlineLevel="0" collapsed="false">
      <c r="A200" s="54" t="n">
        <v>199</v>
      </c>
      <c r="B200" s="6" t="s">
        <v>1316</v>
      </c>
      <c r="C200" s="1" t="n">
        <v>12</v>
      </c>
      <c r="D200" s="1" t="s">
        <v>40</v>
      </c>
      <c r="E200" s="1" t="n">
        <v>131</v>
      </c>
      <c r="F200" s="1" t="s">
        <v>41</v>
      </c>
      <c r="G200" s="1" t="n">
        <f aca="false">PRODUCT(C200+E200)</f>
        <v>143</v>
      </c>
      <c r="H200" s="1" t="n">
        <v>84</v>
      </c>
      <c r="I200" s="106" t="n">
        <f aca="false">PRODUCT(G200/H200)</f>
        <v>1.70238095238095</v>
      </c>
      <c r="K200" s="54"/>
      <c r="N200" s="1"/>
      <c r="S200" s="6"/>
      <c r="T200" s="6"/>
      <c r="U200" s="6"/>
      <c r="Y200" s="6"/>
      <c r="DN200" s="2" t="s">
        <v>4642</v>
      </c>
      <c r="DO200" s="6" t="s">
        <v>50</v>
      </c>
      <c r="DP200" s="6" t="s">
        <v>702</v>
      </c>
      <c r="DQ200" s="1" t="s">
        <v>5134</v>
      </c>
    </row>
    <row r="201" customFormat="false" ht="15" hidden="false" customHeight="false" outlineLevel="0" collapsed="false">
      <c r="A201" s="54" t="n">
        <v>200</v>
      </c>
      <c r="B201" s="6" t="s">
        <v>338</v>
      </c>
      <c r="C201" s="1" t="n">
        <v>11</v>
      </c>
      <c r="D201" s="1" t="s">
        <v>40</v>
      </c>
      <c r="E201" s="1" t="n">
        <v>132</v>
      </c>
      <c r="F201" s="1" t="s">
        <v>41</v>
      </c>
      <c r="G201" s="1" t="n">
        <f aca="false">PRODUCT(C201+E201)</f>
        <v>143</v>
      </c>
      <c r="H201" s="1" t="n">
        <v>208</v>
      </c>
      <c r="I201" s="106" t="n">
        <f aca="false">PRODUCT(G201/H201)</f>
        <v>0.6875</v>
      </c>
      <c r="K201" s="54"/>
      <c r="N201" s="1"/>
      <c r="S201" s="6"/>
      <c r="T201" s="6"/>
      <c r="U201" s="6"/>
      <c r="Y201" s="6"/>
      <c r="DN201" s="2" t="s">
        <v>4651</v>
      </c>
      <c r="DO201" s="6" t="s">
        <v>309</v>
      </c>
      <c r="DP201" s="6" t="s">
        <v>1078</v>
      </c>
      <c r="DQ201" s="1" t="s">
        <v>5220</v>
      </c>
    </row>
    <row r="202" customFormat="false" ht="15" hidden="false" customHeight="false" outlineLevel="0" collapsed="false">
      <c r="A202" s="54" t="n">
        <v>201</v>
      </c>
      <c r="B202" s="6" t="s">
        <v>1490</v>
      </c>
      <c r="C202" s="1" t="n">
        <v>11</v>
      </c>
      <c r="D202" s="1" t="s">
        <v>40</v>
      </c>
      <c r="E202" s="1" t="n">
        <v>132</v>
      </c>
      <c r="F202" s="1" t="s">
        <v>41</v>
      </c>
      <c r="G202" s="1" t="n">
        <f aca="false">PRODUCT(C202+E202)</f>
        <v>143</v>
      </c>
      <c r="H202" s="1" t="n">
        <v>170</v>
      </c>
      <c r="I202" s="106" t="n">
        <f aca="false">PRODUCT(G202/H202)</f>
        <v>0.841176470588235</v>
      </c>
      <c r="K202" s="54"/>
      <c r="N202" s="1"/>
      <c r="S202" s="6"/>
      <c r="T202" s="6"/>
      <c r="U202" s="6"/>
      <c r="Y202" s="6"/>
      <c r="DN202" s="2" t="s">
        <v>4680</v>
      </c>
      <c r="DO202" s="6" t="s">
        <v>104</v>
      </c>
      <c r="DP202" s="6" t="s">
        <v>874</v>
      </c>
      <c r="DQ202" s="1" t="s">
        <v>5326</v>
      </c>
    </row>
    <row r="203" customFormat="false" ht="15" hidden="false" customHeight="false" outlineLevel="0" collapsed="false">
      <c r="A203" s="54" t="n">
        <v>202</v>
      </c>
      <c r="B203" s="6" t="s">
        <v>2046</v>
      </c>
      <c r="C203" s="1" t="n">
        <v>4</v>
      </c>
      <c r="D203" s="1" t="s">
        <v>40</v>
      </c>
      <c r="E203" s="1" t="n">
        <v>139</v>
      </c>
      <c r="F203" s="1" t="s">
        <v>41</v>
      </c>
      <c r="G203" s="1" t="n">
        <f aca="false">PRODUCT(C203+E203)</f>
        <v>143</v>
      </c>
      <c r="H203" s="1" t="n">
        <v>95</v>
      </c>
      <c r="I203" s="106" t="n">
        <f aca="false">PRODUCT(G203/H203)</f>
        <v>1.50526315789474</v>
      </c>
      <c r="K203" s="54"/>
      <c r="N203" s="1"/>
      <c r="S203" s="6"/>
      <c r="T203" s="6"/>
      <c r="U203" s="6"/>
      <c r="Y203" s="6"/>
      <c r="DN203" s="2" t="s">
        <v>4687</v>
      </c>
      <c r="DO203" s="6" t="s">
        <v>134</v>
      </c>
      <c r="DP203" s="6" t="s">
        <v>186</v>
      </c>
      <c r="DQ203" s="1" t="s">
        <v>5093</v>
      </c>
    </row>
    <row r="204" customFormat="false" ht="15" hidden="false" customHeight="false" outlineLevel="0" collapsed="false">
      <c r="A204" s="54" t="n">
        <v>203</v>
      </c>
      <c r="B204" s="6" t="s">
        <v>273</v>
      </c>
      <c r="C204" s="1" t="n">
        <v>25</v>
      </c>
      <c r="D204" s="1" t="s">
        <v>40</v>
      </c>
      <c r="E204" s="1" t="n">
        <v>117</v>
      </c>
      <c r="F204" s="1" t="s">
        <v>41</v>
      </c>
      <c r="G204" s="1" t="n">
        <f aca="false">PRODUCT(C204+E204)</f>
        <v>142</v>
      </c>
      <c r="H204" s="1" t="n">
        <v>167</v>
      </c>
      <c r="I204" s="106" t="n">
        <f aca="false">PRODUCT(G204/H204)</f>
        <v>0.850299401197605</v>
      </c>
      <c r="K204" s="54"/>
      <c r="N204" s="1"/>
      <c r="S204" s="6"/>
      <c r="T204" s="6"/>
      <c r="U204" s="6"/>
      <c r="Y204" s="6"/>
      <c r="DN204" s="2" t="s">
        <v>4694</v>
      </c>
      <c r="DO204" s="6" t="s">
        <v>1490</v>
      </c>
      <c r="DP204" s="6" t="s">
        <v>702</v>
      </c>
      <c r="DQ204" s="1" t="s">
        <v>5416</v>
      </c>
    </row>
    <row r="205" customFormat="false" ht="15" hidden="false" customHeight="false" outlineLevel="0" collapsed="false">
      <c r="A205" s="54" t="n">
        <v>204</v>
      </c>
      <c r="B205" s="6" t="s">
        <v>1252</v>
      </c>
      <c r="C205" s="1" t="n">
        <v>14</v>
      </c>
      <c r="D205" s="1" t="s">
        <v>40</v>
      </c>
      <c r="E205" s="1" t="n">
        <v>128</v>
      </c>
      <c r="F205" s="1" t="s">
        <v>41</v>
      </c>
      <c r="G205" s="1" t="n">
        <f aca="false">PRODUCT(C205+E205)</f>
        <v>142</v>
      </c>
      <c r="H205" s="1" t="n">
        <v>143</v>
      </c>
      <c r="I205" s="106" t="n">
        <f aca="false">PRODUCT(G205/H205)</f>
        <v>0.993006993006993</v>
      </c>
      <c r="K205" s="54"/>
      <c r="N205" s="1"/>
      <c r="S205" s="6"/>
      <c r="T205" s="6"/>
      <c r="U205" s="6"/>
      <c r="Y205" s="6"/>
      <c r="DN205" s="2" t="s">
        <v>4701</v>
      </c>
      <c r="DO205" s="6" t="s">
        <v>5542</v>
      </c>
      <c r="DP205" s="6" t="s">
        <v>186</v>
      </c>
      <c r="DQ205" s="1" t="s">
        <v>5545</v>
      </c>
    </row>
    <row r="206" customFormat="false" ht="15" hidden="false" customHeight="false" outlineLevel="0" collapsed="false">
      <c r="A206" s="54" t="n">
        <v>205</v>
      </c>
      <c r="B206" s="6" t="s">
        <v>482</v>
      </c>
      <c r="C206" s="1" t="n">
        <v>8</v>
      </c>
      <c r="D206" s="1" t="s">
        <v>40</v>
      </c>
      <c r="E206" s="1" t="n">
        <v>134</v>
      </c>
      <c r="F206" s="1" t="s">
        <v>41</v>
      </c>
      <c r="G206" s="1" t="n">
        <f aca="false">PRODUCT(C206+E206)</f>
        <v>142</v>
      </c>
      <c r="H206" s="1" t="n">
        <v>122</v>
      </c>
      <c r="I206" s="106" t="n">
        <f aca="false">PRODUCT(G206/H206)</f>
        <v>1.16393442622951</v>
      </c>
      <c r="K206" s="54"/>
      <c r="N206" s="1"/>
      <c r="S206" s="6"/>
      <c r="T206" s="6"/>
      <c r="U206" s="6"/>
      <c r="Y206" s="6"/>
      <c r="DN206" s="2" t="s">
        <v>4704</v>
      </c>
      <c r="DO206" s="6" t="s">
        <v>229</v>
      </c>
      <c r="DP206" s="56" t="s">
        <v>3050</v>
      </c>
      <c r="DQ206" s="1" t="s">
        <v>5513</v>
      </c>
    </row>
    <row r="207" customFormat="false" ht="15" hidden="false" customHeight="false" outlineLevel="0" collapsed="false">
      <c r="A207" s="54" t="n">
        <v>206</v>
      </c>
      <c r="B207" s="6" t="s">
        <v>1955</v>
      </c>
      <c r="C207" s="1" t="n">
        <v>6</v>
      </c>
      <c r="D207" s="1" t="s">
        <v>40</v>
      </c>
      <c r="E207" s="1" t="n">
        <v>136</v>
      </c>
      <c r="F207" s="1" t="s">
        <v>41</v>
      </c>
      <c r="G207" s="1" t="n">
        <f aca="false">PRODUCT(C207+E207)</f>
        <v>142</v>
      </c>
      <c r="H207" s="1" t="n">
        <v>115</v>
      </c>
      <c r="I207" s="106" t="n">
        <f aca="false">PRODUCT(G207/H207)</f>
        <v>1.23478260869565</v>
      </c>
      <c r="K207" s="54"/>
      <c r="N207" s="1"/>
      <c r="S207" s="6"/>
      <c r="T207" s="6"/>
      <c r="U207" s="6"/>
      <c r="Y207" s="6"/>
      <c r="DN207" s="2" t="s">
        <v>4709</v>
      </c>
      <c r="DO207" s="6" t="s">
        <v>56</v>
      </c>
      <c r="DP207" s="56" t="s">
        <v>702</v>
      </c>
      <c r="DQ207" s="1" t="s">
        <v>5523</v>
      </c>
    </row>
    <row r="208" customFormat="false" ht="15" hidden="false" customHeight="false" outlineLevel="0" collapsed="false">
      <c r="A208" s="54" t="n">
        <v>207</v>
      </c>
      <c r="B208" s="6" t="s">
        <v>1143</v>
      </c>
      <c r="C208" s="1" t="n">
        <v>13</v>
      </c>
      <c r="D208" s="1" t="s">
        <v>40</v>
      </c>
      <c r="E208" s="1" t="n">
        <v>128</v>
      </c>
      <c r="F208" s="1" t="s">
        <v>41</v>
      </c>
      <c r="G208" s="1" t="n">
        <f aca="false">PRODUCT(C208+E208)</f>
        <v>141</v>
      </c>
      <c r="H208" s="1" t="n">
        <v>75</v>
      </c>
      <c r="I208" s="106" t="n">
        <f aca="false">PRODUCT(G208/H208)</f>
        <v>1.88</v>
      </c>
      <c r="K208" s="54"/>
      <c r="N208" s="1"/>
      <c r="S208" s="6"/>
      <c r="T208" s="6"/>
      <c r="U208" s="6"/>
      <c r="Y208" s="6"/>
      <c r="DN208" s="2" t="s">
        <v>4716</v>
      </c>
      <c r="DO208" s="6" t="s">
        <v>122</v>
      </c>
      <c r="DP208" s="6" t="s">
        <v>874</v>
      </c>
      <c r="DQ208" s="1" t="s">
        <v>5546</v>
      </c>
    </row>
    <row r="209" customFormat="false" ht="15" hidden="false" customHeight="false" outlineLevel="0" collapsed="false">
      <c r="A209" s="54" t="n">
        <v>208</v>
      </c>
      <c r="B209" s="6" t="s">
        <v>1042</v>
      </c>
      <c r="C209" s="1" t="n">
        <v>8</v>
      </c>
      <c r="D209" s="1" t="s">
        <v>40</v>
      </c>
      <c r="E209" s="1" t="n">
        <v>133</v>
      </c>
      <c r="F209" s="1" t="s">
        <v>41</v>
      </c>
      <c r="G209" s="1" t="n">
        <f aca="false">PRODUCT(C209+E209)</f>
        <v>141</v>
      </c>
      <c r="H209" s="1" t="n">
        <v>89</v>
      </c>
      <c r="I209" s="106" t="n">
        <f aca="false">PRODUCT(G209/H209)</f>
        <v>1.58426966292135</v>
      </c>
      <c r="K209" s="54"/>
      <c r="N209" s="1"/>
      <c r="S209" s="6"/>
      <c r="T209" s="6"/>
      <c r="U209" s="6"/>
      <c r="Y209" s="6"/>
      <c r="DN209" s="2" t="s">
        <v>4723</v>
      </c>
      <c r="DO209" s="6" t="s">
        <v>190</v>
      </c>
      <c r="DP209" s="6" t="s">
        <v>874</v>
      </c>
      <c r="DQ209" s="1" t="s">
        <v>5547</v>
      </c>
    </row>
    <row r="210" customFormat="false" ht="15" hidden="false" customHeight="false" outlineLevel="0" collapsed="false">
      <c r="A210" s="54" t="n">
        <v>209</v>
      </c>
      <c r="B210" s="6" t="s">
        <v>1324</v>
      </c>
      <c r="C210" s="1" t="n">
        <v>16</v>
      </c>
      <c r="D210" s="1" t="s">
        <v>40</v>
      </c>
      <c r="E210" s="1" t="n">
        <v>123</v>
      </c>
      <c r="F210" s="1" t="s">
        <v>41</v>
      </c>
      <c r="G210" s="1" t="n">
        <f aca="false">PRODUCT(C210+E210)</f>
        <v>139</v>
      </c>
      <c r="H210" s="1" t="n">
        <v>143</v>
      </c>
      <c r="I210" s="106" t="n">
        <f aca="false">PRODUCT(G210/H210)</f>
        <v>0.972027972027972</v>
      </c>
      <c r="K210" s="54"/>
      <c r="N210" s="1"/>
      <c r="S210" s="6"/>
      <c r="T210" s="6"/>
      <c r="U210" s="6"/>
      <c r="Y210" s="6"/>
    </row>
    <row r="211" customFormat="false" ht="15" hidden="false" customHeight="false" outlineLevel="0" collapsed="false">
      <c r="A211" s="54" t="n">
        <v>210</v>
      </c>
      <c r="B211" s="6" t="s">
        <v>952</v>
      </c>
      <c r="C211" s="1" t="n">
        <v>14</v>
      </c>
      <c r="D211" s="1" t="s">
        <v>40</v>
      </c>
      <c r="E211" s="1" t="n">
        <v>125</v>
      </c>
      <c r="F211" s="1" t="s">
        <v>41</v>
      </c>
      <c r="G211" s="1" t="n">
        <f aca="false">PRODUCT(C211+E211)</f>
        <v>139</v>
      </c>
      <c r="H211" s="1" t="n">
        <v>188</v>
      </c>
      <c r="I211" s="106" t="n">
        <f aca="false">PRODUCT(G211/H211)</f>
        <v>0.73936170212766</v>
      </c>
      <c r="K211" s="54"/>
      <c r="N211" s="1"/>
      <c r="S211" s="6"/>
      <c r="T211" s="6"/>
      <c r="U211" s="6"/>
      <c r="Y211" s="6"/>
    </row>
    <row r="212" customFormat="false" ht="15" hidden="false" customHeight="false" outlineLevel="0" collapsed="false">
      <c r="A212" s="54" t="n">
        <v>211</v>
      </c>
      <c r="B212" s="6" t="s">
        <v>318</v>
      </c>
      <c r="C212" s="1" t="n">
        <v>14</v>
      </c>
      <c r="D212" s="1" t="s">
        <v>40</v>
      </c>
      <c r="E212" s="1" t="n">
        <v>125</v>
      </c>
      <c r="F212" s="1" t="s">
        <v>41</v>
      </c>
      <c r="G212" s="1" t="n">
        <f aca="false">PRODUCT(C212+E212)</f>
        <v>139</v>
      </c>
      <c r="H212" s="1" t="n">
        <v>238</v>
      </c>
      <c r="I212" s="106" t="n">
        <f aca="false">PRODUCT(G212/H212)</f>
        <v>0.584033613445378</v>
      </c>
      <c r="K212" s="54"/>
      <c r="N212" s="1"/>
      <c r="S212" s="6"/>
      <c r="T212" s="6"/>
      <c r="U212" s="6"/>
      <c r="Y212" s="6"/>
    </row>
    <row r="213" customFormat="false" ht="15" hidden="false" customHeight="false" outlineLevel="0" collapsed="false">
      <c r="A213" s="54" t="n">
        <v>212</v>
      </c>
      <c r="B213" s="6" t="s">
        <v>1442</v>
      </c>
      <c r="C213" s="1" t="n">
        <v>3</v>
      </c>
      <c r="D213" s="1" t="s">
        <v>40</v>
      </c>
      <c r="E213" s="1" t="n">
        <v>136</v>
      </c>
      <c r="F213" s="1" t="s">
        <v>41</v>
      </c>
      <c r="G213" s="1" t="n">
        <f aca="false">PRODUCT(C213+E213)</f>
        <v>139</v>
      </c>
      <c r="H213" s="1" t="n">
        <v>230</v>
      </c>
      <c r="I213" s="106" t="n">
        <f aca="false">PRODUCT(G213/H213)</f>
        <v>0.604347826086957</v>
      </c>
      <c r="K213" s="54"/>
      <c r="N213" s="1"/>
      <c r="S213" s="6"/>
      <c r="T213" s="6"/>
      <c r="U213" s="6"/>
      <c r="Y213" s="6"/>
      <c r="DN213" s="110"/>
      <c r="DO213" s="111" t="s">
        <v>5548</v>
      </c>
      <c r="DP213" s="112"/>
      <c r="DQ213" s="113"/>
    </row>
    <row r="214" customFormat="false" ht="15" hidden="false" customHeight="false" outlineLevel="0" collapsed="false">
      <c r="A214" s="54" t="n">
        <v>213</v>
      </c>
      <c r="B214" s="6" t="s">
        <v>224</v>
      </c>
      <c r="C214" s="1" t="n">
        <v>31</v>
      </c>
      <c r="D214" s="1" t="s">
        <v>40</v>
      </c>
      <c r="E214" s="1" t="n">
        <v>107</v>
      </c>
      <c r="F214" s="1" t="s">
        <v>41</v>
      </c>
      <c r="G214" s="1" t="n">
        <f aca="false">PRODUCT(C214+E214)</f>
        <v>138</v>
      </c>
      <c r="H214" s="1" t="n">
        <v>161</v>
      </c>
      <c r="I214" s="106" t="n">
        <f aca="false">PRODUCT(G214/H214)</f>
        <v>0.857142857142857</v>
      </c>
      <c r="K214" s="54"/>
      <c r="N214" s="1"/>
      <c r="S214" s="6"/>
      <c r="T214" s="6"/>
      <c r="U214" s="6"/>
      <c r="Y214" s="6"/>
      <c r="DN214" s="2" t="s">
        <v>4642</v>
      </c>
      <c r="DO214" s="6" t="s">
        <v>134</v>
      </c>
      <c r="DP214" s="6" t="s">
        <v>186</v>
      </c>
      <c r="DQ214" s="1" t="s">
        <v>5057</v>
      </c>
    </row>
    <row r="215" customFormat="false" ht="15" hidden="false" customHeight="false" outlineLevel="0" collapsed="false">
      <c r="A215" s="54" t="n">
        <v>214</v>
      </c>
      <c r="B215" s="6" t="s">
        <v>1547</v>
      </c>
      <c r="C215" s="1" t="n">
        <v>6</v>
      </c>
      <c r="D215" s="1" t="s">
        <v>40</v>
      </c>
      <c r="E215" s="1" t="n">
        <v>132</v>
      </c>
      <c r="F215" s="1" t="s">
        <v>41</v>
      </c>
      <c r="G215" s="1" t="n">
        <f aca="false">PRODUCT(C215+E215)</f>
        <v>138</v>
      </c>
      <c r="H215" s="1" t="n">
        <v>122</v>
      </c>
      <c r="I215" s="106" t="n">
        <f aca="false">PRODUCT(G215/H215)</f>
        <v>1.13114754098361</v>
      </c>
      <c r="K215" s="54"/>
      <c r="N215" s="1"/>
      <c r="S215" s="6"/>
      <c r="T215" s="6"/>
      <c r="U215" s="6"/>
      <c r="Y215" s="6"/>
      <c r="DN215" s="2" t="s">
        <v>4651</v>
      </c>
      <c r="DO215" s="6" t="s">
        <v>5542</v>
      </c>
      <c r="DP215" s="6" t="s">
        <v>186</v>
      </c>
      <c r="DQ215" s="1" t="s">
        <v>5549</v>
      </c>
    </row>
    <row r="216" customFormat="false" ht="15" hidden="false" customHeight="false" outlineLevel="0" collapsed="false">
      <c r="A216" s="54" t="n">
        <v>215</v>
      </c>
      <c r="B216" s="6" t="s">
        <v>1239</v>
      </c>
      <c r="C216" s="1" t="n">
        <v>5</v>
      </c>
      <c r="D216" s="1" t="s">
        <v>40</v>
      </c>
      <c r="E216" s="1" t="n">
        <v>132</v>
      </c>
      <c r="F216" s="1" t="s">
        <v>41</v>
      </c>
      <c r="G216" s="1" t="n">
        <f aca="false">PRODUCT(C216+E216)</f>
        <v>137</v>
      </c>
      <c r="H216" s="1" t="n">
        <v>164</v>
      </c>
      <c r="I216" s="106" t="n">
        <f aca="false">PRODUCT(G216/H216)</f>
        <v>0.835365853658537</v>
      </c>
      <c r="K216" s="54"/>
      <c r="N216" s="1"/>
      <c r="S216" s="6"/>
      <c r="T216" s="6"/>
      <c r="U216" s="6"/>
      <c r="Y216" s="6"/>
      <c r="DN216" s="2" t="s">
        <v>4680</v>
      </c>
      <c r="DO216" s="6" t="s">
        <v>50</v>
      </c>
      <c r="DP216" s="6" t="s">
        <v>2178</v>
      </c>
      <c r="DQ216" s="1" t="s">
        <v>5550</v>
      </c>
    </row>
    <row r="217" customFormat="false" ht="15" hidden="false" customHeight="false" outlineLevel="0" collapsed="false">
      <c r="A217" s="54" t="n">
        <v>216</v>
      </c>
      <c r="B217" s="6" t="s">
        <v>140</v>
      </c>
      <c r="C217" s="1" t="n">
        <v>22</v>
      </c>
      <c r="D217" s="1" t="s">
        <v>40</v>
      </c>
      <c r="E217" s="1" t="n">
        <v>114</v>
      </c>
      <c r="F217" s="1" t="s">
        <v>41</v>
      </c>
      <c r="G217" s="1" t="n">
        <f aca="false">PRODUCT(C217+E217)</f>
        <v>136</v>
      </c>
      <c r="H217" s="1" t="n">
        <v>310</v>
      </c>
      <c r="I217" s="106" t="n">
        <f aca="false">PRODUCT(G217/H217)</f>
        <v>0.438709677419355</v>
      </c>
      <c r="K217" s="54"/>
      <c r="N217" s="1"/>
      <c r="S217" s="6"/>
      <c r="T217" s="6"/>
      <c r="U217" s="6"/>
      <c r="Y217" s="6"/>
      <c r="DN217" s="2" t="s">
        <v>4687</v>
      </c>
      <c r="DO217" s="6" t="s">
        <v>1091</v>
      </c>
      <c r="DP217" s="6" t="s">
        <v>874</v>
      </c>
      <c r="DQ217" s="1" t="s">
        <v>5551</v>
      </c>
    </row>
    <row r="218" customFormat="false" ht="15" hidden="false" customHeight="false" outlineLevel="0" collapsed="false">
      <c r="A218" s="54" t="n">
        <v>217</v>
      </c>
      <c r="B218" s="6" t="s">
        <v>1408</v>
      </c>
      <c r="C218" s="1" t="n">
        <v>9</v>
      </c>
      <c r="D218" s="1" t="s">
        <v>40</v>
      </c>
      <c r="E218" s="1" t="n">
        <v>127</v>
      </c>
      <c r="F218" s="1" t="s">
        <v>41</v>
      </c>
      <c r="G218" s="1" t="n">
        <f aca="false">PRODUCT(C218+E218)</f>
        <v>136</v>
      </c>
      <c r="H218" s="1" t="n">
        <v>106</v>
      </c>
      <c r="I218" s="106" t="n">
        <f aca="false">PRODUCT(G218/H218)</f>
        <v>1.28301886792453</v>
      </c>
      <c r="K218" s="54"/>
      <c r="N218" s="1"/>
      <c r="S218" s="6"/>
      <c r="T218" s="6"/>
      <c r="U218" s="6"/>
      <c r="Y218" s="6"/>
      <c r="DN218" s="2" t="s">
        <v>4694</v>
      </c>
      <c r="DO218" s="6" t="s">
        <v>122</v>
      </c>
      <c r="DP218" s="6" t="s">
        <v>874</v>
      </c>
      <c r="DQ218" s="1" t="s">
        <v>5333</v>
      </c>
    </row>
    <row r="219" customFormat="false" ht="15" hidden="false" customHeight="false" outlineLevel="0" collapsed="false">
      <c r="A219" s="54" t="n">
        <v>218</v>
      </c>
      <c r="B219" s="6" t="s">
        <v>1067</v>
      </c>
      <c r="C219" s="1" t="n">
        <v>3</v>
      </c>
      <c r="D219" s="1" t="s">
        <v>40</v>
      </c>
      <c r="E219" s="1" t="n">
        <v>133</v>
      </c>
      <c r="F219" s="1" t="s">
        <v>41</v>
      </c>
      <c r="G219" s="1" t="n">
        <f aca="false">PRODUCT(C219+E219)</f>
        <v>136</v>
      </c>
      <c r="H219" s="1" t="n">
        <v>162</v>
      </c>
      <c r="I219" s="106" t="n">
        <f aca="false">PRODUCT(G219/H219)</f>
        <v>0.839506172839506</v>
      </c>
      <c r="K219" s="54"/>
      <c r="N219" s="1"/>
      <c r="S219" s="6"/>
      <c r="T219" s="6"/>
      <c r="U219" s="6"/>
      <c r="Y219" s="6"/>
      <c r="DO219" s="6" t="s">
        <v>408</v>
      </c>
      <c r="DP219" s="6" t="s">
        <v>702</v>
      </c>
      <c r="DQ219" s="1" t="s">
        <v>5333</v>
      </c>
    </row>
    <row r="220" customFormat="false" ht="15" hidden="false" customHeight="false" outlineLevel="0" collapsed="false">
      <c r="A220" s="54" t="n">
        <v>219</v>
      </c>
      <c r="B220" s="6" t="s">
        <v>1236</v>
      </c>
      <c r="C220" s="1" t="n">
        <v>13</v>
      </c>
      <c r="D220" s="1" t="s">
        <v>40</v>
      </c>
      <c r="E220" s="1" t="n">
        <v>122</v>
      </c>
      <c r="F220" s="1" t="s">
        <v>41</v>
      </c>
      <c r="G220" s="1" t="n">
        <f aca="false">PRODUCT(C220+E220)</f>
        <v>135</v>
      </c>
      <c r="H220" s="1" t="n">
        <v>102</v>
      </c>
      <c r="I220" s="106" t="n">
        <f aca="false">PRODUCT(G220/H220)</f>
        <v>1.32352941176471</v>
      </c>
      <c r="K220" s="54"/>
      <c r="N220" s="1"/>
      <c r="S220" s="6"/>
      <c r="T220" s="6"/>
      <c r="U220" s="6"/>
      <c r="Y220" s="6"/>
      <c r="DN220" s="2" t="s">
        <v>4704</v>
      </c>
      <c r="DO220" s="6" t="s">
        <v>190</v>
      </c>
      <c r="DP220" s="6" t="s">
        <v>874</v>
      </c>
      <c r="DQ220" s="1" t="s">
        <v>5552</v>
      </c>
    </row>
    <row r="221" customFormat="false" ht="15" hidden="false" customHeight="false" outlineLevel="0" collapsed="false">
      <c r="A221" s="54" t="n">
        <v>220</v>
      </c>
      <c r="B221" s="6" t="s">
        <v>430</v>
      </c>
      <c r="C221" s="1" t="n">
        <v>5</v>
      </c>
      <c r="D221" s="1" t="s">
        <v>40</v>
      </c>
      <c r="E221" s="1" t="n">
        <v>130</v>
      </c>
      <c r="F221" s="1" t="s">
        <v>41</v>
      </c>
      <c r="G221" s="1" t="n">
        <f aca="false">PRODUCT(C221+E221)</f>
        <v>135</v>
      </c>
      <c r="H221" s="1" t="n">
        <v>112</v>
      </c>
      <c r="I221" s="106" t="n">
        <f aca="false">PRODUCT(G221/H221)</f>
        <v>1.20535714285714</v>
      </c>
      <c r="K221" s="54"/>
      <c r="N221" s="1"/>
      <c r="S221" s="6"/>
      <c r="T221" s="6"/>
      <c r="U221" s="6"/>
      <c r="Y221" s="6"/>
      <c r="DN221" s="2" t="s">
        <v>4709</v>
      </c>
      <c r="DO221" s="6" t="s">
        <v>56</v>
      </c>
      <c r="DP221" s="56" t="s">
        <v>702</v>
      </c>
      <c r="DQ221" s="1" t="s">
        <v>5553</v>
      </c>
    </row>
    <row r="222" customFormat="false" ht="15" hidden="false" customHeight="false" outlineLevel="0" collapsed="false">
      <c r="A222" s="54" t="n">
        <v>221</v>
      </c>
      <c r="B222" s="6" t="s">
        <v>1427</v>
      </c>
      <c r="C222" s="1" t="n">
        <v>16</v>
      </c>
      <c r="D222" s="1" t="s">
        <v>40</v>
      </c>
      <c r="E222" s="1" t="n">
        <v>117</v>
      </c>
      <c r="F222" s="1" t="s">
        <v>41</v>
      </c>
      <c r="G222" s="1" t="n">
        <f aca="false">PRODUCT(C222+E222)</f>
        <v>133</v>
      </c>
      <c r="H222" s="1" t="n">
        <v>84</v>
      </c>
      <c r="I222" s="106" t="n">
        <f aca="false">PRODUCT(G222/H222)</f>
        <v>1.58333333333333</v>
      </c>
      <c r="K222" s="54"/>
      <c r="N222" s="1"/>
      <c r="S222" s="6"/>
      <c r="T222" s="6"/>
      <c r="U222" s="6"/>
      <c r="Y222" s="6"/>
      <c r="DN222" s="2" t="s">
        <v>4716</v>
      </c>
      <c r="DO222" s="6" t="s">
        <v>1490</v>
      </c>
      <c r="DP222" s="6" t="s">
        <v>702</v>
      </c>
      <c r="DQ222" s="1" t="s">
        <v>5554</v>
      </c>
    </row>
    <row r="223" customFormat="false" ht="15" hidden="false" customHeight="false" outlineLevel="0" collapsed="false">
      <c r="A223" s="54" t="n">
        <v>222</v>
      </c>
      <c r="B223" s="6" t="s">
        <v>980</v>
      </c>
      <c r="C223" s="1" t="n">
        <v>5</v>
      </c>
      <c r="D223" s="1" t="s">
        <v>40</v>
      </c>
      <c r="E223" s="1" t="n">
        <v>127</v>
      </c>
      <c r="F223" s="1" t="s">
        <v>41</v>
      </c>
      <c r="G223" s="1" t="n">
        <f aca="false">PRODUCT(C223+E223)</f>
        <v>132</v>
      </c>
      <c r="H223" s="1" t="n">
        <v>96</v>
      </c>
      <c r="I223" s="106" t="n">
        <f aca="false">PRODUCT(G223/H223)</f>
        <v>1.375</v>
      </c>
      <c r="K223" s="54"/>
      <c r="N223" s="1"/>
      <c r="S223" s="6"/>
      <c r="T223" s="6"/>
      <c r="U223" s="6"/>
      <c r="Y223" s="6"/>
      <c r="DN223" s="2" t="s">
        <v>4723</v>
      </c>
      <c r="DO223" s="6" t="s">
        <v>276</v>
      </c>
      <c r="DP223" s="6" t="s">
        <v>1078</v>
      </c>
      <c r="DQ223" s="1" t="s">
        <v>5555</v>
      </c>
    </row>
    <row r="224" customFormat="false" ht="15" hidden="false" customHeight="false" outlineLevel="0" collapsed="false">
      <c r="A224" s="54" t="n">
        <v>223</v>
      </c>
      <c r="B224" s="6" t="s">
        <v>1188</v>
      </c>
      <c r="C224" s="1" t="n">
        <v>11</v>
      </c>
      <c r="D224" s="1" t="s">
        <v>40</v>
      </c>
      <c r="E224" s="1" t="n">
        <v>120</v>
      </c>
      <c r="F224" s="1" t="s">
        <v>41</v>
      </c>
      <c r="G224" s="1" t="n">
        <f aca="false">PRODUCT(C224+E224)</f>
        <v>131</v>
      </c>
      <c r="H224" s="1" t="n">
        <v>71</v>
      </c>
      <c r="I224" s="106" t="n">
        <f aca="false">PRODUCT(G224/H224)</f>
        <v>1.84507042253521</v>
      </c>
      <c r="K224" s="54"/>
      <c r="N224" s="1"/>
      <c r="S224" s="6"/>
      <c r="T224" s="6"/>
      <c r="U224" s="6"/>
      <c r="Y224" s="6"/>
    </row>
    <row r="225" customFormat="false" ht="15" hidden="false" customHeight="false" outlineLevel="0" collapsed="false">
      <c r="A225" s="54" t="n">
        <v>224</v>
      </c>
      <c r="B225" s="6" t="s">
        <v>1009</v>
      </c>
      <c r="C225" s="1" t="n">
        <v>8</v>
      </c>
      <c r="D225" s="1" t="s">
        <v>40</v>
      </c>
      <c r="E225" s="1" t="n">
        <v>123</v>
      </c>
      <c r="F225" s="1" t="s">
        <v>41</v>
      </c>
      <c r="G225" s="1" t="n">
        <f aca="false">PRODUCT(C225+E225)</f>
        <v>131</v>
      </c>
      <c r="H225" s="1" t="n">
        <v>84</v>
      </c>
      <c r="I225" s="106" t="n">
        <f aca="false">PRODUCT(G225/H225)</f>
        <v>1.55952380952381</v>
      </c>
      <c r="K225" s="54"/>
      <c r="N225" s="1"/>
      <c r="S225" s="6"/>
      <c r="T225" s="6"/>
      <c r="U225" s="6"/>
      <c r="Y225" s="6"/>
    </row>
    <row r="226" customFormat="false" ht="15" hidden="false" customHeight="false" outlineLevel="0" collapsed="false">
      <c r="A226" s="54" t="n">
        <v>225</v>
      </c>
      <c r="B226" s="6" t="s">
        <v>968</v>
      </c>
      <c r="C226" s="1" t="n">
        <v>13</v>
      </c>
      <c r="D226" s="1" t="s">
        <v>40</v>
      </c>
      <c r="E226" s="1" t="n">
        <v>117</v>
      </c>
      <c r="F226" s="1" t="s">
        <v>41</v>
      </c>
      <c r="G226" s="1" t="n">
        <f aca="false">PRODUCT(C226+E226)</f>
        <v>130</v>
      </c>
      <c r="H226" s="1" t="n">
        <v>97</v>
      </c>
      <c r="I226" s="106" t="n">
        <f aca="false">PRODUCT(G226/H226)</f>
        <v>1.34020618556701</v>
      </c>
      <c r="K226" s="54"/>
      <c r="N226" s="1"/>
      <c r="S226" s="6"/>
      <c r="T226" s="6"/>
      <c r="U226" s="6"/>
      <c r="Y226" s="6"/>
      <c r="DN226" s="110"/>
      <c r="DO226" s="111" t="s">
        <v>5556</v>
      </c>
      <c r="DP226" s="112"/>
      <c r="DQ226" s="113"/>
    </row>
    <row r="227" customFormat="false" ht="15" hidden="false" customHeight="false" outlineLevel="0" collapsed="false">
      <c r="A227" s="54" t="n">
        <v>226</v>
      </c>
      <c r="B227" s="6" t="s">
        <v>1306</v>
      </c>
      <c r="C227" s="1" t="n">
        <v>7</v>
      </c>
      <c r="D227" s="1" t="s">
        <v>40</v>
      </c>
      <c r="E227" s="1" t="n">
        <v>123</v>
      </c>
      <c r="F227" s="1" t="s">
        <v>41</v>
      </c>
      <c r="G227" s="1" t="n">
        <f aca="false">PRODUCT(C227+E227)</f>
        <v>130</v>
      </c>
      <c r="H227" s="1" t="n">
        <v>191</v>
      </c>
      <c r="I227" s="106" t="n">
        <f aca="false">PRODUCT(G227/H227)</f>
        <v>0.680628272251309</v>
      </c>
      <c r="K227" s="54"/>
      <c r="N227" s="1"/>
      <c r="S227" s="6"/>
      <c r="T227" s="6"/>
      <c r="U227" s="6"/>
      <c r="Y227" s="6"/>
      <c r="DN227" s="2" t="s">
        <v>4642</v>
      </c>
      <c r="DO227" s="6" t="s">
        <v>239</v>
      </c>
      <c r="DP227" s="6" t="s">
        <v>2178</v>
      </c>
      <c r="DQ227" s="1" t="s">
        <v>5149</v>
      </c>
    </row>
    <row r="228" customFormat="false" ht="15" hidden="false" customHeight="false" outlineLevel="0" collapsed="false">
      <c r="A228" s="54" t="n">
        <v>227</v>
      </c>
      <c r="B228" s="6" t="s">
        <v>385</v>
      </c>
      <c r="C228" s="1" t="n">
        <v>21</v>
      </c>
      <c r="D228" s="1" t="s">
        <v>40</v>
      </c>
      <c r="E228" s="1" t="n">
        <v>108</v>
      </c>
      <c r="F228" s="1" t="s">
        <v>41</v>
      </c>
      <c r="G228" s="1" t="n">
        <f aca="false">PRODUCT(C228+E228)</f>
        <v>129</v>
      </c>
      <c r="H228" s="1" t="n">
        <v>107</v>
      </c>
      <c r="I228" s="106" t="n">
        <f aca="false">PRODUCT(G228/H228)</f>
        <v>1.20560747663551</v>
      </c>
      <c r="K228" s="54"/>
      <c r="N228" s="1"/>
      <c r="S228" s="6"/>
      <c r="T228" s="6"/>
      <c r="U228" s="6"/>
      <c r="Y228" s="6"/>
      <c r="DN228" s="2" t="s">
        <v>4651</v>
      </c>
      <c r="DO228" s="6" t="s">
        <v>5557</v>
      </c>
      <c r="DP228" s="6" t="s">
        <v>702</v>
      </c>
      <c r="DQ228" s="1" t="s">
        <v>5558</v>
      </c>
    </row>
    <row r="229" customFormat="false" ht="15" hidden="false" customHeight="false" outlineLevel="0" collapsed="false">
      <c r="A229" s="54" t="n">
        <v>228</v>
      </c>
      <c r="B229" s="6" t="s">
        <v>389</v>
      </c>
      <c r="C229" s="1" t="n">
        <v>21</v>
      </c>
      <c r="D229" s="1" t="s">
        <v>40</v>
      </c>
      <c r="E229" s="1" t="n">
        <v>108</v>
      </c>
      <c r="F229" s="1" t="s">
        <v>41</v>
      </c>
      <c r="G229" s="1" t="n">
        <f aca="false">PRODUCT(C229+E229)</f>
        <v>129</v>
      </c>
      <c r="H229" s="1" t="n">
        <v>166</v>
      </c>
      <c r="I229" s="106" t="n">
        <f aca="false">PRODUCT(G229/H229)</f>
        <v>0.77710843373494</v>
      </c>
      <c r="K229" s="54"/>
      <c r="N229" s="1"/>
      <c r="S229" s="6"/>
      <c r="T229" s="6"/>
      <c r="U229" s="6"/>
      <c r="Y229" s="6"/>
      <c r="DN229" s="2" t="s">
        <v>4680</v>
      </c>
      <c r="DO229" s="6" t="s">
        <v>5559</v>
      </c>
      <c r="DP229" s="6" t="s">
        <v>874</v>
      </c>
      <c r="DQ229" s="1" t="s">
        <v>5560</v>
      </c>
    </row>
    <row r="230" customFormat="false" ht="15" hidden="false" customHeight="false" outlineLevel="0" collapsed="false">
      <c r="A230" s="54" t="n">
        <v>229</v>
      </c>
      <c r="B230" s="6" t="s">
        <v>264</v>
      </c>
      <c r="C230" s="1" t="n">
        <v>16</v>
      </c>
      <c r="D230" s="1" t="s">
        <v>40</v>
      </c>
      <c r="E230" s="1" t="n">
        <v>113</v>
      </c>
      <c r="F230" s="1" t="s">
        <v>41</v>
      </c>
      <c r="G230" s="1" t="n">
        <f aca="false">PRODUCT(C230+E230)</f>
        <v>129</v>
      </c>
      <c r="H230" s="1" t="n">
        <v>275</v>
      </c>
      <c r="I230" s="106" t="n">
        <f aca="false">PRODUCT(G230/H230)</f>
        <v>0.469090909090909</v>
      </c>
      <c r="K230" s="54"/>
      <c r="N230" s="1"/>
      <c r="S230" s="6"/>
      <c r="T230" s="6"/>
      <c r="U230" s="6"/>
      <c r="Y230" s="6"/>
      <c r="DN230" s="2" t="s">
        <v>4687</v>
      </c>
      <c r="DO230" s="6" t="s">
        <v>50</v>
      </c>
      <c r="DP230" s="6" t="s">
        <v>853</v>
      </c>
      <c r="DQ230" s="1" t="s">
        <v>5383</v>
      </c>
    </row>
    <row r="231" customFormat="false" ht="15" hidden="false" customHeight="false" outlineLevel="0" collapsed="false">
      <c r="A231" s="54" t="n">
        <v>230</v>
      </c>
      <c r="B231" s="6" t="s">
        <v>363</v>
      </c>
      <c r="C231" s="1" t="n">
        <v>23</v>
      </c>
      <c r="D231" s="1" t="s">
        <v>40</v>
      </c>
      <c r="E231" s="1" t="n">
        <v>104</v>
      </c>
      <c r="F231" s="1" t="s">
        <v>41</v>
      </c>
      <c r="G231" s="1" t="n">
        <f aca="false">PRODUCT(C231+E231)</f>
        <v>127</v>
      </c>
      <c r="H231" s="1" t="n">
        <v>223</v>
      </c>
      <c r="I231" s="106" t="n">
        <f aca="false">PRODUCT(G231/H231)</f>
        <v>0.569506726457399</v>
      </c>
      <c r="K231" s="54"/>
      <c r="N231" s="1"/>
      <c r="S231" s="6"/>
      <c r="T231" s="6"/>
      <c r="U231" s="6"/>
      <c r="Y231" s="6"/>
      <c r="DN231" s="2" t="s">
        <v>4694</v>
      </c>
      <c r="DO231" s="6" t="s">
        <v>5542</v>
      </c>
      <c r="DP231" s="6" t="s">
        <v>186</v>
      </c>
      <c r="DQ231" s="1" t="s">
        <v>5408</v>
      </c>
    </row>
    <row r="232" customFormat="false" ht="15" hidden="false" customHeight="false" outlineLevel="0" collapsed="false">
      <c r="A232" s="54" t="n">
        <v>231</v>
      </c>
      <c r="B232" s="6" t="s">
        <v>1386</v>
      </c>
      <c r="C232" s="1" t="n">
        <v>3</v>
      </c>
      <c r="D232" s="1" t="s">
        <v>40</v>
      </c>
      <c r="E232" s="1" t="n">
        <v>124</v>
      </c>
      <c r="F232" s="1" t="s">
        <v>41</v>
      </c>
      <c r="G232" s="1" t="n">
        <f aca="false">PRODUCT(C232+E232)</f>
        <v>127</v>
      </c>
      <c r="H232" s="1" t="n">
        <v>69</v>
      </c>
      <c r="I232" s="106" t="n">
        <f aca="false">PRODUCT(G232/H232)</f>
        <v>1.84057971014493</v>
      </c>
      <c r="K232" s="54"/>
      <c r="N232" s="1"/>
      <c r="S232" s="6"/>
      <c r="T232" s="6"/>
      <c r="U232" s="6"/>
      <c r="Y232" s="6"/>
      <c r="DN232" s="2" t="s">
        <v>4701</v>
      </c>
      <c r="DO232" s="6" t="s">
        <v>134</v>
      </c>
      <c r="DP232" s="6" t="s">
        <v>186</v>
      </c>
      <c r="DQ232" s="1" t="s">
        <v>5333</v>
      </c>
    </row>
    <row r="233" customFormat="false" ht="15" hidden="false" customHeight="false" outlineLevel="0" collapsed="false">
      <c r="A233" s="54" t="n">
        <v>232</v>
      </c>
      <c r="B233" s="6" t="s">
        <v>323</v>
      </c>
      <c r="C233" s="1" t="n">
        <v>21</v>
      </c>
      <c r="D233" s="1" t="s">
        <v>40</v>
      </c>
      <c r="E233" s="1" t="n">
        <v>104</v>
      </c>
      <c r="F233" s="1" t="s">
        <v>41</v>
      </c>
      <c r="G233" s="1" t="n">
        <f aca="false">PRODUCT(C233+E233)</f>
        <v>125</v>
      </c>
      <c r="H233" s="1" t="n">
        <v>181</v>
      </c>
      <c r="I233" s="106" t="n">
        <f aca="false">PRODUCT(G233/H233)</f>
        <v>0.69060773480663</v>
      </c>
      <c r="K233" s="54"/>
      <c r="N233" s="1"/>
      <c r="S233" s="6"/>
      <c r="T233" s="6"/>
      <c r="U233" s="6"/>
      <c r="Y233" s="6"/>
      <c r="DN233" s="2" t="s">
        <v>4704</v>
      </c>
      <c r="DO233" s="6" t="s">
        <v>122</v>
      </c>
      <c r="DP233" s="6" t="s">
        <v>1078</v>
      </c>
      <c r="DQ233" s="1" t="s">
        <v>5553</v>
      </c>
    </row>
    <row r="234" customFormat="false" ht="15" hidden="false" customHeight="false" outlineLevel="0" collapsed="false">
      <c r="A234" s="54" t="n">
        <v>233</v>
      </c>
      <c r="B234" s="6" t="s">
        <v>963</v>
      </c>
      <c r="C234" s="1" t="n">
        <v>17</v>
      </c>
      <c r="D234" s="1" t="s">
        <v>40</v>
      </c>
      <c r="E234" s="1" t="n">
        <v>108</v>
      </c>
      <c r="F234" s="1" t="s">
        <v>41</v>
      </c>
      <c r="G234" s="1" t="n">
        <f aca="false">PRODUCT(C234+E234)</f>
        <v>125</v>
      </c>
      <c r="H234" s="1" t="n">
        <v>139</v>
      </c>
      <c r="I234" s="106" t="n">
        <f aca="false">PRODUCT(G234/H234)</f>
        <v>0.899280575539568</v>
      </c>
      <c r="K234" s="54"/>
      <c r="N234" s="1"/>
      <c r="S234" s="6"/>
      <c r="T234" s="6"/>
      <c r="U234" s="6"/>
      <c r="Y234" s="6"/>
      <c r="DN234" s="2" t="s">
        <v>4709</v>
      </c>
      <c r="DO234" s="6" t="s">
        <v>220</v>
      </c>
      <c r="DP234" s="6" t="s">
        <v>874</v>
      </c>
      <c r="DQ234" s="1" t="s">
        <v>5561</v>
      </c>
    </row>
    <row r="235" customFormat="false" ht="15" hidden="false" customHeight="false" outlineLevel="0" collapsed="false">
      <c r="A235" s="54" t="n">
        <v>234</v>
      </c>
      <c r="B235" s="6" t="s">
        <v>1279</v>
      </c>
      <c r="C235" s="1" t="n">
        <v>17</v>
      </c>
      <c r="D235" s="1" t="s">
        <v>40</v>
      </c>
      <c r="E235" s="1" t="n">
        <v>108</v>
      </c>
      <c r="F235" s="1" t="s">
        <v>41</v>
      </c>
      <c r="G235" s="1" t="n">
        <f aca="false">PRODUCT(C235+E235)</f>
        <v>125</v>
      </c>
      <c r="H235" s="1" t="n">
        <v>86</v>
      </c>
      <c r="I235" s="106" t="n">
        <f aca="false">PRODUCT(G235/H235)</f>
        <v>1.45348837209302</v>
      </c>
      <c r="K235" s="54"/>
      <c r="N235" s="1"/>
      <c r="S235" s="6"/>
      <c r="T235" s="6"/>
      <c r="U235" s="6"/>
      <c r="Y235" s="6"/>
      <c r="DN235" s="2" t="s">
        <v>4716</v>
      </c>
      <c r="DO235" s="6" t="s">
        <v>303</v>
      </c>
      <c r="DP235" s="6" t="s">
        <v>186</v>
      </c>
      <c r="DQ235" s="1" t="s">
        <v>5417</v>
      </c>
    </row>
    <row r="236" customFormat="false" ht="15" hidden="false" customHeight="false" outlineLevel="0" collapsed="false">
      <c r="A236" s="54" t="n">
        <v>235</v>
      </c>
      <c r="B236" s="6" t="s">
        <v>2108</v>
      </c>
      <c r="C236" s="1" t="n">
        <v>2</v>
      </c>
      <c r="D236" s="1" t="s">
        <v>40</v>
      </c>
      <c r="E236" s="1" t="n">
        <v>123</v>
      </c>
      <c r="F236" s="1" t="s">
        <v>41</v>
      </c>
      <c r="G236" s="1" t="n">
        <f aca="false">PRODUCT(C236+E236)</f>
        <v>125</v>
      </c>
      <c r="H236" s="1" t="n">
        <v>74</v>
      </c>
      <c r="I236" s="106" t="n">
        <f aca="false">PRODUCT(G236/H236)</f>
        <v>1.68918918918919</v>
      </c>
      <c r="K236" s="54"/>
      <c r="N236" s="1"/>
      <c r="S236" s="6"/>
      <c r="T236" s="6"/>
      <c r="U236" s="6"/>
      <c r="Y236" s="6"/>
      <c r="DN236" s="2" t="s">
        <v>4723</v>
      </c>
      <c r="DO236" s="6" t="s">
        <v>190</v>
      </c>
      <c r="DP236" s="6" t="s">
        <v>874</v>
      </c>
      <c r="DQ236" s="1" t="s">
        <v>5513</v>
      </c>
    </row>
    <row r="237" customFormat="false" ht="15" hidden="false" customHeight="false" outlineLevel="0" collapsed="false">
      <c r="A237" s="54" t="n">
        <v>236</v>
      </c>
      <c r="B237" s="6" t="s">
        <v>1274</v>
      </c>
      <c r="C237" s="1" t="n">
        <v>17</v>
      </c>
      <c r="D237" s="1" t="s">
        <v>40</v>
      </c>
      <c r="E237" s="1" t="n">
        <v>107</v>
      </c>
      <c r="F237" s="1" t="s">
        <v>41</v>
      </c>
      <c r="G237" s="1" t="n">
        <f aca="false">PRODUCT(C237+E237)</f>
        <v>124</v>
      </c>
      <c r="H237" s="1" t="n">
        <v>130</v>
      </c>
      <c r="I237" s="106" t="n">
        <f aca="false">PRODUCT(G237/H237)</f>
        <v>0.953846153846154</v>
      </c>
      <c r="K237" s="54"/>
      <c r="N237" s="1"/>
      <c r="S237" s="6"/>
      <c r="T237" s="6"/>
      <c r="U237" s="6"/>
      <c r="Y237" s="6"/>
    </row>
    <row r="238" customFormat="false" ht="15" hidden="false" customHeight="false" outlineLevel="0" collapsed="false">
      <c r="A238" s="54" t="n">
        <v>237</v>
      </c>
      <c r="B238" s="6" t="s">
        <v>1322</v>
      </c>
      <c r="C238" s="1" t="n">
        <v>6</v>
      </c>
      <c r="D238" s="1" t="s">
        <v>40</v>
      </c>
      <c r="E238" s="1" t="n">
        <v>118</v>
      </c>
      <c r="F238" s="1" t="s">
        <v>41</v>
      </c>
      <c r="G238" s="1" t="n">
        <f aca="false">PRODUCT(C238+E238)</f>
        <v>124</v>
      </c>
      <c r="H238" s="1" t="n">
        <v>189</v>
      </c>
      <c r="I238" s="106" t="n">
        <f aca="false">PRODUCT(G238/H238)</f>
        <v>0.656084656084656</v>
      </c>
      <c r="K238" s="54"/>
      <c r="N238" s="1"/>
      <c r="S238" s="6"/>
      <c r="T238" s="6"/>
      <c r="U238" s="6"/>
      <c r="Y238" s="6"/>
    </row>
    <row r="239" customFormat="false" ht="15" hidden="false" customHeight="false" outlineLevel="0" collapsed="false">
      <c r="A239" s="54" t="n">
        <v>238</v>
      </c>
      <c r="B239" s="6" t="s">
        <v>1561</v>
      </c>
      <c r="C239" s="1" t="n">
        <v>2</v>
      </c>
      <c r="D239" s="1" t="s">
        <v>40</v>
      </c>
      <c r="E239" s="1" t="n">
        <v>122</v>
      </c>
      <c r="F239" s="1" t="s">
        <v>41</v>
      </c>
      <c r="G239" s="1" t="n">
        <f aca="false">PRODUCT(C239+E239)</f>
        <v>124</v>
      </c>
      <c r="H239" s="1" t="n">
        <v>199</v>
      </c>
      <c r="I239" s="106" t="n">
        <f aca="false">PRODUCT(G239/H239)</f>
        <v>0.623115577889447</v>
      </c>
      <c r="K239" s="54"/>
      <c r="N239" s="1"/>
      <c r="S239" s="6"/>
      <c r="T239" s="6"/>
      <c r="U239" s="6"/>
      <c r="Y239" s="6"/>
    </row>
    <row r="240" customFormat="false" ht="15" hidden="false" customHeight="false" outlineLevel="0" collapsed="false">
      <c r="A240" s="54" t="n">
        <v>239</v>
      </c>
      <c r="B240" s="6" t="s">
        <v>410</v>
      </c>
      <c r="C240" s="1" t="n">
        <v>20</v>
      </c>
      <c r="D240" s="1" t="s">
        <v>40</v>
      </c>
      <c r="E240" s="1" t="n">
        <v>103</v>
      </c>
      <c r="F240" s="1" t="s">
        <v>41</v>
      </c>
      <c r="G240" s="1" t="n">
        <f aca="false">PRODUCT(C240+E240)</f>
        <v>123</v>
      </c>
      <c r="H240" s="1" t="n">
        <v>197</v>
      </c>
      <c r="I240" s="106" t="n">
        <f aca="false">PRODUCT(G240/H240)</f>
        <v>0.624365482233503</v>
      </c>
      <c r="K240" s="54"/>
      <c r="N240" s="1"/>
      <c r="S240" s="6"/>
      <c r="T240" s="6"/>
      <c r="U240" s="6"/>
      <c r="Y240" s="6"/>
    </row>
    <row r="241" customFormat="false" ht="15" hidden="false" customHeight="false" outlineLevel="0" collapsed="false">
      <c r="A241" s="54" t="n">
        <v>240</v>
      </c>
      <c r="B241" s="6" t="s">
        <v>1763</v>
      </c>
      <c r="C241" s="1" t="n">
        <v>7</v>
      </c>
      <c r="D241" s="1" t="s">
        <v>40</v>
      </c>
      <c r="E241" s="1" t="n">
        <v>116</v>
      </c>
      <c r="F241" s="1" t="s">
        <v>41</v>
      </c>
      <c r="G241" s="1" t="n">
        <f aca="false">PRODUCT(C241+E241)</f>
        <v>123</v>
      </c>
      <c r="H241" s="1" t="n">
        <v>104</v>
      </c>
      <c r="I241" s="106" t="n">
        <f aca="false">PRODUCT(G241/H241)</f>
        <v>1.18269230769231</v>
      </c>
      <c r="K241" s="54"/>
      <c r="N241" s="1"/>
      <c r="S241" s="6"/>
      <c r="T241" s="6"/>
      <c r="U241" s="6"/>
      <c r="Y241" s="6"/>
      <c r="DN241" s="110"/>
      <c r="DO241" s="111" t="s">
        <v>5562</v>
      </c>
      <c r="DP241" s="112"/>
      <c r="DQ241" s="113"/>
    </row>
    <row r="242" customFormat="false" ht="15" hidden="false" customHeight="false" outlineLevel="0" collapsed="false">
      <c r="A242" s="54" t="n">
        <v>241</v>
      </c>
      <c r="B242" s="6" t="s">
        <v>367</v>
      </c>
      <c r="C242" s="1" t="n">
        <v>11</v>
      </c>
      <c r="D242" s="1" t="s">
        <v>40</v>
      </c>
      <c r="E242" s="1" t="n">
        <v>111</v>
      </c>
      <c r="F242" s="1" t="s">
        <v>41</v>
      </c>
      <c r="G242" s="1" t="n">
        <f aca="false">PRODUCT(C242+E242)</f>
        <v>122</v>
      </c>
      <c r="H242" s="1" t="n">
        <v>247</v>
      </c>
      <c r="I242" s="106" t="n">
        <f aca="false">PRODUCT(G242/H242)</f>
        <v>0.493927125506073</v>
      </c>
      <c r="K242" s="54"/>
      <c r="N242" s="1"/>
      <c r="S242" s="6"/>
      <c r="T242" s="6"/>
      <c r="U242" s="6"/>
      <c r="Y242" s="6"/>
      <c r="DN242" s="2" t="s">
        <v>4642</v>
      </c>
      <c r="DO242" s="6" t="s">
        <v>228</v>
      </c>
      <c r="DP242" s="6" t="s">
        <v>2178</v>
      </c>
      <c r="DQ242" s="1" t="s">
        <v>5174</v>
      </c>
    </row>
    <row r="243" customFormat="false" ht="15" hidden="false" customHeight="false" outlineLevel="0" collapsed="false">
      <c r="A243" s="54" t="n">
        <v>242</v>
      </c>
      <c r="B243" s="6" t="s">
        <v>1805</v>
      </c>
      <c r="C243" s="1" t="n">
        <v>4</v>
      </c>
      <c r="D243" s="1" t="s">
        <v>40</v>
      </c>
      <c r="E243" s="1" t="n">
        <v>117</v>
      </c>
      <c r="F243" s="1" t="s">
        <v>41</v>
      </c>
      <c r="G243" s="1" t="n">
        <f aca="false">PRODUCT(C243+E243)</f>
        <v>121</v>
      </c>
      <c r="H243" s="1" t="n">
        <v>135</v>
      </c>
      <c r="I243" s="106" t="n">
        <f aca="false">PRODUCT(G243/H243)</f>
        <v>0.896296296296296</v>
      </c>
      <c r="K243" s="54"/>
      <c r="N243" s="1"/>
      <c r="S243" s="6"/>
      <c r="T243" s="6"/>
      <c r="U243" s="6"/>
      <c r="Y243" s="6"/>
      <c r="DN243" s="2" t="s">
        <v>4651</v>
      </c>
      <c r="DO243" s="6" t="s">
        <v>194</v>
      </c>
      <c r="DP243" s="6" t="s">
        <v>702</v>
      </c>
      <c r="DQ243" s="1" t="s">
        <v>5093</v>
      </c>
    </row>
    <row r="244" customFormat="false" ht="15" hidden="false" customHeight="false" outlineLevel="0" collapsed="false">
      <c r="A244" s="54" t="n">
        <v>243</v>
      </c>
      <c r="B244" s="6" t="s">
        <v>256</v>
      </c>
      <c r="C244" s="1" t="n">
        <v>27</v>
      </c>
      <c r="D244" s="1" t="s">
        <v>40</v>
      </c>
      <c r="E244" s="1" t="n">
        <v>92</v>
      </c>
      <c r="F244" s="1" t="s">
        <v>41</v>
      </c>
      <c r="G244" s="1" t="n">
        <f aca="false">PRODUCT(C244+E244)</f>
        <v>119</v>
      </c>
      <c r="H244" s="1" t="n">
        <v>277</v>
      </c>
      <c r="I244" s="106" t="n">
        <f aca="false">PRODUCT(G244/H244)</f>
        <v>0.429602888086643</v>
      </c>
      <c r="K244" s="54"/>
      <c r="N244" s="1"/>
      <c r="S244" s="6"/>
      <c r="T244" s="6"/>
      <c r="U244" s="6"/>
      <c r="Y244" s="6"/>
      <c r="DN244" s="2" t="s">
        <v>4680</v>
      </c>
      <c r="DO244" s="6" t="s">
        <v>50</v>
      </c>
      <c r="DP244" s="6" t="s">
        <v>1873</v>
      </c>
      <c r="DQ244" s="1" t="s">
        <v>5333</v>
      </c>
    </row>
    <row r="245" customFormat="false" ht="15" hidden="false" customHeight="false" outlineLevel="0" collapsed="false">
      <c r="A245" s="54" t="n">
        <v>244</v>
      </c>
      <c r="B245" s="6" t="s">
        <v>391</v>
      </c>
      <c r="C245" s="1" t="n">
        <v>21</v>
      </c>
      <c r="D245" s="1" t="s">
        <v>40</v>
      </c>
      <c r="E245" s="1" t="n">
        <v>98</v>
      </c>
      <c r="F245" s="1" t="s">
        <v>41</v>
      </c>
      <c r="G245" s="1" t="n">
        <f aca="false">PRODUCT(C245+E245)</f>
        <v>119</v>
      </c>
      <c r="H245" s="1" t="n">
        <v>174</v>
      </c>
      <c r="I245" s="106" t="n">
        <f aca="false">PRODUCT(G245/H245)</f>
        <v>0.683908045977012</v>
      </c>
      <c r="K245" s="54"/>
      <c r="N245" s="1"/>
      <c r="S245" s="6"/>
      <c r="T245" s="6"/>
      <c r="U245" s="6"/>
      <c r="Y245" s="6"/>
      <c r="DN245" s="2" t="s">
        <v>4687</v>
      </c>
      <c r="DO245" s="6" t="s">
        <v>134</v>
      </c>
      <c r="DP245" s="6" t="s">
        <v>186</v>
      </c>
      <c r="DQ245" s="1" t="s">
        <v>5563</v>
      </c>
    </row>
    <row r="246" customFormat="false" ht="15" hidden="false" customHeight="false" outlineLevel="0" collapsed="false">
      <c r="A246" s="54" t="n">
        <v>245</v>
      </c>
      <c r="B246" s="6" t="s">
        <v>396</v>
      </c>
      <c r="C246" s="1" t="n">
        <v>13</v>
      </c>
      <c r="D246" s="1" t="s">
        <v>40</v>
      </c>
      <c r="E246" s="1" t="n">
        <v>106</v>
      </c>
      <c r="F246" s="1" t="s">
        <v>41</v>
      </c>
      <c r="G246" s="1" t="n">
        <f aca="false">PRODUCT(C246+E246)</f>
        <v>119</v>
      </c>
      <c r="H246" s="1" t="n">
        <v>234</v>
      </c>
      <c r="I246" s="106" t="n">
        <f aca="false">PRODUCT(G246/H246)</f>
        <v>0.508547008547009</v>
      </c>
      <c r="K246" s="54"/>
      <c r="N246" s="1"/>
      <c r="S246" s="6"/>
      <c r="T246" s="6"/>
      <c r="U246" s="6"/>
      <c r="Y246" s="6"/>
      <c r="DN246" s="2" t="s">
        <v>4694</v>
      </c>
      <c r="DO246" s="6" t="s">
        <v>122</v>
      </c>
      <c r="DP246" s="6" t="s">
        <v>1078</v>
      </c>
      <c r="DQ246" s="1" t="s">
        <v>5564</v>
      </c>
    </row>
    <row r="247" customFormat="false" ht="15" hidden="false" customHeight="false" outlineLevel="0" collapsed="false">
      <c r="A247" s="54" t="n">
        <v>246</v>
      </c>
      <c r="B247" s="6" t="s">
        <v>923</v>
      </c>
      <c r="C247" s="1" t="n">
        <v>5</v>
      </c>
      <c r="D247" s="1" t="s">
        <v>40</v>
      </c>
      <c r="E247" s="1" t="n">
        <v>114</v>
      </c>
      <c r="F247" s="1" t="s">
        <v>41</v>
      </c>
      <c r="G247" s="1" t="n">
        <f aca="false">PRODUCT(C247+E247)</f>
        <v>119</v>
      </c>
      <c r="H247" s="1" t="n">
        <v>161</v>
      </c>
      <c r="I247" s="106" t="n">
        <f aca="false">PRODUCT(G247/H247)</f>
        <v>0.739130434782609</v>
      </c>
      <c r="K247" s="54"/>
      <c r="N247" s="1"/>
      <c r="S247" s="6"/>
      <c r="T247" s="6"/>
      <c r="U247" s="6"/>
      <c r="Y247" s="6"/>
      <c r="DN247" s="2" t="s">
        <v>4701</v>
      </c>
      <c r="DO247" s="6" t="s">
        <v>2901</v>
      </c>
      <c r="DP247" s="6" t="s">
        <v>14</v>
      </c>
      <c r="DQ247" s="1" t="s">
        <v>5520</v>
      </c>
    </row>
    <row r="248" customFormat="false" ht="15" hidden="false" customHeight="false" outlineLevel="0" collapsed="false">
      <c r="A248" s="54" t="n">
        <v>247</v>
      </c>
      <c r="B248" s="6" t="s">
        <v>336</v>
      </c>
      <c r="C248" s="1" t="n">
        <v>1</v>
      </c>
      <c r="D248" s="1" t="s">
        <v>40</v>
      </c>
      <c r="E248" s="1" t="n">
        <v>117</v>
      </c>
      <c r="F248" s="1" t="s">
        <v>41</v>
      </c>
      <c r="G248" s="1" t="n">
        <f aca="false">PRODUCT(C248+E248)</f>
        <v>118</v>
      </c>
      <c r="H248" s="1" t="n">
        <v>259</v>
      </c>
      <c r="I248" s="106" t="n">
        <f aca="false">PRODUCT(G248/H248)</f>
        <v>0.455598455598456</v>
      </c>
      <c r="K248" s="54"/>
      <c r="N248" s="1"/>
      <c r="S248" s="6"/>
      <c r="T248" s="6"/>
      <c r="U248" s="6"/>
      <c r="Y248" s="6"/>
      <c r="DN248" s="2" t="s">
        <v>4704</v>
      </c>
      <c r="DO248" s="6" t="s">
        <v>220</v>
      </c>
      <c r="DP248" s="6" t="s">
        <v>874</v>
      </c>
      <c r="DQ248" s="1" t="s">
        <v>5546</v>
      </c>
    </row>
    <row r="249" customFormat="false" ht="15" hidden="false" customHeight="false" outlineLevel="0" collapsed="false">
      <c r="A249" s="54" t="n">
        <v>248</v>
      </c>
      <c r="B249" s="6" t="s">
        <v>1123</v>
      </c>
      <c r="C249" s="1" t="n">
        <v>16</v>
      </c>
      <c r="D249" s="1" t="s">
        <v>40</v>
      </c>
      <c r="E249" s="1" t="n">
        <v>101</v>
      </c>
      <c r="F249" s="1" t="s">
        <v>41</v>
      </c>
      <c r="G249" s="1" t="n">
        <f aca="false">PRODUCT(C249+E249)</f>
        <v>117</v>
      </c>
      <c r="H249" s="1" t="n">
        <v>114</v>
      </c>
      <c r="I249" s="106" t="n">
        <f aca="false">PRODUCT(G249/H249)</f>
        <v>1.02631578947368</v>
      </c>
      <c r="K249" s="54"/>
      <c r="N249" s="1"/>
      <c r="S249" s="6"/>
      <c r="T249" s="6"/>
      <c r="U249" s="6"/>
      <c r="Y249" s="6"/>
      <c r="DN249" s="2" t="s">
        <v>4709</v>
      </c>
      <c r="DO249" s="6" t="s">
        <v>412</v>
      </c>
      <c r="DP249" s="6" t="s">
        <v>2178</v>
      </c>
      <c r="DQ249" s="1" t="s">
        <v>5565</v>
      </c>
    </row>
    <row r="250" customFormat="false" ht="15" hidden="false" customHeight="false" outlineLevel="0" collapsed="false">
      <c r="A250" s="54" t="n">
        <v>249</v>
      </c>
      <c r="B250" s="6" t="s">
        <v>1447</v>
      </c>
      <c r="C250" s="1" t="n">
        <v>10</v>
      </c>
      <c r="D250" s="1" t="s">
        <v>40</v>
      </c>
      <c r="E250" s="1" t="n">
        <v>107</v>
      </c>
      <c r="F250" s="1" t="s">
        <v>41</v>
      </c>
      <c r="G250" s="1" t="n">
        <f aca="false">PRODUCT(C250+E250)</f>
        <v>117</v>
      </c>
      <c r="H250" s="1" t="n">
        <v>102</v>
      </c>
      <c r="I250" s="106" t="n">
        <f aca="false">PRODUCT(G250/H250)</f>
        <v>1.14705882352941</v>
      </c>
      <c r="K250" s="54"/>
      <c r="N250" s="1"/>
      <c r="S250" s="6"/>
      <c r="T250" s="6"/>
      <c r="U250" s="6"/>
      <c r="Y250" s="6"/>
      <c r="DN250" s="2" t="s">
        <v>4716</v>
      </c>
      <c r="DO250" s="6" t="s">
        <v>56</v>
      </c>
      <c r="DP250" s="6" t="s">
        <v>702</v>
      </c>
      <c r="DQ250" s="1" t="s">
        <v>5566</v>
      </c>
    </row>
    <row r="251" customFormat="false" ht="15" hidden="false" customHeight="false" outlineLevel="0" collapsed="false">
      <c r="A251" s="54" t="n">
        <v>250</v>
      </c>
      <c r="B251" s="6" t="s">
        <v>1796</v>
      </c>
      <c r="C251" s="1" t="n">
        <v>9</v>
      </c>
      <c r="D251" s="1" t="s">
        <v>40</v>
      </c>
      <c r="E251" s="1" t="n">
        <v>108</v>
      </c>
      <c r="F251" s="1" t="s">
        <v>41</v>
      </c>
      <c r="G251" s="1" t="n">
        <f aca="false">PRODUCT(C251+E251)</f>
        <v>117</v>
      </c>
      <c r="H251" s="1" t="n">
        <v>124</v>
      </c>
      <c r="I251" s="106" t="n">
        <f aca="false">PRODUCT(G251/H251)</f>
        <v>0.943548387096774</v>
      </c>
      <c r="K251" s="54"/>
      <c r="N251" s="1"/>
      <c r="S251" s="6"/>
      <c r="T251" s="6"/>
      <c r="U251" s="6"/>
      <c r="Y251" s="6"/>
      <c r="DN251" s="2" t="s">
        <v>4723</v>
      </c>
      <c r="DO251" s="6" t="s">
        <v>2473</v>
      </c>
      <c r="DP251" s="6" t="s">
        <v>1833</v>
      </c>
      <c r="DQ251" s="1" t="s">
        <v>5567</v>
      </c>
    </row>
    <row r="252" customFormat="false" ht="15" hidden="false" customHeight="false" outlineLevel="0" collapsed="false">
      <c r="A252" s="54" t="n">
        <v>251</v>
      </c>
      <c r="B252" s="6" t="s">
        <v>226</v>
      </c>
      <c r="C252" s="1" t="n">
        <v>7</v>
      </c>
      <c r="D252" s="1" t="s">
        <v>40</v>
      </c>
      <c r="E252" s="1" t="n">
        <v>110</v>
      </c>
      <c r="F252" s="1" t="s">
        <v>41</v>
      </c>
      <c r="G252" s="1" t="n">
        <f aca="false">PRODUCT(C252+E252)</f>
        <v>117</v>
      </c>
      <c r="H252" s="1" t="n">
        <v>191</v>
      </c>
      <c r="I252" s="106" t="n">
        <f aca="false">PRODUCT(G252/H252)</f>
        <v>0.612565445026178</v>
      </c>
      <c r="K252" s="54"/>
      <c r="N252" s="1"/>
      <c r="S252" s="6"/>
      <c r="T252" s="6"/>
      <c r="U252" s="6"/>
      <c r="Y252" s="6"/>
    </row>
    <row r="253" customFormat="false" ht="15" hidden="false" customHeight="false" outlineLevel="0" collapsed="false">
      <c r="A253" s="54" t="n">
        <v>252</v>
      </c>
      <c r="B253" s="6" t="s">
        <v>1944</v>
      </c>
      <c r="C253" s="1" t="n">
        <v>4</v>
      </c>
      <c r="D253" s="1" t="s">
        <v>40</v>
      </c>
      <c r="E253" s="1" t="n">
        <v>113</v>
      </c>
      <c r="F253" s="1" t="s">
        <v>41</v>
      </c>
      <c r="G253" s="1" t="n">
        <f aca="false">PRODUCT(C253+E253)</f>
        <v>117</v>
      </c>
      <c r="H253" s="1" t="n">
        <v>120</v>
      </c>
      <c r="I253" s="106" t="n">
        <f aca="false">PRODUCT(G253/H253)</f>
        <v>0.975</v>
      </c>
      <c r="K253" s="54"/>
      <c r="N253" s="1"/>
      <c r="S253" s="6"/>
      <c r="T253" s="6"/>
      <c r="U253" s="6"/>
      <c r="Y253" s="6"/>
    </row>
    <row r="254" customFormat="false" ht="15" hidden="false" customHeight="false" outlineLevel="0" collapsed="false">
      <c r="A254" s="54" t="n">
        <v>253</v>
      </c>
      <c r="B254" s="6" t="s">
        <v>1836</v>
      </c>
      <c r="C254" s="1" t="n">
        <v>10</v>
      </c>
      <c r="D254" s="1" t="s">
        <v>40</v>
      </c>
      <c r="E254" s="1" t="n">
        <v>105</v>
      </c>
      <c r="F254" s="1" t="s">
        <v>41</v>
      </c>
      <c r="G254" s="1" t="n">
        <f aca="false">PRODUCT(C254+E254)</f>
        <v>115</v>
      </c>
      <c r="H254" s="1" t="n">
        <v>101</v>
      </c>
      <c r="I254" s="106" t="n">
        <f aca="false">PRODUCT(G254/H254)</f>
        <v>1.13861386138614</v>
      </c>
      <c r="K254" s="54"/>
      <c r="N254" s="1"/>
      <c r="S254" s="6"/>
      <c r="T254" s="6"/>
      <c r="U254" s="6"/>
      <c r="Y254" s="6"/>
      <c r="DN254" s="110"/>
      <c r="DO254" s="111" t="s">
        <v>5568</v>
      </c>
      <c r="DP254" s="112"/>
      <c r="DQ254" s="113"/>
    </row>
    <row r="255" customFormat="false" ht="15" hidden="false" customHeight="false" outlineLevel="0" collapsed="false">
      <c r="A255" s="54" t="n">
        <v>254</v>
      </c>
      <c r="B255" s="6" t="s">
        <v>372</v>
      </c>
      <c r="C255" s="1" t="n">
        <v>7</v>
      </c>
      <c r="D255" s="1" t="s">
        <v>40</v>
      </c>
      <c r="E255" s="1" t="n">
        <v>108</v>
      </c>
      <c r="F255" s="1" t="s">
        <v>41</v>
      </c>
      <c r="G255" s="1" t="n">
        <f aca="false">PRODUCT(C255+E255)</f>
        <v>115</v>
      </c>
      <c r="H255" s="1" t="n">
        <v>149</v>
      </c>
      <c r="I255" s="106" t="n">
        <f aca="false">PRODUCT(G255/H255)</f>
        <v>0.771812080536913</v>
      </c>
      <c r="K255" s="54"/>
      <c r="N255" s="1"/>
      <c r="S255" s="6"/>
      <c r="T255" s="6"/>
      <c r="U255" s="6"/>
      <c r="Y255" s="6"/>
      <c r="DN255" s="2" t="s">
        <v>4642</v>
      </c>
      <c r="DO255" s="6" t="s">
        <v>228</v>
      </c>
      <c r="DP255" s="6" t="s">
        <v>702</v>
      </c>
      <c r="DQ255" s="1" t="s">
        <v>5569</v>
      </c>
    </row>
    <row r="256" customFormat="false" ht="15" hidden="false" customHeight="false" outlineLevel="0" collapsed="false">
      <c r="A256" s="54" t="n">
        <v>255</v>
      </c>
      <c r="B256" s="6" t="s">
        <v>1418</v>
      </c>
      <c r="C256" s="1" t="n">
        <v>6</v>
      </c>
      <c r="D256" s="1" t="s">
        <v>40</v>
      </c>
      <c r="E256" s="1" t="n">
        <v>109</v>
      </c>
      <c r="F256" s="1" t="s">
        <v>41</v>
      </c>
      <c r="G256" s="1" t="n">
        <f aca="false">PRODUCT(C256+E256)</f>
        <v>115</v>
      </c>
      <c r="H256" s="1" t="n">
        <v>77</v>
      </c>
      <c r="I256" s="106" t="n">
        <f aca="false">PRODUCT(G256/H256)</f>
        <v>1.49350649350649</v>
      </c>
      <c r="K256" s="54"/>
      <c r="N256" s="1"/>
      <c r="S256" s="6"/>
      <c r="T256" s="6"/>
      <c r="U256" s="6"/>
      <c r="Y256" s="6"/>
      <c r="DN256" s="2" t="s">
        <v>4651</v>
      </c>
      <c r="DO256" s="6" t="s">
        <v>122</v>
      </c>
      <c r="DP256" s="6" t="s">
        <v>1078</v>
      </c>
      <c r="DQ256" s="1" t="s">
        <v>5570</v>
      </c>
    </row>
    <row r="257" customFormat="false" ht="15" hidden="false" customHeight="false" outlineLevel="0" collapsed="false">
      <c r="A257" s="54" t="n">
        <v>256</v>
      </c>
      <c r="B257" s="6" t="s">
        <v>1922</v>
      </c>
      <c r="C257" s="1" t="n">
        <v>0</v>
      </c>
      <c r="D257" s="1" t="s">
        <v>40</v>
      </c>
      <c r="E257" s="1" t="n">
        <v>115</v>
      </c>
      <c r="F257" s="1" t="s">
        <v>41</v>
      </c>
      <c r="G257" s="1" t="n">
        <f aca="false">PRODUCT(C257+E257)</f>
        <v>115</v>
      </c>
      <c r="H257" s="1" t="n">
        <v>102</v>
      </c>
      <c r="I257" s="106" t="n">
        <f aca="false">PRODUCT(G257/H257)</f>
        <v>1.12745098039216</v>
      </c>
      <c r="K257" s="54"/>
      <c r="N257" s="1"/>
      <c r="S257" s="6"/>
      <c r="T257" s="6"/>
      <c r="U257" s="6"/>
      <c r="Y257" s="6"/>
      <c r="DN257" s="2" t="s">
        <v>4680</v>
      </c>
      <c r="DO257" s="6" t="s">
        <v>2473</v>
      </c>
      <c r="DP257" s="6" t="s">
        <v>1833</v>
      </c>
      <c r="DQ257" s="1" t="s">
        <v>5093</v>
      </c>
    </row>
    <row r="258" customFormat="false" ht="15" hidden="false" customHeight="false" outlineLevel="0" collapsed="false">
      <c r="A258" s="54" t="n">
        <v>257</v>
      </c>
      <c r="B258" s="6" t="s">
        <v>1302</v>
      </c>
      <c r="C258" s="1" t="n">
        <v>11</v>
      </c>
      <c r="D258" s="1" t="s">
        <v>40</v>
      </c>
      <c r="E258" s="1" t="n">
        <v>103</v>
      </c>
      <c r="F258" s="1" t="s">
        <v>41</v>
      </c>
      <c r="G258" s="1" t="n">
        <f aca="false">PRODUCT(C258+E258)</f>
        <v>114</v>
      </c>
      <c r="H258" s="1" t="n">
        <v>195</v>
      </c>
      <c r="I258" s="106" t="n">
        <f aca="false">PRODUCT(G258/H258)</f>
        <v>0.584615384615385</v>
      </c>
      <c r="K258" s="54"/>
      <c r="N258" s="1"/>
      <c r="S258" s="6"/>
      <c r="T258" s="6"/>
      <c r="U258" s="6"/>
      <c r="Y258" s="6"/>
      <c r="DN258" s="2" t="s">
        <v>4687</v>
      </c>
      <c r="DO258" s="6" t="s">
        <v>190</v>
      </c>
      <c r="DP258" s="6" t="s">
        <v>874</v>
      </c>
      <c r="DQ258" s="1" t="s">
        <v>5418</v>
      </c>
    </row>
    <row r="259" customFormat="false" ht="15" hidden="false" customHeight="false" outlineLevel="0" collapsed="false">
      <c r="A259" s="54" t="n">
        <v>258</v>
      </c>
      <c r="B259" s="6" t="s">
        <v>1570</v>
      </c>
      <c r="C259" s="1" t="n">
        <v>10</v>
      </c>
      <c r="D259" s="1" t="s">
        <v>40</v>
      </c>
      <c r="E259" s="1" t="n">
        <v>104</v>
      </c>
      <c r="F259" s="1" t="s">
        <v>41</v>
      </c>
      <c r="G259" s="1" t="n">
        <f aca="false">PRODUCT(C259+E259)</f>
        <v>114</v>
      </c>
      <c r="H259" s="1" t="n">
        <v>116</v>
      </c>
      <c r="I259" s="106" t="n">
        <f aca="false">PRODUCT(G259/H259)</f>
        <v>0.982758620689655</v>
      </c>
      <c r="K259" s="54"/>
      <c r="N259" s="1"/>
      <c r="S259" s="6"/>
      <c r="T259" s="6"/>
      <c r="U259" s="6"/>
      <c r="Y259" s="6"/>
      <c r="DN259" s="2" t="s">
        <v>4694</v>
      </c>
      <c r="DO259" s="6" t="s">
        <v>5571</v>
      </c>
      <c r="DP259" s="6" t="s">
        <v>2178</v>
      </c>
      <c r="DQ259" s="1" t="s">
        <v>5572</v>
      </c>
    </row>
    <row r="260" customFormat="false" ht="15" hidden="false" customHeight="false" outlineLevel="0" collapsed="false">
      <c r="A260" s="54" t="n">
        <v>259</v>
      </c>
      <c r="B260" s="6" t="s">
        <v>1841</v>
      </c>
      <c r="C260" s="1" t="n">
        <v>8</v>
      </c>
      <c r="D260" s="1" t="s">
        <v>40</v>
      </c>
      <c r="E260" s="1" t="n">
        <v>106</v>
      </c>
      <c r="F260" s="1" t="s">
        <v>41</v>
      </c>
      <c r="G260" s="1" t="n">
        <f aca="false">PRODUCT(C260+E260)</f>
        <v>114</v>
      </c>
      <c r="H260" s="1" t="n">
        <v>84</v>
      </c>
      <c r="I260" s="106" t="n">
        <f aca="false">PRODUCT(G260/H260)</f>
        <v>1.35714285714286</v>
      </c>
      <c r="K260" s="54"/>
      <c r="N260" s="1"/>
      <c r="S260" s="6"/>
      <c r="T260" s="6"/>
      <c r="U260" s="6"/>
      <c r="Y260" s="6"/>
      <c r="DN260" s="2" t="s">
        <v>4701</v>
      </c>
      <c r="DO260" s="6" t="s">
        <v>386</v>
      </c>
      <c r="DP260" s="6" t="s">
        <v>2178</v>
      </c>
      <c r="DQ260" s="1" t="s">
        <v>5513</v>
      </c>
    </row>
    <row r="261" customFormat="false" ht="15" hidden="false" customHeight="false" outlineLevel="0" collapsed="false">
      <c r="A261" s="54" t="n">
        <v>260</v>
      </c>
      <c r="B261" s="6" t="s">
        <v>414</v>
      </c>
      <c r="C261" s="1" t="n">
        <v>20</v>
      </c>
      <c r="D261" s="1" t="s">
        <v>40</v>
      </c>
      <c r="E261" s="1" t="n">
        <v>93</v>
      </c>
      <c r="F261" s="1" t="s">
        <v>41</v>
      </c>
      <c r="G261" s="1" t="n">
        <f aca="false">PRODUCT(C261+E261)</f>
        <v>113</v>
      </c>
      <c r="H261" s="1" t="n">
        <v>111</v>
      </c>
      <c r="I261" s="106" t="n">
        <f aca="false">PRODUCT(G261/H261)</f>
        <v>1.01801801801802</v>
      </c>
      <c r="K261" s="54"/>
      <c r="N261" s="1"/>
      <c r="S261" s="6"/>
      <c r="T261" s="6"/>
      <c r="U261" s="6"/>
      <c r="Y261" s="6"/>
      <c r="DN261" s="2" t="s">
        <v>4704</v>
      </c>
      <c r="DO261" s="6" t="s">
        <v>5573</v>
      </c>
      <c r="DP261" s="6" t="s">
        <v>1873</v>
      </c>
      <c r="DQ261" s="1" t="s">
        <v>5574</v>
      </c>
    </row>
    <row r="262" customFormat="false" ht="15" hidden="false" customHeight="false" outlineLevel="0" collapsed="false">
      <c r="A262" s="54" t="n">
        <v>261</v>
      </c>
      <c r="B262" s="6" t="s">
        <v>439</v>
      </c>
      <c r="C262" s="1" t="n">
        <v>8</v>
      </c>
      <c r="D262" s="1" t="s">
        <v>40</v>
      </c>
      <c r="E262" s="1" t="n">
        <v>105</v>
      </c>
      <c r="F262" s="1" t="s">
        <v>41</v>
      </c>
      <c r="G262" s="1" t="n">
        <f aca="false">PRODUCT(C262+E262)</f>
        <v>113</v>
      </c>
      <c r="H262" s="1" t="n">
        <v>67</v>
      </c>
      <c r="I262" s="106" t="n">
        <f aca="false">PRODUCT(G262/H262)</f>
        <v>1.6865671641791</v>
      </c>
      <c r="K262" s="54"/>
      <c r="N262" s="1"/>
      <c r="S262" s="6"/>
      <c r="T262" s="6"/>
      <c r="U262" s="6"/>
      <c r="Y262" s="6"/>
      <c r="DN262" s="2" t="s">
        <v>4709</v>
      </c>
      <c r="DO262" s="6" t="s">
        <v>1763</v>
      </c>
      <c r="DP262" s="6" t="s">
        <v>1078</v>
      </c>
      <c r="DQ262" s="1" t="s">
        <v>5575</v>
      </c>
    </row>
    <row r="263" customFormat="false" ht="15" hidden="false" customHeight="false" outlineLevel="0" collapsed="false">
      <c r="A263" s="54" t="n">
        <v>262</v>
      </c>
      <c r="B263" s="6" t="s">
        <v>1184</v>
      </c>
      <c r="C263" s="1" t="n">
        <v>19</v>
      </c>
      <c r="D263" s="1" t="s">
        <v>40</v>
      </c>
      <c r="E263" s="1" t="n">
        <v>93</v>
      </c>
      <c r="F263" s="1" t="s">
        <v>41</v>
      </c>
      <c r="G263" s="1" t="n">
        <f aca="false">PRODUCT(C263+E263)</f>
        <v>112</v>
      </c>
      <c r="H263" s="1" t="n">
        <v>82</v>
      </c>
      <c r="I263" s="106" t="n">
        <f aca="false">PRODUCT(G263/H263)</f>
        <v>1.36585365853659</v>
      </c>
      <c r="K263" s="54"/>
      <c r="N263" s="1"/>
      <c r="S263" s="6"/>
      <c r="T263" s="6"/>
      <c r="U263" s="6"/>
      <c r="Y263" s="6"/>
      <c r="DN263" s="2" t="s">
        <v>4716</v>
      </c>
      <c r="DO263" s="6" t="s">
        <v>303</v>
      </c>
      <c r="DP263" s="6" t="s">
        <v>186</v>
      </c>
      <c r="DQ263" s="1" t="s">
        <v>5576</v>
      </c>
    </row>
    <row r="264" customFormat="false" ht="15" hidden="false" customHeight="false" outlineLevel="0" collapsed="false">
      <c r="A264" s="54" t="n">
        <v>263</v>
      </c>
      <c r="B264" s="6" t="s">
        <v>1927</v>
      </c>
      <c r="C264" s="1" t="n">
        <v>11</v>
      </c>
      <c r="D264" s="1" t="s">
        <v>40</v>
      </c>
      <c r="E264" s="1" t="n">
        <v>101</v>
      </c>
      <c r="F264" s="1" t="s">
        <v>41</v>
      </c>
      <c r="G264" s="1" t="n">
        <f aca="false">PRODUCT(C264+E264)</f>
        <v>112</v>
      </c>
      <c r="H264" s="1" t="n">
        <v>77</v>
      </c>
      <c r="I264" s="106" t="n">
        <f aca="false">PRODUCT(G264/H264)</f>
        <v>1.45454545454545</v>
      </c>
      <c r="K264" s="54"/>
      <c r="N264" s="1"/>
      <c r="S264" s="6"/>
      <c r="T264" s="6"/>
      <c r="U264" s="6"/>
      <c r="Y264" s="6"/>
      <c r="DN264" s="2" t="s">
        <v>4723</v>
      </c>
      <c r="DO264" s="6" t="s">
        <v>5577</v>
      </c>
      <c r="DP264" s="6" t="s">
        <v>874</v>
      </c>
      <c r="DQ264" s="1" t="s">
        <v>5578</v>
      </c>
    </row>
    <row r="265" customFormat="false" ht="15" hidden="false" customHeight="false" outlineLevel="0" collapsed="false">
      <c r="A265" s="54" t="n">
        <v>264</v>
      </c>
      <c r="B265" s="6" t="s">
        <v>1023</v>
      </c>
      <c r="C265" s="1" t="n">
        <v>6</v>
      </c>
      <c r="D265" s="1" t="s">
        <v>40</v>
      </c>
      <c r="E265" s="1" t="n">
        <v>106</v>
      </c>
      <c r="F265" s="1" t="s">
        <v>41</v>
      </c>
      <c r="G265" s="1" t="n">
        <f aca="false">PRODUCT(C265+E265)</f>
        <v>112</v>
      </c>
      <c r="H265" s="1" t="n">
        <v>104</v>
      </c>
      <c r="I265" s="106" t="n">
        <f aca="false">PRODUCT(G265/H265)</f>
        <v>1.07692307692308</v>
      </c>
      <c r="K265" s="54"/>
      <c r="N265" s="1"/>
      <c r="S265" s="6"/>
      <c r="T265" s="6"/>
      <c r="U265" s="6"/>
      <c r="Y265" s="6"/>
    </row>
    <row r="266" customFormat="false" ht="15" hidden="false" customHeight="false" outlineLevel="0" collapsed="false">
      <c r="A266" s="54" t="n">
        <v>265</v>
      </c>
      <c r="B266" s="6" t="s">
        <v>1461</v>
      </c>
      <c r="C266" s="1" t="n">
        <v>19</v>
      </c>
      <c r="D266" s="1" t="s">
        <v>40</v>
      </c>
      <c r="E266" s="1" t="n">
        <v>92</v>
      </c>
      <c r="F266" s="1" t="s">
        <v>41</v>
      </c>
      <c r="G266" s="1" t="n">
        <f aca="false">PRODUCT(C266+E266)</f>
        <v>111</v>
      </c>
      <c r="H266" s="1" t="n">
        <v>113</v>
      </c>
      <c r="I266" s="106" t="n">
        <f aca="false">PRODUCT(G266/H266)</f>
        <v>0.982300884955752</v>
      </c>
      <c r="K266" s="54"/>
      <c r="N266" s="1"/>
      <c r="S266" s="6"/>
      <c r="T266" s="6"/>
      <c r="U266" s="6"/>
    </row>
    <row r="267" customFormat="false" ht="15" hidden="false" customHeight="false" outlineLevel="0" collapsed="false">
      <c r="A267" s="54" t="n">
        <v>266</v>
      </c>
      <c r="B267" s="6" t="s">
        <v>1543</v>
      </c>
      <c r="C267" s="1" t="n">
        <v>11</v>
      </c>
      <c r="D267" s="1" t="s">
        <v>40</v>
      </c>
      <c r="E267" s="1" t="n">
        <v>100</v>
      </c>
      <c r="F267" s="1" t="s">
        <v>41</v>
      </c>
      <c r="G267" s="1" t="n">
        <f aca="false">PRODUCT(C267+E267)</f>
        <v>111</v>
      </c>
      <c r="H267" s="1" t="n">
        <v>119</v>
      </c>
      <c r="I267" s="106" t="n">
        <f aca="false">PRODUCT(G267/H267)</f>
        <v>0.932773109243698</v>
      </c>
      <c r="K267" s="54"/>
      <c r="N267" s="1"/>
      <c r="S267" s="6"/>
      <c r="T267" s="6"/>
      <c r="U267" s="6"/>
      <c r="DN267" s="110"/>
      <c r="DO267" s="111" t="s">
        <v>5579</v>
      </c>
      <c r="DP267" s="112"/>
      <c r="DQ267" s="113"/>
    </row>
    <row r="268" customFormat="false" ht="15" hidden="false" customHeight="false" outlineLevel="0" collapsed="false">
      <c r="A268" s="54" t="n">
        <v>267</v>
      </c>
      <c r="B268" s="6" t="s">
        <v>1383</v>
      </c>
      <c r="C268" s="1" t="n">
        <v>10</v>
      </c>
      <c r="D268" s="1" t="s">
        <v>40</v>
      </c>
      <c r="E268" s="1" t="n">
        <v>101</v>
      </c>
      <c r="F268" s="1" t="s">
        <v>41</v>
      </c>
      <c r="G268" s="1" t="n">
        <f aca="false">PRODUCT(C268+E268)</f>
        <v>111</v>
      </c>
      <c r="H268" s="1" t="n">
        <v>214</v>
      </c>
      <c r="I268" s="106" t="n">
        <f aca="false">PRODUCT(G268/H268)</f>
        <v>0.518691588785047</v>
      </c>
      <c r="K268" s="54"/>
      <c r="N268" s="1"/>
      <c r="S268" s="6"/>
      <c r="T268" s="6"/>
      <c r="U268" s="6"/>
      <c r="DN268" s="2" t="s">
        <v>4642</v>
      </c>
      <c r="DO268" s="6" t="s">
        <v>228</v>
      </c>
      <c r="DP268" s="6" t="s">
        <v>702</v>
      </c>
      <c r="DQ268" s="1" t="s">
        <v>5197</v>
      </c>
    </row>
    <row r="269" customFormat="false" ht="15" hidden="false" customHeight="false" outlineLevel="0" collapsed="false">
      <c r="A269" s="54" t="n">
        <v>268</v>
      </c>
      <c r="B269" s="56" t="s">
        <v>486</v>
      </c>
      <c r="C269" s="1" t="n">
        <v>4</v>
      </c>
      <c r="D269" s="1" t="s">
        <v>40</v>
      </c>
      <c r="E269" s="1" t="n">
        <v>106</v>
      </c>
      <c r="F269" s="1" t="s">
        <v>41</v>
      </c>
      <c r="G269" s="1" t="n">
        <f aca="false">PRODUCT(C269+E269)</f>
        <v>110</v>
      </c>
      <c r="H269" s="1" t="n">
        <v>68</v>
      </c>
      <c r="I269" s="106" t="n">
        <f aca="false">PRODUCT(G269/H269)</f>
        <v>1.61764705882353</v>
      </c>
      <c r="K269" s="54"/>
      <c r="N269" s="1"/>
      <c r="S269" s="6"/>
      <c r="T269" s="6"/>
      <c r="U269" s="6"/>
      <c r="DN269" s="2" t="s">
        <v>4651</v>
      </c>
      <c r="DO269" s="6" t="s">
        <v>1667</v>
      </c>
      <c r="DP269" s="6" t="s">
        <v>874</v>
      </c>
      <c r="DQ269" s="1" t="s">
        <v>5550</v>
      </c>
    </row>
    <row r="270" customFormat="false" ht="15" hidden="false" customHeight="false" outlineLevel="0" collapsed="false">
      <c r="A270" s="54" t="n">
        <v>269</v>
      </c>
      <c r="B270" s="6" t="s">
        <v>1478</v>
      </c>
      <c r="C270" s="1" t="n">
        <v>14</v>
      </c>
      <c r="D270" s="1" t="s">
        <v>40</v>
      </c>
      <c r="E270" s="1" t="n">
        <v>95</v>
      </c>
      <c r="F270" s="1" t="s">
        <v>41</v>
      </c>
      <c r="G270" s="1" t="n">
        <f aca="false">PRODUCT(C270+E270)</f>
        <v>109</v>
      </c>
      <c r="H270" s="1" t="n">
        <v>69</v>
      </c>
      <c r="I270" s="106" t="n">
        <f aca="false">PRODUCT(G270/H270)</f>
        <v>1.57971014492754</v>
      </c>
      <c r="K270" s="54"/>
      <c r="N270" s="1"/>
      <c r="S270" s="6"/>
      <c r="T270" s="6"/>
      <c r="U270" s="6"/>
      <c r="DN270" s="2" t="s">
        <v>4680</v>
      </c>
      <c r="DO270" s="6" t="s">
        <v>2798</v>
      </c>
      <c r="DP270" s="6" t="s">
        <v>2800</v>
      </c>
      <c r="DQ270" s="1" t="s">
        <v>5312</v>
      </c>
    </row>
    <row r="271" customFormat="false" ht="15" hidden="false" customHeight="false" outlineLevel="0" collapsed="false">
      <c r="A271" s="54" t="n">
        <v>270</v>
      </c>
      <c r="B271" s="6" t="s">
        <v>1033</v>
      </c>
      <c r="C271" s="1" t="n">
        <v>9</v>
      </c>
      <c r="D271" s="1" t="s">
        <v>40</v>
      </c>
      <c r="E271" s="1" t="n">
        <v>100</v>
      </c>
      <c r="F271" s="1" t="s">
        <v>41</v>
      </c>
      <c r="G271" s="1" t="n">
        <f aca="false">PRODUCT(C271+E271)</f>
        <v>109</v>
      </c>
      <c r="H271" s="1" t="n">
        <v>203</v>
      </c>
      <c r="I271" s="106" t="n">
        <f aca="false">PRODUCT(G271/H271)</f>
        <v>0.536945812807882</v>
      </c>
      <c r="K271" s="54"/>
      <c r="N271" s="1"/>
      <c r="S271" s="6"/>
      <c r="T271" s="6"/>
      <c r="U271" s="6"/>
      <c r="DN271" s="2" t="s">
        <v>4687</v>
      </c>
      <c r="DO271" s="6" t="s">
        <v>5580</v>
      </c>
      <c r="DP271" s="6" t="s">
        <v>186</v>
      </c>
      <c r="DQ271" s="1" t="s">
        <v>5581</v>
      </c>
    </row>
    <row r="272" customFormat="false" ht="15" hidden="false" customHeight="false" outlineLevel="0" collapsed="false">
      <c r="A272" s="54" t="n">
        <v>271</v>
      </c>
      <c r="B272" s="6" t="s">
        <v>1505</v>
      </c>
      <c r="C272" s="1" t="n">
        <v>6</v>
      </c>
      <c r="D272" s="1" t="s">
        <v>40</v>
      </c>
      <c r="E272" s="1" t="n">
        <v>103</v>
      </c>
      <c r="F272" s="1" t="s">
        <v>41</v>
      </c>
      <c r="G272" s="1" t="n">
        <f aca="false">PRODUCT(C272+E272)</f>
        <v>109</v>
      </c>
      <c r="H272" s="1" t="n">
        <v>75</v>
      </c>
      <c r="I272" s="106" t="n">
        <f aca="false">PRODUCT(G272/H272)</f>
        <v>1.45333333333333</v>
      </c>
      <c r="K272" s="54"/>
      <c r="N272" s="1"/>
      <c r="S272" s="6"/>
      <c r="T272" s="6"/>
      <c r="U272" s="6"/>
      <c r="DN272" s="2" t="s">
        <v>4694</v>
      </c>
      <c r="DO272" s="6" t="s">
        <v>309</v>
      </c>
      <c r="DP272" s="6" t="s">
        <v>1078</v>
      </c>
      <c r="DQ272" s="1" t="s">
        <v>5473</v>
      </c>
    </row>
    <row r="273" customFormat="false" ht="15" hidden="false" customHeight="false" outlineLevel="0" collapsed="false">
      <c r="A273" s="54" t="n">
        <v>272</v>
      </c>
      <c r="B273" s="6" t="s">
        <v>1108</v>
      </c>
      <c r="C273" s="1" t="n">
        <v>5</v>
      </c>
      <c r="D273" s="1" t="s">
        <v>40</v>
      </c>
      <c r="E273" s="1" t="n">
        <v>104</v>
      </c>
      <c r="F273" s="1" t="s">
        <v>41</v>
      </c>
      <c r="G273" s="1" t="n">
        <f aca="false">PRODUCT(C273+E273)</f>
        <v>109</v>
      </c>
      <c r="H273" s="1" t="n">
        <v>143</v>
      </c>
      <c r="I273" s="106" t="n">
        <f aca="false">PRODUCT(G273/H273)</f>
        <v>0.762237762237762</v>
      </c>
      <c r="K273" s="54"/>
      <c r="N273" s="1"/>
      <c r="S273" s="6"/>
      <c r="T273" s="6"/>
      <c r="U273" s="6"/>
      <c r="DN273" s="2" t="s">
        <v>4701</v>
      </c>
      <c r="DO273" s="6" t="s">
        <v>50</v>
      </c>
      <c r="DP273" s="6" t="s">
        <v>186</v>
      </c>
      <c r="DQ273" s="1" t="s">
        <v>5240</v>
      </c>
    </row>
    <row r="274" customFormat="false" ht="15" hidden="false" customHeight="false" outlineLevel="0" collapsed="false">
      <c r="A274" s="54" t="n">
        <v>273</v>
      </c>
      <c r="B274" s="6" t="s">
        <v>1159</v>
      </c>
      <c r="C274" s="1" t="n">
        <v>12</v>
      </c>
      <c r="D274" s="1" t="s">
        <v>40</v>
      </c>
      <c r="E274" s="1" t="n">
        <v>96</v>
      </c>
      <c r="F274" s="1" t="s">
        <v>41</v>
      </c>
      <c r="G274" s="1" t="n">
        <f aca="false">PRODUCT(C274+E274)</f>
        <v>108</v>
      </c>
      <c r="H274" s="1" t="n">
        <v>173</v>
      </c>
      <c r="I274" s="106" t="n">
        <f aca="false">PRODUCT(G274/H274)</f>
        <v>0.624277456647399</v>
      </c>
      <c r="K274" s="54"/>
      <c r="N274" s="1"/>
      <c r="S274" s="6"/>
      <c r="T274" s="6"/>
      <c r="U274" s="6"/>
      <c r="DN274" s="2" t="s">
        <v>4704</v>
      </c>
      <c r="DO274" s="6" t="s">
        <v>386</v>
      </c>
      <c r="DP274" s="6" t="s">
        <v>2178</v>
      </c>
      <c r="DQ274" s="1" t="s">
        <v>5563</v>
      </c>
    </row>
    <row r="275" customFormat="false" ht="15" hidden="false" customHeight="false" outlineLevel="0" collapsed="false">
      <c r="A275" s="54" t="n">
        <v>274</v>
      </c>
      <c r="B275" s="6" t="s">
        <v>1517</v>
      </c>
      <c r="C275" s="1" t="n">
        <v>7</v>
      </c>
      <c r="D275" s="1" t="s">
        <v>40</v>
      </c>
      <c r="E275" s="1" t="n">
        <v>101</v>
      </c>
      <c r="F275" s="1" t="s">
        <v>41</v>
      </c>
      <c r="G275" s="1" t="n">
        <f aca="false">PRODUCT(C275+E275)</f>
        <v>108</v>
      </c>
      <c r="H275" s="1" t="n">
        <v>178</v>
      </c>
      <c r="I275" s="106" t="n">
        <f aca="false">PRODUCT(G275/H275)</f>
        <v>0.606741573033708</v>
      </c>
      <c r="K275" s="54"/>
      <c r="N275" s="1"/>
      <c r="S275" s="6"/>
      <c r="T275" s="6"/>
      <c r="U275" s="6"/>
      <c r="DN275" s="2" t="s">
        <v>4709</v>
      </c>
      <c r="DO275" s="6" t="s">
        <v>5582</v>
      </c>
      <c r="DP275" s="6" t="s">
        <v>14</v>
      </c>
      <c r="DQ275" s="1" t="s">
        <v>5259</v>
      </c>
    </row>
    <row r="276" customFormat="false" ht="15" hidden="false" customHeight="false" outlineLevel="0" collapsed="false">
      <c r="A276" s="54" t="n">
        <v>275</v>
      </c>
      <c r="B276" s="6" t="s">
        <v>1111</v>
      </c>
      <c r="C276" s="1" t="n">
        <v>12</v>
      </c>
      <c r="D276" s="1" t="s">
        <v>40</v>
      </c>
      <c r="E276" s="1" t="n">
        <v>95</v>
      </c>
      <c r="F276" s="1" t="s">
        <v>41</v>
      </c>
      <c r="G276" s="1" t="n">
        <f aca="false">PRODUCT(C276+E276)</f>
        <v>107</v>
      </c>
      <c r="H276" s="1" t="n">
        <v>201</v>
      </c>
      <c r="I276" s="106" t="n">
        <f aca="false">PRODUCT(G276/H276)</f>
        <v>0.532338308457712</v>
      </c>
      <c r="K276" s="54"/>
      <c r="N276" s="1"/>
      <c r="S276" s="6"/>
      <c r="T276" s="6"/>
      <c r="U276" s="6"/>
      <c r="DN276" s="2" t="s">
        <v>4716</v>
      </c>
      <c r="DO276" s="6" t="s">
        <v>199</v>
      </c>
      <c r="DP276" s="6" t="s">
        <v>14</v>
      </c>
      <c r="DQ276" s="1" t="s">
        <v>5583</v>
      </c>
    </row>
    <row r="277" customFormat="false" ht="15" hidden="false" customHeight="false" outlineLevel="0" collapsed="false">
      <c r="A277" s="54" t="n">
        <v>276</v>
      </c>
      <c r="B277" s="6" t="s">
        <v>1050</v>
      </c>
      <c r="C277" s="1" t="n">
        <v>11</v>
      </c>
      <c r="D277" s="1" t="s">
        <v>40</v>
      </c>
      <c r="E277" s="1" t="n">
        <v>96</v>
      </c>
      <c r="F277" s="1" t="s">
        <v>41</v>
      </c>
      <c r="G277" s="1" t="n">
        <f aca="false">PRODUCT(C277+E277)</f>
        <v>107</v>
      </c>
      <c r="H277" s="1" t="n">
        <v>106</v>
      </c>
      <c r="I277" s="106" t="n">
        <f aca="false">PRODUCT(G277/H277)</f>
        <v>1.00943396226415</v>
      </c>
      <c r="K277" s="54"/>
      <c r="N277" s="1"/>
      <c r="S277" s="6"/>
      <c r="T277" s="6"/>
      <c r="U277" s="6"/>
      <c r="DN277" s="2" t="s">
        <v>4723</v>
      </c>
      <c r="DO277" s="6" t="s">
        <v>239</v>
      </c>
      <c r="DP277" s="6" t="s">
        <v>2178</v>
      </c>
      <c r="DQ277" s="1" t="s">
        <v>5425</v>
      </c>
    </row>
    <row r="278" customFormat="false" ht="15" hidden="false" customHeight="false" outlineLevel="0" collapsed="false">
      <c r="A278" s="54" t="n">
        <v>277</v>
      </c>
      <c r="B278" s="6" t="s">
        <v>1212</v>
      </c>
      <c r="C278" s="1" t="n">
        <v>8</v>
      </c>
      <c r="D278" s="1" t="s">
        <v>40</v>
      </c>
      <c r="E278" s="1" t="n">
        <v>99</v>
      </c>
      <c r="F278" s="1" t="s">
        <v>41</v>
      </c>
      <c r="G278" s="1" t="n">
        <f aca="false">PRODUCT(C278+E278)</f>
        <v>107</v>
      </c>
      <c r="H278" s="1" t="n">
        <v>160</v>
      </c>
      <c r="I278" s="106" t="n">
        <f aca="false">PRODUCT(G278/H278)</f>
        <v>0.66875</v>
      </c>
      <c r="K278" s="54"/>
      <c r="N278" s="1"/>
      <c r="S278" s="6"/>
      <c r="T278" s="6"/>
      <c r="U278" s="6"/>
    </row>
    <row r="279" customFormat="false" ht="15" hidden="false" customHeight="false" outlineLevel="0" collapsed="false">
      <c r="A279" s="54" t="n">
        <v>278</v>
      </c>
      <c r="B279" s="6" t="s">
        <v>1208</v>
      </c>
      <c r="C279" s="1" t="n">
        <v>7</v>
      </c>
      <c r="D279" s="1" t="s">
        <v>40</v>
      </c>
      <c r="E279" s="1" t="n">
        <v>100</v>
      </c>
      <c r="F279" s="1" t="s">
        <v>41</v>
      </c>
      <c r="G279" s="1" t="n">
        <f aca="false">PRODUCT(C279+E279)</f>
        <v>107</v>
      </c>
      <c r="H279" s="1" t="n">
        <v>80</v>
      </c>
      <c r="I279" s="106" t="n">
        <f aca="false">PRODUCT(G279/H279)</f>
        <v>1.3375</v>
      </c>
      <c r="K279" s="54"/>
      <c r="N279" s="1"/>
      <c r="S279" s="6"/>
      <c r="T279" s="6"/>
      <c r="U279" s="6"/>
    </row>
    <row r="280" customFormat="false" ht="15" hidden="false" customHeight="false" outlineLevel="0" collapsed="false">
      <c r="A280" s="54" t="n">
        <v>279</v>
      </c>
      <c r="B280" s="6" t="s">
        <v>1741</v>
      </c>
      <c r="C280" s="1" t="n">
        <v>6</v>
      </c>
      <c r="D280" s="1" t="s">
        <v>40</v>
      </c>
      <c r="E280" s="1" t="n">
        <v>101</v>
      </c>
      <c r="F280" s="1" t="s">
        <v>41</v>
      </c>
      <c r="G280" s="1" t="n">
        <f aca="false">PRODUCT(C280+E280)</f>
        <v>107</v>
      </c>
      <c r="H280" s="1" t="n">
        <v>93</v>
      </c>
      <c r="I280" s="106" t="n">
        <f aca="false">PRODUCT(G280/H280)</f>
        <v>1.1505376344086</v>
      </c>
      <c r="K280" s="54"/>
      <c r="N280" s="1"/>
      <c r="S280" s="6"/>
      <c r="T280" s="6"/>
      <c r="U280" s="6"/>
      <c r="DN280" s="110"/>
      <c r="DO280" s="111" t="s">
        <v>5584</v>
      </c>
      <c r="DP280" s="112"/>
      <c r="DQ280" s="113"/>
    </row>
    <row r="281" customFormat="false" ht="15" hidden="false" customHeight="false" outlineLevel="0" collapsed="false">
      <c r="A281" s="54" t="n">
        <v>280</v>
      </c>
      <c r="B281" s="6" t="s">
        <v>1951</v>
      </c>
      <c r="C281" s="1" t="n">
        <v>2</v>
      </c>
      <c r="D281" s="1" t="s">
        <v>40</v>
      </c>
      <c r="E281" s="1" t="n">
        <v>105</v>
      </c>
      <c r="F281" s="1" t="s">
        <v>41</v>
      </c>
      <c r="G281" s="1" t="n">
        <f aca="false">PRODUCT(C281+E281)</f>
        <v>107</v>
      </c>
      <c r="H281" s="1" t="n">
        <v>127</v>
      </c>
      <c r="I281" s="106" t="n">
        <f aca="false">PRODUCT(G281/H281)</f>
        <v>0.84251968503937</v>
      </c>
      <c r="K281" s="54"/>
      <c r="N281" s="1"/>
      <c r="S281" s="6"/>
      <c r="T281" s="6"/>
      <c r="U281" s="6"/>
      <c r="DN281" s="2" t="s">
        <v>4642</v>
      </c>
      <c r="DO281" s="6" t="s">
        <v>43</v>
      </c>
      <c r="DP281" s="6" t="s">
        <v>874</v>
      </c>
      <c r="DQ281" s="1" t="s">
        <v>5055</v>
      </c>
    </row>
    <row r="282" customFormat="false" ht="15" hidden="false" customHeight="false" outlineLevel="0" collapsed="false">
      <c r="A282" s="54" t="n">
        <v>281</v>
      </c>
      <c r="B282" s="6" t="s">
        <v>1151</v>
      </c>
      <c r="C282" s="1" t="n">
        <v>13</v>
      </c>
      <c r="D282" s="1" t="s">
        <v>40</v>
      </c>
      <c r="E282" s="1" t="n">
        <v>93</v>
      </c>
      <c r="F282" s="1" t="s">
        <v>41</v>
      </c>
      <c r="G282" s="1" t="n">
        <f aca="false">PRODUCT(C282+E282)</f>
        <v>106</v>
      </c>
      <c r="H282" s="1" t="n">
        <v>150</v>
      </c>
      <c r="I282" s="106" t="n">
        <f aca="false">PRODUCT(G282/H282)</f>
        <v>0.706666666666667</v>
      </c>
      <c r="K282" s="54"/>
      <c r="N282" s="1"/>
      <c r="S282" s="6"/>
      <c r="T282" s="6"/>
      <c r="U282" s="6"/>
      <c r="DN282" s="2" t="s">
        <v>4651</v>
      </c>
      <c r="DO282" s="6" t="s">
        <v>199</v>
      </c>
      <c r="DP282" s="6" t="s">
        <v>14</v>
      </c>
      <c r="DQ282" s="1" t="s">
        <v>5511</v>
      </c>
    </row>
    <row r="283" customFormat="false" ht="15" hidden="false" customHeight="false" outlineLevel="0" collapsed="false">
      <c r="A283" s="54" t="n">
        <v>282</v>
      </c>
      <c r="B283" s="6" t="s">
        <v>1458</v>
      </c>
      <c r="C283" s="1" t="n">
        <v>4</v>
      </c>
      <c r="D283" s="1" t="s">
        <v>40</v>
      </c>
      <c r="E283" s="1" t="n">
        <v>102</v>
      </c>
      <c r="F283" s="1" t="s">
        <v>41</v>
      </c>
      <c r="G283" s="1" t="n">
        <f aca="false">PRODUCT(C283+E283)</f>
        <v>106</v>
      </c>
      <c r="H283" s="1" t="n">
        <v>130</v>
      </c>
      <c r="I283" s="106" t="n">
        <f aca="false">PRODUCT(G283/H283)</f>
        <v>0.815384615384615</v>
      </c>
      <c r="K283" s="54"/>
      <c r="N283" s="1"/>
      <c r="S283" s="6"/>
      <c r="T283" s="6"/>
      <c r="U283" s="6"/>
      <c r="DN283" s="2" t="s">
        <v>4680</v>
      </c>
      <c r="DO283" s="6" t="s">
        <v>5585</v>
      </c>
      <c r="DP283" s="6" t="s">
        <v>186</v>
      </c>
      <c r="DQ283" s="1" t="s">
        <v>5586</v>
      </c>
    </row>
    <row r="284" customFormat="false" ht="15" hidden="false" customHeight="false" outlineLevel="0" collapsed="false">
      <c r="A284" s="54" t="n">
        <v>283</v>
      </c>
      <c r="B284" s="6" t="s">
        <v>1267</v>
      </c>
      <c r="C284" s="1" t="n">
        <v>15</v>
      </c>
      <c r="D284" s="1" t="s">
        <v>40</v>
      </c>
      <c r="E284" s="1" t="n">
        <v>90</v>
      </c>
      <c r="F284" s="1" t="s">
        <v>41</v>
      </c>
      <c r="G284" s="1" t="n">
        <f aca="false">PRODUCT(C284+E284)</f>
        <v>105</v>
      </c>
      <c r="H284" s="1" t="n">
        <v>97</v>
      </c>
      <c r="I284" s="106" t="n">
        <f aca="false">PRODUCT(G284/H284)</f>
        <v>1.08247422680412</v>
      </c>
      <c r="K284" s="54"/>
      <c r="N284" s="1"/>
      <c r="S284" s="6"/>
      <c r="T284" s="6"/>
      <c r="U284" s="6"/>
      <c r="DN284" s="2" t="s">
        <v>4687</v>
      </c>
      <c r="DO284" s="6" t="s">
        <v>5587</v>
      </c>
      <c r="DP284" s="6" t="s">
        <v>1078</v>
      </c>
      <c r="DQ284" s="1" t="s">
        <v>5339</v>
      </c>
    </row>
    <row r="285" customFormat="false" ht="15" hidden="false" customHeight="false" outlineLevel="0" collapsed="false">
      <c r="A285" s="54" t="n">
        <v>284</v>
      </c>
      <c r="B285" s="6" t="s">
        <v>1224</v>
      </c>
      <c r="C285" s="1" t="n">
        <v>10</v>
      </c>
      <c r="D285" s="1" t="s">
        <v>40</v>
      </c>
      <c r="E285" s="1" t="n">
        <v>95</v>
      </c>
      <c r="F285" s="1" t="s">
        <v>41</v>
      </c>
      <c r="G285" s="1" t="n">
        <f aca="false">PRODUCT(C285+E285)</f>
        <v>105</v>
      </c>
      <c r="H285" s="1" t="n">
        <v>125</v>
      </c>
      <c r="I285" s="106" t="n">
        <f aca="false">PRODUCT(G285/H285)</f>
        <v>0.84</v>
      </c>
      <c r="K285" s="54"/>
      <c r="N285" s="1"/>
      <c r="S285" s="6"/>
      <c r="T285" s="6"/>
      <c r="U285" s="6"/>
      <c r="DN285" s="2" t="s">
        <v>4694</v>
      </c>
      <c r="DO285" s="6" t="s">
        <v>57</v>
      </c>
      <c r="DP285" s="6" t="s">
        <v>1873</v>
      </c>
      <c r="DQ285" s="1" t="s">
        <v>5529</v>
      </c>
    </row>
    <row r="286" customFormat="false" ht="15" hidden="false" customHeight="false" outlineLevel="0" collapsed="false">
      <c r="A286" s="54" t="n">
        <v>285</v>
      </c>
      <c r="B286" s="6" t="s">
        <v>180</v>
      </c>
      <c r="C286" s="1" t="n">
        <v>10</v>
      </c>
      <c r="D286" s="1" t="s">
        <v>40</v>
      </c>
      <c r="E286" s="1" t="n">
        <v>95</v>
      </c>
      <c r="F286" s="1" t="s">
        <v>41</v>
      </c>
      <c r="G286" s="1" t="n">
        <f aca="false">PRODUCT(C286+E286)</f>
        <v>105</v>
      </c>
      <c r="H286" s="1" t="n">
        <v>96</v>
      </c>
      <c r="I286" s="106" t="n">
        <f aca="false">PRODUCT(G286/H286)</f>
        <v>1.09375</v>
      </c>
      <c r="K286" s="54"/>
      <c r="N286" s="1"/>
      <c r="S286" s="6"/>
      <c r="T286" s="6"/>
      <c r="U286" s="6"/>
      <c r="DN286" s="2" t="s">
        <v>4701</v>
      </c>
      <c r="DO286" s="6" t="s">
        <v>5557</v>
      </c>
      <c r="DP286" s="6" t="s">
        <v>702</v>
      </c>
      <c r="DQ286" s="1" t="s">
        <v>5564</v>
      </c>
    </row>
    <row r="287" customFormat="false" ht="15" hidden="false" customHeight="false" outlineLevel="0" collapsed="false">
      <c r="A287" s="54" t="n">
        <v>286</v>
      </c>
      <c r="B287" s="6" t="s">
        <v>2013</v>
      </c>
      <c r="C287" s="1" t="n">
        <v>7</v>
      </c>
      <c r="D287" s="1" t="s">
        <v>40</v>
      </c>
      <c r="E287" s="1" t="n">
        <v>98</v>
      </c>
      <c r="F287" s="1" t="s">
        <v>41</v>
      </c>
      <c r="G287" s="1" t="n">
        <f aca="false">PRODUCT(C287+E287)</f>
        <v>105</v>
      </c>
      <c r="H287" s="1" t="n">
        <v>110</v>
      </c>
      <c r="I287" s="106" t="n">
        <f aca="false">PRODUCT(G287/H287)</f>
        <v>0.954545454545455</v>
      </c>
      <c r="K287" s="54"/>
      <c r="N287" s="1"/>
      <c r="S287" s="6"/>
      <c r="T287" s="6"/>
      <c r="U287" s="6"/>
      <c r="DN287" s="2" t="s">
        <v>4704</v>
      </c>
      <c r="DO287" s="6" t="s">
        <v>5580</v>
      </c>
      <c r="DP287" s="6" t="s">
        <v>186</v>
      </c>
      <c r="DQ287" s="1" t="s">
        <v>5574</v>
      </c>
    </row>
    <row r="288" customFormat="false" ht="15" hidden="false" customHeight="false" outlineLevel="0" collapsed="false">
      <c r="A288" s="54" t="n">
        <v>287</v>
      </c>
      <c r="B288" s="6" t="s">
        <v>1147</v>
      </c>
      <c r="C288" s="1" t="n">
        <v>15</v>
      </c>
      <c r="D288" s="1" t="s">
        <v>40</v>
      </c>
      <c r="E288" s="1" t="n">
        <v>89</v>
      </c>
      <c r="F288" s="1" t="s">
        <v>41</v>
      </c>
      <c r="G288" s="1" t="n">
        <f aca="false">PRODUCT(C288+E288)</f>
        <v>104</v>
      </c>
      <c r="H288" s="1" t="n">
        <v>62</v>
      </c>
      <c r="I288" s="106" t="n">
        <f aca="false">PRODUCT(G288/H288)</f>
        <v>1.67741935483871</v>
      </c>
      <c r="K288" s="54"/>
      <c r="N288" s="1"/>
      <c r="S288" s="6"/>
      <c r="T288" s="6"/>
      <c r="U288" s="6"/>
      <c r="DN288" s="2" t="s">
        <v>4709</v>
      </c>
      <c r="DO288" s="6" t="s">
        <v>303</v>
      </c>
      <c r="DP288" s="6" t="s">
        <v>186</v>
      </c>
      <c r="DQ288" s="1" t="s">
        <v>5588</v>
      </c>
    </row>
    <row r="289" customFormat="false" ht="15" hidden="false" customHeight="false" outlineLevel="0" collapsed="false">
      <c r="A289" s="54" t="n">
        <v>288</v>
      </c>
      <c r="B289" s="6" t="s">
        <v>1259</v>
      </c>
      <c r="C289" s="1" t="n">
        <v>14</v>
      </c>
      <c r="D289" s="1" t="s">
        <v>40</v>
      </c>
      <c r="E289" s="1" t="n">
        <v>90</v>
      </c>
      <c r="F289" s="1" t="s">
        <v>41</v>
      </c>
      <c r="G289" s="1" t="n">
        <f aca="false">PRODUCT(C289+E289)</f>
        <v>104</v>
      </c>
      <c r="H289" s="1" t="n">
        <v>72</v>
      </c>
      <c r="I289" s="106" t="n">
        <f aca="false">PRODUCT(G289/H289)</f>
        <v>1.44444444444444</v>
      </c>
      <c r="K289" s="54"/>
      <c r="N289" s="1"/>
      <c r="S289" s="6"/>
      <c r="T289" s="6"/>
      <c r="U289" s="6"/>
      <c r="DN289" s="2" t="s">
        <v>4716</v>
      </c>
      <c r="DO289" s="6" t="s">
        <v>5559</v>
      </c>
      <c r="DP289" s="6" t="s">
        <v>2178</v>
      </c>
      <c r="DQ289" s="1" t="s">
        <v>5515</v>
      </c>
    </row>
    <row r="290" customFormat="false" ht="15" hidden="false" customHeight="false" outlineLevel="0" collapsed="false">
      <c r="A290" s="54" t="n">
        <v>289</v>
      </c>
      <c r="B290" s="6" t="s">
        <v>1509</v>
      </c>
      <c r="C290" s="1" t="n">
        <v>13</v>
      </c>
      <c r="D290" s="1" t="s">
        <v>40</v>
      </c>
      <c r="E290" s="1" t="n">
        <v>91</v>
      </c>
      <c r="F290" s="1" t="s">
        <v>41</v>
      </c>
      <c r="G290" s="1" t="n">
        <f aca="false">PRODUCT(C290+E290)</f>
        <v>104</v>
      </c>
      <c r="H290" s="1" t="n">
        <v>57</v>
      </c>
      <c r="I290" s="106" t="n">
        <f aca="false">PRODUCT(G290/H290)</f>
        <v>1.82456140350877</v>
      </c>
      <c r="K290" s="54"/>
      <c r="N290" s="1"/>
      <c r="S290" s="6"/>
      <c r="T290" s="6"/>
      <c r="U290" s="6"/>
      <c r="DN290" s="2" t="s">
        <v>4723</v>
      </c>
      <c r="DO290" s="6" t="s">
        <v>238</v>
      </c>
      <c r="DP290" s="6" t="s">
        <v>14</v>
      </c>
      <c r="DQ290" s="1" t="s">
        <v>5589</v>
      </c>
    </row>
    <row r="291" customFormat="false" ht="15" hidden="false" customHeight="false" outlineLevel="0" collapsed="false">
      <c r="A291" s="54" t="n">
        <v>290</v>
      </c>
      <c r="B291" s="6" t="s">
        <v>1395</v>
      </c>
      <c r="C291" s="1" t="n">
        <v>10</v>
      </c>
      <c r="D291" s="1" t="s">
        <v>40</v>
      </c>
      <c r="E291" s="1" t="n">
        <v>94</v>
      </c>
      <c r="F291" s="1" t="s">
        <v>41</v>
      </c>
      <c r="G291" s="1" t="n">
        <f aca="false">PRODUCT(C291+E291)</f>
        <v>104</v>
      </c>
      <c r="H291" s="1" t="n">
        <v>148</v>
      </c>
      <c r="I291" s="106" t="n">
        <f aca="false">PRODUCT(G291/H291)</f>
        <v>0.702702702702703</v>
      </c>
      <c r="K291" s="54"/>
      <c r="N291" s="1"/>
      <c r="S291" s="6"/>
      <c r="T291" s="6"/>
      <c r="U291" s="6"/>
    </row>
    <row r="292" customFormat="false" ht="15" hidden="false" customHeight="false" outlineLevel="0" collapsed="false">
      <c r="A292" s="54" t="n">
        <v>291</v>
      </c>
      <c r="B292" s="6" t="s">
        <v>1834</v>
      </c>
      <c r="C292" s="1" t="n">
        <v>8</v>
      </c>
      <c r="D292" s="1" t="s">
        <v>40</v>
      </c>
      <c r="E292" s="1" t="n">
        <v>96</v>
      </c>
      <c r="F292" s="1" t="s">
        <v>41</v>
      </c>
      <c r="G292" s="1" t="n">
        <f aca="false">PRODUCT(C292+E292)</f>
        <v>104</v>
      </c>
      <c r="H292" s="1" t="n">
        <v>119</v>
      </c>
      <c r="I292" s="106" t="n">
        <f aca="false">PRODUCT(G292/H292)</f>
        <v>0.873949579831933</v>
      </c>
      <c r="K292" s="54"/>
      <c r="N292" s="1"/>
      <c r="S292" s="6"/>
      <c r="T292" s="6"/>
      <c r="U292" s="6"/>
    </row>
    <row r="293" customFormat="false" ht="15" hidden="false" customHeight="false" outlineLevel="0" collapsed="false">
      <c r="A293" s="54" t="n">
        <v>292</v>
      </c>
      <c r="B293" s="6" t="s">
        <v>1691</v>
      </c>
      <c r="C293" s="1" t="n">
        <v>7</v>
      </c>
      <c r="D293" s="1" t="s">
        <v>40</v>
      </c>
      <c r="E293" s="1" t="n">
        <v>97</v>
      </c>
      <c r="F293" s="1" t="s">
        <v>41</v>
      </c>
      <c r="G293" s="1" t="n">
        <f aca="false">PRODUCT(C293+E293)</f>
        <v>104</v>
      </c>
      <c r="H293" s="1" t="n">
        <v>156</v>
      </c>
      <c r="I293" s="106" t="n">
        <f aca="false">PRODUCT(G293/H293)</f>
        <v>0.666666666666667</v>
      </c>
      <c r="K293" s="54"/>
      <c r="N293" s="1"/>
      <c r="S293" s="6"/>
      <c r="T293" s="6"/>
      <c r="U293" s="6"/>
    </row>
    <row r="294" customFormat="false" ht="15" hidden="false" customHeight="false" outlineLevel="0" collapsed="false">
      <c r="A294" s="54" t="n">
        <v>293</v>
      </c>
      <c r="B294" s="6" t="s">
        <v>1044</v>
      </c>
      <c r="C294" s="1" t="n">
        <v>16</v>
      </c>
      <c r="D294" s="1" t="s">
        <v>40</v>
      </c>
      <c r="E294" s="1" t="n">
        <v>87</v>
      </c>
      <c r="F294" s="1" t="s">
        <v>41</v>
      </c>
      <c r="G294" s="1" t="n">
        <f aca="false">PRODUCT(C294+E294)</f>
        <v>103</v>
      </c>
      <c r="H294" s="1" t="n">
        <v>124</v>
      </c>
      <c r="I294" s="106" t="n">
        <f aca="false">PRODUCT(G294/H294)</f>
        <v>0.830645161290323</v>
      </c>
      <c r="K294" s="54"/>
      <c r="N294" s="1"/>
      <c r="S294" s="6"/>
      <c r="T294" s="6"/>
      <c r="U294" s="6"/>
      <c r="DN294" s="110"/>
      <c r="DO294" s="111" t="s">
        <v>5590</v>
      </c>
      <c r="DP294" s="112"/>
      <c r="DQ294" s="113"/>
    </row>
    <row r="295" customFormat="false" ht="15" hidden="false" customHeight="false" outlineLevel="0" collapsed="false">
      <c r="A295" s="54" t="n">
        <v>294</v>
      </c>
      <c r="B295" s="6" t="s">
        <v>1765</v>
      </c>
      <c r="C295" s="1" t="n">
        <v>16</v>
      </c>
      <c r="D295" s="1" t="s">
        <v>40</v>
      </c>
      <c r="E295" s="1" t="n">
        <v>87</v>
      </c>
      <c r="F295" s="1" t="s">
        <v>41</v>
      </c>
      <c r="G295" s="1" t="n">
        <f aca="false">PRODUCT(C295+E295)</f>
        <v>103</v>
      </c>
      <c r="H295" s="1" t="n">
        <v>62</v>
      </c>
      <c r="I295" s="106" t="n">
        <f aca="false">PRODUCT(G295/H295)</f>
        <v>1.66129032258065</v>
      </c>
      <c r="K295" s="54"/>
      <c r="N295" s="1"/>
      <c r="S295" s="6"/>
      <c r="T295" s="6"/>
      <c r="U295" s="6"/>
      <c r="DN295" s="2" t="s">
        <v>4642</v>
      </c>
      <c r="DO295" s="6" t="s">
        <v>80</v>
      </c>
      <c r="DP295" s="6" t="s">
        <v>845</v>
      </c>
      <c r="DQ295" s="1" t="s">
        <v>5220</v>
      </c>
    </row>
    <row r="296" customFormat="false" ht="15" hidden="false" customHeight="false" outlineLevel="0" collapsed="false">
      <c r="A296" s="54" t="n">
        <v>295</v>
      </c>
      <c r="B296" s="6" t="s">
        <v>1035</v>
      </c>
      <c r="C296" s="1" t="n">
        <v>10</v>
      </c>
      <c r="D296" s="1" t="s">
        <v>40</v>
      </c>
      <c r="E296" s="1" t="n">
        <v>93</v>
      </c>
      <c r="F296" s="1" t="s">
        <v>41</v>
      </c>
      <c r="G296" s="1" t="n">
        <f aca="false">PRODUCT(C296+E296)</f>
        <v>103</v>
      </c>
      <c r="H296" s="1" t="n">
        <v>166</v>
      </c>
      <c r="I296" s="106" t="n">
        <f aca="false">PRODUCT(G296/H296)</f>
        <v>0.620481927710843</v>
      </c>
      <c r="K296" s="54"/>
      <c r="N296" s="1"/>
      <c r="S296" s="6"/>
      <c r="T296" s="6"/>
      <c r="U296" s="6"/>
      <c r="DN296" s="2" t="s">
        <v>4651</v>
      </c>
      <c r="DO296" s="6" t="s">
        <v>5591</v>
      </c>
      <c r="DP296" s="6" t="s">
        <v>845</v>
      </c>
      <c r="DQ296" s="1" t="s">
        <v>5408</v>
      </c>
    </row>
    <row r="297" customFormat="false" ht="15" hidden="false" customHeight="false" outlineLevel="0" collapsed="false">
      <c r="A297" s="54" t="n">
        <v>296</v>
      </c>
      <c r="B297" s="6" t="s">
        <v>262</v>
      </c>
      <c r="C297" s="1" t="n">
        <v>5</v>
      </c>
      <c r="D297" s="1" t="s">
        <v>40</v>
      </c>
      <c r="E297" s="1" t="n">
        <v>98</v>
      </c>
      <c r="F297" s="1" t="s">
        <v>41</v>
      </c>
      <c r="G297" s="1" t="n">
        <f aca="false">PRODUCT(C297+E297)</f>
        <v>103</v>
      </c>
      <c r="H297" s="1" t="n">
        <v>161</v>
      </c>
      <c r="I297" s="106" t="n">
        <f aca="false">PRODUCT(G297/H297)</f>
        <v>0.639751552795031</v>
      </c>
      <c r="K297" s="54"/>
      <c r="N297" s="1"/>
      <c r="S297" s="6"/>
      <c r="T297" s="6"/>
      <c r="U297" s="6"/>
      <c r="DN297" s="2" t="s">
        <v>4680</v>
      </c>
      <c r="DO297" s="6" t="s">
        <v>57</v>
      </c>
      <c r="DP297" s="6" t="s">
        <v>1873</v>
      </c>
      <c r="DQ297" s="1" t="s">
        <v>5333</v>
      </c>
    </row>
    <row r="298" customFormat="false" ht="15" hidden="false" customHeight="false" outlineLevel="0" collapsed="false">
      <c r="A298" s="54" t="n">
        <v>297</v>
      </c>
      <c r="B298" s="6" t="s">
        <v>130</v>
      </c>
      <c r="C298" s="1" t="n">
        <v>29</v>
      </c>
      <c r="D298" s="1" t="s">
        <v>40</v>
      </c>
      <c r="E298" s="1" t="n">
        <v>73</v>
      </c>
      <c r="F298" s="1" t="s">
        <v>41</v>
      </c>
      <c r="G298" s="1" t="n">
        <f aca="false">PRODUCT(C298+E298)</f>
        <v>102</v>
      </c>
      <c r="H298" s="1" t="n">
        <v>259</v>
      </c>
      <c r="I298" s="106" t="n">
        <f aca="false">PRODUCT(G298/H298)</f>
        <v>0.393822393822394</v>
      </c>
      <c r="K298" s="54"/>
      <c r="N298" s="1"/>
      <c r="S298" s="6"/>
      <c r="T298" s="6"/>
      <c r="U298" s="6"/>
      <c r="DN298" s="2" t="s">
        <v>4687</v>
      </c>
      <c r="DO298" s="6" t="s">
        <v>50</v>
      </c>
      <c r="DP298" s="6" t="s">
        <v>186</v>
      </c>
      <c r="DQ298" s="1" t="s">
        <v>5553</v>
      </c>
    </row>
    <row r="299" customFormat="false" ht="15" hidden="false" customHeight="false" outlineLevel="0" collapsed="false">
      <c r="A299" s="54" t="n">
        <v>298</v>
      </c>
      <c r="B299" s="6" t="s">
        <v>369</v>
      </c>
      <c r="C299" s="1" t="n">
        <v>21</v>
      </c>
      <c r="D299" s="1" t="s">
        <v>40</v>
      </c>
      <c r="E299" s="1" t="n">
        <v>81</v>
      </c>
      <c r="F299" s="1" t="s">
        <v>41</v>
      </c>
      <c r="G299" s="1" t="n">
        <f aca="false">PRODUCT(C299+E299)</f>
        <v>102</v>
      </c>
      <c r="H299" s="1" t="n">
        <v>194</v>
      </c>
      <c r="I299" s="106" t="n">
        <f aca="false">PRODUCT(G299/H299)</f>
        <v>0.525773195876289</v>
      </c>
      <c r="K299" s="54"/>
      <c r="N299" s="1"/>
      <c r="S299" s="6"/>
      <c r="T299" s="6"/>
      <c r="U299" s="6"/>
      <c r="DN299" s="2" t="s">
        <v>4694</v>
      </c>
      <c r="DO299" s="6" t="s">
        <v>5557</v>
      </c>
      <c r="DP299" s="6" t="s">
        <v>1202</v>
      </c>
      <c r="DQ299" s="1" t="s">
        <v>5563</v>
      </c>
    </row>
    <row r="300" customFormat="false" ht="15" hidden="false" customHeight="false" outlineLevel="0" collapsed="false">
      <c r="A300" s="54" t="n">
        <v>299</v>
      </c>
      <c r="B300" s="6" t="s">
        <v>378</v>
      </c>
      <c r="C300" s="1" t="n">
        <v>9</v>
      </c>
      <c r="D300" s="1" t="s">
        <v>40</v>
      </c>
      <c r="E300" s="1" t="n">
        <v>93</v>
      </c>
      <c r="F300" s="1" t="s">
        <v>41</v>
      </c>
      <c r="G300" s="1" t="n">
        <f aca="false">PRODUCT(C300+E300)</f>
        <v>102</v>
      </c>
      <c r="H300" s="1" t="n">
        <v>203</v>
      </c>
      <c r="I300" s="106" t="n">
        <f aca="false">PRODUCT(G300/H300)</f>
        <v>0.502463054187192</v>
      </c>
      <c r="K300" s="54"/>
      <c r="N300" s="1"/>
      <c r="S300" s="6"/>
      <c r="T300" s="6"/>
      <c r="U300" s="6"/>
      <c r="DN300" s="2" t="s">
        <v>4701</v>
      </c>
      <c r="DO300" s="6" t="s">
        <v>5580</v>
      </c>
      <c r="DP300" s="6" t="s">
        <v>186</v>
      </c>
      <c r="DQ300" s="1" t="s">
        <v>5592</v>
      </c>
    </row>
    <row r="301" customFormat="false" ht="15" hidden="false" customHeight="false" outlineLevel="0" collapsed="false">
      <c r="A301" s="54" t="n">
        <v>300</v>
      </c>
      <c r="B301" s="6" t="s">
        <v>1521</v>
      </c>
      <c r="C301" s="1" t="n">
        <v>8</v>
      </c>
      <c r="D301" s="1" t="s">
        <v>40</v>
      </c>
      <c r="E301" s="1" t="n">
        <v>94</v>
      </c>
      <c r="F301" s="1" t="s">
        <v>41</v>
      </c>
      <c r="G301" s="1" t="n">
        <f aca="false">PRODUCT(C301+E301)</f>
        <v>102</v>
      </c>
      <c r="H301" s="1" t="n">
        <v>156</v>
      </c>
      <c r="I301" s="106" t="n">
        <f aca="false">PRODUCT(G301/H301)</f>
        <v>0.653846153846154</v>
      </c>
      <c r="K301" s="6"/>
      <c r="N301" s="1"/>
      <c r="S301" s="6"/>
      <c r="T301" s="6"/>
      <c r="U301" s="6"/>
      <c r="DN301" s="2" t="s">
        <v>4704</v>
      </c>
      <c r="DO301" s="6" t="s">
        <v>5593</v>
      </c>
      <c r="DP301" s="6" t="s">
        <v>1263</v>
      </c>
      <c r="DQ301" s="1" t="s">
        <v>5594</v>
      </c>
    </row>
    <row r="302" customFormat="false" ht="15" hidden="false" customHeight="false" outlineLevel="0" collapsed="false">
      <c r="A302" s="54" t="n">
        <v>301</v>
      </c>
      <c r="B302" s="6" t="s">
        <v>1791</v>
      </c>
      <c r="C302" s="1" t="n">
        <v>7</v>
      </c>
      <c r="D302" s="1" t="s">
        <v>40</v>
      </c>
      <c r="E302" s="1" t="n">
        <v>95</v>
      </c>
      <c r="F302" s="1" t="s">
        <v>41</v>
      </c>
      <c r="G302" s="1" t="n">
        <f aca="false">PRODUCT(C302+E302)</f>
        <v>102</v>
      </c>
      <c r="H302" s="1" t="n">
        <v>136</v>
      </c>
      <c r="I302" s="106" t="n">
        <f aca="false">PRODUCT(G302/H302)</f>
        <v>0.75</v>
      </c>
      <c r="K302" s="6"/>
      <c r="N302" s="1"/>
      <c r="S302" s="6"/>
      <c r="T302" s="6"/>
      <c r="U302" s="6"/>
      <c r="DN302" s="2" t="s">
        <v>4709</v>
      </c>
      <c r="DO302" s="6" t="s">
        <v>5595</v>
      </c>
      <c r="DP302" s="6" t="s">
        <v>1263</v>
      </c>
      <c r="DQ302" s="1" t="s">
        <v>5531</v>
      </c>
    </row>
    <row r="303" customFormat="false" ht="15" hidden="false" customHeight="false" outlineLevel="0" collapsed="false">
      <c r="A303" s="54" t="n">
        <v>302</v>
      </c>
      <c r="B303" s="6" t="s">
        <v>1344</v>
      </c>
      <c r="C303" s="1" t="n">
        <v>6</v>
      </c>
      <c r="D303" s="1" t="s">
        <v>40</v>
      </c>
      <c r="E303" s="1" t="n">
        <v>95</v>
      </c>
      <c r="F303" s="1" t="s">
        <v>41</v>
      </c>
      <c r="G303" s="1" t="n">
        <f aca="false">PRODUCT(C303+E303)</f>
        <v>101</v>
      </c>
      <c r="H303" s="1" t="n">
        <v>121</v>
      </c>
      <c r="I303" s="106" t="n">
        <f aca="false">PRODUCT(G303/H303)</f>
        <v>0.834710743801653</v>
      </c>
      <c r="K303" s="6"/>
      <c r="N303" s="1"/>
      <c r="S303" s="6"/>
      <c r="T303" s="6"/>
      <c r="U303" s="6"/>
      <c r="DN303" s="2" t="s">
        <v>4716</v>
      </c>
      <c r="DO303" s="6" t="s">
        <v>386</v>
      </c>
      <c r="DP303" s="6" t="s">
        <v>1833</v>
      </c>
      <c r="DQ303" s="1" t="s">
        <v>5574</v>
      </c>
    </row>
    <row r="304" customFormat="false" ht="15" hidden="false" customHeight="false" outlineLevel="0" collapsed="false">
      <c r="A304" s="54" t="n">
        <v>303</v>
      </c>
      <c r="B304" s="6" t="s">
        <v>102</v>
      </c>
      <c r="C304" s="1" t="n">
        <v>12</v>
      </c>
      <c r="D304" s="1" t="s">
        <v>40</v>
      </c>
      <c r="E304" s="1" t="n">
        <v>88</v>
      </c>
      <c r="F304" s="1" t="s">
        <v>41</v>
      </c>
      <c r="G304" s="1" t="n">
        <f aca="false">PRODUCT(C304+E304)</f>
        <v>100</v>
      </c>
      <c r="H304" s="1" t="n">
        <v>278</v>
      </c>
      <c r="I304" s="106" t="n">
        <f aca="false">PRODUCT(G304/H304)</f>
        <v>0.359712230215827</v>
      </c>
      <c r="K304" s="6"/>
      <c r="N304" s="1"/>
      <c r="S304" s="6"/>
      <c r="T304" s="6"/>
      <c r="U304" s="6"/>
      <c r="DN304" s="2" t="s">
        <v>4723</v>
      </c>
      <c r="DO304" s="6" t="s">
        <v>5596</v>
      </c>
      <c r="DP304" s="6" t="s">
        <v>1078</v>
      </c>
      <c r="DQ304" s="1" t="s">
        <v>5597</v>
      </c>
    </row>
    <row r="305" customFormat="false" ht="15" hidden="false" customHeight="false" outlineLevel="0" collapsed="false">
      <c r="A305" s="54" t="n">
        <v>304</v>
      </c>
      <c r="B305" s="6" t="s">
        <v>1399</v>
      </c>
      <c r="C305" s="1" t="n">
        <v>12</v>
      </c>
      <c r="D305" s="1" t="s">
        <v>40</v>
      </c>
      <c r="E305" s="1" t="n">
        <v>88</v>
      </c>
      <c r="F305" s="1" t="s">
        <v>41</v>
      </c>
      <c r="G305" s="1" t="n">
        <f aca="false">PRODUCT(C305+E305)</f>
        <v>100</v>
      </c>
      <c r="H305" s="1" t="n">
        <v>143</v>
      </c>
      <c r="I305" s="106" t="n">
        <f aca="false">PRODUCT(G305/H305)</f>
        <v>0.699300699300699</v>
      </c>
      <c r="K305" s="6"/>
      <c r="N305" s="1"/>
      <c r="S305" s="6"/>
      <c r="T305" s="6"/>
      <c r="U305" s="6"/>
    </row>
    <row r="306" customFormat="false" ht="15" hidden="false" customHeight="false" outlineLevel="0" collapsed="false">
      <c r="A306" s="54" t="n">
        <v>305</v>
      </c>
      <c r="B306" s="6" t="s">
        <v>383</v>
      </c>
      <c r="C306" s="1" t="n">
        <v>6</v>
      </c>
      <c r="D306" s="1" t="s">
        <v>40</v>
      </c>
      <c r="E306" s="1" t="n">
        <v>94</v>
      </c>
      <c r="F306" s="1" t="s">
        <v>41</v>
      </c>
      <c r="G306" s="1" t="n">
        <f aca="false">PRODUCT(C306+E306)</f>
        <v>100</v>
      </c>
      <c r="H306" s="1" t="n">
        <v>172</v>
      </c>
      <c r="I306" s="106" t="n">
        <f aca="false">PRODUCT(G306/H306)</f>
        <v>0.581395348837209</v>
      </c>
      <c r="K306" s="6"/>
      <c r="N306" s="1"/>
      <c r="S306" s="6"/>
      <c r="T306" s="6"/>
      <c r="U306" s="6"/>
    </row>
    <row r="307" customFormat="false" ht="15" hidden="false" customHeight="false" outlineLevel="0" collapsed="false">
      <c r="A307" s="54" t="n">
        <v>306</v>
      </c>
      <c r="B307" s="6" t="s">
        <v>370</v>
      </c>
      <c r="C307" s="1" t="n">
        <v>15</v>
      </c>
      <c r="D307" s="1" t="s">
        <v>40</v>
      </c>
      <c r="E307" s="1" t="n">
        <v>83</v>
      </c>
      <c r="F307" s="1" t="s">
        <v>41</v>
      </c>
      <c r="G307" s="1" t="n">
        <f aca="false">PRODUCT(C307+E307)</f>
        <v>98</v>
      </c>
      <c r="H307" s="1" t="n">
        <v>207</v>
      </c>
      <c r="I307" s="106" t="n">
        <f aca="false">PRODUCT(G307/H307)</f>
        <v>0.473429951690821</v>
      </c>
      <c r="K307" s="6"/>
      <c r="N307" s="1"/>
      <c r="S307" s="6"/>
      <c r="T307" s="6"/>
      <c r="U307" s="6"/>
    </row>
    <row r="308" customFormat="false" ht="15" hidden="false" customHeight="false" outlineLevel="0" collapsed="false">
      <c r="A308" s="54" t="n">
        <v>307</v>
      </c>
      <c r="B308" s="6" t="s">
        <v>195</v>
      </c>
      <c r="C308" s="1" t="n">
        <v>7</v>
      </c>
      <c r="D308" s="1" t="s">
        <v>40</v>
      </c>
      <c r="E308" s="1" t="n">
        <v>91</v>
      </c>
      <c r="F308" s="1" t="s">
        <v>41</v>
      </c>
      <c r="G308" s="1" t="n">
        <f aca="false">PRODUCT(C308+E308)</f>
        <v>98</v>
      </c>
      <c r="H308" s="1" t="n">
        <v>232</v>
      </c>
      <c r="I308" s="106" t="n">
        <f aca="false">PRODUCT(G308/H308)</f>
        <v>0.422413793103448</v>
      </c>
      <c r="K308" s="6"/>
      <c r="N308" s="1"/>
      <c r="S308" s="6"/>
      <c r="T308" s="6"/>
      <c r="U308" s="6"/>
    </row>
    <row r="309" customFormat="false" ht="15" hidden="false" customHeight="false" outlineLevel="0" collapsed="false">
      <c r="A309" s="54" t="n">
        <v>308</v>
      </c>
      <c r="B309" s="6" t="s">
        <v>1332</v>
      </c>
      <c r="C309" s="1" t="n">
        <v>9</v>
      </c>
      <c r="D309" s="1" t="s">
        <v>40</v>
      </c>
      <c r="E309" s="1" t="n">
        <v>88</v>
      </c>
      <c r="F309" s="1" t="s">
        <v>41</v>
      </c>
      <c r="G309" s="1" t="n">
        <f aca="false">PRODUCT(C309+E309)</f>
        <v>97</v>
      </c>
      <c r="H309" s="1" t="n">
        <v>189</v>
      </c>
      <c r="I309" s="106" t="n">
        <f aca="false">PRODUCT(G309/H309)</f>
        <v>0.513227513227513</v>
      </c>
      <c r="K309" s="6"/>
      <c r="N309" s="1"/>
      <c r="S309" s="6"/>
      <c r="T309" s="6"/>
      <c r="U309" s="6"/>
      <c r="DN309" s="110"/>
      <c r="DO309" s="111" t="s">
        <v>5598</v>
      </c>
      <c r="DP309" s="112"/>
      <c r="DQ309" s="113"/>
    </row>
    <row r="310" customFormat="false" ht="15" hidden="false" customHeight="false" outlineLevel="0" collapsed="false">
      <c r="A310" s="54" t="n">
        <v>309</v>
      </c>
      <c r="B310" s="6" t="s">
        <v>1088</v>
      </c>
      <c r="C310" s="1" t="n">
        <v>8</v>
      </c>
      <c r="D310" s="1" t="s">
        <v>40</v>
      </c>
      <c r="E310" s="1" t="n">
        <v>89</v>
      </c>
      <c r="F310" s="1" t="s">
        <v>41</v>
      </c>
      <c r="G310" s="1" t="n">
        <f aca="false">PRODUCT(C310+E310)</f>
        <v>97</v>
      </c>
      <c r="H310" s="1" t="n">
        <v>122</v>
      </c>
      <c r="I310" s="106" t="n">
        <f aca="false">PRODUCT(G310/H310)</f>
        <v>0.795081967213115</v>
      </c>
      <c r="K310" s="6"/>
      <c r="N310" s="1"/>
      <c r="S310" s="6"/>
      <c r="T310" s="6"/>
      <c r="U310" s="6"/>
      <c r="DN310" s="2" t="s">
        <v>4642</v>
      </c>
      <c r="DO310" s="6" t="s">
        <v>222</v>
      </c>
      <c r="DP310" s="6" t="s">
        <v>845</v>
      </c>
      <c r="DQ310" s="1" t="s">
        <v>5234</v>
      </c>
    </row>
    <row r="311" customFormat="false" ht="15" hidden="false" customHeight="false" outlineLevel="0" collapsed="false">
      <c r="A311" s="54" t="n">
        <v>310</v>
      </c>
      <c r="B311" s="6" t="s">
        <v>1545</v>
      </c>
      <c r="C311" s="1" t="n">
        <v>4</v>
      </c>
      <c r="D311" s="1" t="s">
        <v>40</v>
      </c>
      <c r="E311" s="1" t="n">
        <v>93</v>
      </c>
      <c r="F311" s="1" t="s">
        <v>41</v>
      </c>
      <c r="G311" s="1" t="n">
        <f aca="false">PRODUCT(C311+E311)</f>
        <v>97</v>
      </c>
      <c r="H311" s="1" t="n">
        <v>126</v>
      </c>
      <c r="I311" s="106" t="n">
        <f aca="false">PRODUCT(G311/H311)</f>
        <v>0.76984126984127</v>
      </c>
      <c r="K311" s="6"/>
      <c r="N311" s="1"/>
      <c r="S311" s="6"/>
      <c r="T311" s="6"/>
      <c r="U311" s="6"/>
      <c r="DN311" s="2" t="s">
        <v>4651</v>
      </c>
      <c r="DO311" s="6" t="s">
        <v>5599</v>
      </c>
      <c r="DP311" s="6" t="s">
        <v>702</v>
      </c>
      <c r="DQ311" s="1" t="s">
        <v>5600</v>
      </c>
    </row>
    <row r="312" customFormat="false" ht="15" hidden="false" customHeight="false" outlineLevel="0" collapsed="false">
      <c r="A312" s="54" t="n">
        <v>311</v>
      </c>
      <c r="B312" s="6" t="s">
        <v>1499</v>
      </c>
      <c r="C312" s="1" t="n">
        <v>11</v>
      </c>
      <c r="D312" s="1" t="s">
        <v>40</v>
      </c>
      <c r="E312" s="1" t="n">
        <v>85</v>
      </c>
      <c r="F312" s="1" t="s">
        <v>41</v>
      </c>
      <c r="G312" s="1" t="n">
        <f aca="false">PRODUCT(C312+E312)</f>
        <v>96</v>
      </c>
      <c r="H312" s="1" t="n">
        <v>94</v>
      </c>
      <c r="I312" s="106" t="n">
        <f aca="false">PRODUCT(G312/H312)</f>
        <v>1.02127659574468</v>
      </c>
      <c r="K312" s="6"/>
      <c r="N312" s="1"/>
      <c r="S312" s="6"/>
      <c r="T312" s="6"/>
      <c r="U312" s="6"/>
      <c r="DN312" s="2" t="s">
        <v>4680</v>
      </c>
      <c r="DO312" s="6" t="s">
        <v>5601</v>
      </c>
      <c r="DP312" s="6" t="s">
        <v>1202</v>
      </c>
      <c r="DQ312" s="1" t="s">
        <v>5602</v>
      </c>
    </row>
    <row r="313" customFormat="false" ht="15" hidden="false" customHeight="false" outlineLevel="0" collapsed="false">
      <c r="A313" s="54" t="n">
        <v>312</v>
      </c>
      <c r="B313" s="6" t="s">
        <v>1366</v>
      </c>
      <c r="C313" s="1" t="n">
        <v>10</v>
      </c>
      <c r="D313" s="1" t="s">
        <v>40</v>
      </c>
      <c r="E313" s="1" t="n">
        <v>86</v>
      </c>
      <c r="F313" s="1" t="s">
        <v>41</v>
      </c>
      <c r="G313" s="1" t="n">
        <f aca="false">PRODUCT(C313+E313)</f>
        <v>96</v>
      </c>
      <c r="H313" s="1" t="n">
        <v>138</v>
      </c>
      <c r="I313" s="106" t="n">
        <f aca="false">PRODUCT(G313/H313)</f>
        <v>0.695652173913044</v>
      </c>
      <c r="K313" s="6"/>
      <c r="N313" s="1"/>
      <c r="S313" s="6"/>
      <c r="T313" s="6"/>
      <c r="U313" s="6"/>
      <c r="DN313" s="2" t="s">
        <v>4687</v>
      </c>
      <c r="DO313" s="6" t="s">
        <v>57</v>
      </c>
      <c r="DP313" s="6" t="s">
        <v>1873</v>
      </c>
      <c r="DQ313" s="1" t="s">
        <v>5340</v>
      </c>
    </row>
    <row r="314" customFormat="false" ht="15" hidden="false" customHeight="false" outlineLevel="0" collapsed="false">
      <c r="A314" s="54" t="n">
        <v>313</v>
      </c>
      <c r="B314" s="6" t="s">
        <v>1710</v>
      </c>
      <c r="C314" s="1" t="n">
        <v>8</v>
      </c>
      <c r="D314" s="1" t="s">
        <v>40</v>
      </c>
      <c r="E314" s="1" t="n">
        <v>88</v>
      </c>
      <c r="F314" s="1" t="s">
        <v>41</v>
      </c>
      <c r="G314" s="1" t="n">
        <f aca="false">PRODUCT(C314+E314)</f>
        <v>96</v>
      </c>
      <c r="H314" s="1" t="n">
        <v>85</v>
      </c>
      <c r="I314" s="106" t="n">
        <f aca="false">PRODUCT(G314/H314)</f>
        <v>1.12941176470588</v>
      </c>
      <c r="K314" s="6"/>
      <c r="N314" s="1"/>
      <c r="DN314" s="2" t="s">
        <v>4694</v>
      </c>
      <c r="DO314" s="6" t="s">
        <v>5603</v>
      </c>
      <c r="DP314" s="6" t="s">
        <v>186</v>
      </c>
      <c r="DQ314" s="1" t="s">
        <v>5505</v>
      </c>
    </row>
    <row r="315" customFormat="false" ht="15" hidden="false" customHeight="false" outlineLevel="0" collapsed="false">
      <c r="A315" s="54" t="n">
        <v>314</v>
      </c>
      <c r="B315" s="6" t="s">
        <v>411</v>
      </c>
      <c r="C315" s="1" t="n">
        <v>2</v>
      </c>
      <c r="D315" s="1" t="s">
        <v>40</v>
      </c>
      <c r="E315" s="1" t="n">
        <v>94</v>
      </c>
      <c r="F315" s="1" t="s">
        <v>41</v>
      </c>
      <c r="G315" s="1" t="n">
        <f aca="false">PRODUCT(C315+E315)</f>
        <v>96</v>
      </c>
      <c r="H315" s="1" t="n">
        <v>236</v>
      </c>
      <c r="I315" s="106" t="n">
        <f aca="false">PRODUCT(G315/H315)</f>
        <v>0.406779661016949</v>
      </c>
      <c r="K315" s="6"/>
      <c r="N315" s="1"/>
      <c r="DN315" s="2" t="s">
        <v>4701</v>
      </c>
      <c r="DO315" s="6" t="s">
        <v>5604</v>
      </c>
      <c r="DP315" s="6" t="s">
        <v>1263</v>
      </c>
      <c r="DQ315" s="1" t="s">
        <v>5417</v>
      </c>
    </row>
    <row r="316" customFormat="false" ht="15" hidden="false" customHeight="false" outlineLevel="0" collapsed="false">
      <c r="A316" s="54" t="n">
        <v>315</v>
      </c>
      <c r="B316" s="6" t="s">
        <v>1036</v>
      </c>
      <c r="C316" s="1" t="n">
        <v>11</v>
      </c>
      <c r="D316" s="1" t="s">
        <v>40</v>
      </c>
      <c r="E316" s="1" t="n">
        <v>84</v>
      </c>
      <c r="F316" s="1" t="s">
        <v>41</v>
      </c>
      <c r="G316" s="1" t="n">
        <f aca="false">PRODUCT(C316+E316)</f>
        <v>95</v>
      </c>
      <c r="H316" s="1" t="n">
        <v>222</v>
      </c>
      <c r="I316" s="106" t="n">
        <f aca="false">PRODUCT(G316/H316)</f>
        <v>0.427927927927928</v>
      </c>
      <c r="K316" s="6"/>
      <c r="N316" s="1"/>
      <c r="DN316" s="2" t="s">
        <v>4704</v>
      </c>
      <c r="DO316" s="6" t="s">
        <v>5605</v>
      </c>
      <c r="DP316" s="6" t="s">
        <v>845</v>
      </c>
      <c r="DQ316" s="1" t="s">
        <v>5520</v>
      </c>
    </row>
    <row r="317" customFormat="false" ht="15" hidden="false" customHeight="false" outlineLevel="0" collapsed="false">
      <c r="A317" s="54" t="n">
        <v>316</v>
      </c>
      <c r="B317" s="6" t="s">
        <v>1592</v>
      </c>
      <c r="C317" s="1" t="n">
        <v>12</v>
      </c>
      <c r="D317" s="1" t="s">
        <v>40</v>
      </c>
      <c r="E317" s="1" t="n">
        <v>82</v>
      </c>
      <c r="F317" s="1" t="s">
        <v>41</v>
      </c>
      <c r="G317" s="1" t="n">
        <f aca="false">PRODUCT(C317+E317)</f>
        <v>94</v>
      </c>
      <c r="H317" s="1" t="n">
        <v>55</v>
      </c>
      <c r="I317" s="106" t="n">
        <f aca="false">PRODUCT(G317/H317)</f>
        <v>1.70909090909091</v>
      </c>
      <c r="K317" s="6"/>
      <c r="N317" s="1"/>
      <c r="DN317" s="2" t="s">
        <v>4709</v>
      </c>
      <c r="DO317" s="6" t="s">
        <v>5593</v>
      </c>
      <c r="DP317" s="6" t="s">
        <v>1263</v>
      </c>
      <c r="DQ317" s="1" t="s">
        <v>5606</v>
      </c>
    </row>
    <row r="318" customFormat="false" ht="15" hidden="false" customHeight="false" outlineLevel="0" collapsed="false">
      <c r="A318" s="54" t="n">
        <v>317</v>
      </c>
      <c r="B318" s="6" t="s">
        <v>1746</v>
      </c>
      <c r="C318" s="1" t="n">
        <v>11</v>
      </c>
      <c r="D318" s="1" t="s">
        <v>40</v>
      </c>
      <c r="E318" s="1" t="n">
        <v>83</v>
      </c>
      <c r="F318" s="1" t="s">
        <v>41</v>
      </c>
      <c r="G318" s="1" t="n">
        <f aca="false">PRODUCT(C318+E318)</f>
        <v>94</v>
      </c>
      <c r="H318" s="1" t="n">
        <v>43</v>
      </c>
      <c r="I318" s="106" t="n">
        <f aca="false">PRODUCT(G318/H318)</f>
        <v>2.18604651162791</v>
      </c>
      <c r="K318" s="6"/>
      <c r="N318" s="1"/>
      <c r="DN318" s="2" t="s">
        <v>4716</v>
      </c>
      <c r="DO318" s="6" t="s">
        <v>309</v>
      </c>
      <c r="DP318" s="6" t="s">
        <v>1078</v>
      </c>
      <c r="DQ318" s="1" t="s">
        <v>5607</v>
      </c>
    </row>
    <row r="319" customFormat="false" ht="15" hidden="false" customHeight="false" outlineLevel="0" collapsed="false">
      <c r="A319" s="54" t="n">
        <v>318</v>
      </c>
      <c r="B319" s="6" t="s">
        <v>135</v>
      </c>
      <c r="C319" s="1" t="n">
        <v>19</v>
      </c>
      <c r="D319" s="1" t="s">
        <v>40</v>
      </c>
      <c r="E319" s="1" t="n">
        <v>74</v>
      </c>
      <c r="F319" s="1" t="s">
        <v>41</v>
      </c>
      <c r="G319" s="1" t="n">
        <f aca="false">PRODUCT(C319+E319)</f>
        <v>93</v>
      </c>
      <c r="H319" s="1" t="n">
        <v>258</v>
      </c>
      <c r="I319" s="106" t="n">
        <f aca="false">PRODUCT(G319/H319)</f>
        <v>0.36046511627907</v>
      </c>
      <c r="K319" s="6"/>
      <c r="N319" s="1"/>
      <c r="DN319" s="2" t="s">
        <v>4723</v>
      </c>
      <c r="DO319" s="6" t="s">
        <v>5608</v>
      </c>
      <c r="DP319" s="6" t="s">
        <v>1873</v>
      </c>
      <c r="DQ319" s="1" t="s">
        <v>5609</v>
      </c>
    </row>
    <row r="320" customFormat="false" ht="15" hidden="false" customHeight="false" outlineLevel="0" collapsed="false">
      <c r="A320" s="54" t="n">
        <v>319</v>
      </c>
      <c r="B320" s="6" t="s">
        <v>1609</v>
      </c>
      <c r="C320" s="1" t="n">
        <v>15</v>
      </c>
      <c r="D320" s="1" t="s">
        <v>40</v>
      </c>
      <c r="E320" s="1" t="n">
        <v>78</v>
      </c>
      <c r="F320" s="1" t="s">
        <v>41</v>
      </c>
      <c r="G320" s="1" t="n">
        <f aca="false">PRODUCT(C320+E320)</f>
        <v>93</v>
      </c>
      <c r="H320" s="1" t="n">
        <v>132</v>
      </c>
      <c r="I320" s="106" t="n">
        <f aca="false">PRODUCT(G320/H320)</f>
        <v>0.704545454545455</v>
      </c>
      <c r="K320" s="6"/>
      <c r="N320" s="1"/>
    </row>
    <row r="321" customFormat="false" ht="15" hidden="false" customHeight="false" outlineLevel="0" collapsed="false">
      <c r="A321" s="54" t="n">
        <v>320</v>
      </c>
      <c r="B321" s="6" t="s">
        <v>1030</v>
      </c>
      <c r="C321" s="1" t="n">
        <v>3</v>
      </c>
      <c r="D321" s="1" t="s">
        <v>40</v>
      </c>
      <c r="E321" s="1" t="n">
        <v>90</v>
      </c>
      <c r="F321" s="1" t="s">
        <v>41</v>
      </c>
      <c r="G321" s="1" t="n">
        <f aca="false">PRODUCT(C321+E321)</f>
        <v>93</v>
      </c>
      <c r="H321" s="1" t="n">
        <v>223</v>
      </c>
      <c r="I321" s="106" t="n">
        <f aca="false">PRODUCT(G321/H321)</f>
        <v>0.417040358744395</v>
      </c>
      <c r="K321" s="6"/>
      <c r="N321" s="1"/>
    </row>
    <row r="322" customFormat="false" ht="15" hidden="false" customHeight="false" outlineLevel="0" collapsed="false">
      <c r="A322" s="54" t="n">
        <v>321</v>
      </c>
      <c r="B322" s="6" t="s">
        <v>1229</v>
      </c>
      <c r="C322" s="1" t="n">
        <v>10</v>
      </c>
      <c r="D322" s="1" t="s">
        <v>40</v>
      </c>
      <c r="E322" s="1" t="n">
        <v>82</v>
      </c>
      <c r="F322" s="1" t="s">
        <v>41</v>
      </c>
      <c r="G322" s="1" t="n">
        <f aca="false">PRODUCT(C322+E322)</f>
        <v>92</v>
      </c>
      <c r="H322" s="1" t="n">
        <v>210</v>
      </c>
      <c r="I322" s="106" t="n">
        <f aca="false">PRODUCT(G322/H322)</f>
        <v>0.438095238095238</v>
      </c>
      <c r="K322" s="6"/>
      <c r="N322" s="1"/>
    </row>
    <row r="323" customFormat="false" ht="15" hidden="false" customHeight="false" outlineLevel="0" collapsed="false">
      <c r="A323" s="54" t="n">
        <v>322</v>
      </c>
      <c r="B323" s="6" t="s">
        <v>1325</v>
      </c>
      <c r="C323" s="1" t="n">
        <v>16</v>
      </c>
      <c r="D323" s="1" t="s">
        <v>40</v>
      </c>
      <c r="E323" s="1" t="n">
        <v>75</v>
      </c>
      <c r="F323" s="1" t="s">
        <v>41</v>
      </c>
      <c r="G323" s="1" t="n">
        <f aca="false">PRODUCT(C323+E323)</f>
        <v>91</v>
      </c>
      <c r="H323" s="1" t="n">
        <v>81</v>
      </c>
      <c r="I323" s="106" t="n">
        <f aca="false">PRODUCT(G323/H323)</f>
        <v>1.12345679012346</v>
      </c>
      <c r="K323" s="6"/>
      <c r="N323" s="1"/>
    </row>
    <row r="324" customFormat="false" ht="15" hidden="false" customHeight="false" outlineLevel="0" collapsed="false">
      <c r="A324" s="54" t="n">
        <v>323</v>
      </c>
      <c r="B324" s="6" t="s">
        <v>1488</v>
      </c>
      <c r="C324" s="1" t="n">
        <v>9</v>
      </c>
      <c r="D324" s="1" t="s">
        <v>40</v>
      </c>
      <c r="E324" s="1" t="n">
        <v>82</v>
      </c>
      <c r="F324" s="1" t="s">
        <v>41</v>
      </c>
      <c r="G324" s="1" t="n">
        <f aca="false">PRODUCT(C324+E324)</f>
        <v>91</v>
      </c>
      <c r="H324" s="1" t="n">
        <v>153</v>
      </c>
      <c r="I324" s="106" t="n">
        <f aca="false">PRODUCT(G324/H324)</f>
        <v>0.594771241830065</v>
      </c>
      <c r="K324" s="6"/>
      <c r="N324" s="1"/>
      <c r="DN324" s="110"/>
      <c r="DO324" s="111" t="s">
        <v>5610</v>
      </c>
      <c r="DP324" s="112"/>
      <c r="DQ324" s="113"/>
    </row>
    <row r="325" customFormat="false" ht="15" hidden="false" customHeight="false" outlineLevel="0" collapsed="false">
      <c r="A325" s="54" t="n">
        <v>324</v>
      </c>
      <c r="B325" s="6" t="s">
        <v>1178</v>
      </c>
      <c r="C325" s="1" t="n">
        <v>6</v>
      </c>
      <c r="D325" s="1" t="s">
        <v>40</v>
      </c>
      <c r="E325" s="1" t="n">
        <v>85</v>
      </c>
      <c r="F325" s="1" t="s">
        <v>41</v>
      </c>
      <c r="G325" s="1" t="n">
        <f aca="false">PRODUCT(C325+E325)</f>
        <v>91</v>
      </c>
      <c r="H325" s="1" t="n">
        <v>117</v>
      </c>
      <c r="I325" s="106" t="n">
        <f aca="false">PRODUCT(G325/H325)</f>
        <v>0.777777777777778</v>
      </c>
      <c r="K325" s="6"/>
      <c r="N325" s="1"/>
      <c r="DN325" s="2" t="s">
        <v>4642</v>
      </c>
      <c r="DO325" s="6" t="s">
        <v>57</v>
      </c>
      <c r="DP325" s="6" t="s">
        <v>1979</v>
      </c>
      <c r="DQ325" s="1" t="s">
        <v>5611</v>
      </c>
    </row>
    <row r="326" customFormat="false" ht="15" hidden="false" customHeight="false" outlineLevel="0" collapsed="false">
      <c r="A326" s="54" t="n">
        <v>325</v>
      </c>
      <c r="B326" s="6" t="s">
        <v>1669</v>
      </c>
      <c r="C326" s="1" t="n">
        <v>7</v>
      </c>
      <c r="D326" s="1" t="s">
        <v>40</v>
      </c>
      <c r="E326" s="1" t="n">
        <v>83</v>
      </c>
      <c r="F326" s="1" t="s">
        <v>41</v>
      </c>
      <c r="G326" s="1" t="n">
        <f aca="false">PRODUCT(C326+E326)</f>
        <v>90</v>
      </c>
      <c r="H326" s="1" t="n">
        <v>160</v>
      </c>
      <c r="I326" s="106" t="n">
        <f aca="false">PRODUCT(G326/H326)</f>
        <v>0.5625</v>
      </c>
      <c r="K326" s="6"/>
      <c r="N326" s="1"/>
      <c r="DN326" s="2" t="s">
        <v>4651</v>
      </c>
      <c r="DO326" s="6" t="s">
        <v>5612</v>
      </c>
      <c r="DP326" s="6" t="s">
        <v>845</v>
      </c>
      <c r="DQ326" s="1" t="s">
        <v>5613</v>
      </c>
    </row>
    <row r="327" customFormat="false" ht="15" hidden="false" customHeight="false" outlineLevel="0" collapsed="false">
      <c r="A327" s="54" t="n">
        <v>326</v>
      </c>
      <c r="B327" s="6" t="s">
        <v>2234</v>
      </c>
      <c r="C327" s="1" t="n">
        <v>6</v>
      </c>
      <c r="D327" s="1" t="s">
        <v>40</v>
      </c>
      <c r="E327" s="1" t="n">
        <v>84</v>
      </c>
      <c r="F327" s="1" t="s">
        <v>41</v>
      </c>
      <c r="G327" s="1" t="n">
        <f aca="false">PRODUCT(C327+E327)</f>
        <v>90</v>
      </c>
      <c r="H327" s="1" t="n">
        <v>74</v>
      </c>
      <c r="I327" s="106" t="n">
        <f aca="false">PRODUCT(G327/H327)</f>
        <v>1.21621621621622</v>
      </c>
      <c r="K327" s="6"/>
      <c r="N327" s="1"/>
      <c r="DN327" s="2" t="s">
        <v>4680</v>
      </c>
      <c r="DO327" s="6" t="s">
        <v>5599</v>
      </c>
      <c r="DP327" s="6" t="s">
        <v>702</v>
      </c>
      <c r="DQ327" s="1" t="s">
        <v>5614</v>
      </c>
    </row>
    <row r="328" customFormat="false" ht="15" hidden="false" customHeight="false" outlineLevel="0" collapsed="false">
      <c r="A328" s="54" t="n">
        <v>327</v>
      </c>
      <c r="B328" s="6" t="s">
        <v>321</v>
      </c>
      <c r="C328" s="1" t="n">
        <v>26</v>
      </c>
      <c r="D328" s="1" t="s">
        <v>40</v>
      </c>
      <c r="E328" s="1" t="n">
        <v>63</v>
      </c>
      <c r="F328" s="1" t="s">
        <v>41</v>
      </c>
      <c r="G328" s="1" t="n">
        <f aca="false">PRODUCT(C328+E328)</f>
        <v>89</v>
      </c>
      <c r="H328" s="1" t="n">
        <v>192</v>
      </c>
      <c r="I328" s="106" t="n">
        <f aca="false">PRODUCT(G328/H328)</f>
        <v>0.463541666666667</v>
      </c>
      <c r="K328" s="6"/>
      <c r="N328" s="1"/>
      <c r="DN328" s="2" t="s">
        <v>4687</v>
      </c>
      <c r="DO328" s="6" t="s">
        <v>308</v>
      </c>
      <c r="DP328" s="6" t="s">
        <v>1202</v>
      </c>
      <c r="DQ328" s="1" t="s">
        <v>5615</v>
      </c>
    </row>
    <row r="329" customFormat="false" ht="15" hidden="false" customHeight="false" outlineLevel="0" collapsed="false">
      <c r="A329" s="54" t="n">
        <v>328</v>
      </c>
      <c r="B329" s="6" t="s">
        <v>1916</v>
      </c>
      <c r="C329" s="1" t="n">
        <v>9</v>
      </c>
      <c r="D329" s="1" t="s">
        <v>40</v>
      </c>
      <c r="E329" s="1" t="n">
        <v>80</v>
      </c>
      <c r="F329" s="1" t="s">
        <v>41</v>
      </c>
      <c r="G329" s="1" t="n">
        <f aca="false">PRODUCT(C329+E329)</f>
        <v>89</v>
      </c>
      <c r="H329" s="1" t="n">
        <v>107</v>
      </c>
      <c r="I329" s="106" t="n">
        <f aca="false">PRODUCT(G329/H329)</f>
        <v>0.831775700934579</v>
      </c>
      <c r="K329" s="6"/>
      <c r="N329" s="1"/>
      <c r="DN329" s="2" t="s">
        <v>4694</v>
      </c>
      <c r="DO329" s="6" t="s">
        <v>5616</v>
      </c>
      <c r="DP329" s="6" t="s">
        <v>1263</v>
      </c>
      <c r="DQ329" s="1" t="s">
        <v>5617</v>
      </c>
    </row>
    <row r="330" customFormat="false" ht="15" hidden="false" customHeight="false" outlineLevel="0" collapsed="false">
      <c r="A330" s="54" t="n">
        <v>329</v>
      </c>
      <c r="B330" s="6" t="s">
        <v>1173</v>
      </c>
      <c r="C330" s="1" t="n">
        <v>10</v>
      </c>
      <c r="D330" s="1" t="s">
        <v>40</v>
      </c>
      <c r="E330" s="1" t="n">
        <v>78</v>
      </c>
      <c r="F330" s="1" t="s">
        <v>41</v>
      </c>
      <c r="G330" s="1" t="n">
        <f aca="false">PRODUCT(C330+E330)</f>
        <v>88</v>
      </c>
      <c r="H330" s="1" t="n">
        <v>185</v>
      </c>
      <c r="I330" s="106" t="n">
        <f aca="false">PRODUCT(G330/H330)</f>
        <v>0.475675675675676</v>
      </c>
      <c r="K330" s="6"/>
      <c r="N330" s="1"/>
      <c r="DN330" s="2" t="s">
        <v>4701</v>
      </c>
      <c r="DO330" s="6" t="s">
        <v>5605</v>
      </c>
      <c r="DP330" s="6" t="s">
        <v>845</v>
      </c>
      <c r="DQ330" s="1" t="s">
        <v>5618</v>
      </c>
    </row>
    <row r="331" customFormat="false" ht="15" hidden="false" customHeight="false" outlineLevel="0" collapsed="false">
      <c r="A331" s="54" t="n">
        <v>330</v>
      </c>
      <c r="B331" s="6" t="s">
        <v>1291</v>
      </c>
      <c r="C331" s="1" t="n">
        <v>6</v>
      </c>
      <c r="D331" s="1" t="s">
        <v>40</v>
      </c>
      <c r="E331" s="1" t="n">
        <v>82</v>
      </c>
      <c r="F331" s="1" t="s">
        <v>41</v>
      </c>
      <c r="G331" s="1" t="n">
        <f aca="false">PRODUCT(C331+E331)</f>
        <v>88</v>
      </c>
      <c r="H331" s="1" t="n">
        <v>82</v>
      </c>
      <c r="I331" s="106" t="n">
        <f aca="false">PRODUCT(G331/H331)</f>
        <v>1.07317073170732</v>
      </c>
      <c r="K331" s="6"/>
      <c r="N331" s="1"/>
      <c r="DN331" s="2" t="s">
        <v>4704</v>
      </c>
      <c r="DO331" s="6" t="s">
        <v>5619</v>
      </c>
      <c r="DP331" s="6" t="s">
        <v>1979</v>
      </c>
      <c r="DQ331" s="1" t="s">
        <v>5620</v>
      </c>
    </row>
    <row r="332" customFormat="false" ht="15" hidden="false" customHeight="false" outlineLevel="0" collapsed="false">
      <c r="A332" s="54" t="n">
        <v>331</v>
      </c>
      <c r="B332" s="6" t="s">
        <v>207</v>
      </c>
      <c r="C332" s="1" t="n">
        <v>4</v>
      </c>
      <c r="D332" s="1" t="s">
        <v>40</v>
      </c>
      <c r="E332" s="1" t="n">
        <v>84</v>
      </c>
      <c r="F332" s="1" t="s">
        <v>41</v>
      </c>
      <c r="G332" s="1" t="n">
        <f aca="false">PRODUCT(C332+E332)</f>
        <v>88</v>
      </c>
      <c r="H332" s="1" t="n">
        <v>288</v>
      </c>
      <c r="I332" s="106" t="n">
        <f aca="false">PRODUCT(G332/H332)</f>
        <v>0.305555555555556</v>
      </c>
      <c r="K332" s="6"/>
      <c r="N332" s="1"/>
      <c r="DN332" s="2" t="s">
        <v>4709</v>
      </c>
      <c r="DO332" s="6" t="s">
        <v>359</v>
      </c>
      <c r="DP332" s="6" t="s">
        <v>845</v>
      </c>
      <c r="DQ332" s="1" t="s">
        <v>5621</v>
      </c>
    </row>
    <row r="333" customFormat="false" ht="15" hidden="false" customHeight="false" outlineLevel="0" collapsed="false">
      <c r="A333" s="54" t="n">
        <v>332</v>
      </c>
      <c r="B333" s="6" t="s">
        <v>1876</v>
      </c>
      <c r="C333" s="1" t="n">
        <v>13</v>
      </c>
      <c r="D333" s="1" t="s">
        <v>40</v>
      </c>
      <c r="E333" s="1" t="n">
        <v>74</v>
      </c>
      <c r="F333" s="1" t="s">
        <v>41</v>
      </c>
      <c r="G333" s="1" t="n">
        <f aca="false">PRODUCT(C333+E333)</f>
        <v>87</v>
      </c>
      <c r="H333" s="1" t="n">
        <v>64</v>
      </c>
      <c r="I333" s="106" t="n">
        <f aca="false">PRODUCT(G333/H333)</f>
        <v>1.359375</v>
      </c>
      <c r="K333" s="6"/>
      <c r="N333" s="1"/>
      <c r="DN333" s="2" t="s">
        <v>4716</v>
      </c>
      <c r="DO333" s="6" t="s">
        <v>38</v>
      </c>
      <c r="DP333" s="6" t="s">
        <v>186</v>
      </c>
      <c r="DQ333" s="1" t="s">
        <v>5622</v>
      </c>
    </row>
    <row r="334" customFormat="false" ht="15" hidden="false" customHeight="false" outlineLevel="0" collapsed="false">
      <c r="A334" s="54" t="n">
        <v>333</v>
      </c>
      <c r="B334" s="6" t="s">
        <v>1686</v>
      </c>
      <c r="C334" s="1" t="n">
        <v>9</v>
      </c>
      <c r="D334" s="1" t="s">
        <v>40</v>
      </c>
      <c r="E334" s="1" t="n">
        <v>78</v>
      </c>
      <c r="F334" s="1" t="s">
        <v>41</v>
      </c>
      <c r="G334" s="1" t="n">
        <f aca="false">PRODUCT(C334+E334)</f>
        <v>87</v>
      </c>
      <c r="H334" s="1" t="n">
        <v>84</v>
      </c>
      <c r="I334" s="106" t="n">
        <f aca="false">PRODUCT(G334/H334)</f>
        <v>1.03571428571429</v>
      </c>
      <c r="K334" s="6"/>
      <c r="N334" s="1"/>
      <c r="DN334" s="2" t="s">
        <v>4723</v>
      </c>
      <c r="DO334" s="6" t="s">
        <v>5623</v>
      </c>
      <c r="DP334" s="6" t="s">
        <v>1873</v>
      </c>
      <c r="DQ334" s="1" t="s">
        <v>5624</v>
      </c>
    </row>
    <row r="335" customFormat="false" ht="15" hidden="false" customHeight="false" outlineLevel="0" collapsed="false">
      <c r="A335" s="54" t="n">
        <v>334</v>
      </c>
      <c r="B335" s="6" t="s">
        <v>1105</v>
      </c>
      <c r="C335" s="1" t="n">
        <v>4</v>
      </c>
      <c r="D335" s="1" t="s">
        <v>40</v>
      </c>
      <c r="E335" s="1" t="n">
        <v>83</v>
      </c>
      <c r="F335" s="1" t="s">
        <v>41</v>
      </c>
      <c r="G335" s="1" t="n">
        <f aca="false">PRODUCT(C335+E335)</f>
        <v>87</v>
      </c>
      <c r="H335" s="1" t="n">
        <v>193</v>
      </c>
      <c r="I335" s="106" t="n">
        <f aca="false">PRODUCT(G335/H335)</f>
        <v>0.450777202072539</v>
      </c>
      <c r="K335" s="6"/>
      <c r="N335" s="1"/>
    </row>
    <row r="336" customFormat="false" ht="15" hidden="false" customHeight="false" outlineLevel="0" collapsed="false">
      <c r="A336" s="54" t="n">
        <v>335</v>
      </c>
      <c r="B336" s="6" t="s">
        <v>2539</v>
      </c>
      <c r="C336" s="1" t="n">
        <v>1</v>
      </c>
      <c r="D336" s="1" t="s">
        <v>40</v>
      </c>
      <c r="E336" s="1" t="n">
        <v>86</v>
      </c>
      <c r="F336" s="1" t="s">
        <v>41</v>
      </c>
      <c r="G336" s="1" t="n">
        <f aca="false">PRODUCT(C336+E336)</f>
        <v>87</v>
      </c>
      <c r="H336" s="1" t="n">
        <v>58</v>
      </c>
      <c r="I336" s="106" t="n">
        <f aca="false">PRODUCT(G336/H336)</f>
        <v>1.5</v>
      </c>
      <c r="K336" s="6"/>
      <c r="N336" s="1"/>
    </row>
    <row r="337" customFormat="false" ht="15" hidden="false" customHeight="false" outlineLevel="0" collapsed="false">
      <c r="A337" s="54" t="n">
        <v>336</v>
      </c>
      <c r="B337" s="6" t="s">
        <v>69</v>
      </c>
      <c r="C337" s="1" t="n">
        <v>22</v>
      </c>
      <c r="D337" s="1" t="s">
        <v>40</v>
      </c>
      <c r="E337" s="1" t="n">
        <v>64</v>
      </c>
      <c r="F337" s="1" t="s">
        <v>41</v>
      </c>
      <c r="G337" s="1" t="n">
        <f aca="false">PRODUCT(C337+E337)</f>
        <v>86</v>
      </c>
      <c r="H337" s="1" t="n">
        <v>326</v>
      </c>
      <c r="I337" s="106" t="n">
        <f aca="false">PRODUCT(G337/H337)</f>
        <v>0.263803680981595</v>
      </c>
      <c r="K337" s="6"/>
      <c r="N337" s="1"/>
      <c r="DN337" s="110"/>
      <c r="DO337" s="111" t="s">
        <v>5625</v>
      </c>
      <c r="DP337" s="112"/>
      <c r="DQ337" s="113"/>
    </row>
    <row r="338" customFormat="false" ht="15" hidden="false" customHeight="false" outlineLevel="0" collapsed="false">
      <c r="A338" s="54" t="n">
        <v>337</v>
      </c>
      <c r="B338" s="6" t="s">
        <v>1640</v>
      </c>
      <c r="C338" s="1" t="n">
        <v>13</v>
      </c>
      <c r="D338" s="1" t="s">
        <v>40</v>
      </c>
      <c r="E338" s="1" t="n">
        <v>73</v>
      </c>
      <c r="F338" s="1" t="s">
        <v>41</v>
      </c>
      <c r="G338" s="1" t="n">
        <f aca="false">PRODUCT(C338+E338)</f>
        <v>86</v>
      </c>
      <c r="H338" s="1" t="n">
        <v>109</v>
      </c>
      <c r="I338" s="106" t="n">
        <f aca="false">PRODUCT(G338/H338)</f>
        <v>0.788990825688073</v>
      </c>
      <c r="K338" s="6"/>
      <c r="N338" s="1"/>
      <c r="DN338" s="2" t="s">
        <v>4642</v>
      </c>
      <c r="DO338" s="6" t="s">
        <v>57</v>
      </c>
      <c r="DP338" s="6" t="s">
        <v>1979</v>
      </c>
      <c r="DQ338" s="1" t="s">
        <v>5253</v>
      </c>
    </row>
    <row r="339" customFormat="false" ht="15" hidden="false" customHeight="false" outlineLevel="0" collapsed="false">
      <c r="A339" s="54" t="n">
        <v>338</v>
      </c>
      <c r="B339" s="6" t="s">
        <v>1532</v>
      </c>
      <c r="C339" s="1" t="n">
        <v>8</v>
      </c>
      <c r="D339" s="1" t="s">
        <v>40</v>
      </c>
      <c r="E339" s="1" t="n">
        <v>78</v>
      </c>
      <c r="F339" s="1" t="s">
        <v>41</v>
      </c>
      <c r="G339" s="1" t="n">
        <f aca="false">PRODUCT(C339+E339)</f>
        <v>86</v>
      </c>
      <c r="H339" s="1" t="n">
        <v>113</v>
      </c>
      <c r="I339" s="106" t="n">
        <f aca="false">PRODUCT(G339/H339)</f>
        <v>0.761061946902655</v>
      </c>
      <c r="K339" s="6"/>
      <c r="N339" s="1"/>
      <c r="DN339" s="2" t="s">
        <v>4651</v>
      </c>
      <c r="DO339" s="6" t="s">
        <v>359</v>
      </c>
      <c r="DP339" s="6" t="s">
        <v>845</v>
      </c>
      <c r="DQ339" s="1" t="s">
        <v>5626</v>
      </c>
    </row>
    <row r="340" customFormat="false" ht="15" hidden="false" customHeight="false" outlineLevel="0" collapsed="false">
      <c r="A340" s="54" t="n">
        <v>339</v>
      </c>
      <c r="B340" s="6" t="s">
        <v>2194</v>
      </c>
      <c r="C340" s="1" t="n">
        <v>4</v>
      </c>
      <c r="D340" s="1" t="s">
        <v>40</v>
      </c>
      <c r="E340" s="1" t="n">
        <v>82</v>
      </c>
      <c r="F340" s="1" t="s">
        <v>41</v>
      </c>
      <c r="G340" s="1" t="n">
        <f aca="false">PRODUCT(C340+E340)</f>
        <v>86</v>
      </c>
      <c r="H340" s="1" t="n">
        <v>73</v>
      </c>
      <c r="I340" s="106" t="n">
        <f aca="false">PRODUCT(G340/H340)</f>
        <v>1.17808219178082</v>
      </c>
      <c r="K340" s="6"/>
      <c r="N340" s="1"/>
      <c r="DN340" s="2" t="s">
        <v>4680</v>
      </c>
      <c r="DO340" s="6" t="s">
        <v>50</v>
      </c>
      <c r="DP340" s="6" t="s">
        <v>1263</v>
      </c>
      <c r="DQ340" s="1" t="s">
        <v>5627</v>
      </c>
    </row>
    <row r="341" customFormat="false" ht="15" hidden="false" customHeight="false" outlineLevel="0" collapsed="false">
      <c r="A341" s="54" t="n">
        <v>340</v>
      </c>
      <c r="B341" s="56" t="s">
        <v>82</v>
      </c>
      <c r="C341" s="1" t="n">
        <v>3</v>
      </c>
      <c r="D341" s="1" t="s">
        <v>40</v>
      </c>
      <c r="E341" s="1" t="n">
        <v>83</v>
      </c>
      <c r="F341" s="1" t="s">
        <v>41</v>
      </c>
      <c r="G341" s="1" t="n">
        <f aca="false">PRODUCT(C341+E341)</f>
        <v>86</v>
      </c>
      <c r="H341" s="1" t="n">
        <v>95</v>
      </c>
      <c r="I341" s="106" t="n">
        <f aca="false">PRODUCT(G341/H341)</f>
        <v>0.905263157894737</v>
      </c>
      <c r="K341" s="6"/>
      <c r="N341" s="1"/>
      <c r="DN341" s="2" t="s">
        <v>4687</v>
      </c>
      <c r="DO341" s="6" t="s">
        <v>5628</v>
      </c>
      <c r="DP341" s="6" t="s">
        <v>186</v>
      </c>
      <c r="DQ341" s="1" t="s">
        <v>5541</v>
      </c>
    </row>
    <row r="342" customFormat="false" ht="15" hidden="false" customHeight="false" outlineLevel="0" collapsed="false">
      <c r="A342" s="54" t="n">
        <v>341</v>
      </c>
      <c r="B342" s="6" t="s">
        <v>1637</v>
      </c>
      <c r="C342" s="1" t="n">
        <v>2</v>
      </c>
      <c r="D342" s="1" t="s">
        <v>40</v>
      </c>
      <c r="E342" s="1" t="n">
        <v>84</v>
      </c>
      <c r="F342" s="1" t="s">
        <v>41</v>
      </c>
      <c r="G342" s="1" t="n">
        <f aca="false">PRODUCT(C342+E342)</f>
        <v>86</v>
      </c>
      <c r="H342" s="1" t="n">
        <v>153</v>
      </c>
      <c r="I342" s="106" t="n">
        <f aca="false">PRODUCT(G342/H342)</f>
        <v>0.562091503267974</v>
      </c>
      <c r="K342" s="6"/>
      <c r="N342" s="1"/>
      <c r="DN342" s="2" t="s">
        <v>4694</v>
      </c>
      <c r="DO342" s="6" t="s">
        <v>199</v>
      </c>
      <c r="DP342" s="6" t="s">
        <v>186</v>
      </c>
      <c r="DQ342" s="1" t="s">
        <v>5629</v>
      </c>
    </row>
    <row r="343" customFormat="false" ht="15" hidden="false" customHeight="false" outlineLevel="0" collapsed="false">
      <c r="A343" s="54" t="n">
        <v>342</v>
      </c>
      <c r="B343" s="6" t="s">
        <v>1380</v>
      </c>
      <c r="C343" s="1" t="n">
        <v>1</v>
      </c>
      <c r="D343" s="1" t="s">
        <v>40</v>
      </c>
      <c r="E343" s="1" t="n">
        <v>85</v>
      </c>
      <c r="F343" s="1" t="s">
        <v>41</v>
      </c>
      <c r="G343" s="1" t="n">
        <f aca="false">PRODUCT(C343+E343)</f>
        <v>86</v>
      </c>
      <c r="H343" s="1" t="n">
        <v>65</v>
      </c>
      <c r="I343" s="106" t="n">
        <f aca="false">PRODUCT(G343/H343)</f>
        <v>1.32307692307692</v>
      </c>
      <c r="K343" s="6"/>
      <c r="N343" s="1"/>
      <c r="DN343" s="2" t="s">
        <v>4701</v>
      </c>
      <c r="DO343" s="6" t="s">
        <v>5630</v>
      </c>
      <c r="DP343" s="6" t="s">
        <v>186</v>
      </c>
      <c r="DQ343" s="1" t="s">
        <v>5317</v>
      </c>
    </row>
    <row r="344" customFormat="false" ht="15" hidden="false" customHeight="false" outlineLevel="0" collapsed="false">
      <c r="A344" s="54" t="n">
        <v>343</v>
      </c>
      <c r="B344" s="6" t="s">
        <v>1550</v>
      </c>
      <c r="C344" s="1" t="n">
        <v>8</v>
      </c>
      <c r="D344" s="1" t="s">
        <v>40</v>
      </c>
      <c r="E344" s="1" t="n">
        <v>77</v>
      </c>
      <c r="F344" s="1" t="s">
        <v>41</v>
      </c>
      <c r="G344" s="1" t="n">
        <f aca="false">PRODUCT(C344+E344)</f>
        <v>85</v>
      </c>
      <c r="H344" s="1" t="n">
        <v>68</v>
      </c>
      <c r="I344" s="106" t="n">
        <f aca="false">PRODUCT(G344/H344)</f>
        <v>1.25</v>
      </c>
      <c r="K344" s="6"/>
      <c r="N344" s="1"/>
      <c r="DN344" s="2" t="s">
        <v>4704</v>
      </c>
      <c r="DO344" s="6" t="s">
        <v>222</v>
      </c>
      <c r="DP344" s="6" t="s">
        <v>845</v>
      </c>
      <c r="DQ344" s="1" t="s">
        <v>5396</v>
      </c>
    </row>
    <row r="345" customFormat="false" ht="15" hidden="false" customHeight="false" outlineLevel="0" collapsed="false">
      <c r="A345" s="54" t="n">
        <v>344</v>
      </c>
      <c r="B345" s="6" t="s">
        <v>1082</v>
      </c>
      <c r="C345" s="1" t="n">
        <v>5</v>
      </c>
      <c r="D345" s="1" t="s">
        <v>40</v>
      </c>
      <c r="E345" s="1" t="n">
        <v>80</v>
      </c>
      <c r="F345" s="1" t="s">
        <v>41</v>
      </c>
      <c r="G345" s="1" t="n">
        <f aca="false">PRODUCT(C345+E345)</f>
        <v>85</v>
      </c>
      <c r="H345" s="1" t="n">
        <v>192</v>
      </c>
      <c r="I345" s="106" t="n">
        <f aca="false">PRODUCT(G345/H345)</f>
        <v>0.442708333333333</v>
      </c>
      <c r="K345" s="6"/>
      <c r="N345" s="1"/>
      <c r="DN345" s="2" t="s">
        <v>4709</v>
      </c>
      <c r="DO345" s="6" t="s">
        <v>1271</v>
      </c>
      <c r="DP345" s="6" t="s">
        <v>1202</v>
      </c>
      <c r="DQ345" s="1" t="s">
        <v>5339</v>
      </c>
    </row>
    <row r="346" customFormat="false" ht="15" hidden="false" customHeight="false" outlineLevel="0" collapsed="false">
      <c r="A346" s="54" t="n">
        <v>345</v>
      </c>
      <c r="B346" s="6" t="s">
        <v>235</v>
      </c>
      <c r="C346" s="1" t="n">
        <v>14</v>
      </c>
      <c r="D346" s="1" t="s">
        <v>40</v>
      </c>
      <c r="E346" s="1" t="n">
        <v>70</v>
      </c>
      <c r="F346" s="1" t="s">
        <v>41</v>
      </c>
      <c r="G346" s="1" t="n">
        <f aca="false">PRODUCT(C346+E346)</f>
        <v>84</v>
      </c>
      <c r="H346" s="1" t="n">
        <v>169</v>
      </c>
      <c r="I346" s="106" t="n">
        <f aca="false">PRODUCT(G346/H346)</f>
        <v>0.497041420118343</v>
      </c>
      <c r="K346" s="6"/>
      <c r="N346" s="1"/>
      <c r="DN346" s="2" t="s">
        <v>4716</v>
      </c>
      <c r="DO346" s="6" t="s">
        <v>2497</v>
      </c>
      <c r="DP346" s="6" t="s">
        <v>1873</v>
      </c>
      <c r="DQ346" s="1" t="s">
        <v>5529</v>
      </c>
    </row>
    <row r="347" customFormat="false" ht="15" hidden="false" customHeight="false" outlineLevel="0" collapsed="false">
      <c r="A347" s="54" t="n">
        <v>346</v>
      </c>
      <c r="B347" s="6" t="s">
        <v>141</v>
      </c>
      <c r="C347" s="1" t="n">
        <v>6</v>
      </c>
      <c r="D347" s="1" t="s">
        <v>40</v>
      </c>
      <c r="E347" s="1" t="n">
        <v>78</v>
      </c>
      <c r="F347" s="1" t="s">
        <v>41</v>
      </c>
      <c r="G347" s="1" t="n">
        <f aca="false">PRODUCT(C347+E347)</f>
        <v>84</v>
      </c>
      <c r="H347" s="1" t="n">
        <v>266</v>
      </c>
      <c r="I347" s="106" t="n">
        <f aca="false">PRODUCT(G347/H347)</f>
        <v>0.315789473684211</v>
      </c>
      <c r="K347" s="6"/>
      <c r="N347" s="1"/>
      <c r="DN347" s="2" t="s">
        <v>4723</v>
      </c>
      <c r="DO347" s="6" t="s">
        <v>1803</v>
      </c>
      <c r="DP347" s="6" t="s">
        <v>1202</v>
      </c>
      <c r="DQ347" s="1" t="s">
        <v>5421</v>
      </c>
    </row>
    <row r="348" customFormat="false" ht="15" hidden="false" customHeight="false" outlineLevel="0" collapsed="false">
      <c r="A348" s="54" t="n">
        <v>347</v>
      </c>
      <c r="B348" s="6" t="s">
        <v>1320</v>
      </c>
      <c r="C348" s="1" t="n">
        <v>5</v>
      </c>
      <c r="D348" s="1" t="s">
        <v>40</v>
      </c>
      <c r="E348" s="1" t="n">
        <v>79</v>
      </c>
      <c r="F348" s="1" t="s">
        <v>41</v>
      </c>
      <c r="G348" s="1" t="n">
        <f aca="false">PRODUCT(C348+E348)</f>
        <v>84</v>
      </c>
      <c r="H348" s="1" t="n">
        <v>181</v>
      </c>
      <c r="I348" s="106" t="n">
        <f aca="false">PRODUCT(G348/H348)</f>
        <v>0.464088397790055</v>
      </c>
      <c r="K348" s="6"/>
      <c r="N348" s="1"/>
    </row>
    <row r="349" customFormat="false" ht="15" hidden="false" customHeight="false" outlineLevel="0" collapsed="false">
      <c r="A349" s="54" t="n">
        <v>348</v>
      </c>
      <c r="B349" s="6" t="s">
        <v>1630</v>
      </c>
      <c r="C349" s="1" t="n">
        <v>5</v>
      </c>
      <c r="D349" s="1" t="s">
        <v>40</v>
      </c>
      <c r="E349" s="1" t="n">
        <v>79</v>
      </c>
      <c r="F349" s="1" t="s">
        <v>41</v>
      </c>
      <c r="G349" s="1" t="n">
        <f aca="false">PRODUCT(C349+E349)</f>
        <v>84</v>
      </c>
      <c r="H349" s="1" t="n">
        <v>132</v>
      </c>
      <c r="I349" s="106" t="n">
        <f aca="false">PRODUCT(G349/H349)</f>
        <v>0.636363636363636</v>
      </c>
      <c r="K349" s="6"/>
      <c r="N349" s="1"/>
    </row>
    <row r="350" customFormat="false" ht="15" hidden="false" customHeight="false" outlineLevel="0" collapsed="false">
      <c r="A350" s="54" t="n">
        <v>349</v>
      </c>
      <c r="B350" s="6" t="s">
        <v>137</v>
      </c>
      <c r="C350" s="1" t="n">
        <v>20</v>
      </c>
      <c r="D350" s="1" t="s">
        <v>40</v>
      </c>
      <c r="E350" s="1" t="n">
        <v>63</v>
      </c>
      <c r="F350" s="1" t="s">
        <v>41</v>
      </c>
      <c r="G350" s="1" t="n">
        <f aca="false">PRODUCT(C350+E350)</f>
        <v>83</v>
      </c>
      <c r="H350" s="1" t="n">
        <v>280</v>
      </c>
      <c r="I350" s="106" t="n">
        <f aca="false">PRODUCT(G350/H350)</f>
        <v>0.296428571428571</v>
      </c>
      <c r="K350" s="6"/>
      <c r="N350" s="1"/>
    </row>
    <row r="351" customFormat="false" ht="15" hidden="false" customHeight="false" outlineLevel="0" collapsed="false">
      <c r="A351" s="54" t="n">
        <v>350</v>
      </c>
      <c r="B351" s="6" t="s">
        <v>1358</v>
      </c>
      <c r="C351" s="1" t="n">
        <v>6</v>
      </c>
      <c r="D351" s="1" t="s">
        <v>40</v>
      </c>
      <c r="E351" s="1" t="n">
        <v>77</v>
      </c>
      <c r="F351" s="1" t="s">
        <v>41</v>
      </c>
      <c r="G351" s="1" t="n">
        <f aca="false">PRODUCT(C351+E351)</f>
        <v>83</v>
      </c>
      <c r="H351" s="1" t="n">
        <v>63</v>
      </c>
      <c r="I351" s="106" t="n">
        <f aca="false">PRODUCT(G351/H351)</f>
        <v>1.31746031746032</v>
      </c>
      <c r="K351" s="6"/>
      <c r="N351" s="1"/>
      <c r="DN351" s="110"/>
      <c r="DO351" s="111" t="s">
        <v>5631</v>
      </c>
      <c r="DP351" s="112"/>
      <c r="DQ351" s="113"/>
    </row>
    <row r="352" customFormat="false" ht="15" hidden="false" customHeight="false" outlineLevel="0" collapsed="false">
      <c r="A352" s="54" t="n">
        <v>351</v>
      </c>
      <c r="B352" s="6" t="s">
        <v>1244</v>
      </c>
      <c r="C352" s="1" t="n">
        <v>9</v>
      </c>
      <c r="D352" s="1" t="s">
        <v>40</v>
      </c>
      <c r="E352" s="1" t="n">
        <v>73</v>
      </c>
      <c r="F352" s="1" t="s">
        <v>41</v>
      </c>
      <c r="G352" s="1" t="n">
        <f aca="false">PRODUCT(C352+E352)</f>
        <v>82</v>
      </c>
      <c r="H352" s="1" t="n">
        <v>115</v>
      </c>
      <c r="I352" s="106" t="n">
        <f aca="false">PRODUCT(G352/H352)</f>
        <v>0.71304347826087</v>
      </c>
      <c r="K352" s="6"/>
      <c r="N352" s="1"/>
      <c r="DN352" s="2" t="s">
        <v>4642</v>
      </c>
      <c r="DO352" s="6" t="s">
        <v>222</v>
      </c>
      <c r="DP352" s="6" t="s">
        <v>845</v>
      </c>
      <c r="DQ352" s="1" t="s">
        <v>5253</v>
      </c>
    </row>
    <row r="353" customFormat="false" ht="15" hidden="false" customHeight="false" outlineLevel="0" collapsed="false">
      <c r="A353" s="54" t="n">
        <v>352</v>
      </c>
      <c r="B353" s="6" t="s">
        <v>1066</v>
      </c>
      <c r="C353" s="1" t="n">
        <v>8</v>
      </c>
      <c r="D353" s="1" t="s">
        <v>40</v>
      </c>
      <c r="E353" s="1" t="n">
        <v>74</v>
      </c>
      <c r="F353" s="1" t="s">
        <v>41</v>
      </c>
      <c r="G353" s="1" t="n">
        <f aca="false">PRODUCT(C353+E353)</f>
        <v>82</v>
      </c>
      <c r="H353" s="1" t="n">
        <v>192</v>
      </c>
      <c r="I353" s="106" t="n">
        <f aca="false">PRODUCT(G353/H353)</f>
        <v>0.427083333333333</v>
      </c>
      <c r="K353" s="6"/>
      <c r="N353" s="1"/>
      <c r="DN353" s="2" t="s">
        <v>4651</v>
      </c>
      <c r="DO353" s="6" t="s">
        <v>50</v>
      </c>
      <c r="DP353" s="6" t="s">
        <v>1263</v>
      </c>
      <c r="DQ353" s="1" t="s">
        <v>4955</v>
      </c>
    </row>
    <row r="354" customFormat="false" ht="15" hidden="false" customHeight="false" outlineLevel="0" collapsed="false">
      <c r="A354" s="54" t="n">
        <v>353</v>
      </c>
      <c r="B354" s="6" t="s">
        <v>1846</v>
      </c>
      <c r="C354" s="1" t="n">
        <v>6</v>
      </c>
      <c r="D354" s="1" t="s">
        <v>40</v>
      </c>
      <c r="E354" s="1" t="n">
        <v>76</v>
      </c>
      <c r="F354" s="1" t="s">
        <v>41</v>
      </c>
      <c r="G354" s="1" t="n">
        <f aca="false">PRODUCT(C354+E354)</f>
        <v>82</v>
      </c>
      <c r="H354" s="1" t="n">
        <v>157</v>
      </c>
      <c r="I354" s="106" t="n">
        <f aca="false">PRODUCT(G354/H354)</f>
        <v>0.522292993630573</v>
      </c>
      <c r="K354" s="6"/>
      <c r="N354" s="1"/>
      <c r="DN354" s="2" t="s">
        <v>4680</v>
      </c>
      <c r="DO354" s="6" t="s">
        <v>1803</v>
      </c>
      <c r="DP354" s="6" t="s">
        <v>1202</v>
      </c>
      <c r="DQ354" s="1" t="s">
        <v>5534</v>
      </c>
    </row>
    <row r="355" customFormat="false" ht="15" hidden="false" customHeight="false" outlineLevel="0" collapsed="false">
      <c r="A355" s="54" t="n">
        <v>354</v>
      </c>
      <c r="B355" s="6" t="s">
        <v>2267</v>
      </c>
      <c r="C355" s="1" t="n">
        <v>2</v>
      </c>
      <c r="D355" s="1" t="s">
        <v>40</v>
      </c>
      <c r="E355" s="1" t="n">
        <v>80</v>
      </c>
      <c r="F355" s="1" t="s">
        <v>41</v>
      </c>
      <c r="G355" s="1" t="n">
        <f aca="false">PRODUCT(C355+E355)</f>
        <v>82</v>
      </c>
      <c r="H355" s="1" t="n">
        <v>55</v>
      </c>
      <c r="I355" s="106" t="n">
        <f aca="false">PRODUCT(G355/H355)</f>
        <v>1.49090909090909</v>
      </c>
      <c r="K355" s="6"/>
      <c r="N355" s="1"/>
      <c r="DN355" s="2" t="s">
        <v>4687</v>
      </c>
      <c r="DO355" s="6" t="s">
        <v>57</v>
      </c>
      <c r="DP355" s="6" t="s">
        <v>1979</v>
      </c>
      <c r="DQ355" s="1" t="s">
        <v>5184</v>
      </c>
    </row>
    <row r="356" customFormat="false" ht="15" hidden="false" customHeight="false" outlineLevel="0" collapsed="false">
      <c r="A356" s="54" t="n">
        <v>355</v>
      </c>
      <c r="B356" s="6" t="s">
        <v>1153</v>
      </c>
      <c r="C356" s="1" t="n">
        <v>4</v>
      </c>
      <c r="D356" s="1" t="s">
        <v>40</v>
      </c>
      <c r="E356" s="1" t="n">
        <v>77</v>
      </c>
      <c r="F356" s="1" t="s">
        <v>41</v>
      </c>
      <c r="G356" s="1" t="n">
        <f aca="false">PRODUCT(C356+E356)</f>
        <v>81</v>
      </c>
      <c r="H356" s="1" t="n">
        <v>214</v>
      </c>
      <c r="I356" s="106" t="n">
        <f aca="false">PRODUCT(G356/H356)</f>
        <v>0.378504672897196</v>
      </c>
      <c r="K356" s="6"/>
      <c r="N356" s="1"/>
      <c r="DN356" s="2" t="s">
        <v>4694</v>
      </c>
      <c r="DO356" s="6" t="s">
        <v>38</v>
      </c>
      <c r="DP356" s="6" t="s">
        <v>186</v>
      </c>
      <c r="DQ356" s="1" t="s">
        <v>5457</v>
      </c>
    </row>
    <row r="357" customFormat="false" ht="15" hidden="false" customHeight="false" outlineLevel="0" collapsed="false">
      <c r="A357" s="54" t="n">
        <v>356</v>
      </c>
      <c r="B357" s="6" t="s">
        <v>2497</v>
      </c>
      <c r="C357" s="1" t="n">
        <v>3</v>
      </c>
      <c r="D357" s="1" t="s">
        <v>40</v>
      </c>
      <c r="E357" s="1" t="n">
        <v>78</v>
      </c>
      <c r="F357" s="1" t="s">
        <v>41</v>
      </c>
      <c r="G357" s="1" t="n">
        <f aca="false">PRODUCT(C357+E357)</f>
        <v>81</v>
      </c>
      <c r="H357" s="1" t="n">
        <v>48</v>
      </c>
      <c r="I357" s="106" t="n">
        <f aca="false">PRODUCT(G357/H357)</f>
        <v>1.6875</v>
      </c>
      <c r="K357" s="6"/>
      <c r="N357" s="1"/>
      <c r="DN357" s="2" t="s">
        <v>4701</v>
      </c>
      <c r="DO357" s="6" t="s">
        <v>66</v>
      </c>
      <c r="DP357" s="6" t="s">
        <v>1979</v>
      </c>
      <c r="DQ357" s="1" t="s">
        <v>5632</v>
      </c>
    </row>
    <row r="358" customFormat="false" ht="15" hidden="false" customHeight="false" outlineLevel="0" collapsed="false">
      <c r="A358" s="54" t="n">
        <v>357</v>
      </c>
      <c r="B358" s="6" t="s">
        <v>1721</v>
      </c>
      <c r="C358" s="1" t="n">
        <v>9</v>
      </c>
      <c r="D358" s="1" t="s">
        <v>40</v>
      </c>
      <c r="E358" s="1" t="n">
        <v>71</v>
      </c>
      <c r="F358" s="1" t="s">
        <v>41</v>
      </c>
      <c r="G358" s="1" t="n">
        <f aca="false">PRODUCT(C358+E358)</f>
        <v>80</v>
      </c>
      <c r="H358" s="1" t="n">
        <v>78</v>
      </c>
      <c r="I358" s="106" t="n">
        <f aca="false">PRODUCT(G358/H358)</f>
        <v>1.02564102564103</v>
      </c>
      <c r="K358" s="6"/>
      <c r="N358" s="1"/>
      <c r="DN358" s="2" t="s">
        <v>4704</v>
      </c>
      <c r="DO358" s="6" t="s">
        <v>359</v>
      </c>
      <c r="DP358" s="6" t="s">
        <v>845</v>
      </c>
      <c r="DQ358" s="1" t="s">
        <v>5505</v>
      </c>
    </row>
    <row r="359" customFormat="false" ht="15" hidden="false" customHeight="false" outlineLevel="0" collapsed="false">
      <c r="A359" s="54" t="n">
        <v>358</v>
      </c>
      <c r="B359" s="6" t="s">
        <v>1753</v>
      </c>
      <c r="C359" s="1" t="n">
        <v>7</v>
      </c>
      <c r="D359" s="1" t="s">
        <v>40</v>
      </c>
      <c r="E359" s="1" t="n">
        <v>73</v>
      </c>
      <c r="F359" s="1" t="s">
        <v>41</v>
      </c>
      <c r="G359" s="1" t="n">
        <f aca="false">PRODUCT(C359+E359)</f>
        <v>80</v>
      </c>
      <c r="H359" s="1" t="n">
        <v>80</v>
      </c>
      <c r="I359" s="106" t="n">
        <f aca="false">PRODUCT(G359/H359)</f>
        <v>1</v>
      </c>
      <c r="K359" s="6"/>
      <c r="N359" s="1"/>
      <c r="DN359" s="2" t="s">
        <v>4709</v>
      </c>
      <c r="DO359" s="6" t="s">
        <v>43</v>
      </c>
      <c r="DP359" s="6" t="s">
        <v>2370</v>
      </c>
      <c r="DQ359" s="1" t="s">
        <v>5633</v>
      </c>
    </row>
    <row r="360" customFormat="false" ht="15" hidden="false" customHeight="false" outlineLevel="0" collapsed="false">
      <c r="A360" s="54" t="n">
        <v>359</v>
      </c>
      <c r="B360" s="6" t="s">
        <v>233</v>
      </c>
      <c r="C360" s="1" t="n">
        <v>6</v>
      </c>
      <c r="D360" s="1" t="s">
        <v>40</v>
      </c>
      <c r="E360" s="1" t="n">
        <v>74</v>
      </c>
      <c r="F360" s="1" t="s">
        <v>41</v>
      </c>
      <c r="G360" s="1" t="n">
        <f aca="false">PRODUCT(C360+E360)</f>
        <v>80</v>
      </c>
      <c r="H360" s="1" t="n">
        <v>263</v>
      </c>
      <c r="I360" s="106" t="n">
        <f aca="false">PRODUCT(G360/H360)</f>
        <v>0.304182509505703</v>
      </c>
      <c r="K360" s="6"/>
      <c r="N360" s="1"/>
      <c r="DN360" s="2" t="s">
        <v>4716</v>
      </c>
      <c r="DO360" s="6" t="s">
        <v>194</v>
      </c>
      <c r="DP360" s="6" t="s">
        <v>960</v>
      </c>
      <c r="DQ360" s="1" t="s">
        <v>5532</v>
      </c>
    </row>
    <row r="361" customFormat="false" ht="15" hidden="false" customHeight="false" outlineLevel="0" collapsed="false">
      <c r="A361" s="54" t="n">
        <v>360</v>
      </c>
      <c r="B361" s="6" t="s">
        <v>1287</v>
      </c>
      <c r="C361" s="1" t="n">
        <v>6</v>
      </c>
      <c r="D361" s="1" t="s">
        <v>40</v>
      </c>
      <c r="E361" s="1" t="n">
        <v>74</v>
      </c>
      <c r="F361" s="1" t="s">
        <v>41</v>
      </c>
      <c r="G361" s="1" t="n">
        <f aca="false">PRODUCT(C361+E361)</f>
        <v>80</v>
      </c>
      <c r="H361" s="1" t="n">
        <v>202</v>
      </c>
      <c r="I361" s="106" t="n">
        <f aca="false">PRODUCT(G361/H361)</f>
        <v>0.396039603960396</v>
      </c>
      <c r="K361" s="6"/>
      <c r="N361" s="1"/>
      <c r="DN361" s="2" t="s">
        <v>4723</v>
      </c>
      <c r="DO361" s="6" t="s">
        <v>303</v>
      </c>
      <c r="DP361" s="6" t="s">
        <v>853</v>
      </c>
      <c r="DQ361" s="1" t="s">
        <v>5634</v>
      </c>
    </row>
    <row r="362" customFormat="false" ht="15" hidden="false" customHeight="false" outlineLevel="0" collapsed="false">
      <c r="A362" s="54" t="n">
        <v>361</v>
      </c>
      <c r="B362" s="6" t="s">
        <v>1597</v>
      </c>
      <c r="C362" s="1" t="n">
        <v>5</v>
      </c>
      <c r="D362" s="1" t="s">
        <v>40</v>
      </c>
      <c r="E362" s="1" t="n">
        <v>75</v>
      </c>
      <c r="F362" s="1" t="s">
        <v>41</v>
      </c>
      <c r="G362" s="1" t="n">
        <f aca="false">PRODUCT(C362+E362)</f>
        <v>80</v>
      </c>
      <c r="H362" s="1" t="n">
        <v>67</v>
      </c>
      <c r="I362" s="106" t="n">
        <f aca="false">PRODUCT(G362/H362)</f>
        <v>1.19402985074627</v>
      </c>
      <c r="K362" s="6"/>
      <c r="N362" s="1"/>
    </row>
    <row r="363" customFormat="false" ht="15" hidden="false" customHeight="false" outlineLevel="0" collapsed="false">
      <c r="A363" s="54" t="n">
        <v>362</v>
      </c>
      <c r="B363" s="6" t="s">
        <v>1216</v>
      </c>
      <c r="C363" s="1" t="n">
        <v>2</v>
      </c>
      <c r="D363" s="1" t="s">
        <v>40</v>
      </c>
      <c r="E363" s="1" t="n">
        <v>78</v>
      </c>
      <c r="F363" s="1" t="s">
        <v>41</v>
      </c>
      <c r="G363" s="1" t="n">
        <f aca="false">PRODUCT(C363+E363)</f>
        <v>80</v>
      </c>
      <c r="H363" s="1" t="n">
        <v>129</v>
      </c>
      <c r="I363" s="106" t="n">
        <f aca="false">PRODUCT(G363/H363)</f>
        <v>0.62015503875969</v>
      </c>
      <c r="K363" s="6"/>
      <c r="N363" s="1"/>
    </row>
    <row r="364" customFormat="false" ht="15" hidden="false" customHeight="false" outlineLevel="0" collapsed="false">
      <c r="A364" s="54" t="n">
        <v>363</v>
      </c>
      <c r="B364" s="6" t="s">
        <v>1877</v>
      </c>
      <c r="C364" s="1" t="n">
        <v>10</v>
      </c>
      <c r="D364" s="1" t="s">
        <v>40</v>
      </c>
      <c r="E364" s="1" t="n">
        <v>69</v>
      </c>
      <c r="F364" s="1" t="s">
        <v>41</v>
      </c>
      <c r="G364" s="1" t="n">
        <f aca="false">PRODUCT(C364+E364)</f>
        <v>79</v>
      </c>
      <c r="H364" s="1" t="n">
        <v>86</v>
      </c>
      <c r="I364" s="106" t="n">
        <f aca="false">PRODUCT(G364/H364)</f>
        <v>0.918604651162791</v>
      </c>
      <c r="K364" s="6"/>
      <c r="N364" s="1"/>
      <c r="DN364" s="110"/>
      <c r="DO364" s="111" t="s">
        <v>5635</v>
      </c>
      <c r="DP364" s="112"/>
      <c r="DQ364" s="113"/>
    </row>
    <row r="365" customFormat="false" ht="15" hidden="false" customHeight="false" outlineLevel="0" collapsed="false">
      <c r="A365" s="54" t="n">
        <v>364</v>
      </c>
      <c r="B365" s="6" t="s">
        <v>551</v>
      </c>
      <c r="C365" s="1" t="n">
        <v>6</v>
      </c>
      <c r="D365" s="1" t="s">
        <v>40</v>
      </c>
      <c r="E365" s="1" t="n">
        <v>73</v>
      </c>
      <c r="F365" s="1" t="s">
        <v>41</v>
      </c>
      <c r="G365" s="1" t="n">
        <f aca="false">PRODUCT(C365+E365)</f>
        <v>79</v>
      </c>
      <c r="H365" s="1" t="n">
        <v>124</v>
      </c>
      <c r="I365" s="106" t="n">
        <f aca="false">PRODUCT(G365/H365)</f>
        <v>0.637096774193548</v>
      </c>
      <c r="K365" s="6"/>
      <c r="N365" s="1"/>
      <c r="DN365" s="2" t="s">
        <v>4642</v>
      </c>
      <c r="DO365" s="6" t="s">
        <v>57</v>
      </c>
      <c r="DP365" s="6" t="s">
        <v>853</v>
      </c>
      <c r="DQ365" s="1" t="s">
        <v>5262</v>
      </c>
    </row>
    <row r="366" customFormat="false" ht="15" hidden="false" customHeight="false" outlineLevel="0" collapsed="false">
      <c r="A366" s="54" t="n">
        <v>365</v>
      </c>
      <c r="B366" s="6" t="s">
        <v>1685</v>
      </c>
      <c r="C366" s="1" t="n">
        <v>1</v>
      </c>
      <c r="D366" s="1" t="s">
        <v>40</v>
      </c>
      <c r="E366" s="1" t="n">
        <v>78</v>
      </c>
      <c r="F366" s="1" t="s">
        <v>41</v>
      </c>
      <c r="G366" s="1" t="n">
        <f aca="false">PRODUCT(C366+E366)</f>
        <v>79</v>
      </c>
      <c r="H366" s="1" t="n">
        <v>144</v>
      </c>
      <c r="I366" s="106" t="n">
        <f aca="false">PRODUCT(G366/H366)</f>
        <v>0.548611111111111</v>
      </c>
      <c r="K366" s="6"/>
      <c r="N366" s="1"/>
      <c r="DN366" s="2" t="s">
        <v>4651</v>
      </c>
      <c r="DO366" s="6" t="s">
        <v>194</v>
      </c>
      <c r="DP366" s="6" t="s">
        <v>960</v>
      </c>
      <c r="DQ366" s="1" t="s">
        <v>5636</v>
      </c>
    </row>
    <row r="367" customFormat="false" ht="15" hidden="false" customHeight="false" outlineLevel="0" collapsed="false">
      <c r="A367" s="54" t="n">
        <v>366</v>
      </c>
      <c r="B367" s="6" t="s">
        <v>1328</v>
      </c>
      <c r="C367" s="1" t="n">
        <v>12</v>
      </c>
      <c r="D367" s="1" t="s">
        <v>40</v>
      </c>
      <c r="E367" s="1" t="n">
        <v>66</v>
      </c>
      <c r="F367" s="1" t="s">
        <v>41</v>
      </c>
      <c r="G367" s="1" t="n">
        <f aca="false">PRODUCT(C367+E367)</f>
        <v>78</v>
      </c>
      <c r="H367" s="1" t="n">
        <v>130</v>
      </c>
      <c r="I367" s="106" t="n">
        <f aca="false">PRODUCT(G367/H367)</f>
        <v>0.6</v>
      </c>
      <c r="K367" s="6"/>
      <c r="N367" s="1"/>
      <c r="DN367" s="2" t="s">
        <v>4680</v>
      </c>
      <c r="DO367" s="6" t="s">
        <v>50</v>
      </c>
      <c r="DP367" s="6" t="s">
        <v>1263</v>
      </c>
      <c r="DQ367" s="1" t="s">
        <v>5637</v>
      </c>
    </row>
    <row r="368" customFormat="false" ht="15" hidden="false" customHeight="false" outlineLevel="0" collapsed="false">
      <c r="A368" s="54" t="n">
        <v>367</v>
      </c>
      <c r="B368" s="6" t="s">
        <v>476</v>
      </c>
      <c r="C368" s="1" t="n">
        <v>8</v>
      </c>
      <c r="D368" s="1" t="s">
        <v>40</v>
      </c>
      <c r="E368" s="1" t="n">
        <v>70</v>
      </c>
      <c r="F368" s="1" t="s">
        <v>41</v>
      </c>
      <c r="G368" s="1" t="n">
        <f aca="false">PRODUCT(C368+E368)</f>
        <v>78</v>
      </c>
      <c r="H368" s="1" t="n">
        <v>169</v>
      </c>
      <c r="I368" s="106" t="n">
        <f aca="false">PRODUCT(G368/H368)</f>
        <v>0.461538461538462</v>
      </c>
      <c r="K368" s="6"/>
      <c r="N368" s="1"/>
      <c r="DN368" s="2" t="s">
        <v>4687</v>
      </c>
      <c r="DO368" s="6" t="s">
        <v>222</v>
      </c>
      <c r="DP368" s="6" t="s">
        <v>845</v>
      </c>
      <c r="DQ368" s="1" t="s">
        <v>5326</v>
      </c>
    </row>
    <row r="369" customFormat="false" ht="15" hidden="false" customHeight="false" outlineLevel="0" collapsed="false">
      <c r="A369" s="54" t="n">
        <v>368</v>
      </c>
      <c r="B369" s="6" t="s">
        <v>1625</v>
      </c>
      <c r="C369" s="1" t="n">
        <v>8</v>
      </c>
      <c r="D369" s="1" t="s">
        <v>40</v>
      </c>
      <c r="E369" s="1" t="n">
        <v>70</v>
      </c>
      <c r="F369" s="1" t="s">
        <v>41</v>
      </c>
      <c r="G369" s="1" t="n">
        <f aca="false">PRODUCT(C369+E369)</f>
        <v>78</v>
      </c>
      <c r="H369" s="1" t="n">
        <v>132</v>
      </c>
      <c r="I369" s="106" t="n">
        <f aca="false">PRODUCT(G369/H369)</f>
        <v>0.590909090909091</v>
      </c>
      <c r="K369" s="6"/>
      <c r="N369" s="1"/>
      <c r="DN369" s="2" t="s">
        <v>4694</v>
      </c>
      <c r="DO369" s="6" t="s">
        <v>1803</v>
      </c>
      <c r="DP369" s="6" t="s">
        <v>1202</v>
      </c>
      <c r="DQ369" s="1" t="s">
        <v>5638</v>
      </c>
    </row>
    <row r="370" customFormat="false" ht="15" hidden="false" customHeight="false" outlineLevel="0" collapsed="false">
      <c r="A370" s="54" t="n">
        <v>369</v>
      </c>
      <c r="B370" s="6" t="s">
        <v>1935</v>
      </c>
      <c r="C370" s="1" t="n">
        <v>8</v>
      </c>
      <c r="D370" s="1" t="s">
        <v>40</v>
      </c>
      <c r="E370" s="1" t="n">
        <v>70</v>
      </c>
      <c r="F370" s="1" t="s">
        <v>41</v>
      </c>
      <c r="G370" s="1" t="n">
        <f aca="false">PRODUCT(C370+E370)</f>
        <v>78</v>
      </c>
      <c r="H370" s="1" t="n">
        <v>83</v>
      </c>
      <c r="I370" s="106" t="n">
        <f aca="false">PRODUCT(G370/H370)</f>
        <v>0.939759036144578</v>
      </c>
      <c r="K370" s="6"/>
      <c r="N370" s="1"/>
      <c r="DN370" s="2" t="s">
        <v>4701</v>
      </c>
      <c r="DO370" s="6" t="s">
        <v>1518</v>
      </c>
      <c r="DP370" s="6" t="s">
        <v>792</v>
      </c>
      <c r="DQ370" s="1" t="s">
        <v>5502</v>
      </c>
    </row>
    <row r="371" customFormat="false" ht="15" hidden="false" customHeight="false" outlineLevel="0" collapsed="false">
      <c r="A371" s="54" t="n">
        <v>370</v>
      </c>
      <c r="B371" s="6" t="s">
        <v>1377</v>
      </c>
      <c r="C371" s="1" t="n">
        <v>3</v>
      </c>
      <c r="D371" s="1" t="s">
        <v>40</v>
      </c>
      <c r="E371" s="1" t="n">
        <v>75</v>
      </c>
      <c r="F371" s="1" t="s">
        <v>41</v>
      </c>
      <c r="G371" s="1" t="n">
        <f aca="false">PRODUCT(C371+E371)</f>
        <v>78</v>
      </c>
      <c r="H371" s="1" t="n">
        <v>151</v>
      </c>
      <c r="I371" s="106" t="n">
        <f aca="false">PRODUCT(G371/H371)</f>
        <v>0.516556291390729</v>
      </c>
      <c r="K371" s="6"/>
      <c r="N371" s="1"/>
      <c r="DN371" s="2" t="s">
        <v>4704</v>
      </c>
      <c r="DO371" s="6" t="s">
        <v>334</v>
      </c>
      <c r="DP371" s="6" t="s">
        <v>1263</v>
      </c>
      <c r="DQ371" s="1" t="s">
        <v>5396</v>
      </c>
    </row>
    <row r="372" customFormat="false" ht="15" hidden="false" customHeight="false" outlineLevel="0" collapsed="false">
      <c r="A372" s="54" t="n">
        <v>371</v>
      </c>
      <c r="B372" s="6" t="s">
        <v>1176</v>
      </c>
      <c r="C372" s="1" t="n">
        <v>9</v>
      </c>
      <c r="D372" s="1" t="s">
        <v>40</v>
      </c>
      <c r="E372" s="1" t="n">
        <v>68</v>
      </c>
      <c r="F372" s="1" t="s">
        <v>41</v>
      </c>
      <c r="G372" s="1" t="n">
        <f aca="false">PRODUCT(C372+E372)</f>
        <v>77</v>
      </c>
      <c r="H372" s="1" t="n">
        <v>103</v>
      </c>
      <c r="I372" s="106" t="n">
        <f aca="false">PRODUCT(G372/H372)</f>
        <v>0.747572815533981</v>
      </c>
      <c r="K372" s="6"/>
      <c r="N372" s="1"/>
      <c r="DN372" s="2" t="s">
        <v>4709</v>
      </c>
      <c r="DO372" s="6" t="s">
        <v>272</v>
      </c>
      <c r="DP372" s="6" t="s">
        <v>853</v>
      </c>
      <c r="DQ372" s="1" t="s">
        <v>5421</v>
      </c>
    </row>
    <row r="373" customFormat="false" ht="15" hidden="false" customHeight="false" outlineLevel="0" collapsed="false">
      <c r="A373" s="54" t="n">
        <v>372</v>
      </c>
      <c r="B373" s="6" t="s">
        <v>1242</v>
      </c>
      <c r="C373" s="1" t="n">
        <v>6</v>
      </c>
      <c r="D373" s="1" t="s">
        <v>40</v>
      </c>
      <c r="E373" s="1" t="n">
        <v>71</v>
      </c>
      <c r="F373" s="1" t="s">
        <v>41</v>
      </c>
      <c r="G373" s="1" t="n">
        <f aca="false">PRODUCT(C373+E373)</f>
        <v>77</v>
      </c>
      <c r="H373" s="1" t="n">
        <v>172</v>
      </c>
      <c r="I373" s="106" t="n">
        <f aca="false">PRODUCT(G373/H373)</f>
        <v>0.447674418604651</v>
      </c>
      <c r="K373" s="6"/>
      <c r="N373" s="1"/>
      <c r="DN373" s="2" t="s">
        <v>4716</v>
      </c>
      <c r="DO373" s="6" t="s">
        <v>1400</v>
      </c>
      <c r="DP373" s="6" t="s">
        <v>204</v>
      </c>
      <c r="DQ373" s="1" t="s">
        <v>5552</v>
      </c>
    </row>
    <row r="374" customFormat="false" ht="15" hidden="false" customHeight="false" outlineLevel="0" collapsed="false">
      <c r="A374" s="54" t="n">
        <v>373</v>
      </c>
      <c r="B374" s="6" t="s">
        <v>2473</v>
      </c>
      <c r="C374" s="1" t="n">
        <v>2</v>
      </c>
      <c r="D374" s="1" t="s">
        <v>40</v>
      </c>
      <c r="E374" s="1" t="n">
        <v>75</v>
      </c>
      <c r="F374" s="1" t="s">
        <v>41</v>
      </c>
      <c r="G374" s="1" t="n">
        <f aca="false">PRODUCT(C374+E374)</f>
        <v>77</v>
      </c>
      <c r="H374" s="1" t="n">
        <v>53</v>
      </c>
      <c r="I374" s="106" t="n">
        <f aca="false">PRODUCT(G374/H374)</f>
        <v>1.45283018867925</v>
      </c>
      <c r="K374" s="6"/>
      <c r="N374" s="1"/>
      <c r="DN374" s="2" t="s">
        <v>4723</v>
      </c>
      <c r="DO374" s="6" t="s">
        <v>80</v>
      </c>
      <c r="DP374" s="6" t="s">
        <v>845</v>
      </c>
      <c r="DQ374" s="1" t="s">
        <v>5639</v>
      </c>
    </row>
    <row r="375" customFormat="false" ht="15" hidden="false" customHeight="false" outlineLevel="0" collapsed="false">
      <c r="A375" s="54" t="n">
        <v>374</v>
      </c>
      <c r="B375" s="6" t="s">
        <v>2081</v>
      </c>
      <c r="C375" s="1" t="n">
        <v>5</v>
      </c>
      <c r="D375" s="1" t="s">
        <v>40</v>
      </c>
      <c r="E375" s="1" t="n">
        <v>71</v>
      </c>
      <c r="F375" s="1" t="s">
        <v>41</v>
      </c>
      <c r="G375" s="1" t="n">
        <f aca="false">PRODUCT(C375+E375)</f>
        <v>76</v>
      </c>
      <c r="H375" s="1" t="n">
        <v>109</v>
      </c>
      <c r="I375" s="106" t="n">
        <f aca="false">PRODUCT(G375/H375)</f>
        <v>0.697247706422018</v>
      </c>
      <c r="K375" s="6"/>
      <c r="N375" s="1"/>
    </row>
    <row r="376" customFormat="false" ht="15" hidden="false" customHeight="false" outlineLevel="0" collapsed="false">
      <c r="A376" s="54" t="n">
        <v>375</v>
      </c>
      <c r="B376" s="6" t="s">
        <v>1493</v>
      </c>
      <c r="C376" s="1" t="n">
        <v>10</v>
      </c>
      <c r="D376" s="1" t="s">
        <v>40</v>
      </c>
      <c r="E376" s="1" t="n">
        <v>65</v>
      </c>
      <c r="F376" s="1" t="s">
        <v>41</v>
      </c>
      <c r="G376" s="1" t="n">
        <f aca="false">PRODUCT(C376+E376)</f>
        <v>75</v>
      </c>
      <c r="H376" s="1" t="n">
        <v>188</v>
      </c>
      <c r="I376" s="106" t="n">
        <f aca="false">PRODUCT(G376/H376)</f>
        <v>0.398936170212766</v>
      </c>
      <c r="K376" s="6"/>
      <c r="N376" s="1"/>
    </row>
    <row r="377" customFormat="false" ht="15" hidden="false" customHeight="false" outlineLevel="0" collapsed="false">
      <c r="A377" s="54" t="n">
        <v>376</v>
      </c>
      <c r="B377" s="6" t="s">
        <v>1897</v>
      </c>
      <c r="C377" s="1" t="n">
        <v>7</v>
      </c>
      <c r="D377" s="1" t="s">
        <v>40</v>
      </c>
      <c r="E377" s="1" t="n">
        <v>68</v>
      </c>
      <c r="F377" s="1" t="s">
        <v>41</v>
      </c>
      <c r="G377" s="1" t="n">
        <f aca="false">PRODUCT(C377+E377)</f>
        <v>75</v>
      </c>
      <c r="H377" s="1" t="n">
        <v>76</v>
      </c>
      <c r="I377" s="106" t="n">
        <f aca="false">PRODUCT(G377/H377)</f>
        <v>0.986842105263158</v>
      </c>
      <c r="K377" s="6"/>
      <c r="N377" s="1"/>
    </row>
    <row r="378" customFormat="false" ht="15" hidden="false" customHeight="false" outlineLevel="0" collapsed="false">
      <c r="A378" s="54" t="n">
        <v>377</v>
      </c>
      <c r="B378" s="6" t="s">
        <v>1572</v>
      </c>
      <c r="C378" s="1" t="n">
        <v>6</v>
      </c>
      <c r="D378" s="1" t="s">
        <v>40</v>
      </c>
      <c r="E378" s="1" t="n">
        <v>69</v>
      </c>
      <c r="F378" s="1" t="s">
        <v>41</v>
      </c>
      <c r="G378" s="1" t="n">
        <f aca="false">PRODUCT(C378+E378)</f>
        <v>75</v>
      </c>
      <c r="H378" s="1" t="n">
        <v>150</v>
      </c>
      <c r="I378" s="106" t="n">
        <f aca="false">PRODUCT(G378/H378)</f>
        <v>0.5</v>
      </c>
      <c r="K378" s="6"/>
      <c r="L378" s="56"/>
      <c r="N378" s="1"/>
      <c r="DN378" s="110"/>
      <c r="DO378" s="111" t="s">
        <v>5640</v>
      </c>
      <c r="DP378" s="112"/>
      <c r="DQ378" s="113"/>
    </row>
    <row r="379" customFormat="false" ht="15" hidden="false" customHeight="false" outlineLevel="0" collapsed="false">
      <c r="A379" s="54" t="n">
        <v>378</v>
      </c>
      <c r="B379" s="6" t="s">
        <v>2003</v>
      </c>
      <c r="C379" s="1" t="n">
        <v>6</v>
      </c>
      <c r="D379" s="1" t="s">
        <v>40</v>
      </c>
      <c r="E379" s="1" t="n">
        <v>69</v>
      </c>
      <c r="F379" s="1" t="s">
        <v>41</v>
      </c>
      <c r="G379" s="1" t="n">
        <f aca="false">PRODUCT(C379+E379)</f>
        <v>75</v>
      </c>
      <c r="H379" s="1" t="n">
        <v>110</v>
      </c>
      <c r="I379" s="106" t="n">
        <f aca="false">PRODUCT(G379/H379)</f>
        <v>0.681818181818182</v>
      </c>
      <c r="K379" s="6"/>
      <c r="N379" s="1"/>
      <c r="DN379" s="2" t="s">
        <v>4642</v>
      </c>
      <c r="DO379" s="6" t="s">
        <v>101</v>
      </c>
      <c r="DP379" s="6" t="s">
        <v>845</v>
      </c>
      <c r="DQ379" s="1" t="s">
        <v>5252</v>
      </c>
    </row>
    <row r="380" customFormat="false" ht="15" hidden="false" customHeight="false" outlineLevel="0" collapsed="false">
      <c r="A380" s="54" t="n">
        <v>379</v>
      </c>
      <c r="B380" s="6" t="s">
        <v>1891</v>
      </c>
      <c r="C380" s="1" t="n">
        <v>5</v>
      </c>
      <c r="D380" s="1" t="s">
        <v>40</v>
      </c>
      <c r="E380" s="1" t="n">
        <v>70</v>
      </c>
      <c r="F380" s="1" t="s">
        <v>41</v>
      </c>
      <c r="G380" s="1" t="n">
        <f aca="false">PRODUCT(C380+E380)</f>
        <v>75</v>
      </c>
      <c r="H380" s="1" t="n">
        <v>79</v>
      </c>
      <c r="I380" s="106" t="n">
        <f aca="false">PRODUCT(G380/H380)</f>
        <v>0.949367088607595</v>
      </c>
      <c r="K380" s="6"/>
      <c r="N380" s="1"/>
      <c r="DN380" s="2" t="s">
        <v>4651</v>
      </c>
      <c r="DO380" s="6" t="s">
        <v>272</v>
      </c>
      <c r="DP380" s="6" t="s">
        <v>853</v>
      </c>
      <c r="DQ380" s="1" t="s">
        <v>5500</v>
      </c>
    </row>
    <row r="381" customFormat="false" ht="15" hidden="false" customHeight="false" outlineLevel="0" collapsed="false">
      <c r="A381" s="54" t="n">
        <v>380</v>
      </c>
      <c r="B381" s="6" t="s">
        <v>498</v>
      </c>
      <c r="C381" s="1" t="n">
        <v>5</v>
      </c>
      <c r="D381" s="1" t="s">
        <v>40</v>
      </c>
      <c r="E381" s="1" t="n">
        <v>70</v>
      </c>
      <c r="F381" s="1" t="s">
        <v>41</v>
      </c>
      <c r="G381" s="1" t="n">
        <f aca="false">PRODUCT(C381+E381)</f>
        <v>75</v>
      </c>
      <c r="H381" s="1" t="n">
        <v>65</v>
      </c>
      <c r="I381" s="106" t="n">
        <f aca="false">PRODUCT(G381/H381)</f>
        <v>1.15384615384615</v>
      </c>
      <c r="K381" s="6"/>
      <c r="N381" s="1"/>
      <c r="DN381" s="2" t="s">
        <v>4680</v>
      </c>
      <c r="DO381" s="6" t="s">
        <v>222</v>
      </c>
      <c r="DP381" s="6" t="s">
        <v>845</v>
      </c>
      <c r="DQ381" s="1" t="s">
        <v>5600</v>
      </c>
    </row>
    <row r="382" customFormat="false" ht="15" hidden="false" customHeight="false" outlineLevel="0" collapsed="false">
      <c r="A382" s="54" t="n">
        <v>381</v>
      </c>
      <c r="B382" s="6" t="s">
        <v>2168</v>
      </c>
      <c r="C382" s="1" t="n">
        <v>2</v>
      </c>
      <c r="D382" s="1" t="s">
        <v>40</v>
      </c>
      <c r="E382" s="1" t="n">
        <v>73</v>
      </c>
      <c r="F382" s="1" t="s">
        <v>41</v>
      </c>
      <c r="G382" s="1" t="n">
        <f aca="false">PRODUCT(C382+E382)</f>
        <v>75</v>
      </c>
      <c r="H382" s="1" t="n">
        <v>60</v>
      </c>
      <c r="I382" s="106" t="n">
        <f aca="false">PRODUCT(G382/H382)</f>
        <v>1.25</v>
      </c>
      <c r="K382" s="6"/>
      <c r="N382" s="1"/>
      <c r="DN382" s="2" t="s">
        <v>4687</v>
      </c>
      <c r="DO382" s="6" t="s">
        <v>5641</v>
      </c>
      <c r="DP382" s="6" t="s">
        <v>960</v>
      </c>
      <c r="DQ382" s="1" t="s">
        <v>5106</v>
      </c>
    </row>
    <row r="383" customFormat="false" ht="15" hidden="false" customHeight="false" outlineLevel="0" collapsed="false">
      <c r="A383" s="54" t="n">
        <v>382</v>
      </c>
      <c r="B383" s="6" t="s">
        <v>2146</v>
      </c>
      <c r="C383" s="1" t="n">
        <v>3</v>
      </c>
      <c r="D383" s="1" t="s">
        <v>40</v>
      </c>
      <c r="E383" s="1" t="n">
        <v>71</v>
      </c>
      <c r="F383" s="1" t="s">
        <v>41</v>
      </c>
      <c r="G383" s="1" t="n">
        <f aca="false">PRODUCT(C383+E383)</f>
        <v>74</v>
      </c>
      <c r="H383" s="1" t="n">
        <v>113</v>
      </c>
      <c r="I383" s="106" t="n">
        <f aca="false">PRODUCT(G383/H383)</f>
        <v>0.654867256637168</v>
      </c>
      <c r="K383" s="6"/>
      <c r="N383" s="1"/>
      <c r="DN383" s="2" t="s">
        <v>4694</v>
      </c>
      <c r="DO383" s="6" t="s">
        <v>57</v>
      </c>
      <c r="DP383" s="6" t="s">
        <v>853</v>
      </c>
      <c r="DQ383" s="1" t="s">
        <v>5529</v>
      </c>
    </row>
    <row r="384" customFormat="false" ht="15" hidden="false" customHeight="false" outlineLevel="0" collapsed="false">
      <c r="A384" s="54" t="n">
        <v>383</v>
      </c>
      <c r="B384" s="6" t="s">
        <v>1200</v>
      </c>
      <c r="C384" s="1" t="n">
        <v>18</v>
      </c>
      <c r="D384" s="1" t="s">
        <v>40</v>
      </c>
      <c r="E384" s="1" t="n">
        <v>55</v>
      </c>
      <c r="F384" s="1" t="s">
        <v>41</v>
      </c>
      <c r="G384" s="1" t="n">
        <f aca="false">PRODUCT(C384+E384)</f>
        <v>73</v>
      </c>
      <c r="H384" s="1" t="n">
        <v>127</v>
      </c>
      <c r="I384" s="106" t="n">
        <f aca="false">PRODUCT(G384/H384)</f>
        <v>0.574803149606299</v>
      </c>
      <c r="K384" s="6"/>
      <c r="N384" s="1"/>
      <c r="DN384" s="2" t="s">
        <v>4701</v>
      </c>
      <c r="DO384" s="6" t="s">
        <v>50</v>
      </c>
      <c r="DP384" s="6" t="s">
        <v>1263</v>
      </c>
      <c r="DQ384" s="1" t="s">
        <v>5121</v>
      </c>
    </row>
    <row r="385" customFormat="false" ht="15" hidden="false" customHeight="false" outlineLevel="0" collapsed="false">
      <c r="A385" s="54" t="n">
        <v>384</v>
      </c>
      <c r="B385" s="6" t="s">
        <v>1422</v>
      </c>
      <c r="C385" s="1" t="n">
        <v>4</v>
      </c>
      <c r="D385" s="1" t="s">
        <v>40</v>
      </c>
      <c r="E385" s="1" t="n">
        <v>69</v>
      </c>
      <c r="F385" s="1" t="s">
        <v>41</v>
      </c>
      <c r="G385" s="1" t="n">
        <f aca="false">PRODUCT(C385+E385)</f>
        <v>73</v>
      </c>
      <c r="H385" s="1" t="n">
        <v>99</v>
      </c>
      <c r="I385" s="106" t="n">
        <f aca="false">PRODUCT(G385/H385)</f>
        <v>0.737373737373737</v>
      </c>
      <c r="K385" s="6"/>
      <c r="N385" s="1"/>
      <c r="DN385" s="2" t="s">
        <v>4704</v>
      </c>
      <c r="DO385" s="6" t="s">
        <v>75</v>
      </c>
      <c r="DP385" s="6" t="s">
        <v>960</v>
      </c>
      <c r="DQ385" s="1" t="s">
        <v>5642</v>
      </c>
    </row>
    <row r="386" customFormat="false" ht="15" hidden="false" customHeight="false" outlineLevel="0" collapsed="false">
      <c r="A386" s="54" t="n">
        <v>385</v>
      </c>
      <c r="B386" s="56" t="s">
        <v>2214</v>
      </c>
      <c r="C386" s="1" t="n">
        <v>1</v>
      </c>
      <c r="D386" s="1" t="s">
        <v>40</v>
      </c>
      <c r="E386" s="1" t="n">
        <v>72</v>
      </c>
      <c r="F386" s="1" t="s">
        <v>41</v>
      </c>
      <c r="G386" s="1" t="n">
        <f aca="false">PRODUCT(C386+E386)</f>
        <v>73</v>
      </c>
      <c r="H386" s="1" t="n">
        <v>91</v>
      </c>
      <c r="I386" s="106" t="n">
        <f aca="false">PRODUCT(G386/H386)</f>
        <v>0.802197802197802</v>
      </c>
      <c r="K386" s="6"/>
      <c r="N386" s="1"/>
      <c r="DN386" s="2" t="s">
        <v>4709</v>
      </c>
      <c r="DO386" s="6" t="s">
        <v>80</v>
      </c>
      <c r="DP386" s="6" t="s">
        <v>845</v>
      </c>
      <c r="DQ386" s="1" t="s">
        <v>5643</v>
      </c>
    </row>
    <row r="387" customFormat="false" ht="15" hidden="false" customHeight="false" outlineLevel="0" collapsed="false">
      <c r="A387" s="54" t="n">
        <v>386</v>
      </c>
      <c r="B387" s="6" t="s">
        <v>108</v>
      </c>
      <c r="C387" s="1" t="n">
        <v>26</v>
      </c>
      <c r="D387" s="1" t="s">
        <v>40</v>
      </c>
      <c r="E387" s="1" t="n">
        <v>46</v>
      </c>
      <c r="F387" s="1" t="s">
        <v>41</v>
      </c>
      <c r="G387" s="1" t="n">
        <f aca="false">PRODUCT(C387+E387)</f>
        <v>72</v>
      </c>
      <c r="H387" s="1" t="n">
        <v>266</v>
      </c>
      <c r="I387" s="106" t="n">
        <f aca="false">PRODUCT(G387/H387)</f>
        <v>0.270676691729323</v>
      </c>
      <c r="K387" s="6"/>
      <c r="N387" s="1"/>
      <c r="DN387" s="2" t="s">
        <v>4716</v>
      </c>
      <c r="DO387" s="6" t="s">
        <v>56</v>
      </c>
      <c r="DP387" s="6" t="s">
        <v>702</v>
      </c>
      <c r="DQ387" s="1" t="s">
        <v>5639</v>
      </c>
    </row>
    <row r="388" customFormat="false" ht="15" hidden="false" customHeight="false" outlineLevel="0" collapsed="false">
      <c r="A388" s="54" t="n">
        <v>387</v>
      </c>
      <c r="B388" s="6" t="s">
        <v>1663</v>
      </c>
      <c r="C388" s="1" t="n">
        <v>11</v>
      </c>
      <c r="D388" s="1" t="s">
        <v>40</v>
      </c>
      <c r="E388" s="1" t="n">
        <v>61</v>
      </c>
      <c r="F388" s="1" t="s">
        <v>41</v>
      </c>
      <c r="G388" s="1" t="n">
        <f aca="false">PRODUCT(C388+E388)</f>
        <v>72</v>
      </c>
      <c r="H388" s="1" t="n">
        <v>169</v>
      </c>
      <c r="I388" s="106" t="n">
        <f aca="false">PRODUCT(G388/H388)</f>
        <v>0.42603550295858</v>
      </c>
      <c r="K388" s="6"/>
      <c r="N388" s="1"/>
      <c r="DN388" s="2" t="s">
        <v>4723</v>
      </c>
      <c r="DO388" s="6" t="s">
        <v>59</v>
      </c>
      <c r="DP388" s="6" t="s">
        <v>1833</v>
      </c>
      <c r="DQ388" s="1" t="s">
        <v>5592</v>
      </c>
    </row>
    <row r="389" customFormat="false" ht="15" hidden="false" customHeight="false" outlineLevel="0" collapsed="false">
      <c r="A389" s="54" t="n">
        <v>388</v>
      </c>
      <c r="B389" s="6" t="s">
        <v>1698</v>
      </c>
      <c r="C389" s="1" t="n">
        <v>11</v>
      </c>
      <c r="D389" s="1" t="s">
        <v>40</v>
      </c>
      <c r="E389" s="1" t="n">
        <v>61</v>
      </c>
      <c r="F389" s="1" t="s">
        <v>41</v>
      </c>
      <c r="G389" s="1" t="n">
        <f aca="false">PRODUCT(C389+E389)</f>
        <v>72</v>
      </c>
      <c r="H389" s="1" t="n">
        <v>97</v>
      </c>
      <c r="I389" s="106" t="n">
        <f aca="false">PRODUCT(G389/H389)</f>
        <v>0.742268041237113</v>
      </c>
      <c r="K389" s="6"/>
      <c r="N389" s="1"/>
    </row>
    <row r="390" customFormat="false" ht="15" hidden="false" customHeight="false" outlineLevel="0" collapsed="false">
      <c r="A390" s="54" t="n">
        <v>389</v>
      </c>
      <c r="B390" s="6" t="s">
        <v>1451</v>
      </c>
      <c r="C390" s="1" t="n">
        <v>8</v>
      </c>
      <c r="D390" s="1" t="s">
        <v>40</v>
      </c>
      <c r="E390" s="1" t="n">
        <v>64</v>
      </c>
      <c r="F390" s="1" t="s">
        <v>41</v>
      </c>
      <c r="G390" s="1" t="n">
        <f aca="false">PRODUCT(C390+E390)</f>
        <v>72</v>
      </c>
      <c r="H390" s="1" t="n">
        <v>191</v>
      </c>
      <c r="I390" s="106" t="n">
        <f aca="false">PRODUCT(G390/H390)</f>
        <v>0.37696335078534</v>
      </c>
      <c r="K390" s="6"/>
      <c r="N390" s="1"/>
    </row>
    <row r="391" customFormat="false" ht="15" hidden="false" customHeight="false" outlineLevel="0" collapsed="false">
      <c r="A391" s="54" t="n">
        <v>390</v>
      </c>
      <c r="B391" s="6" t="s">
        <v>1501</v>
      </c>
      <c r="C391" s="1" t="n">
        <v>5</v>
      </c>
      <c r="D391" s="1" t="s">
        <v>40</v>
      </c>
      <c r="E391" s="1" t="n">
        <v>67</v>
      </c>
      <c r="F391" s="1" t="s">
        <v>41</v>
      </c>
      <c r="G391" s="1" t="n">
        <f aca="false">PRODUCT(C391+E391)</f>
        <v>72</v>
      </c>
      <c r="H391" s="1" t="n">
        <v>199</v>
      </c>
      <c r="I391" s="106" t="n">
        <f aca="false">PRODUCT(G391/H391)</f>
        <v>0.361809045226131</v>
      </c>
      <c r="K391" s="6"/>
      <c r="N391" s="1"/>
      <c r="DN391" s="110"/>
      <c r="DO391" s="111" t="s">
        <v>5644</v>
      </c>
      <c r="DP391" s="112"/>
      <c r="DQ391" s="113"/>
    </row>
    <row r="392" customFormat="false" ht="15" hidden="false" customHeight="false" outlineLevel="0" collapsed="false">
      <c r="A392" s="54" t="n">
        <v>391</v>
      </c>
      <c r="B392" s="6" t="s">
        <v>394</v>
      </c>
      <c r="C392" s="1" t="n">
        <v>3</v>
      </c>
      <c r="D392" s="1" t="s">
        <v>40</v>
      </c>
      <c r="E392" s="1" t="n">
        <v>69</v>
      </c>
      <c r="F392" s="1" t="s">
        <v>41</v>
      </c>
      <c r="G392" s="1" t="n">
        <f aca="false">PRODUCT(C392+E392)</f>
        <v>72</v>
      </c>
      <c r="H392" s="1" t="n">
        <v>238</v>
      </c>
      <c r="I392" s="106" t="n">
        <f aca="false">PRODUCT(G392/H392)</f>
        <v>0.302521008403361</v>
      </c>
      <c r="K392" s="6"/>
      <c r="N392" s="1"/>
      <c r="DN392" s="2" t="s">
        <v>4642</v>
      </c>
      <c r="DO392" s="6" t="s">
        <v>101</v>
      </c>
      <c r="DP392" s="6" t="s">
        <v>845</v>
      </c>
      <c r="DQ392" s="1" t="s">
        <v>5094</v>
      </c>
    </row>
    <row r="393" customFormat="false" ht="15" hidden="false" customHeight="false" outlineLevel="0" collapsed="false">
      <c r="A393" s="54" t="n">
        <v>392</v>
      </c>
      <c r="B393" s="6" t="s">
        <v>2495</v>
      </c>
      <c r="C393" s="1" t="n">
        <v>1</v>
      </c>
      <c r="D393" s="1" t="s">
        <v>40</v>
      </c>
      <c r="E393" s="1" t="n">
        <v>71</v>
      </c>
      <c r="F393" s="1" t="s">
        <v>41</v>
      </c>
      <c r="G393" s="1" t="n">
        <f aca="false">PRODUCT(C393+E393)</f>
        <v>72</v>
      </c>
      <c r="H393" s="1" t="n">
        <v>69</v>
      </c>
      <c r="I393" s="106" t="n">
        <f aca="false">PRODUCT(G393/H393)</f>
        <v>1.04347826086957</v>
      </c>
      <c r="K393" s="6"/>
      <c r="N393" s="1"/>
      <c r="DN393" s="2" t="s">
        <v>4651</v>
      </c>
      <c r="DO393" s="6" t="s">
        <v>57</v>
      </c>
      <c r="DP393" s="6" t="s">
        <v>853</v>
      </c>
      <c r="DQ393" s="1" t="s">
        <v>5262</v>
      </c>
    </row>
    <row r="394" customFormat="false" ht="15" hidden="false" customHeight="false" outlineLevel="0" collapsed="false">
      <c r="A394" s="54" t="n">
        <v>393</v>
      </c>
      <c r="B394" s="6" t="s">
        <v>1820</v>
      </c>
      <c r="C394" s="1" t="n">
        <v>6</v>
      </c>
      <c r="D394" s="1" t="s">
        <v>40</v>
      </c>
      <c r="E394" s="1" t="n">
        <v>65</v>
      </c>
      <c r="F394" s="1" t="s">
        <v>41</v>
      </c>
      <c r="G394" s="1" t="n">
        <f aca="false">PRODUCT(C394+E394)</f>
        <v>71</v>
      </c>
      <c r="H394" s="1" t="n">
        <v>186</v>
      </c>
      <c r="I394" s="106" t="n">
        <f aca="false">PRODUCT(G394/H394)</f>
        <v>0.381720430107527</v>
      </c>
      <c r="K394" s="6"/>
      <c r="N394" s="1"/>
      <c r="DN394" s="2" t="s">
        <v>4680</v>
      </c>
      <c r="DO394" s="6" t="s">
        <v>351</v>
      </c>
      <c r="DP394" s="6" t="s">
        <v>845</v>
      </c>
      <c r="DQ394" s="1" t="s">
        <v>5645</v>
      </c>
    </row>
    <row r="395" customFormat="false" ht="15" hidden="false" customHeight="false" outlineLevel="0" collapsed="false">
      <c r="A395" s="54" t="n">
        <v>394</v>
      </c>
      <c r="B395" s="6" t="s">
        <v>475</v>
      </c>
      <c r="C395" s="1" t="n">
        <v>4</v>
      </c>
      <c r="D395" s="1" t="s">
        <v>40</v>
      </c>
      <c r="E395" s="1" t="n">
        <v>67</v>
      </c>
      <c r="F395" s="1" t="s">
        <v>41</v>
      </c>
      <c r="G395" s="1" t="n">
        <f aca="false">PRODUCT(C395+E395)</f>
        <v>71</v>
      </c>
      <c r="H395" s="1" t="n">
        <v>201</v>
      </c>
      <c r="I395" s="106" t="n">
        <f aca="false">PRODUCT(G395/H395)</f>
        <v>0.353233830845771</v>
      </c>
      <c r="K395" s="6"/>
      <c r="N395" s="1"/>
      <c r="DN395" s="2" t="s">
        <v>4687</v>
      </c>
      <c r="DO395" s="6" t="s">
        <v>5641</v>
      </c>
      <c r="DP395" s="6" t="s">
        <v>960</v>
      </c>
      <c r="DQ395" s="1" t="s">
        <v>5646</v>
      </c>
    </row>
    <row r="396" customFormat="false" ht="15" hidden="false" customHeight="false" outlineLevel="0" collapsed="false">
      <c r="A396" s="54" t="n">
        <v>395</v>
      </c>
      <c r="B396" s="6" t="s">
        <v>371</v>
      </c>
      <c r="C396" s="1" t="n">
        <v>1</v>
      </c>
      <c r="D396" s="1" t="s">
        <v>40</v>
      </c>
      <c r="E396" s="1" t="n">
        <v>70</v>
      </c>
      <c r="F396" s="1" t="s">
        <v>41</v>
      </c>
      <c r="G396" s="1" t="n">
        <f aca="false">PRODUCT(C396+E396)</f>
        <v>71</v>
      </c>
      <c r="H396" s="1" t="n">
        <v>220</v>
      </c>
      <c r="I396" s="106" t="n">
        <f aca="false">PRODUCT(G396/H396)</f>
        <v>0.322727272727273</v>
      </c>
      <c r="K396" s="6"/>
      <c r="N396" s="1"/>
      <c r="DN396" s="2" t="s">
        <v>4694</v>
      </c>
      <c r="DO396" s="6" t="s">
        <v>75</v>
      </c>
      <c r="DP396" s="6" t="s">
        <v>204</v>
      </c>
      <c r="DQ396" s="1" t="s">
        <v>5647</v>
      </c>
    </row>
    <row r="397" customFormat="false" ht="15" hidden="false" customHeight="false" outlineLevel="0" collapsed="false">
      <c r="A397" s="54" t="n">
        <v>396</v>
      </c>
      <c r="B397" s="6" t="s">
        <v>2550</v>
      </c>
      <c r="C397" s="1" t="n">
        <v>0</v>
      </c>
      <c r="D397" s="1" t="s">
        <v>40</v>
      </c>
      <c r="E397" s="1" t="n">
        <v>71</v>
      </c>
      <c r="F397" s="1" t="s">
        <v>41</v>
      </c>
      <c r="G397" s="1" t="n">
        <f aca="false">PRODUCT(C397+E397)</f>
        <v>71</v>
      </c>
      <c r="H397" s="1" t="n">
        <v>57</v>
      </c>
      <c r="I397" s="106" t="n">
        <f aca="false">PRODUCT(G397/H397)</f>
        <v>1.24561403508772</v>
      </c>
      <c r="K397" s="6"/>
      <c r="N397" s="1"/>
      <c r="DN397" s="2" t="s">
        <v>4701</v>
      </c>
      <c r="DO397" s="6" t="s">
        <v>1168</v>
      </c>
      <c r="DP397" s="6" t="s">
        <v>960</v>
      </c>
      <c r="DQ397" s="1" t="s">
        <v>5151</v>
      </c>
    </row>
    <row r="398" customFormat="false" ht="15" hidden="false" customHeight="false" outlineLevel="0" collapsed="false">
      <c r="A398" s="54" t="n">
        <v>397</v>
      </c>
      <c r="B398" s="6" t="s">
        <v>1605</v>
      </c>
      <c r="C398" s="1" t="n">
        <v>18</v>
      </c>
      <c r="D398" s="1" t="s">
        <v>40</v>
      </c>
      <c r="E398" s="1" t="n">
        <v>52</v>
      </c>
      <c r="F398" s="1" t="s">
        <v>41</v>
      </c>
      <c r="G398" s="1" t="n">
        <f aca="false">PRODUCT(C398+E398)</f>
        <v>70</v>
      </c>
      <c r="H398" s="1" t="n">
        <v>108</v>
      </c>
      <c r="I398" s="106" t="n">
        <f aca="false">PRODUCT(G398/H398)</f>
        <v>0.648148148148148</v>
      </c>
      <c r="K398" s="6"/>
      <c r="N398" s="1"/>
      <c r="DN398" s="2" t="s">
        <v>4704</v>
      </c>
      <c r="DO398" s="6" t="s">
        <v>59</v>
      </c>
      <c r="DP398" s="6" t="s">
        <v>1833</v>
      </c>
      <c r="DQ398" s="1" t="s">
        <v>5406</v>
      </c>
    </row>
    <row r="399" customFormat="false" ht="15" hidden="false" customHeight="false" outlineLevel="0" collapsed="false">
      <c r="A399" s="54" t="n">
        <v>398</v>
      </c>
      <c r="B399" s="6" t="s">
        <v>1436</v>
      </c>
      <c r="C399" s="1" t="n">
        <v>12</v>
      </c>
      <c r="D399" s="1" t="s">
        <v>40</v>
      </c>
      <c r="E399" s="1" t="n">
        <v>58</v>
      </c>
      <c r="F399" s="1" t="s">
        <v>41</v>
      </c>
      <c r="G399" s="1" t="n">
        <f aca="false">PRODUCT(C399+E399)</f>
        <v>70</v>
      </c>
      <c r="H399" s="1" t="n">
        <v>150</v>
      </c>
      <c r="I399" s="106" t="n">
        <f aca="false">PRODUCT(G399/H399)</f>
        <v>0.466666666666667</v>
      </c>
      <c r="K399" s="6"/>
      <c r="N399" s="1"/>
      <c r="DN399" s="2" t="s">
        <v>4709</v>
      </c>
      <c r="DO399" s="6" t="s">
        <v>5648</v>
      </c>
      <c r="DP399" s="6" t="s">
        <v>960</v>
      </c>
      <c r="DQ399" s="1" t="s">
        <v>5602</v>
      </c>
    </row>
    <row r="400" customFormat="false" ht="15" hidden="false" customHeight="false" outlineLevel="0" collapsed="false">
      <c r="A400" s="54" t="n">
        <v>399</v>
      </c>
      <c r="B400" s="6" t="s">
        <v>1482</v>
      </c>
      <c r="C400" s="1" t="n">
        <v>12</v>
      </c>
      <c r="D400" s="1" t="s">
        <v>40</v>
      </c>
      <c r="E400" s="1" t="n">
        <v>58</v>
      </c>
      <c r="F400" s="1" t="s">
        <v>41</v>
      </c>
      <c r="G400" s="1" t="n">
        <f aca="false">PRODUCT(C400+E400)</f>
        <v>70</v>
      </c>
      <c r="H400" s="1" t="n">
        <v>166</v>
      </c>
      <c r="I400" s="106" t="n">
        <f aca="false">PRODUCT(G400/H400)</f>
        <v>0.421686746987952</v>
      </c>
      <c r="K400" s="6"/>
      <c r="N400" s="1"/>
      <c r="DN400" s="2" t="s">
        <v>4716</v>
      </c>
      <c r="DO400" s="6" t="s">
        <v>5649</v>
      </c>
      <c r="DP400" s="6" t="s">
        <v>186</v>
      </c>
      <c r="DQ400" s="1" t="s">
        <v>5340</v>
      </c>
    </row>
    <row r="401" customFormat="false" ht="15" hidden="false" customHeight="false" outlineLevel="0" collapsed="false">
      <c r="A401" s="54" t="n">
        <v>400</v>
      </c>
      <c r="B401" s="6" t="s">
        <v>42</v>
      </c>
      <c r="C401" s="1" t="n">
        <v>9</v>
      </c>
      <c r="D401" s="1" t="s">
        <v>40</v>
      </c>
      <c r="E401" s="1" t="n">
        <v>61</v>
      </c>
      <c r="F401" s="1" t="s">
        <v>41</v>
      </c>
      <c r="G401" s="1" t="n">
        <f aca="false">PRODUCT(C401+E401)</f>
        <v>70</v>
      </c>
      <c r="H401" s="1" t="n">
        <v>163</v>
      </c>
      <c r="I401" s="106" t="n">
        <f aca="false">PRODUCT(G401/H401)</f>
        <v>0.429447852760736</v>
      </c>
      <c r="K401" s="6"/>
      <c r="N401" s="1"/>
      <c r="DN401" s="2" t="s">
        <v>4723</v>
      </c>
      <c r="DO401" s="6" t="s">
        <v>252</v>
      </c>
      <c r="DP401" s="6" t="s">
        <v>853</v>
      </c>
      <c r="DQ401" s="1" t="s">
        <v>5553</v>
      </c>
    </row>
    <row r="402" customFormat="false" ht="15" hidden="false" customHeight="false" outlineLevel="0" collapsed="false">
      <c r="A402" s="54" t="n">
        <v>401</v>
      </c>
      <c r="B402" s="6" t="s">
        <v>1117</v>
      </c>
      <c r="C402" s="1" t="n">
        <v>2</v>
      </c>
      <c r="D402" s="1" t="s">
        <v>40</v>
      </c>
      <c r="E402" s="1" t="n">
        <v>68</v>
      </c>
      <c r="F402" s="1" t="s">
        <v>41</v>
      </c>
      <c r="G402" s="1" t="n">
        <f aca="false">PRODUCT(C402+E402)</f>
        <v>70</v>
      </c>
      <c r="H402" s="1" t="n">
        <v>100</v>
      </c>
      <c r="I402" s="106" t="n">
        <f aca="false">PRODUCT(G402/H402)</f>
        <v>0.7</v>
      </c>
      <c r="K402" s="6"/>
      <c r="N402" s="1"/>
    </row>
    <row r="403" customFormat="false" ht="15" hidden="false" customHeight="false" outlineLevel="0" collapsed="false">
      <c r="A403" s="54" t="n">
        <v>402</v>
      </c>
      <c r="B403" s="6" t="s">
        <v>2248</v>
      </c>
      <c r="C403" s="1" t="n">
        <v>1</v>
      </c>
      <c r="D403" s="1" t="s">
        <v>40</v>
      </c>
      <c r="E403" s="1" t="n">
        <v>69</v>
      </c>
      <c r="F403" s="1" t="s">
        <v>41</v>
      </c>
      <c r="G403" s="1" t="n">
        <f aca="false">PRODUCT(C403+E403)</f>
        <v>70</v>
      </c>
      <c r="H403" s="1" t="n">
        <v>64</v>
      </c>
      <c r="I403" s="106" t="n">
        <f aca="false">PRODUCT(G403/H403)</f>
        <v>1.09375</v>
      </c>
      <c r="K403" s="6"/>
      <c r="N403" s="1"/>
    </row>
    <row r="404" customFormat="false" ht="15" hidden="false" customHeight="false" outlineLevel="0" collapsed="false">
      <c r="A404" s="54" t="n">
        <v>403</v>
      </c>
      <c r="B404" s="6" t="s">
        <v>1567</v>
      </c>
      <c r="C404" s="1" t="n">
        <v>8</v>
      </c>
      <c r="D404" s="1" t="s">
        <v>40</v>
      </c>
      <c r="E404" s="1" t="n">
        <v>61</v>
      </c>
      <c r="F404" s="1" t="s">
        <v>41</v>
      </c>
      <c r="G404" s="1" t="n">
        <f aca="false">PRODUCT(C404+E404)</f>
        <v>69</v>
      </c>
      <c r="H404" s="1" t="n">
        <v>136</v>
      </c>
      <c r="I404" s="106" t="n">
        <f aca="false">PRODUCT(G404/H404)</f>
        <v>0.507352941176471</v>
      </c>
      <c r="K404" s="6"/>
      <c r="N404" s="1"/>
      <c r="DN404" s="110"/>
      <c r="DO404" s="111" t="s">
        <v>5650</v>
      </c>
      <c r="DP404" s="112"/>
      <c r="DQ404" s="113"/>
    </row>
    <row r="405" customFormat="false" ht="15" hidden="false" customHeight="false" outlineLevel="0" collapsed="false">
      <c r="A405" s="54" t="n">
        <v>404</v>
      </c>
      <c r="B405" s="6" t="s">
        <v>1731</v>
      </c>
      <c r="C405" s="1" t="n">
        <v>7</v>
      </c>
      <c r="D405" s="1" t="s">
        <v>40</v>
      </c>
      <c r="E405" s="1" t="n">
        <v>62</v>
      </c>
      <c r="F405" s="1" t="s">
        <v>41</v>
      </c>
      <c r="G405" s="1" t="n">
        <f aca="false">PRODUCT(C405+E405)</f>
        <v>69</v>
      </c>
      <c r="H405" s="1" t="n">
        <v>123</v>
      </c>
      <c r="I405" s="106" t="n">
        <f aca="false">PRODUCT(G405/H405)</f>
        <v>0.560975609756098</v>
      </c>
      <c r="K405" s="6"/>
      <c r="N405" s="1"/>
      <c r="DN405" s="2" t="s">
        <v>4642</v>
      </c>
      <c r="DO405" s="6" t="s">
        <v>101</v>
      </c>
      <c r="DP405" s="6" t="s">
        <v>845</v>
      </c>
      <c r="DQ405" s="1" t="s">
        <v>5651</v>
      </c>
    </row>
    <row r="406" customFormat="false" ht="15" hidden="false" customHeight="false" outlineLevel="0" collapsed="false">
      <c r="A406" s="54" t="n">
        <v>405</v>
      </c>
      <c r="B406" s="6" t="s">
        <v>1909</v>
      </c>
      <c r="C406" s="1" t="n">
        <v>7</v>
      </c>
      <c r="D406" s="1" t="s">
        <v>40</v>
      </c>
      <c r="E406" s="1" t="n">
        <v>62</v>
      </c>
      <c r="F406" s="1" t="s">
        <v>41</v>
      </c>
      <c r="G406" s="1" t="n">
        <f aca="false">PRODUCT(C406+E406)</f>
        <v>69</v>
      </c>
      <c r="H406" s="1" t="n">
        <v>61</v>
      </c>
      <c r="I406" s="106" t="n">
        <f aca="false">PRODUCT(G406/H406)</f>
        <v>1.13114754098361</v>
      </c>
      <c r="K406" s="6"/>
      <c r="N406" s="1"/>
      <c r="DN406" s="2" t="s">
        <v>4651</v>
      </c>
      <c r="DO406" s="6" t="s">
        <v>57</v>
      </c>
      <c r="DP406" s="6" t="s">
        <v>853</v>
      </c>
      <c r="DQ406" s="1" t="s">
        <v>5652</v>
      </c>
    </row>
    <row r="407" customFormat="false" ht="15" hidden="false" customHeight="false" outlineLevel="0" collapsed="false">
      <c r="A407" s="54" t="n">
        <v>406</v>
      </c>
      <c r="B407" s="6" t="s">
        <v>1473</v>
      </c>
      <c r="C407" s="1" t="n">
        <v>5</v>
      </c>
      <c r="D407" s="1" t="s">
        <v>40</v>
      </c>
      <c r="E407" s="1" t="n">
        <v>64</v>
      </c>
      <c r="F407" s="1" t="s">
        <v>41</v>
      </c>
      <c r="G407" s="1" t="n">
        <f aca="false">PRODUCT(C407+E407)</f>
        <v>69</v>
      </c>
      <c r="H407" s="1" t="n">
        <v>110</v>
      </c>
      <c r="I407" s="106" t="n">
        <f aca="false">PRODUCT(G407/H407)</f>
        <v>0.627272727272727</v>
      </c>
      <c r="K407" s="6"/>
      <c r="N407" s="1"/>
      <c r="DN407" s="2" t="s">
        <v>4680</v>
      </c>
      <c r="DO407" s="6" t="s">
        <v>252</v>
      </c>
      <c r="DP407" s="6" t="s">
        <v>1263</v>
      </c>
      <c r="DQ407" s="1" t="s">
        <v>5653</v>
      </c>
    </row>
    <row r="408" customFormat="false" ht="15" hidden="false" customHeight="false" outlineLevel="0" collapsed="false">
      <c r="A408" s="54" t="n">
        <v>407</v>
      </c>
      <c r="B408" s="6" t="s">
        <v>291</v>
      </c>
      <c r="C408" s="1" t="n">
        <v>3</v>
      </c>
      <c r="D408" s="1" t="s">
        <v>40</v>
      </c>
      <c r="E408" s="1" t="n">
        <v>66</v>
      </c>
      <c r="F408" s="1" t="s">
        <v>41</v>
      </c>
      <c r="G408" s="1" t="n">
        <f aca="false">PRODUCT(C408+E408)</f>
        <v>69</v>
      </c>
      <c r="H408" s="1" t="n">
        <v>272</v>
      </c>
      <c r="I408" s="106" t="n">
        <f aca="false">PRODUCT(G408/H408)</f>
        <v>0.253676470588235</v>
      </c>
      <c r="K408" s="6"/>
      <c r="N408" s="1"/>
      <c r="DN408" s="2" t="s">
        <v>4687</v>
      </c>
      <c r="DO408" s="6" t="s">
        <v>351</v>
      </c>
      <c r="DP408" s="6" t="s">
        <v>845</v>
      </c>
      <c r="DQ408" s="1" t="s">
        <v>5313</v>
      </c>
    </row>
    <row r="409" customFormat="false" ht="15" hidden="false" customHeight="false" outlineLevel="0" collapsed="false">
      <c r="A409" s="54" t="n">
        <v>408</v>
      </c>
      <c r="B409" s="6" t="s">
        <v>2132</v>
      </c>
      <c r="C409" s="1" t="n">
        <v>9</v>
      </c>
      <c r="D409" s="1" t="s">
        <v>40</v>
      </c>
      <c r="E409" s="1" t="n">
        <v>59</v>
      </c>
      <c r="F409" s="1" t="s">
        <v>41</v>
      </c>
      <c r="G409" s="1" t="n">
        <f aca="false">PRODUCT(C409+E409)</f>
        <v>68</v>
      </c>
      <c r="H409" s="1" t="n">
        <v>65</v>
      </c>
      <c r="I409" s="106" t="n">
        <f aca="false">PRODUCT(G409/H409)</f>
        <v>1.04615384615385</v>
      </c>
      <c r="K409" s="6"/>
      <c r="N409" s="1"/>
      <c r="DN409" s="2" t="s">
        <v>4694</v>
      </c>
      <c r="DO409" s="6" t="s">
        <v>173</v>
      </c>
      <c r="DP409" s="6" t="s">
        <v>845</v>
      </c>
      <c r="DQ409" s="1" t="s">
        <v>5617</v>
      </c>
    </row>
    <row r="410" customFormat="false" ht="15" hidden="false" customHeight="false" outlineLevel="0" collapsed="false">
      <c r="A410" s="54" t="n">
        <v>409</v>
      </c>
      <c r="B410" s="6" t="s">
        <v>1912</v>
      </c>
      <c r="C410" s="1" t="n">
        <v>4</v>
      </c>
      <c r="D410" s="1" t="s">
        <v>40</v>
      </c>
      <c r="E410" s="1" t="n">
        <v>64</v>
      </c>
      <c r="F410" s="1" t="s">
        <v>41</v>
      </c>
      <c r="G410" s="1" t="n">
        <f aca="false">PRODUCT(C410+E410)</f>
        <v>68</v>
      </c>
      <c r="H410" s="1" t="n">
        <v>48</v>
      </c>
      <c r="I410" s="106" t="n">
        <f aca="false">PRODUCT(G410/H410)</f>
        <v>1.41666666666667</v>
      </c>
      <c r="K410" s="6"/>
      <c r="N410" s="1"/>
      <c r="DN410" s="2" t="s">
        <v>4701</v>
      </c>
      <c r="DO410" s="6" t="s">
        <v>216</v>
      </c>
      <c r="DP410" s="6" t="s">
        <v>702</v>
      </c>
      <c r="DQ410" s="1" t="s">
        <v>5654</v>
      </c>
    </row>
    <row r="411" customFormat="false" ht="15" hidden="false" customHeight="false" outlineLevel="0" collapsed="false">
      <c r="A411" s="54" t="n">
        <v>410</v>
      </c>
      <c r="B411" s="6" t="s">
        <v>1793</v>
      </c>
      <c r="C411" s="1" t="n">
        <v>6</v>
      </c>
      <c r="D411" s="1" t="s">
        <v>40</v>
      </c>
      <c r="E411" s="1" t="n">
        <v>61</v>
      </c>
      <c r="F411" s="1" t="s">
        <v>41</v>
      </c>
      <c r="G411" s="1" t="n">
        <f aca="false">PRODUCT(C411+E411)</f>
        <v>67</v>
      </c>
      <c r="H411" s="1" t="n">
        <v>65</v>
      </c>
      <c r="I411" s="106" t="n">
        <f aca="false">PRODUCT(G411/H411)</f>
        <v>1.03076923076923</v>
      </c>
      <c r="K411" s="6"/>
      <c r="N411" s="1"/>
      <c r="DN411" s="2" t="s">
        <v>4704</v>
      </c>
      <c r="DO411" s="6" t="s">
        <v>43</v>
      </c>
      <c r="DP411" s="6" t="s">
        <v>853</v>
      </c>
      <c r="DQ411" s="1" t="s">
        <v>5655</v>
      </c>
    </row>
    <row r="412" customFormat="false" ht="15" hidden="false" customHeight="false" outlineLevel="0" collapsed="false">
      <c r="A412" s="54" t="n">
        <v>411</v>
      </c>
      <c r="B412" s="6" t="s">
        <v>1942</v>
      </c>
      <c r="C412" s="1" t="n">
        <v>5</v>
      </c>
      <c r="D412" s="1" t="s">
        <v>40</v>
      </c>
      <c r="E412" s="1" t="n">
        <v>62</v>
      </c>
      <c r="F412" s="1" t="s">
        <v>41</v>
      </c>
      <c r="G412" s="1" t="n">
        <f aca="false">PRODUCT(C412+E412)</f>
        <v>67</v>
      </c>
      <c r="H412" s="1" t="n">
        <v>83</v>
      </c>
      <c r="I412" s="106" t="n">
        <f aca="false">PRODUCT(G412/H412)</f>
        <v>0.807228915662651</v>
      </c>
      <c r="K412" s="6"/>
      <c r="N412" s="1"/>
      <c r="DN412" s="2" t="s">
        <v>4709</v>
      </c>
      <c r="DO412" s="6" t="s">
        <v>1449</v>
      </c>
      <c r="DP412" s="6" t="s">
        <v>792</v>
      </c>
      <c r="DQ412" s="1" t="s">
        <v>5656</v>
      </c>
    </row>
    <row r="413" customFormat="false" ht="15" hidden="false" customHeight="false" outlineLevel="0" collapsed="false">
      <c r="A413" s="54" t="n">
        <v>412</v>
      </c>
      <c r="B413" s="6" t="s">
        <v>2126</v>
      </c>
      <c r="C413" s="1" t="n">
        <v>4</v>
      </c>
      <c r="D413" s="1" t="s">
        <v>40</v>
      </c>
      <c r="E413" s="1" t="n">
        <v>63</v>
      </c>
      <c r="F413" s="1" t="s">
        <v>41</v>
      </c>
      <c r="G413" s="1" t="n">
        <f aca="false">PRODUCT(C413+E413)</f>
        <v>67</v>
      </c>
      <c r="H413" s="1" t="n">
        <v>91</v>
      </c>
      <c r="I413" s="106" t="n">
        <f aca="false">PRODUCT(G413/H413)</f>
        <v>0.736263736263736</v>
      </c>
      <c r="K413" s="6"/>
      <c r="N413" s="1"/>
      <c r="DN413" s="2" t="s">
        <v>4716</v>
      </c>
      <c r="DO413" s="6" t="s">
        <v>5641</v>
      </c>
      <c r="DP413" s="6" t="s">
        <v>960</v>
      </c>
      <c r="DQ413" s="1" t="s">
        <v>5657</v>
      </c>
    </row>
    <row r="414" customFormat="false" ht="15" hidden="false" customHeight="false" outlineLevel="0" collapsed="false">
      <c r="A414" s="54" t="n">
        <v>413</v>
      </c>
      <c r="B414" s="6" t="s">
        <v>1697</v>
      </c>
      <c r="C414" s="1" t="n">
        <v>2</v>
      </c>
      <c r="D414" s="1" t="s">
        <v>40</v>
      </c>
      <c r="E414" s="1" t="n">
        <v>65</v>
      </c>
      <c r="F414" s="1" t="s">
        <v>41</v>
      </c>
      <c r="G414" s="1" t="n">
        <f aca="false">PRODUCT(C414+E414)</f>
        <v>67</v>
      </c>
      <c r="H414" s="1" t="n">
        <v>71</v>
      </c>
      <c r="I414" s="106" t="n">
        <f aca="false">PRODUCT(G414/H414)</f>
        <v>0.943661971830986</v>
      </c>
      <c r="K414" s="6"/>
      <c r="N414" s="1"/>
      <c r="DN414" s="2" t="s">
        <v>4723</v>
      </c>
      <c r="DO414" s="6" t="s">
        <v>42</v>
      </c>
      <c r="DP414" s="6" t="s">
        <v>845</v>
      </c>
      <c r="DQ414" s="1" t="s">
        <v>5658</v>
      </c>
    </row>
    <row r="415" customFormat="false" ht="15" hidden="false" customHeight="false" outlineLevel="0" collapsed="false">
      <c r="A415" s="54" t="n">
        <v>414</v>
      </c>
      <c r="B415" s="6" t="s">
        <v>310</v>
      </c>
      <c r="C415" s="1" t="n">
        <v>13</v>
      </c>
      <c r="D415" s="1" t="s">
        <v>40</v>
      </c>
      <c r="E415" s="1" t="n">
        <v>53</v>
      </c>
      <c r="F415" s="1" t="s">
        <v>41</v>
      </c>
      <c r="G415" s="1" t="n">
        <f aca="false">PRODUCT(C415+E415)</f>
        <v>66</v>
      </c>
      <c r="H415" s="1" t="n">
        <v>189</v>
      </c>
      <c r="I415" s="106" t="n">
        <f aca="false">PRODUCT(G415/H415)</f>
        <v>0.349206349206349</v>
      </c>
      <c r="K415" s="6"/>
      <c r="N415" s="1"/>
    </row>
    <row r="416" customFormat="false" ht="15" hidden="false" customHeight="false" outlineLevel="0" collapsed="false">
      <c r="A416" s="54" t="n">
        <v>415</v>
      </c>
      <c r="B416" s="6" t="s">
        <v>1776</v>
      </c>
      <c r="C416" s="1" t="n">
        <v>7</v>
      </c>
      <c r="D416" s="1" t="s">
        <v>40</v>
      </c>
      <c r="E416" s="1" t="n">
        <v>59</v>
      </c>
      <c r="F416" s="1" t="s">
        <v>41</v>
      </c>
      <c r="G416" s="1" t="n">
        <f aca="false">PRODUCT(C416+E416)</f>
        <v>66</v>
      </c>
      <c r="H416" s="1" t="n">
        <v>116</v>
      </c>
      <c r="I416" s="106" t="n">
        <f aca="false">PRODUCT(G416/H416)</f>
        <v>0.568965517241379</v>
      </c>
      <c r="K416" s="6"/>
      <c r="N416" s="1"/>
    </row>
    <row r="417" customFormat="false" ht="15" hidden="false" customHeight="false" outlineLevel="0" collapsed="false">
      <c r="A417" s="54" t="n">
        <v>416</v>
      </c>
      <c r="B417" s="6" t="s">
        <v>326</v>
      </c>
      <c r="C417" s="1" t="n">
        <v>6</v>
      </c>
      <c r="D417" s="1" t="s">
        <v>40</v>
      </c>
      <c r="E417" s="1" t="n">
        <v>60</v>
      </c>
      <c r="F417" s="1" t="s">
        <v>41</v>
      </c>
      <c r="G417" s="1" t="n">
        <f aca="false">PRODUCT(C417+E417)</f>
        <v>66</v>
      </c>
      <c r="H417" s="1" t="n">
        <v>217</v>
      </c>
      <c r="I417" s="106" t="n">
        <f aca="false">PRODUCT(G417/H417)</f>
        <v>0.304147465437788</v>
      </c>
      <c r="K417" s="6"/>
      <c r="N417" s="1"/>
    </row>
    <row r="418" customFormat="false" ht="15" hidden="false" customHeight="false" outlineLevel="0" collapsed="false">
      <c r="A418" s="54" t="n">
        <v>417</v>
      </c>
      <c r="B418" s="6" t="s">
        <v>1362</v>
      </c>
      <c r="C418" s="1" t="n">
        <v>4</v>
      </c>
      <c r="D418" s="1" t="s">
        <v>40</v>
      </c>
      <c r="E418" s="1" t="n">
        <v>62</v>
      </c>
      <c r="F418" s="1" t="s">
        <v>41</v>
      </c>
      <c r="G418" s="1" t="n">
        <f aca="false">PRODUCT(C418+E418)</f>
        <v>66</v>
      </c>
      <c r="H418" s="1" t="n">
        <v>105</v>
      </c>
      <c r="I418" s="106" t="n">
        <f aca="false">PRODUCT(G418/H418)</f>
        <v>0.628571428571429</v>
      </c>
      <c r="K418" s="6"/>
      <c r="N418" s="1"/>
    </row>
    <row r="419" customFormat="false" ht="15" hidden="false" customHeight="false" outlineLevel="0" collapsed="false">
      <c r="A419" s="54" t="n">
        <v>418</v>
      </c>
      <c r="B419" s="6" t="s">
        <v>1695</v>
      </c>
      <c r="C419" s="1" t="n">
        <v>4</v>
      </c>
      <c r="D419" s="1" t="s">
        <v>40</v>
      </c>
      <c r="E419" s="1" t="n">
        <v>62</v>
      </c>
      <c r="F419" s="1" t="s">
        <v>41</v>
      </c>
      <c r="G419" s="1" t="n">
        <f aca="false">PRODUCT(C419+E419)</f>
        <v>66</v>
      </c>
      <c r="H419" s="1" t="n">
        <v>44</v>
      </c>
      <c r="I419" s="106" t="n">
        <f aca="false">PRODUCT(G419/H419)</f>
        <v>1.5</v>
      </c>
      <c r="K419" s="6"/>
      <c r="N419" s="1"/>
      <c r="DN419" s="110"/>
      <c r="DO419" s="111" t="s">
        <v>5659</v>
      </c>
      <c r="DP419" s="112"/>
      <c r="DQ419" s="113"/>
    </row>
    <row r="420" customFormat="false" ht="15" hidden="false" customHeight="false" outlineLevel="0" collapsed="false">
      <c r="A420" s="54" t="n">
        <v>419</v>
      </c>
      <c r="B420" s="6" t="s">
        <v>1816</v>
      </c>
      <c r="C420" s="1" t="n">
        <v>6</v>
      </c>
      <c r="D420" s="1" t="s">
        <v>40</v>
      </c>
      <c r="E420" s="1" t="n">
        <v>59</v>
      </c>
      <c r="F420" s="1" t="s">
        <v>41</v>
      </c>
      <c r="G420" s="1" t="n">
        <f aca="false">PRODUCT(C420+E420)</f>
        <v>65</v>
      </c>
      <c r="H420" s="1" t="n">
        <v>110</v>
      </c>
      <c r="I420" s="106" t="n">
        <f aca="false">PRODUCT(G420/H420)</f>
        <v>0.590909090909091</v>
      </c>
      <c r="K420" s="6"/>
      <c r="N420" s="1"/>
      <c r="DN420" s="2" t="s">
        <v>4642</v>
      </c>
      <c r="DO420" s="6" t="s">
        <v>125</v>
      </c>
      <c r="DP420" s="6" t="s">
        <v>845</v>
      </c>
      <c r="DQ420" s="1" t="s">
        <v>5172</v>
      </c>
    </row>
    <row r="421" customFormat="false" ht="15" hidden="false" customHeight="false" outlineLevel="0" collapsed="false">
      <c r="A421" s="54" t="n">
        <v>420</v>
      </c>
      <c r="B421" s="6" t="s">
        <v>2173</v>
      </c>
      <c r="C421" s="1" t="n">
        <v>4</v>
      </c>
      <c r="D421" s="1" t="s">
        <v>40</v>
      </c>
      <c r="E421" s="1" t="n">
        <v>61</v>
      </c>
      <c r="F421" s="1" t="s">
        <v>41</v>
      </c>
      <c r="G421" s="1" t="n">
        <f aca="false">PRODUCT(C421+E421)</f>
        <v>65</v>
      </c>
      <c r="H421" s="1" t="n">
        <v>88</v>
      </c>
      <c r="I421" s="106" t="n">
        <f aca="false">PRODUCT(G421/H421)</f>
        <v>0.738636363636364</v>
      </c>
      <c r="K421" s="6"/>
      <c r="N421" s="1"/>
      <c r="DN421" s="2" t="s">
        <v>4651</v>
      </c>
      <c r="DO421" s="6" t="s">
        <v>1529</v>
      </c>
      <c r="DP421" s="6" t="s">
        <v>281</v>
      </c>
      <c r="DQ421" s="1" t="s">
        <v>5660</v>
      </c>
    </row>
    <row r="422" customFormat="false" ht="15" hidden="false" customHeight="false" outlineLevel="0" collapsed="false">
      <c r="A422" s="54" t="n">
        <v>421</v>
      </c>
      <c r="B422" s="6" t="s">
        <v>1654</v>
      </c>
      <c r="C422" s="1" t="n">
        <v>3</v>
      </c>
      <c r="D422" s="1" t="s">
        <v>40</v>
      </c>
      <c r="E422" s="1" t="n">
        <v>62</v>
      </c>
      <c r="F422" s="1" t="s">
        <v>41</v>
      </c>
      <c r="G422" s="1" t="n">
        <f aca="false">PRODUCT(C422+E422)</f>
        <v>65</v>
      </c>
      <c r="H422" s="1" t="n">
        <v>67</v>
      </c>
      <c r="I422" s="106" t="n">
        <f aca="false">PRODUCT(G422/H422)</f>
        <v>0.970149253731343</v>
      </c>
      <c r="K422" s="6"/>
      <c r="N422" s="1"/>
      <c r="DN422" s="2" t="s">
        <v>4680</v>
      </c>
      <c r="DO422" s="6" t="s">
        <v>1449</v>
      </c>
      <c r="DP422" s="6" t="s">
        <v>792</v>
      </c>
      <c r="DQ422" s="1" t="s">
        <v>5661</v>
      </c>
    </row>
    <row r="423" customFormat="false" ht="15" hidden="false" customHeight="false" outlineLevel="0" collapsed="false">
      <c r="A423" s="54" t="n">
        <v>422</v>
      </c>
      <c r="B423" s="6" t="s">
        <v>2050</v>
      </c>
      <c r="C423" s="1" t="n">
        <v>3</v>
      </c>
      <c r="D423" s="1" t="s">
        <v>40</v>
      </c>
      <c r="E423" s="1" t="n">
        <v>62</v>
      </c>
      <c r="F423" s="1" t="s">
        <v>41</v>
      </c>
      <c r="G423" s="1" t="n">
        <f aca="false">PRODUCT(C423+E423)</f>
        <v>65</v>
      </c>
      <c r="H423" s="1" t="n">
        <v>113</v>
      </c>
      <c r="I423" s="106" t="n">
        <f aca="false">PRODUCT(G423/H423)</f>
        <v>0.575221238938053</v>
      </c>
      <c r="K423" s="6"/>
      <c r="N423" s="1"/>
      <c r="DN423" s="2" t="s">
        <v>4687</v>
      </c>
      <c r="DO423" s="6" t="s">
        <v>252</v>
      </c>
      <c r="DP423" s="6" t="s">
        <v>853</v>
      </c>
      <c r="DQ423" s="1" t="s">
        <v>5326</v>
      </c>
    </row>
    <row r="424" customFormat="false" ht="15" hidden="false" customHeight="false" outlineLevel="0" collapsed="false">
      <c r="A424" s="54" t="n">
        <v>423</v>
      </c>
      <c r="B424" s="6" t="s">
        <v>2090</v>
      </c>
      <c r="C424" s="1" t="n">
        <v>2</v>
      </c>
      <c r="D424" s="1" t="s">
        <v>40</v>
      </c>
      <c r="E424" s="1" t="n">
        <v>63</v>
      </c>
      <c r="F424" s="1" t="s">
        <v>41</v>
      </c>
      <c r="G424" s="1" t="n">
        <f aca="false">PRODUCT(C424+E424)</f>
        <v>65</v>
      </c>
      <c r="H424" s="1" t="n">
        <v>89</v>
      </c>
      <c r="I424" s="106" t="n">
        <f aca="false">PRODUCT(G424/H424)</f>
        <v>0.730337078651685</v>
      </c>
      <c r="K424" s="6"/>
      <c r="N424" s="1"/>
      <c r="DN424" s="2" t="s">
        <v>4694</v>
      </c>
      <c r="DO424" s="6" t="s">
        <v>351</v>
      </c>
      <c r="DP424" s="6" t="s">
        <v>845</v>
      </c>
      <c r="DQ424" s="1" t="s">
        <v>5602</v>
      </c>
    </row>
    <row r="425" customFormat="false" ht="15" hidden="false" customHeight="false" outlineLevel="0" collapsed="false">
      <c r="A425" s="54" t="n">
        <v>424</v>
      </c>
      <c r="B425" s="6" t="s">
        <v>1990</v>
      </c>
      <c r="C425" s="1" t="n">
        <v>11</v>
      </c>
      <c r="D425" s="1" t="s">
        <v>40</v>
      </c>
      <c r="E425" s="1" t="n">
        <v>53</v>
      </c>
      <c r="F425" s="1" t="s">
        <v>41</v>
      </c>
      <c r="G425" s="1" t="n">
        <f aca="false">PRODUCT(C425+E425)</f>
        <v>64</v>
      </c>
      <c r="H425" s="1" t="n">
        <v>105</v>
      </c>
      <c r="I425" s="106" t="n">
        <f aca="false">PRODUCT(G425/H425)</f>
        <v>0.60952380952381</v>
      </c>
      <c r="K425" s="6"/>
      <c r="N425" s="1"/>
      <c r="DN425" s="2" t="s">
        <v>4701</v>
      </c>
      <c r="DO425" s="6" t="s">
        <v>101</v>
      </c>
      <c r="DP425" s="6" t="s">
        <v>845</v>
      </c>
      <c r="DQ425" s="1" t="s">
        <v>5552</v>
      </c>
    </row>
    <row r="426" customFormat="false" ht="15" hidden="false" customHeight="false" outlineLevel="0" collapsed="false">
      <c r="A426" s="54" t="n">
        <v>425</v>
      </c>
      <c r="B426" s="6" t="s">
        <v>352</v>
      </c>
      <c r="C426" s="1" t="n">
        <v>9</v>
      </c>
      <c r="D426" s="1" t="s">
        <v>40</v>
      </c>
      <c r="E426" s="1" t="n">
        <v>55</v>
      </c>
      <c r="F426" s="1" t="s">
        <v>41</v>
      </c>
      <c r="G426" s="1" t="n">
        <f aca="false">PRODUCT(C426+E426)</f>
        <v>64</v>
      </c>
      <c r="H426" s="1" t="n">
        <v>187</v>
      </c>
      <c r="I426" s="106" t="n">
        <f aca="false">PRODUCT(G426/H426)</f>
        <v>0.342245989304813</v>
      </c>
      <c r="K426" s="6"/>
      <c r="N426" s="1"/>
      <c r="DN426" s="2" t="s">
        <v>4704</v>
      </c>
      <c r="DO426" s="6" t="s">
        <v>57</v>
      </c>
      <c r="DP426" s="6" t="s">
        <v>853</v>
      </c>
      <c r="DQ426" s="1" t="s">
        <v>5563</v>
      </c>
    </row>
    <row r="427" customFormat="false" ht="15" hidden="false" customHeight="false" outlineLevel="0" collapsed="false">
      <c r="A427" s="54" t="n">
        <v>426</v>
      </c>
      <c r="B427" s="6" t="s">
        <v>1299</v>
      </c>
      <c r="C427" s="1" t="n">
        <v>9</v>
      </c>
      <c r="D427" s="1" t="s">
        <v>40</v>
      </c>
      <c r="E427" s="1" t="n">
        <v>55</v>
      </c>
      <c r="F427" s="1" t="s">
        <v>41</v>
      </c>
      <c r="G427" s="1" t="n">
        <f aca="false">PRODUCT(C427+E427)</f>
        <v>64</v>
      </c>
      <c r="H427" s="1" t="n">
        <v>72</v>
      </c>
      <c r="I427" s="106" t="n">
        <f aca="false">PRODUCT(G427/H427)</f>
        <v>0.888888888888889</v>
      </c>
      <c r="K427" s="6"/>
      <c r="N427" s="1"/>
      <c r="DO427" s="6" t="s">
        <v>173</v>
      </c>
      <c r="DP427" s="6" t="s">
        <v>845</v>
      </c>
      <c r="DQ427" s="1" t="s">
        <v>5563</v>
      </c>
    </row>
    <row r="428" customFormat="false" ht="15" hidden="false" customHeight="false" outlineLevel="0" collapsed="false">
      <c r="A428" s="54" t="n">
        <v>427</v>
      </c>
      <c r="B428" s="6" t="s">
        <v>1515</v>
      </c>
      <c r="C428" s="1" t="n">
        <v>5</v>
      </c>
      <c r="D428" s="1" t="s">
        <v>40</v>
      </c>
      <c r="E428" s="1" t="n">
        <v>59</v>
      </c>
      <c r="F428" s="1" t="s">
        <v>41</v>
      </c>
      <c r="G428" s="1" t="n">
        <f aca="false">PRODUCT(C428+E428)</f>
        <v>64</v>
      </c>
      <c r="H428" s="1" t="n">
        <v>131</v>
      </c>
      <c r="I428" s="106" t="n">
        <f aca="false">PRODUCT(G428/H428)</f>
        <v>0.488549618320611</v>
      </c>
      <c r="K428" s="6"/>
      <c r="N428" s="1"/>
      <c r="DN428" s="2" t="s">
        <v>4716</v>
      </c>
      <c r="DO428" s="6" t="s">
        <v>1741</v>
      </c>
      <c r="DP428" s="6" t="s">
        <v>853</v>
      </c>
      <c r="DQ428" s="1" t="s">
        <v>5259</v>
      </c>
    </row>
    <row r="429" customFormat="false" ht="15" hidden="false" customHeight="false" outlineLevel="0" collapsed="false">
      <c r="A429" s="54" t="n">
        <v>428</v>
      </c>
      <c r="B429" s="6" t="s">
        <v>1652</v>
      </c>
      <c r="C429" s="1" t="n">
        <v>4</v>
      </c>
      <c r="D429" s="1" t="s">
        <v>40</v>
      </c>
      <c r="E429" s="1" t="n">
        <v>60</v>
      </c>
      <c r="F429" s="1" t="s">
        <v>41</v>
      </c>
      <c r="G429" s="1" t="n">
        <f aca="false">PRODUCT(C429+E429)</f>
        <v>64</v>
      </c>
      <c r="H429" s="1" t="n">
        <v>109</v>
      </c>
      <c r="I429" s="106" t="n">
        <f aca="false">PRODUCT(G429/H429)</f>
        <v>0.587155963302752</v>
      </c>
      <c r="K429" s="6"/>
      <c r="N429" s="1"/>
      <c r="DN429" s="2" t="s">
        <v>4723</v>
      </c>
      <c r="DO429" s="6" t="s">
        <v>5641</v>
      </c>
      <c r="DP429" s="6" t="s">
        <v>960</v>
      </c>
      <c r="DQ429" s="1" t="s">
        <v>5662</v>
      </c>
    </row>
    <row r="430" customFormat="false" ht="15" hidden="false" customHeight="false" outlineLevel="0" collapsed="false">
      <c r="A430" s="54" t="n">
        <v>429</v>
      </c>
      <c r="B430" s="6" t="s">
        <v>1767</v>
      </c>
      <c r="C430" s="1" t="n">
        <v>4</v>
      </c>
      <c r="D430" s="1" t="s">
        <v>40</v>
      </c>
      <c r="E430" s="1" t="n">
        <v>60</v>
      </c>
      <c r="F430" s="1" t="s">
        <v>41</v>
      </c>
      <c r="G430" s="1" t="n">
        <f aca="false">PRODUCT(C430+E430)</f>
        <v>64</v>
      </c>
      <c r="H430" s="1" t="n">
        <v>158</v>
      </c>
      <c r="I430" s="106" t="n">
        <f aca="false">PRODUCT(G430/H430)</f>
        <v>0.405063291139241</v>
      </c>
      <c r="K430" s="6"/>
      <c r="N430" s="1"/>
    </row>
    <row r="431" customFormat="false" ht="15" hidden="false" customHeight="false" outlineLevel="0" collapsed="false">
      <c r="A431" s="54" t="n">
        <v>430</v>
      </c>
      <c r="B431" s="6" t="s">
        <v>1829</v>
      </c>
      <c r="C431" s="1" t="n">
        <v>3</v>
      </c>
      <c r="D431" s="1" t="s">
        <v>40</v>
      </c>
      <c r="E431" s="1" t="n">
        <v>61</v>
      </c>
      <c r="F431" s="1" t="s">
        <v>41</v>
      </c>
      <c r="G431" s="1" t="n">
        <f aca="false">PRODUCT(C431+E431)</f>
        <v>64</v>
      </c>
      <c r="H431" s="1" t="n">
        <v>98</v>
      </c>
      <c r="I431" s="106" t="n">
        <f aca="false">PRODUCT(G431/H431)</f>
        <v>0.653061224489796</v>
      </c>
      <c r="K431" s="6"/>
      <c r="N431" s="1"/>
    </row>
    <row r="432" customFormat="false" ht="15" hidden="false" customHeight="false" outlineLevel="0" collapsed="false">
      <c r="A432" s="54" t="n">
        <v>431</v>
      </c>
      <c r="B432" s="6" t="s">
        <v>1970</v>
      </c>
      <c r="C432" s="1" t="n">
        <v>9</v>
      </c>
      <c r="D432" s="1" t="s">
        <v>40</v>
      </c>
      <c r="E432" s="1" t="n">
        <v>54</v>
      </c>
      <c r="F432" s="1" t="s">
        <v>41</v>
      </c>
      <c r="G432" s="1" t="n">
        <f aca="false">PRODUCT(C432+E432)</f>
        <v>63</v>
      </c>
      <c r="H432" s="1" t="n">
        <v>126</v>
      </c>
      <c r="I432" s="106" t="n">
        <f aca="false">PRODUCT(G432/H432)</f>
        <v>0.5</v>
      </c>
      <c r="K432" s="6"/>
      <c r="N432" s="1"/>
    </row>
    <row r="433" customFormat="false" ht="15" hidden="false" customHeight="false" outlineLevel="0" collapsed="false">
      <c r="A433" s="54" t="n">
        <v>432</v>
      </c>
      <c r="B433" s="6" t="s">
        <v>2181</v>
      </c>
      <c r="C433" s="1" t="n">
        <v>3</v>
      </c>
      <c r="D433" s="1" t="s">
        <v>40</v>
      </c>
      <c r="E433" s="1" t="n">
        <v>60</v>
      </c>
      <c r="F433" s="1" t="s">
        <v>41</v>
      </c>
      <c r="G433" s="1" t="n">
        <f aca="false">PRODUCT(C433+E433)</f>
        <v>63</v>
      </c>
      <c r="H433" s="1" t="n">
        <v>91</v>
      </c>
      <c r="I433" s="106" t="n">
        <f aca="false">PRODUCT(G433/H433)</f>
        <v>0.692307692307692</v>
      </c>
      <c r="K433" s="6"/>
      <c r="N433" s="1"/>
    </row>
    <row r="434" customFormat="false" ht="15" hidden="false" customHeight="false" outlineLevel="0" collapsed="false">
      <c r="A434" s="54" t="n">
        <v>433</v>
      </c>
      <c r="B434" s="6" t="s">
        <v>373</v>
      </c>
      <c r="C434" s="1" t="n">
        <v>12</v>
      </c>
      <c r="D434" s="1" t="s">
        <v>40</v>
      </c>
      <c r="E434" s="1" t="n">
        <v>50</v>
      </c>
      <c r="F434" s="1" t="s">
        <v>41</v>
      </c>
      <c r="G434" s="1" t="n">
        <f aca="false">PRODUCT(C434+E434)</f>
        <v>62</v>
      </c>
      <c r="H434" s="1" t="n">
        <v>197</v>
      </c>
      <c r="I434" s="106" t="n">
        <f aca="false">PRODUCT(G434/H434)</f>
        <v>0.314720812182741</v>
      </c>
      <c r="K434" s="6"/>
      <c r="N434" s="1"/>
      <c r="DN434" s="110"/>
      <c r="DO434" s="111" t="s">
        <v>5663</v>
      </c>
      <c r="DP434" s="112"/>
      <c r="DQ434" s="113"/>
    </row>
    <row r="435" customFormat="false" ht="15" hidden="false" customHeight="false" outlineLevel="0" collapsed="false">
      <c r="A435" s="54" t="n">
        <v>434</v>
      </c>
      <c r="B435" s="6" t="s">
        <v>1658</v>
      </c>
      <c r="C435" s="1" t="n">
        <v>8</v>
      </c>
      <c r="D435" s="1" t="s">
        <v>40</v>
      </c>
      <c r="E435" s="1" t="n">
        <v>54</v>
      </c>
      <c r="F435" s="1" t="s">
        <v>41</v>
      </c>
      <c r="G435" s="1" t="n">
        <f aca="false">PRODUCT(C435+E435)</f>
        <v>62</v>
      </c>
      <c r="H435" s="1" t="n">
        <v>162</v>
      </c>
      <c r="I435" s="106" t="n">
        <f aca="false">PRODUCT(G435/H435)</f>
        <v>0.382716049382716</v>
      </c>
      <c r="K435" s="6"/>
      <c r="N435" s="1"/>
      <c r="DN435" s="2" t="s">
        <v>4642</v>
      </c>
      <c r="DO435" s="6" t="s">
        <v>101</v>
      </c>
      <c r="DP435" s="6" t="s">
        <v>845</v>
      </c>
      <c r="DQ435" s="1" t="s">
        <v>5291</v>
      </c>
    </row>
    <row r="436" customFormat="false" ht="15" hidden="false" customHeight="false" outlineLevel="0" collapsed="false">
      <c r="A436" s="54" t="n">
        <v>435</v>
      </c>
      <c r="B436" s="56" t="s">
        <v>1861</v>
      </c>
      <c r="C436" s="1" t="n">
        <v>8</v>
      </c>
      <c r="D436" s="1" t="s">
        <v>40</v>
      </c>
      <c r="E436" s="1" t="n">
        <v>54</v>
      </c>
      <c r="F436" s="1" t="s">
        <v>41</v>
      </c>
      <c r="G436" s="1" t="n">
        <f aca="false">PRODUCT(C436+E436)</f>
        <v>62</v>
      </c>
      <c r="H436" s="1" t="n">
        <v>98</v>
      </c>
      <c r="I436" s="106" t="n">
        <f aca="false">PRODUCT(G436/H436)</f>
        <v>0.63265306122449</v>
      </c>
      <c r="K436" s="6"/>
      <c r="L436" s="56"/>
      <c r="N436" s="1"/>
      <c r="DN436" s="2" t="s">
        <v>4651</v>
      </c>
      <c r="DO436" s="6" t="s">
        <v>75</v>
      </c>
      <c r="DP436" s="6" t="s">
        <v>1263</v>
      </c>
      <c r="DQ436" s="1" t="s">
        <v>5664</v>
      </c>
    </row>
    <row r="437" customFormat="false" ht="15" hidden="false" customHeight="false" outlineLevel="0" collapsed="false">
      <c r="A437" s="54" t="n">
        <v>436</v>
      </c>
      <c r="B437" s="6" t="s">
        <v>2014</v>
      </c>
      <c r="C437" s="1" t="n">
        <v>6</v>
      </c>
      <c r="D437" s="1" t="s">
        <v>40</v>
      </c>
      <c r="E437" s="1" t="n">
        <v>56</v>
      </c>
      <c r="F437" s="1" t="s">
        <v>41</v>
      </c>
      <c r="G437" s="1" t="n">
        <f aca="false">PRODUCT(C437+E437)</f>
        <v>62</v>
      </c>
      <c r="H437" s="1" t="n">
        <v>63</v>
      </c>
      <c r="I437" s="106" t="n">
        <f aca="false">PRODUCT(G437/H437)</f>
        <v>0.984126984126984</v>
      </c>
      <c r="K437" s="6"/>
      <c r="N437" s="1"/>
      <c r="DN437" s="2" t="s">
        <v>4680</v>
      </c>
      <c r="DO437" s="6" t="s">
        <v>100</v>
      </c>
      <c r="DP437" s="6" t="s">
        <v>960</v>
      </c>
      <c r="DQ437" s="1" t="s">
        <v>5326</v>
      </c>
    </row>
    <row r="438" customFormat="false" ht="15" hidden="false" customHeight="false" outlineLevel="0" collapsed="false">
      <c r="A438" s="54" t="n">
        <v>437</v>
      </c>
      <c r="B438" s="6" t="s">
        <v>1577</v>
      </c>
      <c r="C438" s="1" t="n">
        <v>5</v>
      </c>
      <c r="D438" s="1" t="s">
        <v>40</v>
      </c>
      <c r="E438" s="1" t="n">
        <v>57</v>
      </c>
      <c r="F438" s="1" t="s">
        <v>41</v>
      </c>
      <c r="G438" s="1" t="n">
        <f aca="false">PRODUCT(C438+E438)</f>
        <v>62</v>
      </c>
      <c r="H438" s="1" t="n">
        <v>76</v>
      </c>
      <c r="I438" s="106" t="n">
        <f aca="false">PRODUCT(G438/H438)</f>
        <v>0.815789473684211</v>
      </c>
      <c r="K438" s="6"/>
      <c r="N438" s="1"/>
      <c r="DN438" s="2" t="s">
        <v>4687</v>
      </c>
      <c r="DO438" s="6" t="s">
        <v>68</v>
      </c>
      <c r="DP438" s="6" t="s">
        <v>960</v>
      </c>
      <c r="DQ438" s="1" t="s">
        <v>5665</v>
      </c>
    </row>
    <row r="439" customFormat="false" ht="15" hidden="false" customHeight="false" outlineLevel="0" collapsed="false">
      <c r="A439" s="54" t="n">
        <v>438</v>
      </c>
      <c r="B439" s="6" t="s">
        <v>1134</v>
      </c>
      <c r="C439" s="1" t="n">
        <v>12</v>
      </c>
      <c r="D439" s="1" t="s">
        <v>40</v>
      </c>
      <c r="E439" s="1" t="n">
        <v>49</v>
      </c>
      <c r="F439" s="1" t="s">
        <v>41</v>
      </c>
      <c r="G439" s="1" t="n">
        <f aca="false">PRODUCT(C439+E439)</f>
        <v>61</v>
      </c>
      <c r="H439" s="1" t="n">
        <v>182</v>
      </c>
      <c r="I439" s="106" t="n">
        <f aca="false">PRODUCT(G439/H439)</f>
        <v>0.335164835164835</v>
      </c>
      <c r="K439" s="6"/>
      <c r="N439" s="1"/>
      <c r="DN439" s="2" t="s">
        <v>4694</v>
      </c>
      <c r="DO439" s="6" t="s">
        <v>59</v>
      </c>
      <c r="DP439" s="6" t="s">
        <v>2019</v>
      </c>
      <c r="DQ439" s="1" t="s">
        <v>5666</v>
      </c>
    </row>
    <row r="440" customFormat="false" ht="15" hidden="false" customHeight="false" outlineLevel="0" collapsed="false">
      <c r="A440" s="54" t="n">
        <v>439</v>
      </c>
      <c r="B440" s="6" t="s">
        <v>1677</v>
      </c>
      <c r="C440" s="1" t="n">
        <v>8</v>
      </c>
      <c r="D440" s="1" t="s">
        <v>40</v>
      </c>
      <c r="E440" s="1" t="n">
        <v>53</v>
      </c>
      <c r="F440" s="1" t="s">
        <v>41</v>
      </c>
      <c r="G440" s="1" t="n">
        <f aca="false">PRODUCT(C440+E440)</f>
        <v>61</v>
      </c>
      <c r="H440" s="1" t="n">
        <v>37</v>
      </c>
      <c r="I440" s="106" t="n">
        <f aca="false">PRODUCT(G440/H440)</f>
        <v>1.64864864864865</v>
      </c>
      <c r="K440" s="6"/>
      <c r="N440" s="1"/>
      <c r="DN440" s="2" t="s">
        <v>4701</v>
      </c>
      <c r="DO440" s="6" t="s">
        <v>57</v>
      </c>
      <c r="DP440" s="6" t="s">
        <v>853</v>
      </c>
      <c r="DQ440" s="1" t="s">
        <v>5240</v>
      </c>
    </row>
    <row r="441" customFormat="false" ht="15" hidden="false" customHeight="false" outlineLevel="0" collapsed="false">
      <c r="A441" s="54" t="n">
        <v>440</v>
      </c>
      <c r="B441" s="6" t="s">
        <v>1284</v>
      </c>
      <c r="C441" s="1" t="n">
        <v>4</v>
      </c>
      <c r="D441" s="1" t="s">
        <v>40</v>
      </c>
      <c r="E441" s="1" t="n">
        <v>57</v>
      </c>
      <c r="F441" s="1" t="s">
        <v>41</v>
      </c>
      <c r="G441" s="1" t="n">
        <f aca="false">PRODUCT(C441+E441)</f>
        <v>61</v>
      </c>
      <c r="H441" s="1" t="n">
        <v>153</v>
      </c>
      <c r="I441" s="106" t="n">
        <f aca="false">PRODUCT(G441/H441)</f>
        <v>0.398692810457516</v>
      </c>
      <c r="K441" s="6"/>
      <c r="N441" s="1"/>
      <c r="DN441" s="2" t="s">
        <v>4704</v>
      </c>
      <c r="DO441" s="6" t="s">
        <v>125</v>
      </c>
      <c r="DP441" s="6" t="s">
        <v>960</v>
      </c>
      <c r="DQ441" s="1" t="s">
        <v>5667</v>
      </c>
    </row>
    <row r="442" customFormat="false" ht="15" hidden="false" customHeight="false" outlineLevel="0" collapsed="false">
      <c r="A442" s="54" t="n">
        <v>441</v>
      </c>
      <c r="B442" s="6" t="s">
        <v>1557</v>
      </c>
      <c r="C442" s="1" t="n">
        <v>0</v>
      </c>
      <c r="D442" s="1" t="s">
        <v>40</v>
      </c>
      <c r="E442" s="1" t="n">
        <v>61</v>
      </c>
      <c r="F442" s="1" t="s">
        <v>41</v>
      </c>
      <c r="G442" s="1" t="n">
        <f aca="false">PRODUCT(C442+E442)</f>
        <v>61</v>
      </c>
      <c r="H442" s="1" t="n">
        <v>74</v>
      </c>
      <c r="I442" s="106" t="n">
        <f aca="false">PRODUCT(G442/H442)</f>
        <v>0.824324324324324</v>
      </c>
      <c r="K442" s="6"/>
      <c r="N442" s="1"/>
      <c r="DN442" s="2" t="s">
        <v>4709</v>
      </c>
      <c r="DO442" s="6" t="s">
        <v>252</v>
      </c>
      <c r="DP442" s="6" t="s">
        <v>853</v>
      </c>
      <c r="DQ442" s="1" t="s">
        <v>5561</v>
      </c>
    </row>
    <row r="443" customFormat="false" ht="15" hidden="false" customHeight="false" outlineLevel="0" collapsed="false">
      <c r="A443" s="54" t="n">
        <v>442</v>
      </c>
      <c r="B443" s="6" t="s">
        <v>2277</v>
      </c>
      <c r="C443" s="1" t="n">
        <v>7</v>
      </c>
      <c r="D443" s="1" t="s">
        <v>40</v>
      </c>
      <c r="E443" s="1" t="n">
        <v>53</v>
      </c>
      <c r="F443" s="1" t="s">
        <v>41</v>
      </c>
      <c r="G443" s="1" t="n">
        <f aca="false">PRODUCT(C443+E443)</f>
        <v>60</v>
      </c>
      <c r="H443" s="1" t="n">
        <v>50</v>
      </c>
      <c r="I443" s="106" t="n">
        <f aca="false">PRODUCT(G443/H443)</f>
        <v>1.2</v>
      </c>
      <c r="K443" s="6"/>
      <c r="N443" s="1"/>
      <c r="DN443" s="2" t="s">
        <v>4716</v>
      </c>
      <c r="DO443" s="6" t="s">
        <v>1205</v>
      </c>
      <c r="DP443" s="6" t="s">
        <v>2019</v>
      </c>
      <c r="DQ443" s="1" t="s">
        <v>5555</v>
      </c>
    </row>
    <row r="444" customFormat="false" ht="15" hidden="false" customHeight="false" outlineLevel="0" collapsed="false">
      <c r="A444" s="54" t="n">
        <v>443</v>
      </c>
      <c r="B444" s="6" t="s">
        <v>2074</v>
      </c>
      <c r="C444" s="1" t="n">
        <v>6</v>
      </c>
      <c r="D444" s="1" t="s">
        <v>40</v>
      </c>
      <c r="E444" s="1" t="n">
        <v>54</v>
      </c>
      <c r="F444" s="1" t="s">
        <v>41</v>
      </c>
      <c r="G444" s="1" t="n">
        <f aca="false">PRODUCT(C444+E444)</f>
        <v>60</v>
      </c>
      <c r="H444" s="1" t="n">
        <v>65</v>
      </c>
      <c r="I444" s="106" t="n">
        <f aca="false">PRODUCT(G444/H444)</f>
        <v>0.923076923076923</v>
      </c>
      <c r="K444" s="6"/>
      <c r="N444" s="1"/>
      <c r="DN444" s="2" t="s">
        <v>4723</v>
      </c>
      <c r="DO444" s="6" t="s">
        <v>5668</v>
      </c>
      <c r="DP444" s="6" t="s">
        <v>1940</v>
      </c>
      <c r="DQ444" s="1" t="s">
        <v>5606</v>
      </c>
    </row>
    <row r="445" customFormat="false" ht="15" hidden="false" customHeight="false" outlineLevel="0" collapsed="false">
      <c r="A445" s="54" t="n">
        <v>444</v>
      </c>
      <c r="B445" s="6" t="s">
        <v>1968</v>
      </c>
      <c r="C445" s="1" t="n">
        <v>5</v>
      </c>
      <c r="D445" s="1" t="s">
        <v>40</v>
      </c>
      <c r="E445" s="1" t="n">
        <v>55</v>
      </c>
      <c r="F445" s="1" t="s">
        <v>41</v>
      </c>
      <c r="G445" s="1" t="n">
        <f aca="false">PRODUCT(C445+E445)</f>
        <v>60</v>
      </c>
      <c r="H445" s="1" t="n">
        <v>82</v>
      </c>
      <c r="I445" s="106" t="n">
        <f aca="false">PRODUCT(G445/H445)</f>
        <v>0.731707317073171</v>
      </c>
      <c r="K445" s="6"/>
      <c r="N445" s="1"/>
    </row>
    <row r="446" customFormat="false" ht="15" hidden="false" customHeight="false" outlineLevel="0" collapsed="false">
      <c r="A446" s="54" t="n">
        <v>445</v>
      </c>
      <c r="B446" s="6" t="s">
        <v>2252</v>
      </c>
      <c r="C446" s="1" t="n">
        <v>4</v>
      </c>
      <c r="D446" s="1" t="s">
        <v>40</v>
      </c>
      <c r="E446" s="1" t="n">
        <v>56</v>
      </c>
      <c r="F446" s="1" t="s">
        <v>41</v>
      </c>
      <c r="G446" s="1" t="n">
        <f aca="false">PRODUCT(C446+E446)</f>
        <v>60</v>
      </c>
      <c r="H446" s="1" t="n">
        <v>102</v>
      </c>
      <c r="I446" s="106" t="n">
        <f aca="false">PRODUCT(G446/H446)</f>
        <v>0.588235294117647</v>
      </c>
      <c r="K446" s="6"/>
      <c r="N446" s="1"/>
    </row>
    <row r="447" customFormat="false" ht="15" hidden="false" customHeight="false" outlineLevel="0" collapsed="false">
      <c r="A447" s="54" t="n">
        <v>446</v>
      </c>
      <c r="B447" s="6" t="s">
        <v>1871</v>
      </c>
      <c r="C447" s="1" t="n">
        <v>10</v>
      </c>
      <c r="D447" s="1" t="s">
        <v>40</v>
      </c>
      <c r="E447" s="1" t="n">
        <v>49</v>
      </c>
      <c r="F447" s="1" t="s">
        <v>41</v>
      </c>
      <c r="G447" s="1" t="n">
        <f aca="false">PRODUCT(C447+E447)</f>
        <v>59</v>
      </c>
      <c r="H447" s="1" t="n">
        <v>86</v>
      </c>
      <c r="I447" s="106" t="n">
        <f aca="false">PRODUCT(G447/H447)</f>
        <v>0.686046511627907</v>
      </c>
      <c r="K447" s="6"/>
      <c r="N447" s="1"/>
    </row>
    <row r="448" customFormat="false" ht="15" hidden="false" customHeight="false" outlineLevel="0" collapsed="false">
      <c r="A448" s="54" t="n">
        <v>447</v>
      </c>
      <c r="B448" s="6" t="s">
        <v>1055</v>
      </c>
      <c r="C448" s="1" t="n">
        <v>6</v>
      </c>
      <c r="D448" s="1" t="s">
        <v>40</v>
      </c>
      <c r="E448" s="1" t="n">
        <v>53</v>
      </c>
      <c r="F448" s="1" t="s">
        <v>41</v>
      </c>
      <c r="G448" s="1" t="n">
        <f aca="false">PRODUCT(C448+E448)</f>
        <v>59</v>
      </c>
      <c r="H448" s="1" t="n">
        <v>180</v>
      </c>
      <c r="I448" s="106" t="n">
        <f aca="false">PRODUCT(G448/H448)</f>
        <v>0.327777777777778</v>
      </c>
      <c r="K448" s="6"/>
      <c r="N448" s="1"/>
      <c r="DN448" s="110"/>
      <c r="DO448" s="111" t="s">
        <v>5669</v>
      </c>
      <c r="DP448" s="112"/>
      <c r="DQ448" s="113"/>
    </row>
    <row r="449" customFormat="false" ht="15" hidden="false" customHeight="false" outlineLevel="0" collapsed="false">
      <c r="A449" s="54" t="n">
        <v>448</v>
      </c>
      <c r="B449" s="6" t="s">
        <v>1137</v>
      </c>
      <c r="C449" s="1" t="n">
        <v>3</v>
      </c>
      <c r="D449" s="1" t="s">
        <v>40</v>
      </c>
      <c r="E449" s="1" t="n">
        <v>56</v>
      </c>
      <c r="F449" s="1" t="s">
        <v>41</v>
      </c>
      <c r="G449" s="1" t="n">
        <f aca="false">PRODUCT(C449+E449)</f>
        <v>59</v>
      </c>
      <c r="H449" s="1" t="n">
        <v>159</v>
      </c>
      <c r="I449" s="106" t="n">
        <f aca="false">PRODUCT(G449/H449)</f>
        <v>0.371069182389937</v>
      </c>
      <c r="K449" s="6"/>
      <c r="N449" s="1"/>
      <c r="DN449" s="2" t="s">
        <v>4642</v>
      </c>
      <c r="DO449" s="6" t="s">
        <v>125</v>
      </c>
      <c r="DP449" s="6" t="s">
        <v>702</v>
      </c>
      <c r="DQ449" s="1" t="s">
        <v>5299</v>
      </c>
    </row>
    <row r="450" customFormat="false" ht="15" hidden="false" customHeight="false" outlineLevel="0" collapsed="false">
      <c r="A450" s="54" t="n">
        <v>449</v>
      </c>
      <c r="B450" s="6" t="s">
        <v>492</v>
      </c>
      <c r="C450" s="1" t="n">
        <v>3</v>
      </c>
      <c r="D450" s="1" t="s">
        <v>40</v>
      </c>
      <c r="E450" s="1" t="n">
        <v>56</v>
      </c>
      <c r="F450" s="1" t="s">
        <v>41</v>
      </c>
      <c r="G450" s="1" t="n">
        <f aca="false">PRODUCT(C450+E450)</f>
        <v>59</v>
      </c>
      <c r="H450" s="1" t="n">
        <v>48</v>
      </c>
      <c r="I450" s="106" t="n">
        <f aca="false">PRODUCT(G450/H450)</f>
        <v>1.22916666666667</v>
      </c>
      <c r="K450" s="6"/>
      <c r="N450" s="1"/>
      <c r="DN450" s="2" t="s">
        <v>4651</v>
      </c>
      <c r="DO450" s="6" t="s">
        <v>398</v>
      </c>
      <c r="DP450" s="6" t="s">
        <v>1263</v>
      </c>
      <c r="DQ450" s="1" t="s">
        <v>5670</v>
      </c>
    </row>
    <row r="451" customFormat="false" ht="15" hidden="false" customHeight="false" outlineLevel="0" collapsed="false">
      <c r="A451" s="54" t="n">
        <v>450</v>
      </c>
      <c r="B451" s="6" t="s">
        <v>2724</v>
      </c>
      <c r="C451" s="1" t="n">
        <v>3</v>
      </c>
      <c r="D451" s="1" t="s">
        <v>40</v>
      </c>
      <c r="E451" s="1" t="n">
        <v>56</v>
      </c>
      <c r="F451" s="1" t="s">
        <v>41</v>
      </c>
      <c r="G451" s="1" t="n">
        <f aca="false">PRODUCT(C451+E451)</f>
        <v>59</v>
      </c>
      <c r="H451" s="1" t="n">
        <v>65</v>
      </c>
      <c r="I451" s="106" t="n">
        <f aca="false">PRODUCT(G451/H451)</f>
        <v>0.907692307692308</v>
      </c>
      <c r="K451" s="6"/>
      <c r="N451" s="1"/>
      <c r="DN451" s="2" t="s">
        <v>4680</v>
      </c>
      <c r="DO451" s="6" t="s">
        <v>331</v>
      </c>
      <c r="DP451" s="6" t="s">
        <v>792</v>
      </c>
      <c r="DQ451" s="1" t="s">
        <v>5184</v>
      </c>
    </row>
    <row r="452" customFormat="false" ht="15" hidden="false" customHeight="false" outlineLevel="0" collapsed="false">
      <c r="A452" s="54" t="n">
        <v>451</v>
      </c>
      <c r="B452" s="6" t="s">
        <v>2578</v>
      </c>
      <c r="C452" s="1" t="n">
        <v>2</v>
      </c>
      <c r="D452" s="1" t="s">
        <v>40</v>
      </c>
      <c r="E452" s="1" t="n">
        <v>57</v>
      </c>
      <c r="F452" s="1" t="s">
        <v>41</v>
      </c>
      <c r="G452" s="1" t="n">
        <f aca="false">PRODUCT(C452+E452)</f>
        <v>59</v>
      </c>
      <c r="H452" s="1" t="n">
        <v>69</v>
      </c>
      <c r="I452" s="106" t="n">
        <f aca="false">PRODUCT(G452/H452)</f>
        <v>0.855072463768116</v>
      </c>
      <c r="K452" s="6"/>
      <c r="N452" s="1"/>
      <c r="DN452" s="2" t="s">
        <v>4687</v>
      </c>
      <c r="DO452" s="6" t="s">
        <v>5641</v>
      </c>
      <c r="DP452" s="6" t="s">
        <v>960</v>
      </c>
      <c r="DQ452" s="1" t="s">
        <v>5671</v>
      </c>
    </row>
    <row r="453" customFormat="false" ht="15" hidden="false" customHeight="false" outlineLevel="0" collapsed="false">
      <c r="A453" s="54" t="n">
        <v>452</v>
      </c>
      <c r="B453" s="6" t="s">
        <v>2166</v>
      </c>
      <c r="C453" s="1" t="n">
        <v>0</v>
      </c>
      <c r="D453" s="1" t="s">
        <v>40</v>
      </c>
      <c r="E453" s="1" t="n">
        <v>59</v>
      </c>
      <c r="F453" s="1" t="s">
        <v>41</v>
      </c>
      <c r="G453" s="1" t="n">
        <f aca="false">PRODUCT(C453+E453)</f>
        <v>59</v>
      </c>
      <c r="H453" s="1" t="n">
        <v>64</v>
      </c>
      <c r="I453" s="106" t="n">
        <f aca="false">PRODUCT(G453/H453)</f>
        <v>0.921875</v>
      </c>
      <c r="K453" s="6"/>
      <c r="N453" s="1"/>
      <c r="DN453" s="2" t="s">
        <v>4694</v>
      </c>
      <c r="DO453" s="6" t="s">
        <v>43</v>
      </c>
      <c r="DP453" s="56" t="s">
        <v>702</v>
      </c>
      <c r="DQ453" s="1" t="s">
        <v>5672</v>
      </c>
    </row>
    <row r="454" customFormat="false" ht="15" hidden="false" customHeight="false" outlineLevel="0" collapsed="false">
      <c r="A454" s="54" t="n">
        <v>453</v>
      </c>
      <c r="B454" s="6" t="s">
        <v>2568</v>
      </c>
      <c r="C454" s="1" t="n">
        <v>0</v>
      </c>
      <c r="D454" s="1" t="s">
        <v>40</v>
      </c>
      <c r="E454" s="1" t="n">
        <v>59</v>
      </c>
      <c r="F454" s="1" t="s">
        <v>41</v>
      </c>
      <c r="G454" s="1" t="n">
        <f aca="false">PRODUCT(C454+E454)</f>
        <v>59</v>
      </c>
      <c r="H454" s="1" t="n">
        <v>79</v>
      </c>
      <c r="I454" s="106" t="n">
        <f aca="false">PRODUCT(G454/H454)</f>
        <v>0.746835443037975</v>
      </c>
      <c r="K454" s="6"/>
      <c r="N454" s="1"/>
      <c r="DN454" s="2" t="s">
        <v>4701</v>
      </c>
      <c r="DO454" s="6" t="s">
        <v>173</v>
      </c>
      <c r="DP454" s="6" t="s">
        <v>281</v>
      </c>
      <c r="DQ454" s="1" t="s">
        <v>5083</v>
      </c>
    </row>
    <row r="455" customFormat="false" ht="15" hidden="false" customHeight="false" outlineLevel="0" collapsed="false">
      <c r="A455" s="54" t="n">
        <v>454</v>
      </c>
      <c r="B455" s="6" t="s">
        <v>227</v>
      </c>
      <c r="C455" s="1" t="n">
        <v>18</v>
      </c>
      <c r="D455" s="1" t="s">
        <v>40</v>
      </c>
      <c r="E455" s="1" t="n">
        <v>40</v>
      </c>
      <c r="F455" s="1" t="s">
        <v>41</v>
      </c>
      <c r="G455" s="1" t="n">
        <f aca="false">PRODUCT(C455+E455)</f>
        <v>58</v>
      </c>
      <c r="H455" s="1" t="n">
        <v>283</v>
      </c>
      <c r="I455" s="106" t="n">
        <f aca="false">PRODUCT(G455/H455)</f>
        <v>0.204946996466431</v>
      </c>
      <c r="K455" s="6"/>
      <c r="N455" s="1"/>
      <c r="DN455" s="2" t="s">
        <v>4704</v>
      </c>
      <c r="DO455" s="6" t="s">
        <v>129</v>
      </c>
      <c r="DP455" s="6" t="s">
        <v>845</v>
      </c>
      <c r="DQ455" s="1" t="s">
        <v>5106</v>
      </c>
    </row>
    <row r="456" customFormat="false" ht="15" hidden="false" customHeight="false" outlineLevel="0" collapsed="false">
      <c r="A456" s="54" t="n">
        <v>455</v>
      </c>
      <c r="B456" s="6" t="s">
        <v>1704</v>
      </c>
      <c r="C456" s="1" t="n">
        <v>12</v>
      </c>
      <c r="D456" s="1" t="s">
        <v>40</v>
      </c>
      <c r="E456" s="1" t="n">
        <v>46</v>
      </c>
      <c r="F456" s="1" t="s">
        <v>41</v>
      </c>
      <c r="G456" s="1" t="n">
        <f aca="false">PRODUCT(C456+E456)</f>
        <v>58</v>
      </c>
      <c r="H456" s="1" t="n">
        <v>151</v>
      </c>
      <c r="I456" s="106" t="n">
        <f aca="false">PRODUCT(G456/H456)</f>
        <v>0.384105960264901</v>
      </c>
      <c r="K456" s="6"/>
      <c r="N456" s="1"/>
      <c r="DN456" s="2" t="s">
        <v>4709</v>
      </c>
      <c r="DO456" s="6" t="s">
        <v>59</v>
      </c>
      <c r="DP456" s="6" t="s">
        <v>2019</v>
      </c>
      <c r="DQ456" s="1" t="s">
        <v>5343</v>
      </c>
    </row>
    <row r="457" customFormat="false" ht="15" hidden="false" customHeight="false" outlineLevel="0" collapsed="false">
      <c r="A457" s="54" t="n">
        <v>456</v>
      </c>
      <c r="B457" s="6" t="s">
        <v>2010</v>
      </c>
      <c r="C457" s="1" t="n">
        <v>8</v>
      </c>
      <c r="D457" s="1" t="s">
        <v>40</v>
      </c>
      <c r="E457" s="1" t="n">
        <v>50</v>
      </c>
      <c r="F457" s="1" t="s">
        <v>41</v>
      </c>
      <c r="G457" s="1" t="n">
        <f aca="false">PRODUCT(C457+E457)</f>
        <v>58</v>
      </c>
      <c r="H457" s="1" t="n">
        <v>30</v>
      </c>
      <c r="I457" s="106" t="n">
        <f aca="false">PRODUCT(G457/H457)</f>
        <v>1.93333333333333</v>
      </c>
      <c r="K457" s="6"/>
      <c r="N457" s="1"/>
      <c r="DN457" s="2" t="s">
        <v>4716</v>
      </c>
      <c r="DO457" s="6" t="s">
        <v>201</v>
      </c>
      <c r="DP457" s="6" t="s">
        <v>702</v>
      </c>
      <c r="DQ457" s="1" t="s">
        <v>5340</v>
      </c>
    </row>
    <row r="458" customFormat="false" ht="15" hidden="false" customHeight="false" outlineLevel="0" collapsed="false">
      <c r="A458" s="54" t="n">
        <v>457</v>
      </c>
      <c r="B458" s="6" t="s">
        <v>1523</v>
      </c>
      <c r="C458" s="1" t="n">
        <v>6</v>
      </c>
      <c r="D458" s="1" t="s">
        <v>40</v>
      </c>
      <c r="E458" s="1" t="n">
        <v>52</v>
      </c>
      <c r="F458" s="1" t="s">
        <v>41</v>
      </c>
      <c r="G458" s="1" t="n">
        <f aca="false">PRODUCT(C458+E458)</f>
        <v>58</v>
      </c>
      <c r="H458" s="1" t="n">
        <v>158</v>
      </c>
      <c r="I458" s="106" t="n">
        <f aca="false">PRODUCT(G458/H458)</f>
        <v>0.367088607594937</v>
      </c>
      <c r="K458" s="6"/>
      <c r="N458" s="1"/>
      <c r="DN458" s="2" t="s">
        <v>4723</v>
      </c>
      <c r="DO458" s="6" t="s">
        <v>100</v>
      </c>
      <c r="DP458" s="6" t="s">
        <v>960</v>
      </c>
      <c r="DQ458" s="1" t="s">
        <v>5259</v>
      </c>
    </row>
    <row r="459" customFormat="false" ht="15" hidden="false" customHeight="false" outlineLevel="0" collapsed="false">
      <c r="A459" s="54" t="n">
        <v>458</v>
      </c>
      <c r="B459" s="6" t="s">
        <v>1838</v>
      </c>
      <c r="C459" s="1" t="n">
        <v>5</v>
      </c>
      <c r="D459" s="1" t="s">
        <v>40</v>
      </c>
      <c r="E459" s="1" t="n">
        <v>53</v>
      </c>
      <c r="F459" s="1" t="s">
        <v>41</v>
      </c>
      <c r="G459" s="1" t="n">
        <f aca="false">PRODUCT(C459+E459)</f>
        <v>58</v>
      </c>
      <c r="H459" s="1" t="n">
        <v>41</v>
      </c>
      <c r="I459" s="106" t="n">
        <f aca="false">PRODUCT(G459/H459)</f>
        <v>1.41463414634146</v>
      </c>
      <c r="K459" s="6"/>
      <c r="N459" s="1"/>
    </row>
    <row r="460" customFormat="false" ht="15" hidden="false" customHeight="false" outlineLevel="0" collapsed="false">
      <c r="A460" s="54" t="n">
        <v>459</v>
      </c>
      <c r="B460" s="6" t="s">
        <v>1807</v>
      </c>
      <c r="C460" s="1" t="n">
        <v>4</v>
      </c>
      <c r="D460" s="1" t="s">
        <v>40</v>
      </c>
      <c r="E460" s="1" t="n">
        <v>54</v>
      </c>
      <c r="F460" s="1" t="s">
        <v>41</v>
      </c>
      <c r="G460" s="1" t="n">
        <f aca="false">PRODUCT(C460+E460)</f>
        <v>58</v>
      </c>
      <c r="H460" s="1" t="n">
        <v>80</v>
      </c>
      <c r="I460" s="106" t="n">
        <f aca="false">PRODUCT(G460/H460)</f>
        <v>0.725</v>
      </c>
      <c r="K460" s="6"/>
      <c r="N460" s="1"/>
    </row>
    <row r="461" customFormat="false" ht="15" hidden="false" customHeight="false" outlineLevel="0" collapsed="false">
      <c r="A461" s="54" t="n">
        <v>460</v>
      </c>
      <c r="B461" s="6" t="s">
        <v>2029</v>
      </c>
      <c r="C461" s="1" t="n">
        <v>4</v>
      </c>
      <c r="D461" s="1" t="s">
        <v>40</v>
      </c>
      <c r="E461" s="1" t="n">
        <v>54</v>
      </c>
      <c r="F461" s="1" t="s">
        <v>41</v>
      </c>
      <c r="G461" s="1" t="n">
        <f aca="false">PRODUCT(C461+E461)</f>
        <v>58</v>
      </c>
      <c r="H461" s="1" t="n">
        <v>88</v>
      </c>
      <c r="I461" s="106" t="n">
        <f aca="false">PRODUCT(G461/H461)</f>
        <v>0.659090909090909</v>
      </c>
      <c r="K461" s="6"/>
      <c r="N461" s="1"/>
    </row>
    <row r="462" customFormat="false" ht="15" hidden="false" customHeight="false" outlineLevel="0" collapsed="false">
      <c r="A462" s="54" t="n">
        <v>461</v>
      </c>
      <c r="B462" s="6" t="s">
        <v>1773</v>
      </c>
      <c r="C462" s="1" t="n">
        <v>1</v>
      </c>
      <c r="D462" s="1" t="s">
        <v>40</v>
      </c>
      <c r="E462" s="1" t="n">
        <v>57</v>
      </c>
      <c r="F462" s="1" t="s">
        <v>41</v>
      </c>
      <c r="G462" s="1" t="n">
        <f aca="false">PRODUCT(C462+E462)</f>
        <v>58</v>
      </c>
      <c r="H462" s="1" t="n">
        <v>81</v>
      </c>
      <c r="I462" s="106" t="n">
        <f aca="false">PRODUCT(G462/H462)</f>
        <v>0.716049382716049</v>
      </c>
      <c r="K462" s="6"/>
      <c r="N462" s="1"/>
    </row>
    <row r="463" customFormat="false" ht="15" hidden="false" customHeight="false" outlineLevel="0" collapsed="false">
      <c r="A463" s="54" t="n">
        <v>462</v>
      </c>
      <c r="B463" s="6" t="s">
        <v>1680</v>
      </c>
      <c r="C463" s="1" t="n">
        <v>10</v>
      </c>
      <c r="D463" s="1" t="s">
        <v>40</v>
      </c>
      <c r="E463" s="1" t="n">
        <v>47</v>
      </c>
      <c r="F463" s="1" t="s">
        <v>41</v>
      </c>
      <c r="G463" s="1" t="n">
        <f aca="false">PRODUCT(C463+E463)</f>
        <v>57</v>
      </c>
      <c r="H463" s="1" t="n">
        <v>148</v>
      </c>
      <c r="I463" s="106" t="n">
        <f aca="false">PRODUCT(G463/H463)</f>
        <v>0.385135135135135</v>
      </c>
      <c r="K463" s="6"/>
      <c r="N463" s="1"/>
      <c r="DN463" s="110"/>
      <c r="DO463" s="111" t="s">
        <v>5673</v>
      </c>
      <c r="DP463" s="112"/>
      <c r="DQ463" s="113"/>
    </row>
    <row r="464" customFormat="false" ht="15" hidden="false" customHeight="false" outlineLevel="0" collapsed="false">
      <c r="A464" s="54" t="n">
        <v>463</v>
      </c>
      <c r="B464" s="6" t="s">
        <v>2309</v>
      </c>
      <c r="C464" s="1" t="n">
        <v>5</v>
      </c>
      <c r="D464" s="1" t="s">
        <v>40</v>
      </c>
      <c r="E464" s="1" t="n">
        <v>52</v>
      </c>
      <c r="F464" s="1" t="s">
        <v>41</v>
      </c>
      <c r="G464" s="1" t="n">
        <f aca="false">PRODUCT(C464+E464)</f>
        <v>57</v>
      </c>
      <c r="H464" s="1" t="n">
        <v>67</v>
      </c>
      <c r="I464" s="106" t="n">
        <f aca="false">PRODUCT(G464/H464)</f>
        <v>0.850746268656716</v>
      </c>
      <c r="K464" s="6"/>
      <c r="N464" s="1"/>
      <c r="DN464" s="2" t="s">
        <v>4642</v>
      </c>
      <c r="DO464" s="6" t="s">
        <v>129</v>
      </c>
      <c r="DP464" s="6" t="s">
        <v>845</v>
      </c>
      <c r="DQ464" s="1" t="s">
        <v>5107</v>
      </c>
    </row>
    <row r="465" customFormat="false" ht="15" hidden="false" customHeight="false" outlineLevel="0" collapsed="false">
      <c r="A465" s="54" t="n">
        <v>464</v>
      </c>
      <c r="B465" s="6" t="s">
        <v>76</v>
      </c>
      <c r="C465" s="1" t="n">
        <v>4</v>
      </c>
      <c r="D465" s="1" t="s">
        <v>40</v>
      </c>
      <c r="E465" s="1" t="n">
        <v>53</v>
      </c>
      <c r="F465" s="1" t="s">
        <v>41</v>
      </c>
      <c r="G465" s="1" t="n">
        <f aca="false">PRODUCT(C465+E465)</f>
        <v>57</v>
      </c>
      <c r="H465" s="1" t="n">
        <v>139</v>
      </c>
      <c r="I465" s="106" t="n">
        <f aca="false">PRODUCT(G465/H465)</f>
        <v>0.410071942446043</v>
      </c>
      <c r="K465" s="6"/>
      <c r="N465" s="1"/>
      <c r="DN465" s="2" t="s">
        <v>4651</v>
      </c>
      <c r="DO465" s="6" t="s">
        <v>100</v>
      </c>
      <c r="DP465" s="6" t="s">
        <v>1940</v>
      </c>
      <c r="DQ465" s="1" t="s">
        <v>5674</v>
      </c>
    </row>
    <row r="466" customFormat="false" ht="15" hidden="false" customHeight="false" outlineLevel="0" collapsed="false">
      <c r="A466" s="54" t="n">
        <v>465</v>
      </c>
      <c r="B466" s="6" t="s">
        <v>2199</v>
      </c>
      <c r="C466" s="1" t="n">
        <v>4</v>
      </c>
      <c r="D466" s="1" t="s">
        <v>40</v>
      </c>
      <c r="E466" s="1" t="n">
        <v>53</v>
      </c>
      <c r="F466" s="1" t="s">
        <v>41</v>
      </c>
      <c r="G466" s="1" t="n">
        <f aca="false">PRODUCT(C466+E466)</f>
        <v>57</v>
      </c>
      <c r="H466" s="1" t="n">
        <v>92</v>
      </c>
      <c r="I466" s="106" t="n">
        <f aca="false">PRODUCT(G466/H466)</f>
        <v>0.619565217391304</v>
      </c>
      <c r="K466" s="6"/>
      <c r="N466" s="1"/>
      <c r="DN466" s="2" t="s">
        <v>4680</v>
      </c>
      <c r="DO466" s="6" t="s">
        <v>152</v>
      </c>
      <c r="DP466" s="6" t="s">
        <v>792</v>
      </c>
      <c r="DQ466" s="1" t="s">
        <v>5540</v>
      </c>
    </row>
    <row r="467" customFormat="false" ht="15" hidden="false" customHeight="false" outlineLevel="0" collapsed="false">
      <c r="A467" s="54" t="n">
        <v>466</v>
      </c>
      <c r="B467" s="6" t="s">
        <v>2125</v>
      </c>
      <c r="C467" s="1" t="n">
        <v>3</v>
      </c>
      <c r="D467" s="1" t="s">
        <v>40</v>
      </c>
      <c r="E467" s="1" t="n">
        <v>54</v>
      </c>
      <c r="F467" s="1" t="s">
        <v>41</v>
      </c>
      <c r="G467" s="1" t="n">
        <f aca="false">PRODUCT(C467+E467)</f>
        <v>57</v>
      </c>
      <c r="H467" s="1" t="n">
        <v>119</v>
      </c>
      <c r="I467" s="106" t="n">
        <f aca="false">PRODUCT(G467/H467)</f>
        <v>0.478991596638656</v>
      </c>
      <c r="K467" s="6"/>
      <c r="N467" s="1"/>
      <c r="DN467" s="2" t="s">
        <v>4687</v>
      </c>
      <c r="DO467" s="6" t="s">
        <v>57</v>
      </c>
      <c r="DP467" s="6" t="s">
        <v>853</v>
      </c>
      <c r="DQ467" s="1" t="s">
        <v>5675</v>
      </c>
    </row>
    <row r="468" customFormat="false" ht="15" hidden="false" customHeight="false" outlineLevel="0" collapsed="false">
      <c r="A468" s="54" t="n">
        <v>467</v>
      </c>
      <c r="B468" s="6" t="s">
        <v>2065</v>
      </c>
      <c r="C468" s="1" t="n">
        <v>2</v>
      </c>
      <c r="D468" s="1" t="s">
        <v>40</v>
      </c>
      <c r="E468" s="1" t="n">
        <v>55</v>
      </c>
      <c r="F468" s="1" t="s">
        <v>41</v>
      </c>
      <c r="G468" s="1" t="n">
        <f aca="false">PRODUCT(C468+E468)</f>
        <v>57</v>
      </c>
      <c r="H468" s="1" t="n">
        <v>140</v>
      </c>
      <c r="I468" s="106" t="n">
        <f aca="false">PRODUCT(G468/H468)</f>
        <v>0.407142857142857</v>
      </c>
      <c r="K468" s="6"/>
      <c r="N468" s="1"/>
      <c r="DN468" s="2" t="s">
        <v>4694</v>
      </c>
      <c r="DO468" s="6" t="s">
        <v>5676</v>
      </c>
      <c r="DP468" s="6" t="s">
        <v>960</v>
      </c>
      <c r="DQ468" s="1" t="s">
        <v>5647</v>
      </c>
    </row>
    <row r="469" customFormat="false" ht="15" hidden="false" customHeight="false" outlineLevel="0" collapsed="false">
      <c r="A469" s="54" t="n">
        <v>468</v>
      </c>
      <c r="B469" s="6" t="s">
        <v>2276</v>
      </c>
      <c r="C469" s="1" t="n">
        <v>0</v>
      </c>
      <c r="D469" s="1" t="s">
        <v>40</v>
      </c>
      <c r="E469" s="1" t="n">
        <v>57</v>
      </c>
      <c r="F469" s="1" t="s">
        <v>41</v>
      </c>
      <c r="G469" s="1" t="n">
        <f aca="false">PRODUCT(C469+E469)</f>
        <v>57</v>
      </c>
      <c r="H469" s="1" t="n">
        <v>112</v>
      </c>
      <c r="I469" s="106" t="n">
        <f aca="false">PRODUCT(G469/H469)</f>
        <v>0.508928571428571</v>
      </c>
      <c r="K469" s="6"/>
      <c r="N469" s="1"/>
      <c r="DN469" s="2" t="s">
        <v>4701</v>
      </c>
      <c r="DO469" s="6" t="s">
        <v>43</v>
      </c>
      <c r="DP469" s="56" t="s">
        <v>702</v>
      </c>
      <c r="DQ469" s="1" t="s">
        <v>5207</v>
      </c>
    </row>
    <row r="470" customFormat="false" ht="15" hidden="false" customHeight="false" outlineLevel="0" collapsed="false">
      <c r="A470" s="54" t="n">
        <v>469</v>
      </c>
      <c r="B470" s="56" t="s">
        <v>2293</v>
      </c>
      <c r="C470" s="1" t="n">
        <v>9</v>
      </c>
      <c r="D470" s="1" t="s">
        <v>40</v>
      </c>
      <c r="E470" s="1" t="n">
        <v>47</v>
      </c>
      <c r="F470" s="1" t="s">
        <v>41</v>
      </c>
      <c r="G470" s="1" t="n">
        <f aca="false">PRODUCT(C470+E470)</f>
        <v>56</v>
      </c>
      <c r="H470" s="1" t="n">
        <v>74</v>
      </c>
      <c r="I470" s="106" t="n">
        <f aca="false">PRODUCT(G470/H470)</f>
        <v>0.756756756756757</v>
      </c>
      <c r="K470" s="6"/>
      <c r="N470" s="1"/>
      <c r="DN470" s="2" t="s">
        <v>4704</v>
      </c>
      <c r="DO470" s="6" t="s">
        <v>59</v>
      </c>
      <c r="DP470" s="6" t="s">
        <v>1940</v>
      </c>
      <c r="DQ470" s="1" t="s">
        <v>5665</v>
      </c>
    </row>
    <row r="471" customFormat="false" ht="15" hidden="false" customHeight="false" outlineLevel="0" collapsed="false">
      <c r="A471" s="54" t="n">
        <v>470</v>
      </c>
      <c r="B471" s="6" t="s">
        <v>401</v>
      </c>
      <c r="C471" s="1" t="n">
        <v>8</v>
      </c>
      <c r="D471" s="1" t="s">
        <v>40</v>
      </c>
      <c r="E471" s="1" t="n">
        <v>48</v>
      </c>
      <c r="F471" s="1" t="s">
        <v>41</v>
      </c>
      <c r="G471" s="1" t="n">
        <f aca="false">PRODUCT(C471+E471)</f>
        <v>56</v>
      </c>
      <c r="H471" s="1" t="n">
        <v>211</v>
      </c>
      <c r="I471" s="106" t="n">
        <f aca="false">PRODUCT(G471/H471)</f>
        <v>0.265402843601896</v>
      </c>
      <c r="K471" s="6"/>
      <c r="N471" s="1"/>
      <c r="DN471" s="2" t="s">
        <v>4709</v>
      </c>
      <c r="DO471" s="6" t="s">
        <v>125</v>
      </c>
      <c r="DP471" s="6" t="s">
        <v>702</v>
      </c>
      <c r="DQ471" s="1" t="s">
        <v>5600</v>
      </c>
    </row>
    <row r="472" customFormat="false" ht="15" hidden="false" customHeight="false" outlineLevel="0" collapsed="false">
      <c r="A472" s="54" t="n">
        <v>471</v>
      </c>
      <c r="B472" s="6" t="s">
        <v>1783</v>
      </c>
      <c r="C472" s="1" t="n">
        <v>5</v>
      </c>
      <c r="D472" s="1" t="s">
        <v>40</v>
      </c>
      <c r="E472" s="1" t="n">
        <v>51</v>
      </c>
      <c r="F472" s="1" t="s">
        <v>41</v>
      </c>
      <c r="G472" s="1" t="n">
        <f aca="false">PRODUCT(C472+E472)</f>
        <v>56</v>
      </c>
      <c r="H472" s="1" t="n">
        <v>78</v>
      </c>
      <c r="I472" s="106" t="n">
        <f aca="false">PRODUCT(G472/H472)</f>
        <v>0.717948717948718</v>
      </c>
      <c r="K472" s="6"/>
      <c r="N472" s="1"/>
      <c r="DN472" s="2" t="s">
        <v>4716</v>
      </c>
      <c r="DO472" s="6" t="s">
        <v>5677</v>
      </c>
      <c r="DP472" s="6" t="s">
        <v>281</v>
      </c>
      <c r="DQ472" s="1" t="s">
        <v>5638</v>
      </c>
    </row>
    <row r="473" customFormat="false" ht="15" hidden="false" customHeight="false" outlineLevel="0" collapsed="false">
      <c r="A473" s="54" t="n">
        <v>472</v>
      </c>
      <c r="B473" s="6" t="s">
        <v>2446</v>
      </c>
      <c r="C473" s="1" t="n">
        <v>5</v>
      </c>
      <c r="D473" s="1" t="s">
        <v>40</v>
      </c>
      <c r="E473" s="1" t="n">
        <v>51</v>
      </c>
      <c r="F473" s="1" t="s">
        <v>41</v>
      </c>
      <c r="G473" s="1" t="n">
        <f aca="false">PRODUCT(C473+E473)</f>
        <v>56</v>
      </c>
      <c r="H473" s="1" t="n">
        <v>71</v>
      </c>
      <c r="I473" s="106" t="n">
        <f aca="false">PRODUCT(G473/H473)</f>
        <v>0.788732394366197</v>
      </c>
      <c r="K473" s="6"/>
      <c r="N473" s="1"/>
      <c r="DN473" s="2" t="s">
        <v>4723</v>
      </c>
      <c r="DO473" s="6" t="s">
        <v>398</v>
      </c>
      <c r="DP473" s="6" t="s">
        <v>1263</v>
      </c>
      <c r="DQ473" s="1" t="s">
        <v>5351</v>
      </c>
    </row>
    <row r="474" customFormat="false" ht="15" hidden="false" customHeight="false" outlineLevel="0" collapsed="false">
      <c r="A474" s="54" t="n">
        <v>473</v>
      </c>
      <c r="B474" s="6" t="s">
        <v>2206</v>
      </c>
      <c r="C474" s="1" t="n">
        <v>2</v>
      </c>
      <c r="D474" s="1" t="s">
        <v>40</v>
      </c>
      <c r="E474" s="1" t="n">
        <v>54</v>
      </c>
      <c r="F474" s="1" t="s">
        <v>41</v>
      </c>
      <c r="G474" s="1" t="n">
        <f aca="false">PRODUCT(C474+E474)</f>
        <v>56</v>
      </c>
      <c r="H474" s="1" t="n">
        <v>90</v>
      </c>
      <c r="I474" s="106" t="n">
        <f aca="false">PRODUCT(G474/H474)</f>
        <v>0.622222222222222</v>
      </c>
      <c r="K474" s="6"/>
      <c r="N474" s="1"/>
    </row>
    <row r="475" customFormat="false" ht="15" hidden="false" customHeight="false" outlineLevel="0" collapsed="false">
      <c r="A475" s="54" t="n">
        <v>474</v>
      </c>
      <c r="B475" s="6" t="s">
        <v>1774</v>
      </c>
      <c r="C475" s="1" t="n">
        <v>1</v>
      </c>
      <c r="D475" s="1" t="s">
        <v>40</v>
      </c>
      <c r="E475" s="1" t="n">
        <v>55</v>
      </c>
      <c r="F475" s="1" t="s">
        <v>41</v>
      </c>
      <c r="G475" s="1" t="n">
        <f aca="false">PRODUCT(C475+E475)</f>
        <v>56</v>
      </c>
      <c r="H475" s="1" t="n">
        <v>81</v>
      </c>
      <c r="I475" s="106" t="n">
        <f aca="false">PRODUCT(G475/H475)</f>
        <v>0.691358024691358</v>
      </c>
      <c r="K475" s="6"/>
      <c r="N475" s="1"/>
    </row>
    <row r="476" customFormat="false" ht="15" hidden="false" customHeight="false" outlineLevel="0" collapsed="false">
      <c r="A476" s="54" t="n">
        <v>475</v>
      </c>
      <c r="B476" s="6" t="s">
        <v>1708</v>
      </c>
      <c r="C476" s="1" t="n">
        <v>14</v>
      </c>
      <c r="D476" s="1" t="s">
        <v>40</v>
      </c>
      <c r="E476" s="1" t="n">
        <v>41</v>
      </c>
      <c r="F476" s="1" t="s">
        <v>41</v>
      </c>
      <c r="G476" s="1" t="n">
        <f aca="false">PRODUCT(C476+E476)</f>
        <v>55</v>
      </c>
      <c r="H476" s="1" t="n">
        <v>136</v>
      </c>
      <c r="I476" s="106" t="n">
        <f aca="false">PRODUCT(G476/H476)</f>
        <v>0.404411764705882</v>
      </c>
      <c r="K476" s="6"/>
      <c r="N476" s="1"/>
      <c r="DN476" s="110"/>
      <c r="DO476" s="111" t="s">
        <v>5678</v>
      </c>
      <c r="DP476" s="112"/>
      <c r="DQ476" s="113"/>
    </row>
    <row r="477" customFormat="false" ht="15" hidden="false" customHeight="false" outlineLevel="0" collapsed="false">
      <c r="A477" s="54" t="n">
        <v>476</v>
      </c>
      <c r="B477" s="6" t="s">
        <v>128</v>
      </c>
      <c r="C477" s="1" t="n">
        <v>11</v>
      </c>
      <c r="D477" s="1" t="s">
        <v>40</v>
      </c>
      <c r="E477" s="1" t="n">
        <v>44</v>
      </c>
      <c r="F477" s="1" t="s">
        <v>41</v>
      </c>
      <c r="G477" s="1" t="n">
        <f aca="false">PRODUCT(C477+E477)</f>
        <v>55</v>
      </c>
      <c r="H477" s="1" t="n">
        <v>312</v>
      </c>
      <c r="I477" s="106" t="n">
        <f aca="false">PRODUCT(G477/H477)</f>
        <v>0.176282051282051</v>
      </c>
      <c r="K477" s="6"/>
      <c r="N477" s="1"/>
      <c r="DN477" s="2" t="s">
        <v>4642</v>
      </c>
      <c r="DO477" s="6" t="s">
        <v>43</v>
      </c>
      <c r="DP477" s="56" t="s">
        <v>702</v>
      </c>
      <c r="DQ477" s="1" t="s">
        <v>5679</v>
      </c>
    </row>
    <row r="478" customFormat="false" ht="15" hidden="false" customHeight="false" outlineLevel="0" collapsed="false">
      <c r="A478" s="54" t="n">
        <v>477</v>
      </c>
      <c r="B478" s="6" t="s">
        <v>197</v>
      </c>
      <c r="C478" s="1" t="n">
        <v>8</v>
      </c>
      <c r="D478" s="1" t="s">
        <v>40</v>
      </c>
      <c r="E478" s="1" t="n">
        <v>47</v>
      </c>
      <c r="F478" s="1" t="s">
        <v>41</v>
      </c>
      <c r="G478" s="1" t="n">
        <f aca="false">PRODUCT(C478+E478)</f>
        <v>55</v>
      </c>
      <c r="H478" s="1" t="n">
        <v>291</v>
      </c>
      <c r="I478" s="106" t="n">
        <f aca="false">PRODUCT(G478/H478)</f>
        <v>0.189003436426117</v>
      </c>
      <c r="K478" s="6"/>
      <c r="N478" s="1"/>
      <c r="DN478" s="2" t="s">
        <v>4651</v>
      </c>
      <c r="DO478" s="6" t="s">
        <v>5677</v>
      </c>
      <c r="DP478" s="6" t="s">
        <v>281</v>
      </c>
      <c r="DQ478" s="1" t="s">
        <v>5652</v>
      </c>
    </row>
    <row r="479" customFormat="false" ht="15" hidden="false" customHeight="false" outlineLevel="0" collapsed="false">
      <c r="A479" s="54" t="n">
        <v>478</v>
      </c>
      <c r="B479" s="6" t="s">
        <v>1485</v>
      </c>
      <c r="C479" s="1" t="n">
        <v>5</v>
      </c>
      <c r="D479" s="1" t="s">
        <v>40</v>
      </c>
      <c r="E479" s="1" t="n">
        <v>50</v>
      </c>
      <c r="F479" s="1" t="s">
        <v>41</v>
      </c>
      <c r="G479" s="1" t="n">
        <f aca="false">PRODUCT(C479+E479)</f>
        <v>55</v>
      </c>
      <c r="H479" s="1" t="n">
        <v>76</v>
      </c>
      <c r="I479" s="106" t="n">
        <f aca="false">PRODUCT(G479/H479)</f>
        <v>0.723684210526316</v>
      </c>
      <c r="K479" s="6"/>
      <c r="N479" s="1"/>
      <c r="DN479" s="2" t="s">
        <v>4680</v>
      </c>
      <c r="DO479" s="6" t="s">
        <v>100</v>
      </c>
      <c r="DP479" s="6" t="s">
        <v>1940</v>
      </c>
      <c r="DQ479" s="1" t="s">
        <v>5680</v>
      </c>
    </row>
    <row r="480" customFormat="false" ht="15" hidden="false" customHeight="false" outlineLevel="0" collapsed="false">
      <c r="A480" s="54" t="n">
        <v>479</v>
      </c>
      <c r="B480" s="6" t="s">
        <v>1636</v>
      </c>
      <c r="C480" s="1" t="n">
        <v>4</v>
      </c>
      <c r="D480" s="1" t="s">
        <v>40</v>
      </c>
      <c r="E480" s="1" t="n">
        <v>51</v>
      </c>
      <c r="F480" s="1" t="s">
        <v>41</v>
      </c>
      <c r="G480" s="1" t="n">
        <f aca="false">PRODUCT(C480+E480)</f>
        <v>55</v>
      </c>
      <c r="H480" s="1" t="n">
        <v>152</v>
      </c>
      <c r="I480" s="106" t="n">
        <f aca="false">PRODUCT(G480/H480)</f>
        <v>0.361842105263158</v>
      </c>
      <c r="K480" s="6"/>
      <c r="N480" s="1"/>
      <c r="DN480" s="2" t="s">
        <v>4687</v>
      </c>
      <c r="DO480" s="6" t="s">
        <v>129</v>
      </c>
      <c r="DP480" s="6" t="s">
        <v>845</v>
      </c>
      <c r="DQ480" s="1" t="s">
        <v>5681</v>
      </c>
    </row>
    <row r="481" customFormat="false" ht="15" hidden="false" customHeight="false" outlineLevel="0" collapsed="false">
      <c r="A481" s="54" t="n">
        <v>480</v>
      </c>
      <c r="B481" s="6" t="s">
        <v>1527</v>
      </c>
      <c r="C481" s="1" t="n">
        <v>2</v>
      </c>
      <c r="D481" s="1" t="s">
        <v>40</v>
      </c>
      <c r="E481" s="1" t="n">
        <v>53</v>
      </c>
      <c r="F481" s="1" t="s">
        <v>41</v>
      </c>
      <c r="G481" s="1" t="n">
        <f aca="false">PRODUCT(C481+E481)</f>
        <v>55</v>
      </c>
      <c r="H481" s="1" t="n">
        <v>166</v>
      </c>
      <c r="I481" s="106" t="n">
        <f aca="false">PRODUCT(G481/H481)</f>
        <v>0.331325301204819</v>
      </c>
      <c r="K481" s="6"/>
      <c r="L481" s="70"/>
      <c r="N481" s="1"/>
      <c r="DN481" s="2" t="s">
        <v>4694</v>
      </c>
      <c r="DO481" s="6" t="s">
        <v>101</v>
      </c>
      <c r="DP481" s="6" t="s">
        <v>792</v>
      </c>
      <c r="DQ481" s="1" t="s">
        <v>5682</v>
      </c>
    </row>
    <row r="482" customFormat="false" ht="15" hidden="false" customHeight="false" outlineLevel="0" collapsed="false">
      <c r="A482" s="54" t="n">
        <v>481</v>
      </c>
      <c r="B482" s="6" t="s">
        <v>2573</v>
      </c>
      <c r="C482" s="1" t="n">
        <v>1</v>
      </c>
      <c r="D482" s="1" t="s">
        <v>40</v>
      </c>
      <c r="E482" s="1" t="n">
        <v>54</v>
      </c>
      <c r="F482" s="1" t="s">
        <v>41</v>
      </c>
      <c r="G482" s="1" t="n">
        <f aca="false">PRODUCT(C482+E482)</f>
        <v>55</v>
      </c>
      <c r="H482" s="1" t="n">
        <v>56</v>
      </c>
      <c r="I482" s="106" t="n">
        <f aca="false">PRODUCT(G482/H482)</f>
        <v>0.982142857142857</v>
      </c>
      <c r="K482" s="6"/>
      <c r="N482" s="1"/>
      <c r="DN482" s="2" t="s">
        <v>4701</v>
      </c>
      <c r="DO482" s="6" t="s">
        <v>38</v>
      </c>
      <c r="DP482" s="6" t="s">
        <v>1940</v>
      </c>
      <c r="DQ482" s="1" t="s">
        <v>5683</v>
      </c>
    </row>
    <row r="483" customFormat="false" ht="15" hidden="false" customHeight="false" outlineLevel="0" collapsed="false">
      <c r="A483" s="54" t="n">
        <v>482</v>
      </c>
      <c r="B483" s="6" t="s">
        <v>1988</v>
      </c>
      <c r="C483" s="1" t="n">
        <v>10</v>
      </c>
      <c r="D483" s="1" t="s">
        <v>40</v>
      </c>
      <c r="E483" s="1" t="n">
        <v>44</v>
      </c>
      <c r="F483" s="1" t="s">
        <v>41</v>
      </c>
      <c r="G483" s="1" t="n">
        <f aca="false">PRODUCT(C483+E483)</f>
        <v>54</v>
      </c>
      <c r="H483" s="1" t="n">
        <v>59</v>
      </c>
      <c r="I483" s="106" t="n">
        <f aca="false">PRODUCT(G483/H483)</f>
        <v>0.915254237288136</v>
      </c>
      <c r="K483" s="6"/>
      <c r="N483" s="1"/>
      <c r="DN483" s="2" t="s">
        <v>4704</v>
      </c>
      <c r="DO483" s="6" t="s">
        <v>5684</v>
      </c>
      <c r="DP483" s="6" t="s">
        <v>1263</v>
      </c>
      <c r="DQ483" s="1" t="s">
        <v>5685</v>
      </c>
    </row>
    <row r="484" customFormat="false" ht="15" hidden="false" customHeight="false" outlineLevel="0" collapsed="false">
      <c r="A484" s="54" t="n">
        <v>483</v>
      </c>
      <c r="B484" s="6" t="s">
        <v>1683</v>
      </c>
      <c r="C484" s="1" t="n">
        <v>4</v>
      </c>
      <c r="D484" s="1" t="s">
        <v>40</v>
      </c>
      <c r="E484" s="1" t="n">
        <v>50</v>
      </c>
      <c r="F484" s="1" t="s">
        <v>41</v>
      </c>
      <c r="G484" s="1" t="n">
        <f aca="false">PRODUCT(C484+E484)</f>
        <v>54</v>
      </c>
      <c r="H484" s="1" t="n">
        <v>73</v>
      </c>
      <c r="I484" s="106" t="n">
        <f aca="false">PRODUCT(G484/H484)</f>
        <v>0.73972602739726</v>
      </c>
      <c r="K484" s="6"/>
      <c r="N484" s="1"/>
      <c r="DN484" s="2" t="s">
        <v>4709</v>
      </c>
      <c r="DO484" s="6" t="s">
        <v>398</v>
      </c>
      <c r="DP484" s="6" t="s">
        <v>1263</v>
      </c>
      <c r="DQ484" s="1" t="s">
        <v>5686</v>
      </c>
    </row>
    <row r="485" customFormat="false" ht="15" hidden="false" customHeight="false" outlineLevel="0" collapsed="false">
      <c r="A485" s="54" t="n">
        <v>484</v>
      </c>
      <c r="B485" s="6" t="s">
        <v>1180</v>
      </c>
      <c r="C485" s="1" t="n">
        <v>3</v>
      </c>
      <c r="D485" s="1" t="s">
        <v>40</v>
      </c>
      <c r="E485" s="1" t="n">
        <v>51</v>
      </c>
      <c r="F485" s="1" t="s">
        <v>41</v>
      </c>
      <c r="G485" s="1" t="n">
        <f aca="false">PRODUCT(C485+E485)</f>
        <v>54</v>
      </c>
      <c r="H485" s="1" t="n">
        <v>89</v>
      </c>
      <c r="I485" s="106" t="n">
        <f aca="false">PRODUCT(G485/H485)</f>
        <v>0.606741573033708</v>
      </c>
      <c r="K485" s="6"/>
      <c r="N485" s="1"/>
      <c r="DN485" s="2" t="s">
        <v>4716</v>
      </c>
      <c r="DO485" s="6" t="s">
        <v>49</v>
      </c>
      <c r="DP485" s="56" t="s">
        <v>702</v>
      </c>
      <c r="DQ485" s="1" t="s">
        <v>5687</v>
      </c>
    </row>
    <row r="486" customFormat="false" ht="15" hidden="false" customHeight="false" outlineLevel="0" collapsed="false">
      <c r="A486" s="54" t="n">
        <v>485</v>
      </c>
      <c r="B486" s="56" t="s">
        <v>2244</v>
      </c>
      <c r="C486" s="1" t="n">
        <v>3</v>
      </c>
      <c r="D486" s="1" t="s">
        <v>40</v>
      </c>
      <c r="E486" s="1" t="n">
        <v>51</v>
      </c>
      <c r="F486" s="1" t="s">
        <v>41</v>
      </c>
      <c r="G486" s="1" t="n">
        <f aca="false">PRODUCT(C486+E486)</f>
        <v>54</v>
      </c>
      <c r="H486" s="1" t="n">
        <v>47</v>
      </c>
      <c r="I486" s="106" t="n">
        <f aca="false">PRODUCT(G486/H486)</f>
        <v>1.14893617021277</v>
      </c>
      <c r="K486" s="6"/>
      <c r="N486" s="1"/>
      <c r="DN486" s="2" t="s">
        <v>4723</v>
      </c>
      <c r="DO486" s="6" t="s">
        <v>5688</v>
      </c>
      <c r="DP486" s="6" t="s">
        <v>1940</v>
      </c>
      <c r="DQ486" s="1" t="s">
        <v>5689</v>
      </c>
    </row>
    <row r="487" customFormat="false" ht="15" hidden="false" customHeight="false" outlineLevel="0" collapsed="false">
      <c r="A487" s="54" t="n">
        <v>486</v>
      </c>
      <c r="B487" s="6" t="s">
        <v>2312</v>
      </c>
      <c r="C487" s="1" t="n">
        <v>3</v>
      </c>
      <c r="D487" s="1" t="s">
        <v>40</v>
      </c>
      <c r="E487" s="1" t="n">
        <v>51</v>
      </c>
      <c r="F487" s="1" t="s">
        <v>41</v>
      </c>
      <c r="G487" s="1" t="n">
        <f aca="false">PRODUCT(C487+E487)</f>
        <v>54</v>
      </c>
      <c r="H487" s="1" t="n">
        <v>64</v>
      </c>
      <c r="I487" s="106" t="n">
        <f aca="false">PRODUCT(G487/H487)</f>
        <v>0.84375</v>
      </c>
      <c r="K487" s="6"/>
      <c r="N487" s="1"/>
    </row>
    <row r="488" customFormat="false" ht="15" hidden="false" customHeight="false" outlineLevel="0" collapsed="false">
      <c r="A488" s="54" t="n">
        <v>487</v>
      </c>
      <c r="B488" s="6" t="s">
        <v>1857</v>
      </c>
      <c r="C488" s="1" t="n">
        <v>1</v>
      </c>
      <c r="D488" s="1" t="s">
        <v>40</v>
      </c>
      <c r="E488" s="1" t="n">
        <v>53</v>
      </c>
      <c r="F488" s="1" t="s">
        <v>41</v>
      </c>
      <c r="G488" s="1" t="n">
        <f aca="false">PRODUCT(C488+E488)</f>
        <v>54</v>
      </c>
      <c r="H488" s="1" t="n">
        <v>93</v>
      </c>
      <c r="I488" s="106" t="n">
        <f aca="false">PRODUCT(G488/H488)</f>
        <v>0.580645161290323</v>
      </c>
      <c r="K488" s="6"/>
      <c r="N488" s="1"/>
    </row>
    <row r="489" customFormat="false" ht="15" hidden="false" customHeight="false" outlineLevel="0" collapsed="false">
      <c r="A489" s="54" t="n">
        <v>488</v>
      </c>
      <c r="B489" s="6" t="s">
        <v>312</v>
      </c>
      <c r="C489" s="1" t="n">
        <v>10</v>
      </c>
      <c r="D489" s="1" t="s">
        <v>40</v>
      </c>
      <c r="E489" s="1" t="n">
        <v>43</v>
      </c>
      <c r="F489" s="1" t="s">
        <v>41</v>
      </c>
      <c r="G489" s="1" t="n">
        <f aca="false">PRODUCT(C489+E489)</f>
        <v>53</v>
      </c>
      <c r="H489" s="1" t="n">
        <v>148</v>
      </c>
      <c r="I489" s="106" t="n">
        <f aca="false">PRODUCT(G489/H489)</f>
        <v>0.358108108108108</v>
      </c>
      <c r="K489" s="6"/>
      <c r="N489" s="1"/>
      <c r="DN489" s="110"/>
      <c r="DO489" s="111" t="s">
        <v>5690</v>
      </c>
      <c r="DP489" s="112"/>
      <c r="DQ489" s="113"/>
    </row>
    <row r="490" customFormat="false" ht="15" hidden="false" customHeight="false" outlineLevel="0" collapsed="false">
      <c r="A490" s="54" t="n">
        <v>489</v>
      </c>
      <c r="B490" s="6" t="s">
        <v>2394</v>
      </c>
      <c r="C490" s="1" t="n">
        <v>4</v>
      </c>
      <c r="D490" s="1" t="s">
        <v>40</v>
      </c>
      <c r="E490" s="1" t="n">
        <v>49</v>
      </c>
      <c r="F490" s="1" t="s">
        <v>41</v>
      </c>
      <c r="G490" s="1" t="n">
        <f aca="false">PRODUCT(C490+E490)</f>
        <v>53</v>
      </c>
      <c r="H490" s="1" t="n">
        <v>62</v>
      </c>
      <c r="I490" s="106" t="n">
        <f aca="false">PRODUCT(G490/H490)</f>
        <v>0.854838709677419</v>
      </c>
      <c r="K490" s="6"/>
      <c r="N490" s="1"/>
      <c r="DN490" s="2" t="s">
        <v>4642</v>
      </c>
      <c r="DO490" s="6" t="s">
        <v>59</v>
      </c>
      <c r="DP490" s="6" t="s">
        <v>1940</v>
      </c>
      <c r="DQ490" s="1" t="s">
        <v>5176</v>
      </c>
    </row>
    <row r="491" customFormat="false" ht="15" hidden="false" customHeight="false" outlineLevel="0" collapsed="false">
      <c r="A491" s="54" t="n">
        <v>490</v>
      </c>
      <c r="B491" s="6" t="s">
        <v>582</v>
      </c>
      <c r="C491" s="1" t="n">
        <v>2</v>
      </c>
      <c r="D491" s="1" t="s">
        <v>40</v>
      </c>
      <c r="E491" s="1" t="n">
        <v>51</v>
      </c>
      <c r="F491" s="1" t="s">
        <v>41</v>
      </c>
      <c r="G491" s="1" t="n">
        <f aca="false">PRODUCT(C491+E491)</f>
        <v>53</v>
      </c>
      <c r="H491" s="1" t="n">
        <v>47</v>
      </c>
      <c r="I491" s="106" t="n">
        <f aca="false">PRODUCT(G491/H491)</f>
        <v>1.12765957446809</v>
      </c>
      <c r="K491" s="6"/>
      <c r="N491" s="1"/>
      <c r="DN491" s="2" t="s">
        <v>4651</v>
      </c>
      <c r="DO491" s="6" t="s">
        <v>129</v>
      </c>
      <c r="DP491" s="6" t="s">
        <v>845</v>
      </c>
      <c r="DQ491" s="1" t="s">
        <v>5527</v>
      </c>
    </row>
    <row r="492" customFormat="false" ht="15" hidden="false" customHeight="false" outlineLevel="0" collapsed="false">
      <c r="A492" s="54" t="n">
        <v>491</v>
      </c>
      <c r="B492" s="6" t="s">
        <v>1512</v>
      </c>
      <c r="C492" s="1" t="n">
        <v>11</v>
      </c>
      <c r="D492" s="1" t="s">
        <v>40</v>
      </c>
      <c r="E492" s="1" t="n">
        <v>41</v>
      </c>
      <c r="F492" s="1" t="s">
        <v>41</v>
      </c>
      <c r="G492" s="1" t="n">
        <f aca="false">PRODUCT(C492+E492)</f>
        <v>52</v>
      </c>
      <c r="H492" s="1" t="n">
        <v>187</v>
      </c>
      <c r="I492" s="106" t="n">
        <f aca="false">PRODUCT(G492/H492)</f>
        <v>0.27807486631016</v>
      </c>
      <c r="K492" s="6"/>
      <c r="N492" s="1"/>
      <c r="DN492" s="2" t="s">
        <v>4680</v>
      </c>
      <c r="DO492" s="6" t="s">
        <v>5688</v>
      </c>
      <c r="DP492" s="6" t="s">
        <v>1940</v>
      </c>
      <c r="DQ492" s="1" t="s">
        <v>5691</v>
      </c>
    </row>
    <row r="493" customFormat="false" ht="15" hidden="false" customHeight="false" outlineLevel="0" collapsed="false">
      <c r="A493" s="54" t="n">
        <v>492</v>
      </c>
      <c r="B493" s="6" t="s">
        <v>270</v>
      </c>
      <c r="C493" s="1" t="n">
        <v>10</v>
      </c>
      <c r="D493" s="1" t="s">
        <v>40</v>
      </c>
      <c r="E493" s="1" t="n">
        <v>42</v>
      </c>
      <c r="F493" s="1" t="s">
        <v>41</v>
      </c>
      <c r="G493" s="1" t="n">
        <f aca="false">PRODUCT(C493+E493)</f>
        <v>52</v>
      </c>
      <c r="H493" s="1" t="n">
        <v>275</v>
      </c>
      <c r="I493" s="106" t="n">
        <f aca="false">PRODUCT(G493/H493)</f>
        <v>0.189090909090909</v>
      </c>
      <c r="K493" s="6"/>
      <c r="N493" s="1"/>
      <c r="DN493" s="2" t="s">
        <v>4687</v>
      </c>
      <c r="DO493" s="6" t="s">
        <v>5692</v>
      </c>
      <c r="DP493" s="6" t="s">
        <v>792</v>
      </c>
      <c r="DQ493" s="1" t="s">
        <v>5693</v>
      </c>
    </row>
    <row r="494" customFormat="false" ht="15" hidden="false" customHeight="false" outlineLevel="0" collapsed="false">
      <c r="A494" s="54" t="n">
        <v>493</v>
      </c>
      <c r="B494" s="6" t="s">
        <v>258</v>
      </c>
      <c r="C494" s="1" t="n">
        <v>5</v>
      </c>
      <c r="D494" s="1" t="s">
        <v>40</v>
      </c>
      <c r="E494" s="1" t="n">
        <v>47</v>
      </c>
      <c r="F494" s="1" t="s">
        <v>41</v>
      </c>
      <c r="G494" s="1" t="n">
        <f aca="false">PRODUCT(C494+E494)</f>
        <v>52</v>
      </c>
      <c r="H494" s="1" t="n">
        <v>200</v>
      </c>
      <c r="I494" s="106" t="n">
        <f aca="false">PRODUCT(G494/H494)</f>
        <v>0.26</v>
      </c>
      <c r="K494" s="6"/>
      <c r="N494" s="1"/>
      <c r="DN494" s="2" t="s">
        <v>4694</v>
      </c>
      <c r="DO494" s="6" t="s">
        <v>100</v>
      </c>
      <c r="DP494" s="6" t="s">
        <v>1940</v>
      </c>
      <c r="DQ494" s="1" t="s">
        <v>5694</v>
      </c>
    </row>
    <row r="495" customFormat="false" ht="15" hidden="false" customHeight="false" outlineLevel="0" collapsed="false">
      <c r="A495" s="54" t="n">
        <v>494</v>
      </c>
      <c r="B495" s="6" t="s">
        <v>579</v>
      </c>
      <c r="C495" s="1" t="n">
        <v>5</v>
      </c>
      <c r="D495" s="1" t="s">
        <v>40</v>
      </c>
      <c r="E495" s="1" t="n">
        <v>47</v>
      </c>
      <c r="F495" s="1" t="s">
        <v>41</v>
      </c>
      <c r="G495" s="1" t="n">
        <f aca="false">PRODUCT(C495+E495)</f>
        <v>52</v>
      </c>
      <c r="H495" s="1" t="n">
        <v>150</v>
      </c>
      <c r="I495" s="106" t="n">
        <f aca="false">PRODUCT(G495/H495)</f>
        <v>0.346666666666667</v>
      </c>
      <c r="K495" s="6"/>
      <c r="N495" s="1"/>
      <c r="DO495" s="6" t="s">
        <v>101</v>
      </c>
      <c r="DP495" s="6" t="s">
        <v>845</v>
      </c>
      <c r="DQ495" s="1" t="s">
        <v>5694</v>
      </c>
    </row>
    <row r="496" customFormat="false" ht="15" hidden="false" customHeight="false" outlineLevel="0" collapsed="false">
      <c r="A496" s="54" t="n">
        <v>495</v>
      </c>
      <c r="B496" s="6" t="s">
        <v>1706</v>
      </c>
      <c r="C496" s="1" t="n">
        <v>3</v>
      </c>
      <c r="D496" s="1" t="s">
        <v>40</v>
      </c>
      <c r="E496" s="1" t="n">
        <v>49</v>
      </c>
      <c r="F496" s="1" t="s">
        <v>41</v>
      </c>
      <c r="G496" s="1" t="n">
        <f aca="false">PRODUCT(C496+E496)</f>
        <v>52</v>
      </c>
      <c r="H496" s="1" t="n">
        <v>116</v>
      </c>
      <c r="I496" s="106" t="n">
        <f aca="false">PRODUCT(G496/H496)</f>
        <v>0.448275862068966</v>
      </c>
      <c r="K496" s="6"/>
      <c r="N496" s="1"/>
      <c r="DN496" s="2" t="s">
        <v>4704</v>
      </c>
      <c r="DO496" s="6" t="s">
        <v>38</v>
      </c>
      <c r="DP496" s="6" t="s">
        <v>1940</v>
      </c>
      <c r="DQ496" s="1" t="s">
        <v>5695</v>
      </c>
    </row>
    <row r="497" customFormat="false" ht="15" hidden="false" customHeight="false" outlineLevel="0" collapsed="false">
      <c r="A497" s="54" t="n">
        <v>496</v>
      </c>
      <c r="B497" s="6" t="s">
        <v>1884</v>
      </c>
      <c r="C497" s="1" t="n">
        <v>3</v>
      </c>
      <c r="D497" s="1" t="s">
        <v>40</v>
      </c>
      <c r="E497" s="1" t="n">
        <v>49</v>
      </c>
      <c r="F497" s="1" t="s">
        <v>41</v>
      </c>
      <c r="G497" s="1" t="n">
        <f aca="false">PRODUCT(C497+E497)</f>
        <v>52</v>
      </c>
      <c r="H497" s="1" t="n">
        <v>83</v>
      </c>
      <c r="I497" s="106" t="n">
        <f aca="false">PRODUCT(G497/H497)</f>
        <v>0.626506024096386</v>
      </c>
      <c r="K497" s="6"/>
      <c r="N497" s="1"/>
      <c r="DN497" s="2" t="s">
        <v>4709</v>
      </c>
      <c r="DO497" s="6" t="s">
        <v>1386</v>
      </c>
      <c r="DP497" s="6" t="s">
        <v>845</v>
      </c>
      <c r="DQ497" s="1" t="s">
        <v>5696</v>
      </c>
    </row>
    <row r="498" customFormat="false" ht="15" hidden="false" customHeight="false" outlineLevel="0" collapsed="false">
      <c r="A498" s="54" t="n">
        <v>497</v>
      </c>
      <c r="B498" s="6" t="s">
        <v>219</v>
      </c>
      <c r="C498" s="1" t="n">
        <v>0</v>
      </c>
      <c r="D498" s="1" t="s">
        <v>40</v>
      </c>
      <c r="E498" s="1" t="n">
        <v>52</v>
      </c>
      <c r="F498" s="1" t="s">
        <v>41</v>
      </c>
      <c r="G498" s="1" t="n">
        <f aca="false">PRODUCT(C498+E498)</f>
        <v>52</v>
      </c>
      <c r="H498" s="1" t="n">
        <v>284</v>
      </c>
      <c r="I498" s="106" t="n">
        <f aca="false">PRODUCT(G498/H498)</f>
        <v>0.183098591549296</v>
      </c>
      <c r="K498" s="6"/>
      <c r="N498" s="1"/>
      <c r="DN498" s="2" t="s">
        <v>4716</v>
      </c>
      <c r="DO498" s="6" t="s">
        <v>189</v>
      </c>
      <c r="DP498" s="6" t="s">
        <v>1003</v>
      </c>
      <c r="DQ498" s="1" t="s">
        <v>5665</v>
      </c>
    </row>
    <row r="499" customFormat="false" ht="15" hidden="false" customHeight="false" outlineLevel="0" collapsed="false">
      <c r="A499" s="54" t="n">
        <v>498</v>
      </c>
      <c r="B499" s="6" t="s">
        <v>223</v>
      </c>
      <c r="C499" s="1" t="n">
        <v>26</v>
      </c>
      <c r="D499" s="1" t="s">
        <v>40</v>
      </c>
      <c r="E499" s="1" t="n">
        <v>25</v>
      </c>
      <c r="F499" s="1" t="s">
        <v>41</v>
      </c>
      <c r="G499" s="1" t="n">
        <f aca="false">PRODUCT(C499+E499)</f>
        <v>51</v>
      </c>
      <c r="H499" s="1" t="n">
        <v>211</v>
      </c>
      <c r="I499" s="106" t="n">
        <f aca="false">PRODUCT(G499/H499)</f>
        <v>0.241706161137441</v>
      </c>
      <c r="K499" s="6"/>
      <c r="N499" s="1"/>
      <c r="DO499" s="6" t="s">
        <v>5677</v>
      </c>
      <c r="DP499" s="6" t="s">
        <v>281</v>
      </c>
      <c r="DQ499" s="1" t="s">
        <v>5665</v>
      </c>
    </row>
    <row r="500" customFormat="false" ht="15" hidden="false" customHeight="false" outlineLevel="0" collapsed="false">
      <c r="A500" s="54" t="n">
        <v>499</v>
      </c>
      <c r="B500" s="6" t="s">
        <v>174</v>
      </c>
      <c r="C500" s="1" t="n">
        <v>18</v>
      </c>
      <c r="D500" s="1" t="s">
        <v>40</v>
      </c>
      <c r="E500" s="1" t="n">
        <v>33</v>
      </c>
      <c r="F500" s="1" t="s">
        <v>41</v>
      </c>
      <c r="G500" s="1" t="n">
        <f aca="false">PRODUCT(C500+E500)</f>
        <v>51</v>
      </c>
      <c r="H500" s="1" t="n">
        <v>285</v>
      </c>
      <c r="I500" s="106" t="n">
        <f aca="false">PRODUCT(G500/H500)</f>
        <v>0.178947368421053</v>
      </c>
      <c r="K500" s="6"/>
      <c r="N500" s="1"/>
    </row>
    <row r="501" customFormat="false" ht="15" hidden="false" customHeight="false" outlineLevel="0" collapsed="false">
      <c r="A501" s="54" t="n">
        <v>500</v>
      </c>
      <c r="B501" s="6" t="s">
        <v>2094</v>
      </c>
      <c r="C501" s="1" t="n">
        <v>5</v>
      </c>
      <c r="D501" s="1" t="s">
        <v>40</v>
      </c>
      <c r="E501" s="1" t="n">
        <v>46</v>
      </c>
      <c r="F501" s="1" t="s">
        <v>41</v>
      </c>
      <c r="G501" s="1" t="n">
        <f aca="false">PRODUCT(C501+E501)</f>
        <v>51</v>
      </c>
      <c r="H501" s="1" t="n">
        <v>52</v>
      </c>
      <c r="I501" s="106" t="n">
        <f aca="false">PRODUCT(G501/H501)</f>
        <v>0.980769230769231</v>
      </c>
      <c r="K501" s="6"/>
      <c r="N501" s="1"/>
    </row>
    <row r="502" customFormat="false" ht="15" hidden="false" customHeight="false" outlineLevel="0" collapsed="false">
      <c r="A502" s="54" t="n">
        <v>501</v>
      </c>
      <c r="B502" s="6" t="s">
        <v>1853</v>
      </c>
      <c r="C502" s="1" t="n">
        <v>3</v>
      </c>
      <c r="D502" s="1" t="s">
        <v>40</v>
      </c>
      <c r="E502" s="1" t="n">
        <v>48</v>
      </c>
      <c r="F502" s="1" t="s">
        <v>41</v>
      </c>
      <c r="G502" s="1" t="n">
        <f aca="false">PRODUCT(C502+E502)</f>
        <v>51</v>
      </c>
      <c r="H502" s="1" t="n">
        <v>56</v>
      </c>
      <c r="I502" s="106" t="n">
        <f aca="false">PRODUCT(G502/H502)</f>
        <v>0.910714285714286</v>
      </c>
      <c r="K502" s="6"/>
      <c r="N502" s="1"/>
    </row>
    <row r="503" customFormat="false" ht="15" hidden="false" customHeight="false" outlineLevel="0" collapsed="false">
      <c r="A503" s="54" t="n">
        <v>502</v>
      </c>
      <c r="B503" s="6" t="s">
        <v>1661</v>
      </c>
      <c r="C503" s="1" t="n">
        <v>2</v>
      </c>
      <c r="D503" s="1" t="s">
        <v>40</v>
      </c>
      <c r="E503" s="1" t="n">
        <v>49</v>
      </c>
      <c r="F503" s="1" t="s">
        <v>41</v>
      </c>
      <c r="G503" s="1" t="n">
        <f aca="false">PRODUCT(C503+E503)</f>
        <v>51</v>
      </c>
      <c r="H503" s="1" t="n">
        <v>135</v>
      </c>
      <c r="I503" s="106" t="n">
        <f aca="false">PRODUCT(G503/H503)</f>
        <v>0.377777777777778</v>
      </c>
      <c r="K503" s="6"/>
      <c r="N503" s="1"/>
      <c r="DN503" s="110"/>
      <c r="DO503" s="111" t="s">
        <v>5697</v>
      </c>
      <c r="DP503" s="112"/>
      <c r="DQ503" s="113"/>
    </row>
    <row r="504" customFormat="false" ht="15" hidden="false" customHeight="false" outlineLevel="0" collapsed="false">
      <c r="A504" s="54" t="n">
        <v>503</v>
      </c>
      <c r="B504" s="6" t="s">
        <v>1883</v>
      </c>
      <c r="C504" s="1" t="n">
        <v>2</v>
      </c>
      <c r="D504" s="1" t="s">
        <v>40</v>
      </c>
      <c r="E504" s="1" t="n">
        <v>49</v>
      </c>
      <c r="F504" s="1" t="s">
        <v>41</v>
      </c>
      <c r="G504" s="1" t="n">
        <f aca="false">PRODUCT(C504+E504)</f>
        <v>51</v>
      </c>
      <c r="H504" s="1" t="n">
        <v>110</v>
      </c>
      <c r="I504" s="106" t="n">
        <f aca="false">PRODUCT(G504/H504)</f>
        <v>0.463636363636364</v>
      </c>
      <c r="K504" s="6"/>
      <c r="N504" s="1"/>
      <c r="DN504" s="2" t="s">
        <v>4642</v>
      </c>
      <c r="DO504" s="6" t="s">
        <v>5677</v>
      </c>
      <c r="DP504" s="6" t="s">
        <v>281</v>
      </c>
      <c r="DQ504" s="1" t="s">
        <v>5328</v>
      </c>
    </row>
    <row r="505" customFormat="false" ht="15" hidden="false" customHeight="false" outlineLevel="0" collapsed="false">
      <c r="A505" s="54" t="n">
        <v>504</v>
      </c>
      <c r="B505" s="6" t="s">
        <v>1809</v>
      </c>
      <c r="C505" s="1" t="n">
        <v>1</v>
      </c>
      <c r="D505" s="1" t="s">
        <v>40</v>
      </c>
      <c r="E505" s="1" t="n">
        <v>50</v>
      </c>
      <c r="F505" s="1" t="s">
        <v>41</v>
      </c>
      <c r="G505" s="1" t="n">
        <f aca="false">PRODUCT(C505+E505)</f>
        <v>51</v>
      </c>
      <c r="H505" s="1" t="n">
        <v>115</v>
      </c>
      <c r="I505" s="106" t="n">
        <f aca="false">PRODUCT(G505/H505)</f>
        <v>0.443478260869565</v>
      </c>
      <c r="K505" s="6"/>
      <c r="N505" s="1"/>
      <c r="DN505" s="2" t="s">
        <v>4651</v>
      </c>
      <c r="DO505" s="6" t="s">
        <v>129</v>
      </c>
      <c r="DP505" s="6" t="s">
        <v>845</v>
      </c>
      <c r="DQ505" s="1" t="s">
        <v>5351</v>
      </c>
    </row>
    <row r="506" customFormat="false" ht="15" hidden="false" customHeight="false" outlineLevel="0" collapsed="false">
      <c r="A506" s="54" t="n">
        <v>505</v>
      </c>
      <c r="B506" s="6" t="s">
        <v>2281</v>
      </c>
      <c r="C506" s="1" t="n">
        <v>1</v>
      </c>
      <c r="D506" s="1" t="s">
        <v>40</v>
      </c>
      <c r="E506" s="1" t="n">
        <v>50</v>
      </c>
      <c r="F506" s="1" t="s">
        <v>41</v>
      </c>
      <c r="G506" s="1" t="n">
        <f aca="false">PRODUCT(C506+E506)</f>
        <v>51</v>
      </c>
      <c r="H506" s="1" t="n">
        <v>53</v>
      </c>
      <c r="I506" s="106" t="n">
        <f aca="false">PRODUCT(G506/H506)</f>
        <v>0.962264150943396</v>
      </c>
      <c r="K506" s="6"/>
      <c r="N506" s="1"/>
      <c r="DN506" s="2" t="s">
        <v>4680</v>
      </c>
      <c r="DO506" s="6" t="s">
        <v>183</v>
      </c>
      <c r="DP506" s="6" t="s">
        <v>920</v>
      </c>
      <c r="DQ506" s="1" t="s">
        <v>5698</v>
      </c>
    </row>
    <row r="507" customFormat="false" ht="15" hidden="false" customHeight="false" outlineLevel="0" collapsed="false">
      <c r="A507" s="54" t="n">
        <v>506</v>
      </c>
      <c r="B507" s="6" t="s">
        <v>2037</v>
      </c>
      <c r="C507" s="1" t="n">
        <v>0</v>
      </c>
      <c r="D507" s="1" t="s">
        <v>40</v>
      </c>
      <c r="E507" s="1" t="n">
        <v>51</v>
      </c>
      <c r="F507" s="1" t="s">
        <v>41</v>
      </c>
      <c r="G507" s="1" t="n">
        <f aca="false">PRODUCT(C507+E507)</f>
        <v>51</v>
      </c>
      <c r="H507" s="1" t="n">
        <v>113</v>
      </c>
      <c r="I507" s="106" t="n">
        <f aca="false">PRODUCT(G507/H507)</f>
        <v>0.451327433628319</v>
      </c>
      <c r="K507" s="6"/>
      <c r="N507" s="1"/>
      <c r="DN507" s="2" t="s">
        <v>4687</v>
      </c>
      <c r="DO507" s="6" t="s">
        <v>5699</v>
      </c>
      <c r="DP507" s="6" t="s">
        <v>1940</v>
      </c>
      <c r="DQ507" s="1" t="s">
        <v>5530</v>
      </c>
    </row>
    <row r="508" customFormat="false" ht="15" hidden="false" customHeight="false" outlineLevel="0" collapsed="false">
      <c r="A508" s="54" t="n">
        <v>507</v>
      </c>
      <c r="B508" s="6" t="s">
        <v>1162</v>
      </c>
      <c r="C508" s="1" t="n">
        <v>6</v>
      </c>
      <c r="D508" s="1" t="s">
        <v>40</v>
      </c>
      <c r="E508" s="1" t="n">
        <v>44</v>
      </c>
      <c r="F508" s="1" t="s">
        <v>41</v>
      </c>
      <c r="G508" s="1" t="n">
        <f aca="false">PRODUCT(C508+E508)</f>
        <v>50</v>
      </c>
      <c r="H508" s="1" t="n">
        <v>170</v>
      </c>
      <c r="I508" s="106" t="n">
        <f aca="false">PRODUCT(G508/H508)</f>
        <v>0.294117647058824</v>
      </c>
      <c r="K508" s="6"/>
      <c r="N508" s="1"/>
      <c r="DN508" s="2" t="s">
        <v>4694</v>
      </c>
      <c r="DO508" s="6" t="s">
        <v>413</v>
      </c>
      <c r="DP508" s="6" t="s">
        <v>792</v>
      </c>
      <c r="DQ508" s="1" t="s">
        <v>5572</v>
      </c>
    </row>
    <row r="509" customFormat="false" ht="15" hidden="false" customHeight="false" outlineLevel="0" collapsed="false">
      <c r="A509" s="54" t="n">
        <v>508</v>
      </c>
      <c r="B509" s="6" t="s">
        <v>1743</v>
      </c>
      <c r="C509" s="1" t="n">
        <v>6</v>
      </c>
      <c r="D509" s="1" t="s">
        <v>40</v>
      </c>
      <c r="E509" s="1" t="n">
        <v>44</v>
      </c>
      <c r="F509" s="1" t="s">
        <v>41</v>
      </c>
      <c r="G509" s="1" t="n">
        <f aca="false">PRODUCT(C509+E509)</f>
        <v>50</v>
      </c>
      <c r="H509" s="1" t="n">
        <v>65</v>
      </c>
      <c r="I509" s="106" t="n">
        <f aca="false">PRODUCT(G509/H509)</f>
        <v>0.769230769230769</v>
      </c>
      <c r="K509" s="6"/>
      <c r="N509" s="1"/>
      <c r="DN509" s="2" t="s">
        <v>4701</v>
      </c>
      <c r="DO509" s="6" t="s">
        <v>1386</v>
      </c>
      <c r="DP509" s="6" t="s">
        <v>845</v>
      </c>
      <c r="DQ509" s="1" t="s">
        <v>5574</v>
      </c>
    </row>
    <row r="510" customFormat="false" ht="15" hidden="false" customHeight="false" outlineLevel="0" collapsed="false">
      <c r="A510" s="54" t="n">
        <v>509</v>
      </c>
      <c r="B510" s="6" t="s">
        <v>1552</v>
      </c>
      <c r="C510" s="1" t="n">
        <v>5</v>
      </c>
      <c r="D510" s="1" t="s">
        <v>40</v>
      </c>
      <c r="E510" s="1" t="n">
        <v>45</v>
      </c>
      <c r="F510" s="1" t="s">
        <v>41</v>
      </c>
      <c r="G510" s="1" t="n">
        <f aca="false">PRODUCT(C510+E510)</f>
        <v>50</v>
      </c>
      <c r="H510" s="1" t="n">
        <v>145</v>
      </c>
      <c r="I510" s="106" t="n">
        <f aca="false">PRODUCT(G510/H510)</f>
        <v>0.344827586206897</v>
      </c>
      <c r="K510" s="6"/>
      <c r="N510" s="1"/>
      <c r="DN510" s="2" t="s">
        <v>4704</v>
      </c>
      <c r="DO510" s="6" t="s">
        <v>152</v>
      </c>
      <c r="DP510" s="6" t="s">
        <v>792</v>
      </c>
      <c r="DQ510" s="1" t="s">
        <v>5576</v>
      </c>
    </row>
    <row r="511" customFormat="false" ht="15" hidden="false" customHeight="false" outlineLevel="0" collapsed="false">
      <c r="A511" s="54" t="n">
        <v>510</v>
      </c>
      <c r="B511" s="6" t="s">
        <v>2798</v>
      </c>
      <c r="C511" s="1" t="n">
        <v>5</v>
      </c>
      <c r="D511" s="1" t="s">
        <v>40</v>
      </c>
      <c r="E511" s="1" t="n">
        <v>45</v>
      </c>
      <c r="F511" s="1" t="s">
        <v>41</v>
      </c>
      <c r="G511" s="1" t="n">
        <f aca="false">PRODUCT(C511+E511)</f>
        <v>50</v>
      </c>
      <c r="H511" s="1" t="n">
        <v>20</v>
      </c>
      <c r="I511" s="106" t="n">
        <f aca="false">PRODUCT(G511/H511)</f>
        <v>2.5</v>
      </c>
      <c r="K511" s="6"/>
      <c r="N511" s="1"/>
      <c r="DN511" s="2" t="s">
        <v>4709</v>
      </c>
      <c r="DO511" s="6" t="s">
        <v>5692</v>
      </c>
      <c r="DP511" s="6" t="s">
        <v>792</v>
      </c>
      <c r="DQ511" s="1" t="s">
        <v>5588</v>
      </c>
    </row>
    <row r="512" customFormat="false" ht="15" hidden="false" customHeight="false" outlineLevel="0" collapsed="false">
      <c r="A512" s="54" t="n">
        <v>511</v>
      </c>
      <c r="B512" s="6" t="s">
        <v>1946</v>
      </c>
      <c r="C512" s="1" t="n">
        <v>4</v>
      </c>
      <c r="D512" s="1" t="s">
        <v>40</v>
      </c>
      <c r="E512" s="1" t="n">
        <v>46</v>
      </c>
      <c r="F512" s="1" t="s">
        <v>41</v>
      </c>
      <c r="G512" s="1" t="n">
        <f aca="false">PRODUCT(C512+E512)</f>
        <v>50</v>
      </c>
      <c r="H512" s="1" t="n">
        <v>38</v>
      </c>
      <c r="I512" s="106" t="n">
        <f aca="false">PRODUCT(G512/H512)</f>
        <v>1.31578947368421</v>
      </c>
      <c r="K512" s="6"/>
      <c r="N512" s="1"/>
      <c r="DN512" s="2" t="s">
        <v>4716</v>
      </c>
      <c r="DO512" s="6" t="s">
        <v>64</v>
      </c>
      <c r="DP512" s="6" t="s">
        <v>920</v>
      </c>
      <c r="DQ512" s="1" t="s">
        <v>5522</v>
      </c>
    </row>
    <row r="513" customFormat="false" ht="15" hidden="false" customHeight="false" outlineLevel="0" collapsed="false">
      <c r="A513" s="54" t="n">
        <v>512</v>
      </c>
      <c r="B513" s="6" t="s">
        <v>2015</v>
      </c>
      <c r="C513" s="1" t="n">
        <v>4</v>
      </c>
      <c r="D513" s="1" t="s">
        <v>40</v>
      </c>
      <c r="E513" s="1" t="n">
        <v>46</v>
      </c>
      <c r="F513" s="1" t="s">
        <v>41</v>
      </c>
      <c r="G513" s="1" t="n">
        <f aca="false">PRODUCT(C513+E513)</f>
        <v>50</v>
      </c>
      <c r="H513" s="1" t="n">
        <v>106</v>
      </c>
      <c r="I513" s="106" t="n">
        <f aca="false">PRODUCT(G513/H513)</f>
        <v>0.471698113207547</v>
      </c>
      <c r="K513" s="6"/>
      <c r="N513" s="1"/>
      <c r="DN513" s="2" t="s">
        <v>4723</v>
      </c>
      <c r="DO513" s="6" t="s">
        <v>5700</v>
      </c>
      <c r="DP513" s="6" t="s">
        <v>920</v>
      </c>
      <c r="DQ513" s="1" t="s">
        <v>5394</v>
      </c>
    </row>
    <row r="514" customFormat="false" ht="15" hidden="false" customHeight="false" outlineLevel="0" collapsed="false">
      <c r="A514" s="54" t="n">
        <v>513</v>
      </c>
      <c r="B514" s="6" t="s">
        <v>1537</v>
      </c>
      <c r="C514" s="1" t="n">
        <v>2</v>
      </c>
      <c r="D514" s="1" t="s">
        <v>40</v>
      </c>
      <c r="E514" s="1" t="n">
        <v>48</v>
      </c>
      <c r="F514" s="1" t="s">
        <v>41</v>
      </c>
      <c r="G514" s="1" t="n">
        <f aca="false">PRODUCT(C514+E514)</f>
        <v>50</v>
      </c>
      <c r="H514" s="1" t="n">
        <v>71</v>
      </c>
      <c r="I514" s="106" t="n">
        <f aca="false">PRODUCT(G514/H514)</f>
        <v>0.704225352112676</v>
      </c>
      <c r="K514" s="6"/>
      <c r="N514" s="1"/>
    </row>
    <row r="515" customFormat="false" ht="15" hidden="false" customHeight="false" outlineLevel="0" collapsed="false">
      <c r="A515" s="54" t="n">
        <v>514</v>
      </c>
      <c r="B515" s="6" t="s">
        <v>160</v>
      </c>
      <c r="C515" s="1" t="n">
        <v>0</v>
      </c>
      <c r="D515" s="1" t="s">
        <v>40</v>
      </c>
      <c r="E515" s="1" t="n">
        <v>50</v>
      </c>
      <c r="F515" s="1" t="s">
        <v>41</v>
      </c>
      <c r="G515" s="1" t="n">
        <f aca="false">PRODUCT(C515+E515)</f>
        <v>50</v>
      </c>
      <c r="H515" s="1" t="n">
        <v>213</v>
      </c>
      <c r="I515" s="106" t="n">
        <f aca="false">PRODUCT(G515/H515)</f>
        <v>0.234741784037559</v>
      </c>
      <c r="K515" s="6"/>
      <c r="N515" s="1"/>
    </row>
    <row r="516" customFormat="false" ht="15" hidden="false" customHeight="false" outlineLevel="0" collapsed="false">
      <c r="A516" s="54" t="n">
        <v>515</v>
      </c>
      <c r="B516" s="6" t="s">
        <v>1963</v>
      </c>
      <c r="C516" s="1" t="n">
        <v>0</v>
      </c>
      <c r="D516" s="1" t="s">
        <v>40</v>
      </c>
      <c r="E516" s="1" t="n">
        <v>50</v>
      </c>
      <c r="F516" s="1" t="s">
        <v>41</v>
      </c>
      <c r="G516" s="1" t="n">
        <f aca="false">PRODUCT(C516+E516)</f>
        <v>50</v>
      </c>
      <c r="H516" s="1" t="n">
        <v>118</v>
      </c>
      <c r="I516" s="106" t="n">
        <f aca="false">PRODUCT(G516/H516)</f>
        <v>0.423728813559322</v>
      </c>
      <c r="K516" s="6"/>
      <c r="N516" s="1"/>
      <c r="DN516" s="110"/>
      <c r="DO516" s="111" t="s">
        <v>5701</v>
      </c>
      <c r="DP516" s="112"/>
      <c r="DQ516" s="113"/>
    </row>
    <row r="517" customFormat="false" ht="15" hidden="false" customHeight="false" outlineLevel="0" collapsed="false">
      <c r="A517" s="54" t="n">
        <v>516</v>
      </c>
      <c r="B517" s="6" t="s">
        <v>133</v>
      </c>
      <c r="C517" s="1" t="n">
        <v>11</v>
      </c>
      <c r="D517" s="1" t="s">
        <v>40</v>
      </c>
      <c r="E517" s="1" t="n">
        <v>38</v>
      </c>
      <c r="F517" s="1" t="s">
        <v>41</v>
      </c>
      <c r="G517" s="1" t="n">
        <f aca="false">PRODUCT(C517+E517)</f>
        <v>49</v>
      </c>
      <c r="H517" s="1" t="n">
        <v>311</v>
      </c>
      <c r="I517" s="106" t="n">
        <f aca="false">PRODUCT(G517/H517)</f>
        <v>0.157556270096463</v>
      </c>
      <c r="K517" s="6"/>
      <c r="N517" s="1"/>
      <c r="DN517" s="2" t="s">
        <v>4642</v>
      </c>
      <c r="DO517" s="6" t="s">
        <v>5699</v>
      </c>
      <c r="DP517" s="6" t="s">
        <v>1940</v>
      </c>
      <c r="DQ517" s="1" t="s">
        <v>5184</v>
      </c>
    </row>
    <row r="518" customFormat="false" ht="15" hidden="false" customHeight="false" outlineLevel="0" collapsed="false">
      <c r="A518" s="54" t="n">
        <v>517</v>
      </c>
      <c r="B518" s="6" t="s">
        <v>2555</v>
      </c>
      <c r="C518" s="1" t="n">
        <v>8</v>
      </c>
      <c r="D518" s="1" t="s">
        <v>40</v>
      </c>
      <c r="E518" s="1" t="n">
        <v>41</v>
      </c>
      <c r="F518" s="1" t="s">
        <v>41</v>
      </c>
      <c r="G518" s="1" t="n">
        <f aca="false">PRODUCT(C518+E518)</f>
        <v>49</v>
      </c>
      <c r="H518" s="1" t="n">
        <v>31</v>
      </c>
      <c r="I518" s="106" t="n">
        <f aca="false">PRODUCT(G518/H518)</f>
        <v>1.58064516129032</v>
      </c>
      <c r="K518" s="6"/>
      <c r="N518" s="1"/>
      <c r="DN518" s="2" t="s">
        <v>4651</v>
      </c>
      <c r="DO518" s="6" t="s">
        <v>1927</v>
      </c>
      <c r="DP518" s="6" t="s">
        <v>920</v>
      </c>
      <c r="DQ518" s="1" t="s">
        <v>5306</v>
      </c>
    </row>
    <row r="519" customFormat="false" ht="15" hidden="false" customHeight="false" outlineLevel="0" collapsed="false">
      <c r="A519" s="54" t="n">
        <v>518</v>
      </c>
      <c r="B519" s="56" t="s">
        <v>277</v>
      </c>
      <c r="C519" s="1" t="n">
        <v>5</v>
      </c>
      <c r="D519" s="1" t="s">
        <v>40</v>
      </c>
      <c r="E519" s="1" t="n">
        <v>44</v>
      </c>
      <c r="F519" s="1" t="s">
        <v>41</v>
      </c>
      <c r="G519" s="1" t="n">
        <f aca="false">PRODUCT(C519+E519)</f>
        <v>49</v>
      </c>
      <c r="H519" s="1" t="n">
        <v>61</v>
      </c>
      <c r="I519" s="106" t="n">
        <f aca="false">PRODUCT(G519/H519)</f>
        <v>0.80327868852459</v>
      </c>
      <c r="K519" s="6"/>
      <c r="N519" s="1"/>
      <c r="DN519" s="2" t="s">
        <v>4680</v>
      </c>
      <c r="DO519" s="6" t="s">
        <v>5677</v>
      </c>
      <c r="DP519" s="6" t="s">
        <v>281</v>
      </c>
      <c r="DQ519" s="1" t="s">
        <v>5642</v>
      </c>
    </row>
    <row r="520" customFormat="false" ht="15" hidden="false" customHeight="false" outlineLevel="0" collapsed="false">
      <c r="A520" s="54" t="n">
        <v>519</v>
      </c>
      <c r="B520" s="6" t="s">
        <v>1980</v>
      </c>
      <c r="C520" s="1" t="n">
        <v>3</v>
      </c>
      <c r="D520" s="1" t="s">
        <v>40</v>
      </c>
      <c r="E520" s="1" t="n">
        <v>46</v>
      </c>
      <c r="F520" s="1" t="s">
        <v>41</v>
      </c>
      <c r="G520" s="1" t="n">
        <f aca="false">PRODUCT(C520+E520)</f>
        <v>49</v>
      </c>
      <c r="H520" s="1" t="n">
        <v>78</v>
      </c>
      <c r="I520" s="106" t="n">
        <f aca="false">PRODUCT(G520/H520)</f>
        <v>0.628205128205128</v>
      </c>
      <c r="K520" s="6"/>
      <c r="N520" s="1"/>
      <c r="DN520" s="2" t="s">
        <v>4687</v>
      </c>
      <c r="DO520" s="6" t="s">
        <v>5668</v>
      </c>
      <c r="DP520" s="6" t="s">
        <v>1940</v>
      </c>
      <c r="DQ520" s="1" t="s">
        <v>5639</v>
      </c>
    </row>
    <row r="521" customFormat="false" ht="15" hidden="false" customHeight="false" outlineLevel="0" collapsed="false">
      <c r="A521" s="54" t="n">
        <v>520</v>
      </c>
      <c r="B521" s="6" t="s">
        <v>2128</v>
      </c>
      <c r="C521" s="1" t="n">
        <v>2</v>
      </c>
      <c r="D521" s="1" t="s">
        <v>40</v>
      </c>
      <c r="E521" s="1" t="n">
        <v>47</v>
      </c>
      <c r="F521" s="1" t="s">
        <v>41</v>
      </c>
      <c r="G521" s="1" t="n">
        <f aca="false">PRODUCT(C521+E521)</f>
        <v>49</v>
      </c>
      <c r="H521" s="1" t="n">
        <v>72</v>
      </c>
      <c r="I521" s="106" t="n">
        <f aca="false">PRODUCT(G521/H521)</f>
        <v>0.680555555555556</v>
      </c>
      <c r="K521" s="6"/>
      <c r="N521" s="1"/>
      <c r="DN521" s="2" t="s">
        <v>4694</v>
      </c>
      <c r="DO521" s="6" t="s">
        <v>331</v>
      </c>
      <c r="DP521" s="6" t="s">
        <v>792</v>
      </c>
      <c r="DQ521" s="1" t="s">
        <v>5520</v>
      </c>
    </row>
    <row r="522" customFormat="false" ht="15" hidden="false" customHeight="false" outlineLevel="0" collapsed="false">
      <c r="A522" s="54" t="n">
        <v>521</v>
      </c>
      <c r="B522" s="6" t="s">
        <v>406</v>
      </c>
      <c r="C522" s="1" t="n">
        <v>0</v>
      </c>
      <c r="D522" s="1" t="s">
        <v>40</v>
      </c>
      <c r="E522" s="1" t="n">
        <v>49</v>
      </c>
      <c r="F522" s="1" t="s">
        <v>41</v>
      </c>
      <c r="G522" s="1" t="n">
        <f aca="false">PRODUCT(C522+E522)</f>
        <v>49</v>
      </c>
      <c r="H522" s="1" t="n">
        <v>237</v>
      </c>
      <c r="I522" s="106" t="n">
        <f aca="false">PRODUCT(G522/H522)</f>
        <v>0.206751054852321</v>
      </c>
      <c r="K522" s="6"/>
      <c r="N522" s="1"/>
      <c r="DN522" s="2" t="s">
        <v>4701</v>
      </c>
      <c r="DO522" s="6" t="s">
        <v>325</v>
      </c>
      <c r="DP522" s="6" t="s">
        <v>920</v>
      </c>
      <c r="DQ522" s="1" t="s">
        <v>5397</v>
      </c>
    </row>
    <row r="523" customFormat="false" ht="15" hidden="false" customHeight="false" outlineLevel="0" collapsed="false">
      <c r="A523" s="54" t="n">
        <v>522</v>
      </c>
      <c r="B523" s="6" t="s">
        <v>44</v>
      </c>
      <c r="C523" s="1" t="n">
        <v>14</v>
      </c>
      <c r="D523" s="1" t="s">
        <v>40</v>
      </c>
      <c r="E523" s="1" t="n">
        <v>34</v>
      </c>
      <c r="F523" s="1" t="s">
        <v>41</v>
      </c>
      <c r="G523" s="1" t="n">
        <f aca="false">PRODUCT(C523+E523)</f>
        <v>48</v>
      </c>
      <c r="H523" s="1" t="n">
        <v>214</v>
      </c>
      <c r="I523" s="106" t="n">
        <f aca="false">PRODUCT(G523/H523)</f>
        <v>0.224299065420561</v>
      </c>
      <c r="K523" s="6"/>
      <c r="N523" s="1"/>
      <c r="DN523" s="2" t="s">
        <v>4704</v>
      </c>
      <c r="DO523" s="6" t="s">
        <v>129</v>
      </c>
      <c r="DP523" s="6" t="s">
        <v>845</v>
      </c>
      <c r="DQ523" s="1" t="s">
        <v>5597</v>
      </c>
    </row>
    <row r="524" customFormat="false" ht="15" hidden="false" customHeight="false" outlineLevel="0" collapsed="false">
      <c r="A524" s="54" t="n">
        <v>523</v>
      </c>
      <c r="B524" s="6" t="s">
        <v>1194</v>
      </c>
      <c r="C524" s="1" t="n">
        <v>10</v>
      </c>
      <c r="D524" s="1" t="s">
        <v>40</v>
      </c>
      <c r="E524" s="1" t="n">
        <v>38</v>
      </c>
      <c r="F524" s="1" t="s">
        <v>41</v>
      </c>
      <c r="G524" s="1" t="n">
        <f aca="false">PRODUCT(C524+E524)</f>
        <v>48</v>
      </c>
      <c r="H524" s="1" t="n">
        <v>233</v>
      </c>
      <c r="I524" s="106" t="n">
        <f aca="false">PRODUCT(G524/H524)</f>
        <v>0.206008583690987</v>
      </c>
      <c r="K524" s="6"/>
      <c r="N524" s="1"/>
      <c r="DN524" s="2" t="s">
        <v>4709</v>
      </c>
      <c r="DO524" s="6" t="s">
        <v>5702</v>
      </c>
      <c r="DP524" s="6" t="s">
        <v>702</v>
      </c>
      <c r="DQ524" s="1" t="s">
        <v>5609</v>
      </c>
    </row>
    <row r="525" customFormat="false" ht="15" hidden="false" customHeight="false" outlineLevel="0" collapsed="false">
      <c r="A525" s="54" t="n">
        <v>524</v>
      </c>
      <c r="B525" s="6" t="s">
        <v>1610</v>
      </c>
      <c r="C525" s="1" t="n">
        <v>8</v>
      </c>
      <c r="D525" s="1" t="s">
        <v>40</v>
      </c>
      <c r="E525" s="1" t="n">
        <v>40</v>
      </c>
      <c r="F525" s="1" t="s">
        <v>41</v>
      </c>
      <c r="G525" s="1" t="n">
        <f aca="false">PRODUCT(C525+E525)</f>
        <v>48</v>
      </c>
      <c r="H525" s="1" t="n">
        <v>108</v>
      </c>
      <c r="I525" s="106" t="n">
        <f aca="false">PRODUCT(G525/H525)</f>
        <v>0.444444444444444</v>
      </c>
      <c r="K525" s="6"/>
      <c r="N525" s="1"/>
      <c r="DN525" s="2" t="s">
        <v>4716</v>
      </c>
      <c r="DO525" s="6" t="s">
        <v>49</v>
      </c>
      <c r="DP525" s="6" t="s">
        <v>702</v>
      </c>
      <c r="DQ525" s="1" t="s">
        <v>5634</v>
      </c>
    </row>
    <row r="526" customFormat="false" ht="15" hidden="false" customHeight="false" outlineLevel="0" collapsed="false">
      <c r="A526" s="54" t="n">
        <v>525</v>
      </c>
      <c r="B526" s="6" t="s">
        <v>2083</v>
      </c>
      <c r="C526" s="1" t="n">
        <v>7</v>
      </c>
      <c r="D526" s="1" t="s">
        <v>40</v>
      </c>
      <c r="E526" s="1" t="n">
        <v>41</v>
      </c>
      <c r="F526" s="1" t="s">
        <v>41</v>
      </c>
      <c r="G526" s="1" t="n">
        <f aca="false">PRODUCT(C526+E526)</f>
        <v>48</v>
      </c>
      <c r="H526" s="1" t="n">
        <v>46</v>
      </c>
      <c r="I526" s="106" t="n">
        <f aca="false">PRODUCT(G526/H526)</f>
        <v>1.04347826086957</v>
      </c>
      <c r="K526" s="6"/>
      <c r="N526" s="1"/>
      <c r="DN526" s="2" t="s">
        <v>4723</v>
      </c>
      <c r="DO526" s="6" t="s">
        <v>1836</v>
      </c>
      <c r="DP526" s="6" t="s">
        <v>702</v>
      </c>
      <c r="DQ526" s="1" t="s">
        <v>5703</v>
      </c>
    </row>
    <row r="527" customFormat="false" ht="15" hidden="false" customHeight="false" outlineLevel="0" collapsed="false">
      <c r="A527" s="54" t="n">
        <v>526</v>
      </c>
      <c r="B527" s="6" t="s">
        <v>2849</v>
      </c>
      <c r="C527" s="1" t="n">
        <v>0</v>
      </c>
      <c r="D527" s="1" t="s">
        <v>40</v>
      </c>
      <c r="E527" s="1" t="n">
        <v>48</v>
      </c>
      <c r="F527" s="1" t="s">
        <v>41</v>
      </c>
      <c r="G527" s="1" t="n">
        <f aca="false">PRODUCT(C527+E527)</f>
        <v>48</v>
      </c>
      <c r="H527" s="1" t="n">
        <v>38</v>
      </c>
      <c r="I527" s="106" t="n">
        <f aca="false">PRODUCT(G527/H527)</f>
        <v>1.26315789473684</v>
      </c>
      <c r="K527" s="6"/>
      <c r="N527" s="1"/>
    </row>
    <row r="528" customFormat="false" ht="15" hidden="false" customHeight="false" outlineLevel="0" collapsed="false">
      <c r="A528" s="54" t="n">
        <v>527</v>
      </c>
      <c r="B528" s="6" t="s">
        <v>368</v>
      </c>
      <c r="C528" s="1" t="n">
        <v>18</v>
      </c>
      <c r="D528" s="1" t="s">
        <v>40</v>
      </c>
      <c r="E528" s="1" t="n">
        <v>29</v>
      </c>
      <c r="F528" s="1" t="s">
        <v>41</v>
      </c>
      <c r="G528" s="1" t="n">
        <f aca="false">PRODUCT(C528+E528)</f>
        <v>47</v>
      </c>
      <c r="H528" s="1" t="n">
        <v>189</v>
      </c>
      <c r="I528" s="106" t="n">
        <f aca="false">PRODUCT(G528/H528)</f>
        <v>0.248677248677249</v>
      </c>
      <c r="K528" s="6"/>
      <c r="N528" s="1"/>
    </row>
    <row r="529" customFormat="false" ht="15" hidden="false" customHeight="false" outlineLevel="0" collapsed="false">
      <c r="A529" s="54" t="n">
        <v>528</v>
      </c>
      <c r="B529" s="6" t="s">
        <v>1389</v>
      </c>
      <c r="C529" s="1" t="n">
        <v>6</v>
      </c>
      <c r="D529" s="1" t="s">
        <v>40</v>
      </c>
      <c r="E529" s="1" t="n">
        <v>41</v>
      </c>
      <c r="F529" s="1" t="s">
        <v>41</v>
      </c>
      <c r="G529" s="1" t="n">
        <f aca="false">PRODUCT(C529+E529)</f>
        <v>47</v>
      </c>
      <c r="H529" s="1" t="n">
        <v>193</v>
      </c>
      <c r="I529" s="106" t="n">
        <f aca="false">PRODUCT(G529/H529)</f>
        <v>0.243523316062176</v>
      </c>
      <c r="K529" s="6"/>
      <c r="N529" s="1"/>
      <c r="DN529" s="110"/>
      <c r="DO529" s="111" t="s">
        <v>5704</v>
      </c>
      <c r="DP529" s="112"/>
      <c r="DQ529" s="113"/>
    </row>
    <row r="530" customFormat="false" ht="15" hidden="false" customHeight="false" outlineLevel="0" collapsed="false">
      <c r="A530" s="54" t="n">
        <v>529</v>
      </c>
      <c r="B530" s="6" t="s">
        <v>1775</v>
      </c>
      <c r="C530" s="1" t="n">
        <v>6</v>
      </c>
      <c r="D530" s="1" t="s">
        <v>40</v>
      </c>
      <c r="E530" s="1" t="n">
        <v>41</v>
      </c>
      <c r="F530" s="1" t="s">
        <v>41</v>
      </c>
      <c r="G530" s="1" t="n">
        <f aca="false">PRODUCT(C530+E530)</f>
        <v>47</v>
      </c>
      <c r="H530" s="1" t="n">
        <v>127</v>
      </c>
      <c r="I530" s="106" t="n">
        <f aca="false">PRODUCT(G530/H530)</f>
        <v>0.37007874015748</v>
      </c>
      <c r="K530" s="6"/>
      <c r="N530" s="1"/>
      <c r="DN530" s="2" t="s">
        <v>4642</v>
      </c>
      <c r="DO530" s="6" t="s">
        <v>5699</v>
      </c>
      <c r="DP530" s="6" t="s">
        <v>1940</v>
      </c>
      <c r="DQ530" s="1" t="s">
        <v>5340</v>
      </c>
    </row>
    <row r="531" customFormat="false" ht="15" hidden="false" customHeight="false" outlineLevel="0" collapsed="false">
      <c r="A531" s="54" t="n">
        <v>530</v>
      </c>
      <c r="B531" s="6" t="s">
        <v>2405</v>
      </c>
      <c r="C531" s="1" t="n">
        <v>5</v>
      </c>
      <c r="D531" s="1" t="s">
        <v>40</v>
      </c>
      <c r="E531" s="1" t="n">
        <v>42</v>
      </c>
      <c r="F531" s="1" t="s">
        <v>41</v>
      </c>
      <c r="G531" s="1" t="n">
        <f aca="false">PRODUCT(C531+E531)</f>
        <v>47</v>
      </c>
      <c r="H531" s="1" t="n">
        <v>48</v>
      </c>
      <c r="I531" s="106" t="n">
        <f aca="false">PRODUCT(G531/H531)</f>
        <v>0.979166666666667</v>
      </c>
      <c r="K531" s="6"/>
      <c r="N531" s="1"/>
      <c r="DN531" s="2" t="s">
        <v>4651</v>
      </c>
      <c r="DO531" s="6" t="s">
        <v>5677</v>
      </c>
      <c r="DP531" s="6" t="s">
        <v>281</v>
      </c>
      <c r="DQ531" s="1" t="s">
        <v>5505</v>
      </c>
    </row>
    <row r="532" customFormat="false" ht="15" hidden="false" customHeight="false" outlineLevel="0" collapsed="false">
      <c r="A532" s="54" t="n">
        <v>531</v>
      </c>
      <c r="B532" s="6" t="s">
        <v>1789</v>
      </c>
      <c r="C532" s="1" t="n">
        <v>4</v>
      </c>
      <c r="D532" s="1" t="s">
        <v>40</v>
      </c>
      <c r="E532" s="1" t="n">
        <v>43</v>
      </c>
      <c r="F532" s="1" t="s">
        <v>41</v>
      </c>
      <c r="G532" s="1" t="n">
        <f aca="false">PRODUCT(C532+E532)</f>
        <v>47</v>
      </c>
      <c r="H532" s="1" t="n">
        <v>63</v>
      </c>
      <c r="I532" s="106" t="n">
        <f aca="false">PRODUCT(G532/H532)</f>
        <v>0.746031746031746</v>
      </c>
      <c r="K532" s="6"/>
      <c r="L532" s="56"/>
      <c r="N532" s="1"/>
      <c r="DN532" s="2" t="s">
        <v>4680</v>
      </c>
      <c r="DO532" s="6" t="s">
        <v>152</v>
      </c>
      <c r="DP532" s="6" t="s">
        <v>792</v>
      </c>
      <c r="DQ532" s="1" t="s">
        <v>5592</v>
      </c>
    </row>
    <row r="533" customFormat="false" ht="15" hidden="false" customHeight="false" outlineLevel="0" collapsed="false">
      <c r="A533" s="54" t="n">
        <v>532</v>
      </c>
      <c r="B533" s="6" t="s">
        <v>496</v>
      </c>
      <c r="C533" s="1" t="n">
        <v>4</v>
      </c>
      <c r="D533" s="1" t="s">
        <v>40</v>
      </c>
      <c r="E533" s="1" t="n">
        <v>43</v>
      </c>
      <c r="F533" s="1" t="s">
        <v>41</v>
      </c>
      <c r="G533" s="1" t="n">
        <f aca="false">PRODUCT(C533+E533)</f>
        <v>47</v>
      </c>
      <c r="H533" s="1" t="n">
        <v>125</v>
      </c>
      <c r="I533" s="106" t="n">
        <f aca="false">PRODUCT(G533/H533)</f>
        <v>0.376</v>
      </c>
      <c r="K533" s="6"/>
      <c r="N533" s="1"/>
      <c r="DN533" s="2" t="s">
        <v>4687</v>
      </c>
      <c r="DO533" s="6" t="s">
        <v>100</v>
      </c>
      <c r="DP533" s="6" t="s">
        <v>1996</v>
      </c>
      <c r="DQ533" s="1" t="s">
        <v>5394</v>
      </c>
    </row>
    <row r="534" customFormat="false" ht="15" hidden="false" customHeight="false" outlineLevel="0" collapsed="false">
      <c r="A534" s="54" t="n">
        <v>533</v>
      </c>
      <c r="B534" s="6" t="s">
        <v>2021</v>
      </c>
      <c r="C534" s="1" t="n">
        <v>2</v>
      </c>
      <c r="D534" s="1" t="s">
        <v>40</v>
      </c>
      <c r="E534" s="1" t="n">
        <v>45</v>
      </c>
      <c r="F534" s="1" t="s">
        <v>41</v>
      </c>
      <c r="G534" s="1" t="n">
        <f aca="false">PRODUCT(C534+E534)</f>
        <v>47</v>
      </c>
      <c r="H534" s="1" t="n">
        <v>130</v>
      </c>
      <c r="I534" s="106" t="n">
        <f aca="false">PRODUCT(G534/H534)</f>
        <v>0.361538461538462</v>
      </c>
      <c r="K534" s="6"/>
      <c r="N534" s="1"/>
      <c r="DN534" s="2" t="s">
        <v>4694</v>
      </c>
      <c r="DO534" s="6" t="s">
        <v>325</v>
      </c>
      <c r="DP534" s="6" t="s">
        <v>920</v>
      </c>
      <c r="DQ534" s="1" t="s">
        <v>5705</v>
      </c>
    </row>
    <row r="535" customFormat="false" ht="15" hidden="false" customHeight="false" outlineLevel="0" collapsed="false">
      <c r="A535" s="54" t="n">
        <v>534</v>
      </c>
      <c r="B535" s="6" t="s">
        <v>2455</v>
      </c>
      <c r="C535" s="1" t="n">
        <v>2</v>
      </c>
      <c r="D535" s="1" t="s">
        <v>40</v>
      </c>
      <c r="E535" s="1" t="n">
        <v>45</v>
      </c>
      <c r="F535" s="1" t="s">
        <v>41</v>
      </c>
      <c r="G535" s="1" t="n">
        <f aca="false">PRODUCT(C535+E535)</f>
        <v>47</v>
      </c>
      <c r="H535" s="1" t="n">
        <v>78</v>
      </c>
      <c r="I535" s="106" t="n">
        <f aca="false">PRODUCT(G535/H535)</f>
        <v>0.602564102564103</v>
      </c>
      <c r="K535" s="6"/>
      <c r="N535" s="1"/>
      <c r="DN535" s="2" t="s">
        <v>4701</v>
      </c>
      <c r="DO535" s="6" t="s">
        <v>49</v>
      </c>
      <c r="DP535" s="6" t="s">
        <v>702</v>
      </c>
      <c r="DQ535" s="1" t="s">
        <v>5706</v>
      </c>
    </row>
    <row r="536" customFormat="false" ht="15" hidden="false" customHeight="false" outlineLevel="0" collapsed="false">
      <c r="A536" s="54" t="n">
        <v>535</v>
      </c>
      <c r="B536" s="6" t="s">
        <v>2601</v>
      </c>
      <c r="C536" s="1" t="n">
        <v>2</v>
      </c>
      <c r="D536" s="1" t="s">
        <v>40</v>
      </c>
      <c r="E536" s="1" t="n">
        <v>45</v>
      </c>
      <c r="F536" s="1" t="s">
        <v>41</v>
      </c>
      <c r="G536" s="1" t="n">
        <f aca="false">PRODUCT(C536+E536)</f>
        <v>47</v>
      </c>
      <c r="H536" s="1" t="n">
        <v>54</v>
      </c>
      <c r="I536" s="106" t="n">
        <f aca="false">PRODUCT(G536/H536)</f>
        <v>0.87037037037037</v>
      </c>
      <c r="K536" s="6"/>
      <c r="N536" s="1"/>
      <c r="DN536" s="2" t="s">
        <v>4704</v>
      </c>
      <c r="DO536" s="6" t="s">
        <v>64</v>
      </c>
      <c r="DP536" s="6" t="s">
        <v>204</v>
      </c>
      <c r="DQ536" s="1" t="s">
        <v>5707</v>
      </c>
    </row>
    <row r="537" customFormat="false" ht="15" hidden="false" customHeight="false" outlineLevel="0" collapsed="false">
      <c r="A537" s="54" t="n">
        <v>536</v>
      </c>
      <c r="B537" s="6" t="s">
        <v>2836</v>
      </c>
      <c r="C537" s="1" t="n">
        <v>2</v>
      </c>
      <c r="D537" s="1" t="s">
        <v>40</v>
      </c>
      <c r="E537" s="1" t="n">
        <v>45</v>
      </c>
      <c r="F537" s="1" t="s">
        <v>41</v>
      </c>
      <c r="G537" s="1" t="n">
        <f aca="false">PRODUCT(C537+E537)</f>
        <v>47</v>
      </c>
      <c r="H537" s="1" t="n">
        <v>31</v>
      </c>
      <c r="I537" s="106" t="n">
        <f aca="false">PRODUCT(G537/H537)</f>
        <v>1.51612903225806</v>
      </c>
      <c r="K537" s="6"/>
      <c r="N537" s="1"/>
      <c r="DN537" s="2" t="s">
        <v>4709</v>
      </c>
      <c r="DO537" s="6" t="s">
        <v>1252</v>
      </c>
      <c r="DP537" s="6" t="s">
        <v>204</v>
      </c>
      <c r="DQ537" s="1" t="s">
        <v>5708</v>
      </c>
    </row>
    <row r="538" customFormat="false" ht="15" hidden="false" customHeight="false" outlineLevel="0" collapsed="false">
      <c r="A538" s="54" t="n">
        <v>537</v>
      </c>
      <c r="B538" s="6" t="s">
        <v>1666</v>
      </c>
      <c r="C538" s="1" t="n">
        <v>1</v>
      </c>
      <c r="D538" s="1" t="s">
        <v>40</v>
      </c>
      <c r="E538" s="1" t="n">
        <v>46</v>
      </c>
      <c r="F538" s="1" t="s">
        <v>41</v>
      </c>
      <c r="G538" s="1" t="n">
        <f aca="false">PRODUCT(C538+E538)</f>
        <v>47</v>
      </c>
      <c r="H538" s="1" t="n">
        <v>106</v>
      </c>
      <c r="I538" s="106" t="n">
        <f aca="false">PRODUCT(G538/H538)</f>
        <v>0.443396226415094</v>
      </c>
      <c r="K538" s="6"/>
      <c r="N538" s="1"/>
      <c r="DN538" s="2" t="s">
        <v>4716</v>
      </c>
      <c r="DO538" s="6" t="s">
        <v>5709</v>
      </c>
      <c r="DP538" s="6" t="s">
        <v>1940</v>
      </c>
      <c r="DQ538" s="1" t="s">
        <v>5567</v>
      </c>
    </row>
    <row r="539" customFormat="false" ht="15" hidden="false" customHeight="false" outlineLevel="0" collapsed="false">
      <c r="A539" s="54" t="n">
        <v>538</v>
      </c>
      <c r="B539" s="6" t="s">
        <v>1712</v>
      </c>
      <c r="C539" s="1" t="n">
        <v>1</v>
      </c>
      <c r="D539" s="1" t="s">
        <v>40</v>
      </c>
      <c r="E539" s="1" t="n">
        <v>46</v>
      </c>
      <c r="F539" s="1" t="s">
        <v>41</v>
      </c>
      <c r="G539" s="1" t="n">
        <f aca="false">PRODUCT(C539+E539)</f>
        <v>47</v>
      </c>
      <c r="H539" s="1" t="n">
        <v>79</v>
      </c>
      <c r="I539" s="106" t="n">
        <f aca="false">PRODUCT(G539/H539)</f>
        <v>0.594936708860759</v>
      </c>
      <c r="K539" s="6"/>
      <c r="N539" s="1"/>
      <c r="DO539" s="6" t="s">
        <v>2168</v>
      </c>
      <c r="DP539" s="6" t="s">
        <v>792</v>
      </c>
      <c r="DQ539" s="1" t="s">
        <v>5567</v>
      </c>
    </row>
    <row r="540" customFormat="false" ht="15" hidden="false" customHeight="false" outlineLevel="0" collapsed="false">
      <c r="A540" s="54" t="n">
        <v>539</v>
      </c>
      <c r="B540" s="56" t="s">
        <v>2395</v>
      </c>
      <c r="C540" s="1" t="n">
        <v>5</v>
      </c>
      <c r="D540" s="1" t="s">
        <v>40</v>
      </c>
      <c r="E540" s="1" t="n">
        <v>41</v>
      </c>
      <c r="F540" s="1" t="s">
        <v>41</v>
      </c>
      <c r="G540" s="1" t="n">
        <f aca="false">PRODUCT(C540+E540)</f>
        <v>46</v>
      </c>
      <c r="H540" s="1" t="n">
        <v>39</v>
      </c>
      <c r="I540" s="106" t="n">
        <f aca="false">PRODUCT(G540/H540)</f>
        <v>1.17948717948718</v>
      </c>
      <c r="K540" s="6"/>
      <c r="N540" s="1"/>
    </row>
    <row r="541" customFormat="false" ht="15" hidden="false" customHeight="false" outlineLevel="0" collapsed="false">
      <c r="A541" s="54" t="n">
        <v>540</v>
      </c>
      <c r="B541" s="6" t="s">
        <v>1230</v>
      </c>
      <c r="C541" s="1" t="n">
        <v>3</v>
      </c>
      <c r="D541" s="1" t="s">
        <v>40</v>
      </c>
      <c r="E541" s="1" t="n">
        <v>43</v>
      </c>
      <c r="F541" s="1" t="s">
        <v>41</v>
      </c>
      <c r="G541" s="1" t="n">
        <f aca="false">PRODUCT(C541+E541)</f>
        <v>46</v>
      </c>
      <c r="H541" s="1" t="n">
        <v>204</v>
      </c>
      <c r="I541" s="106" t="n">
        <f aca="false">PRODUCT(G541/H541)</f>
        <v>0.225490196078431</v>
      </c>
      <c r="K541" s="6"/>
      <c r="N541" s="1"/>
    </row>
    <row r="542" customFormat="false" ht="15" hidden="false" customHeight="false" outlineLevel="0" collapsed="false">
      <c r="A542" s="54" t="n">
        <v>541</v>
      </c>
      <c r="B542" s="6" t="s">
        <v>1233</v>
      </c>
      <c r="C542" s="1" t="n">
        <v>2</v>
      </c>
      <c r="D542" s="1" t="s">
        <v>40</v>
      </c>
      <c r="E542" s="1" t="n">
        <v>44</v>
      </c>
      <c r="F542" s="1" t="s">
        <v>41</v>
      </c>
      <c r="G542" s="1" t="n">
        <f aca="false">PRODUCT(C542+E542)</f>
        <v>46</v>
      </c>
      <c r="H542" s="1" t="n">
        <v>159</v>
      </c>
      <c r="I542" s="106" t="n">
        <f aca="false">PRODUCT(G542/H542)</f>
        <v>0.289308176100629</v>
      </c>
      <c r="K542" s="6"/>
      <c r="N542" s="1"/>
      <c r="DN542" s="110"/>
      <c r="DO542" s="111" t="s">
        <v>5710</v>
      </c>
      <c r="DP542" s="112"/>
      <c r="DQ542" s="113"/>
    </row>
    <row r="543" customFormat="false" ht="15" hidden="false" customHeight="false" outlineLevel="0" collapsed="false">
      <c r="A543" s="54" t="n">
        <v>542</v>
      </c>
      <c r="B543" s="6" t="s">
        <v>1602</v>
      </c>
      <c r="C543" s="1" t="n">
        <v>2</v>
      </c>
      <c r="D543" s="1" t="s">
        <v>40</v>
      </c>
      <c r="E543" s="1" t="n">
        <v>44</v>
      </c>
      <c r="F543" s="1" t="s">
        <v>41</v>
      </c>
      <c r="G543" s="1" t="n">
        <f aca="false">PRODUCT(C543+E543)</f>
        <v>46</v>
      </c>
      <c r="H543" s="1" t="n">
        <v>197</v>
      </c>
      <c r="I543" s="106" t="n">
        <f aca="false">PRODUCT(G543/H543)</f>
        <v>0.233502538071066</v>
      </c>
      <c r="K543" s="6"/>
      <c r="N543" s="1"/>
      <c r="DN543" s="2" t="s">
        <v>4642</v>
      </c>
      <c r="DO543" s="6" t="s">
        <v>49</v>
      </c>
      <c r="DP543" s="6" t="s">
        <v>702</v>
      </c>
      <c r="DQ543" s="1" t="s">
        <v>5345</v>
      </c>
    </row>
    <row r="544" customFormat="false" ht="15" hidden="false" customHeight="false" outlineLevel="0" collapsed="false">
      <c r="A544" s="54" t="n">
        <v>543</v>
      </c>
      <c r="B544" s="6" t="s">
        <v>2424</v>
      </c>
      <c r="C544" s="1" t="n">
        <v>1</v>
      </c>
      <c r="D544" s="1" t="s">
        <v>40</v>
      </c>
      <c r="E544" s="1" t="n">
        <v>45</v>
      </c>
      <c r="F544" s="1" t="s">
        <v>41</v>
      </c>
      <c r="G544" s="1" t="n">
        <f aca="false">PRODUCT(C544+E544)</f>
        <v>46</v>
      </c>
      <c r="H544" s="1" t="n">
        <v>67</v>
      </c>
      <c r="I544" s="106" t="n">
        <f aca="false">PRODUCT(G544/H544)</f>
        <v>0.686567164179105</v>
      </c>
      <c r="K544" s="6"/>
      <c r="N544" s="1"/>
      <c r="DN544" s="2" t="s">
        <v>4651</v>
      </c>
      <c r="DO544" s="6" t="s">
        <v>5699</v>
      </c>
      <c r="DP544" s="6" t="s">
        <v>1940</v>
      </c>
      <c r="DQ544" s="1" t="s">
        <v>5665</v>
      </c>
    </row>
    <row r="545" customFormat="false" ht="15" hidden="false" customHeight="false" outlineLevel="0" collapsed="false">
      <c r="A545" s="54" t="n">
        <v>544</v>
      </c>
      <c r="B545" s="6" t="s">
        <v>1165</v>
      </c>
      <c r="C545" s="1" t="n">
        <v>16</v>
      </c>
      <c r="D545" s="1" t="s">
        <v>40</v>
      </c>
      <c r="E545" s="1" t="n">
        <v>29</v>
      </c>
      <c r="F545" s="1" t="s">
        <v>41</v>
      </c>
      <c r="G545" s="1" t="n">
        <f aca="false">PRODUCT(C545+E545)</f>
        <v>45</v>
      </c>
      <c r="H545" s="1" t="n">
        <v>161</v>
      </c>
      <c r="I545" s="106" t="n">
        <f aca="false">PRODUCT(G545/H545)</f>
        <v>0.279503105590062</v>
      </c>
      <c r="K545" s="6"/>
      <c r="N545" s="1"/>
      <c r="DN545" s="2" t="s">
        <v>4680</v>
      </c>
      <c r="DO545" s="6" t="s">
        <v>1354</v>
      </c>
      <c r="DP545" s="6" t="s">
        <v>281</v>
      </c>
      <c r="DQ545" s="1" t="s">
        <v>5563</v>
      </c>
    </row>
    <row r="546" customFormat="false" ht="15" hidden="false" customHeight="false" outlineLevel="0" collapsed="false">
      <c r="A546" s="54" t="n">
        <v>545</v>
      </c>
      <c r="B546" s="6" t="s">
        <v>1738</v>
      </c>
      <c r="C546" s="1" t="n">
        <v>9</v>
      </c>
      <c r="D546" s="1" t="s">
        <v>40</v>
      </c>
      <c r="E546" s="1" t="n">
        <v>36</v>
      </c>
      <c r="F546" s="1" t="s">
        <v>41</v>
      </c>
      <c r="G546" s="1" t="n">
        <f aca="false">PRODUCT(C546+E546)</f>
        <v>45</v>
      </c>
      <c r="H546" s="1" t="n">
        <v>156</v>
      </c>
      <c r="I546" s="106" t="n">
        <f aca="false">PRODUCT(G546/H546)</f>
        <v>0.288461538461538</v>
      </c>
      <c r="K546" s="6"/>
      <c r="N546" s="1"/>
      <c r="DN546" s="2" t="s">
        <v>4687</v>
      </c>
      <c r="DO546" s="6" t="s">
        <v>38</v>
      </c>
      <c r="DP546" s="6" t="s">
        <v>1940</v>
      </c>
      <c r="DQ546" s="1" t="s">
        <v>5519</v>
      </c>
    </row>
    <row r="547" customFormat="false" ht="15" hidden="false" customHeight="false" outlineLevel="0" collapsed="false">
      <c r="A547" s="54" t="n">
        <v>546</v>
      </c>
      <c r="B547" s="6" t="s">
        <v>1948</v>
      </c>
      <c r="C547" s="1" t="n">
        <v>6</v>
      </c>
      <c r="D547" s="1" t="s">
        <v>40</v>
      </c>
      <c r="E547" s="1" t="n">
        <v>39</v>
      </c>
      <c r="F547" s="1" t="s">
        <v>41</v>
      </c>
      <c r="G547" s="1" t="n">
        <f aca="false">PRODUCT(C547+E547)</f>
        <v>45</v>
      </c>
      <c r="H547" s="1" t="n">
        <v>57</v>
      </c>
      <c r="I547" s="106" t="n">
        <f aca="false">PRODUCT(G547/H547)</f>
        <v>0.789473684210526</v>
      </c>
      <c r="K547" s="6"/>
      <c r="N547" s="1"/>
      <c r="DN547" s="2" t="s">
        <v>4694</v>
      </c>
      <c r="DO547" s="6" t="s">
        <v>1114</v>
      </c>
      <c r="DP547" s="6" t="s">
        <v>281</v>
      </c>
      <c r="DQ547" s="1" t="s">
        <v>5642</v>
      </c>
    </row>
    <row r="548" customFormat="false" ht="15" hidden="false" customHeight="false" outlineLevel="0" collapsed="false">
      <c r="A548" s="54" t="n">
        <v>547</v>
      </c>
      <c r="B548" s="6" t="s">
        <v>1335</v>
      </c>
      <c r="C548" s="1" t="n">
        <v>5</v>
      </c>
      <c r="D548" s="1" t="s">
        <v>40</v>
      </c>
      <c r="E548" s="1" t="n">
        <v>40</v>
      </c>
      <c r="F548" s="1" t="s">
        <v>41</v>
      </c>
      <c r="G548" s="1" t="n">
        <f aca="false">PRODUCT(C548+E548)</f>
        <v>45</v>
      </c>
      <c r="H548" s="1" t="n">
        <v>116</v>
      </c>
      <c r="I548" s="106" t="n">
        <f aca="false">PRODUCT(G548/H548)</f>
        <v>0.387931034482759</v>
      </c>
      <c r="K548" s="6"/>
      <c r="L548" s="56"/>
      <c r="N548" s="1"/>
      <c r="DN548" s="2" t="s">
        <v>4701</v>
      </c>
      <c r="DO548" s="6" t="s">
        <v>64</v>
      </c>
      <c r="DP548" s="6" t="s">
        <v>204</v>
      </c>
      <c r="DQ548" s="1" t="s">
        <v>5711</v>
      </c>
    </row>
    <row r="549" customFormat="false" ht="15" hidden="false" customHeight="false" outlineLevel="0" collapsed="false">
      <c r="A549" s="54" t="n">
        <v>548</v>
      </c>
      <c r="B549" s="56" t="s">
        <v>2242</v>
      </c>
      <c r="C549" s="1" t="n">
        <v>5</v>
      </c>
      <c r="D549" s="1" t="s">
        <v>40</v>
      </c>
      <c r="E549" s="1" t="n">
        <v>40</v>
      </c>
      <c r="F549" s="1" t="s">
        <v>41</v>
      </c>
      <c r="G549" s="1" t="n">
        <f aca="false">PRODUCT(C549+E549)</f>
        <v>45</v>
      </c>
      <c r="H549" s="1" t="n">
        <v>67</v>
      </c>
      <c r="I549" s="106" t="n">
        <f aca="false">PRODUCT(G549/H549)</f>
        <v>0.671641791044776</v>
      </c>
      <c r="K549" s="6"/>
      <c r="N549" s="1"/>
      <c r="DN549" s="2" t="s">
        <v>4704</v>
      </c>
      <c r="DO549" s="6" t="s">
        <v>1375</v>
      </c>
      <c r="DP549" s="6" t="s">
        <v>204</v>
      </c>
      <c r="DQ549" s="1" t="s">
        <v>5705</v>
      </c>
    </row>
    <row r="550" customFormat="false" ht="15" hidden="false" customHeight="false" outlineLevel="0" collapsed="false">
      <c r="A550" s="54" t="n">
        <v>549</v>
      </c>
      <c r="B550" s="56" t="s">
        <v>2354</v>
      </c>
      <c r="C550" s="1" t="n">
        <v>5</v>
      </c>
      <c r="D550" s="1" t="s">
        <v>40</v>
      </c>
      <c r="E550" s="1" t="n">
        <v>40</v>
      </c>
      <c r="F550" s="1" t="s">
        <v>41</v>
      </c>
      <c r="G550" s="1" t="n">
        <f aca="false">PRODUCT(C550+E550)</f>
        <v>45</v>
      </c>
      <c r="H550" s="1" t="n">
        <v>65</v>
      </c>
      <c r="I550" s="106" t="n">
        <f aca="false">PRODUCT(G550/H550)</f>
        <v>0.692307692307692</v>
      </c>
      <c r="K550" s="6"/>
      <c r="N550" s="1"/>
      <c r="DN550" s="2" t="s">
        <v>4709</v>
      </c>
      <c r="DO550" s="6" t="s">
        <v>2555</v>
      </c>
      <c r="DP550" s="6" t="s">
        <v>5712</v>
      </c>
      <c r="DQ550" s="1" t="s">
        <v>5713</v>
      </c>
    </row>
    <row r="551" customFormat="false" ht="15" hidden="false" customHeight="false" outlineLevel="0" collapsed="false">
      <c r="A551" s="54" t="n">
        <v>550</v>
      </c>
      <c r="B551" s="6" t="s">
        <v>1848</v>
      </c>
      <c r="C551" s="1" t="n">
        <v>4</v>
      </c>
      <c r="D551" s="1" t="s">
        <v>40</v>
      </c>
      <c r="E551" s="1" t="n">
        <v>41</v>
      </c>
      <c r="F551" s="1" t="s">
        <v>41</v>
      </c>
      <c r="G551" s="1" t="n">
        <f aca="false">PRODUCT(C551+E551)</f>
        <v>45</v>
      </c>
      <c r="H551" s="1" t="n">
        <v>124</v>
      </c>
      <c r="I551" s="106" t="n">
        <f aca="false">PRODUCT(G551/H551)</f>
        <v>0.362903225806452</v>
      </c>
      <c r="K551" s="6"/>
      <c r="N551" s="1"/>
      <c r="DN551" s="2" t="s">
        <v>4716</v>
      </c>
      <c r="DO551" s="6" t="s">
        <v>5702</v>
      </c>
      <c r="DP551" s="6" t="s">
        <v>1940</v>
      </c>
      <c r="DQ551" s="1" t="s">
        <v>5566</v>
      </c>
    </row>
    <row r="552" customFormat="false" ht="15" hidden="false" customHeight="false" outlineLevel="0" collapsed="false">
      <c r="A552" s="54" t="n">
        <v>551</v>
      </c>
      <c r="B552" s="6" t="s">
        <v>1860</v>
      </c>
      <c r="C552" s="1" t="n">
        <v>4</v>
      </c>
      <c r="D552" s="1" t="s">
        <v>40</v>
      </c>
      <c r="E552" s="1" t="n">
        <v>41</v>
      </c>
      <c r="F552" s="1" t="s">
        <v>41</v>
      </c>
      <c r="G552" s="1" t="n">
        <f aca="false">PRODUCT(C552+E552)</f>
        <v>45</v>
      </c>
      <c r="H552" s="1" t="n">
        <v>85</v>
      </c>
      <c r="I552" s="106" t="n">
        <f aca="false">PRODUCT(G552/H552)</f>
        <v>0.529411764705882</v>
      </c>
      <c r="K552" s="6"/>
      <c r="N552" s="1"/>
      <c r="DO552" s="6" t="s">
        <v>2168</v>
      </c>
      <c r="DP552" s="6" t="s">
        <v>792</v>
      </c>
      <c r="DQ552" s="1" t="s">
        <v>5566</v>
      </c>
    </row>
    <row r="553" customFormat="false" ht="15" hidden="false" customHeight="false" outlineLevel="0" collapsed="false">
      <c r="A553" s="54" t="n">
        <v>552</v>
      </c>
      <c r="B553" s="6" t="s">
        <v>2321</v>
      </c>
      <c r="C553" s="1" t="n">
        <v>4</v>
      </c>
      <c r="D553" s="1" t="s">
        <v>40</v>
      </c>
      <c r="E553" s="1" t="n">
        <v>41</v>
      </c>
      <c r="F553" s="1" t="s">
        <v>41</v>
      </c>
      <c r="G553" s="1" t="n">
        <f aca="false">PRODUCT(C553+E553)</f>
        <v>45</v>
      </c>
      <c r="H553" s="1" t="n">
        <v>93</v>
      </c>
      <c r="I553" s="106" t="n">
        <f aca="false">PRODUCT(G553/H553)</f>
        <v>0.483870967741936</v>
      </c>
      <c r="K553" s="6"/>
      <c r="L553" s="56"/>
      <c r="N553" s="1"/>
    </row>
    <row r="554" customFormat="false" ht="15" hidden="false" customHeight="false" outlineLevel="0" collapsed="false">
      <c r="A554" s="54" t="n">
        <v>553</v>
      </c>
      <c r="B554" s="6" t="s">
        <v>2335</v>
      </c>
      <c r="C554" s="1" t="n">
        <v>4</v>
      </c>
      <c r="D554" s="1" t="s">
        <v>40</v>
      </c>
      <c r="E554" s="1" t="n">
        <v>41</v>
      </c>
      <c r="F554" s="1" t="s">
        <v>41</v>
      </c>
      <c r="G554" s="1" t="n">
        <f aca="false">PRODUCT(C554+E554)</f>
        <v>45</v>
      </c>
      <c r="H554" s="1" t="n">
        <v>96</v>
      </c>
      <c r="I554" s="106" t="n">
        <f aca="false">PRODUCT(G554/H554)</f>
        <v>0.46875</v>
      </c>
      <c r="K554" s="6"/>
      <c r="N554" s="1"/>
    </row>
    <row r="555" customFormat="false" ht="15" hidden="false" customHeight="false" outlineLevel="0" collapsed="false">
      <c r="A555" s="54" t="n">
        <v>554</v>
      </c>
      <c r="B555" s="6" t="s">
        <v>2331</v>
      </c>
      <c r="C555" s="1" t="n">
        <v>3</v>
      </c>
      <c r="D555" s="1" t="s">
        <v>40</v>
      </c>
      <c r="E555" s="1" t="n">
        <v>42</v>
      </c>
      <c r="F555" s="1" t="s">
        <v>41</v>
      </c>
      <c r="G555" s="1" t="n">
        <f aca="false">PRODUCT(C555+E555)</f>
        <v>45</v>
      </c>
      <c r="H555" s="1" t="n">
        <v>49</v>
      </c>
      <c r="I555" s="106" t="n">
        <f aca="false">PRODUCT(G555/H555)</f>
        <v>0.918367346938776</v>
      </c>
      <c r="K555" s="6"/>
      <c r="N555" s="1"/>
    </row>
    <row r="556" customFormat="false" ht="15" hidden="false" customHeight="false" outlineLevel="0" collapsed="false">
      <c r="A556" s="54" t="n">
        <v>555</v>
      </c>
      <c r="B556" s="6" t="s">
        <v>1434</v>
      </c>
      <c r="C556" s="1" t="n">
        <v>2</v>
      </c>
      <c r="D556" s="1" t="s">
        <v>40</v>
      </c>
      <c r="E556" s="1" t="n">
        <v>43</v>
      </c>
      <c r="F556" s="1" t="s">
        <v>41</v>
      </c>
      <c r="G556" s="1" t="n">
        <f aca="false">PRODUCT(C556+E556)</f>
        <v>45</v>
      </c>
      <c r="H556" s="1" t="n">
        <v>143</v>
      </c>
      <c r="I556" s="106" t="n">
        <f aca="false">PRODUCT(G556/H556)</f>
        <v>0.314685314685315</v>
      </c>
      <c r="K556" s="6"/>
      <c r="L556" s="56"/>
      <c r="N556" s="1"/>
      <c r="DN556" s="110"/>
      <c r="DO556" s="111" t="s">
        <v>5714</v>
      </c>
      <c r="DP556" s="112"/>
      <c r="DQ556" s="113"/>
    </row>
    <row r="557" customFormat="false" ht="15" hidden="false" customHeight="false" outlineLevel="0" collapsed="false">
      <c r="A557" s="54" t="n">
        <v>556</v>
      </c>
      <c r="B557" s="56" t="s">
        <v>2676</v>
      </c>
      <c r="C557" s="1" t="n">
        <v>1</v>
      </c>
      <c r="D557" s="1" t="s">
        <v>40</v>
      </c>
      <c r="E557" s="1" t="n">
        <v>44</v>
      </c>
      <c r="F557" s="1" t="s">
        <v>41</v>
      </c>
      <c r="G557" s="1" t="n">
        <f aca="false">PRODUCT(C557+E557)</f>
        <v>45</v>
      </c>
      <c r="H557" s="1" t="n">
        <v>29</v>
      </c>
      <c r="I557" s="106" t="n">
        <f aca="false">PRODUCT(G557/H557)</f>
        <v>1.55172413793103</v>
      </c>
      <c r="K557" s="6"/>
      <c r="N557" s="1"/>
      <c r="DN557" s="2" t="s">
        <v>4642</v>
      </c>
      <c r="DO557" s="6" t="s">
        <v>1375</v>
      </c>
      <c r="DP557" s="6" t="s">
        <v>204</v>
      </c>
      <c r="DQ557" s="1" t="s">
        <v>5351</v>
      </c>
    </row>
    <row r="558" customFormat="false" ht="15" hidden="false" customHeight="false" outlineLevel="0" collapsed="false">
      <c r="A558" s="54" t="n">
        <v>557</v>
      </c>
      <c r="B558" s="6" t="s">
        <v>2005</v>
      </c>
      <c r="C558" s="1" t="n">
        <v>8</v>
      </c>
      <c r="D558" s="1" t="s">
        <v>40</v>
      </c>
      <c r="E558" s="1" t="n">
        <v>36</v>
      </c>
      <c r="F558" s="1" t="s">
        <v>41</v>
      </c>
      <c r="G558" s="1" t="n">
        <f aca="false">PRODUCT(C558+E558)</f>
        <v>44</v>
      </c>
      <c r="H558" s="1" t="n">
        <v>36</v>
      </c>
      <c r="I558" s="106" t="n">
        <f aca="false">PRODUCT(G558/H558)</f>
        <v>1.22222222222222</v>
      </c>
      <c r="K558" s="6"/>
      <c r="N558" s="1"/>
      <c r="DN558" s="2" t="s">
        <v>4651</v>
      </c>
      <c r="DO558" s="6" t="s">
        <v>64</v>
      </c>
      <c r="DP558" s="6" t="s">
        <v>204</v>
      </c>
      <c r="DQ558" s="1" t="s">
        <v>5369</v>
      </c>
    </row>
    <row r="559" customFormat="false" ht="15" hidden="false" customHeight="false" outlineLevel="0" collapsed="false">
      <c r="A559" s="54" t="n">
        <v>558</v>
      </c>
      <c r="B559" s="6" t="s">
        <v>2000</v>
      </c>
      <c r="C559" s="1" t="n">
        <v>5</v>
      </c>
      <c r="D559" s="1" t="s">
        <v>40</v>
      </c>
      <c r="E559" s="1" t="n">
        <v>39</v>
      </c>
      <c r="F559" s="1" t="s">
        <v>41</v>
      </c>
      <c r="G559" s="1" t="n">
        <f aca="false">PRODUCT(C559+E559)</f>
        <v>44</v>
      </c>
      <c r="H559" s="1" t="n">
        <v>66</v>
      </c>
      <c r="I559" s="106" t="n">
        <f aca="false">PRODUCT(G559/H559)</f>
        <v>0.666666666666667</v>
      </c>
      <c r="K559" s="6"/>
      <c r="N559" s="1"/>
      <c r="DN559" s="2" t="s">
        <v>4680</v>
      </c>
      <c r="DO559" s="6" t="s">
        <v>5709</v>
      </c>
      <c r="DP559" s="6" t="s">
        <v>1940</v>
      </c>
      <c r="DQ559" s="1" t="s">
        <v>5531</v>
      </c>
    </row>
    <row r="560" customFormat="false" ht="15" hidden="false" customHeight="false" outlineLevel="0" collapsed="false">
      <c r="A560" s="54" t="n">
        <v>559</v>
      </c>
      <c r="B560" s="6" t="s">
        <v>2258</v>
      </c>
      <c r="C560" s="1" t="n">
        <v>3</v>
      </c>
      <c r="D560" s="1" t="s">
        <v>40</v>
      </c>
      <c r="E560" s="1" t="n">
        <v>41</v>
      </c>
      <c r="F560" s="1" t="s">
        <v>41</v>
      </c>
      <c r="G560" s="1" t="n">
        <f aca="false">PRODUCT(C560+E560)</f>
        <v>44</v>
      </c>
      <c r="H560" s="1" t="n">
        <v>118</v>
      </c>
      <c r="I560" s="106" t="n">
        <f aca="false">PRODUCT(G560/H560)</f>
        <v>0.372881355932203</v>
      </c>
      <c r="K560" s="6"/>
      <c r="N560" s="1"/>
      <c r="DN560" s="2" t="s">
        <v>4687</v>
      </c>
      <c r="DO560" s="6" t="s">
        <v>5699</v>
      </c>
      <c r="DP560" s="6" t="s">
        <v>1940</v>
      </c>
      <c r="DQ560" s="1" t="s">
        <v>5575</v>
      </c>
    </row>
    <row r="561" customFormat="false" ht="15" hidden="false" customHeight="false" outlineLevel="0" collapsed="false">
      <c r="A561" s="54" t="n">
        <v>560</v>
      </c>
      <c r="B561" s="6" t="s">
        <v>1464</v>
      </c>
      <c r="C561" s="1" t="n">
        <v>2</v>
      </c>
      <c r="D561" s="1" t="s">
        <v>40</v>
      </c>
      <c r="E561" s="1" t="n">
        <v>42</v>
      </c>
      <c r="F561" s="1" t="s">
        <v>41</v>
      </c>
      <c r="G561" s="1" t="n">
        <f aca="false">PRODUCT(C561+E561)</f>
        <v>44</v>
      </c>
      <c r="H561" s="1" t="n">
        <v>88</v>
      </c>
      <c r="I561" s="106" t="n">
        <f aca="false">PRODUCT(G561/H561)</f>
        <v>0.5</v>
      </c>
      <c r="K561" s="6"/>
      <c r="N561" s="1"/>
      <c r="DN561" s="2" t="s">
        <v>4694</v>
      </c>
      <c r="DO561" s="6" t="s">
        <v>5676</v>
      </c>
      <c r="DP561" s="6" t="s">
        <v>1642</v>
      </c>
      <c r="DQ561" s="1" t="s">
        <v>5715</v>
      </c>
    </row>
    <row r="562" customFormat="false" ht="15" hidden="false" customHeight="false" outlineLevel="0" collapsed="false">
      <c r="A562" s="54" t="n">
        <v>561</v>
      </c>
      <c r="B562" s="6" t="s">
        <v>1938</v>
      </c>
      <c r="C562" s="1" t="n">
        <v>2</v>
      </c>
      <c r="D562" s="1" t="s">
        <v>40</v>
      </c>
      <c r="E562" s="1" t="n">
        <v>42</v>
      </c>
      <c r="F562" s="1" t="s">
        <v>41</v>
      </c>
      <c r="G562" s="1" t="n">
        <f aca="false">PRODUCT(C562+E562)</f>
        <v>44</v>
      </c>
      <c r="H562" s="1" t="n">
        <v>59</v>
      </c>
      <c r="I562" s="106" t="n">
        <f aca="false">PRODUCT(G562/H562)</f>
        <v>0.745762711864407</v>
      </c>
      <c r="K562" s="6"/>
      <c r="N562" s="1"/>
      <c r="DN562" s="2" t="s">
        <v>4701</v>
      </c>
      <c r="DO562" s="6" t="s">
        <v>4900</v>
      </c>
      <c r="DP562" s="6" t="s">
        <v>845</v>
      </c>
      <c r="DQ562" s="1" t="s">
        <v>5716</v>
      </c>
    </row>
    <row r="563" customFormat="false" ht="15" hidden="false" customHeight="false" outlineLevel="0" collapsed="false">
      <c r="A563" s="54" t="n">
        <v>562</v>
      </c>
      <c r="B563" s="6" t="s">
        <v>1670</v>
      </c>
      <c r="C563" s="1" t="n">
        <v>1</v>
      </c>
      <c r="D563" s="1" t="s">
        <v>40</v>
      </c>
      <c r="E563" s="1" t="n">
        <v>43</v>
      </c>
      <c r="F563" s="1" t="s">
        <v>41</v>
      </c>
      <c r="G563" s="1" t="n">
        <f aca="false">PRODUCT(C563+E563)</f>
        <v>44</v>
      </c>
      <c r="H563" s="1" t="n">
        <v>81</v>
      </c>
      <c r="I563" s="106" t="n">
        <f aca="false">PRODUCT(G563/H563)</f>
        <v>0.54320987654321</v>
      </c>
      <c r="K563" s="6"/>
      <c r="N563" s="1"/>
      <c r="DN563" s="2" t="s">
        <v>4704</v>
      </c>
      <c r="DO563" s="6" t="s">
        <v>306</v>
      </c>
      <c r="DP563" s="6" t="s">
        <v>930</v>
      </c>
      <c r="DQ563" s="1" t="s">
        <v>5588</v>
      </c>
    </row>
    <row r="564" customFormat="false" ht="15" hidden="false" customHeight="false" outlineLevel="0" collapsed="false">
      <c r="A564" s="54" t="n">
        <v>563</v>
      </c>
      <c r="B564" s="6" t="s">
        <v>2288</v>
      </c>
      <c r="C564" s="1" t="n">
        <v>1</v>
      </c>
      <c r="D564" s="1" t="s">
        <v>40</v>
      </c>
      <c r="E564" s="1" t="n">
        <v>43</v>
      </c>
      <c r="F564" s="1" t="s">
        <v>41</v>
      </c>
      <c r="G564" s="1" t="n">
        <f aca="false">PRODUCT(C564+E564)</f>
        <v>44</v>
      </c>
      <c r="H564" s="1" t="n">
        <v>81</v>
      </c>
      <c r="I564" s="106" t="n">
        <f aca="false">PRODUCT(G564/H564)</f>
        <v>0.54320987654321</v>
      </c>
      <c r="K564" s="6"/>
      <c r="N564" s="1"/>
      <c r="DN564" s="2" t="s">
        <v>4709</v>
      </c>
      <c r="DO564" s="6" t="s">
        <v>325</v>
      </c>
      <c r="DP564" s="6" t="s">
        <v>920</v>
      </c>
      <c r="DQ564" s="1" t="s">
        <v>5717</v>
      </c>
    </row>
    <row r="565" customFormat="false" ht="15" hidden="false" customHeight="false" outlineLevel="0" collapsed="false">
      <c r="A565" s="54" t="n">
        <v>564</v>
      </c>
      <c r="B565" s="6" t="s">
        <v>2399</v>
      </c>
      <c r="C565" s="1" t="n">
        <v>1</v>
      </c>
      <c r="D565" s="1" t="s">
        <v>40</v>
      </c>
      <c r="E565" s="1" t="n">
        <v>43</v>
      </c>
      <c r="F565" s="1" t="s">
        <v>41</v>
      </c>
      <c r="G565" s="1" t="n">
        <f aca="false">PRODUCT(C565+E565)</f>
        <v>44</v>
      </c>
      <c r="H565" s="1" t="n">
        <v>65</v>
      </c>
      <c r="I565" s="106" t="n">
        <f aca="false">PRODUCT(G565/H565)</f>
        <v>0.676923076923077</v>
      </c>
      <c r="K565" s="6"/>
      <c r="N565" s="1"/>
      <c r="DN565" s="2" t="s">
        <v>4716</v>
      </c>
      <c r="DO565" s="6" t="s">
        <v>189</v>
      </c>
      <c r="DP565" s="6" t="s">
        <v>930</v>
      </c>
      <c r="DQ565" s="1" t="s">
        <v>5718</v>
      </c>
    </row>
    <row r="566" customFormat="false" ht="15" hidden="false" customHeight="false" outlineLevel="0" collapsed="false">
      <c r="A566" s="54" t="n">
        <v>565</v>
      </c>
      <c r="B566" s="6" t="s">
        <v>2222</v>
      </c>
      <c r="C566" s="1" t="n">
        <v>0</v>
      </c>
      <c r="D566" s="1" t="s">
        <v>40</v>
      </c>
      <c r="E566" s="1" t="n">
        <v>44</v>
      </c>
      <c r="F566" s="1" t="s">
        <v>41</v>
      </c>
      <c r="G566" s="1" t="n">
        <f aca="false">PRODUCT(C566+E566)</f>
        <v>44</v>
      </c>
      <c r="H566" s="1" t="n">
        <v>75</v>
      </c>
      <c r="I566" s="106" t="n">
        <f aca="false">PRODUCT(G566/H566)</f>
        <v>0.586666666666667</v>
      </c>
      <c r="K566" s="6"/>
      <c r="N566" s="1"/>
      <c r="DN566" s="2" t="s">
        <v>4723</v>
      </c>
      <c r="DO566" s="6" t="s">
        <v>413</v>
      </c>
      <c r="DP566" s="6" t="s">
        <v>845</v>
      </c>
      <c r="DQ566" s="1" t="s">
        <v>5705</v>
      </c>
    </row>
    <row r="567" customFormat="false" ht="15" hidden="false" customHeight="false" outlineLevel="0" collapsed="false">
      <c r="A567" s="54" t="n">
        <v>566</v>
      </c>
      <c r="B567" s="6" t="s">
        <v>1901</v>
      </c>
      <c r="C567" s="1" t="n">
        <v>6</v>
      </c>
      <c r="D567" s="1" t="s">
        <v>40</v>
      </c>
      <c r="E567" s="1" t="n">
        <v>37</v>
      </c>
      <c r="F567" s="1" t="s">
        <v>41</v>
      </c>
      <c r="G567" s="1" t="n">
        <f aca="false">PRODUCT(C567+E567)</f>
        <v>43</v>
      </c>
      <c r="H567" s="1" t="n">
        <v>113</v>
      </c>
      <c r="I567" s="106" t="n">
        <f aca="false">PRODUCT(G567/H567)</f>
        <v>0.380530973451327</v>
      </c>
      <c r="K567" s="6"/>
      <c r="N567" s="1"/>
    </row>
    <row r="568" customFormat="false" ht="15" hidden="false" customHeight="false" outlineLevel="0" collapsed="false">
      <c r="A568" s="54" t="n">
        <v>567</v>
      </c>
      <c r="B568" s="6" t="s">
        <v>2157</v>
      </c>
      <c r="C568" s="1" t="n">
        <v>6</v>
      </c>
      <c r="D568" s="1" t="s">
        <v>40</v>
      </c>
      <c r="E568" s="1" t="n">
        <v>37</v>
      </c>
      <c r="F568" s="1" t="s">
        <v>41</v>
      </c>
      <c r="G568" s="1" t="n">
        <f aca="false">PRODUCT(C568+E568)</f>
        <v>43</v>
      </c>
      <c r="H568" s="1" t="n">
        <v>36</v>
      </c>
      <c r="I568" s="106" t="n">
        <f aca="false">PRODUCT(G568/H568)</f>
        <v>1.19444444444444</v>
      </c>
      <c r="K568" s="6"/>
      <c r="N568" s="1"/>
    </row>
    <row r="569" customFormat="false" ht="15" hidden="false" customHeight="false" outlineLevel="0" collapsed="false">
      <c r="A569" s="54" t="n">
        <v>568</v>
      </c>
      <c r="B569" s="6" t="s">
        <v>1503</v>
      </c>
      <c r="C569" s="1" t="n">
        <v>5</v>
      </c>
      <c r="D569" s="1" t="s">
        <v>40</v>
      </c>
      <c r="E569" s="1" t="n">
        <v>38</v>
      </c>
      <c r="F569" s="1" t="s">
        <v>41</v>
      </c>
      <c r="G569" s="1" t="n">
        <f aca="false">PRODUCT(C569+E569)</f>
        <v>43</v>
      </c>
      <c r="H569" s="1" t="n">
        <v>128</v>
      </c>
      <c r="I569" s="106" t="n">
        <f aca="false">PRODUCT(G569/H569)</f>
        <v>0.3359375</v>
      </c>
      <c r="K569" s="6"/>
      <c r="N569" s="1"/>
    </row>
    <row r="570" customFormat="false" ht="15" hidden="false" customHeight="false" outlineLevel="0" collapsed="false">
      <c r="A570" s="54" t="n">
        <v>569</v>
      </c>
      <c r="B570" s="6" t="s">
        <v>2106</v>
      </c>
      <c r="C570" s="1" t="n">
        <v>2</v>
      </c>
      <c r="D570" s="1" t="s">
        <v>40</v>
      </c>
      <c r="E570" s="1" t="n">
        <v>41</v>
      </c>
      <c r="F570" s="1" t="s">
        <v>41</v>
      </c>
      <c r="G570" s="1" t="n">
        <f aca="false">PRODUCT(C570+E570)</f>
        <v>43</v>
      </c>
      <c r="H570" s="1" t="n">
        <v>71</v>
      </c>
      <c r="I570" s="106" t="n">
        <f aca="false">PRODUCT(G570/H570)</f>
        <v>0.605633802816901</v>
      </c>
      <c r="K570" s="6"/>
      <c r="N570" s="1"/>
    </row>
    <row r="571" customFormat="false" ht="15" hidden="false" customHeight="false" outlineLevel="0" collapsed="false">
      <c r="A571" s="54" t="n">
        <v>570</v>
      </c>
      <c r="B571" s="6" t="s">
        <v>2382</v>
      </c>
      <c r="C571" s="1" t="n">
        <v>7</v>
      </c>
      <c r="D571" s="1" t="s">
        <v>40</v>
      </c>
      <c r="E571" s="1" t="n">
        <v>35</v>
      </c>
      <c r="F571" s="1" t="s">
        <v>41</v>
      </c>
      <c r="G571" s="1" t="n">
        <f aca="false">PRODUCT(C571+E571)</f>
        <v>42</v>
      </c>
      <c r="H571" s="1" t="n">
        <v>88</v>
      </c>
      <c r="I571" s="106" t="n">
        <f aca="false">PRODUCT(G571/H571)</f>
        <v>0.477272727272727</v>
      </c>
      <c r="K571" s="6"/>
      <c r="N571" s="1"/>
      <c r="DN571" s="110"/>
      <c r="DO571" s="111" t="s">
        <v>5719</v>
      </c>
      <c r="DP571" s="112"/>
      <c r="DQ571" s="113"/>
    </row>
    <row r="572" customFormat="false" ht="15" hidden="false" customHeight="false" outlineLevel="0" collapsed="false">
      <c r="A572" s="54" t="n">
        <v>571</v>
      </c>
      <c r="B572" s="6" t="s">
        <v>1618</v>
      </c>
      <c r="C572" s="1" t="n">
        <v>6</v>
      </c>
      <c r="D572" s="1" t="s">
        <v>40</v>
      </c>
      <c r="E572" s="1" t="n">
        <v>36</v>
      </c>
      <c r="F572" s="1" t="s">
        <v>41</v>
      </c>
      <c r="G572" s="1" t="n">
        <f aca="false">PRODUCT(C572+E572)</f>
        <v>42</v>
      </c>
      <c r="H572" s="1" t="n">
        <v>88</v>
      </c>
      <c r="I572" s="106" t="n">
        <f aca="false">PRODUCT(G572/H572)</f>
        <v>0.477272727272727</v>
      </c>
      <c r="K572" s="6"/>
      <c r="N572" s="1"/>
      <c r="DN572" s="2" t="s">
        <v>4642</v>
      </c>
      <c r="DO572" s="6" t="s">
        <v>64</v>
      </c>
      <c r="DP572" s="6" t="s">
        <v>204</v>
      </c>
      <c r="DQ572" s="1" t="s">
        <v>5354</v>
      </c>
    </row>
    <row r="573" customFormat="false" ht="15" hidden="false" customHeight="false" outlineLevel="0" collapsed="false">
      <c r="A573" s="54" t="n">
        <v>572</v>
      </c>
      <c r="B573" s="6" t="s">
        <v>1886</v>
      </c>
      <c r="C573" s="1" t="n">
        <v>5</v>
      </c>
      <c r="D573" s="1" t="s">
        <v>40</v>
      </c>
      <c r="E573" s="1" t="n">
        <v>37</v>
      </c>
      <c r="F573" s="1" t="s">
        <v>41</v>
      </c>
      <c r="G573" s="1" t="n">
        <f aca="false">PRODUCT(C573+E573)</f>
        <v>42</v>
      </c>
      <c r="H573" s="1" t="n">
        <v>89</v>
      </c>
      <c r="I573" s="106" t="n">
        <f aca="false">PRODUCT(G573/H573)</f>
        <v>0.471910112359551</v>
      </c>
      <c r="K573" s="6"/>
      <c r="N573" s="1"/>
      <c r="DN573" s="2" t="s">
        <v>4651</v>
      </c>
      <c r="DO573" s="6" t="s">
        <v>261</v>
      </c>
      <c r="DP573" s="6" t="s">
        <v>281</v>
      </c>
      <c r="DQ573" s="1" t="s">
        <v>5720</v>
      </c>
    </row>
    <row r="574" customFormat="false" ht="15" hidden="false" customHeight="false" outlineLevel="0" collapsed="false">
      <c r="A574" s="54" t="n">
        <v>573</v>
      </c>
      <c r="B574" s="6" t="s">
        <v>1983</v>
      </c>
      <c r="C574" s="1" t="n">
        <v>2</v>
      </c>
      <c r="D574" s="1" t="s">
        <v>40</v>
      </c>
      <c r="E574" s="1" t="n">
        <v>40</v>
      </c>
      <c r="F574" s="1" t="s">
        <v>41</v>
      </c>
      <c r="G574" s="1" t="n">
        <f aca="false">PRODUCT(C574+E574)</f>
        <v>42</v>
      </c>
      <c r="H574" s="1" t="n">
        <v>143</v>
      </c>
      <c r="I574" s="106" t="n">
        <f aca="false">PRODUCT(G574/H574)</f>
        <v>0.293706293706294</v>
      </c>
      <c r="K574" s="6"/>
      <c r="N574" s="1"/>
      <c r="DN574" s="2" t="s">
        <v>4680</v>
      </c>
      <c r="DO574" s="6" t="s">
        <v>1354</v>
      </c>
      <c r="DP574" s="6" t="s">
        <v>281</v>
      </c>
      <c r="DQ574" s="1" t="s">
        <v>5553</v>
      </c>
    </row>
    <row r="575" customFormat="false" ht="15" hidden="false" customHeight="false" outlineLevel="0" collapsed="false">
      <c r="A575" s="54" t="n">
        <v>574</v>
      </c>
      <c r="B575" s="6" t="s">
        <v>1751</v>
      </c>
      <c r="C575" s="1" t="n">
        <v>1</v>
      </c>
      <c r="D575" s="1" t="s">
        <v>40</v>
      </c>
      <c r="E575" s="1" t="n">
        <v>41</v>
      </c>
      <c r="F575" s="1" t="s">
        <v>41</v>
      </c>
      <c r="G575" s="1" t="n">
        <f aca="false">PRODUCT(C575+E575)</f>
        <v>42</v>
      </c>
      <c r="H575" s="1" t="n">
        <v>65</v>
      </c>
      <c r="I575" s="106" t="n">
        <f aca="false">PRODUCT(G575/H575)</f>
        <v>0.646153846153846</v>
      </c>
      <c r="K575" s="6"/>
      <c r="N575" s="1"/>
      <c r="DN575" s="2" t="s">
        <v>4687</v>
      </c>
      <c r="DO575" s="6" t="s">
        <v>296</v>
      </c>
      <c r="DP575" s="6" t="s">
        <v>204</v>
      </c>
      <c r="DQ575" s="1" t="s">
        <v>5667</v>
      </c>
    </row>
    <row r="576" customFormat="false" ht="15" hidden="false" customHeight="false" outlineLevel="0" collapsed="false">
      <c r="A576" s="54" t="n">
        <v>575</v>
      </c>
      <c r="B576" s="6" t="s">
        <v>2901</v>
      </c>
      <c r="C576" s="1" t="n">
        <v>0</v>
      </c>
      <c r="D576" s="1" t="s">
        <v>40</v>
      </c>
      <c r="E576" s="1" t="n">
        <v>42</v>
      </c>
      <c r="F576" s="1" t="s">
        <v>41</v>
      </c>
      <c r="G576" s="1" t="n">
        <f aca="false">PRODUCT(C576+E576)</f>
        <v>42</v>
      </c>
      <c r="H576" s="1" t="n">
        <v>39</v>
      </c>
      <c r="I576" s="106" t="n">
        <f aca="false">PRODUCT(G576/H576)</f>
        <v>1.07692307692308</v>
      </c>
      <c r="K576" s="6"/>
      <c r="N576" s="1"/>
      <c r="DN576" s="2" t="s">
        <v>4694</v>
      </c>
      <c r="DO576" s="6" t="s">
        <v>344</v>
      </c>
      <c r="DP576" s="6" t="s">
        <v>920</v>
      </c>
      <c r="DQ576" s="1" t="s">
        <v>5555</v>
      </c>
    </row>
    <row r="577" customFormat="false" ht="15" hidden="false" customHeight="false" outlineLevel="0" collapsed="false">
      <c r="A577" s="54" t="n">
        <v>576</v>
      </c>
      <c r="B577" s="6" t="s">
        <v>416</v>
      </c>
      <c r="C577" s="1" t="n">
        <v>15</v>
      </c>
      <c r="D577" s="1" t="s">
        <v>40</v>
      </c>
      <c r="E577" s="1" t="n">
        <v>26</v>
      </c>
      <c r="F577" s="1" t="s">
        <v>41</v>
      </c>
      <c r="G577" s="1" t="n">
        <f aca="false">PRODUCT(C577+E577)</f>
        <v>41</v>
      </c>
      <c r="H577" s="1" t="n">
        <v>155</v>
      </c>
      <c r="I577" s="106" t="n">
        <f aca="false">PRODUCT(G577/H577)</f>
        <v>0.264516129032258</v>
      </c>
      <c r="K577" s="6"/>
      <c r="N577" s="1"/>
      <c r="DN577" s="2" t="s">
        <v>4701</v>
      </c>
      <c r="DO577" s="6" t="s">
        <v>5699</v>
      </c>
      <c r="DP577" s="6" t="s">
        <v>1940</v>
      </c>
      <c r="DQ577" s="1" t="s">
        <v>5506</v>
      </c>
    </row>
    <row r="578" customFormat="false" ht="15" hidden="false" customHeight="false" outlineLevel="0" collapsed="false">
      <c r="A578" s="54" t="n">
        <v>577</v>
      </c>
      <c r="B578" s="6" t="s">
        <v>200</v>
      </c>
      <c r="C578" s="1" t="n">
        <v>10</v>
      </c>
      <c r="D578" s="1" t="s">
        <v>40</v>
      </c>
      <c r="E578" s="1" t="n">
        <v>31</v>
      </c>
      <c r="F578" s="1" t="s">
        <v>41</v>
      </c>
      <c r="G578" s="1" t="n">
        <f aca="false">PRODUCT(C578+E578)</f>
        <v>41</v>
      </c>
      <c r="H578" s="1" t="n">
        <v>213</v>
      </c>
      <c r="I578" s="106" t="n">
        <f aca="false">PRODUCT(G578/H578)</f>
        <v>0.192488262910798</v>
      </c>
      <c r="K578" s="6"/>
      <c r="N578" s="1"/>
      <c r="DN578" s="2" t="s">
        <v>4704</v>
      </c>
      <c r="DO578" s="6" t="s">
        <v>4900</v>
      </c>
      <c r="DP578" s="6" t="s">
        <v>845</v>
      </c>
      <c r="DQ578" s="1" t="s">
        <v>5594</v>
      </c>
    </row>
    <row r="579" customFormat="false" ht="15" hidden="false" customHeight="false" outlineLevel="0" collapsed="false">
      <c r="A579" s="54" t="n">
        <v>578</v>
      </c>
      <c r="B579" s="6" t="s">
        <v>1915</v>
      </c>
      <c r="C579" s="1" t="n">
        <v>7</v>
      </c>
      <c r="D579" s="1" t="s">
        <v>40</v>
      </c>
      <c r="E579" s="1" t="n">
        <v>34</v>
      </c>
      <c r="F579" s="1" t="s">
        <v>41</v>
      </c>
      <c r="G579" s="1" t="n">
        <f aca="false">PRODUCT(C579+E579)</f>
        <v>41</v>
      </c>
      <c r="H579" s="1" t="n">
        <v>43</v>
      </c>
      <c r="I579" s="106" t="n">
        <f aca="false">PRODUCT(G579/H579)</f>
        <v>0.953488372093023</v>
      </c>
      <c r="K579" s="6"/>
      <c r="N579" s="1"/>
      <c r="DN579" s="2" t="s">
        <v>4709</v>
      </c>
      <c r="DO579" s="6" t="s">
        <v>325</v>
      </c>
      <c r="DP579" s="6" t="s">
        <v>920</v>
      </c>
      <c r="DQ579" s="1" t="s">
        <v>5721</v>
      </c>
    </row>
    <row r="580" customFormat="false" ht="15" hidden="false" customHeight="false" outlineLevel="0" collapsed="false">
      <c r="A580" s="54" t="n">
        <v>579</v>
      </c>
      <c r="B580" s="6" t="s">
        <v>2508</v>
      </c>
      <c r="C580" s="1" t="n">
        <v>7</v>
      </c>
      <c r="D580" s="1" t="s">
        <v>40</v>
      </c>
      <c r="E580" s="1" t="n">
        <v>34</v>
      </c>
      <c r="F580" s="1" t="s">
        <v>41</v>
      </c>
      <c r="G580" s="1" t="n">
        <f aca="false">PRODUCT(C580+E580)</f>
        <v>41</v>
      </c>
      <c r="H580" s="1" t="n">
        <v>59</v>
      </c>
      <c r="I580" s="106" t="n">
        <f aca="false">PRODUCT(G580/H580)</f>
        <v>0.694915254237288</v>
      </c>
      <c r="K580" s="6"/>
      <c r="L580" s="56"/>
      <c r="N580" s="1"/>
      <c r="DN580" s="2" t="s">
        <v>4716</v>
      </c>
      <c r="DO580" s="6" t="s">
        <v>2157</v>
      </c>
      <c r="DP580" s="6" t="s">
        <v>281</v>
      </c>
      <c r="DQ580" s="1" t="s">
        <v>5722</v>
      </c>
    </row>
    <row r="581" customFormat="false" ht="15" hidden="false" customHeight="false" outlineLevel="0" collapsed="false">
      <c r="A581" s="54" t="n">
        <v>580</v>
      </c>
      <c r="B581" s="6" t="s">
        <v>2327</v>
      </c>
      <c r="C581" s="1" t="n">
        <v>4</v>
      </c>
      <c r="D581" s="1" t="s">
        <v>40</v>
      </c>
      <c r="E581" s="1" t="n">
        <v>37</v>
      </c>
      <c r="F581" s="1" t="s">
        <v>41</v>
      </c>
      <c r="G581" s="1" t="n">
        <f aca="false">PRODUCT(C581+E581)</f>
        <v>41</v>
      </c>
      <c r="H581" s="1" t="n">
        <v>89</v>
      </c>
      <c r="I581" s="106" t="n">
        <f aca="false">PRODUCT(G581/H581)</f>
        <v>0.460674157303371</v>
      </c>
      <c r="K581" s="6"/>
      <c r="N581" s="1"/>
      <c r="DN581" s="2" t="s">
        <v>4723</v>
      </c>
      <c r="DO581" s="6" t="s">
        <v>5702</v>
      </c>
      <c r="DP581" s="6" t="s">
        <v>3107</v>
      </c>
      <c r="DQ581" s="1" t="s">
        <v>5723</v>
      </c>
    </row>
    <row r="582" customFormat="false" ht="15" hidden="false" customHeight="false" outlineLevel="0" collapsed="false">
      <c r="A582" s="54" t="n">
        <v>581</v>
      </c>
      <c r="B582" s="6" t="s">
        <v>2456</v>
      </c>
      <c r="C582" s="1" t="n">
        <v>4</v>
      </c>
      <c r="D582" s="1" t="s">
        <v>40</v>
      </c>
      <c r="E582" s="1" t="n">
        <v>37</v>
      </c>
      <c r="F582" s="1" t="s">
        <v>41</v>
      </c>
      <c r="G582" s="1" t="n">
        <f aca="false">PRODUCT(C582+E582)</f>
        <v>41</v>
      </c>
      <c r="H582" s="1" t="n">
        <v>90</v>
      </c>
      <c r="I582" s="106" t="n">
        <f aca="false">PRODUCT(G582/H582)</f>
        <v>0.455555555555556</v>
      </c>
      <c r="K582" s="6"/>
      <c r="N582" s="1"/>
      <c r="DO582" s="6" t="s">
        <v>5724</v>
      </c>
      <c r="DP582" s="6" t="s">
        <v>845</v>
      </c>
      <c r="DQ582" s="1" t="s">
        <v>5723</v>
      </c>
    </row>
    <row r="583" customFormat="false" ht="15" hidden="false" customHeight="false" outlineLevel="0" collapsed="false">
      <c r="A583" s="54" t="n">
        <v>582</v>
      </c>
      <c r="B583" s="6" t="s">
        <v>1372</v>
      </c>
      <c r="C583" s="1" t="n">
        <v>2</v>
      </c>
      <c r="D583" s="1" t="s">
        <v>40</v>
      </c>
      <c r="E583" s="1" t="n">
        <v>39</v>
      </c>
      <c r="F583" s="1" t="s">
        <v>41</v>
      </c>
      <c r="G583" s="1" t="n">
        <f aca="false">PRODUCT(C583+E583)</f>
        <v>41</v>
      </c>
      <c r="H583" s="1" t="n">
        <v>152</v>
      </c>
      <c r="I583" s="106" t="n">
        <f aca="false">PRODUCT(G583/H583)</f>
        <v>0.269736842105263</v>
      </c>
      <c r="K583" s="6"/>
      <c r="N583" s="1"/>
    </row>
    <row r="584" customFormat="false" ht="15" hidden="false" customHeight="false" outlineLevel="0" collapsed="false">
      <c r="A584" s="54" t="n">
        <v>583</v>
      </c>
      <c r="B584" s="6" t="s">
        <v>2368</v>
      </c>
      <c r="C584" s="1" t="n">
        <v>2</v>
      </c>
      <c r="D584" s="1" t="s">
        <v>40</v>
      </c>
      <c r="E584" s="1" t="n">
        <v>39</v>
      </c>
      <c r="F584" s="1" t="s">
        <v>41</v>
      </c>
      <c r="G584" s="1" t="n">
        <f aca="false">PRODUCT(C584+E584)</f>
        <v>41</v>
      </c>
      <c r="H584" s="1" t="n">
        <v>64</v>
      </c>
      <c r="I584" s="106" t="n">
        <f aca="false">PRODUCT(G584/H584)</f>
        <v>0.640625</v>
      </c>
      <c r="K584" s="6"/>
      <c r="N584" s="1"/>
    </row>
    <row r="585" customFormat="false" ht="15" hidden="false" customHeight="false" outlineLevel="0" collapsed="false">
      <c r="A585" s="54" t="n">
        <v>584</v>
      </c>
      <c r="B585" s="6" t="s">
        <v>2135</v>
      </c>
      <c r="C585" s="1" t="n">
        <v>1</v>
      </c>
      <c r="D585" s="1" t="s">
        <v>40</v>
      </c>
      <c r="E585" s="1" t="n">
        <v>40</v>
      </c>
      <c r="F585" s="1" t="s">
        <v>41</v>
      </c>
      <c r="G585" s="1" t="n">
        <f aca="false">PRODUCT(C585+E585)</f>
        <v>41</v>
      </c>
      <c r="H585" s="1" t="n">
        <v>56</v>
      </c>
      <c r="I585" s="106" t="n">
        <f aca="false">PRODUCT(G585/H585)</f>
        <v>0.732142857142857</v>
      </c>
      <c r="K585" s="6"/>
      <c r="N585" s="1"/>
      <c r="DN585" s="110"/>
      <c r="DO585" s="111" t="s">
        <v>5725</v>
      </c>
      <c r="DP585" s="112"/>
      <c r="DQ585" s="113"/>
    </row>
    <row r="586" customFormat="false" ht="15" hidden="false" customHeight="false" outlineLevel="0" collapsed="false">
      <c r="A586" s="54" t="n">
        <v>585</v>
      </c>
      <c r="B586" s="6" t="s">
        <v>2612</v>
      </c>
      <c r="C586" s="1" t="n">
        <v>1</v>
      </c>
      <c r="D586" s="1" t="s">
        <v>40</v>
      </c>
      <c r="E586" s="1" t="n">
        <v>40</v>
      </c>
      <c r="F586" s="1" t="s">
        <v>41</v>
      </c>
      <c r="G586" s="1" t="n">
        <f aca="false">PRODUCT(C586+E586)</f>
        <v>41</v>
      </c>
      <c r="H586" s="1" t="n">
        <v>37</v>
      </c>
      <c r="I586" s="106" t="n">
        <f aca="false">PRODUCT(G586/H586)</f>
        <v>1.10810810810811</v>
      </c>
      <c r="K586" s="6"/>
      <c r="N586" s="1"/>
      <c r="DN586" s="2" t="s">
        <v>4642</v>
      </c>
      <c r="DO586" s="6" t="s">
        <v>5676</v>
      </c>
      <c r="DP586" s="6" t="s">
        <v>1642</v>
      </c>
      <c r="DQ586" s="1" t="s">
        <v>5359</v>
      </c>
    </row>
    <row r="587" customFormat="false" ht="15" hidden="false" customHeight="false" outlineLevel="0" collapsed="false">
      <c r="A587" s="54" t="n">
        <v>586</v>
      </c>
      <c r="B587" s="6" t="s">
        <v>2680</v>
      </c>
      <c r="C587" s="1" t="n">
        <v>0</v>
      </c>
      <c r="D587" s="1" t="s">
        <v>40</v>
      </c>
      <c r="E587" s="1" t="n">
        <v>41</v>
      </c>
      <c r="F587" s="1" t="s">
        <v>41</v>
      </c>
      <c r="G587" s="1" t="n">
        <f aca="false">PRODUCT(C587+E587)</f>
        <v>41</v>
      </c>
      <c r="H587" s="1" t="n">
        <v>44</v>
      </c>
      <c r="I587" s="106" t="n">
        <f aca="false">PRODUCT(G587/H587)</f>
        <v>0.931818181818182</v>
      </c>
      <c r="K587" s="6"/>
      <c r="N587" s="1"/>
      <c r="DN587" s="2" t="s">
        <v>4651</v>
      </c>
      <c r="DO587" s="6" t="s">
        <v>344</v>
      </c>
      <c r="DP587" s="6" t="s">
        <v>920</v>
      </c>
      <c r="DQ587" s="1" t="s">
        <v>5552</v>
      </c>
    </row>
    <row r="588" customFormat="false" ht="15" hidden="false" customHeight="false" outlineLevel="0" collapsed="false">
      <c r="A588" s="54" t="n">
        <v>587</v>
      </c>
      <c r="B588" s="6" t="s">
        <v>438</v>
      </c>
      <c r="C588" s="1" t="n">
        <v>6</v>
      </c>
      <c r="D588" s="1" t="s">
        <v>40</v>
      </c>
      <c r="E588" s="1" t="n">
        <v>34</v>
      </c>
      <c r="F588" s="1" t="s">
        <v>41</v>
      </c>
      <c r="G588" s="1" t="n">
        <f aca="false">PRODUCT(C588+E588)</f>
        <v>40</v>
      </c>
      <c r="H588" s="1" t="n">
        <v>161</v>
      </c>
      <c r="I588" s="106" t="n">
        <f aca="false">PRODUCT(G588/H588)</f>
        <v>0.248447204968944</v>
      </c>
      <c r="K588" s="6"/>
      <c r="N588" s="1"/>
      <c r="DN588" s="2" t="s">
        <v>4680</v>
      </c>
      <c r="DO588" s="6" t="s">
        <v>64</v>
      </c>
      <c r="DP588" s="6" t="s">
        <v>204</v>
      </c>
      <c r="DQ588" s="1" t="s">
        <v>5411</v>
      </c>
    </row>
    <row r="589" customFormat="false" ht="15" hidden="false" customHeight="false" outlineLevel="0" collapsed="false">
      <c r="A589" s="54" t="n">
        <v>588</v>
      </c>
      <c r="B589" s="6" t="s">
        <v>1799</v>
      </c>
      <c r="C589" s="1" t="n">
        <v>3</v>
      </c>
      <c r="D589" s="1" t="s">
        <v>40</v>
      </c>
      <c r="E589" s="1" t="n">
        <v>37</v>
      </c>
      <c r="F589" s="1" t="s">
        <v>41</v>
      </c>
      <c r="G589" s="1" t="n">
        <f aca="false">PRODUCT(C589+E589)</f>
        <v>40</v>
      </c>
      <c r="H589" s="1" t="n">
        <v>159</v>
      </c>
      <c r="I589" s="106" t="n">
        <f aca="false">PRODUCT(G589/H589)</f>
        <v>0.251572327044025</v>
      </c>
      <c r="K589" s="6"/>
      <c r="N589" s="1"/>
      <c r="DN589" s="2" t="s">
        <v>4687</v>
      </c>
      <c r="DO589" s="6" t="s">
        <v>1100</v>
      </c>
      <c r="DP589" s="6" t="s">
        <v>920</v>
      </c>
      <c r="DQ589" s="1" t="s">
        <v>5578</v>
      </c>
    </row>
    <row r="590" customFormat="false" ht="15" hidden="false" customHeight="false" outlineLevel="0" collapsed="false">
      <c r="A590" s="54" t="n">
        <v>589</v>
      </c>
      <c r="B590" s="6" t="s">
        <v>2355</v>
      </c>
      <c r="C590" s="1" t="n">
        <v>3</v>
      </c>
      <c r="D590" s="1" t="s">
        <v>40</v>
      </c>
      <c r="E590" s="1" t="n">
        <v>37</v>
      </c>
      <c r="F590" s="1" t="s">
        <v>41</v>
      </c>
      <c r="G590" s="1" t="n">
        <f aca="false">PRODUCT(C590+E590)</f>
        <v>40</v>
      </c>
      <c r="H590" s="1" t="n">
        <v>80</v>
      </c>
      <c r="I590" s="106" t="n">
        <f aca="false">PRODUCT(G590/H590)</f>
        <v>0.5</v>
      </c>
      <c r="K590" s="6"/>
      <c r="N590" s="1"/>
      <c r="DN590" s="2" t="s">
        <v>4694</v>
      </c>
      <c r="DO590" s="6" t="s">
        <v>208</v>
      </c>
      <c r="DP590" s="6" t="s">
        <v>920</v>
      </c>
      <c r="DQ590" s="1" t="s">
        <v>5703</v>
      </c>
    </row>
    <row r="591" customFormat="false" ht="15" hidden="false" customHeight="false" outlineLevel="0" collapsed="false">
      <c r="A591" s="54" t="n">
        <v>590</v>
      </c>
      <c r="B591" s="6" t="s">
        <v>2767</v>
      </c>
      <c r="C591" s="1" t="n">
        <v>2</v>
      </c>
      <c r="D591" s="1" t="s">
        <v>40</v>
      </c>
      <c r="E591" s="1" t="n">
        <v>38</v>
      </c>
      <c r="F591" s="1" t="s">
        <v>41</v>
      </c>
      <c r="G591" s="1" t="n">
        <f aca="false">PRODUCT(C591+E591)</f>
        <v>40</v>
      </c>
      <c r="H591" s="1" t="n">
        <v>52</v>
      </c>
      <c r="I591" s="106" t="n">
        <f aca="false">PRODUCT(G591/H591)</f>
        <v>0.769230769230769</v>
      </c>
      <c r="K591" s="6"/>
      <c r="N591" s="1"/>
      <c r="DN591" s="2" t="s">
        <v>4701</v>
      </c>
      <c r="DO591" s="6" t="s">
        <v>306</v>
      </c>
      <c r="DP591" s="6" t="s">
        <v>930</v>
      </c>
      <c r="DQ591" s="1" t="s">
        <v>5547</v>
      </c>
    </row>
    <row r="592" customFormat="false" ht="15" hidden="false" customHeight="false" outlineLevel="0" collapsed="false">
      <c r="A592" s="54" t="n">
        <v>591</v>
      </c>
      <c r="B592" s="6" t="s">
        <v>1859</v>
      </c>
      <c r="C592" s="1" t="n">
        <v>1</v>
      </c>
      <c r="D592" s="1" t="s">
        <v>40</v>
      </c>
      <c r="E592" s="1" t="n">
        <v>39</v>
      </c>
      <c r="F592" s="1" t="s">
        <v>41</v>
      </c>
      <c r="G592" s="1" t="n">
        <f aca="false">PRODUCT(C592+E592)</f>
        <v>40</v>
      </c>
      <c r="H592" s="1" t="n">
        <v>137</v>
      </c>
      <c r="I592" s="106" t="n">
        <f aca="false">PRODUCT(G592/H592)</f>
        <v>0.291970802919708</v>
      </c>
      <c r="K592" s="6"/>
      <c r="N592" s="1"/>
      <c r="DN592" s="2" t="s">
        <v>4704</v>
      </c>
      <c r="DO592" s="6" t="s">
        <v>296</v>
      </c>
      <c r="DP592" s="6" t="s">
        <v>204</v>
      </c>
      <c r="DQ592" s="1" t="s">
        <v>5706</v>
      </c>
    </row>
    <row r="593" customFormat="false" ht="15" hidden="false" customHeight="false" outlineLevel="0" collapsed="false">
      <c r="A593" s="54" t="n">
        <v>592</v>
      </c>
      <c r="B593" s="6" t="s">
        <v>3008</v>
      </c>
      <c r="C593" s="1" t="n">
        <v>1</v>
      </c>
      <c r="D593" s="1" t="s">
        <v>40</v>
      </c>
      <c r="E593" s="1" t="n">
        <v>39</v>
      </c>
      <c r="F593" s="1" t="s">
        <v>41</v>
      </c>
      <c r="G593" s="1" t="n">
        <f aca="false">PRODUCT(C593+E593)</f>
        <v>40</v>
      </c>
      <c r="H593" s="1" t="n">
        <v>24</v>
      </c>
      <c r="I593" s="106" t="n">
        <f aca="false">PRODUCT(G593/H593)</f>
        <v>1.66666666666667</v>
      </c>
      <c r="K593" s="6"/>
      <c r="N593" s="1"/>
      <c r="DN593" s="2" t="s">
        <v>4709</v>
      </c>
      <c r="DO593" s="6" t="s">
        <v>1164</v>
      </c>
      <c r="DP593" s="6" t="s">
        <v>920</v>
      </c>
      <c r="DQ593" s="1" t="s">
        <v>5726</v>
      </c>
    </row>
    <row r="594" customFormat="false" ht="15" hidden="false" customHeight="false" outlineLevel="0" collapsed="false">
      <c r="A594" s="54" t="n">
        <v>593</v>
      </c>
      <c r="B594" s="6" t="s">
        <v>2381</v>
      </c>
      <c r="C594" s="1" t="n">
        <v>10</v>
      </c>
      <c r="D594" s="1" t="s">
        <v>40</v>
      </c>
      <c r="E594" s="1" t="n">
        <v>29</v>
      </c>
      <c r="F594" s="1" t="s">
        <v>41</v>
      </c>
      <c r="G594" s="1" t="n">
        <f aca="false">PRODUCT(C594+E594)</f>
        <v>39</v>
      </c>
      <c r="H594" s="1" t="n">
        <v>54</v>
      </c>
      <c r="I594" s="106" t="n">
        <f aca="false">PRODUCT(G594/H594)</f>
        <v>0.722222222222222</v>
      </c>
      <c r="K594" s="6"/>
      <c r="N594" s="1"/>
      <c r="DN594" s="2" t="s">
        <v>4716</v>
      </c>
      <c r="DO594" s="6" t="s">
        <v>1108</v>
      </c>
      <c r="DP594" s="6" t="s">
        <v>920</v>
      </c>
      <c r="DQ594" s="1" t="s">
        <v>5727</v>
      </c>
    </row>
    <row r="595" customFormat="false" ht="15" hidden="false" customHeight="false" outlineLevel="0" collapsed="false">
      <c r="A595" s="54" t="n">
        <v>594</v>
      </c>
      <c r="B595" s="6" t="s">
        <v>2265</v>
      </c>
      <c r="C595" s="1" t="n">
        <v>6</v>
      </c>
      <c r="D595" s="1" t="s">
        <v>40</v>
      </c>
      <c r="E595" s="1" t="n">
        <v>33</v>
      </c>
      <c r="F595" s="1" t="s">
        <v>41</v>
      </c>
      <c r="G595" s="1" t="n">
        <f aca="false">PRODUCT(C595+E595)</f>
        <v>39</v>
      </c>
      <c r="H595" s="1" t="n">
        <v>69</v>
      </c>
      <c r="I595" s="106" t="n">
        <f aca="false">PRODUCT(G595/H595)</f>
        <v>0.565217391304348</v>
      </c>
      <c r="K595" s="6"/>
      <c r="N595" s="1"/>
      <c r="DN595" s="2" t="s">
        <v>4723</v>
      </c>
      <c r="DO595" s="6" t="s">
        <v>5728</v>
      </c>
      <c r="DP595" s="6" t="s">
        <v>1003</v>
      </c>
      <c r="DQ595" s="1" t="s">
        <v>5729</v>
      </c>
    </row>
    <row r="596" customFormat="false" ht="15" hidden="false" customHeight="false" outlineLevel="0" collapsed="false">
      <c r="A596" s="54" t="n">
        <v>595</v>
      </c>
      <c r="B596" s="6" t="s">
        <v>1589</v>
      </c>
      <c r="C596" s="1" t="n">
        <v>5</v>
      </c>
      <c r="D596" s="1" t="s">
        <v>40</v>
      </c>
      <c r="E596" s="1" t="n">
        <v>34</v>
      </c>
      <c r="F596" s="1" t="s">
        <v>41</v>
      </c>
      <c r="G596" s="1" t="n">
        <f aca="false">PRODUCT(C596+E596)</f>
        <v>39</v>
      </c>
      <c r="H596" s="1" t="n">
        <v>138</v>
      </c>
      <c r="I596" s="106" t="n">
        <f aca="false">PRODUCT(G596/H596)</f>
        <v>0.282608695652174</v>
      </c>
      <c r="K596" s="6"/>
      <c r="N596" s="1"/>
    </row>
    <row r="597" customFormat="false" ht="15" hidden="false" customHeight="false" outlineLevel="0" collapsed="false">
      <c r="A597" s="54" t="n">
        <v>596</v>
      </c>
      <c r="B597" s="6" t="s">
        <v>2179</v>
      </c>
      <c r="C597" s="1" t="n">
        <v>4</v>
      </c>
      <c r="D597" s="1" t="s">
        <v>40</v>
      </c>
      <c r="E597" s="1" t="n">
        <v>35</v>
      </c>
      <c r="F597" s="1" t="s">
        <v>41</v>
      </c>
      <c r="G597" s="1" t="n">
        <f aca="false">PRODUCT(C597+E597)</f>
        <v>39</v>
      </c>
      <c r="H597" s="1" t="n">
        <v>72</v>
      </c>
      <c r="I597" s="106" t="n">
        <f aca="false">PRODUCT(G597/H597)</f>
        <v>0.541666666666667</v>
      </c>
      <c r="K597" s="6"/>
      <c r="N597" s="1"/>
    </row>
    <row r="598" customFormat="false" ht="15" hidden="false" customHeight="false" outlineLevel="0" collapsed="false">
      <c r="A598" s="54" t="n">
        <v>597</v>
      </c>
      <c r="B598" s="6" t="s">
        <v>2272</v>
      </c>
      <c r="C598" s="1" t="n">
        <v>4</v>
      </c>
      <c r="D598" s="1" t="s">
        <v>40</v>
      </c>
      <c r="E598" s="1" t="n">
        <v>35</v>
      </c>
      <c r="F598" s="1" t="s">
        <v>41</v>
      </c>
      <c r="G598" s="1" t="n">
        <f aca="false">PRODUCT(C598+E598)</f>
        <v>39</v>
      </c>
      <c r="H598" s="1" t="n">
        <v>74</v>
      </c>
      <c r="I598" s="106" t="n">
        <f aca="false">PRODUCT(G598/H598)</f>
        <v>0.527027027027027</v>
      </c>
      <c r="K598" s="6"/>
      <c r="N598" s="1"/>
      <c r="DN598" s="110"/>
      <c r="DO598" s="111" t="s">
        <v>5730</v>
      </c>
      <c r="DP598" s="112"/>
      <c r="DQ598" s="113"/>
    </row>
    <row r="599" customFormat="false" ht="15" hidden="false" customHeight="false" outlineLevel="0" collapsed="false">
      <c r="A599" s="54" t="n">
        <v>598</v>
      </c>
      <c r="B599" s="6" t="s">
        <v>1844</v>
      </c>
      <c r="C599" s="1" t="n">
        <v>3</v>
      </c>
      <c r="D599" s="1" t="s">
        <v>40</v>
      </c>
      <c r="E599" s="1" t="n">
        <v>36</v>
      </c>
      <c r="F599" s="1" t="s">
        <v>41</v>
      </c>
      <c r="G599" s="1" t="n">
        <f aca="false">PRODUCT(C599+E599)</f>
        <v>39</v>
      </c>
      <c r="H599" s="1" t="n">
        <v>61</v>
      </c>
      <c r="I599" s="106" t="n">
        <f aca="false">PRODUCT(G599/H599)</f>
        <v>0.639344262295082</v>
      </c>
      <c r="K599" s="6"/>
      <c r="N599" s="1"/>
      <c r="DN599" s="2" t="s">
        <v>4642</v>
      </c>
      <c r="DO599" s="6" t="s">
        <v>306</v>
      </c>
      <c r="DP599" s="6" t="s">
        <v>930</v>
      </c>
      <c r="DQ599" s="1" t="s">
        <v>5038</v>
      </c>
    </row>
    <row r="600" customFormat="false" ht="15" hidden="false" customHeight="false" outlineLevel="0" collapsed="false">
      <c r="A600" s="54" t="n">
        <v>599</v>
      </c>
      <c r="B600" s="6" t="s">
        <v>1787</v>
      </c>
      <c r="C600" s="1" t="n">
        <v>2</v>
      </c>
      <c r="D600" s="1" t="s">
        <v>40</v>
      </c>
      <c r="E600" s="1" t="n">
        <v>37</v>
      </c>
      <c r="F600" s="1" t="s">
        <v>41</v>
      </c>
      <c r="G600" s="1" t="n">
        <f aca="false">PRODUCT(C600+E600)</f>
        <v>39</v>
      </c>
      <c r="H600" s="1" t="n">
        <v>54</v>
      </c>
      <c r="I600" s="106" t="n">
        <f aca="false">PRODUCT(G600/H600)</f>
        <v>0.722222222222222</v>
      </c>
      <c r="K600" s="6"/>
      <c r="N600" s="1"/>
      <c r="DN600" s="2" t="s">
        <v>4651</v>
      </c>
      <c r="DO600" s="6" t="s">
        <v>344</v>
      </c>
      <c r="DP600" s="6" t="s">
        <v>920</v>
      </c>
      <c r="DQ600" s="1" t="s">
        <v>5306</v>
      </c>
    </row>
    <row r="601" customFormat="false" ht="15" hidden="false" customHeight="false" outlineLevel="0" collapsed="false">
      <c r="A601" s="54" t="n">
        <v>600</v>
      </c>
      <c r="B601" s="6" t="s">
        <v>2052</v>
      </c>
      <c r="C601" s="1" t="n">
        <v>2</v>
      </c>
      <c r="D601" s="1" t="s">
        <v>40</v>
      </c>
      <c r="E601" s="1" t="n">
        <v>37</v>
      </c>
      <c r="F601" s="1" t="s">
        <v>41</v>
      </c>
      <c r="G601" s="1" t="n">
        <f aca="false">PRODUCT(C601+E601)</f>
        <v>39</v>
      </c>
      <c r="H601" s="1" t="n">
        <v>52</v>
      </c>
      <c r="I601" s="106" t="n">
        <f aca="false">PRODUCT(G601/H601)</f>
        <v>0.75</v>
      </c>
      <c r="K601" s="6"/>
      <c r="N601" s="1"/>
      <c r="DN601" s="2" t="s">
        <v>4680</v>
      </c>
      <c r="DO601" s="6" t="s">
        <v>150</v>
      </c>
      <c r="DP601" s="6" t="s">
        <v>920</v>
      </c>
      <c r="DQ601" s="1" t="s">
        <v>5575</v>
      </c>
    </row>
    <row r="602" customFormat="false" ht="15" hidden="false" customHeight="false" outlineLevel="0" collapsed="false">
      <c r="A602" s="54" t="n">
        <v>601</v>
      </c>
      <c r="B602" s="6" t="s">
        <v>2482</v>
      </c>
      <c r="C602" s="1" t="n">
        <v>2</v>
      </c>
      <c r="D602" s="1" t="s">
        <v>40</v>
      </c>
      <c r="E602" s="1" t="n">
        <v>37</v>
      </c>
      <c r="F602" s="1" t="s">
        <v>41</v>
      </c>
      <c r="G602" s="1" t="n">
        <f aca="false">PRODUCT(C602+E602)</f>
        <v>39</v>
      </c>
      <c r="H602" s="1" t="n">
        <v>115</v>
      </c>
      <c r="I602" s="106" t="n">
        <f aca="false">PRODUCT(G602/H602)</f>
        <v>0.339130434782609</v>
      </c>
      <c r="K602" s="6"/>
      <c r="N602" s="1"/>
      <c r="DN602" s="2" t="s">
        <v>4687</v>
      </c>
      <c r="DO602" s="6" t="s">
        <v>2014</v>
      </c>
      <c r="DP602" s="6" t="s">
        <v>930</v>
      </c>
      <c r="DQ602" s="1" t="s">
        <v>5731</v>
      </c>
    </row>
    <row r="603" customFormat="false" ht="15" hidden="false" customHeight="false" outlineLevel="0" collapsed="false">
      <c r="A603" s="54" t="n">
        <v>602</v>
      </c>
      <c r="B603" s="6" t="s">
        <v>2635</v>
      </c>
      <c r="C603" s="1" t="n">
        <v>2</v>
      </c>
      <c r="D603" s="1" t="s">
        <v>40</v>
      </c>
      <c r="E603" s="1" t="n">
        <v>37</v>
      </c>
      <c r="F603" s="1" t="s">
        <v>41</v>
      </c>
      <c r="G603" s="1" t="n">
        <f aca="false">PRODUCT(C603+E603)</f>
        <v>39</v>
      </c>
      <c r="H603" s="1" t="n">
        <v>25</v>
      </c>
      <c r="I603" s="106" t="n">
        <f aca="false">PRODUCT(G603/H603)</f>
        <v>1.56</v>
      </c>
      <c r="K603" s="6"/>
      <c r="N603" s="1"/>
      <c r="DN603" s="2" t="s">
        <v>4694</v>
      </c>
      <c r="DO603" s="6" t="s">
        <v>1316</v>
      </c>
      <c r="DP603" s="6" t="s">
        <v>702</v>
      </c>
      <c r="DQ603" s="1" t="s">
        <v>5732</v>
      </c>
    </row>
    <row r="604" customFormat="false" ht="15" hidden="false" customHeight="false" outlineLevel="0" collapsed="false">
      <c r="A604" s="54" t="n">
        <v>603</v>
      </c>
      <c r="B604" s="6" t="s">
        <v>2024</v>
      </c>
      <c r="C604" s="1" t="n">
        <v>1</v>
      </c>
      <c r="D604" s="1" t="s">
        <v>40</v>
      </c>
      <c r="E604" s="1" t="n">
        <v>38</v>
      </c>
      <c r="F604" s="1" t="s">
        <v>41</v>
      </c>
      <c r="G604" s="1" t="n">
        <f aca="false">PRODUCT(C604+E604)</f>
        <v>39</v>
      </c>
      <c r="H604" s="1" t="n">
        <v>49</v>
      </c>
      <c r="I604" s="106" t="n">
        <f aca="false">PRODUCT(G604/H604)</f>
        <v>0.795918367346939</v>
      </c>
      <c r="K604" s="6"/>
      <c r="N604" s="1"/>
      <c r="DN604" s="2" t="s">
        <v>4701</v>
      </c>
      <c r="DO604" s="6" t="s">
        <v>5733</v>
      </c>
      <c r="DP604" s="6" t="s">
        <v>1642</v>
      </c>
      <c r="DQ604" s="1" t="s">
        <v>5588</v>
      </c>
    </row>
    <row r="605" customFormat="false" ht="15" hidden="false" customHeight="false" outlineLevel="0" collapsed="false">
      <c r="A605" s="54" t="n">
        <v>604</v>
      </c>
      <c r="B605" s="6" t="s">
        <v>2282</v>
      </c>
      <c r="C605" s="1" t="n">
        <v>1</v>
      </c>
      <c r="D605" s="1" t="s">
        <v>40</v>
      </c>
      <c r="E605" s="1" t="n">
        <v>38</v>
      </c>
      <c r="F605" s="1" t="s">
        <v>41</v>
      </c>
      <c r="G605" s="1" t="n">
        <f aca="false">PRODUCT(C605+E605)</f>
        <v>39</v>
      </c>
      <c r="H605" s="1" t="n">
        <v>59</v>
      </c>
      <c r="I605" s="106" t="n">
        <f aca="false">PRODUCT(G605/H605)</f>
        <v>0.661016949152542</v>
      </c>
      <c r="K605" s="6"/>
      <c r="N605" s="1"/>
      <c r="DN605" s="2" t="s">
        <v>4704</v>
      </c>
      <c r="DO605" s="6" t="s">
        <v>5734</v>
      </c>
      <c r="DP605" s="6" t="s">
        <v>281</v>
      </c>
      <c r="DQ605" s="1" t="s">
        <v>5634</v>
      </c>
    </row>
    <row r="606" customFormat="false" ht="15" hidden="false" customHeight="false" outlineLevel="0" collapsed="false">
      <c r="A606" s="54" t="n">
        <v>605</v>
      </c>
      <c r="B606" s="6" t="s">
        <v>2909</v>
      </c>
      <c r="C606" s="1" t="n">
        <v>1</v>
      </c>
      <c r="D606" s="1" t="s">
        <v>40</v>
      </c>
      <c r="E606" s="1" t="n">
        <v>38</v>
      </c>
      <c r="F606" s="1" t="s">
        <v>41</v>
      </c>
      <c r="G606" s="1" t="n">
        <f aca="false">PRODUCT(C606+E606)</f>
        <v>39</v>
      </c>
      <c r="H606" s="1" t="n">
        <v>31</v>
      </c>
      <c r="I606" s="106" t="n">
        <f aca="false">PRODUCT(G606/H606)</f>
        <v>1.25806451612903</v>
      </c>
      <c r="K606" s="6"/>
      <c r="N606" s="1"/>
      <c r="DN606" s="2" t="s">
        <v>4709</v>
      </c>
      <c r="DO606" s="6" t="s">
        <v>5735</v>
      </c>
      <c r="DP606" s="6" t="s">
        <v>1003</v>
      </c>
      <c r="DQ606" s="1" t="s">
        <v>5137</v>
      </c>
    </row>
    <row r="607" customFormat="false" ht="15" hidden="false" customHeight="false" outlineLevel="0" collapsed="false">
      <c r="A607" s="54" t="n">
        <v>606</v>
      </c>
      <c r="B607" s="6" t="s">
        <v>1468</v>
      </c>
      <c r="C607" s="1" t="n">
        <v>8</v>
      </c>
      <c r="D607" s="1" t="s">
        <v>40</v>
      </c>
      <c r="E607" s="1" t="n">
        <v>30</v>
      </c>
      <c r="F607" s="1" t="s">
        <v>41</v>
      </c>
      <c r="G607" s="1" t="n">
        <f aca="false">PRODUCT(C607+E607)</f>
        <v>38</v>
      </c>
      <c r="H607" s="1" t="n">
        <v>135</v>
      </c>
      <c r="I607" s="106" t="n">
        <f aca="false">PRODUCT(G607/H607)</f>
        <v>0.281481481481482</v>
      </c>
      <c r="K607" s="6"/>
      <c r="N607" s="1"/>
      <c r="DN607" s="2" t="s">
        <v>4716</v>
      </c>
      <c r="DO607" s="6" t="s">
        <v>4899</v>
      </c>
      <c r="DP607" s="6" t="s">
        <v>920</v>
      </c>
      <c r="DQ607" s="1" t="s">
        <v>5736</v>
      </c>
    </row>
    <row r="608" customFormat="false" ht="15" hidden="false" customHeight="false" outlineLevel="0" collapsed="false">
      <c r="A608" s="54" t="n">
        <v>607</v>
      </c>
      <c r="B608" s="6" t="s">
        <v>478</v>
      </c>
      <c r="C608" s="1" t="n">
        <v>8</v>
      </c>
      <c r="D608" s="1" t="s">
        <v>40</v>
      </c>
      <c r="E608" s="1" t="n">
        <v>30</v>
      </c>
      <c r="F608" s="1" t="s">
        <v>41</v>
      </c>
      <c r="G608" s="1" t="n">
        <f aca="false">PRODUCT(C608+E608)</f>
        <v>38</v>
      </c>
      <c r="H608" s="1" t="n">
        <v>147</v>
      </c>
      <c r="I608" s="106" t="n">
        <f aca="false">PRODUCT(G608/H608)</f>
        <v>0.258503401360544</v>
      </c>
      <c r="K608" s="6"/>
      <c r="N608" s="1"/>
      <c r="DN608" s="2" t="s">
        <v>4723</v>
      </c>
      <c r="DO608" s="6" t="s">
        <v>1841</v>
      </c>
      <c r="DP608" s="6" t="s">
        <v>204</v>
      </c>
      <c r="DQ608" s="1" t="s">
        <v>5515</v>
      </c>
    </row>
    <row r="609" customFormat="false" ht="15" hidden="false" customHeight="false" outlineLevel="0" collapsed="false">
      <c r="A609" s="54" t="n">
        <v>608</v>
      </c>
      <c r="B609" s="6" t="s">
        <v>1760</v>
      </c>
      <c r="C609" s="1" t="n">
        <v>8</v>
      </c>
      <c r="D609" s="1" t="s">
        <v>40</v>
      </c>
      <c r="E609" s="1" t="n">
        <v>30</v>
      </c>
      <c r="F609" s="1" t="s">
        <v>41</v>
      </c>
      <c r="G609" s="1" t="n">
        <f aca="false">PRODUCT(C609+E609)</f>
        <v>38</v>
      </c>
      <c r="H609" s="1" t="n">
        <v>144</v>
      </c>
      <c r="I609" s="106" t="n">
        <f aca="false">PRODUCT(G609/H609)</f>
        <v>0.263888888888889</v>
      </c>
      <c r="K609" s="6"/>
      <c r="N609" s="1"/>
    </row>
    <row r="610" customFormat="false" ht="15" hidden="false" customHeight="false" outlineLevel="0" collapsed="false">
      <c r="A610" s="54" t="n">
        <v>609</v>
      </c>
      <c r="B610" s="6" t="s">
        <v>1191</v>
      </c>
      <c r="C610" s="1" t="n">
        <v>5</v>
      </c>
      <c r="D610" s="1" t="s">
        <v>40</v>
      </c>
      <c r="E610" s="1" t="n">
        <v>32</v>
      </c>
      <c r="F610" s="1" t="s">
        <v>41</v>
      </c>
      <c r="G610" s="1" t="n">
        <f aca="false">PRODUCT(C610+E610)</f>
        <v>37</v>
      </c>
      <c r="H610" s="1" t="n">
        <v>176</v>
      </c>
      <c r="I610" s="106" t="n">
        <f aca="false">PRODUCT(G610/H610)</f>
        <v>0.210227272727273</v>
      </c>
      <c r="K610" s="6"/>
      <c r="N610" s="1"/>
    </row>
    <row r="611" customFormat="false" ht="15" hidden="false" customHeight="false" outlineLevel="0" collapsed="false">
      <c r="A611" s="54" t="n">
        <v>610</v>
      </c>
      <c r="B611" s="6" t="s">
        <v>1728</v>
      </c>
      <c r="C611" s="1" t="n">
        <v>5</v>
      </c>
      <c r="D611" s="1" t="s">
        <v>40</v>
      </c>
      <c r="E611" s="1" t="n">
        <v>32</v>
      </c>
      <c r="F611" s="1" t="s">
        <v>41</v>
      </c>
      <c r="G611" s="1" t="n">
        <f aca="false">PRODUCT(C611+E611)</f>
        <v>37</v>
      </c>
      <c r="H611" s="1" t="n">
        <v>184</v>
      </c>
      <c r="I611" s="106" t="n">
        <f aca="false">PRODUCT(G611/H611)</f>
        <v>0.201086956521739</v>
      </c>
      <c r="K611" s="6"/>
      <c r="N611" s="1"/>
      <c r="DN611" s="110"/>
      <c r="DO611" s="111" t="s">
        <v>5737</v>
      </c>
      <c r="DP611" s="112"/>
      <c r="DQ611" s="113"/>
    </row>
    <row r="612" customFormat="false" ht="15" hidden="false" customHeight="false" outlineLevel="0" collapsed="false">
      <c r="A612" s="54" t="n">
        <v>611</v>
      </c>
      <c r="B612" s="6" t="s">
        <v>2858</v>
      </c>
      <c r="C612" s="1" t="n">
        <v>4</v>
      </c>
      <c r="D612" s="1" t="s">
        <v>40</v>
      </c>
      <c r="E612" s="1" t="n">
        <v>33</v>
      </c>
      <c r="F612" s="1" t="s">
        <v>41</v>
      </c>
      <c r="G612" s="1" t="n">
        <f aca="false">PRODUCT(C612+E612)</f>
        <v>37</v>
      </c>
      <c r="H612" s="1" t="n">
        <v>32</v>
      </c>
      <c r="I612" s="106" t="n">
        <f aca="false">PRODUCT(G612/H612)</f>
        <v>1.15625</v>
      </c>
      <c r="K612" s="6"/>
      <c r="N612" s="1"/>
      <c r="DN612" s="2" t="s">
        <v>4642</v>
      </c>
      <c r="DO612" s="6" t="s">
        <v>317</v>
      </c>
      <c r="DP612" s="6" t="s">
        <v>281</v>
      </c>
      <c r="DQ612" s="1" t="s">
        <v>5369</v>
      </c>
    </row>
    <row r="613" customFormat="false" ht="15" hidden="false" customHeight="false" outlineLevel="0" collapsed="false">
      <c r="A613" s="54" t="n">
        <v>612</v>
      </c>
      <c r="B613" s="6" t="s">
        <v>1839</v>
      </c>
      <c r="C613" s="1" t="n">
        <v>3</v>
      </c>
      <c r="D613" s="1" t="s">
        <v>40</v>
      </c>
      <c r="E613" s="1" t="n">
        <v>34</v>
      </c>
      <c r="F613" s="1" t="s">
        <v>41</v>
      </c>
      <c r="G613" s="1" t="n">
        <f aca="false">PRODUCT(C613+E613)</f>
        <v>37</v>
      </c>
      <c r="H613" s="1" t="n">
        <v>76</v>
      </c>
      <c r="I613" s="106" t="n">
        <f aca="false">PRODUCT(G613/H613)</f>
        <v>0.486842105263158</v>
      </c>
      <c r="K613" s="6"/>
      <c r="N613" s="1"/>
      <c r="DN613" s="2" t="s">
        <v>4651</v>
      </c>
      <c r="DO613" s="6" t="s">
        <v>1316</v>
      </c>
      <c r="DP613" s="6" t="s">
        <v>702</v>
      </c>
      <c r="DQ613" s="1" t="s">
        <v>5259</v>
      </c>
    </row>
    <row r="614" customFormat="false" ht="15" hidden="false" customHeight="false" outlineLevel="0" collapsed="false">
      <c r="A614" s="54" t="n">
        <v>613</v>
      </c>
      <c r="B614" s="6" t="s">
        <v>2323</v>
      </c>
      <c r="C614" s="1" t="n">
        <v>3</v>
      </c>
      <c r="D614" s="1" t="s">
        <v>40</v>
      </c>
      <c r="E614" s="1" t="n">
        <v>34</v>
      </c>
      <c r="F614" s="1" t="s">
        <v>41</v>
      </c>
      <c r="G614" s="1" t="n">
        <f aca="false">PRODUCT(C614+E614)</f>
        <v>37</v>
      </c>
      <c r="H614" s="1" t="n">
        <v>63</v>
      </c>
      <c r="I614" s="106" t="n">
        <f aca="false">PRODUCT(G614/H614)</f>
        <v>0.587301587301587</v>
      </c>
      <c r="K614" s="6"/>
      <c r="N614" s="1"/>
      <c r="DN614" s="2" t="s">
        <v>4680</v>
      </c>
      <c r="DO614" s="6" t="s">
        <v>5734</v>
      </c>
      <c r="DP614" s="6" t="s">
        <v>281</v>
      </c>
      <c r="DQ614" s="1" t="s">
        <v>5506</v>
      </c>
    </row>
    <row r="615" customFormat="false" ht="15" hidden="false" customHeight="false" outlineLevel="0" collapsed="false">
      <c r="A615" s="54" t="n">
        <v>614</v>
      </c>
      <c r="B615" s="6" t="s">
        <v>2324</v>
      </c>
      <c r="C615" s="1" t="n">
        <v>3</v>
      </c>
      <c r="D615" s="1" t="s">
        <v>40</v>
      </c>
      <c r="E615" s="1" t="n">
        <v>34</v>
      </c>
      <c r="F615" s="1" t="s">
        <v>41</v>
      </c>
      <c r="G615" s="1" t="n">
        <f aca="false">PRODUCT(C615+E615)</f>
        <v>37</v>
      </c>
      <c r="H615" s="1" t="n">
        <v>42</v>
      </c>
      <c r="I615" s="106" t="n">
        <f aca="false">PRODUCT(G615/H615)</f>
        <v>0.880952380952381</v>
      </c>
      <c r="K615" s="6"/>
      <c r="N615" s="1"/>
      <c r="DN615" s="2" t="s">
        <v>4687</v>
      </c>
      <c r="DO615" s="6" t="s">
        <v>5738</v>
      </c>
      <c r="DP615" s="6" t="s">
        <v>920</v>
      </c>
      <c r="DQ615" s="1" t="s">
        <v>5606</v>
      </c>
    </row>
    <row r="616" customFormat="false" ht="15" hidden="false" customHeight="false" outlineLevel="0" collapsed="false">
      <c r="A616" s="54" t="n">
        <v>615</v>
      </c>
      <c r="B616" s="56" t="s">
        <v>2654</v>
      </c>
      <c r="C616" s="1" t="n">
        <v>3</v>
      </c>
      <c r="D616" s="1" t="s">
        <v>40</v>
      </c>
      <c r="E616" s="1" t="n">
        <v>34</v>
      </c>
      <c r="F616" s="1" t="s">
        <v>41</v>
      </c>
      <c r="G616" s="1" t="n">
        <f aca="false">PRODUCT(C616+E616)</f>
        <v>37</v>
      </c>
      <c r="H616" s="1" t="n">
        <v>47</v>
      </c>
      <c r="I616" s="106" t="n">
        <f aca="false">PRODUCT(G616/H616)</f>
        <v>0.787234042553192</v>
      </c>
      <c r="K616" s="6"/>
      <c r="N616" s="1"/>
      <c r="DN616" s="2" t="s">
        <v>4694</v>
      </c>
      <c r="DO616" s="6" t="s">
        <v>5735</v>
      </c>
      <c r="DP616" s="6" t="s">
        <v>1003</v>
      </c>
      <c r="DQ616" s="1" t="s">
        <v>5575</v>
      </c>
    </row>
    <row r="617" customFormat="false" ht="15" hidden="false" customHeight="false" outlineLevel="0" collapsed="false">
      <c r="A617" s="54" t="n">
        <v>616</v>
      </c>
      <c r="B617" s="6" t="s">
        <v>1953</v>
      </c>
      <c r="C617" s="1" t="n">
        <v>2</v>
      </c>
      <c r="D617" s="1" t="s">
        <v>40</v>
      </c>
      <c r="E617" s="1" t="n">
        <v>35</v>
      </c>
      <c r="F617" s="1" t="s">
        <v>41</v>
      </c>
      <c r="G617" s="1" t="n">
        <f aca="false">PRODUCT(C617+E617)</f>
        <v>37</v>
      </c>
      <c r="H617" s="1" t="n">
        <v>174</v>
      </c>
      <c r="I617" s="106" t="n">
        <f aca="false">PRODUCT(G617/H617)</f>
        <v>0.21264367816092</v>
      </c>
      <c r="K617" s="6"/>
      <c r="N617" s="1"/>
      <c r="DN617" s="2" t="s">
        <v>4701</v>
      </c>
      <c r="DO617" s="6" t="s">
        <v>4900</v>
      </c>
      <c r="DP617" s="6" t="s">
        <v>845</v>
      </c>
      <c r="DQ617" s="1" t="s">
        <v>5718</v>
      </c>
    </row>
    <row r="618" customFormat="false" ht="15" hidden="false" customHeight="false" outlineLevel="0" collapsed="false">
      <c r="A618" s="54" t="n">
        <v>617</v>
      </c>
      <c r="B618" s="6" t="s">
        <v>2102</v>
      </c>
      <c r="C618" s="1" t="n">
        <v>1</v>
      </c>
      <c r="D618" s="1" t="s">
        <v>40</v>
      </c>
      <c r="E618" s="1" t="n">
        <v>36</v>
      </c>
      <c r="F618" s="1" t="s">
        <v>41</v>
      </c>
      <c r="G618" s="1" t="n">
        <f aca="false">PRODUCT(C618+E618)</f>
        <v>37</v>
      </c>
      <c r="H618" s="1" t="n">
        <v>94</v>
      </c>
      <c r="I618" s="106" t="n">
        <f aca="false">PRODUCT(G618/H618)</f>
        <v>0.393617021276596</v>
      </c>
      <c r="K618" s="6"/>
      <c r="N618" s="1"/>
      <c r="DN618" s="2" t="s">
        <v>4704</v>
      </c>
      <c r="DO618" s="6" t="s">
        <v>1876</v>
      </c>
      <c r="DP618" s="6" t="s">
        <v>1204</v>
      </c>
      <c r="DQ618" s="1" t="s">
        <v>5589</v>
      </c>
    </row>
    <row r="619" customFormat="false" ht="15" hidden="false" customHeight="false" outlineLevel="0" collapsed="false">
      <c r="A619" s="54" t="n">
        <v>618</v>
      </c>
      <c r="B619" s="6" t="s">
        <v>2545</v>
      </c>
      <c r="C619" s="1" t="n">
        <v>1</v>
      </c>
      <c r="D619" s="1" t="s">
        <v>40</v>
      </c>
      <c r="E619" s="1" t="n">
        <v>36</v>
      </c>
      <c r="F619" s="1" t="s">
        <v>41</v>
      </c>
      <c r="G619" s="1" t="n">
        <f aca="false">PRODUCT(C619+E619)</f>
        <v>37</v>
      </c>
      <c r="H619" s="1" t="n">
        <v>49</v>
      </c>
      <c r="I619" s="106" t="n">
        <f aca="false">PRODUCT(G619/H619)</f>
        <v>0.755102040816327</v>
      </c>
      <c r="K619" s="6"/>
      <c r="N619" s="1"/>
      <c r="DN619" s="2" t="s">
        <v>4709</v>
      </c>
      <c r="DO619" s="6" t="s">
        <v>49</v>
      </c>
      <c r="DP619" s="6" t="s">
        <v>702</v>
      </c>
      <c r="DQ619" s="1" t="s">
        <v>5566</v>
      </c>
    </row>
    <row r="620" customFormat="false" ht="15" hidden="false" customHeight="false" outlineLevel="0" collapsed="false">
      <c r="A620" s="54" t="n">
        <v>619</v>
      </c>
      <c r="B620" s="6" t="s">
        <v>558</v>
      </c>
      <c r="C620" s="1" t="n">
        <v>0</v>
      </c>
      <c r="D620" s="1" t="s">
        <v>40</v>
      </c>
      <c r="E620" s="1" t="n">
        <v>37</v>
      </c>
      <c r="F620" s="1" t="s">
        <v>41</v>
      </c>
      <c r="G620" s="1" t="n">
        <f aca="false">PRODUCT(C620+E620)</f>
        <v>37</v>
      </c>
      <c r="H620" s="1" t="n">
        <v>41</v>
      </c>
      <c r="I620" s="106" t="n">
        <f aca="false">PRODUCT(G620/H620)</f>
        <v>0.902439024390244</v>
      </c>
      <c r="K620" s="6"/>
      <c r="N620" s="1"/>
      <c r="DN620" s="2" t="s">
        <v>4716</v>
      </c>
      <c r="DO620" s="6" t="s">
        <v>150</v>
      </c>
      <c r="DP620" s="6" t="s">
        <v>920</v>
      </c>
      <c r="DQ620" s="1" t="s">
        <v>5395</v>
      </c>
    </row>
    <row r="621" customFormat="false" ht="15" hidden="false" customHeight="false" outlineLevel="0" collapsed="false">
      <c r="A621" s="54" t="n">
        <v>620</v>
      </c>
      <c r="B621" s="6" t="s">
        <v>1534</v>
      </c>
      <c r="C621" s="1" t="n">
        <v>12</v>
      </c>
      <c r="D621" s="1" t="s">
        <v>40</v>
      </c>
      <c r="E621" s="1" t="n">
        <v>24</v>
      </c>
      <c r="F621" s="1" t="s">
        <v>41</v>
      </c>
      <c r="G621" s="1" t="n">
        <f aca="false">PRODUCT(C621+E621)</f>
        <v>36</v>
      </c>
      <c r="H621" s="1" t="n">
        <v>128</v>
      </c>
      <c r="I621" s="106" t="n">
        <f aca="false">PRODUCT(G621/H621)</f>
        <v>0.28125</v>
      </c>
      <c r="K621" s="6"/>
      <c r="N621" s="1"/>
      <c r="DN621" s="2" t="s">
        <v>4723</v>
      </c>
      <c r="DO621" s="6" t="s">
        <v>5728</v>
      </c>
      <c r="DP621" s="6" t="s">
        <v>1003</v>
      </c>
      <c r="DQ621" s="1" t="s">
        <v>5739</v>
      </c>
    </row>
    <row r="622" customFormat="false" ht="15" hidden="false" customHeight="false" outlineLevel="0" collapsed="false">
      <c r="A622" s="54" t="n">
        <v>621</v>
      </c>
      <c r="B622" s="6" t="s">
        <v>2434</v>
      </c>
      <c r="C622" s="1" t="n">
        <v>10</v>
      </c>
      <c r="D622" s="1" t="s">
        <v>40</v>
      </c>
      <c r="E622" s="1" t="n">
        <v>26</v>
      </c>
      <c r="F622" s="1" t="s">
        <v>41</v>
      </c>
      <c r="G622" s="1" t="n">
        <f aca="false">PRODUCT(C622+E622)</f>
        <v>36</v>
      </c>
      <c r="H622" s="1" t="n">
        <v>30</v>
      </c>
      <c r="I622" s="106" t="n">
        <f aca="false">PRODUCT(G622/H622)</f>
        <v>1.2</v>
      </c>
      <c r="K622" s="6"/>
      <c r="N622" s="1"/>
    </row>
    <row r="623" customFormat="false" ht="15" hidden="false" customHeight="false" outlineLevel="0" collapsed="false">
      <c r="A623" s="54" t="n">
        <v>622</v>
      </c>
      <c r="B623" s="56" t="s">
        <v>1881</v>
      </c>
      <c r="C623" s="1" t="n">
        <v>3</v>
      </c>
      <c r="D623" s="1" t="s">
        <v>40</v>
      </c>
      <c r="E623" s="1" t="n">
        <v>33</v>
      </c>
      <c r="F623" s="1" t="s">
        <v>41</v>
      </c>
      <c r="G623" s="1" t="n">
        <f aca="false">PRODUCT(C623+E623)</f>
        <v>36</v>
      </c>
      <c r="H623" s="1" t="n">
        <v>113</v>
      </c>
      <c r="I623" s="106" t="n">
        <f aca="false">PRODUCT(G623/H623)</f>
        <v>0.31858407079646</v>
      </c>
      <c r="K623" s="6"/>
      <c r="N623" s="1"/>
    </row>
    <row r="624" customFormat="false" ht="15" hidden="false" customHeight="false" outlineLevel="0" collapsed="false">
      <c r="A624" s="54" t="n">
        <v>623</v>
      </c>
      <c r="B624" s="6" t="s">
        <v>2047</v>
      </c>
      <c r="C624" s="1" t="n">
        <v>3</v>
      </c>
      <c r="D624" s="1" t="s">
        <v>40</v>
      </c>
      <c r="E624" s="1" t="n">
        <v>33</v>
      </c>
      <c r="F624" s="1" t="s">
        <v>41</v>
      </c>
      <c r="G624" s="1" t="n">
        <f aca="false">PRODUCT(C624+E624)</f>
        <v>36</v>
      </c>
      <c r="H624" s="1" t="n">
        <v>90</v>
      </c>
      <c r="I624" s="106" t="n">
        <f aca="false">PRODUCT(G624/H624)</f>
        <v>0.4</v>
      </c>
      <c r="K624" s="6"/>
      <c r="N624" s="1"/>
      <c r="DN624" s="110"/>
      <c r="DO624" s="111" t="s">
        <v>5740</v>
      </c>
      <c r="DP624" s="112"/>
      <c r="DQ624" s="113"/>
    </row>
    <row r="625" customFormat="false" ht="15" hidden="false" customHeight="false" outlineLevel="0" collapsed="false">
      <c r="A625" s="54" t="n">
        <v>624</v>
      </c>
      <c r="B625" s="6" t="s">
        <v>2138</v>
      </c>
      <c r="C625" s="1" t="n">
        <v>3</v>
      </c>
      <c r="D625" s="1" t="s">
        <v>40</v>
      </c>
      <c r="E625" s="1" t="n">
        <v>33</v>
      </c>
      <c r="F625" s="1" t="s">
        <v>41</v>
      </c>
      <c r="G625" s="1" t="n">
        <f aca="false">PRODUCT(C625+E625)</f>
        <v>36</v>
      </c>
      <c r="H625" s="1" t="n">
        <v>82</v>
      </c>
      <c r="I625" s="106" t="n">
        <f aca="false">PRODUCT(G625/H625)</f>
        <v>0.439024390243902</v>
      </c>
      <c r="K625" s="6"/>
      <c r="N625" s="1"/>
      <c r="DN625" s="2" t="s">
        <v>4642</v>
      </c>
      <c r="DO625" s="6" t="s">
        <v>4900</v>
      </c>
      <c r="DP625" s="6" t="s">
        <v>845</v>
      </c>
      <c r="DQ625" s="1" t="s">
        <v>5373</v>
      </c>
    </row>
    <row r="626" customFormat="false" ht="15" hidden="false" customHeight="false" outlineLevel="0" collapsed="false">
      <c r="A626" s="54" t="n">
        <v>625</v>
      </c>
      <c r="B626" s="6" t="s">
        <v>2528</v>
      </c>
      <c r="C626" s="1" t="n">
        <v>3</v>
      </c>
      <c r="D626" s="1" t="s">
        <v>40</v>
      </c>
      <c r="E626" s="1" t="n">
        <v>33</v>
      </c>
      <c r="F626" s="1" t="s">
        <v>41</v>
      </c>
      <c r="G626" s="1" t="n">
        <f aca="false">PRODUCT(C626+E626)</f>
        <v>36</v>
      </c>
      <c r="H626" s="1" t="n">
        <v>75</v>
      </c>
      <c r="I626" s="106" t="n">
        <f aca="false">PRODUCT(G626/H626)</f>
        <v>0.48</v>
      </c>
      <c r="K626" s="6"/>
      <c r="N626" s="1"/>
      <c r="DN626" s="2" t="s">
        <v>4651</v>
      </c>
      <c r="DO626" s="6" t="s">
        <v>282</v>
      </c>
      <c r="DP626" s="6" t="s">
        <v>1003</v>
      </c>
      <c r="DQ626" s="1" t="s">
        <v>5741</v>
      </c>
    </row>
    <row r="627" customFormat="false" ht="15" hidden="false" customHeight="false" outlineLevel="0" collapsed="false">
      <c r="A627" s="54" t="n">
        <v>626</v>
      </c>
      <c r="B627" s="6" t="s">
        <v>1831</v>
      </c>
      <c r="C627" s="1" t="n">
        <v>2</v>
      </c>
      <c r="D627" s="1" t="s">
        <v>40</v>
      </c>
      <c r="E627" s="1" t="n">
        <v>34</v>
      </c>
      <c r="F627" s="1" t="s">
        <v>41</v>
      </c>
      <c r="G627" s="1" t="n">
        <f aca="false">PRODUCT(C627+E627)</f>
        <v>36</v>
      </c>
      <c r="H627" s="1" t="n">
        <v>191</v>
      </c>
      <c r="I627" s="106" t="n">
        <f aca="false">PRODUCT(G627/H627)</f>
        <v>0.18848167539267</v>
      </c>
      <c r="K627" s="6"/>
      <c r="N627" s="1"/>
      <c r="DN627" s="2" t="s">
        <v>4680</v>
      </c>
      <c r="DO627" s="6" t="s">
        <v>1126</v>
      </c>
      <c r="DP627" s="6" t="s">
        <v>1003</v>
      </c>
      <c r="DQ627" s="1" t="s">
        <v>5395</v>
      </c>
    </row>
    <row r="628" customFormat="false" ht="15" hidden="false" customHeight="false" outlineLevel="0" collapsed="false">
      <c r="A628" s="54" t="n">
        <v>627</v>
      </c>
      <c r="B628" s="56" t="s">
        <v>2579</v>
      </c>
      <c r="C628" s="1" t="n">
        <v>2</v>
      </c>
      <c r="D628" s="1" t="s">
        <v>40</v>
      </c>
      <c r="E628" s="1" t="n">
        <v>34</v>
      </c>
      <c r="F628" s="1" t="s">
        <v>41</v>
      </c>
      <c r="G628" s="1" t="n">
        <f aca="false">PRODUCT(C628+E628)</f>
        <v>36</v>
      </c>
      <c r="H628" s="1" t="n">
        <v>37</v>
      </c>
      <c r="I628" s="106" t="n">
        <f aca="false">PRODUCT(G628/H628)</f>
        <v>0.972972972972973</v>
      </c>
      <c r="K628" s="6"/>
      <c r="N628" s="1"/>
      <c r="DN628" s="2" t="s">
        <v>4687</v>
      </c>
      <c r="DO628" s="6" t="s">
        <v>382</v>
      </c>
      <c r="DP628" s="6" t="s">
        <v>1003</v>
      </c>
      <c r="DQ628" s="1" t="s">
        <v>5708</v>
      </c>
    </row>
    <row r="629" customFormat="false" ht="15" hidden="false" customHeight="false" outlineLevel="0" collapsed="false">
      <c r="A629" s="54" t="n">
        <v>628</v>
      </c>
      <c r="B629" s="6" t="s">
        <v>2641</v>
      </c>
      <c r="C629" s="1" t="n">
        <v>1</v>
      </c>
      <c r="D629" s="1" t="s">
        <v>40</v>
      </c>
      <c r="E629" s="1" t="n">
        <v>35</v>
      </c>
      <c r="F629" s="1" t="s">
        <v>41</v>
      </c>
      <c r="G629" s="1" t="n">
        <f aca="false">PRODUCT(C629+E629)</f>
        <v>36</v>
      </c>
      <c r="H629" s="1" t="n">
        <v>49</v>
      </c>
      <c r="I629" s="106" t="n">
        <f aca="false">PRODUCT(G629/H629)</f>
        <v>0.73469387755102</v>
      </c>
      <c r="K629" s="6"/>
      <c r="N629" s="1"/>
      <c r="DN629" s="2" t="s">
        <v>4694</v>
      </c>
      <c r="DO629" s="6" t="s">
        <v>415</v>
      </c>
      <c r="DP629" s="6" t="s">
        <v>1642</v>
      </c>
      <c r="DQ629" s="1" t="s">
        <v>5742</v>
      </c>
    </row>
    <row r="630" customFormat="false" ht="15" hidden="false" customHeight="false" outlineLevel="0" collapsed="false">
      <c r="A630" s="54" t="n">
        <v>629</v>
      </c>
      <c r="B630" s="6" t="s">
        <v>1717</v>
      </c>
      <c r="C630" s="1" t="n">
        <v>8</v>
      </c>
      <c r="D630" s="1" t="s">
        <v>40</v>
      </c>
      <c r="E630" s="1" t="n">
        <v>27</v>
      </c>
      <c r="F630" s="1" t="s">
        <v>41</v>
      </c>
      <c r="G630" s="1" t="n">
        <f aca="false">PRODUCT(C630+E630)</f>
        <v>35</v>
      </c>
      <c r="H630" s="1" t="n">
        <v>54</v>
      </c>
      <c r="I630" s="106" t="n">
        <f aca="false">PRODUCT(G630/H630)</f>
        <v>0.648148148148148</v>
      </c>
      <c r="K630" s="6"/>
      <c r="N630" s="1"/>
      <c r="DN630" s="2" t="s">
        <v>4701</v>
      </c>
      <c r="DO630" s="6" t="s">
        <v>5735</v>
      </c>
      <c r="DP630" s="6" t="s">
        <v>1003</v>
      </c>
      <c r="DQ630" s="1" t="s">
        <v>5743</v>
      </c>
    </row>
    <row r="631" customFormat="false" ht="15" hidden="false" customHeight="false" outlineLevel="0" collapsed="false">
      <c r="A631" s="54" t="n">
        <v>630</v>
      </c>
      <c r="B631" s="6" t="s">
        <v>1863</v>
      </c>
      <c r="C631" s="1" t="n">
        <v>7</v>
      </c>
      <c r="D631" s="1" t="s">
        <v>40</v>
      </c>
      <c r="E631" s="1" t="n">
        <v>28</v>
      </c>
      <c r="F631" s="1" t="s">
        <v>41</v>
      </c>
      <c r="G631" s="1" t="n">
        <f aca="false">PRODUCT(C631+E631)</f>
        <v>35</v>
      </c>
      <c r="H631" s="1" t="n">
        <v>111</v>
      </c>
      <c r="I631" s="106" t="n">
        <f aca="false">PRODUCT(G631/H631)</f>
        <v>0.315315315315315</v>
      </c>
      <c r="K631" s="6"/>
      <c r="N631" s="1"/>
      <c r="DN631" s="2" t="s">
        <v>4704</v>
      </c>
      <c r="DO631" s="6" t="s">
        <v>317</v>
      </c>
      <c r="DP631" s="6" t="s">
        <v>2364</v>
      </c>
      <c r="DQ631" s="1" t="s">
        <v>5744</v>
      </c>
    </row>
    <row r="632" customFormat="false" ht="15" hidden="false" customHeight="false" outlineLevel="0" collapsed="false">
      <c r="A632" s="54" t="n">
        <v>631</v>
      </c>
      <c r="B632" s="6" t="s">
        <v>1985</v>
      </c>
      <c r="C632" s="1" t="n">
        <v>5</v>
      </c>
      <c r="D632" s="1" t="s">
        <v>40</v>
      </c>
      <c r="E632" s="1" t="n">
        <v>30</v>
      </c>
      <c r="F632" s="1" t="s">
        <v>41</v>
      </c>
      <c r="G632" s="1" t="n">
        <f aca="false">PRODUCT(C632+E632)</f>
        <v>35</v>
      </c>
      <c r="H632" s="1" t="n">
        <v>126</v>
      </c>
      <c r="I632" s="106" t="n">
        <f aca="false">PRODUCT(G632/H632)</f>
        <v>0.277777777777778</v>
      </c>
      <c r="K632" s="6"/>
      <c r="N632" s="1"/>
      <c r="DN632" s="2" t="s">
        <v>4709</v>
      </c>
      <c r="DO632" s="6" t="s">
        <v>1545</v>
      </c>
      <c r="DP632" s="6" t="s">
        <v>930</v>
      </c>
      <c r="DQ632" s="1" t="s">
        <v>5745</v>
      </c>
    </row>
    <row r="633" customFormat="false" ht="15" hidden="false" customHeight="false" outlineLevel="0" collapsed="false">
      <c r="A633" s="54" t="n">
        <v>632</v>
      </c>
      <c r="B633" s="6" t="s">
        <v>2500</v>
      </c>
      <c r="C633" s="1" t="n">
        <v>5</v>
      </c>
      <c r="D633" s="1" t="s">
        <v>40</v>
      </c>
      <c r="E633" s="1" t="n">
        <v>30</v>
      </c>
      <c r="F633" s="1" t="s">
        <v>41</v>
      </c>
      <c r="G633" s="1" t="n">
        <f aca="false">PRODUCT(C633+E633)</f>
        <v>35</v>
      </c>
      <c r="H633" s="1" t="n">
        <v>36</v>
      </c>
      <c r="I633" s="106" t="n">
        <f aca="false">PRODUCT(G633/H633)</f>
        <v>0.972222222222222</v>
      </c>
      <c r="K633" s="6"/>
      <c r="N633" s="1"/>
      <c r="DN633" s="2" t="s">
        <v>4716</v>
      </c>
      <c r="DO633" s="6" t="s">
        <v>5746</v>
      </c>
      <c r="DP633" s="6" t="s">
        <v>845</v>
      </c>
      <c r="DQ633" s="1" t="s">
        <v>5747</v>
      </c>
    </row>
    <row r="634" customFormat="false" ht="15" hidden="false" customHeight="false" outlineLevel="0" collapsed="false">
      <c r="A634" s="54" t="n">
        <v>633</v>
      </c>
      <c r="B634" s="6" t="s">
        <v>2484</v>
      </c>
      <c r="C634" s="1" t="n">
        <v>4</v>
      </c>
      <c r="D634" s="1" t="s">
        <v>40</v>
      </c>
      <c r="E634" s="1" t="n">
        <v>31</v>
      </c>
      <c r="F634" s="1" t="s">
        <v>41</v>
      </c>
      <c r="G634" s="1" t="n">
        <f aca="false">PRODUCT(C634+E634)</f>
        <v>35</v>
      </c>
      <c r="H634" s="1" t="n">
        <v>51</v>
      </c>
      <c r="I634" s="106" t="n">
        <f aca="false">PRODUCT(G634/H634)</f>
        <v>0.686274509803922</v>
      </c>
      <c r="K634" s="6"/>
      <c r="N634" s="1"/>
      <c r="DN634" s="2" t="s">
        <v>4723</v>
      </c>
      <c r="DO634" s="6" t="s">
        <v>1697</v>
      </c>
      <c r="DP634" s="6" t="s">
        <v>920</v>
      </c>
      <c r="DQ634" s="1" t="s">
        <v>5748</v>
      </c>
    </row>
    <row r="635" customFormat="false" ht="15" hidden="false" customHeight="false" outlineLevel="0" collapsed="false">
      <c r="A635" s="54" t="n">
        <v>634</v>
      </c>
      <c r="B635" s="6" t="s">
        <v>1471</v>
      </c>
      <c r="C635" s="1" t="n">
        <v>1</v>
      </c>
      <c r="D635" s="1" t="s">
        <v>40</v>
      </c>
      <c r="E635" s="1" t="n">
        <v>34</v>
      </c>
      <c r="F635" s="1" t="s">
        <v>41</v>
      </c>
      <c r="G635" s="1" t="n">
        <f aca="false">PRODUCT(C635+E635)</f>
        <v>35</v>
      </c>
      <c r="H635" s="1" t="n">
        <v>157</v>
      </c>
      <c r="I635" s="106" t="n">
        <f aca="false">PRODUCT(G635/H635)</f>
        <v>0.222929936305733</v>
      </c>
      <c r="K635" s="6"/>
      <c r="N635" s="1"/>
    </row>
    <row r="636" customFormat="false" ht="15" hidden="false" customHeight="false" outlineLevel="0" collapsed="false">
      <c r="A636" s="54" t="n">
        <v>635</v>
      </c>
      <c r="B636" s="6" t="s">
        <v>1900</v>
      </c>
      <c r="C636" s="1" t="n">
        <v>1</v>
      </c>
      <c r="D636" s="1" t="s">
        <v>40</v>
      </c>
      <c r="E636" s="1" t="n">
        <v>34</v>
      </c>
      <c r="F636" s="1" t="s">
        <v>41</v>
      </c>
      <c r="G636" s="1" t="n">
        <f aca="false">PRODUCT(C636+E636)</f>
        <v>35</v>
      </c>
      <c r="H636" s="1" t="n">
        <v>110</v>
      </c>
      <c r="I636" s="106" t="n">
        <f aca="false">PRODUCT(G636/H636)</f>
        <v>0.318181818181818</v>
      </c>
      <c r="K636" s="6"/>
      <c r="N636" s="1"/>
    </row>
    <row r="637" customFormat="false" ht="15" hidden="false" customHeight="false" outlineLevel="0" collapsed="false">
      <c r="A637" s="54" t="n">
        <v>636</v>
      </c>
      <c r="B637" s="6" t="s">
        <v>444</v>
      </c>
      <c r="C637" s="1" t="n">
        <v>1</v>
      </c>
      <c r="D637" s="1" t="s">
        <v>40</v>
      </c>
      <c r="E637" s="1" t="n">
        <v>34</v>
      </c>
      <c r="F637" s="1" t="s">
        <v>41</v>
      </c>
      <c r="G637" s="1" t="n">
        <f aca="false">PRODUCT(C637+E637)</f>
        <v>35</v>
      </c>
      <c r="H637" s="1" t="n">
        <v>113</v>
      </c>
      <c r="I637" s="106" t="n">
        <f aca="false">PRODUCT(G637/H637)</f>
        <v>0.309734513274336</v>
      </c>
      <c r="K637" s="6"/>
      <c r="N637" s="1"/>
      <c r="DN637" s="110"/>
      <c r="DO637" s="111" t="s">
        <v>5749</v>
      </c>
      <c r="DP637" s="112"/>
      <c r="DQ637" s="113"/>
    </row>
    <row r="638" customFormat="false" ht="15" hidden="false" customHeight="false" outlineLevel="0" collapsed="false">
      <c r="A638" s="54" t="n">
        <v>637</v>
      </c>
      <c r="B638" s="6" t="s">
        <v>1059</v>
      </c>
      <c r="C638" s="1" t="n">
        <v>10</v>
      </c>
      <c r="D638" s="1" t="s">
        <v>40</v>
      </c>
      <c r="E638" s="1" t="n">
        <v>24</v>
      </c>
      <c r="F638" s="1" t="s">
        <v>41</v>
      </c>
      <c r="G638" s="1" t="n">
        <f aca="false">PRODUCT(C638+E638)</f>
        <v>34</v>
      </c>
      <c r="H638" s="1" t="n">
        <v>167</v>
      </c>
      <c r="I638" s="106" t="n">
        <f aca="false">PRODUCT(G638/H638)</f>
        <v>0.203592814371257</v>
      </c>
      <c r="K638" s="6"/>
      <c r="N638" s="1"/>
      <c r="DN638" s="2" t="s">
        <v>4642</v>
      </c>
      <c r="DO638" s="6" t="s">
        <v>306</v>
      </c>
      <c r="DP638" s="6" t="s">
        <v>930</v>
      </c>
      <c r="DQ638" s="1" t="s">
        <v>5378</v>
      </c>
    </row>
    <row r="639" customFormat="false" ht="15" hidden="false" customHeight="false" outlineLevel="0" collapsed="false">
      <c r="A639" s="54" t="n">
        <v>638</v>
      </c>
      <c r="B639" s="6" t="s">
        <v>2120</v>
      </c>
      <c r="C639" s="1" t="n">
        <v>6</v>
      </c>
      <c r="D639" s="1" t="s">
        <v>40</v>
      </c>
      <c r="E639" s="1" t="n">
        <v>28</v>
      </c>
      <c r="F639" s="1" t="s">
        <v>41</v>
      </c>
      <c r="G639" s="1" t="n">
        <f aca="false">PRODUCT(C639+E639)</f>
        <v>34</v>
      </c>
      <c r="H639" s="1" t="n">
        <v>109</v>
      </c>
      <c r="I639" s="106" t="n">
        <f aca="false">PRODUCT(G639/H639)</f>
        <v>0.311926605504587</v>
      </c>
      <c r="K639" s="6"/>
      <c r="N639" s="1"/>
      <c r="DN639" s="2" t="s">
        <v>4651</v>
      </c>
      <c r="DO639" s="6" t="s">
        <v>5735</v>
      </c>
      <c r="DP639" s="6" t="s">
        <v>1003</v>
      </c>
      <c r="DQ639" s="1" t="s">
        <v>5729</v>
      </c>
    </row>
    <row r="640" customFormat="false" ht="15" hidden="false" customHeight="false" outlineLevel="0" collapsed="false">
      <c r="A640" s="54" t="n">
        <v>639</v>
      </c>
      <c r="B640" s="56" t="s">
        <v>2209</v>
      </c>
      <c r="C640" s="1" t="n">
        <v>6</v>
      </c>
      <c r="D640" s="1" t="s">
        <v>40</v>
      </c>
      <c r="E640" s="1" t="n">
        <v>28</v>
      </c>
      <c r="F640" s="1" t="s">
        <v>41</v>
      </c>
      <c r="G640" s="1" t="n">
        <f aca="false">PRODUCT(C640+E640)</f>
        <v>34</v>
      </c>
      <c r="H640" s="1" t="n">
        <v>53</v>
      </c>
      <c r="I640" s="106" t="n">
        <f aca="false">PRODUCT(G640/H640)</f>
        <v>0.641509433962264</v>
      </c>
      <c r="K640" s="6"/>
      <c r="N640" s="1"/>
      <c r="DN640" s="2" t="s">
        <v>4680</v>
      </c>
      <c r="DO640" s="6" t="s">
        <v>64</v>
      </c>
      <c r="DP640" s="6" t="s">
        <v>920</v>
      </c>
      <c r="DQ640" s="1" t="s">
        <v>5750</v>
      </c>
    </row>
    <row r="641" customFormat="false" ht="15" hidden="false" customHeight="false" outlineLevel="0" collapsed="false">
      <c r="A641" s="54" t="n">
        <v>640</v>
      </c>
      <c r="B641" s="6" t="s">
        <v>1700</v>
      </c>
      <c r="C641" s="1" t="n">
        <v>3</v>
      </c>
      <c r="D641" s="1" t="s">
        <v>40</v>
      </c>
      <c r="E641" s="1" t="n">
        <v>31</v>
      </c>
      <c r="F641" s="1" t="s">
        <v>41</v>
      </c>
      <c r="G641" s="1" t="n">
        <f aca="false">PRODUCT(C641+E641)</f>
        <v>34</v>
      </c>
      <c r="H641" s="1" t="n">
        <v>52</v>
      </c>
      <c r="I641" s="106" t="n">
        <f aca="false">PRODUCT(G641/H641)</f>
        <v>0.653846153846154</v>
      </c>
      <c r="K641" s="6"/>
      <c r="N641" s="1"/>
      <c r="DN641" s="2" t="s">
        <v>4687</v>
      </c>
      <c r="DO641" s="6" t="s">
        <v>4900</v>
      </c>
      <c r="DP641" s="6" t="s">
        <v>845</v>
      </c>
      <c r="DQ641" s="1" t="s">
        <v>5751</v>
      </c>
    </row>
    <row r="642" customFormat="false" ht="15" hidden="false" customHeight="false" outlineLevel="0" collapsed="false">
      <c r="A642" s="54" t="n">
        <v>641</v>
      </c>
      <c r="B642" s="6" t="s">
        <v>2290</v>
      </c>
      <c r="C642" s="1" t="n">
        <v>3</v>
      </c>
      <c r="D642" s="1" t="s">
        <v>40</v>
      </c>
      <c r="E642" s="1" t="n">
        <v>31</v>
      </c>
      <c r="F642" s="1" t="s">
        <v>41</v>
      </c>
      <c r="G642" s="1" t="n">
        <f aca="false">PRODUCT(C642+E642)</f>
        <v>34</v>
      </c>
      <c r="H642" s="1" t="n">
        <v>109</v>
      </c>
      <c r="I642" s="106" t="n">
        <f aca="false">PRODUCT(G642/H642)</f>
        <v>0.311926605504587</v>
      </c>
      <c r="K642" s="6"/>
      <c r="N642" s="1"/>
      <c r="DO642" s="6" t="s">
        <v>5752</v>
      </c>
      <c r="DP642" s="6" t="s">
        <v>702</v>
      </c>
      <c r="DQ642" s="1" t="s">
        <v>5751</v>
      </c>
    </row>
    <row r="643" customFormat="false" ht="15" hidden="false" customHeight="false" outlineLevel="0" collapsed="false">
      <c r="A643" s="54" t="n">
        <v>642</v>
      </c>
      <c r="B643" s="6" t="s">
        <v>2986</v>
      </c>
      <c r="C643" s="1" t="n">
        <v>3</v>
      </c>
      <c r="D643" s="1" t="s">
        <v>40</v>
      </c>
      <c r="E643" s="1" t="n">
        <v>31</v>
      </c>
      <c r="F643" s="1" t="s">
        <v>41</v>
      </c>
      <c r="G643" s="1" t="n">
        <f aca="false">PRODUCT(C643+E643)</f>
        <v>34</v>
      </c>
      <c r="H643" s="1" t="n">
        <v>24</v>
      </c>
      <c r="I643" s="106" t="n">
        <f aca="false">PRODUCT(G643/H643)</f>
        <v>1.41666666666667</v>
      </c>
      <c r="K643" s="6"/>
      <c r="N643" s="1"/>
      <c r="DN643" s="2" t="s">
        <v>4701</v>
      </c>
      <c r="DO643" s="6" t="s">
        <v>1123</v>
      </c>
      <c r="DP643" s="6" t="s">
        <v>1204</v>
      </c>
      <c r="DQ643" s="1" t="s">
        <v>5753</v>
      </c>
    </row>
    <row r="644" customFormat="false" ht="15" hidden="false" customHeight="false" outlineLevel="0" collapsed="false">
      <c r="A644" s="54" t="n">
        <v>643</v>
      </c>
      <c r="B644" s="6" t="s">
        <v>2031</v>
      </c>
      <c r="C644" s="1" t="n">
        <v>1</v>
      </c>
      <c r="D644" s="1" t="s">
        <v>40</v>
      </c>
      <c r="E644" s="1" t="n">
        <v>33</v>
      </c>
      <c r="F644" s="1" t="s">
        <v>41</v>
      </c>
      <c r="G644" s="1" t="n">
        <f aca="false">PRODUCT(C644+E644)</f>
        <v>34</v>
      </c>
      <c r="H644" s="1" t="n">
        <v>154</v>
      </c>
      <c r="I644" s="106" t="n">
        <f aca="false">PRODUCT(G644/H644)</f>
        <v>0.220779220779221</v>
      </c>
      <c r="K644" s="6"/>
      <c r="N644" s="1"/>
      <c r="DN644" s="2" t="s">
        <v>4704</v>
      </c>
      <c r="DO644" s="6" t="s">
        <v>1946</v>
      </c>
      <c r="DP644" s="6" t="s">
        <v>702</v>
      </c>
      <c r="DQ644" s="1" t="s">
        <v>5754</v>
      </c>
    </row>
    <row r="645" customFormat="false" ht="15" hidden="false" customHeight="false" outlineLevel="0" collapsed="false">
      <c r="A645" s="54" t="n">
        <v>644</v>
      </c>
      <c r="B645" s="6" t="s">
        <v>2510</v>
      </c>
      <c r="C645" s="1" t="n">
        <v>1</v>
      </c>
      <c r="D645" s="1" t="s">
        <v>40</v>
      </c>
      <c r="E645" s="1" t="n">
        <v>33</v>
      </c>
      <c r="F645" s="1" t="s">
        <v>41</v>
      </c>
      <c r="G645" s="1" t="n">
        <f aca="false">PRODUCT(C645+E645)</f>
        <v>34</v>
      </c>
      <c r="H645" s="1" t="n">
        <v>90</v>
      </c>
      <c r="I645" s="106" t="n">
        <f aca="false">PRODUCT(G645/H645)</f>
        <v>0.377777777777778</v>
      </c>
      <c r="K645" s="6"/>
      <c r="N645" s="1"/>
      <c r="DN645" s="2" t="s">
        <v>4709</v>
      </c>
      <c r="DO645" s="6" t="s">
        <v>382</v>
      </c>
      <c r="DP645" s="6" t="s">
        <v>1003</v>
      </c>
      <c r="DQ645" s="1" t="s">
        <v>5755</v>
      </c>
    </row>
    <row r="646" customFormat="false" ht="15" hidden="false" customHeight="false" outlineLevel="0" collapsed="false">
      <c r="A646" s="54" t="n">
        <v>645</v>
      </c>
      <c r="B646" s="6" t="s">
        <v>2709</v>
      </c>
      <c r="C646" s="1" t="n">
        <v>1</v>
      </c>
      <c r="D646" s="1" t="s">
        <v>40</v>
      </c>
      <c r="E646" s="1" t="n">
        <v>33</v>
      </c>
      <c r="F646" s="1" t="s">
        <v>41</v>
      </c>
      <c r="G646" s="1" t="n">
        <f aca="false">PRODUCT(C646+E646)</f>
        <v>34</v>
      </c>
      <c r="H646" s="1" t="n">
        <v>43</v>
      </c>
      <c r="I646" s="106" t="n">
        <f aca="false">PRODUCT(G646/H646)</f>
        <v>0.790697674418605</v>
      </c>
      <c r="K646" s="6"/>
      <c r="N646" s="1"/>
      <c r="DN646" s="2" t="s">
        <v>4716</v>
      </c>
      <c r="DO646" s="6" t="s">
        <v>317</v>
      </c>
      <c r="DP646" s="6" t="s">
        <v>2364</v>
      </c>
      <c r="DQ646" s="1" t="s">
        <v>5756</v>
      </c>
    </row>
    <row r="647" customFormat="false" ht="15" hidden="false" customHeight="false" outlineLevel="0" collapsed="false">
      <c r="A647" s="54" t="n">
        <v>646</v>
      </c>
      <c r="B647" s="6" t="s">
        <v>1950</v>
      </c>
      <c r="C647" s="1" t="n">
        <v>0</v>
      </c>
      <c r="D647" s="1" t="s">
        <v>40</v>
      </c>
      <c r="E647" s="1" t="n">
        <v>34</v>
      </c>
      <c r="F647" s="1" t="s">
        <v>41</v>
      </c>
      <c r="G647" s="1" t="n">
        <f aca="false">PRODUCT(C647+E647)</f>
        <v>34</v>
      </c>
      <c r="H647" s="1" t="n">
        <v>72</v>
      </c>
      <c r="I647" s="106" t="n">
        <f aca="false">PRODUCT(G647/H647)</f>
        <v>0.472222222222222</v>
      </c>
      <c r="K647" s="6"/>
      <c r="N647" s="1"/>
      <c r="DN647" s="2" t="s">
        <v>4723</v>
      </c>
      <c r="DO647" s="6" t="s">
        <v>1126</v>
      </c>
      <c r="DP647" s="6" t="s">
        <v>1003</v>
      </c>
      <c r="DQ647" s="1" t="s">
        <v>5757</v>
      </c>
    </row>
    <row r="648" customFormat="false" ht="15" hidden="false" customHeight="false" outlineLevel="0" collapsed="false">
      <c r="A648" s="54" t="n">
        <v>647</v>
      </c>
      <c r="B648" s="6" t="s">
        <v>2279</v>
      </c>
      <c r="C648" s="1" t="n">
        <v>0</v>
      </c>
      <c r="D648" s="1" t="s">
        <v>40</v>
      </c>
      <c r="E648" s="1" t="n">
        <v>34</v>
      </c>
      <c r="F648" s="1" t="s">
        <v>41</v>
      </c>
      <c r="G648" s="1" t="n">
        <f aca="false">PRODUCT(C648+E648)</f>
        <v>34</v>
      </c>
      <c r="H648" s="1" t="n">
        <v>40</v>
      </c>
      <c r="I648" s="106" t="n">
        <f aca="false">PRODUCT(G648/H648)</f>
        <v>0.85</v>
      </c>
      <c r="K648" s="6"/>
      <c r="N648" s="1"/>
    </row>
    <row r="649" customFormat="false" ht="15" hidden="false" customHeight="false" outlineLevel="0" collapsed="false">
      <c r="A649" s="54" t="n">
        <v>648</v>
      </c>
      <c r="B649" s="6" t="s">
        <v>1540</v>
      </c>
      <c r="C649" s="1" t="n">
        <v>7</v>
      </c>
      <c r="D649" s="1" t="s">
        <v>40</v>
      </c>
      <c r="E649" s="1" t="n">
        <v>26</v>
      </c>
      <c r="F649" s="1" t="s">
        <v>41</v>
      </c>
      <c r="G649" s="1" t="n">
        <f aca="false">PRODUCT(C649+E649)</f>
        <v>33</v>
      </c>
      <c r="H649" s="1" t="n">
        <v>131</v>
      </c>
      <c r="I649" s="106" t="n">
        <f aca="false">PRODUCT(G649/H649)</f>
        <v>0.251908396946565</v>
      </c>
      <c r="K649" s="6"/>
      <c r="N649" s="1"/>
    </row>
    <row r="650" customFormat="false" ht="15" hidden="false" customHeight="false" outlineLevel="0" collapsed="false">
      <c r="A650" s="54" t="n">
        <v>649</v>
      </c>
      <c r="B650" s="6" t="s">
        <v>2486</v>
      </c>
      <c r="C650" s="1" t="n">
        <v>7</v>
      </c>
      <c r="D650" s="1" t="s">
        <v>40</v>
      </c>
      <c r="E650" s="1" t="n">
        <v>26</v>
      </c>
      <c r="F650" s="1" t="s">
        <v>41</v>
      </c>
      <c r="G650" s="1" t="n">
        <f aca="false">PRODUCT(C650+E650)</f>
        <v>33</v>
      </c>
      <c r="H650" s="1" t="n">
        <v>37</v>
      </c>
      <c r="I650" s="106" t="n">
        <f aca="false">PRODUCT(G650/H650)</f>
        <v>0.891891891891892</v>
      </c>
      <c r="K650" s="6"/>
      <c r="N650" s="1"/>
      <c r="DN650" s="110"/>
      <c r="DO650" s="111" t="s">
        <v>5758</v>
      </c>
      <c r="DP650" s="112"/>
      <c r="DQ650" s="113"/>
    </row>
    <row r="651" customFormat="false" ht="15" hidden="false" customHeight="false" outlineLevel="0" collapsed="false">
      <c r="A651" s="54" t="n">
        <v>650</v>
      </c>
      <c r="B651" s="6" t="s">
        <v>1494</v>
      </c>
      <c r="C651" s="1" t="n">
        <v>5</v>
      </c>
      <c r="D651" s="1" t="s">
        <v>40</v>
      </c>
      <c r="E651" s="1" t="n">
        <v>28</v>
      </c>
      <c r="F651" s="1" t="s">
        <v>41</v>
      </c>
      <c r="G651" s="1" t="n">
        <f aca="false">PRODUCT(C651+E651)</f>
        <v>33</v>
      </c>
      <c r="H651" s="1" t="n">
        <v>207</v>
      </c>
      <c r="I651" s="106" t="n">
        <f aca="false">PRODUCT(G651/H651)</f>
        <v>0.159420289855072</v>
      </c>
      <c r="K651" s="6"/>
      <c r="N651" s="1"/>
      <c r="DN651" s="2" t="s">
        <v>4642</v>
      </c>
      <c r="DO651" s="6" t="s">
        <v>5759</v>
      </c>
      <c r="DP651" s="6" t="s">
        <v>920</v>
      </c>
      <c r="DQ651" s="1" t="s">
        <v>5290</v>
      </c>
    </row>
    <row r="652" customFormat="false" ht="15" hidden="false" customHeight="false" outlineLevel="0" collapsed="false">
      <c r="A652" s="54" t="n">
        <v>651</v>
      </c>
      <c r="B652" s="6" t="s">
        <v>2389</v>
      </c>
      <c r="C652" s="1" t="n">
        <v>5</v>
      </c>
      <c r="D652" s="1" t="s">
        <v>40</v>
      </c>
      <c r="E652" s="1" t="n">
        <v>28</v>
      </c>
      <c r="F652" s="1" t="s">
        <v>41</v>
      </c>
      <c r="G652" s="1" t="n">
        <f aca="false">PRODUCT(C652+E652)</f>
        <v>33</v>
      </c>
      <c r="H652" s="1" t="n">
        <v>89</v>
      </c>
      <c r="I652" s="106" t="n">
        <f aca="false">PRODUCT(G652/H652)</f>
        <v>0.370786516853933</v>
      </c>
      <c r="K652" s="6"/>
      <c r="N652" s="1"/>
      <c r="DN652" s="2" t="s">
        <v>4651</v>
      </c>
      <c r="DO652" s="6" t="s">
        <v>5735</v>
      </c>
      <c r="DP652" s="6" t="s">
        <v>1003</v>
      </c>
      <c r="DQ652" s="1" t="s">
        <v>5760</v>
      </c>
    </row>
    <row r="653" customFormat="false" ht="15" hidden="false" customHeight="false" outlineLevel="0" collapsed="false">
      <c r="A653" s="54" t="n">
        <v>652</v>
      </c>
      <c r="B653" s="6" t="s">
        <v>1413</v>
      </c>
      <c r="C653" s="1" t="n">
        <v>4</v>
      </c>
      <c r="D653" s="1" t="s">
        <v>40</v>
      </c>
      <c r="E653" s="1" t="n">
        <v>29</v>
      </c>
      <c r="F653" s="1" t="s">
        <v>41</v>
      </c>
      <c r="G653" s="1" t="n">
        <f aca="false">PRODUCT(C653+E653)</f>
        <v>33</v>
      </c>
      <c r="H653" s="1" t="n">
        <v>185</v>
      </c>
      <c r="I653" s="106" t="n">
        <f aca="false">PRODUCT(G653/H653)</f>
        <v>0.178378378378378</v>
      </c>
      <c r="K653" s="6"/>
      <c r="N653" s="1"/>
      <c r="DN653" s="2" t="s">
        <v>4680</v>
      </c>
      <c r="DO653" s="6" t="s">
        <v>306</v>
      </c>
      <c r="DP653" s="6" t="s">
        <v>930</v>
      </c>
      <c r="DQ653" s="1" t="s">
        <v>5761</v>
      </c>
    </row>
    <row r="654" customFormat="false" ht="15" hidden="false" customHeight="false" outlineLevel="0" collapsed="false">
      <c r="A654" s="54" t="n">
        <v>653</v>
      </c>
      <c r="B654" s="6" t="s">
        <v>2477</v>
      </c>
      <c r="C654" s="1" t="n">
        <v>2</v>
      </c>
      <c r="D654" s="1" t="s">
        <v>40</v>
      </c>
      <c r="E654" s="1" t="n">
        <v>31</v>
      </c>
      <c r="F654" s="1" t="s">
        <v>41</v>
      </c>
      <c r="G654" s="1" t="n">
        <f aca="false">PRODUCT(C654+E654)</f>
        <v>33</v>
      </c>
      <c r="H654" s="1" t="n">
        <v>59</v>
      </c>
      <c r="I654" s="106" t="n">
        <f aca="false">PRODUCT(G654/H654)</f>
        <v>0.559322033898305</v>
      </c>
      <c r="K654" s="6"/>
      <c r="N654" s="1"/>
      <c r="DN654" s="2" t="s">
        <v>4687</v>
      </c>
      <c r="DO654" s="6" t="s">
        <v>5762</v>
      </c>
      <c r="DP654" s="6" t="s">
        <v>702</v>
      </c>
      <c r="DQ654" s="1" t="s">
        <v>5763</v>
      </c>
    </row>
    <row r="655" customFormat="false" ht="15" hidden="false" customHeight="false" outlineLevel="0" collapsed="false">
      <c r="A655" s="54" t="n">
        <v>654</v>
      </c>
      <c r="B655" s="6" t="s">
        <v>2801</v>
      </c>
      <c r="C655" s="1" t="n">
        <v>0</v>
      </c>
      <c r="D655" s="1" t="s">
        <v>40</v>
      </c>
      <c r="E655" s="1" t="n">
        <v>33</v>
      </c>
      <c r="F655" s="1" t="s">
        <v>41</v>
      </c>
      <c r="G655" s="1" t="n">
        <f aca="false">PRODUCT(C655+E655)</f>
        <v>33</v>
      </c>
      <c r="H655" s="1" t="n">
        <v>54</v>
      </c>
      <c r="I655" s="106" t="n">
        <f aca="false">PRODUCT(G655/H655)</f>
        <v>0.611111111111111</v>
      </c>
      <c r="K655" s="6"/>
      <c r="N655" s="1"/>
      <c r="DN655" s="2" t="s">
        <v>4694</v>
      </c>
      <c r="DO655" s="6" t="s">
        <v>1018</v>
      </c>
      <c r="DP655" s="6" t="s">
        <v>920</v>
      </c>
      <c r="DQ655" s="1" t="s">
        <v>5764</v>
      </c>
    </row>
    <row r="656" customFormat="false" ht="15" hidden="false" customHeight="false" outlineLevel="0" collapsed="false">
      <c r="A656" s="54" t="n">
        <v>655</v>
      </c>
      <c r="B656" s="6" t="s">
        <v>1074</v>
      </c>
      <c r="C656" s="1" t="n">
        <v>15</v>
      </c>
      <c r="D656" s="1" t="s">
        <v>40</v>
      </c>
      <c r="E656" s="1" t="n">
        <v>17</v>
      </c>
      <c r="F656" s="1" t="s">
        <v>41</v>
      </c>
      <c r="G656" s="1" t="n">
        <f aca="false">PRODUCT(C656+E656)</f>
        <v>32</v>
      </c>
      <c r="H656" s="1" t="n">
        <v>141</v>
      </c>
      <c r="I656" s="106" t="n">
        <f aca="false">PRODUCT(G656/H656)</f>
        <v>0.226950354609929</v>
      </c>
      <c r="K656" s="6"/>
      <c r="N656" s="1"/>
      <c r="DN656" s="2" t="s">
        <v>4701</v>
      </c>
      <c r="DO656" s="6" t="s">
        <v>64</v>
      </c>
      <c r="DP656" s="6" t="s">
        <v>920</v>
      </c>
      <c r="DQ656" s="1" t="s">
        <v>5765</v>
      </c>
    </row>
    <row r="657" customFormat="false" ht="15" hidden="false" customHeight="false" outlineLevel="0" collapsed="false">
      <c r="A657" s="54" t="n">
        <v>656</v>
      </c>
      <c r="B657" s="6" t="s">
        <v>2062</v>
      </c>
      <c r="C657" s="1" t="n">
        <v>10</v>
      </c>
      <c r="D657" s="1" t="s">
        <v>40</v>
      </c>
      <c r="E657" s="1" t="n">
        <v>22</v>
      </c>
      <c r="F657" s="1" t="s">
        <v>41</v>
      </c>
      <c r="G657" s="1" t="n">
        <f aca="false">PRODUCT(C657+E657)</f>
        <v>32</v>
      </c>
      <c r="H657" s="1" t="n">
        <v>90</v>
      </c>
      <c r="I657" s="106" t="n">
        <f aca="false">PRODUCT(G657/H657)</f>
        <v>0.355555555555556</v>
      </c>
      <c r="K657" s="6"/>
      <c r="N657" s="1"/>
      <c r="DN657" s="2" t="s">
        <v>4704</v>
      </c>
      <c r="DO657" s="6" t="s">
        <v>1765</v>
      </c>
      <c r="DP657" s="6" t="s">
        <v>281</v>
      </c>
      <c r="DQ657" s="1" t="s">
        <v>5766</v>
      </c>
    </row>
    <row r="658" customFormat="false" ht="15" hidden="false" customHeight="false" outlineLevel="0" collapsed="false">
      <c r="A658" s="54" t="n">
        <v>657</v>
      </c>
      <c r="B658" s="6" t="s">
        <v>392</v>
      </c>
      <c r="C658" s="1" t="n">
        <v>8</v>
      </c>
      <c r="D658" s="1" t="s">
        <v>40</v>
      </c>
      <c r="E658" s="1" t="n">
        <v>24</v>
      </c>
      <c r="F658" s="1" t="s">
        <v>41</v>
      </c>
      <c r="G658" s="1" t="n">
        <f aca="false">PRODUCT(C658+E658)</f>
        <v>32</v>
      </c>
      <c r="H658" s="1" t="n">
        <v>169</v>
      </c>
      <c r="I658" s="106" t="n">
        <f aca="false">PRODUCT(G658/H658)</f>
        <v>0.189349112426036</v>
      </c>
      <c r="K658" s="6"/>
      <c r="N658" s="1"/>
      <c r="DN658" s="2" t="s">
        <v>4709</v>
      </c>
      <c r="DO658" s="6" t="s">
        <v>1324</v>
      </c>
      <c r="DP658" s="6" t="s">
        <v>930</v>
      </c>
      <c r="DQ658" s="1" t="s">
        <v>5767</v>
      </c>
    </row>
    <row r="659" customFormat="false" ht="15" hidden="false" customHeight="false" outlineLevel="0" collapsed="false">
      <c r="A659" s="54" t="n">
        <v>658</v>
      </c>
      <c r="B659" s="6" t="s">
        <v>1563</v>
      </c>
      <c r="C659" s="1" t="n">
        <v>5</v>
      </c>
      <c r="D659" s="1" t="s">
        <v>40</v>
      </c>
      <c r="E659" s="1" t="n">
        <v>27</v>
      </c>
      <c r="F659" s="1" t="s">
        <v>41</v>
      </c>
      <c r="G659" s="1" t="n">
        <f aca="false">PRODUCT(C659+E659)</f>
        <v>32</v>
      </c>
      <c r="H659" s="1" t="n">
        <v>61</v>
      </c>
      <c r="I659" s="106" t="n">
        <f aca="false">PRODUCT(G659/H659)</f>
        <v>0.524590163934426</v>
      </c>
      <c r="K659" s="6"/>
      <c r="N659" s="1"/>
      <c r="DN659" s="2" t="s">
        <v>4716</v>
      </c>
      <c r="DO659" s="6" t="s">
        <v>2277</v>
      </c>
      <c r="DP659" s="6" t="s">
        <v>930</v>
      </c>
      <c r="DQ659" s="1" t="s">
        <v>5768</v>
      </c>
    </row>
    <row r="660" customFormat="false" ht="15" hidden="false" customHeight="false" outlineLevel="0" collapsed="false">
      <c r="A660" s="54" t="n">
        <v>659</v>
      </c>
      <c r="B660" s="6" t="s">
        <v>2437</v>
      </c>
      <c r="C660" s="1" t="n">
        <v>4</v>
      </c>
      <c r="D660" s="1" t="s">
        <v>40</v>
      </c>
      <c r="E660" s="1" t="n">
        <v>28</v>
      </c>
      <c r="F660" s="1" t="s">
        <v>41</v>
      </c>
      <c r="G660" s="1" t="n">
        <f aca="false">PRODUCT(C660+E660)</f>
        <v>32</v>
      </c>
      <c r="H660" s="1" t="n">
        <v>30</v>
      </c>
      <c r="I660" s="106" t="n">
        <f aca="false">PRODUCT(G660/H660)</f>
        <v>1.06666666666667</v>
      </c>
      <c r="K660" s="6"/>
      <c r="N660" s="1"/>
      <c r="DN660" s="2" t="s">
        <v>4723</v>
      </c>
      <c r="DO660" s="6" t="s">
        <v>1478</v>
      </c>
      <c r="DP660" s="6" t="s">
        <v>2439</v>
      </c>
      <c r="DQ660" s="1" t="s">
        <v>5769</v>
      </c>
    </row>
    <row r="661" customFormat="false" ht="15" hidden="false" customHeight="false" outlineLevel="0" collapsed="false">
      <c r="A661" s="54" t="n">
        <v>660</v>
      </c>
      <c r="B661" s="6" t="s">
        <v>2448</v>
      </c>
      <c r="C661" s="1" t="n">
        <v>4</v>
      </c>
      <c r="D661" s="1" t="s">
        <v>40</v>
      </c>
      <c r="E661" s="1" t="n">
        <v>28</v>
      </c>
      <c r="F661" s="1" t="s">
        <v>41</v>
      </c>
      <c r="G661" s="1" t="n">
        <f aca="false">PRODUCT(C661+E661)</f>
        <v>32</v>
      </c>
      <c r="H661" s="1" t="n">
        <v>54</v>
      </c>
      <c r="I661" s="106" t="n">
        <f aca="false">PRODUCT(G661/H661)</f>
        <v>0.592592592592593</v>
      </c>
      <c r="K661" s="6"/>
      <c r="N661" s="1"/>
    </row>
    <row r="662" customFormat="false" ht="15" hidden="false" customHeight="false" outlineLevel="0" collapsed="false">
      <c r="A662" s="54" t="n">
        <v>661</v>
      </c>
      <c r="B662" s="6" t="s">
        <v>2551</v>
      </c>
      <c r="C662" s="1" t="n">
        <v>4</v>
      </c>
      <c r="D662" s="1" t="s">
        <v>40</v>
      </c>
      <c r="E662" s="1" t="n">
        <v>28</v>
      </c>
      <c r="F662" s="1" t="s">
        <v>41</v>
      </c>
      <c r="G662" s="1" t="n">
        <f aca="false">PRODUCT(C662+E662)</f>
        <v>32</v>
      </c>
      <c r="H662" s="1" t="n">
        <v>42</v>
      </c>
      <c r="I662" s="106" t="n">
        <f aca="false">PRODUCT(G662/H662)</f>
        <v>0.761904761904762</v>
      </c>
      <c r="K662" s="6"/>
      <c r="N662" s="1"/>
    </row>
    <row r="663" customFormat="false" ht="15" hidden="false" customHeight="false" outlineLevel="0" collapsed="false">
      <c r="A663" s="54" t="n">
        <v>662</v>
      </c>
      <c r="B663" s="6" t="s">
        <v>2606</v>
      </c>
      <c r="C663" s="1" t="n">
        <v>4</v>
      </c>
      <c r="D663" s="1" t="s">
        <v>40</v>
      </c>
      <c r="E663" s="1" t="n">
        <v>28</v>
      </c>
      <c r="F663" s="1" t="s">
        <v>41</v>
      </c>
      <c r="G663" s="1" t="n">
        <f aca="false">PRODUCT(C663+E663)</f>
        <v>32</v>
      </c>
      <c r="H663" s="1" t="n">
        <v>70</v>
      </c>
      <c r="I663" s="106" t="n">
        <f aca="false">PRODUCT(G663/H663)</f>
        <v>0.457142857142857</v>
      </c>
      <c r="K663" s="6"/>
      <c r="N663" s="1"/>
      <c r="DN663" s="110"/>
      <c r="DO663" s="111" t="s">
        <v>5770</v>
      </c>
      <c r="DP663" s="112"/>
      <c r="DQ663" s="113"/>
    </row>
    <row r="664" customFormat="false" ht="15" hidden="false" customHeight="false" outlineLevel="0" collapsed="false">
      <c r="A664" s="54" t="n">
        <v>663</v>
      </c>
      <c r="B664" s="6" t="s">
        <v>2770</v>
      </c>
      <c r="C664" s="1" t="n">
        <v>3</v>
      </c>
      <c r="D664" s="1" t="s">
        <v>40</v>
      </c>
      <c r="E664" s="1" t="n">
        <v>29</v>
      </c>
      <c r="F664" s="1" t="s">
        <v>41</v>
      </c>
      <c r="G664" s="1" t="n">
        <f aca="false">PRODUCT(C664+E664)</f>
        <v>32</v>
      </c>
      <c r="H664" s="1" t="n">
        <v>40</v>
      </c>
      <c r="I664" s="106" t="n">
        <f aca="false">PRODUCT(G664/H664)</f>
        <v>0.8</v>
      </c>
      <c r="K664" s="6"/>
      <c r="N664" s="1"/>
      <c r="DN664" s="2" t="s">
        <v>4642</v>
      </c>
      <c r="DO664" s="6" t="s">
        <v>362</v>
      </c>
      <c r="DP664" s="6" t="s">
        <v>845</v>
      </c>
      <c r="DQ664" s="1" t="s">
        <v>5389</v>
      </c>
    </row>
    <row r="665" customFormat="false" ht="15" hidden="false" customHeight="false" outlineLevel="0" collapsed="false">
      <c r="A665" s="54" t="n">
        <v>664</v>
      </c>
      <c r="B665" s="6" t="s">
        <v>2057</v>
      </c>
      <c r="C665" s="1" t="n">
        <v>2</v>
      </c>
      <c r="D665" s="1" t="s">
        <v>40</v>
      </c>
      <c r="E665" s="1" t="n">
        <v>30</v>
      </c>
      <c r="F665" s="1" t="s">
        <v>41</v>
      </c>
      <c r="G665" s="1" t="n">
        <f aca="false">PRODUCT(C665+E665)</f>
        <v>32</v>
      </c>
      <c r="H665" s="1" t="n">
        <v>48</v>
      </c>
      <c r="I665" s="106" t="n">
        <f aca="false">PRODUCT(G665/H665)</f>
        <v>0.666666666666667</v>
      </c>
      <c r="K665" s="6"/>
      <c r="N665" s="1"/>
      <c r="DN665" s="2" t="s">
        <v>4651</v>
      </c>
      <c r="DO665" s="6" t="s">
        <v>5762</v>
      </c>
      <c r="DP665" s="6" t="s">
        <v>702</v>
      </c>
      <c r="DQ665" s="1" t="s">
        <v>5703</v>
      </c>
    </row>
    <row r="666" customFormat="false" ht="15" hidden="false" customHeight="false" outlineLevel="0" collapsed="false">
      <c r="A666" s="54" t="n">
        <v>665</v>
      </c>
      <c r="B666" s="6" t="s">
        <v>2188</v>
      </c>
      <c r="C666" s="1" t="n">
        <v>2</v>
      </c>
      <c r="D666" s="1" t="s">
        <v>40</v>
      </c>
      <c r="E666" s="1" t="n">
        <v>30</v>
      </c>
      <c r="F666" s="1" t="s">
        <v>41</v>
      </c>
      <c r="G666" s="1" t="n">
        <f aca="false">PRODUCT(C666+E666)</f>
        <v>32</v>
      </c>
      <c r="H666" s="1" t="n">
        <v>81</v>
      </c>
      <c r="I666" s="106" t="n">
        <f aca="false">PRODUCT(G666/H666)</f>
        <v>0.395061728395062</v>
      </c>
      <c r="K666" s="6"/>
      <c r="N666" s="1"/>
      <c r="DN666" s="2" t="s">
        <v>4680</v>
      </c>
      <c r="DO666" s="6" t="s">
        <v>5771</v>
      </c>
      <c r="DP666" s="6" t="s">
        <v>1204</v>
      </c>
      <c r="DQ666" s="1" t="s">
        <v>5711</v>
      </c>
    </row>
    <row r="667" customFormat="false" ht="15" hidden="false" customHeight="false" outlineLevel="0" collapsed="false">
      <c r="A667" s="54" t="n">
        <v>666</v>
      </c>
      <c r="B667" s="6" t="s">
        <v>2468</v>
      </c>
      <c r="C667" s="1" t="n">
        <v>2</v>
      </c>
      <c r="D667" s="1" t="s">
        <v>40</v>
      </c>
      <c r="E667" s="1" t="n">
        <v>30</v>
      </c>
      <c r="F667" s="1" t="s">
        <v>41</v>
      </c>
      <c r="G667" s="1" t="n">
        <f aca="false">PRODUCT(C667+E667)</f>
        <v>32</v>
      </c>
      <c r="H667" s="1" t="n">
        <v>46</v>
      </c>
      <c r="I667" s="106" t="n">
        <f aca="false">PRODUCT(G667/H667)</f>
        <v>0.695652173913044</v>
      </c>
      <c r="K667" s="6"/>
      <c r="N667" s="1"/>
      <c r="DN667" s="2" t="s">
        <v>4687</v>
      </c>
      <c r="DO667" s="6" t="s">
        <v>5752</v>
      </c>
      <c r="DP667" s="6" t="s">
        <v>702</v>
      </c>
      <c r="DQ667" s="1" t="s">
        <v>5713</v>
      </c>
    </row>
    <row r="668" customFormat="false" ht="15" hidden="false" customHeight="false" outlineLevel="0" collapsed="false">
      <c r="A668" s="54" t="n">
        <v>667</v>
      </c>
      <c r="B668" s="6" t="s">
        <v>2592</v>
      </c>
      <c r="C668" s="1" t="n">
        <v>2</v>
      </c>
      <c r="D668" s="1" t="s">
        <v>40</v>
      </c>
      <c r="E668" s="1" t="n">
        <v>30</v>
      </c>
      <c r="F668" s="1" t="s">
        <v>41</v>
      </c>
      <c r="G668" s="1" t="n">
        <f aca="false">PRODUCT(C668+E668)</f>
        <v>32</v>
      </c>
      <c r="H668" s="1" t="n">
        <v>40</v>
      </c>
      <c r="I668" s="106" t="n">
        <f aca="false">PRODUCT(G668/H668)</f>
        <v>0.8</v>
      </c>
      <c r="K668" s="6"/>
      <c r="N668" s="1"/>
      <c r="DN668" s="2" t="s">
        <v>4694</v>
      </c>
      <c r="DO668" s="6" t="s">
        <v>5759</v>
      </c>
      <c r="DP668" s="6" t="s">
        <v>920</v>
      </c>
      <c r="DQ668" s="1" t="s">
        <v>5772</v>
      </c>
    </row>
    <row r="669" customFormat="false" ht="15" hidden="false" customHeight="false" outlineLevel="0" collapsed="false">
      <c r="A669" s="54" t="n">
        <v>668</v>
      </c>
      <c r="B669" s="6" t="s">
        <v>2300</v>
      </c>
      <c r="C669" s="1" t="n">
        <v>1</v>
      </c>
      <c r="D669" s="1" t="s">
        <v>40</v>
      </c>
      <c r="E669" s="1" t="n">
        <v>31</v>
      </c>
      <c r="F669" s="1" t="s">
        <v>41</v>
      </c>
      <c r="G669" s="1" t="n">
        <f aca="false">PRODUCT(C669+E669)</f>
        <v>32</v>
      </c>
      <c r="H669" s="1" t="n">
        <v>80</v>
      </c>
      <c r="I669" s="106" t="n">
        <f aca="false">PRODUCT(G669/H669)</f>
        <v>0.4</v>
      </c>
      <c r="K669" s="6"/>
      <c r="N669" s="1"/>
      <c r="DN669" s="2" t="s">
        <v>4701</v>
      </c>
      <c r="DO669" s="6" t="s">
        <v>2010</v>
      </c>
      <c r="DP669" s="6" t="s">
        <v>1720</v>
      </c>
      <c r="DQ669" s="1" t="s">
        <v>5773</v>
      </c>
    </row>
    <row r="670" customFormat="false" ht="15" hidden="false" customHeight="false" outlineLevel="0" collapsed="false">
      <c r="A670" s="54" t="n">
        <v>669</v>
      </c>
      <c r="B670" s="6" t="s">
        <v>2533</v>
      </c>
      <c r="C670" s="1" t="n">
        <v>1</v>
      </c>
      <c r="D670" s="1" t="s">
        <v>40</v>
      </c>
      <c r="E670" s="1" t="n">
        <v>31</v>
      </c>
      <c r="F670" s="1" t="s">
        <v>41</v>
      </c>
      <c r="G670" s="1" t="n">
        <f aca="false">PRODUCT(C670+E670)</f>
        <v>32</v>
      </c>
      <c r="H670" s="1" t="n">
        <v>63</v>
      </c>
      <c r="I670" s="106" t="n">
        <f aca="false">PRODUCT(G670/H670)</f>
        <v>0.507936507936508</v>
      </c>
      <c r="K670" s="6"/>
      <c r="N670" s="1"/>
      <c r="DN670" s="2" t="s">
        <v>4704</v>
      </c>
      <c r="DO670" s="6" t="s">
        <v>5735</v>
      </c>
      <c r="DP670" s="6" t="s">
        <v>1003</v>
      </c>
      <c r="DQ670" s="1" t="s">
        <v>5741</v>
      </c>
    </row>
    <row r="671" customFormat="false" ht="15" hidden="false" customHeight="false" outlineLevel="0" collapsed="false">
      <c r="A671" s="54" t="n">
        <v>670</v>
      </c>
      <c r="B671" s="6" t="s">
        <v>2905</v>
      </c>
      <c r="C671" s="1" t="n">
        <v>1</v>
      </c>
      <c r="D671" s="1" t="s">
        <v>40</v>
      </c>
      <c r="E671" s="1" t="n">
        <v>31</v>
      </c>
      <c r="F671" s="1" t="s">
        <v>41</v>
      </c>
      <c r="G671" s="1" t="n">
        <f aca="false">PRODUCT(C671+E671)</f>
        <v>32</v>
      </c>
      <c r="H671" s="1" t="n">
        <v>55</v>
      </c>
      <c r="I671" s="106" t="n">
        <f aca="false">PRODUCT(G671/H671)</f>
        <v>0.581818181818182</v>
      </c>
      <c r="K671" s="6"/>
      <c r="N671" s="1"/>
      <c r="DN671" s="2" t="s">
        <v>4709</v>
      </c>
      <c r="DO671" s="6" t="s">
        <v>1550</v>
      </c>
      <c r="DP671" s="6" t="s">
        <v>1204</v>
      </c>
      <c r="DQ671" s="1" t="s">
        <v>5774</v>
      </c>
    </row>
    <row r="672" customFormat="false" ht="15" hidden="false" customHeight="false" outlineLevel="0" collapsed="false">
      <c r="A672" s="54" t="n">
        <v>671</v>
      </c>
      <c r="B672" s="6" t="s">
        <v>2067</v>
      </c>
      <c r="C672" s="1" t="n">
        <v>0</v>
      </c>
      <c r="D672" s="1" t="s">
        <v>40</v>
      </c>
      <c r="E672" s="1" t="n">
        <v>32</v>
      </c>
      <c r="F672" s="1" t="s">
        <v>41</v>
      </c>
      <c r="G672" s="1" t="n">
        <f aca="false">PRODUCT(C672+E672)</f>
        <v>32</v>
      </c>
      <c r="H672" s="1" t="n">
        <v>111</v>
      </c>
      <c r="I672" s="106" t="n">
        <f aca="false">PRODUCT(G672/H672)</f>
        <v>0.288288288288288</v>
      </c>
      <c r="K672" s="6"/>
      <c r="N672" s="1"/>
      <c r="DN672" s="2" t="s">
        <v>4716</v>
      </c>
      <c r="DO672" s="6" t="s">
        <v>1325</v>
      </c>
      <c r="DP672" s="6" t="s">
        <v>1204</v>
      </c>
      <c r="DQ672" s="1" t="s">
        <v>5743</v>
      </c>
    </row>
    <row r="673" customFormat="false" ht="15" hidden="false" customHeight="false" outlineLevel="0" collapsed="false">
      <c r="A673" s="54" t="n">
        <v>672</v>
      </c>
      <c r="B673" s="6" t="s">
        <v>1429</v>
      </c>
      <c r="C673" s="1" t="n">
        <v>8</v>
      </c>
      <c r="D673" s="1" t="s">
        <v>40</v>
      </c>
      <c r="E673" s="1" t="n">
        <v>23</v>
      </c>
      <c r="F673" s="1" t="s">
        <v>41</v>
      </c>
      <c r="G673" s="1" t="n">
        <f aca="false">PRODUCT(C673+E673)</f>
        <v>31</v>
      </c>
      <c r="H673" s="1" t="n">
        <v>177</v>
      </c>
      <c r="I673" s="106" t="n">
        <f aca="false">PRODUCT(G673/H673)</f>
        <v>0.175141242937853</v>
      </c>
      <c r="K673" s="6"/>
      <c r="N673" s="1"/>
      <c r="DO673" s="6" t="s">
        <v>4900</v>
      </c>
      <c r="DP673" s="6" t="s">
        <v>845</v>
      </c>
      <c r="DQ673" s="1" t="s">
        <v>5743</v>
      </c>
    </row>
    <row r="674" customFormat="false" ht="15" hidden="false" customHeight="false" outlineLevel="0" collapsed="false">
      <c r="A674" s="54" t="n">
        <v>673</v>
      </c>
      <c r="B674" s="6" t="s">
        <v>484</v>
      </c>
      <c r="C674" s="1" t="n">
        <v>6</v>
      </c>
      <c r="D674" s="1" t="s">
        <v>40</v>
      </c>
      <c r="E674" s="1" t="n">
        <v>25</v>
      </c>
      <c r="F674" s="1" t="s">
        <v>41</v>
      </c>
      <c r="G674" s="1" t="n">
        <f aca="false">PRODUCT(C674+E674)</f>
        <v>31</v>
      </c>
      <c r="H674" s="1" t="n">
        <v>116</v>
      </c>
      <c r="I674" s="106" t="n">
        <f aca="false">PRODUCT(G674/H674)</f>
        <v>0.267241379310345</v>
      </c>
      <c r="K674" s="6"/>
      <c r="N674" s="1"/>
    </row>
    <row r="675" customFormat="false" ht="15" hidden="false" customHeight="false" outlineLevel="0" collapsed="false">
      <c r="A675" s="54" t="n">
        <v>674</v>
      </c>
      <c r="B675" s="6" t="s">
        <v>2136</v>
      </c>
      <c r="C675" s="1" t="n">
        <v>6</v>
      </c>
      <c r="D675" s="1" t="s">
        <v>40</v>
      </c>
      <c r="E675" s="1" t="n">
        <v>25</v>
      </c>
      <c r="F675" s="1" t="s">
        <v>41</v>
      </c>
      <c r="G675" s="1" t="n">
        <f aca="false">PRODUCT(C675+E675)</f>
        <v>31</v>
      </c>
      <c r="H675" s="1" t="n">
        <v>71</v>
      </c>
      <c r="I675" s="106" t="n">
        <f aca="false">PRODUCT(G675/H675)</f>
        <v>0.436619718309859</v>
      </c>
      <c r="K675" s="6"/>
      <c r="N675" s="1"/>
    </row>
    <row r="676" customFormat="false" ht="15" hidden="false" customHeight="false" outlineLevel="0" collapsed="false">
      <c r="A676" s="54" t="n">
        <v>675</v>
      </c>
      <c r="B676" s="6" t="s">
        <v>2615</v>
      </c>
      <c r="C676" s="1" t="n">
        <v>6</v>
      </c>
      <c r="D676" s="1" t="s">
        <v>40</v>
      </c>
      <c r="E676" s="1" t="n">
        <v>25</v>
      </c>
      <c r="F676" s="1" t="s">
        <v>41</v>
      </c>
      <c r="G676" s="1" t="n">
        <f aca="false">PRODUCT(C676+E676)</f>
        <v>31</v>
      </c>
      <c r="H676" s="1" t="n">
        <v>18</v>
      </c>
      <c r="I676" s="106" t="n">
        <f aca="false">PRODUCT(G676/H676)</f>
        <v>1.72222222222222</v>
      </c>
      <c r="K676" s="6"/>
      <c r="N676" s="1"/>
      <c r="DN676" s="110"/>
      <c r="DO676" s="111" t="s">
        <v>5775</v>
      </c>
      <c r="DP676" s="112"/>
      <c r="DQ676" s="113"/>
    </row>
    <row r="677" customFormat="false" ht="15" hidden="false" customHeight="false" outlineLevel="0" collapsed="false">
      <c r="A677" s="54" t="n">
        <v>676</v>
      </c>
      <c r="B677" s="6" t="s">
        <v>2526</v>
      </c>
      <c r="C677" s="1" t="n">
        <v>4</v>
      </c>
      <c r="D677" s="1" t="s">
        <v>40</v>
      </c>
      <c r="E677" s="1" t="n">
        <v>27</v>
      </c>
      <c r="F677" s="1" t="s">
        <v>41</v>
      </c>
      <c r="G677" s="1" t="n">
        <f aca="false">PRODUCT(C677+E677)</f>
        <v>31</v>
      </c>
      <c r="H677" s="1" t="n">
        <v>37</v>
      </c>
      <c r="I677" s="106" t="n">
        <f aca="false">PRODUCT(G677/H677)</f>
        <v>0.837837837837838</v>
      </c>
      <c r="K677" s="6"/>
      <c r="N677" s="1"/>
      <c r="DN677" s="2" t="s">
        <v>4642</v>
      </c>
      <c r="DO677" s="6" t="s">
        <v>5776</v>
      </c>
      <c r="DP677" s="6" t="s">
        <v>1720</v>
      </c>
      <c r="DQ677" s="1" t="s">
        <v>5394</v>
      </c>
    </row>
    <row r="678" customFormat="false" ht="15" hidden="false" customHeight="false" outlineLevel="0" collapsed="false">
      <c r="A678" s="54" t="n">
        <v>677</v>
      </c>
      <c r="B678" s="6" t="s">
        <v>2566</v>
      </c>
      <c r="C678" s="1" t="n">
        <v>4</v>
      </c>
      <c r="D678" s="1" t="s">
        <v>40</v>
      </c>
      <c r="E678" s="1" t="n">
        <v>27</v>
      </c>
      <c r="F678" s="1" t="s">
        <v>41</v>
      </c>
      <c r="G678" s="1" t="n">
        <f aca="false">PRODUCT(C678+E678)</f>
        <v>31</v>
      </c>
      <c r="H678" s="1" t="n">
        <v>30</v>
      </c>
      <c r="I678" s="106" t="n">
        <f aca="false">PRODUCT(G678/H678)</f>
        <v>1.03333333333333</v>
      </c>
      <c r="K678" s="6"/>
      <c r="N678" s="1"/>
      <c r="DN678" s="2" t="s">
        <v>4651</v>
      </c>
      <c r="DO678" s="6" t="s">
        <v>2010</v>
      </c>
      <c r="DP678" s="6" t="s">
        <v>1720</v>
      </c>
      <c r="DQ678" s="1" t="s">
        <v>5772</v>
      </c>
    </row>
    <row r="679" customFormat="false" ht="15" hidden="false" customHeight="false" outlineLevel="0" collapsed="false">
      <c r="A679" s="54" t="n">
        <v>678</v>
      </c>
      <c r="B679" s="6" t="s">
        <v>2296</v>
      </c>
      <c r="C679" s="1" t="n">
        <v>3</v>
      </c>
      <c r="D679" s="1" t="s">
        <v>40</v>
      </c>
      <c r="E679" s="1" t="n">
        <v>28</v>
      </c>
      <c r="F679" s="1" t="s">
        <v>41</v>
      </c>
      <c r="G679" s="1" t="n">
        <f aca="false">PRODUCT(C679+E679)</f>
        <v>31</v>
      </c>
      <c r="H679" s="1" t="n">
        <v>36</v>
      </c>
      <c r="I679" s="106" t="n">
        <f aca="false">PRODUCT(G679/H679)</f>
        <v>0.861111111111111</v>
      </c>
      <c r="K679" s="6"/>
      <c r="N679" s="1"/>
      <c r="DN679" s="2" t="s">
        <v>4680</v>
      </c>
      <c r="DO679" s="6" t="s">
        <v>5762</v>
      </c>
      <c r="DP679" s="6" t="s">
        <v>702</v>
      </c>
      <c r="DQ679" s="1" t="s">
        <v>5395</v>
      </c>
    </row>
    <row r="680" customFormat="false" ht="15" hidden="false" customHeight="false" outlineLevel="0" collapsed="false">
      <c r="A680" s="54" t="n">
        <v>679</v>
      </c>
      <c r="B680" s="6" t="s">
        <v>2694</v>
      </c>
      <c r="C680" s="1" t="n">
        <v>2</v>
      </c>
      <c r="D680" s="1" t="s">
        <v>40</v>
      </c>
      <c r="E680" s="1" t="n">
        <v>29</v>
      </c>
      <c r="F680" s="1" t="s">
        <v>41</v>
      </c>
      <c r="G680" s="1" t="n">
        <f aca="false">PRODUCT(C680+E680)</f>
        <v>31</v>
      </c>
      <c r="H680" s="1" t="n">
        <v>37</v>
      </c>
      <c r="I680" s="106" t="n">
        <f aca="false">PRODUCT(G680/H680)</f>
        <v>0.837837837837838</v>
      </c>
      <c r="K680" s="6"/>
      <c r="N680" s="1"/>
      <c r="DN680" s="2" t="s">
        <v>4687</v>
      </c>
      <c r="DO680" s="6" t="s">
        <v>1550</v>
      </c>
      <c r="DP680" s="6" t="s">
        <v>1270</v>
      </c>
      <c r="DQ680" s="1" t="s">
        <v>5777</v>
      </c>
    </row>
    <row r="681" customFormat="false" ht="15" hidden="false" customHeight="false" outlineLevel="0" collapsed="false">
      <c r="A681" s="54" t="n">
        <v>680</v>
      </c>
      <c r="B681" s="6" t="s">
        <v>1733</v>
      </c>
      <c r="C681" s="1" t="n">
        <v>1</v>
      </c>
      <c r="D681" s="1" t="s">
        <v>40</v>
      </c>
      <c r="E681" s="1" t="n">
        <v>30</v>
      </c>
      <c r="F681" s="1" t="s">
        <v>41</v>
      </c>
      <c r="G681" s="1" t="n">
        <f aca="false">PRODUCT(C681+E681)</f>
        <v>31</v>
      </c>
      <c r="H681" s="1" t="n">
        <v>129</v>
      </c>
      <c r="I681" s="106" t="n">
        <f aca="false">PRODUCT(G681/H681)</f>
        <v>0.24031007751938</v>
      </c>
      <c r="K681" s="6"/>
      <c r="N681" s="1"/>
      <c r="DN681" s="2" t="s">
        <v>4694</v>
      </c>
      <c r="DO681" s="6" t="s">
        <v>1018</v>
      </c>
      <c r="DP681" s="6" t="s">
        <v>920</v>
      </c>
      <c r="DQ681" s="1" t="s">
        <v>5778</v>
      </c>
    </row>
    <row r="682" customFormat="false" ht="15" hidden="false" customHeight="false" outlineLevel="0" collapsed="false">
      <c r="A682" s="54" t="n">
        <v>681</v>
      </c>
      <c r="B682" s="6" t="s">
        <v>500</v>
      </c>
      <c r="C682" s="1" t="n">
        <v>1</v>
      </c>
      <c r="D682" s="1" t="s">
        <v>40</v>
      </c>
      <c r="E682" s="1" t="n">
        <v>30</v>
      </c>
      <c r="F682" s="1" t="s">
        <v>41</v>
      </c>
      <c r="G682" s="1" t="n">
        <f aca="false">PRODUCT(C682+E682)</f>
        <v>31</v>
      </c>
      <c r="H682" s="1" t="n">
        <v>78</v>
      </c>
      <c r="I682" s="106" t="n">
        <f aca="false">PRODUCT(G682/H682)</f>
        <v>0.397435897435897</v>
      </c>
      <c r="K682" s="6"/>
      <c r="N682" s="1"/>
      <c r="DN682" s="2" t="s">
        <v>4701</v>
      </c>
      <c r="DO682" s="6" t="s">
        <v>37</v>
      </c>
      <c r="DP682" s="6" t="s">
        <v>803</v>
      </c>
      <c r="DQ682" s="1" t="s">
        <v>5779</v>
      </c>
    </row>
    <row r="683" customFormat="false" ht="15" hidden="false" customHeight="false" outlineLevel="0" collapsed="false">
      <c r="A683" s="54" t="n">
        <v>682</v>
      </c>
      <c r="B683" s="6" t="s">
        <v>2462</v>
      </c>
      <c r="C683" s="1" t="n">
        <v>0</v>
      </c>
      <c r="D683" s="1" t="s">
        <v>40</v>
      </c>
      <c r="E683" s="1" t="n">
        <v>31</v>
      </c>
      <c r="F683" s="1" t="s">
        <v>41</v>
      </c>
      <c r="G683" s="1" t="n">
        <f aca="false">PRODUCT(C683+E683)</f>
        <v>31</v>
      </c>
      <c r="H683" s="1" t="n">
        <v>62</v>
      </c>
      <c r="I683" s="106" t="n">
        <f aca="false">PRODUCT(G683/H683)</f>
        <v>0.5</v>
      </c>
      <c r="K683" s="6"/>
      <c r="N683" s="1"/>
      <c r="DN683" s="2" t="s">
        <v>4704</v>
      </c>
      <c r="DO683" s="6" t="s">
        <v>361</v>
      </c>
      <c r="DP683" s="6" t="s">
        <v>1204</v>
      </c>
      <c r="DQ683" s="1" t="s">
        <v>5780</v>
      </c>
    </row>
    <row r="684" customFormat="false" ht="15" hidden="false" customHeight="false" outlineLevel="0" collapsed="false">
      <c r="A684" s="54" t="n">
        <v>683</v>
      </c>
      <c r="B684" s="6" t="s">
        <v>3189</v>
      </c>
      <c r="C684" s="1" t="n">
        <v>0</v>
      </c>
      <c r="D684" s="1" t="s">
        <v>40</v>
      </c>
      <c r="E684" s="1" t="n">
        <v>31</v>
      </c>
      <c r="F684" s="1" t="s">
        <v>41</v>
      </c>
      <c r="G684" s="1" t="n">
        <f aca="false">PRODUCT(C684+E684)</f>
        <v>31</v>
      </c>
      <c r="H684" s="1" t="n">
        <v>24</v>
      </c>
      <c r="I684" s="106" t="n">
        <f aca="false">PRODUCT(G684/H684)</f>
        <v>1.29166666666667</v>
      </c>
      <c r="K684" s="6"/>
      <c r="N684" s="1"/>
      <c r="DO684" s="6" t="s">
        <v>5781</v>
      </c>
      <c r="DP684" s="6" t="s">
        <v>1270</v>
      </c>
      <c r="DQ684" s="1" t="s">
        <v>5780</v>
      </c>
    </row>
    <row r="685" customFormat="false" ht="15" hidden="false" customHeight="false" outlineLevel="0" collapsed="false">
      <c r="A685" s="54" t="n">
        <v>684</v>
      </c>
      <c r="B685" s="6" t="s">
        <v>1757</v>
      </c>
      <c r="C685" s="1" t="n">
        <v>18</v>
      </c>
      <c r="D685" s="1" t="s">
        <v>40</v>
      </c>
      <c r="E685" s="1" t="n">
        <v>12</v>
      </c>
      <c r="F685" s="1" t="s">
        <v>41</v>
      </c>
      <c r="G685" s="1" t="n">
        <f aca="false">PRODUCT(C685+E685)</f>
        <v>30</v>
      </c>
      <c r="H685" s="1" t="n">
        <v>124</v>
      </c>
      <c r="I685" s="106" t="n">
        <f aca="false">PRODUCT(G685/H685)</f>
        <v>0.241935483870968</v>
      </c>
      <c r="K685" s="6"/>
      <c r="N685" s="1"/>
      <c r="DN685" s="2" t="s">
        <v>4716</v>
      </c>
      <c r="DO685" s="6" t="s">
        <v>3136</v>
      </c>
      <c r="DP685" s="6" t="s">
        <v>1270</v>
      </c>
      <c r="DQ685" s="1" t="s">
        <v>5782</v>
      </c>
    </row>
    <row r="686" customFormat="false" ht="15" hidden="false" customHeight="false" outlineLevel="0" collapsed="false">
      <c r="A686" s="54" t="n">
        <v>685</v>
      </c>
      <c r="B686" s="6" t="s">
        <v>355</v>
      </c>
      <c r="C686" s="1" t="n">
        <v>5</v>
      </c>
      <c r="D686" s="1" t="s">
        <v>40</v>
      </c>
      <c r="E686" s="1" t="n">
        <v>25</v>
      </c>
      <c r="F686" s="1" t="s">
        <v>41</v>
      </c>
      <c r="G686" s="1" t="n">
        <f aca="false">PRODUCT(C686+E686)</f>
        <v>30</v>
      </c>
      <c r="H686" s="1" t="n">
        <v>202</v>
      </c>
      <c r="I686" s="106" t="n">
        <f aca="false">PRODUCT(G686/H686)</f>
        <v>0.148514851485149</v>
      </c>
      <c r="K686" s="6"/>
      <c r="N686" s="1"/>
      <c r="DN686" s="2" t="s">
        <v>4723</v>
      </c>
      <c r="DO686" s="6" t="s">
        <v>2281</v>
      </c>
      <c r="DP686" s="6" t="s">
        <v>1720</v>
      </c>
      <c r="DQ686" s="1" t="s">
        <v>5783</v>
      </c>
    </row>
    <row r="687" customFormat="false" ht="15" hidden="false" customHeight="false" outlineLevel="0" collapsed="false">
      <c r="A687" s="54" t="n">
        <v>686</v>
      </c>
      <c r="B687" s="6" t="s">
        <v>1425</v>
      </c>
      <c r="C687" s="1" t="n">
        <v>5</v>
      </c>
      <c r="D687" s="1" t="s">
        <v>40</v>
      </c>
      <c r="E687" s="1" t="n">
        <v>25</v>
      </c>
      <c r="F687" s="1" t="s">
        <v>41</v>
      </c>
      <c r="G687" s="1" t="n">
        <f aca="false">PRODUCT(C687+E687)</f>
        <v>30</v>
      </c>
      <c r="H687" s="1" t="n">
        <v>194</v>
      </c>
      <c r="I687" s="106" t="n">
        <f aca="false">PRODUCT(G687/H687)</f>
        <v>0.154639175257732</v>
      </c>
      <c r="K687" s="6"/>
      <c r="N687" s="1"/>
    </row>
    <row r="688" customFormat="false" ht="15" hidden="false" customHeight="false" outlineLevel="0" collapsed="false">
      <c r="A688" s="54" t="n">
        <v>687</v>
      </c>
      <c r="B688" s="6" t="s">
        <v>560</v>
      </c>
      <c r="C688" s="1" t="n">
        <v>4</v>
      </c>
      <c r="D688" s="1" t="s">
        <v>40</v>
      </c>
      <c r="E688" s="1" t="n">
        <v>26</v>
      </c>
      <c r="F688" s="1" t="s">
        <v>41</v>
      </c>
      <c r="G688" s="1" t="n">
        <f aca="false">PRODUCT(C688+E688)</f>
        <v>30</v>
      </c>
      <c r="H688" s="1" t="n">
        <v>54</v>
      </c>
      <c r="I688" s="106" t="n">
        <f aca="false">PRODUCT(G688/H688)</f>
        <v>0.555555555555556</v>
      </c>
      <c r="K688" s="6"/>
      <c r="N688" s="1"/>
      <c r="DO688" s="6" t="s">
        <v>5784</v>
      </c>
    </row>
    <row r="689" customFormat="false" ht="15" hidden="false" customHeight="false" outlineLevel="0" collapsed="false">
      <c r="A689" s="54" t="n">
        <v>688</v>
      </c>
      <c r="B689" s="6" t="s">
        <v>2154</v>
      </c>
      <c r="C689" s="1" t="n">
        <v>3</v>
      </c>
      <c r="D689" s="1" t="s">
        <v>40</v>
      </c>
      <c r="E689" s="1" t="n">
        <v>27</v>
      </c>
      <c r="F689" s="1" t="s">
        <v>41</v>
      </c>
      <c r="G689" s="1" t="n">
        <f aca="false">PRODUCT(C689+E689)</f>
        <v>30</v>
      </c>
      <c r="H689" s="1" t="n">
        <v>108</v>
      </c>
      <c r="I689" s="106" t="n">
        <f aca="false">PRODUCT(G689/H689)</f>
        <v>0.277777777777778</v>
      </c>
      <c r="K689" s="6"/>
      <c r="N689" s="1"/>
    </row>
    <row r="690" customFormat="false" ht="15" hidden="false" customHeight="false" outlineLevel="0" collapsed="false">
      <c r="A690" s="54" t="n">
        <v>689</v>
      </c>
      <c r="B690" s="6" t="s">
        <v>2624</v>
      </c>
      <c r="C690" s="1" t="n">
        <v>3</v>
      </c>
      <c r="D690" s="1" t="s">
        <v>40</v>
      </c>
      <c r="E690" s="1" t="n">
        <v>27</v>
      </c>
      <c r="F690" s="1" t="s">
        <v>41</v>
      </c>
      <c r="G690" s="1" t="n">
        <f aca="false">PRODUCT(C690+E690)</f>
        <v>30</v>
      </c>
      <c r="H690" s="1" t="n">
        <v>32</v>
      </c>
      <c r="I690" s="106" t="n">
        <f aca="false">PRODUCT(G690/H690)</f>
        <v>0.9375</v>
      </c>
      <c r="K690" s="6"/>
      <c r="N690" s="1"/>
      <c r="DN690" s="110"/>
      <c r="DO690" s="111" t="s">
        <v>5785</v>
      </c>
      <c r="DP690" s="112"/>
      <c r="DQ690" s="113"/>
    </row>
    <row r="691" customFormat="false" ht="15" hidden="false" customHeight="false" outlineLevel="0" collapsed="false">
      <c r="A691" s="54" t="n">
        <v>690</v>
      </c>
      <c r="B691" s="6" t="s">
        <v>2751</v>
      </c>
      <c r="C691" s="1" t="n">
        <v>3</v>
      </c>
      <c r="D691" s="1" t="s">
        <v>40</v>
      </c>
      <c r="E691" s="1" t="n">
        <v>27</v>
      </c>
      <c r="F691" s="1" t="s">
        <v>41</v>
      </c>
      <c r="G691" s="1" t="n">
        <f aca="false">PRODUCT(C691+E691)</f>
        <v>30</v>
      </c>
      <c r="H691" s="1" t="n">
        <v>36</v>
      </c>
      <c r="I691" s="106" t="n">
        <f aca="false">PRODUCT(G691/H691)</f>
        <v>0.833333333333333</v>
      </c>
      <c r="K691" s="6"/>
      <c r="N691" s="1"/>
      <c r="DN691" s="2" t="s">
        <v>4642</v>
      </c>
      <c r="DO691" s="6" t="s">
        <v>37</v>
      </c>
      <c r="DP691" s="6" t="s">
        <v>803</v>
      </c>
      <c r="DQ691" s="1" t="s">
        <v>5395</v>
      </c>
    </row>
    <row r="692" customFormat="false" ht="15" hidden="false" customHeight="false" outlineLevel="0" collapsed="false">
      <c r="A692" s="54" t="n">
        <v>691</v>
      </c>
      <c r="B692" s="6" t="s">
        <v>1369</v>
      </c>
      <c r="C692" s="1" t="n">
        <v>2</v>
      </c>
      <c r="D692" s="1" t="s">
        <v>40</v>
      </c>
      <c r="E692" s="1" t="n">
        <v>28</v>
      </c>
      <c r="F692" s="1" t="s">
        <v>41</v>
      </c>
      <c r="G692" s="1" t="n">
        <f aca="false">PRODUCT(C692+E692)</f>
        <v>30</v>
      </c>
      <c r="H692" s="1" t="n">
        <v>133</v>
      </c>
      <c r="I692" s="106" t="n">
        <f aca="false">PRODUCT(G692/H692)</f>
        <v>0.225563909774436</v>
      </c>
      <c r="K692" s="6"/>
      <c r="N692" s="1"/>
      <c r="DN692" s="2" t="s">
        <v>4651</v>
      </c>
      <c r="DO692" s="6" t="s">
        <v>1418</v>
      </c>
      <c r="DP692" s="6" t="s">
        <v>1204</v>
      </c>
      <c r="DQ692" s="1" t="s">
        <v>5786</v>
      </c>
    </row>
    <row r="693" customFormat="false" ht="15" hidden="false" customHeight="false" outlineLevel="0" collapsed="false">
      <c r="A693" s="54" t="n">
        <v>692</v>
      </c>
      <c r="B693" s="6" t="s">
        <v>2160</v>
      </c>
      <c r="C693" s="1" t="n">
        <v>2</v>
      </c>
      <c r="D693" s="1" t="s">
        <v>40</v>
      </c>
      <c r="E693" s="1" t="n">
        <v>28</v>
      </c>
      <c r="F693" s="1" t="s">
        <v>41</v>
      </c>
      <c r="G693" s="1" t="n">
        <f aca="false">PRODUCT(C693+E693)</f>
        <v>30</v>
      </c>
      <c r="H693" s="1" t="n">
        <v>64</v>
      </c>
      <c r="I693" s="106" t="n">
        <f aca="false">PRODUCT(G693/H693)</f>
        <v>0.46875</v>
      </c>
      <c r="K693" s="6"/>
      <c r="N693" s="1"/>
      <c r="DN693" s="2" t="s">
        <v>4680</v>
      </c>
      <c r="DO693" s="6" t="s">
        <v>4902</v>
      </c>
      <c r="DP693" s="6" t="s">
        <v>853</v>
      </c>
      <c r="DQ693" s="1" t="s">
        <v>5787</v>
      </c>
    </row>
    <row r="694" customFormat="false" ht="15" hidden="false" customHeight="false" outlineLevel="0" collapsed="false">
      <c r="A694" s="54" t="n">
        <v>693</v>
      </c>
      <c r="B694" s="6" t="s">
        <v>2530</v>
      </c>
      <c r="C694" s="1" t="n">
        <v>2</v>
      </c>
      <c r="D694" s="1" t="s">
        <v>40</v>
      </c>
      <c r="E694" s="1" t="n">
        <v>28</v>
      </c>
      <c r="F694" s="1" t="s">
        <v>41</v>
      </c>
      <c r="G694" s="1" t="n">
        <f aca="false">PRODUCT(C694+E694)</f>
        <v>30</v>
      </c>
      <c r="H694" s="1" t="n">
        <v>70</v>
      </c>
      <c r="I694" s="106" t="n">
        <f aca="false">PRODUCT(G694/H694)</f>
        <v>0.428571428571429</v>
      </c>
      <c r="K694" s="6"/>
      <c r="N694" s="1"/>
      <c r="DN694" s="2" t="s">
        <v>4687</v>
      </c>
      <c r="DO694" s="6" t="s">
        <v>5771</v>
      </c>
      <c r="DP694" s="6" t="s">
        <v>1204</v>
      </c>
      <c r="DQ694" s="1" t="s">
        <v>5788</v>
      </c>
    </row>
    <row r="695" customFormat="false" ht="15" hidden="false" customHeight="false" outlineLevel="0" collapsed="false">
      <c r="A695" s="51" t="n">
        <v>694</v>
      </c>
      <c r="B695" s="6" t="s">
        <v>2671</v>
      </c>
      <c r="C695" s="1" t="n">
        <v>1</v>
      </c>
      <c r="D695" s="1" t="s">
        <v>40</v>
      </c>
      <c r="E695" s="1" t="n">
        <v>29</v>
      </c>
      <c r="F695" s="1" t="s">
        <v>41</v>
      </c>
      <c r="G695" s="1" t="n">
        <f aca="false">PRODUCT(C695+E695)</f>
        <v>30</v>
      </c>
      <c r="H695" s="1" t="n">
        <v>36</v>
      </c>
      <c r="I695" s="106" t="n">
        <f aca="false">PRODUCT(G695/H695)</f>
        <v>0.833333333333333</v>
      </c>
      <c r="K695" s="6"/>
      <c r="N695" s="1"/>
      <c r="DN695" s="2" t="s">
        <v>4694</v>
      </c>
      <c r="DO695" s="6" t="s">
        <v>5789</v>
      </c>
      <c r="DP695" s="6" t="s">
        <v>930</v>
      </c>
      <c r="DQ695" s="1" t="s">
        <v>5790</v>
      </c>
    </row>
    <row r="696" customFormat="false" ht="15" hidden="false" customHeight="false" outlineLevel="0" collapsed="false">
      <c r="A696" s="54" t="n">
        <v>695</v>
      </c>
      <c r="B696" s="6" t="s">
        <v>2441</v>
      </c>
      <c r="C696" s="1" t="n">
        <v>0</v>
      </c>
      <c r="D696" s="1" t="s">
        <v>40</v>
      </c>
      <c r="E696" s="1" t="n">
        <v>30</v>
      </c>
      <c r="F696" s="1" t="s">
        <v>41</v>
      </c>
      <c r="G696" s="1" t="n">
        <f aca="false">PRODUCT(C696+E696)</f>
        <v>30</v>
      </c>
      <c r="H696" s="1" t="n">
        <v>57</v>
      </c>
      <c r="I696" s="106" t="n">
        <f aca="false">PRODUCT(G696/H696)</f>
        <v>0.526315789473684</v>
      </c>
      <c r="K696" s="6"/>
      <c r="L696" s="56"/>
      <c r="N696" s="1"/>
      <c r="DN696" s="2" t="s">
        <v>4701</v>
      </c>
      <c r="DO696" s="6" t="s">
        <v>980</v>
      </c>
      <c r="DP696" s="6" t="s">
        <v>803</v>
      </c>
      <c r="DQ696" s="1" t="s">
        <v>5747</v>
      </c>
    </row>
    <row r="697" customFormat="false" ht="15" hidden="false" customHeight="false" outlineLevel="0" collapsed="false">
      <c r="A697" s="54" t="n">
        <v>696</v>
      </c>
      <c r="B697" s="6" t="s">
        <v>2896</v>
      </c>
      <c r="C697" s="1" t="n">
        <v>0</v>
      </c>
      <c r="D697" s="1" t="s">
        <v>40</v>
      </c>
      <c r="E697" s="1" t="n">
        <v>30</v>
      </c>
      <c r="F697" s="1" t="s">
        <v>41</v>
      </c>
      <c r="G697" s="1" t="n">
        <f aca="false">PRODUCT(C697+E697)</f>
        <v>30</v>
      </c>
      <c r="H697" s="1" t="n">
        <v>55</v>
      </c>
      <c r="I697" s="106" t="n">
        <f aca="false">PRODUCT(G697/H697)</f>
        <v>0.545454545454545</v>
      </c>
      <c r="K697" s="6"/>
      <c r="N697" s="1"/>
      <c r="DN697" s="2" t="s">
        <v>4704</v>
      </c>
      <c r="DO697" s="6" t="s">
        <v>1683</v>
      </c>
      <c r="DP697" s="6" t="s">
        <v>281</v>
      </c>
      <c r="DQ697" s="1" t="s">
        <v>5791</v>
      </c>
    </row>
    <row r="698" customFormat="false" ht="15" hidden="false" customHeight="false" outlineLevel="0" collapsed="false">
      <c r="A698" s="54" t="n">
        <v>697</v>
      </c>
      <c r="B698" s="6" t="s">
        <v>1904</v>
      </c>
      <c r="C698" s="1" t="n">
        <v>6</v>
      </c>
      <c r="D698" s="1" t="s">
        <v>40</v>
      </c>
      <c r="E698" s="1" t="n">
        <v>23</v>
      </c>
      <c r="F698" s="1" t="s">
        <v>41</v>
      </c>
      <c r="G698" s="1" t="n">
        <f aca="false">PRODUCT(C698+E698)</f>
        <v>29</v>
      </c>
      <c r="H698" s="1" t="n">
        <v>113</v>
      </c>
      <c r="I698" s="106" t="n">
        <f aca="false">PRODUCT(G698/H698)</f>
        <v>0.256637168141593</v>
      </c>
      <c r="K698" s="6"/>
      <c r="N698" s="1"/>
      <c r="DN698" s="2" t="s">
        <v>4709</v>
      </c>
      <c r="DO698" s="6" t="s">
        <v>1765</v>
      </c>
      <c r="DP698" s="6" t="s">
        <v>281</v>
      </c>
      <c r="DQ698" s="1" t="s">
        <v>5792</v>
      </c>
    </row>
    <row r="699" customFormat="false" ht="15" hidden="false" customHeight="false" outlineLevel="0" collapsed="false">
      <c r="A699" s="54" t="n">
        <v>698</v>
      </c>
      <c r="B699" s="6" t="s">
        <v>1128</v>
      </c>
      <c r="C699" s="1" t="n">
        <v>5</v>
      </c>
      <c r="D699" s="1" t="s">
        <v>40</v>
      </c>
      <c r="E699" s="1" t="n">
        <v>24</v>
      </c>
      <c r="F699" s="1" t="s">
        <v>41</v>
      </c>
      <c r="G699" s="1" t="n">
        <f aca="false">PRODUCT(C699+E699)</f>
        <v>29</v>
      </c>
      <c r="H699" s="1" t="n">
        <v>205</v>
      </c>
      <c r="I699" s="106" t="n">
        <f aca="false">PRODUCT(G699/H699)</f>
        <v>0.141463414634146</v>
      </c>
      <c r="K699" s="6"/>
      <c r="N699" s="1"/>
      <c r="DN699" s="2" t="s">
        <v>4716</v>
      </c>
      <c r="DO699" s="6" t="s">
        <v>5793</v>
      </c>
      <c r="DP699" s="6" t="s">
        <v>845</v>
      </c>
      <c r="DQ699" s="1" t="s">
        <v>5794</v>
      </c>
    </row>
    <row r="700" customFormat="false" ht="15" hidden="false" customHeight="false" outlineLevel="0" collapsed="false">
      <c r="A700" s="54" t="n">
        <v>699</v>
      </c>
      <c r="B700" s="6" t="s">
        <v>1693</v>
      </c>
      <c r="C700" s="1" t="n">
        <v>5</v>
      </c>
      <c r="D700" s="1" t="s">
        <v>40</v>
      </c>
      <c r="E700" s="1" t="n">
        <v>24</v>
      </c>
      <c r="F700" s="1" t="s">
        <v>41</v>
      </c>
      <c r="G700" s="1" t="n">
        <f aca="false">PRODUCT(C700+E700)</f>
        <v>29</v>
      </c>
      <c r="H700" s="1" t="n">
        <v>188</v>
      </c>
      <c r="I700" s="106" t="n">
        <f aca="false">PRODUCT(G700/H700)</f>
        <v>0.154255319148936</v>
      </c>
      <c r="K700" s="6"/>
      <c r="N700" s="1"/>
      <c r="DN700" s="2" t="s">
        <v>4723</v>
      </c>
      <c r="DO700" s="6" t="s">
        <v>5759</v>
      </c>
      <c r="DP700" s="6" t="s">
        <v>920</v>
      </c>
      <c r="DQ700" s="1" t="s">
        <v>5795</v>
      </c>
    </row>
    <row r="701" customFormat="false" ht="15" hidden="false" customHeight="false" outlineLevel="0" collapsed="false">
      <c r="A701" s="54" t="n">
        <v>700</v>
      </c>
      <c r="B701" s="6" t="s">
        <v>2588</v>
      </c>
      <c r="C701" s="1" t="n">
        <v>5</v>
      </c>
      <c r="D701" s="1" t="s">
        <v>40</v>
      </c>
      <c r="E701" s="1" t="n">
        <v>24</v>
      </c>
      <c r="F701" s="1" t="s">
        <v>41</v>
      </c>
      <c r="G701" s="1" t="n">
        <f aca="false">PRODUCT(C701+E701)</f>
        <v>29</v>
      </c>
      <c r="H701" s="1" t="n">
        <v>38</v>
      </c>
      <c r="I701" s="106" t="n">
        <f aca="false">PRODUCT(G701/H701)</f>
        <v>0.763157894736842</v>
      </c>
      <c r="K701" s="6"/>
      <c r="N701" s="1"/>
    </row>
    <row r="702" customFormat="false" ht="15" hidden="false" customHeight="false" outlineLevel="0" collapsed="false">
      <c r="A702" s="54" t="n">
        <v>701</v>
      </c>
      <c r="B702" s="6" t="s">
        <v>1811</v>
      </c>
      <c r="C702" s="1" t="n">
        <v>4</v>
      </c>
      <c r="D702" s="1" t="s">
        <v>40</v>
      </c>
      <c r="E702" s="1" t="n">
        <v>25</v>
      </c>
      <c r="F702" s="1" t="s">
        <v>41</v>
      </c>
      <c r="G702" s="1" t="n">
        <f aca="false">PRODUCT(C702+E702)</f>
        <v>29</v>
      </c>
      <c r="H702" s="1" t="n">
        <v>115</v>
      </c>
      <c r="I702" s="106" t="n">
        <f aca="false">PRODUCT(G702/H702)</f>
        <v>0.252173913043478</v>
      </c>
      <c r="K702" s="6"/>
      <c r="N702" s="1"/>
      <c r="DO702" s="6" t="s">
        <v>5784</v>
      </c>
    </row>
    <row r="703" customFormat="false" ht="15" hidden="false" customHeight="false" outlineLevel="0" collapsed="false">
      <c r="A703" s="54" t="n">
        <v>702</v>
      </c>
      <c r="B703" s="6" t="s">
        <v>2376</v>
      </c>
      <c r="C703" s="1" t="n">
        <v>3</v>
      </c>
      <c r="D703" s="1" t="s">
        <v>40</v>
      </c>
      <c r="E703" s="1" t="n">
        <v>26</v>
      </c>
      <c r="F703" s="1" t="s">
        <v>41</v>
      </c>
      <c r="G703" s="1" t="n">
        <f aca="false">PRODUCT(C703+E703)</f>
        <v>29</v>
      </c>
      <c r="H703" s="1" t="n">
        <v>35</v>
      </c>
      <c r="I703" s="106" t="n">
        <f aca="false">PRODUCT(G703/H703)</f>
        <v>0.828571428571429</v>
      </c>
      <c r="K703" s="6"/>
      <c r="N703" s="1"/>
    </row>
    <row r="704" customFormat="false" ht="15" hidden="false" customHeight="false" outlineLevel="0" collapsed="false">
      <c r="A704" s="54" t="n">
        <v>703</v>
      </c>
      <c r="B704" s="6" t="s">
        <v>2722</v>
      </c>
      <c r="C704" s="1" t="n">
        <v>3</v>
      </c>
      <c r="D704" s="1" t="s">
        <v>40</v>
      </c>
      <c r="E704" s="1" t="n">
        <v>26</v>
      </c>
      <c r="F704" s="1" t="s">
        <v>41</v>
      </c>
      <c r="G704" s="1" t="n">
        <f aca="false">PRODUCT(C704+E704)</f>
        <v>29</v>
      </c>
      <c r="H704" s="1" t="n">
        <v>68</v>
      </c>
      <c r="I704" s="106" t="n">
        <f aca="false">PRODUCT(G704/H704)</f>
        <v>0.426470588235294</v>
      </c>
      <c r="K704" s="6"/>
      <c r="N704" s="1"/>
      <c r="DN704" s="110"/>
      <c r="DO704" s="111" t="s">
        <v>5796</v>
      </c>
      <c r="DP704" s="112"/>
      <c r="DQ704" s="113"/>
    </row>
    <row r="705" customFormat="false" ht="15" hidden="false" customHeight="false" outlineLevel="0" collapsed="false">
      <c r="A705" s="54" t="n">
        <v>704</v>
      </c>
      <c r="B705" s="6" t="s">
        <v>2813</v>
      </c>
      <c r="C705" s="1" t="n">
        <v>3</v>
      </c>
      <c r="D705" s="1" t="s">
        <v>40</v>
      </c>
      <c r="E705" s="1" t="n">
        <v>26</v>
      </c>
      <c r="F705" s="1" t="s">
        <v>41</v>
      </c>
      <c r="G705" s="1" t="n">
        <f aca="false">PRODUCT(C705+E705)</f>
        <v>29</v>
      </c>
      <c r="H705" s="1" t="n">
        <v>39</v>
      </c>
      <c r="I705" s="106" t="n">
        <f aca="false">PRODUCT(G705/H705)</f>
        <v>0.743589743589744</v>
      </c>
      <c r="K705" s="6"/>
      <c r="N705" s="1"/>
      <c r="DN705" s="2" t="s">
        <v>4642</v>
      </c>
      <c r="DO705" s="6" t="s">
        <v>37</v>
      </c>
      <c r="DP705" s="6" t="s">
        <v>800</v>
      </c>
      <c r="DQ705" s="1" t="s">
        <v>5397</v>
      </c>
    </row>
    <row r="706" customFormat="false" ht="15" hidden="false" customHeight="false" outlineLevel="0" collapsed="false">
      <c r="A706" s="54" t="n">
        <v>705</v>
      </c>
      <c r="B706" s="6" t="s">
        <v>1613</v>
      </c>
      <c r="C706" s="1" t="n">
        <v>2</v>
      </c>
      <c r="D706" s="1" t="s">
        <v>40</v>
      </c>
      <c r="E706" s="1" t="n">
        <v>27</v>
      </c>
      <c r="F706" s="1" t="s">
        <v>41</v>
      </c>
      <c r="G706" s="1" t="n">
        <f aca="false">PRODUCT(C706+E706)</f>
        <v>29</v>
      </c>
      <c r="H706" s="1" t="n">
        <v>97</v>
      </c>
      <c r="I706" s="106" t="n">
        <f aca="false">PRODUCT(G706/H706)</f>
        <v>0.298969072164948</v>
      </c>
      <c r="K706" s="6"/>
      <c r="N706" s="1"/>
      <c r="DN706" s="2" t="s">
        <v>4651</v>
      </c>
      <c r="DO706" s="6" t="s">
        <v>316</v>
      </c>
      <c r="DP706" s="6" t="s">
        <v>803</v>
      </c>
      <c r="DQ706" s="1" t="s">
        <v>5797</v>
      </c>
    </row>
    <row r="707" customFormat="false" ht="15" hidden="false" customHeight="false" outlineLevel="0" collapsed="false">
      <c r="A707" s="54" t="n">
        <v>706</v>
      </c>
      <c r="B707" s="6" t="s">
        <v>1913</v>
      </c>
      <c r="C707" s="1" t="n">
        <v>2</v>
      </c>
      <c r="D707" s="1" t="s">
        <v>40</v>
      </c>
      <c r="E707" s="1" t="n">
        <v>27</v>
      </c>
      <c r="F707" s="1" t="s">
        <v>41</v>
      </c>
      <c r="G707" s="1" t="n">
        <f aca="false">PRODUCT(C707+E707)</f>
        <v>29</v>
      </c>
      <c r="H707" s="1" t="n">
        <v>87</v>
      </c>
      <c r="I707" s="106" t="n">
        <f aca="false">PRODUCT(G707/H707)</f>
        <v>0.333333333333333</v>
      </c>
      <c r="K707" s="6"/>
      <c r="L707" s="56"/>
      <c r="N707" s="1"/>
      <c r="DN707" s="2" t="s">
        <v>4680</v>
      </c>
      <c r="DO707" s="6" t="s">
        <v>980</v>
      </c>
      <c r="DP707" s="6" t="s">
        <v>803</v>
      </c>
      <c r="DQ707" s="1" t="s">
        <v>5798</v>
      </c>
    </row>
    <row r="708" customFormat="false" ht="15" hidden="false" customHeight="false" outlineLevel="0" collapsed="false">
      <c r="A708" s="54" t="n">
        <v>707</v>
      </c>
      <c r="B708" s="6" t="s">
        <v>2748</v>
      </c>
      <c r="C708" s="1" t="n">
        <v>2</v>
      </c>
      <c r="D708" s="1" t="s">
        <v>40</v>
      </c>
      <c r="E708" s="1" t="n">
        <v>27</v>
      </c>
      <c r="F708" s="1" t="s">
        <v>41</v>
      </c>
      <c r="G708" s="1" t="n">
        <f aca="false">PRODUCT(C708+E708)</f>
        <v>29</v>
      </c>
      <c r="H708" s="1" t="n">
        <v>61</v>
      </c>
      <c r="I708" s="106" t="n">
        <f aca="false">PRODUCT(G708/H708)</f>
        <v>0.475409836065574</v>
      </c>
      <c r="K708" s="6"/>
      <c r="N708" s="1"/>
      <c r="DN708" s="2" t="s">
        <v>4687</v>
      </c>
      <c r="DO708" s="6" t="s">
        <v>5759</v>
      </c>
      <c r="DP708" s="6" t="s">
        <v>920</v>
      </c>
      <c r="DQ708" s="1" t="s">
        <v>5799</v>
      </c>
    </row>
    <row r="709" customFormat="false" ht="15" hidden="false" customHeight="false" outlineLevel="0" collapsed="false">
      <c r="A709" s="54" t="n">
        <v>708</v>
      </c>
      <c r="B709" s="6" t="s">
        <v>2027</v>
      </c>
      <c r="C709" s="1" t="n">
        <v>1</v>
      </c>
      <c r="D709" s="1" t="s">
        <v>40</v>
      </c>
      <c r="E709" s="1" t="n">
        <v>28</v>
      </c>
      <c r="F709" s="1" t="s">
        <v>41</v>
      </c>
      <c r="G709" s="1" t="n">
        <f aca="false">PRODUCT(C709+E709)</f>
        <v>29</v>
      </c>
      <c r="H709" s="1" t="n">
        <v>99</v>
      </c>
      <c r="I709" s="106" t="n">
        <f aca="false">PRODUCT(G709/H709)</f>
        <v>0.292929292929293</v>
      </c>
      <c r="K709" s="6"/>
      <c r="N709" s="1"/>
      <c r="DN709" s="2" t="s">
        <v>4694</v>
      </c>
      <c r="DO709" s="6" t="s">
        <v>271</v>
      </c>
      <c r="DP709" s="6" t="s">
        <v>800</v>
      </c>
      <c r="DQ709" s="1" t="s">
        <v>5800</v>
      </c>
    </row>
    <row r="710" customFormat="false" ht="15" hidden="false" customHeight="false" outlineLevel="0" collapsed="false">
      <c r="A710" s="54" t="n">
        <v>709</v>
      </c>
      <c r="B710" s="6" t="s">
        <v>2358</v>
      </c>
      <c r="C710" s="1" t="n">
        <v>1</v>
      </c>
      <c r="D710" s="1" t="s">
        <v>40</v>
      </c>
      <c r="E710" s="1" t="n">
        <v>28</v>
      </c>
      <c r="F710" s="1" t="s">
        <v>41</v>
      </c>
      <c r="G710" s="1" t="n">
        <f aca="false">PRODUCT(C710+E710)</f>
        <v>29</v>
      </c>
      <c r="H710" s="1" t="n">
        <v>90</v>
      </c>
      <c r="I710" s="106" t="n">
        <f aca="false">PRODUCT(G710/H710)</f>
        <v>0.322222222222222</v>
      </c>
      <c r="K710" s="6"/>
      <c r="N710" s="1"/>
      <c r="DN710" s="2" t="s">
        <v>4701</v>
      </c>
      <c r="DO710" s="6" t="s">
        <v>360</v>
      </c>
      <c r="DP710" s="6" t="s">
        <v>803</v>
      </c>
      <c r="DQ710" s="1" t="s">
        <v>5801</v>
      </c>
    </row>
    <row r="711" customFormat="false" ht="15" hidden="false" customHeight="false" outlineLevel="0" collapsed="false">
      <c r="A711" s="54" t="n">
        <v>710</v>
      </c>
      <c r="B711" s="6" t="s">
        <v>2683</v>
      </c>
      <c r="C711" s="1" t="n">
        <v>1</v>
      </c>
      <c r="D711" s="1" t="s">
        <v>40</v>
      </c>
      <c r="E711" s="1" t="n">
        <v>28</v>
      </c>
      <c r="F711" s="1" t="s">
        <v>41</v>
      </c>
      <c r="G711" s="1" t="n">
        <f aca="false">PRODUCT(C711+E711)</f>
        <v>29</v>
      </c>
      <c r="H711" s="1" t="n">
        <v>59</v>
      </c>
      <c r="I711" s="106" t="n">
        <f aca="false">PRODUCT(G711/H711)</f>
        <v>0.491525423728814</v>
      </c>
      <c r="K711" s="6"/>
      <c r="N711" s="1"/>
      <c r="DN711" s="2" t="s">
        <v>4704</v>
      </c>
      <c r="DO711" s="6" t="s">
        <v>968</v>
      </c>
      <c r="DP711" s="6" t="s">
        <v>800</v>
      </c>
      <c r="DQ711" s="1" t="s">
        <v>5757</v>
      </c>
    </row>
    <row r="712" customFormat="false" ht="15" hidden="false" customHeight="false" outlineLevel="0" collapsed="false">
      <c r="A712" s="54" t="n">
        <v>711</v>
      </c>
      <c r="B712" s="6" t="s">
        <v>2274</v>
      </c>
      <c r="C712" s="1" t="n">
        <v>0</v>
      </c>
      <c r="D712" s="1" t="s">
        <v>40</v>
      </c>
      <c r="E712" s="1" t="n">
        <v>29</v>
      </c>
      <c r="F712" s="1" t="s">
        <v>41</v>
      </c>
      <c r="G712" s="1" t="n">
        <f aca="false">PRODUCT(C712+E712)</f>
        <v>29</v>
      </c>
      <c r="H712" s="1" t="n">
        <v>74</v>
      </c>
      <c r="I712" s="106" t="n">
        <f aca="false">PRODUCT(G712/H712)</f>
        <v>0.391891891891892</v>
      </c>
      <c r="K712" s="6"/>
      <c r="N712" s="1"/>
      <c r="DN712" s="2" t="s">
        <v>4709</v>
      </c>
      <c r="DO712" s="6" t="s">
        <v>382</v>
      </c>
      <c r="DP712" s="6" t="s">
        <v>1003</v>
      </c>
      <c r="DQ712" s="1" t="s">
        <v>5792</v>
      </c>
    </row>
    <row r="713" customFormat="false" ht="15" hidden="false" customHeight="false" outlineLevel="0" collapsed="false">
      <c r="A713" s="54" t="n">
        <v>712</v>
      </c>
      <c r="B713" s="6" t="s">
        <v>221</v>
      </c>
      <c r="C713" s="1" t="n">
        <v>23</v>
      </c>
      <c r="D713" s="1" t="s">
        <v>40</v>
      </c>
      <c r="E713" s="1" t="n">
        <v>5</v>
      </c>
      <c r="F713" s="1" t="s">
        <v>41</v>
      </c>
      <c r="G713" s="1" t="n">
        <f aca="false">PRODUCT(C713+E713)</f>
        <v>28</v>
      </c>
      <c r="H713" s="1" t="n">
        <v>249</v>
      </c>
      <c r="I713" s="106" t="n">
        <f aca="false">PRODUCT(G713/H713)</f>
        <v>0.112449799196787</v>
      </c>
      <c r="K713" s="6"/>
      <c r="N713" s="1"/>
      <c r="DN713" s="2" t="s">
        <v>4716</v>
      </c>
      <c r="DO713" s="6" t="s">
        <v>1988</v>
      </c>
      <c r="DP713" s="6" t="s">
        <v>853</v>
      </c>
      <c r="DQ713" s="1" t="s">
        <v>5802</v>
      </c>
    </row>
    <row r="714" customFormat="false" ht="15" hidden="false" customHeight="false" outlineLevel="0" collapsed="false">
      <c r="A714" s="54" t="n">
        <v>713</v>
      </c>
      <c r="B714" s="6" t="s">
        <v>1866</v>
      </c>
      <c r="C714" s="1" t="n">
        <v>4</v>
      </c>
      <c r="D714" s="1" t="s">
        <v>40</v>
      </c>
      <c r="E714" s="1" t="n">
        <v>24</v>
      </c>
      <c r="F714" s="1" t="s">
        <v>41</v>
      </c>
      <c r="G714" s="1" t="n">
        <f aca="false">PRODUCT(C714+E714)</f>
        <v>28</v>
      </c>
      <c r="H714" s="1" t="n">
        <v>156</v>
      </c>
      <c r="I714" s="106" t="n">
        <f aca="false">PRODUCT(G714/H714)</f>
        <v>0.17948717948718</v>
      </c>
      <c r="K714" s="6"/>
      <c r="N714" s="1"/>
      <c r="DN714" s="2" t="s">
        <v>4723</v>
      </c>
      <c r="DO714" s="6" t="s">
        <v>5803</v>
      </c>
      <c r="DP714" s="6" t="s">
        <v>1003</v>
      </c>
      <c r="DQ714" s="1" t="s">
        <v>5795</v>
      </c>
    </row>
    <row r="715" customFormat="false" ht="15" hidden="false" customHeight="false" outlineLevel="0" collapsed="false">
      <c r="A715" s="54" t="n">
        <v>714</v>
      </c>
      <c r="B715" s="6" t="s">
        <v>1874</v>
      </c>
      <c r="C715" s="1" t="n">
        <v>4</v>
      </c>
      <c r="D715" s="1" t="s">
        <v>40</v>
      </c>
      <c r="E715" s="1" t="n">
        <v>24</v>
      </c>
      <c r="F715" s="1" t="s">
        <v>41</v>
      </c>
      <c r="G715" s="1" t="n">
        <f aca="false">PRODUCT(C715+E715)</f>
        <v>28</v>
      </c>
      <c r="H715" s="1" t="n">
        <v>42</v>
      </c>
      <c r="I715" s="106" t="n">
        <f aca="false">PRODUCT(G715/H715)</f>
        <v>0.666666666666667</v>
      </c>
      <c r="K715" s="6"/>
      <c r="N715" s="1"/>
    </row>
    <row r="716" customFormat="false" ht="15" hidden="false" customHeight="false" outlineLevel="0" collapsed="false">
      <c r="A716" s="54" t="n">
        <v>715</v>
      </c>
      <c r="B716" s="6" t="s">
        <v>196</v>
      </c>
      <c r="C716" s="1" t="n">
        <v>3</v>
      </c>
      <c r="D716" s="1" t="s">
        <v>40</v>
      </c>
      <c r="E716" s="1" t="n">
        <v>25</v>
      </c>
      <c r="F716" s="1" t="s">
        <v>41</v>
      </c>
      <c r="G716" s="1" t="n">
        <f aca="false">PRODUCT(C716+E716)</f>
        <v>28</v>
      </c>
      <c r="H716" s="1" t="n">
        <v>95</v>
      </c>
      <c r="I716" s="106" t="n">
        <f aca="false">PRODUCT(G716/H716)</f>
        <v>0.294736842105263</v>
      </c>
      <c r="K716" s="6"/>
      <c r="N716" s="1"/>
    </row>
    <row r="717" customFormat="false" ht="15" hidden="false" customHeight="false" outlineLevel="0" collapsed="false">
      <c r="A717" s="54" t="n">
        <v>716</v>
      </c>
      <c r="B717" s="6" t="s">
        <v>2418</v>
      </c>
      <c r="C717" s="1" t="n">
        <v>3</v>
      </c>
      <c r="D717" s="1" t="s">
        <v>40</v>
      </c>
      <c r="E717" s="1" t="n">
        <v>25</v>
      </c>
      <c r="F717" s="1" t="s">
        <v>41</v>
      </c>
      <c r="G717" s="1" t="n">
        <f aca="false">PRODUCT(C717+E717)</f>
        <v>28</v>
      </c>
      <c r="H717" s="1" t="n">
        <v>66</v>
      </c>
      <c r="I717" s="106" t="n">
        <f aca="false">PRODUCT(G717/H717)</f>
        <v>0.424242424242424</v>
      </c>
      <c r="K717" s="6"/>
      <c r="N717" s="1"/>
      <c r="DN717" s="110"/>
      <c r="DO717" s="111" t="s">
        <v>5804</v>
      </c>
      <c r="DP717" s="112"/>
      <c r="DQ717" s="113"/>
    </row>
    <row r="718" customFormat="false" ht="15" hidden="false" customHeight="false" outlineLevel="0" collapsed="false">
      <c r="A718" s="54" t="n">
        <v>717</v>
      </c>
      <c r="B718" s="6" t="s">
        <v>1957</v>
      </c>
      <c r="C718" s="1" t="n">
        <v>2</v>
      </c>
      <c r="D718" s="1" t="s">
        <v>40</v>
      </c>
      <c r="E718" s="1" t="n">
        <v>26</v>
      </c>
      <c r="F718" s="1" t="s">
        <v>41</v>
      </c>
      <c r="G718" s="1" t="n">
        <f aca="false">PRODUCT(C718+E718)</f>
        <v>28</v>
      </c>
      <c r="H718" s="1" t="n">
        <v>54</v>
      </c>
      <c r="I718" s="106" t="n">
        <f aca="false">PRODUCT(G718/H718)</f>
        <v>0.518518518518519</v>
      </c>
      <c r="K718" s="6"/>
      <c r="N718" s="1"/>
      <c r="DN718" s="2" t="s">
        <v>4642</v>
      </c>
      <c r="DO718" s="6" t="s">
        <v>37</v>
      </c>
      <c r="DP718" s="6" t="s">
        <v>800</v>
      </c>
      <c r="DQ718" s="1" t="s">
        <v>5318</v>
      </c>
    </row>
    <row r="719" customFormat="false" ht="15" hidden="false" customHeight="false" outlineLevel="0" collapsed="false">
      <c r="A719" s="54" t="n">
        <v>718</v>
      </c>
      <c r="B719" s="6" t="s">
        <v>2509</v>
      </c>
      <c r="C719" s="1" t="n">
        <v>2</v>
      </c>
      <c r="D719" s="1" t="s">
        <v>40</v>
      </c>
      <c r="E719" s="1" t="n">
        <v>26</v>
      </c>
      <c r="F719" s="1" t="s">
        <v>41</v>
      </c>
      <c r="G719" s="1" t="n">
        <f aca="false">PRODUCT(C719+E719)</f>
        <v>28</v>
      </c>
      <c r="H719" s="1" t="n">
        <v>34</v>
      </c>
      <c r="I719" s="106" t="n">
        <f aca="false">PRODUCT(G719/H719)</f>
        <v>0.823529411764706</v>
      </c>
      <c r="K719" s="6"/>
      <c r="N719" s="1"/>
      <c r="DN719" s="2" t="s">
        <v>4651</v>
      </c>
      <c r="DO719" s="6" t="s">
        <v>271</v>
      </c>
      <c r="DP719" s="6" t="s">
        <v>800</v>
      </c>
      <c r="DQ719" s="1" t="s">
        <v>5588</v>
      </c>
    </row>
    <row r="720" customFormat="false" ht="15" hidden="false" customHeight="false" outlineLevel="0" collapsed="false">
      <c r="A720" s="54" t="n">
        <v>719</v>
      </c>
      <c r="B720" s="6" t="s">
        <v>2911</v>
      </c>
      <c r="C720" s="1" t="n">
        <v>2</v>
      </c>
      <c r="D720" s="1" t="s">
        <v>40</v>
      </c>
      <c r="E720" s="1" t="n">
        <v>26</v>
      </c>
      <c r="F720" s="1" t="s">
        <v>41</v>
      </c>
      <c r="G720" s="1" t="n">
        <f aca="false">PRODUCT(C720+E720)</f>
        <v>28</v>
      </c>
      <c r="H720" s="1" t="n">
        <v>34</v>
      </c>
      <c r="I720" s="106" t="n">
        <f aca="false">PRODUCT(G720/H720)</f>
        <v>0.823529411764706</v>
      </c>
      <c r="K720" s="6"/>
      <c r="N720" s="1"/>
      <c r="DN720" s="2" t="s">
        <v>4680</v>
      </c>
      <c r="DO720" s="6" t="s">
        <v>968</v>
      </c>
      <c r="DP720" s="6" t="s">
        <v>800</v>
      </c>
      <c r="DQ720" s="1" t="s">
        <v>5805</v>
      </c>
    </row>
    <row r="721" customFormat="false" ht="15" hidden="false" customHeight="false" outlineLevel="0" collapsed="false">
      <c r="A721" s="54" t="n">
        <v>720</v>
      </c>
      <c r="B721" s="6" t="s">
        <v>2224</v>
      </c>
      <c r="C721" s="1" t="n">
        <v>0</v>
      </c>
      <c r="D721" s="1" t="s">
        <v>40</v>
      </c>
      <c r="E721" s="1" t="n">
        <v>28</v>
      </c>
      <c r="F721" s="1" t="s">
        <v>41</v>
      </c>
      <c r="G721" s="1" t="n">
        <f aca="false">PRODUCT(C721+E721)</f>
        <v>28</v>
      </c>
      <c r="H721" s="1" t="n">
        <v>68</v>
      </c>
      <c r="I721" s="106" t="n">
        <f aca="false">PRODUCT(G721/H721)</f>
        <v>0.411764705882353</v>
      </c>
      <c r="K721" s="6"/>
      <c r="N721" s="1"/>
      <c r="DN721" s="2" t="s">
        <v>4687</v>
      </c>
      <c r="DO721" s="6" t="s">
        <v>5806</v>
      </c>
      <c r="DP721" s="6" t="s">
        <v>803</v>
      </c>
      <c r="DQ721" s="1" t="s">
        <v>5711</v>
      </c>
    </row>
    <row r="722" customFormat="false" ht="15" hidden="false" customHeight="false" outlineLevel="0" collapsed="false">
      <c r="A722" s="54" t="n">
        <v>721</v>
      </c>
      <c r="B722" s="56" t="s">
        <v>2227</v>
      </c>
      <c r="C722" s="1" t="n">
        <v>0</v>
      </c>
      <c r="D722" s="1" t="s">
        <v>40</v>
      </c>
      <c r="E722" s="1" t="n">
        <v>28</v>
      </c>
      <c r="F722" s="1" t="s">
        <v>41</v>
      </c>
      <c r="G722" s="1" t="n">
        <f aca="false">PRODUCT(C722+E722)</f>
        <v>28</v>
      </c>
      <c r="H722" s="1" t="n">
        <v>47</v>
      </c>
      <c r="I722" s="106" t="n">
        <f aca="false">PRODUCT(G722/H722)</f>
        <v>0.595744680851064</v>
      </c>
      <c r="K722" s="6"/>
      <c r="N722" s="1"/>
      <c r="DN722" s="2" t="s">
        <v>4694</v>
      </c>
      <c r="DO722" s="6" t="s">
        <v>5759</v>
      </c>
      <c r="DP722" s="6" t="s">
        <v>920</v>
      </c>
      <c r="DQ722" s="1" t="s">
        <v>5807</v>
      </c>
    </row>
    <row r="723" customFormat="false" ht="15" hidden="false" customHeight="false" outlineLevel="0" collapsed="false">
      <c r="A723" s="54" t="n">
        <v>722</v>
      </c>
      <c r="B723" s="6" t="s">
        <v>2541</v>
      </c>
      <c r="C723" s="1" t="n">
        <v>0</v>
      </c>
      <c r="D723" s="1" t="s">
        <v>40</v>
      </c>
      <c r="E723" s="1" t="n">
        <v>28</v>
      </c>
      <c r="F723" s="1" t="s">
        <v>41</v>
      </c>
      <c r="G723" s="1" t="n">
        <f aca="false">PRODUCT(C723+E723)</f>
        <v>28</v>
      </c>
      <c r="H723" s="1" t="n">
        <v>60</v>
      </c>
      <c r="I723" s="106" t="n">
        <f aca="false">PRODUCT(G723/H723)</f>
        <v>0.466666666666667</v>
      </c>
      <c r="K723" s="6"/>
      <c r="N723" s="1"/>
      <c r="DO723" s="6" t="s">
        <v>5762</v>
      </c>
      <c r="DP723" s="6" t="s">
        <v>702</v>
      </c>
      <c r="DQ723" s="1" t="s">
        <v>5807</v>
      </c>
    </row>
    <row r="724" customFormat="false" ht="15" hidden="false" customHeight="false" outlineLevel="0" collapsed="false">
      <c r="A724" s="54" t="n">
        <v>723</v>
      </c>
      <c r="B724" s="6" t="s">
        <v>1586</v>
      </c>
      <c r="C724" s="1" t="n">
        <v>7</v>
      </c>
      <c r="D724" s="1" t="s">
        <v>40</v>
      </c>
      <c r="E724" s="1" t="n">
        <v>20</v>
      </c>
      <c r="F724" s="1" t="s">
        <v>41</v>
      </c>
      <c r="G724" s="1" t="n">
        <f aca="false">PRODUCT(C724+E724)</f>
        <v>27</v>
      </c>
      <c r="H724" s="1" t="n">
        <v>158</v>
      </c>
      <c r="I724" s="106" t="n">
        <f aca="false">PRODUCT(G724/H724)</f>
        <v>0.170886075949367</v>
      </c>
      <c r="K724" s="6"/>
      <c r="N724" s="1"/>
      <c r="DN724" s="2" t="s">
        <v>4704</v>
      </c>
      <c r="DO724" s="6" t="s">
        <v>980</v>
      </c>
      <c r="DP724" s="6" t="s">
        <v>803</v>
      </c>
      <c r="DQ724" s="1" t="s">
        <v>5808</v>
      </c>
    </row>
    <row r="725" customFormat="false" ht="15" hidden="false" customHeight="false" outlineLevel="0" collapsed="false">
      <c r="A725" s="54" t="n">
        <v>724</v>
      </c>
      <c r="B725" s="6" t="s">
        <v>2078</v>
      </c>
      <c r="C725" s="1" t="n">
        <v>7</v>
      </c>
      <c r="D725" s="1" t="s">
        <v>40</v>
      </c>
      <c r="E725" s="1" t="n">
        <v>20</v>
      </c>
      <c r="F725" s="1" t="s">
        <v>41</v>
      </c>
      <c r="G725" s="1" t="n">
        <f aca="false">PRODUCT(C725+E725)</f>
        <v>27</v>
      </c>
      <c r="H725" s="1" t="n">
        <v>78</v>
      </c>
      <c r="I725" s="106" t="n">
        <f aca="false">PRODUCT(G725/H725)</f>
        <v>0.346153846153846</v>
      </c>
      <c r="K725" s="6"/>
      <c r="N725" s="1"/>
      <c r="DO725" s="6" t="s">
        <v>5809</v>
      </c>
      <c r="DP725" s="6" t="s">
        <v>803</v>
      </c>
      <c r="DQ725" s="1" t="s">
        <v>5808</v>
      </c>
    </row>
    <row r="726" customFormat="false" ht="15" hidden="false" customHeight="false" outlineLevel="0" collapsed="false">
      <c r="A726" s="54" t="n">
        <v>725</v>
      </c>
      <c r="B726" s="6" t="s">
        <v>2403</v>
      </c>
      <c r="C726" s="1" t="n">
        <v>6</v>
      </c>
      <c r="D726" s="1" t="s">
        <v>40</v>
      </c>
      <c r="E726" s="1" t="n">
        <v>21</v>
      </c>
      <c r="F726" s="1" t="s">
        <v>41</v>
      </c>
      <c r="G726" s="1" t="n">
        <f aca="false">PRODUCT(C726+E726)</f>
        <v>27</v>
      </c>
      <c r="H726" s="1" t="n">
        <v>67</v>
      </c>
      <c r="I726" s="106" t="n">
        <f aca="false">PRODUCT(G726/H726)</f>
        <v>0.402985074626866</v>
      </c>
      <c r="K726" s="6"/>
      <c r="N726" s="1"/>
      <c r="DN726" s="2" t="s">
        <v>4716</v>
      </c>
      <c r="DO726" s="6" t="s">
        <v>316</v>
      </c>
      <c r="DP726" s="6" t="s">
        <v>803</v>
      </c>
      <c r="DQ726" s="1" t="s">
        <v>5756</v>
      </c>
    </row>
    <row r="727" customFormat="false" ht="15" hidden="false" customHeight="false" outlineLevel="0" collapsed="false">
      <c r="A727" s="54" t="n">
        <v>726</v>
      </c>
      <c r="B727" s="6" t="s">
        <v>2329</v>
      </c>
      <c r="C727" s="1" t="n">
        <v>4</v>
      </c>
      <c r="D727" s="1" t="s">
        <v>40</v>
      </c>
      <c r="E727" s="1" t="n">
        <v>23</v>
      </c>
      <c r="F727" s="1" t="s">
        <v>41</v>
      </c>
      <c r="G727" s="1" t="n">
        <f aca="false">PRODUCT(C727+E727)</f>
        <v>27</v>
      </c>
      <c r="H727" s="1" t="n">
        <v>45</v>
      </c>
      <c r="I727" s="106" t="n">
        <f aca="false">PRODUCT(G727/H727)</f>
        <v>0.6</v>
      </c>
      <c r="K727" s="6"/>
      <c r="N727" s="1"/>
      <c r="DN727" s="2" t="s">
        <v>4723</v>
      </c>
      <c r="DO727" s="6" t="s">
        <v>265</v>
      </c>
      <c r="DP727" s="6" t="s">
        <v>800</v>
      </c>
      <c r="DQ727" s="1" t="s">
        <v>5782</v>
      </c>
    </row>
    <row r="728" customFormat="false" ht="15" hidden="false" customHeight="false" outlineLevel="0" collapsed="false">
      <c r="A728" s="54" t="n">
        <v>727</v>
      </c>
      <c r="B728" s="6" t="s">
        <v>2869</v>
      </c>
      <c r="C728" s="1" t="n">
        <v>4</v>
      </c>
      <c r="D728" s="1" t="s">
        <v>40</v>
      </c>
      <c r="E728" s="1" t="n">
        <v>23</v>
      </c>
      <c r="F728" s="1" t="s">
        <v>41</v>
      </c>
      <c r="G728" s="1" t="n">
        <f aca="false">PRODUCT(C728+E728)</f>
        <v>27</v>
      </c>
      <c r="H728" s="1" t="n">
        <v>27</v>
      </c>
      <c r="I728" s="106" t="n">
        <f aca="false">PRODUCT(G728/H728)</f>
        <v>1</v>
      </c>
      <c r="K728" s="6"/>
      <c r="N728" s="1"/>
    </row>
    <row r="729" customFormat="false" ht="15" hidden="false" customHeight="false" outlineLevel="0" collapsed="false">
      <c r="A729" s="54" t="n">
        <v>728</v>
      </c>
      <c r="B729" s="6" t="s">
        <v>2314</v>
      </c>
      <c r="C729" s="1" t="n">
        <v>3</v>
      </c>
      <c r="D729" s="1" t="s">
        <v>40</v>
      </c>
      <c r="E729" s="1" t="n">
        <v>24</v>
      </c>
      <c r="F729" s="1" t="s">
        <v>41</v>
      </c>
      <c r="G729" s="1" t="n">
        <f aca="false">PRODUCT(C729+E729)</f>
        <v>27</v>
      </c>
      <c r="H729" s="1" t="n">
        <v>80</v>
      </c>
      <c r="I729" s="106" t="n">
        <f aca="false">PRODUCT(G729/H729)</f>
        <v>0.3375</v>
      </c>
      <c r="K729" s="6"/>
      <c r="N729" s="1"/>
    </row>
    <row r="730" customFormat="false" ht="15" hidden="false" customHeight="false" outlineLevel="0" collapsed="false">
      <c r="A730" s="54" t="n">
        <v>729</v>
      </c>
      <c r="B730" s="6" t="s">
        <v>1633</v>
      </c>
      <c r="C730" s="1" t="n">
        <v>2</v>
      </c>
      <c r="D730" s="1" t="s">
        <v>40</v>
      </c>
      <c r="E730" s="1" t="n">
        <v>25</v>
      </c>
      <c r="F730" s="1" t="s">
        <v>41</v>
      </c>
      <c r="G730" s="1" t="n">
        <f aca="false">PRODUCT(C730+E730)</f>
        <v>27</v>
      </c>
      <c r="H730" s="1" t="n">
        <v>129</v>
      </c>
      <c r="I730" s="106" t="n">
        <f aca="false">PRODUCT(G730/H730)</f>
        <v>0.209302325581395</v>
      </c>
      <c r="K730" s="6"/>
      <c r="N730" s="1"/>
      <c r="DN730" s="110"/>
      <c r="DO730" s="111" t="s">
        <v>5810</v>
      </c>
      <c r="DP730" s="112"/>
      <c r="DQ730" s="113"/>
    </row>
    <row r="731" customFormat="false" ht="15" hidden="false" customHeight="false" outlineLevel="0" collapsed="false">
      <c r="A731" s="54" t="n">
        <v>730</v>
      </c>
      <c r="B731" s="6" t="s">
        <v>1672</v>
      </c>
      <c r="C731" s="1" t="n">
        <v>2</v>
      </c>
      <c r="D731" s="1" t="s">
        <v>40</v>
      </c>
      <c r="E731" s="1" t="n">
        <v>25</v>
      </c>
      <c r="F731" s="1" t="s">
        <v>41</v>
      </c>
      <c r="G731" s="1" t="n">
        <f aca="false">PRODUCT(C731+E731)</f>
        <v>27</v>
      </c>
      <c r="H731" s="1" t="n">
        <v>108</v>
      </c>
      <c r="I731" s="106" t="n">
        <f aca="false">PRODUCT(G731/H731)</f>
        <v>0.25</v>
      </c>
      <c r="K731" s="6"/>
      <c r="N731" s="1"/>
      <c r="DN731" s="2" t="s">
        <v>4642</v>
      </c>
      <c r="DO731" s="6" t="s">
        <v>37</v>
      </c>
      <c r="DP731" s="6" t="s">
        <v>800</v>
      </c>
      <c r="DQ731" s="1" t="s">
        <v>5400</v>
      </c>
    </row>
    <row r="732" customFormat="false" ht="15" hidden="false" customHeight="false" outlineLevel="0" collapsed="false">
      <c r="A732" s="54" t="n">
        <v>731</v>
      </c>
      <c r="B732" s="6" t="s">
        <v>2371</v>
      </c>
      <c r="C732" s="1" t="n">
        <v>2</v>
      </c>
      <c r="D732" s="1" t="s">
        <v>40</v>
      </c>
      <c r="E732" s="1" t="n">
        <v>25</v>
      </c>
      <c r="F732" s="1" t="s">
        <v>41</v>
      </c>
      <c r="G732" s="1" t="n">
        <f aca="false">PRODUCT(C732+E732)</f>
        <v>27</v>
      </c>
      <c r="H732" s="1" t="n">
        <v>73</v>
      </c>
      <c r="I732" s="106" t="n">
        <f aca="false">PRODUCT(G732/H732)</f>
        <v>0.36986301369863</v>
      </c>
      <c r="K732" s="6"/>
      <c r="N732" s="1"/>
      <c r="DN732" s="2" t="s">
        <v>4651</v>
      </c>
      <c r="DO732" s="6" t="s">
        <v>271</v>
      </c>
      <c r="DP732" s="6" t="s">
        <v>800</v>
      </c>
      <c r="DQ732" s="1" t="s">
        <v>5524</v>
      </c>
    </row>
    <row r="733" customFormat="false" ht="15" hidden="false" customHeight="false" outlineLevel="0" collapsed="false">
      <c r="A733" s="54" t="n">
        <v>732</v>
      </c>
      <c r="B733" s="6" t="s">
        <v>2034</v>
      </c>
      <c r="C733" s="1" t="n">
        <v>1</v>
      </c>
      <c r="D733" s="1" t="s">
        <v>40</v>
      </c>
      <c r="E733" s="1" t="n">
        <v>26</v>
      </c>
      <c r="F733" s="1" t="s">
        <v>41</v>
      </c>
      <c r="G733" s="1" t="n">
        <f aca="false">PRODUCT(C733+E733)</f>
        <v>27</v>
      </c>
      <c r="H733" s="1" t="n">
        <v>93</v>
      </c>
      <c r="I733" s="106" t="n">
        <f aca="false">PRODUCT(G733/H733)</f>
        <v>0.290322580645161</v>
      </c>
      <c r="K733" s="6"/>
      <c r="N733" s="1"/>
      <c r="DN733" s="2" t="s">
        <v>4680</v>
      </c>
      <c r="DO733" s="6" t="s">
        <v>1509</v>
      </c>
      <c r="DP733" s="6" t="s">
        <v>1270</v>
      </c>
      <c r="DQ733" s="1" t="s">
        <v>5811</v>
      </c>
    </row>
    <row r="734" customFormat="false" ht="15" hidden="false" customHeight="false" outlineLevel="0" collapsed="false">
      <c r="A734" s="54" t="n">
        <v>733</v>
      </c>
      <c r="B734" s="6" t="s">
        <v>2162</v>
      </c>
      <c r="C734" s="1" t="n">
        <v>1</v>
      </c>
      <c r="D734" s="1" t="s">
        <v>40</v>
      </c>
      <c r="E734" s="1" t="n">
        <v>26</v>
      </c>
      <c r="F734" s="1" t="s">
        <v>41</v>
      </c>
      <c r="G734" s="1" t="n">
        <f aca="false">PRODUCT(C734+E734)</f>
        <v>27</v>
      </c>
      <c r="H734" s="1" t="n">
        <v>69</v>
      </c>
      <c r="I734" s="106" t="n">
        <f aca="false">PRODUCT(G734/H734)</f>
        <v>0.391304347826087</v>
      </c>
      <c r="K734" s="6"/>
      <c r="N734" s="1"/>
      <c r="DN734" s="2" t="s">
        <v>4687</v>
      </c>
      <c r="DO734" s="6" t="s">
        <v>1267</v>
      </c>
      <c r="DP734" s="6" t="s">
        <v>1270</v>
      </c>
      <c r="DQ734" s="1" t="s">
        <v>5729</v>
      </c>
    </row>
    <row r="735" customFormat="false" ht="15" hidden="false" customHeight="false" outlineLevel="0" collapsed="false">
      <c r="A735" s="54" t="n">
        <v>734</v>
      </c>
      <c r="B735" s="6" t="s">
        <v>2689</v>
      </c>
      <c r="C735" s="1" t="n">
        <v>1</v>
      </c>
      <c r="D735" s="1" t="s">
        <v>40</v>
      </c>
      <c r="E735" s="1" t="n">
        <v>26</v>
      </c>
      <c r="F735" s="1" t="s">
        <v>41</v>
      </c>
      <c r="G735" s="1" t="n">
        <f aca="false">PRODUCT(C735+E735)</f>
        <v>27</v>
      </c>
      <c r="H735" s="1" t="n">
        <v>45</v>
      </c>
      <c r="I735" s="106" t="n">
        <f aca="false">PRODUCT(G735/H735)</f>
        <v>0.6</v>
      </c>
      <c r="K735" s="6"/>
      <c r="N735" s="1"/>
      <c r="DN735" s="2" t="s">
        <v>4694</v>
      </c>
      <c r="DO735" s="6" t="s">
        <v>5759</v>
      </c>
      <c r="DP735" s="6" t="s">
        <v>920</v>
      </c>
      <c r="DQ735" s="1" t="s">
        <v>5787</v>
      </c>
    </row>
    <row r="736" customFormat="false" ht="15" hidden="false" customHeight="false" outlineLevel="0" collapsed="false">
      <c r="A736" s="54" t="n">
        <v>735</v>
      </c>
      <c r="B736" s="6" t="s">
        <v>531</v>
      </c>
      <c r="C736" s="1" t="n">
        <v>1</v>
      </c>
      <c r="D736" s="1" t="s">
        <v>40</v>
      </c>
      <c r="E736" s="1" t="n">
        <v>26</v>
      </c>
      <c r="F736" s="1" t="s">
        <v>41</v>
      </c>
      <c r="G736" s="1" t="n">
        <f aca="false">PRODUCT(C736+E736)</f>
        <v>27</v>
      </c>
      <c r="H736" s="1" t="n">
        <v>21</v>
      </c>
      <c r="I736" s="106" t="n">
        <f aca="false">PRODUCT(G736/H736)</f>
        <v>1.28571428571429</v>
      </c>
      <c r="K736" s="6"/>
      <c r="N736" s="1"/>
      <c r="DN736" s="2" t="s">
        <v>4701</v>
      </c>
      <c r="DO736" s="6" t="s">
        <v>5812</v>
      </c>
      <c r="DP736" s="6" t="s">
        <v>803</v>
      </c>
      <c r="DQ736" s="1" t="s">
        <v>5797</v>
      </c>
    </row>
    <row r="737" customFormat="false" ht="15" hidden="false" customHeight="false" outlineLevel="0" collapsed="false">
      <c r="A737" s="54" t="n">
        <v>736</v>
      </c>
      <c r="B737" s="6" t="s">
        <v>126</v>
      </c>
      <c r="C737" s="1" t="n">
        <v>9</v>
      </c>
      <c r="D737" s="1" t="s">
        <v>40</v>
      </c>
      <c r="E737" s="1" t="n">
        <v>17</v>
      </c>
      <c r="F737" s="1" t="s">
        <v>41</v>
      </c>
      <c r="G737" s="1" t="n">
        <f aca="false">PRODUCT(C737+E737)</f>
        <v>26</v>
      </c>
      <c r="H737" s="1" t="n">
        <v>267</v>
      </c>
      <c r="I737" s="106" t="n">
        <f aca="false">PRODUCT(G737/H737)</f>
        <v>0.0973782771535581</v>
      </c>
      <c r="K737" s="6"/>
      <c r="N737" s="1"/>
      <c r="DN737" s="2" t="s">
        <v>4704</v>
      </c>
      <c r="DO737" s="6" t="s">
        <v>5806</v>
      </c>
      <c r="DP737" s="6" t="s">
        <v>803</v>
      </c>
      <c r="DQ737" s="1" t="s">
        <v>5788</v>
      </c>
    </row>
    <row r="738" customFormat="false" ht="15" hidden="false" customHeight="false" outlineLevel="0" collapsed="false">
      <c r="A738" s="54" t="n">
        <v>737</v>
      </c>
      <c r="B738" s="6" t="s">
        <v>2310</v>
      </c>
      <c r="C738" s="1" t="n">
        <v>5</v>
      </c>
      <c r="D738" s="1" t="s">
        <v>40</v>
      </c>
      <c r="E738" s="1" t="n">
        <v>21</v>
      </c>
      <c r="F738" s="1" t="s">
        <v>41</v>
      </c>
      <c r="G738" s="1" t="n">
        <f aca="false">PRODUCT(C738+E738)</f>
        <v>26</v>
      </c>
      <c r="H738" s="1" t="n">
        <v>64</v>
      </c>
      <c r="I738" s="106" t="n">
        <f aca="false">PRODUCT(G738/H738)</f>
        <v>0.40625</v>
      </c>
      <c r="K738" s="6"/>
      <c r="N738" s="1"/>
      <c r="DN738" s="2" t="s">
        <v>4709</v>
      </c>
      <c r="DO738" s="6" t="s">
        <v>996</v>
      </c>
      <c r="DP738" s="6" t="s">
        <v>800</v>
      </c>
      <c r="DQ738" s="1" t="s">
        <v>5747</v>
      </c>
    </row>
    <row r="739" customFormat="false" ht="15" hidden="false" customHeight="false" outlineLevel="0" collapsed="false">
      <c r="A739" s="54" t="n">
        <v>738</v>
      </c>
      <c r="B739" s="6" t="s">
        <v>1997</v>
      </c>
      <c r="C739" s="1" t="n">
        <v>4</v>
      </c>
      <c r="D739" s="1" t="s">
        <v>40</v>
      </c>
      <c r="E739" s="1" t="n">
        <v>22</v>
      </c>
      <c r="F739" s="1" t="s">
        <v>41</v>
      </c>
      <c r="G739" s="1" t="n">
        <f aca="false">PRODUCT(C739+E739)</f>
        <v>26</v>
      </c>
      <c r="H739" s="1" t="n">
        <v>56</v>
      </c>
      <c r="I739" s="106" t="n">
        <f aca="false">PRODUCT(G739/H739)</f>
        <v>0.464285714285714</v>
      </c>
      <c r="K739" s="6"/>
      <c r="N739" s="1"/>
      <c r="DN739" s="2" t="s">
        <v>4716</v>
      </c>
      <c r="DO739" s="6" t="s">
        <v>5809</v>
      </c>
      <c r="DP739" s="6" t="s">
        <v>803</v>
      </c>
      <c r="DQ739" s="1" t="s">
        <v>5754</v>
      </c>
    </row>
    <row r="740" customFormat="false" ht="15" hidden="false" customHeight="false" outlineLevel="0" collapsed="false">
      <c r="A740" s="54" t="n">
        <v>739</v>
      </c>
      <c r="B740" s="6" t="s">
        <v>2087</v>
      </c>
      <c r="C740" s="1" t="n">
        <v>4</v>
      </c>
      <c r="D740" s="1" t="s">
        <v>40</v>
      </c>
      <c r="E740" s="1" t="n">
        <v>22</v>
      </c>
      <c r="F740" s="1" t="s">
        <v>41</v>
      </c>
      <c r="G740" s="1" t="n">
        <f aca="false">PRODUCT(C740+E740)</f>
        <v>26</v>
      </c>
      <c r="H740" s="1" t="n">
        <v>108</v>
      </c>
      <c r="I740" s="106" t="n">
        <f aca="false">PRODUCT(G740/H740)</f>
        <v>0.240740740740741</v>
      </c>
      <c r="K740" s="6"/>
      <c r="N740" s="1"/>
      <c r="DN740" s="2" t="s">
        <v>4723</v>
      </c>
      <c r="DO740" s="6" t="s">
        <v>968</v>
      </c>
      <c r="DP740" s="6" t="s">
        <v>800</v>
      </c>
      <c r="DQ740" s="1" t="s">
        <v>5813</v>
      </c>
    </row>
    <row r="741" customFormat="false" ht="15" hidden="false" customHeight="false" outlineLevel="0" collapsed="false">
      <c r="A741" s="54" t="n">
        <v>740</v>
      </c>
      <c r="B741" s="6" t="s">
        <v>2390</v>
      </c>
      <c r="C741" s="1" t="n">
        <v>4</v>
      </c>
      <c r="D741" s="1" t="s">
        <v>40</v>
      </c>
      <c r="E741" s="1" t="n">
        <v>22</v>
      </c>
      <c r="F741" s="1" t="s">
        <v>41</v>
      </c>
      <c r="G741" s="1" t="n">
        <f aca="false">PRODUCT(C741+E741)</f>
        <v>26</v>
      </c>
      <c r="H741" s="1" t="n">
        <v>97</v>
      </c>
      <c r="I741" s="106" t="n">
        <f aca="false">PRODUCT(G741/H741)</f>
        <v>0.268041237113402</v>
      </c>
      <c r="K741" s="6"/>
      <c r="N741" s="1"/>
    </row>
    <row r="742" customFormat="false" ht="15" hidden="false" customHeight="false" outlineLevel="0" collapsed="false">
      <c r="A742" s="54" t="n">
        <v>741</v>
      </c>
      <c r="B742" s="56" t="s">
        <v>2621</v>
      </c>
      <c r="C742" s="1" t="n">
        <v>4</v>
      </c>
      <c r="D742" s="1" t="s">
        <v>40</v>
      </c>
      <c r="E742" s="1" t="n">
        <v>22</v>
      </c>
      <c r="F742" s="1" t="s">
        <v>41</v>
      </c>
      <c r="G742" s="1" t="n">
        <f aca="false">PRODUCT(C742+E742)</f>
        <v>26</v>
      </c>
      <c r="H742" s="1" t="n">
        <v>20</v>
      </c>
      <c r="I742" s="106" t="n">
        <f aca="false">PRODUCT(G742/H742)</f>
        <v>1.3</v>
      </c>
      <c r="K742" s="6"/>
      <c r="N742" s="1"/>
    </row>
    <row r="743" customFormat="false" ht="15" hidden="false" customHeight="false" outlineLevel="0" collapsed="false">
      <c r="A743" s="54" t="n">
        <v>742</v>
      </c>
      <c r="B743" s="6" t="s">
        <v>2379</v>
      </c>
      <c r="C743" s="1" t="n">
        <v>3</v>
      </c>
      <c r="D743" s="1" t="s">
        <v>40</v>
      </c>
      <c r="E743" s="1" t="n">
        <v>23</v>
      </c>
      <c r="F743" s="1" t="s">
        <v>41</v>
      </c>
      <c r="G743" s="1" t="n">
        <f aca="false">PRODUCT(C743+E743)</f>
        <v>26</v>
      </c>
      <c r="H743" s="1" t="n">
        <v>68</v>
      </c>
      <c r="I743" s="106" t="n">
        <f aca="false">PRODUCT(G743/H743)</f>
        <v>0.382352941176471</v>
      </c>
      <c r="K743" s="6"/>
      <c r="N743" s="1"/>
      <c r="DN743" s="110"/>
      <c r="DO743" s="111" t="s">
        <v>5814</v>
      </c>
      <c r="DP743" s="112"/>
      <c r="DQ743" s="113"/>
    </row>
    <row r="744" customFormat="false" ht="15" hidden="false" customHeight="false" outlineLevel="0" collapsed="false">
      <c r="A744" s="54" t="n">
        <v>743</v>
      </c>
      <c r="B744" s="6" t="s">
        <v>2501</v>
      </c>
      <c r="C744" s="1" t="n">
        <v>3</v>
      </c>
      <c r="D744" s="1" t="s">
        <v>40</v>
      </c>
      <c r="E744" s="1" t="n">
        <v>23</v>
      </c>
      <c r="F744" s="1" t="s">
        <v>41</v>
      </c>
      <c r="G744" s="1" t="n">
        <f aca="false">PRODUCT(C744+E744)</f>
        <v>26</v>
      </c>
      <c r="H744" s="1" t="n">
        <v>60</v>
      </c>
      <c r="I744" s="106" t="n">
        <f aca="false">PRODUCT(G744/H744)</f>
        <v>0.433333333333333</v>
      </c>
      <c r="K744" s="6"/>
      <c r="N744" s="1"/>
      <c r="DN744" s="2" t="s">
        <v>4642</v>
      </c>
      <c r="DO744" s="6" t="s">
        <v>37</v>
      </c>
      <c r="DP744" s="6" t="s">
        <v>800</v>
      </c>
      <c r="DQ744" s="1" t="s">
        <v>5306</v>
      </c>
    </row>
    <row r="745" customFormat="false" ht="15" hidden="false" customHeight="false" outlineLevel="0" collapsed="false">
      <c r="A745" s="54" t="n">
        <v>744</v>
      </c>
      <c r="B745" s="6" t="s">
        <v>2563</v>
      </c>
      <c r="C745" s="1" t="n">
        <v>2</v>
      </c>
      <c r="D745" s="1" t="s">
        <v>40</v>
      </c>
      <c r="E745" s="1" t="n">
        <v>24</v>
      </c>
      <c r="F745" s="1" t="s">
        <v>41</v>
      </c>
      <c r="G745" s="1" t="n">
        <f aca="false">PRODUCT(C745+E745)</f>
        <v>26</v>
      </c>
      <c r="H745" s="1" t="n">
        <v>78</v>
      </c>
      <c r="I745" s="106" t="n">
        <f aca="false">PRODUCT(G745/H745)</f>
        <v>0.333333333333333</v>
      </c>
      <c r="K745" s="6"/>
      <c r="N745" s="1"/>
      <c r="DN745" s="2" t="s">
        <v>4651</v>
      </c>
      <c r="DO745" s="6" t="s">
        <v>1143</v>
      </c>
      <c r="DP745" s="6" t="s">
        <v>281</v>
      </c>
      <c r="DQ745" s="1" t="s">
        <v>5815</v>
      </c>
    </row>
    <row r="746" customFormat="false" ht="15" hidden="false" customHeight="false" outlineLevel="0" collapsed="false">
      <c r="A746" s="54" t="n">
        <v>745</v>
      </c>
      <c r="B746" s="6" t="s">
        <v>2598</v>
      </c>
      <c r="C746" s="1" t="n">
        <v>2</v>
      </c>
      <c r="D746" s="1" t="s">
        <v>40</v>
      </c>
      <c r="E746" s="1" t="n">
        <v>24</v>
      </c>
      <c r="F746" s="1" t="s">
        <v>41</v>
      </c>
      <c r="G746" s="1" t="n">
        <f aca="false">PRODUCT(C746+E746)</f>
        <v>26</v>
      </c>
      <c r="H746" s="1" t="n">
        <v>68</v>
      </c>
      <c r="I746" s="106" t="n">
        <f aca="false">PRODUCT(G746/H746)</f>
        <v>0.382352941176471</v>
      </c>
      <c r="K746" s="6"/>
      <c r="N746" s="1"/>
      <c r="DN746" s="2" t="s">
        <v>4680</v>
      </c>
      <c r="DO746" s="6" t="s">
        <v>1042</v>
      </c>
      <c r="DP746" s="6" t="s">
        <v>803</v>
      </c>
      <c r="DQ746" s="1" t="s">
        <v>5816</v>
      </c>
    </row>
    <row r="747" customFormat="false" ht="15" hidden="false" customHeight="false" outlineLevel="0" collapsed="false">
      <c r="A747" s="54" t="n">
        <v>746</v>
      </c>
      <c r="B747" s="6" t="s">
        <v>548</v>
      </c>
      <c r="C747" s="1" t="n">
        <v>1</v>
      </c>
      <c r="D747" s="1" t="s">
        <v>40</v>
      </c>
      <c r="E747" s="1" t="n">
        <v>25</v>
      </c>
      <c r="F747" s="1" t="s">
        <v>41</v>
      </c>
      <c r="G747" s="1" t="n">
        <f aca="false">PRODUCT(C747+E747)</f>
        <v>26</v>
      </c>
      <c r="H747" s="1" t="n">
        <v>96</v>
      </c>
      <c r="I747" s="106" t="n">
        <f aca="false">PRODUCT(G747/H747)</f>
        <v>0.270833333333333</v>
      </c>
      <c r="K747" s="6"/>
      <c r="N747" s="1"/>
      <c r="DN747" s="2" t="s">
        <v>4687</v>
      </c>
      <c r="DO747" s="6" t="s">
        <v>132</v>
      </c>
      <c r="DP747" s="6" t="s">
        <v>803</v>
      </c>
      <c r="DQ747" s="1" t="s">
        <v>5780</v>
      </c>
    </row>
    <row r="748" customFormat="false" ht="15" hidden="false" customHeight="false" outlineLevel="0" collapsed="false">
      <c r="A748" s="54" t="n">
        <v>747</v>
      </c>
      <c r="B748" s="6" t="s">
        <v>2352</v>
      </c>
      <c r="C748" s="1" t="n">
        <v>1</v>
      </c>
      <c r="D748" s="1" t="s">
        <v>40</v>
      </c>
      <c r="E748" s="1" t="n">
        <v>25</v>
      </c>
      <c r="F748" s="1" t="s">
        <v>41</v>
      </c>
      <c r="G748" s="1" t="n">
        <f aca="false">PRODUCT(C748+E748)</f>
        <v>26</v>
      </c>
      <c r="H748" s="1" t="n">
        <v>66</v>
      </c>
      <c r="I748" s="106" t="n">
        <f aca="false">PRODUCT(G748/H748)</f>
        <v>0.393939393939394</v>
      </c>
      <c r="K748" s="6"/>
      <c r="N748" s="1"/>
      <c r="DN748" s="2" t="s">
        <v>4694</v>
      </c>
      <c r="DO748" s="6" t="s">
        <v>271</v>
      </c>
      <c r="DP748" s="6" t="s">
        <v>800</v>
      </c>
      <c r="DQ748" s="1" t="s">
        <v>5813</v>
      </c>
    </row>
    <row r="749" customFormat="false" ht="15" hidden="false" customHeight="false" outlineLevel="0" collapsed="false">
      <c r="A749" s="54" t="n">
        <v>748</v>
      </c>
      <c r="B749" s="6" t="s">
        <v>2443</v>
      </c>
      <c r="C749" s="1" t="n">
        <v>1</v>
      </c>
      <c r="D749" s="1" t="s">
        <v>40</v>
      </c>
      <c r="E749" s="1" t="n">
        <v>25</v>
      </c>
      <c r="F749" s="1" t="s">
        <v>41</v>
      </c>
      <c r="G749" s="1" t="n">
        <f aca="false">PRODUCT(C749+E749)</f>
        <v>26</v>
      </c>
      <c r="H749" s="1" t="n">
        <v>61</v>
      </c>
      <c r="I749" s="106" t="n">
        <f aca="false">PRODUCT(G749/H749)</f>
        <v>0.426229508196721</v>
      </c>
      <c r="K749" s="6"/>
      <c r="N749" s="1"/>
      <c r="DN749" s="2" t="s">
        <v>4701</v>
      </c>
      <c r="DO749" s="6" t="s">
        <v>5817</v>
      </c>
      <c r="DP749" s="6" t="s">
        <v>800</v>
      </c>
      <c r="DQ749" s="1" t="s">
        <v>5782</v>
      </c>
    </row>
    <row r="750" customFormat="false" ht="15" hidden="false" customHeight="false" outlineLevel="0" collapsed="false">
      <c r="A750" s="54" t="n">
        <v>749</v>
      </c>
      <c r="B750" s="6" t="s">
        <v>2570</v>
      </c>
      <c r="C750" s="1" t="n">
        <v>1</v>
      </c>
      <c r="D750" s="1" t="s">
        <v>40</v>
      </c>
      <c r="E750" s="1" t="n">
        <v>25</v>
      </c>
      <c r="F750" s="1" t="s">
        <v>41</v>
      </c>
      <c r="G750" s="1" t="n">
        <f aca="false">PRODUCT(C750+E750)</f>
        <v>26</v>
      </c>
      <c r="H750" s="1" t="n">
        <v>31</v>
      </c>
      <c r="I750" s="106" t="n">
        <f aca="false">PRODUCT(G750/H750)</f>
        <v>0.838709677419355</v>
      </c>
      <c r="K750" s="6"/>
      <c r="N750" s="1"/>
      <c r="DN750" s="2" t="s">
        <v>4704</v>
      </c>
      <c r="DO750" s="6" t="s">
        <v>5809</v>
      </c>
      <c r="DP750" s="6" t="s">
        <v>803</v>
      </c>
      <c r="DQ750" s="1" t="s">
        <v>5791</v>
      </c>
    </row>
    <row r="751" customFormat="false" ht="15" hidden="false" customHeight="false" outlineLevel="0" collapsed="false">
      <c r="A751" s="54" t="n">
        <v>750</v>
      </c>
      <c r="B751" s="6" t="s">
        <v>2086</v>
      </c>
      <c r="C751" s="1" t="n">
        <v>0</v>
      </c>
      <c r="D751" s="1" t="s">
        <v>40</v>
      </c>
      <c r="E751" s="1" t="n">
        <v>26</v>
      </c>
      <c r="F751" s="1" t="s">
        <v>41</v>
      </c>
      <c r="G751" s="1" t="n">
        <f aca="false">PRODUCT(C751+E751)</f>
        <v>26</v>
      </c>
      <c r="H751" s="1" t="n">
        <v>40</v>
      </c>
      <c r="I751" s="106" t="n">
        <f aca="false">PRODUCT(G751/H751)</f>
        <v>0.65</v>
      </c>
      <c r="K751" s="6"/>
      <c r="N751" s="1"/>
      <c r="DN751" s="2" t="s">
        <v>4709</v>
      </c>
      <c r="DO751" s="6" t="s">
        <v>1853</v>
      </c>
      <c r="DP751" s="6" t="s">
        <v>281</v>
      </c>
      <c r="DQ751" s="1" t="s">
        <v>5818</v>
      </c>
    </row>
    <row r="752" customFormat="false" ht="15" hidden="false" customHeight="false" outlineLevel="0" collapsed="false">
      <c r="A752" s="54" t="n">
        <v>751</v>
      </c>
      <c r="B752" s="6" t="s">
        <v>2182</v>
      </c>
      <c r="C752" s="1" t="n">
        <v>0</v>
      </c>
      <c r="D752" s="1" t="s">
        <v>40</v>
      </c>
      <c r="E752" s="1" t="n">
        <v>26</v>
      </c>
      <c r="F752" s="1" t="s">
        <v>41</v>
      </c>
      <c r="G752" s="1" t="n">
        <f aca="false">PRODUCT(C752+E752)</f>
        <v>26</v>
      </c>
      <c r="H752" s="1" t="n">
        <v>101</v>
      </c>
      <c r="I752" s="106" t="n">
        <f aca="false">PRODUCT(G752/H752)</f>
        <v>0.257425742574257</v>
      </c>
      <c r="K752" s="6"/>
      <c r="N752" s="1"/>
      <c r="DN752" s="2" t="s">
        <v>4716</v>
      </c>
      <c r="DO752" s="6" t="s">
        <v>5819</v>
      </c>
      <c r="DP752" s="6" t="s">
        <v>930</v>
      </c>
      <c r="DQ752" s="1" t="s">
        <v>5820</v>
      </c>
    </row>
    <row r="753" customFormat="false" ht="15" hidden="false" customHeight="false" outlineLevel="0" collapsed="false">
      <c r="A753" s="54" t="n">
        <v>752</v>
      </c>
      <c r="B753" s="6" t="s">
        <v>2429</v>
      </c>
      <c r="C753" s="1" t="n">
        <v>0</v>
      </c>
      <c r="D753" s="1" t="s">
        <v>40</v>
      </c>
      <c r="E753" s="1" t="n">
        <v>26</v>
      </c>
      <c r="F753" s="1" t="s">
        <v>41</v>
      </c>
      <c r="G753" s="1" t="n">
        <f aca="false">PRODUCT(C753+E753)</f>
        <v>26</v>
      </c>
      <c r="H753" s="1" t="n">
        <v>24</v>
      </c>
      <c r="I753" s="106" t="n">
        <f aca="false">PRODUCT(G753/H753)</f>
        <v>1.08333333333333</v>
      </c>
      <c r="K753" s="6"/>
      <c r="N753" s="1"/>
      <c r="DO753" s="6" t="s">
        <v>5812</v>
      </c>
      <c r="DP753" s="6" t="s">
        <v>803</v>
      </c>
      <c r="DQ753" s="1" t="s">
        <v>5820</v>
      </c>
    </row>
    <row r="754" customFormat="false" ht="15" hidden="false" customHeight="false" outlineLevel="0" collapsed="false">
      <c r="A754" s="54" t="n">
        <v>753</v>
      </c>
      <c r="B754" s="6" t="s">
        <v>2618</v>
      </c>
      <c r="C754" s="1" t="n">
        <v>0</v>
      </c>
      <c r="D754" s="1" t="s">
        <v>40</v>
      </c>
      <c r="E754" s="1" t="n">
        <v>26</v>
      </c>
      <c r="F754" s="1" t="s">
        <v>41</v>
      </c>
      <c r="G754" s="1" t="n">
        <f aca="false">PRODUCT(C754+E754)</f>
        <v>26</v>
      </c>
      <c r="H754" s="1" t="n">
        <v>36</v>
      </c>
      <c r="I754" s="106" t="n">
        <f aca="false">PRODUCT(G754/H754)</f>
        <v>0.722222222222222</v>
      </c>
      <c r="K754" s="6"/>
      <c r="N754" s="1"/>
    </row>
    <row r="755" customFormat="false" ht="15" hidden="false" customHeight="false" outlineLevel="0" collapsed="false">
      <c r="A755" s="54" t="n">
        <v>754</v>
      </c>
      <c r="B755" s="6" t="s">
        <v>3216</v>
      </c>
      <c r="C755" s="1" t="n">
        <v>0</v>
      </c>
      <c r="D755" s="1" t="s">
        <v>40</v>
      </c>
      <c r="E755" s="1" t="n">
        <v>26</v>
      </c>
      <c r="F755" s="1" t="s">
        <v>41</v>
      </c>
      <c r="G755" s="1" t="n">
        <f aca="false">PRODUCT(C755+E755)</f>
        <v>26</v>
      </c>
      <c r="H755" s="1" t="n">
        <v>22</v>
      </c>
      <c r="I755" s="106" t="n">
        <f aca="false">PRODUCT(G755/H755)</f>
        <v>1.18181818181818</v>
      </c>
      <c r="K755" s="6"/>
      <c r="L755" s="56"/>
      <c r="N755" s="1"/>
    </row>
    <row r="756" customFormat="false" ht="15" hidden="false" customHeight="false" outlineLevel="0" collapsed="false">
      <c r="A756" s="54" t="n">
        <v>755</v>
      </c>
      <c r="B756" s="6" t="s">
        <v>1348</v>
      </c>
      <c r="C756" s="1" t="n">
        <v>11</v>
      </c>
      <c r="D756" s="1" t="s">
        <v>40</v>
      </c>
      <c r="E756" s="1" t="n">
        <v>14</v>
      </c>
      <c r="F756" s="1" t="s">
        <v>41</v>
      </c>
      <c r="G756" s="1" t="n">
        <f aca="false">PRODUCT(C756+E756)</f>
        <v>25</v>
      </c>
      <c r="H756" s="1" t="n">
        <v>117</v>
      </c>
      <c r="I756" s="106" t="n">
        <f aca="false">PRODUCT(G756/H756)</f>
        <v>0.213675213675214</v>
      </c>
      <c r="K756" s="6"/>
      <c r="L756" s="56"/>
      <c r="N756" s="1"/>
      <c r="DN756" s="110"/>
      <c r="DO756" s="111" t="s">
        <v>5821</v>
      </c>
      <c r="DP756" s="112"/>
      <c r="DQ756" s="113"/>
    </row>
    <row r="757" customFormat="false" ht="15" hidden="false" customHeight="false" outlineLevel="0" collapsed="false">
      <c r="A757" s="54" t="n">
        <v>756</v>
      </c>
      <c r="B757" s="6" t="s">
        <v>146</v>
      </c>
      <c r="C757" s="1" t="n">
        <v>6</v>
      </c>
      <c r="D757" s="1" t="s">
        <v>40</v>
      </c>
      <c r="E757" s="1" t="n">
        <v>19</v>
      </c>
      <c r="F757" s="1" t="s">
        <v>41</v>
      </c>
      <c r="G757" s="1" t="n">
        <f aca="false">PRODUCT(C757+E757)</f>
        <v>25</v>
      </c>
      <c r="H757" s="1" t="n">
        <v>151</v>
      </c>
      <c r="I757" s="106" t="n">
        <f aca="false">PRODUCT(G757/H757)</f>
        <v>0.165562913907285</v>
      </c>
      <c r="K757" s="6"/>
      <c r="N757" s="1"/>
      <c r="DN757" s="2" t="s">
        <v>4642</v>
      </c>
      <c r="DO757" s="6" t="s">
        <v>37</v>
      </c>
      <c r="DP757" s="6" t="s">
        <v>803</v>
      </c>
      <c r="DQ757" s="1" t="s">
        <v>5313</v>
      </c>
    </row>
    <row r="758" customFormat="false" ht="15" hidden="false" customHeight="false" outlineLevel="0" collapsed="false">
      <c r="A758" s="54" t="n">
        <v>757</v>
      </c>
      <c r="B758" s="6" t="s">
        <v>2017</v>
      </c>
      <c r="C758" s="1" t="n">
        <v>3</v>
      </c>
      <c r="D758" s="1" t="s">
        <v>40</v>
      </c>
      <c r="E758" s="1" t="n">
        <v>22</v>
      </c>
      <c r="F758" s="1" t="s">
        <v>41</v>
      </c>
      <c r="G758" s="1" t="n">
        <f aca="false">PRODUCT(C758+E758)</f>
        <v>25</v>
      </c>
      <c r="H758" s="1" t="n">
        <v>70</v>
      </c>
      <c r="I758" s="106" t="n">
        <f aca="false">PRODUCT(G758/H758)</f>
        <v>0.357142857142857</v>
      </c>
      <c r="K758" s="6"/>
      <c r="N758" s="1"/>
      <c r="DN758" s="2" t="s">
        <v>4651</v>
      </c>
      <c r="DO758" s="6" t="s">
        <v>1404</v>
      </c>
      <c r="DP758" s="6" t="s">
        <v>800</v>
      </c>
      <c r="DQ758" s="1" t="s">
        <v>5506</v>
      </c>
    </row>
    <row r="759" customFormat="false" ht="15" hidden="false" customHeight="false" outlineLevel="0" collapsed="false">
      <c r="A759" s="54" t="n">
        <v>758</v>
      </c>
      <c r="B759" s="6" t="s">
        <v>2536</v>
      </c>
      <c r="C759" s="1" t="n">
        <v>3</v>
      </c>
      <c r="D759" s="1" t="s">
        <v>40</v>
      </c>
      <c r="E759" s="1" t="n">
        <v>22</v>
      </c>
      <c r="F759" s="1" t="s">
        <v>41</v>
      </c>
      <c r="G759" s="1" t="n">
        <f aca="false">PRODUCT(C759+E759)</f>
        <v>25</v>
      </c>
      <c r="H759" s="1" t="n">
        <v>28</v>
      </c>
      <c r="I759" s="106" t="n">
        <f aca="false">PRODUCT(G759/H759)</f>
        <v>0.892857142857143</v>
      </c>
      <c r="K759" s="6"/>
      <c r="N759" s="1"/>
      <c r="DN759" s="2" t="s">
        <v>4680</v>
      </c>
      <c r="DO759" s="6" t="s">
        <v>5819</v>
      </c>
      <c r="DP759" s="6" t="s">
        <v>930</v>
      </c>
      <c r="DQ759" s="1" t="s">
        <v>5546</v>
      </c>
    </row>
    <row r="760" customFormat="false" ht="15" hidden="false" customHeight="false" outlineLevel="0" collapsed="false">
      <c r="A760" s="54" t="n">
        <v>759</v>
      </c>
      <c r="B760" s="6" t="s">
        <v>2597</v>
      </c>
      <c r="C760" s="1" t="n">
        <v>3</v>
      </c>
      <c r="D760" s="1" t="s">
        <v>40</v>
      </c>
      <c r="E760" s="1" t="n">
        <v>22</v>
      </c>
      <c r="F760" s="1" t="s">
        <v>41</v>
      </c>
      <c r="G760" s="1" t="n">
        <f aca="false">PRODUCT(C760+E760)</f>
        <v>25</v>
      </c>
      <c r="H760" s="1" t="n">
        <v>65</v>
      </c>
      <c r="I760" s="106" t="n">
        <f aca="false">PRODUCT(G760/H760)</f>
        <v>0.384615384615385</v>
      </c>
      <c r="K760" s="6"/>
      <c r="N760" s="1"/>
      <c r="DN760" s="2" t="s">
        <v>4687</v>
      </c>
      <c r="DO760" s="6" t="s">
        <v>5809</v>
      </c>
      <c r="DP760" s="6" t="s">
        <v>803</v>
      </c>
      <c r="DQ760" s="1" t="s">
        <v>5397</v>
      </c>
    </row>
    <row r="761" customFormat="false" ht="15" hidden="false" customHeight="false" outlineLevel="0" collapsed="false">
      <c r="A761" s="54" t="n">
        <v>760</v>
      </c>
      <c r="B761" s="6" t="s">
        <v>1973</v>
      </c>
      <c r="C761" s="1" t="n">
        <v>2</v>
      </c>
      <c r="D761" s="1" t="s">
        <v>40</v>
      </c>
      <c r="E761" s="1" t="n">
        <v>23</v>
      </c>
      <c r="F761" s="1" t="s">
        <v>41</v>
      </c>
      <c r="G761" s="1" t="n">
        <f aca="false">PRODUCT(C761+E761)</f>
        <v>25</v>
      </c>
      <c r="H761" s="1" t="n">
        <v>189</v>
      </c>
      <c r="I761" s="106" t="n">
        <f aca="false">PRODUCT(G761/H761)</f>
        <v>0.132275132275132</v>
      </c>
      <c r="K761" s="6"/>
      <c r="N761" s="1"/>
      <c r="DN761" s="2" t="s">
        <v>4694</v>
      </c>
      <c r="DO761" s="6" t="s">
        <v>5812</v>
      </c>
      <c r="DP761" s="6" t="s">
        <v>803</v>
      </c>
      <c r="DQ761" s="1" t="s">
        <v>5565</v>
      </c>
    </row>
    <row r="762" customFormat="false" ht="15" hidden="false" customHeight="false" outlineLevel="0" collapsed="false">
      <c r="A762" s="54" t="n">
        <v>761</v>
      </c>
      <c r="B762" s="6" t="s">
        <v>2220</v>
      </c>
      <c r="C762" s="1" t="n">
        <v>2</v>
      </c>
      <c r="D762" s="1" t="s">
        <v>40</v>
      </c>
      <c r="E762" s="1" t="n">
        <v>23</v>
      </c>
      <c r="F762" s="1" t="s">
        <v>41</v>
      </c>
      <c r="G762" s="1" t="n">
        <f aca="false">PRODUCT(C762+E762)</f>
        <v>25</v>
      </c>
      <c r="H762" s="1" t="n">
        <v>71</v>
      </c>
      <c r="I762" s="106" t="n">
        <f aca="false">PRODUCT(G762/H762)</f>
        <v>0.352112676056338</v>
      </c>
      <c r="K762" s="6"/>
      <c r="N762" s="1"/>
      <c r="DN762" s="2" t="s">
        <v>4701</v>
      </c>
      <c r="DO762" s="6" t="s">
        <v>132</v>
      </c>
      <c r="DP762" s="6" t="s">
        <v>803</v>
      </c>
      <c r="DQ762" s="1" t="s">
        <v>5723</v>
      </c>
    </row>
    <row r="763" customFormat="false" ht="15" hidden="false" customHeight="false" outlineLevel="0" collapsed="false">
      <c r="A763" s="54" t="n">
        <v>762</v>
      </c>
      <c r="B763" s="6" t="s">
        <v>2712</v>
      </c>
      <c r="C763" s="1" t="n">
        <v>2</v>
      </c>
      <c r="D763" s="1" t="s">
        <v>40</v>
      </c>
      <c r="E763" s="1" t="n">
        <v>23</v>
      </c>
      <c r="F763" s="1" t="s">
        <v>41</v>
      </c>
      <c r="G763" s="1" t="n">
        <f aca="false">PRODUCT(C763+E763)</f>
        <v>25</v>
      </c>
      <c r="H763" s="1" t="n">
        <v>33</v>
      </c>
      <c r="I763" s="106" t="n">
        <f aca="false">PRODUCT(G763/H763)</f>
        <v>0.757575757575758</v>
      </c>
      <c r="K763" s="6"/>
      <c r="N763" s="1"/>
      <c r="DN763" s="2" t="s">
        <v>4704</v>
      </c>
      <c r="DO763" s="6" t="s">
        <v>5817</v>
      </c>
      <c r="DP763" s="6" t="s">
        <v>800</v>
      </c>
      <c r="DQ763" s="1" t="s">
        <v>5822</v>
      </c>
    </row>
    <row r="764" customFormat="false" ht="15" hidden="false" customHeight="false" outlineLevel="0" collapsed="false">
      <c r="A764" s="54" t="n">
        <v>763</v>
      </c>
      <c r="B764" s="6" t="s">
        <v>2734</v>
      </c>
      <c r="C764" s="1" t="n">
        <v>2</v>
      </c>
      <c r="D764" s="1" t="s">
        <v>40</v>
      </c>
      <c r="E764" s="1" t="n">
        <v>23</v>
      </c>
      <c r="F764" s="1" t="s">
        <v>41</v>
      </c>
      <c r="G764" s="1" t="n">
        <f aca="false">PRODUCT(C764+E764)</f>
        <v>25</v>
      </c>
      <c r="H764" s="1" t="n">
        <v>60</v>
      </c>
      <c r="I764" s="106" t="n">
        <f aca="false">PRODUCT(G764/H764)</f>
        <v>0.416666666666667</v>
      </c>
      <c r="K764" s="6"/>
      <c r="N764" s="1"/>
      <c r="DN764" s="2" t="s">
        <v>4709</v>
      </c>
      <c r="DO764" s="6" t="s">
        <v>1042</v>
      </c>
      <c r="DP764" s="6" t="s">
        <v>803</v>
      </c>
      <c r="DQ764" s="1" t="s">
        <v>5800</v>
      </c>
    </row>
    <row r="765" customFormat="false" ht="15" hidden="false" customHeight="false" outlineLevel="0" collapsed="false">
      <c r="A765" s="54" t="n">
        <v>764</v>
      </c>
      <c r="B765" s="6" t="s">
        <v>2861</v>
      </c>
      <c r="C765" s="1" t="n">
        <v>2</v>
      </c>
      <c r="D765" s="1" t="s">
        <v>40</v>
      </c>
      <c r="E765" s="1" t="n">
        <v>23</v>
      </c>
      <c r="F765" s="1" t="s">
        <v>41</v>
      </c>
      <c r="G765" s="1" t="n">
        <f aca="false">PRODUCT(C765+E765)</f>
        <v>25</v>
      </c>
      <c r="H765" s="1" t="n">
        <v>25</v>
      </c>
      <c r="I765" s="106" t="n">
        <f aca="false">PRODUCT(G765/H765)</f>
        <v>1</v>
      </c>
      <c r="K765" s="6"/>
      <c r="N765" s="1"/>
      <c r="DN765" s="2" t="s">
        <v>4716</v>
      </c>
      <c r="DO765" s="6" t="s">
        <v>5823</v>
      </c>
      <c r="DP765" s="6" t="s">
        <v>1270</v>
      </c>
      <c r="DQ765" s="1" t="s">
        <v>5778</v>
      </c>
    </row>
    <row r="766" customFormat="false" ht="15" hidden="false" customHeight="false" outlineLevel="0" collapsed="false">
      <c r="A766" s="54" t="n">
        <v>765</v>
      </c>
      <c r="B766" s="6" t="s">
        <v>2908</v>
      </c>
      <c r="C766" s="1" t="n">
        <v>2</v>
      </c>
      <c r="D766" s="1" t="s">
        <v>40</v>
      </c>
      <c r="E766" s="1" t="n">
        <v>23</v>
      </c>
      <c r="F766" s="1" t="s">
        <v>41</v>
      </c>
      <c r="G766" s="1" t="n">
        <f aca="false">PRODUCT(C766+E766)</f>
        <v>25</v>
      </c>
      <c r="H766" s="1" t="n">
        <v>27</v>
      </c>
      <c r="I766" s="106" t="n">
        <f aca="false">PRODUCT(G766/H766)</f>
        <v>0.925925925925926</v>
      </c>
      <c r="K766" s="6"/>
      <c r="N766" s="1"/>
      <c r="DO766" s="6" t="s">
        <v>1509</v>
      </c>
      <c r="DP766" s="6" t="s">
        <v>1270</v>
      </c>
      <c r="DQ766" s="1" t="s">
        <v>5750</v>
      </c>
    </row>
    <row r="767" customFormat="false" ht="15" hidden="false" customHeight="false" outlineLevel="0" collapsed="false">
      <c r="A767" s="54" t="n">
        <v>766</v>
      </c>
      <c r="B767" s="6" t="s">
        <v>2560</v>
      </c>
      <c r="C767" s="1" t="n">
        <v>1</v>
      </c>
      <c r="D767" s="1" t="s">
        <v>40</v>
      </c>
      <c r="E767" s="1" t="n">
        <v>24</v>
      </c>
      <c r="F767" s="1" t="s">
        <v>41</v>
      </c>
      <c r="G767" s="1" t="n">
        <f aca="false">PRODUCT(C767+E767)</f>
        <v>25</v>
      </c>
      <c r="H767" s="1" t="n">
        <v>78</v>
      </c>
      <c r="I767" s="106" t="n">
        <f aca="false">PRODUCT(G767/H767)</f>
        <v>0.320512820512821</v>
      </c>
      <c r="K767" s="6"/>
      <c r="N767" s="1"/>
    </row>
    <row r="768" customFormat="false" ht="15" hidden="false" customHeight="false" outlineLevel="0" collapsed="false">
      <c r="A768" s="54" t="n">
        <v>767</v>
      </c>
      <c r="B768" s="6" t="s">
        <v>2581</v>
      </c>
      <c r="C768" s="1" t="n">
        <v>1</v>
      </c>
      <c r="D768" s="1" t="s">
        <v>40</v>
      </c>
      <c r="E768" s="1" t="n">
        <v>24</v>
      </c>
      <c r="F768" s="1" t="s">
        <v>41</v>
      </c>
      <c r="G768" s="1" t="n">
        <f aca="false">PRODUCT(C768+E768)</f>
        <v>25</v>
      </c>
      <c r="H768" s="1" t="n">
        <v>36</v>
      </c>
      <c r="I768" s="106" t="n">
        <f aca="false">PRODUCT(G768/H768)</f>
        <v>0.694444444444444</v>
      </c>
      <c r="K768" s="6"/>
      <c r="N768" s="1"/>
    </row>
    <row r="769" customFormat="false" ht="15" hidden="false" customHeight="false" outlineLevel="0" collapsed="false">
      <c r="A769" s="54" t="n">
        <v>768</v>
      </c>
      <c r="B769" s="6" t="s">
        <v>2867</v>
      </c>
      <c r="C769" s="1" t="n">
        <v>1</v>
      </c>
      <c r="D769" s="1" t="s">
        <v>40</v>
      </c>
      <c r="E769" s="1" t="n">
        <v>24</v>
      </c>
      <c r="F769" s="1" t="s">
        <v>41</v>
      </c>
      <c r="G769" s="1" t="n">
        <f aca="false">PRODUCT(C769+E769)</f>
        <v>25</v>
      </c>
      <c r="H769" s="1" t="n">
        <v>64</v>
      </c>
      <c r="I769" s="106" t="n">
        <f aca="false">PRODUCT(G769/H769)</f>
        <v>0.390625</v>
      </c>
      <c r="K769" s="6"/>
      <c r="N769" s="1"/>
      <c r="DN769" s="110"/>
      <c r="DO769" s="111" t="s">
        <v>5824</v>
      </c>
      <c r="DP769" s="112"/>
      <c r="DQ769" s="113"/>
    </row>
    <row r="770" customFormat="false" ht="15" hidden="false" customHeight="false" outlineLevel="0" collapsed="false">
      <c r="A770" s="54" t="n">
        <v>769</v>
      </c>
      <c r="B770" s="6" t="s">
        <v>2586</v>
      </c>
      <c r="C770" s="1" t="n">
        <v>0</v>
      </c>
      <c r="D770" s="1" t="s">
        <v>40</v>
      </c>
      <c r="E770" s="1" t="n">
        <v>25</v>
      </c>
      <c r="F770" s="1" t="s">
        <v>41</v>
      </c>
      <c r="G770" s="1" t="n">
        <f aca="false">PRODUCT(C770+E770)</f>
        <v>25</v>
      </c>
      <c r="H770" s="1" t="n">
        <v>63</v>
      </c>
      <c r="I770" s="106" t="n">
        <f aca="false">PRODUCT(G770/H770)</f>
        <v>0.396825396825397</v>
      </c>
      <c r="K770" s="6"/>
      <c r="N770" s="1"/>
      <c r="DN770" s="2" t="s">
        <v>4642</v>
      </c>
      <c r="DO770" s="6" t="s">
        <v>37</v>
      </c>
      <c r="DP770" s="6" t="s">
        <v>800</v>
      </c>
      <c r="DQ770" s="1" t="s">
        <v>5359</v>
      </c>
    </row>
    <row r="771" customFormat="false" ht="15" hidden="false" customHeight="false" outlineLevel="0" collapsed="false">
      <c r="A771" s="54" t="n">
        <v>770</v>
      </c>
      <c r="B771" s="6" t="s">
        <v>399</v>
      </c>
      <c r="C771" s="1" t="n">
        <v>9</v>
      </c>
      <c r="D771" s="1" t="s">
        <v>40</v>
      </c>
      <c r="E771" s="1" t="n">
        <v>15</v>
      </c>
      <c r="F771" s="1" t="s">
        <v>41</v>
      </c>
      <c r="G771" s="1" t="n">
        <f aca="false">PRODUCT(C771+E771)</f>
        <v>24</v>
      </c>
      <c r="H771" s="1" t="n">
        <v>147</v>
      </c>
      <c r="I771" s="106" t="n">
        <f aca="false">PRODUCT(G771/H771)</f>
        <v>0.163265306122449</v>
      </c>
      <c r="K771" s="6"/>
      <c r="N771" s="1"/>
      <c r="DN771" s="2" t="s">
        <v>4651</v>
      </c>
      <c r="DO771" s="6" t="s">
        <v>132</v>
      </c>
      <c r="DP771" s="6" t="s">
        <v>803</v>
      </c>
      <c r="DQ771" s="1" t="s">
        <v>5825</v>
      </c>
    </row>
    <row r="772" customFormat="false" ht="15" hidden="false" customHeight="false" outlineLevel="0" collapsed="false">
      <c r="A772" s="54" t="n">
        <v>771</v>
      </c>
      <c r="B772" s="6" t="s">
        <v>1415</v>
      </c>
      <c r="C772" s="1" t="n">
        <v>6</v>
      </c>
      <c r="D772" s="1" t="s">
        <v>40</v>
      </c>
      <c r="E772" s="1" t="n">
        <v>18</v>
      </c>
      <c r="F772" s="1" t="s">
        <v>41</v>
      </c>
      <c r="G772" s="1" t="n">
        <f aca="false">PRODUCT(C772+E772)</f>
        <v>24</v>
      </c>
      <c r="H772" s="1" t="n">
        <v>136</v>
      </c>
      <c r="I772" s="106" t="n">
        <f aca="false">PRODUCT(G772/H772)</f>
        <v>0.176470588235294</v>
      </c>
      <c r="K772" s="6"/>
      <c r="L772" s="56"/>
      <c r="N772" s="1"/>
      <c r="DN772" s="2" t="s">
        <v>4680</v>
      </c>
      <c r="DO772" s="6" t="s">
        <v>212</v>
      </c>
      <c r="DP772" s="6" t="s">
        <v>803</v>
      </c>
      <c r="DQ772" s="1" t="s">
        <v>5826</v>
      </c>
    </row>
    <row r="773" customFormat="false" ht="15" hidden="false" customHeight="false" outlineLevel="0" collapsed="false">
      <c r="A773" s="54" t="n">
        <v>772</v>
      </c>
      <c r="B773" s="6" t="s">
        <v>2925</v>
      </c>
      <c r="C773" s="1" t="n">
        <v>4</v>
      </c>
      <c r="D773" s="1" t="s">
        <v>40</v>
      </c>
      <c r="E773" s="1" t="n">
        <v>20</v>
      </c>
      <c r="F773" s="1" t="s">
        <v>41</v>
      </c>
      <c r="G773" s="1" t="n">
        <f aca="false">PRODUCT(C773+E773)</f>
        <v>24</v>
      </c>
      <c r="H773" s="1" t="n">
        <v>22</v>
      </c>
      <c r="I773" s="106" t="n">
        <f aca="false">PRODUCT(G773/H773)</f>
        <v>1.09090909090909</v>
      </c>
      <c r="K773" s="6"/>
      <c r="N773" s="1"/>
      <c r="DN773" s="2" t="s">
        <v>4687</v>
      </c>
      <c r="DO773" s="6" t="s">
        <v>1143</v>
      </c>
      <c r="DP773" s="6" t="s">
        <v>853</v>
      </c>
      <c r="DQ773" s="1" t="s">
        <v>5827</v>
      </c>
    </row>
    <row r="774" customFormat="false" ht="15" hidden="false" customHeight="false" outlineLevel="0" collapsed="false">
      <c r="A774" s="54" t="n">
        <v>773</v>
      </c>
      <c r="B774" s="6" t="s">
        <v>1825</v>
      </c>
      <c r="C774" s="1" t="n">
        <v>3</v>
      </c>
      <c r="D774" s="1" t="s">
        <v>40</v>
      </c>
      <c r="E774" s="1" t="n">
        <v>21</v>
      </c>
      <c r="F774" s="1" t="s">
        <v>41</v>
      </c>
      <c r="G774" s="1" t="n">
        <f aca="false">PRODUCT(C774+E774)</f>
        <v>24</v>
      </c>
      <c r="H774" s="1" t="n">
        <v>95</v>
      </c>
      <c r="I774" s="106" t="n">
        <f aca="false">PRODUCT(G774/H774)</f>
        <v>0.252631578947368</v>
      </c>
      <c r="K774" s="6"/>
      <c r="N774" s="1"/>
      <c r="DN774" s="2" t="s">
        <v>4694</v>
      </c>
      <c r="DO774" s="6" t="s">
        <v>2615</v>
      </c>
      <c r="DP774" s="6" t="s">
        <v>2616</v>
      </c>
      <c r="DQ774" s="1" t="s">
        <v>5828</v>
      </c>
    </row>
    <row r="775" customFormat="false" ht="15" hidden="false" customHeight="false" outlineLevel="0" collapsed="false">
      <c r="A775" s="54" t="n">
        <v>774</v>
      </c>
      <c r="B775" s="6" t="s">
        <v>2150</v>
      </c>
      <c r="C775" s="1" t="n">
        <v>2</v>
      </c>
      <c r="D775" s="1" t="s">
        <v>40</v>
      </c>
      <c r="E775" s="1" t="n">
        <v>22</v>
      </c>
      <c r="F775" s="1" t="s">
        <v>41</v>
      </c>
      <c r="G775" s="1" t="n">
        <f aca="false">PRODUCT(C775+E775)</f>
        <v>24</v>
      </c>
      <c r="H775" s="1" t="n">
        <v>94</v>
      </c>
      <c r="I775" s="106" t="n">
        <f aca="false">PRODUCT(G775/H775)</f>
        <v>0.25531914893617</v>
      </c>
      <c r="K775" s="6"/>
      <c r="N775" s="1"/>
      <c r="DN775" s="2" t="s">
        <v>4701</v>
      </c>
      <c r="DO775" s="6" t="s">
        <v>340</v>
      </c>
      <c r="DP775" s="6" t="s">
        <v>803</v>
      </c>
      <c r="DQ775" s="1" t="s">
        <v>5829</v>
      </c>
    </row>
    <row r="776" customFormat="false" ht="15" hidden="false" customHeight="false" outlineLevel="0" collapsed="false">
      <c r="A776" s="54" t="n">
        <v>775</v>
      </c>
      <c r="B776" s="6" t="s">
        <v>2221</v>
      </c>
      <c r="C776" s="1" t="n">
        <v>2</v>
      </c>
      <c r="D776" s="1" t="s">
        <v>40</v>
      </c>
      <c r="E776" s="1" t="n">
        <v>22</v>
      </c>
      <c r="F776" s="1" t="s">
        <v>41</v>
      </c>
      <c r="G776" s="1" t="n">
        <f aca="false">PRODUCT(C776+E776)</f>
        <v>24</v>
      </c>
      <c r="H776" s="1" t="n">
        <v>69</v>
      </c>
      <c r="I776" s="106" t="n">
        <f aca="false">PRODUCT(G776/H776)</f>
        <v>0.347826086956522</v>
      </c>
      <c r="K776" s="6"/>
      <c r="L776" s="56"/>
      <c r="N776" s="1"/>
      <c r="DN776" s="2" t="s">
        <v>4704</v>
      </c>
      <c r="DO776" s="6" t="s">
        <v>2005</v>
      </c>
      <c r="DP776" s="6" t="s">
        <v>853</v>
      </c>
      <c r="DQ776" s="1" t="s">
        <v>5777</v>
      </c>
    </row>
    <row r="777" customFormat="false" ht="15" hidden="false" customHeight="false" outlineLevel="0" collapsed="false">
      <c r="A777" s="54" t="n">
        <v>776</v>
      </c>
      <c r="B777" s="6" t="s">
        <v>2602</v>
      </c>
      <c r="C777" s="1" t="n">
        <v>2</v>
      </c>
      <c r="D777" s="1" t="s">
        <v>40</v>
      </c>
      <c r="E777" s="1" t="n">
        <v>22</v>
      </c>
      <c r="F777" s="1" t="s">
        <v>41</v>
      </c>
      <c r="G777" s="1" t="n">
        <f aca="false">PRODUCT(C777+E777)</f>
        <v>24</v>
      </c>
      <c r="H777" s="1" t="n">
        <v>41</v>
      </c>
      <c r="I777" s="106" t="n">
        <f aca="false">PRODUCT(G777/H777)</f>
        <v>0.585365853658537</v>
      </c>
      <c r="K777" s="6"/>
      <c r="N777" s="1"/>
      <c r="DN777" s="2" t="s">
        <v>4709</v>
      </c>
      <c r="DO777" s="6" t="s">
        <v>1427</v>
      </c>
      <c r="DP777" s="6" t="s">
        <v>853</v>
      </c>
      <c r="DQ777" s="1" t="s">
        <v>5745</v>
      </c>
    </row>
    <row r="778" customFormat="false" ht="15" hidden="false" customHeight="false" outlineLevel="0" collapsed="false">
      <c r="A778" s="54" t="n">
        <v>777</v>
      </c>
      <c r="B778" s="6" t="s">
        <v>1924</v>
      </c>
      <c r="C778" s="1" t="n">
        <v>1</v>
      </c>
      <c r="D778" s="1" t="s">
        <v>40</v>
      </c>
      <c r="E778" s="1" t="n">
        <v>23</v>
      </c>
      <c r="F778" s="1" t="s">
        <v>41</v>
      </c>
      <c r="G778" s="1" t="n">
        <f aca="false">PRODUCT(C778+E778)</f>
        <v>24</v>
      </c>
      <c r="H778" s="1" t="n">
        <v>94</v>
      </c>
      <c r="I778" s="106" t="n">
        <f aca="false">PRODUCT(G778/H778)</f>
        <v>0.25531914893617</v>
      </c>
      <c r="K778" s="6"/>
      <c r="N778" s="1"/>
      <c r="DN778" s="2" t="s">
        <v>4716</v>
      </c>
      <c r="DO778" s="6" t="s">
        <v>5830</v>
      </c>
      <c r="DP778" s="6" t="s">
        <v>281</v>
      </c>
      <c r="DQ778" s="1" t="s">
        <v>5831</v>
      </c>
    </row>
    <row r="779" customFormat="false" ht="15" hidden="false" customHeight="false" outlineLevel="0" collapsed="false">
      <c r="A779" s="54" t="n">
        <v>778</v>
      </c>
      <c r="B779" s="6" t="s">
        <v>2380</v>
      </c>
      <c r="C779" s="1" t="n">
        <v>1</v>
      </c>
      <c r="D779" s="1" t="s">
        <v>40</v>
      </c>
      <c r="E779" s="1" t="n">
        <v>23</v>
      </c>
      <c r="F779" s="1" t="s">
        <v>41</v>
      </c>
      <c r="G779" s="1" t="n">
        <f aca="false">PRODUCT(C779+E779)</f>
        <v>24</v>
      </c>
      <c r="H779" s="1" t="n">
        <v>54</v>
      </c>
      <c r="I779" s="106" t="n">
        <f aca="false">PRODUCT(G779/H779)</f>
        <v>0.444444444444444</v>
      </c>
      <c r="K779" s="6"/>
      <c r="N779" s="1"/>
      <c r="DN779" s="2" t="s">
        <v>4723</v>
      </c>
      <c r="DO779" s="6" t="s">
        <v>1279</v>
      </c>
      <c r="DP779" s="6" t="s">
        <v>920</v>
      </c>
      <c r="DQ779" s="1" t="s">
        <v>5832</v>
      </c>
    </row>
    <row r="780" customFormat="false" ht="15" hidden="false" customHeight="false" outlineLevel="0" collapsed="false">
      <c r="A780" s="54" t="n">
        <v>779</v>
      </c>
      <c r="B780" s="6" t="s">
        <v>2392</v>
      </c>
      <c r="C780" s="1" t="n">
        <v>1</v>
      </c>
      <c r="D780" s="1" t="s">
        <v>40</v>
      </c>
      <c r="E780" s="1" t="n">
        <v>23</v>
      </c>
      <c r="F780" s="1" t="s">
        <v>41</v>
      </c>
      <c r="G780" s="1" t="n">
        <f aca="false">PRODUCT(C780+E780)</f>
        <v>24</v>
      </c>
      <c r="H780" s="1" t="n">
        <v>70</v>
      </c>
      <c r="I780" s="106" t="n">
        <f aca="false">PRODUCT(G780/H780)</f>
        <v>0.342857142857143</v>
      </c>
      <c r="K780" s="6"/>
      <c r="N780" s="1"/>
    </row>
    <row r="781" customFormat="false" ht="15" hidden="false" customHeight="false" outlineLevel="0" collapsed="false">
      <c r="A781" s="54" t="n">
        <v>780</v>
      </c>
      <c r="B781" s="6" t="s">
        <v>2548</v>
      </c>
      <c r="C781" s="1" t="n">
        <v>1</v>
      </c>
      <c r="D781" s="1" t="s">
        <v>40</v>
      </c>
      <c r="E781" s="1" t="n">
        <v>23</v>
      </c>
      <c r="F781" s="1" t="s">
        <v>41</v>
      </c>
      <c r="G781" s="1" t="n">
        <f aca="false">PRODUCT(C781+E781)</f>
        <v>24</v>
      </c>
      <c r="H781" s="1" t="n">
        <v>43</v>
      </c>
      <c r="I781" s="106" t="n">
        <f aca="false">PRODUCT(G781/H781)</f>
        <v>0.558139534883721</v>
      </c>
      <c r="K781" s="6"/>
      <c r="N781" s="1"/>
    </row>
    <row r="782" customFormat="false" ht="15" hidden="false" customHeight="false" outlineLevel="0" collapsed="false">
      <c r="A782" s="54" t="n">
        <v>781</v>
      </c>
      <c r="B782" s="6" t="s">
        <v>2604</v>
      </c>
      <c r="C782" s="1" t="n">
        <v>1</v>
      </c>
      <c r="D782" s="1" t="s">
        <v>40</v>
      </c>
      <c r="E782" s="1" t="n">
        <v>23</v>
      </c>
      <c r="F782" s="1" t="s">
        <v>41</v>
      </c>
      <c r="G782" s="1" t="n">
        <f aca="false">PRODUCT(C782+E782)</f>
        <v>24</v>
      </c>
      <c r="H782" s="1" t="n">
        <v>50</v>
      </c>
      <c r="I782" s="106" t="n">
        <f aca="false">PRODUCT(G782/H782)</f>
        <v>0.48</v>
      </c>
      <c r="K782" s="6"/>
      <c r="N782" s="1"/>
      <c r="DN782" s="110"/>
      <c r="DO782" s="111" t="s">
        <v>5833</v>
      </c>
      <c r="DP782" s="112"/>
      <c r="DQ782" s="113"/>
    </row>
    <row r="783" customFormat="false" ht="15" hidden="false" customHeight="false" outlineLevel="0" collapsed="false">
      <c r="A783" s="54" t="n">
        <v>782</v>
      </c>
      <c r="B783" s="6" t="s">
        <v>2687</v>
      </c>
      <c r="C783" s="1" t="n">
        <v>1</v>
      </c>
      <c r="D783" s="1" t="s">
        <v>40</v>
      </c>
      <c r="E783" s="1" t="n">
        <v>23</v>
      </c>
      <c r="F783" s="1" t="s">
        <v>41</v>
      </c>
      <c r="G783" s="1" t="n">
        <f aca="false">PRODUCT(C783+E783)</f>
        <v>24</v>
      </c>
      <c r="H783" s="1" t="n">
        <v>76</v>
      </c>
      <c r="I783" s="106" t="n">
        <f aca="false">PRODUCT(G783/H783)</f>
        <v>0.315789473684211</v>
      </c>
      <c r="K783" s="6"/>
      <c r="N783" s="1"/>
      <c r="DN783" s="2" t="s">
        <v>4642</v>
      </c>
      <c r="DO783" s="6" t="s">
        <v>37</v>
      </c>
      <c r="DP783" s="6" t="s">
        <v>800</v>
      </c>
      <c r="DQ783" s="1" t="s">
        <v>5306</v>
      </c>
    </row>
    <row r="784" customFormat="false" ht="15" hidden="false" customHeight="false" outlineLevel="0" collapsed="false">
      <c r="A784" s="54" t="n">
        <v>783</v>
      </c>
      <c r="B784" s="6" t="s">
        <v>2771</v>
      </c>
      <c r="C784" s="1" t="n">
        <v>1</v>
      </c>
      <c r="D784" s="1" t="s">
        <v>40</v>
      </c>
      <c r="E784" s="1" t="n">
        <v>23</v>
      </c>
      <c r="F784" s="1" t="s">
        <v>41</v>
      </c>
      <c r="G784" s="1" t="n">
        <f aca="false">PRODUCT(C784+E784)</f>
        <v>24</v>
      </c>
      <c r="H784" s="1" t="n">
        <v>50</v>
      </c>
      <c r="I784" s="106" t="n">
        <f aca="false">PRODUCT(G784/H784)</f>
        <v>0.48</v>
      </c>
      <c r="K784" s="6"/>
      <c r="N784" s="1"/>
      <c r="DN784" s="2" t="s">
        <v>4651</v>
      </c>
      <c r="DO784" s="6" t="s">
        <v>1143</v>
      </c>
      <c r="DP784" s="6" t="s">
        <v>853</v>
      </c>
      <c r="DQ784" s="1" t="s">
        <v>5799</v>
      </c>
    </row>
    <row r="785" customFormat="false" ht="15" hidden="false" customHeight="false" outlineLevel="0" collapsed="false">
      <c r="A785" s="54" t="n">
        <v>784</v>
      </c>
      <c r="B785" s="6" t="s">
        <v>2776</v>
      </c>
      <c r="C785" s="1" t="n">
        <v>1</v>
      </c>
      <c r="D785" s="1" t="s">
        <v>40</v>
      </c>
      <c r="E785" s="1" t="n">
        <v>23</v>
      </c>
      <c r="F785" s="1" t="s">
        <v>41</v>
      </c>
      <c r="G785" s="1" t="n">
        <f aca="false">PRODUCT(C785+E785)</f>
        <v>24</v>
      </c>
      <c r="H785" s="1" t="n">
        <v>41</v>
      </c>
      <c r="I785" s="106" t="n">
        <f aca="false">PRODUCT(G785/H785)</f>
        <v>0.585365853658537</v>
      </c>
      <c r="K785" s="6"/>
      <c r="N785" s="1"/>
      <c r="DN785" s="2" t="s">
        <v>4680</v>
      </c>
      <c r="DO785" s="6" t="s">
        <v>5781</v>
      </c>
      <c r="DP785" s="6" t="s">
        <v>1270</v>
      </c>
      <c r="DQ785" s="1" t="s">
        <v>5750</v>
      </c>
    </row>
    <row r="786" customFormat="false" ht="15" hidden="false" customHeight="false" outlineLevel="0" collapsed="false">
      <c r="A786" s="54" t="n">
        <v>785</v>
      </c>
      <c r="B786" s="6" t="s">
        <v>2113</v>
      </c>
      <c r="C786" s="1" t="n">
        <v>0</v>
      </c>
      <c r="D786" s="1" t="s">
        <v>40</v>
      </c>
      <c r="E786" s="1" t="n">
        <v>24</v>
      </c>
      <c r="F786" s="1" t="s">
        <v>41</v>
      </c>
      <c r="G786" s="1" t="n">
        <f aca="false">PRODUCT(C786+E786)</f>
        <v>24</v>
      </c>
      <c r="H786" s="1" t="n">
        <v>41</v>
      </c>
      <c r="I786" s="106" t="n">
        <f aca="false">PRODUCT(G786/H786)</f>
        <v>0.585365853658537</v>
      </c>
      <c r="K786" s="6"/>
      <c r="N786" s="1"/>
      <c r="DN786" s="2" t="s">
        <v>4687</v>
      </c>
      <c r="DO786" s="6" t="s">
        <v>1695</v>
      </c>
      <c r="DP786" s="6" t="s">
        <v>1270</v>
      </c>
      <c r="DQ786" s="1" t="s">
        <v>5751</v>
      </c>
    </row>
    <row r="787" customFormat="false" ht="15" hidden="false" customHeight="false" outlineLevel="0" collapsed="false">
      <c r="A787" s="54" t="n">
        <v>786</v>
      </c>
      <c r="B787" s="6" t="s">
        <v>493</v>
      </c>
      <c r="C787" s="1" t="n">
        <v>7</v>
      </c>
      <c r="D787" s="1" t="s">
        <v>40</v>
      </c>
      <c r="E787" s="1" t="n">
        <v>16</v>
      </c>
      <c r="F787" s="1" t="s">
        <v>41</v>
      </c>
      <c r="G787" s="1" t="n">
        <f aca="false">PRODUCT(C787+E787)</f>
        <v>23</v>
      </c>
      <c r="H787" s="1" t="n">
        <v>132</v>
      </c>
      <c r="I787" s="106" t="n">
        <f aca="false">PRODUCT(G787/H787)</f>
        <v>0.174242424242424</v>
      </c>
      <c r="K787" s="6"/>
      <c r="N787" s="1"/>
      <c r="DN787" s="2" t="s">
        <v>4694</v>
      </c>
      <c r="DO787" s="6" t="s">
        <v>132</v>
      </c>
      <c r="DP787" s="6" t="s">
        <v>803</v>
      </c>
      <c r="DQ787" s="1" t="s">
        <v>5807</v>
      </c>
    </row>
    <row r="788" customFormat="false" ht="15" hidden="false" customHeight="false" outlineLevel="0" collapsed="false">
      <c r="A788" s="54" t="n">
        <v>787</v>
      </c>
      <c r="B788" s="6" t="s">
        <v>2116</v>
      </c>
      <c r="C788" s="1" t="n">
        <v>6</v>
      </c>
      <c r="D788" s="1" t="s">
        <v>40</v>
      </c>
      <c r="E788" s="1" t="n">
        <v>17</v>
      </c>
      <c r="F788" s="1" t="s">
        <v>41</v>
      </c>
      <c r="G788" s="1" t="n">
        <f aca="false">PRODUCT(C788+E788)</f>
        <v>23</v>
      </c>
      <c r="H788" s="1" t="n">
        <v>72</v>
      </c>
      <c r="I788" s="106" t="n">
        <f aca="false">PRODUCT(G788/H788)</f>
        <v>0.319444444444444</v>
      </c>
      <c r="K788" s="6"/>
      <c r="N788" s="1"/>
      <c r="DN788" s="2" t="s">
        <v>4701</v>
      </c>
      <c r="DO788" s="6" t="s">
        <v>5834</v>
      </c>
      <c r="DP788" s="6" t="s">
        <v>930</v>
      </c>
      <c r="DQ788" s="1" t="s">
        <v>5780</v>
      </c>
    </row>
    <row r="789" customFormat="false" ht="15" hidden="false" customHeight="false" outlineLevel="0" collapsed="false">
      <c r="A789" s="54" t="n">
        <v>788</v>
      </c>
      <c r="B789" s="6" t="s">
        <v>1438</v>
      </c>
      <c r="C789" s="1" t="n">
        <v>5</v>
      </c>
      <c r="D789" s="1" t="s">
        <v>40</v>
      </c>
      <c r="E789" s="1" t="n">
        <v>18</v>
      </c>
      <c r="F789" s="1" t="s">
        <v>41</v>
      </c>
      <c r="G789" s="1" t="n">
        <f aca="false">PRODUCT(C789+E789)</f>
        <v>23</v>
      </c>
      <c r="H789" s="1" t="n">
        <v>153</v>
      </c>
      <c r="I789" s="106" t="n">
        <f aca="false">PRODUCT(G789/H789)</f>
        <v>0.150326797385621</v>
      </c>
      <c r="K789" s="6"/>
      <c r="N789" s="1"/>
      <c r="DN789" s="2" t="s">
        <v>4704</v>
      </c>
      <c r="DO789" s="6" t="s">
        <v>4824</v>
      </c>
      <c r="DP789" s="6" t="s">
        <v>803</v>
      </c>
      <c r="DQ789" s="1" t="s">
        <v>5835</v>
      </c>
    </row>
    <row r="790" customFormat="false" ht="15" hidden="false" customHeight="false" outlineLevel="0" collapsed="false">
      <c r="A790" s="54" t="n">
        <v>789</v>
      </c>
      <c r="B790" s="6" t="s">
        <v>525</v>
      </c>
      <c r="C790" s="1" t="n">
        <v>5</v>
      </c>
      <c r="D790" s="1" t="s">
        <v>40</v>
      </c>
      <c r="E790" s="1" t="n">
        <v>18</v>
      </c>
      <c r="F790" s="1" t="s">
        <v>41</v>
      </c>
      <c r="G790" s="1" t="n">
        <f aca="false">PRODUCT(C790+E790)</f>
        <v>23</v>
      </c>
      <c r="H790" s="1" t="n">
        <v>79</v>
      </c>
      <c r="I790" s="106" t="n">
        <f aca="false">PRODUCT(G790/H790)</f>
        <v>0.291139240506329</v>
      </c>
      <c r="K790" s="6"/>
      <c r="N790" s="1"/>
      <c r="DN790" s="2" t="s">
        <v>4709</v>
      </c>
      <c r="DO790" s="6" t="s">
        <v>1427</v>
      </c>
      <c r="DP790" s="6" t="s">
        <v>853</v>
      </c>
      <c r="DQ790" s="1" t="s">
        <v>5813</v>
      </c>
    </row>
    <row r="791" customFormat="false" ht="15" hidden="false" customHeight="false" outlineLevel="0" collapsed="false">
      <c r="A791" s="54" t="n">
        <v>790</v>
      </c>
      <c r="B791" s="6" t="s">
        <v>1262</v>
      </c>
      <c r="C791" s="1" t="n">
        <v>4</v>
      </c>
      <c r="D791" s="1" t="s">
        <v>40</v>
      </c>
      <c r="E791" s="1" t="n">
        <v>19</v>
      </c>
      <c r="F791" s="1" t="s">
        <v>41</v>
      </c>
      <c r="G791" s="1" t="n">
        <f aca="false">PRODUCT(C791+E791)</f>
        <v>23</v>
      </c>
      <c r="H791" s="1" t="n">
        <v>188</v>
      </c>
      <c r="I791" s="106" t="n">
        <f aca="false">PRODUCT(G791/H791)</f>
        <v>0.122340425531915</v>
      </c>
      <c r="K791" s="6"/>
      <c r="N791" s="1"/>
      <c r="DN791" s="2" t="s">
        <v>4716</v>
      </c>
      <c r="DO791" s="6" t="s">
        <v>1188</v>
      </c>
      <c r="DP791" s="6" t="s">
        <v>853</v>
      </c>
      <c r="DQ791" s="1" t="s">
        <v>5783</v>
      </c>
    </row>
    <row r="792" customFormat="false" ht="15" hidden="false" customHeight="false" outlineLevel="0" collapsed="false">
      <c r="A792" s="54" t="n">
        <v>791</v>
      </c>
      <c r="B792" s="6" t="s">
        <v>2060</v>
      </c>
      <c r="C792" s="1" t="n">
        <v>4</v>
      </c>
      <c r="D792" s="1" t="s">
        <v>40</v>
      </c>
      <c r="E792" s="1" t="n">
        <v>19</v>
      </c>
      <c r="F792" s="1" t="s">
        <v>41</v>
      </c>
      <c r="G792" s="1" t="n">
        <f aca="false">PRODUCT(C792+E792)</f>
        <v>23</v>
      </c>
      <c r="H792" s="1" t="n">
        <v>109</v>
      </c>
      <c r="I792" s="106" t="n">
        <f aca="false">PRODUCT(G792/H792)</f>
        <v>0.211009174311927</v>
      </c>
      <c r="K792" s="6"/>
      <c r="N792" s="1"/>
      <c r="DN792" s="2" t="s">
        <v>4723</v>
      </c>
      <c r="DO792" s="6" t="s">
        <v>271</v>
      </c>
      <c r="DP792" s="6" t="s">
        <v>800</v>
      </c>
      <c r="DQ792" s="1" t="s">
        <v>5757</v>
      </c>
    </row>
    <row r="793" customFormat="false" ht="15" hidden="false" customHeight="false" outlineLevel="0" collapsed="false">
      <c r="A793" s="54" t="n">
        <v>792</v>
      </c>
      <c r="B793" s="6" t="s">
        <v>2176</v>
      </c>
      <c r="C793" s="1" t="n">
        <v>4</v>
      </c>
      <c r="D793" s="1" t="s">
        <v>40</v>
      </c>
      <c r="E793" s="1" t="n">
        <v>19</v>
      </c>
      <c r="F793" s="1" t="s">
        <v>41</v>
      </c>
      <c r="G793" s="1" t="n">
        <f aca="false">PRODUCT(C793+E793)</f>
        <v>23</v>
      </c>
      <c r="H793" s="1" t="n">
        <v>80</v>
      </c>
      <c r="I793" s="106" t="n">
        <f aca="false">PRODUCT(G793/H793)</f>
        <v>0.2875</v>
      </c>
      <c r="K793" s="6"/>
      <c r="N793" s="1"/>
    </row>
    <row r="794" customFormat="false" ht="15" hidden="false" customHeight="false" outlineLevel="0" collapsed="false">
      <c r="A794" s="54" t="n">
        <v>793</v>
      </c>
      <c r="B794" s="6" t="s">
        <v>1584</v>
      </c>
      <c r="C794" s="1" t="n">
        <v>3</v>
      </c>
      <c r="D794" s="1" t="s">
        <v>40</v>
      </c>
      <c r="E794" s="1" t="n">
        <v>20</v>
      </c>
      <c r="F794" s="1" t="s">
        <v>41</v>
      </c>
      <c r="G794" s="1" t="n">
        <f aca="false">PRODUCT(C794+E794)</f>
        <v>23</v>
      </c>
      <c r="H794" s="1" t="n">
        <v>130</v>
      </c>
      <c r="I794" s="106" t="n">
        <f aca="false">PRODUCT(G794/H794)</f>
        <v>0.176923076923077</v>
      </c>
      <c r="K794" s="6"/>
      <c r="N794" s="1"/>
    </row>
    <row r="795" customFormat="false" ht="15" hidden="false" customHeight="false" outlineLevel="0" collapsed="false">
      <c r="A795" s="54" t="n">
        <v>794</v>
      </c>
      <c r="B795" s="56" t="s">
        <v>1893</v>
      </c>
      <c r="C795" s="1" t="n">
        <v>3</v>
      </c>
      <c r="D795" s="1" t="s">
        <v>40</v>
      </c>
      <c r="E795" s="1" t="n">
        <v>20</v>
      </c>
      <c r="F795" s="1" t="s">
        <v>41</v>
      </c>
      <c r="G795" s="1" t="n">
        <f aca="false">PRODUCT(C795+E795)</f>
        <v>23</v>
      </c>
      <c r="H795" s="1" t="n">
        <v>105</v>
      </c>
      <c r="I795" s="106" t="n">
        <f aca="false">PRODUCT(G795/H795)</f>
        <v>0.219047619047619</v>
      </c>
      <c r="K795" s="6"/>
      <c r="N795" s="1"/>
      <c r="DN795" s="110"/>
      <c r="DO795" s="111" t="s">
        <v>5836</v>
      </c>
      <c r="DP795" s="112"/>
      <c r="DQ795" s="113"/>
    </row>
    <row r="796" customFormat="false" ht="15" hidden="false" customHeight="false" outlineLevel="0" collapsed="false">
      <c r="A796" s="54" t="n">
        <v>795</v>
      </c>
      <c r="B796" s="6" t="s">
        <v>2785</v>
      </c>
      <c r="C796" s="1" t="n">
        <v>3</v>
      </c>
      <c r="D796" s="1" t="s">
        <v>40</v>
      </c>
      <c r="E796" s="1" t="n">
        <v>20</v>
      </c>
      <c r="F796" s="1" t="s">
        <v>41</v>
      </c>
      <c r="G796" s="1" t="n">
        <f aca="false">PRODUCT(C796+E796)</f>
        <v>23</v>
      </c>
      <c r="H796" s="1" t="n">
        <v>37</v>
      </c>
      <c r="I796" s="106" t="n">
        <f aca="false">PRODUCT(G796/H796)</f>
        <v>0.621621621621622</v>
      </c>
      <c r="K796" s="6"/>
      <c r="N796" s="1"/>
      <c r="DN796" s="2" t="s">
        <v>4642</v>
      </c>
      <c r="DO796" s="6" t="s">
        <v>37</v>
      </c>
      <c r="DP796" s="6" t="s">
        <v>1361</v>
      </c>
      <c r="DQ796" s="1" t="s">
        <v>5402</v>
      </c>
    </row>
    <row r="797" customFormat="false" ht="15" hidden="false" customHeight="false" outlineLevel="0" collapsed="false">
      <c r="A797" s="54" t="n">
        <v>796</v>
      </c>
      <c r="B797" s="6" t="s">
        <v>1868</v>
      </c>
      <c r="C797" s="1" t="n">
        <v>2</v>
      </c>
      <c r="D797" s="1" t="s">
        <v>40</v>
      </c>
      <c r="E797" s="1" t="n">
        <v>21</v>
      </c>
      <c r="F797" s="1" t="s">
        <v>41</v>
      </c>
      <c r="G797" s="1" t="n">
        <f aca="false">PRODUCT(C797+E797)</f>
        <v>23</v>
      </c>
      <c r="H797" s="1" t="n">
        <v>146</v>
      </c>
      <c r="I797" s="106" t="n">
        <f aca="false">PRODUCT(G797/H797)</f>
        <v>0.157534246575342</v>
      </c>
      <c r="K797" s="6"/>
      <c r="N797" s="1"/>
      <c r="DN797" s="2" t="s">
        <v>4651</v>
      </c>
      <c r="DO797" s="6" t="s">
        <v>4824</v>
      </c>
      <c r="DP797" s="6" t="s">
        <v>803</v>
      </c>
      <c r="DQ797" s="1" t="s">
        <v>5837</v>
      </c>
    </row>
    <row r="798" customFormat="false" ht="15" hidden="false" customHeight="false" outlineLevel="0" collapsed="false">
      <c r="A798" s="54" t="n">
        <v>797</v>
      </c>
      <c r="B798" s="6" t="s">
        <v>1992</v>
      </c>
      <c r="C798" s="1" t="n">
        <v>2</v>
      </c>
      <c r="D798" s="1" t="s">
        <v>40</v>
      </c>
      <c r="E798" s="1" t="n">
        <v>21</v>
      </c>
      <c r="F798" s="1" t="s">
        <v>41</v>
      </c>
      <c r="G798" s="1" t="n">
        <f aca="false">PRODUCT(C798+E798)</f>
        <v>23</v>
      </c>
      <c r="H798" s="1" t="n">
        <v>88</v>
      </c>
      <c r="I798" s="106" t="n">
        <f aca="false">PRODUCT(G798/H798)</f>
        <v>0.261363636363636</v>
      </c>
      <c r="K798" s="6"/>
      <c r="L798" s="56"/>
      <c r="N798" s="1"/>
      <c r="DN798" s="2" t="s">
        <v>4680</v>
      </c>
      <c r="DO798" s="6" t="s">
        <v>271</v>
      </c>
      <c r="DP798" s="6" t="s">
        <v>1361</v>
      </c>
      <c r="DQ798" s="1" t="s">
        <v>5838</v>
      </c>
    </row>
    <row r="799" customFormat="false" ht="15" hidden="false" customHeight="false" outlineLevel="0" collapsed="false">
      <c r="A799" s="54" t="n">
        <v>798</v>
      </c>
      <c r="B799" s="6" t="s">
        <v>2260</v>
      </c>
      <c r="C799" s="1" t="n">
        <v>2</v>
      </c>
      <c r="D799" s="1" t="s">
        <v>40</v>
      </c>
      <c r="E799" s="1" t="n">
        <v>21</v>
      </c>
      <c r="F799" s="1" t="s">
        <v>41</v>
      </c>
      <c r="G799" s="1" t="n">
        <f aca="false">PRODUCT(C799+E799)</f>
        <v>23</v>
      </c>
      <c r="H799" s="1" t="n">
        <v>56</v>
      </c>
      <c r="I799" s="106" t="n">
        <f aca="false">PRODUCT(G799/H799)</f>
        <v>0.410714285714286</v>
      </c>
      <c r="K799" s="6"/>
      <c r="N799" s="1"/>
      <c r="DN799" s="2" t="s">
        <v>4687</v>
      </c>
      <c r="DO799" s="6" t="s">
        <v>132</v>
      </c>
      <c r="DP799" s="6" t="s">
        <v>803</v>
      </c>
      <c r="DQ799" s="1" t="s">
        <v>5566</v>
      </c>
    </row>
    <row r="800" customFormat="false" ht="15" hidden="false" customHeight="false" outlineLevel="0" collapsed="false">
      <c r="A800" s="54" t="n">
        <v>799</v>
      </c>
      <c r="B800" s="6" t="s">
        <v>2656</v>
      </c>
      <c r="C800" s="1" t="n">
        <v>2</v>
      </c>
      <c r="D800" s="1" t="s">
        <v>40</v>
      </c>
      <c r="E800" s="1" t="n">
        <v>21</v>
      </c>
      <c r="F800" s="1" t="s">
        <v>41</v>
      </c>
      <c r="G800" s="1" t="n">
        <f aca="false">PRODUCT(C800+E800)</f>
        <v>23</v>
      </c>
      <c r="H800" s="1" t="n">
        <v>59</v>
      </c>
      <c r="I800" s="106" t="n">
        <f aca="false">PRODUCT(G800/H800)</f>
        <v>0.389830508474576</v>
      </c>
      <c r="K800" s="6"/>
      <c r="N800" s="1"/>
      <c r="DN800" s="2" t="s">
        <v>4694</v>
      </c>
      <c r="DO800" s="6" t="s">
        <v>5817</v>
      </c>
      <c r="DP800" s="6" t="s">
        <v>800</v>
      </c>
      <c r="DQ800" s="1" t="s">
        <v>5797</v>
      </c>
    </row>
    <row r="801" customFormat="false" ht="15" hidden="false" customHeight="false" outlineLevel="0" collapsed="false">
      <c r="A801" s="54" t="n">
        <v>800</v>
      </c>
      <c r="B801" s="6" t="s">
        <v>2891</v>
      </c>
      <c r="C801" s="1" t="n">
        <v>2</v>
      </c>
      <c r="D801" s="1" t="s">
        <v>40</v>
      </c>
      <c r="E801" s="1" t="n">
        <v>21</v>
      </c>
      <c r="F801" s="1" t="s">
        <v>41</v>
      </c>
      <c r="G801" s="1" t="n">
        <f aca="false">PRODUCT(C801+E801)</f>
        <v>23</v>
      </c>
      <c r="H801" s="1" t="n">
        <v>45</v>
      </c>
      <c r="I801" s="106" t="n">
        <f aca="false">PRODUCT(G801/H801)</f>
        <v>0.511111111111111</v>
      </c>
      <c r="K801" s="6"/>
      <c r="N801" s="1"/>
      <c r="DN801" s="2" t="s">
        <v>4701</v>
      </c>
      <c r="DO801" s="6" t="s">
        <v>1404</v>
      </c>
      <c r="DP801" s="6" t="s">
        <v>800</v>
      </c>
      <c r="DQ801" s="1" t="s">
        <v>5839</v>
      </c>
    </row>
    <row r="802" customFormat="false" ht="15" hidden="false" customHeight="false" outlineLevel="0" collapsed="false">
      <c r="A802" s="54" t="n">
        <v>801</v>
      </c>
      <c r="B802" s="6" t="s">
        <v>2668</v>
      </c>
      <c r="C802" s="1" t="n">
        <v>1</v>
      </c>
      <c r="D802" s="1" t="s">
        <v>40</v>
      </c>
      <c r="E802" s="1" t="n">
        <v>22</v>
      </c>
      <c r="F802" s="1" t="s">
        <v>41</v>
      </c>
      <c r="G802" s="1" t="n">
        <f aca="false">PRODUCT(C802+E802)</f>
        <v>23</v>
      </c>
      <c r="H802" s="1" t="n">
        <v>67</v>
      </c>
      <c r="I802" s="106" t="n">
        <f aca="false">PRODUCT(G802/H802)</f>
        <v>0.343283582089552</v>
      </c>
      <c r="K802" s="6"/>
      <c r="N802" s="1"/>
      <c r="DN802" s="2" t="s">
        <v>4704</v>
      </c>
      <c r="DO802" s="6" t="s">
        <v>1427</v>
      </c>
      <c r="DP802" s="6" t="s">
        <v>853</v>
      </c>
      <c r="DQ802" s="1" t="s">
        <v>5822</v>
      </c>
    </row>
    <row r="803" customFormat="false" ht="15" hidden="false" customHeight="false" outlineLevel="0" collapsed="false">
      <c r="A803" s="54" t="n">
        <v>802</v>
      </c>
      <c r="B803" s="6" t="s">
        <v>2111</v>
      </c>
      <c r="C803" s="1" t="n">
        <v>0</v>
      </c>
      <c r="D803" s="1" t="s">
        <v>40</v>
      </c>
      <c r="E803" s="1" t="n">
        <v>23</v>
      </c>
      <c r="F803" s="1" t="s">
        <v>41</v>
      </c>
      <c r="G803" s="1" t="n">
        <f aca="false">PRODUCT(C803+E803)</f>
        <v>23</v>
      </c>
      <c r="H803" s="1" t="n">
        <v>76</v>
      </c>
      <c r="I803" s="106" t="n">
        <f aca="false">PRODUCT(G803/H803)</f>
        <v>0.302631578947368</v>
      </c>
      <c r="K803" s="6"/>
      <c r="N803" s="1"/>
      <c r="DN803" s="2" t="s">
        <v>4709</v>
      </c>
      <c r="DO803" s="6" t="s">
        <v>1184</v>
      </c>
      <c r="DP803" s="6" t="s">
        <v>800</v>
      </c>
      <c r="DQ803" s="1" t="s">
        <v>5840</v>
      </c>
    </row>
    <row r="804" customFormat="false" ht="15" hidden="false" customHeight="false" outlineLevel="0" collapsed="false">
      <c r="A804" s="54" t="n">
        <v>803</v>
      </c>
      <c r="B804" s="6" t="s">
        <v>2664</v>
      </c>
      <c r="C804" s="1" t="n">
        <v>0</v>
      </c>
      <c r="D804" s="1" t="s">
        <v>40</v>
      </c>
      <c r="E804" s="1" t="n">
        <v>23</v>
      </c>
      <c r="F804" s="1" t="s">
        <v>41</v>
      </c>
      <c r="G804" s="1" t="n">
        <f aca="false">PRODUCT(C804+E804)</f>
        <v>23</v>
      </c>
      <c r="H804" s="1" t="n">
        <v>35</v>
      </c>
      <c r="I804" s="106" t="n">
        <f aca="false">PRODUCT(G804/H804)</f>
        <v>0.657142857142857</v>
      </c>
      <c r="K804" s="6"/>
      <c r="N804" s="1"/>
      <c r="DO804" s="6" t="s">
        <v>4200</v>
      </c>
      <c r="DP804" s="6" t="s">
        <v>4122</v>
      </c>
      <c r="DQ804" s="1" t="s">
        <v>5840</v>
      </c>
    </row>
    <row r="805" customFormat="false" ht="15" hidden="false" customHeight="false" outlineLevel="0" collapsed="false">
      <c r="A805" s="54" t="n">
        <v>804</v>
      </c>
      <c r="B805" s="6" t="s">
        <v>2803</v>
      </c>
      <c r="C805" s="1" t="n">
        <v>0</v>
      </c>
      <c r="D805" s="1" t="s">
        <v>40</v>
      </c>
      <c r="E805" s="1" t="n">
        <v>23</v>
      </c>
      <c r="F805" s="1" t="s">
        <v>41</v>
      </c>
      <c r="G805" s="1" t="n">
        <f aca="false">PRODUCT(C805+E805)</f>
        <v>23</v>
      </c>
      <c r="H805" s="1" t="n">
        <v>40</v>
      </c>
      <c r="I805" s="106" t="n">
        <f aca="false">PRODUCT(G805/H805)</f>
        <v>0.575</v>
      </c>
      <c r="K805" s="6"/>
      <c r="L805" s="56"/>
      <c r="N805" s="1"/>
      <c r="DN805" s="2" t="s">
        <v>4723</v>
      </c>
      <c r="DO805" s="6" t="s">
        <v>5841</v>
      </c>
      <c r="DP805" s="6" t="s">
        <v>800</v>
      </c>
      <c r="DQ805" s="1" t="s">
        <v>5842</v>
      </c>
    </row>
    <row r="806" customFormat="false" ht="15" hidden="false" customHeight="false" outlineLevel="0" collapsed="false">
      <c r="A806" s="54" t="n">
        <v>805</v>
      </c>
      <c r="B806" s="6" t="s">
        <v>52</v>
      </c>
      <c r="C806" s="1" t="n">
        <v>11</v>
      </c>
      <c r="D806" s="1" t="s">
        <v>40</v>
      </c>
      <c r="E806" s="1" t="n">
        <v>11</v>
      </c>
      <c r="F806" s="1" t="s">
        <v>41</v>
      </c>
      <c r="G806" s="1" t="n">
        <f aca="false">PRODUCT(C806+E806)</f>
        <v>22</v>
      </c>
      <c r="H806" s="1" t="n">
        <v>134</v>
      </c>
      <c r="I806" s="106" t="n">
        <f aca="false">PRODUCT(G806/H806)</f>
        <v>0.164179104477612</v>
      </c>
      <c r="K806" s="6"/>
      <c r="N806" s="1"/>
    </row>
    <row r="807" customFormat="false" ht="15" hidden="false" customHeight="false" outlineLevel="0" collapsed="false">
      <c r="A807" s="54" t="n">
        <v>806</v>
      </c>
      <c r="B807" s="6" t="s">
        <v>2231</v>
      </c>
      <c r="C807" s="1" t="n">
        <v>7</v>
      </c>
      <c r="D807" s="1" t="s">
        <v>40</v>
      </c>
      <c r="E807" s="1" t="n">
        <v>15</v>
      </c>
      <c r="F807" s="1" t="s">
        <v>41</v>
      </c>
      <c r="G807" s="1" t="n">
        <f aca="false">PRODUCT(C807+E807)</f>
        <v>22</v>
      </c>
      <c r="H807" s="1" t="n">
        <v>80</v>
      </c>
      <c r="I807" s="106" t="n">
        <f aca="false">PRODUCT(G807/H807)</f>
        <v>0.275</v>
      </c>
      <c r="K807" s="6"/>
      <c r="N807" s="1"/>
    </row>
    <row r="808" customFormat="false" ht="15" hidden="false" customHeight="false" outlineLevel="0" collapsed="false">
      <c r="A808" s="54" t="n">
        <v>807</v>
      </c>
      <c r="B808" s="6" t="s">
        <v>67</v>
      </c>
      <c r="C808" s="1" t="n">
        <v>4</v>
      </c>
      <c r="D808" s="1" t="s">
        <v>40</v>
      </c>
      <c r="E808" s="1" t="n">
        <v>18</v>
      </c>
      <c r="F808" s="1" t="s">
        <v>41</v>
      </c>
      <c r="G808" s="1" t="n">
        <f aca="false">PRODUCT(C808+E808)</f>
        <v>22</v>
      </c>
      <c r="H808" s="1" t="n">
        <v>146</v>
      </c>
      <c r="I808" s="106" t="n">
        <f aca="false">PRODUCT(G808/H808)</f>
        <v>0.150684931506849</v>
      </c>
      <c r="K808" s="6"/>
      <c r="N808" s="1"/>
    </row>
    <row r="809" customFormat="false" ht="15" hidden="false" customHeight="false" outlineLevel="0" collapsed="false">
      <c r="A809" s="54" t="n">
        <v>808</v>
      </c>
      <c r="B809" s="6" t="s">
        <v>1981</v>
      </c>
      <c r="C809" s="1" t="n">
        <v>4</v>
      </c>
      <c r="D809" s="1" t="s">
        <v>40</v>
      </c>
      <c r="E809" s="1" t="n">
        <v>18</v>
      </c>
      <c r="F809" s="1" t="s">
        <v>41</v>
      </c>
      <c r="G809" s="1" t="n">
        <f aca="false">PRODUCT(C809+E809)</f>
        <v>22</v>
      </c>
      <c r="H809" s="1" t="n">
        <v>119</v>
      </c>
      <c r="I809" s="106" t="n">
        <f aca="false">PRODUCT(G809/H809)</f>
        <v>0.184873949579832</v>
      </c>
      <c r="K809" s="6"/>
      <c r="N809" s="1"/>
      <c r="DN809" s="110"/>
      <c r="DO809" s="111" t="s">
        <v>5843</v>
      </c>
      <c r="DP809" s="112"/>
      <c r="DQ809" s="113"/>
    </row>
    <row r="810" customFormat="false" ht="15" hidden="false" customHeight="false" outlineLevel="0" collapsed="false">
      <c r="A810" s="54" t="n">
        <v>809</v>
      </c>
      <c r="B810" s="6" t="s">
        <v>2480</v>
      </c>
      <c r="C810" s="1" t="n">
        <v>4</v>
      </c>
      <c r="D810" s="1" t="s">
        <v>40</v>
      </c>
      <c r="E810" s="1" t="n">
        <v>18</v>
      </c>
      <c r="F810" s="1" t="s">
        <v>41</v>
      </c>
      <c r="G810" s="1" t="n">
        <f aca="false">PRODUCT(C810+E810)</f>
        <v>22</v>
      </c>
      <c r="H810" s="1" t="n">
        <v>66</v>
      </c>
      <c r="I810" s="106" t="n">
        <f aca="false">PRODUCT(G810/H810)</f>
        <v>0.333333333333333</v>
      </c>
      <c r="K810" s="6"/>
      <c r="N810" s="1"/>
      <c r="DN810" s="2" t="s">
        <v>4642</v>
      </c>
      <c r="DO810" s="6" t="s">
        <v>37</v>
      </c>
      <c r="DP810" s="6" t="s">
        <v>1361</v>
      </c>
      <c r="DQ810" s="1" t="s">
        <v>5344</v>
      </c>
    </row>
    <row r="811" customFormat="false" ht="15" hidden="false" customHeight="false" outlineLevel="0" collapsed="false">
      <c r="A811" s="54" t="n">
        <v>810</v>
      </c>
      <c r="B811" s="56" t="s">
        <v>2685</v>
      </c>
      <c r="C811" s="1" t="n">
        <v>4</v>
      </c>
      <c r="D811" s="1" t="s">
        <v>40</v>
      </c>
      <c r="E811" s="1" t="n">
        <v>18</v>
      </c>
      <c r="F811" s="1" t="s">
        <v>41</v>
      </c>
      <c r="G811" s="1" t="n">
        <f aca="false">PRODUCT(C811+E811)</f>
        <v>22</v>
      </c>
      <c r="H811" s="1" t="n">
        <v>55</v>
      </c>
      <c r="I811" s="106" t="n">
        <f aca="false">PRODUCT(G811/H811)</f>
        <v>0.4</v>
      </c>
      <c r="K811" s="6"/>
      <c r="N811" s="1"/>
      <c r="DN811" s="2" t="s">
        <v>4651</v>
      </c>
      <c r="DO811" s="6" t="s">
        <v>5834</v>
      </c>
      <c r="DP811" s="6" t="s">
        <v>1361</v>
      </c>
      <c r="DQ811" s="1" t="s">
        <v>5575</v>
      </c>
    </row>
    <row r="812" customFormat="false" ht="15" hidden="false" customHeight="false" outlineLevel="0" collapsed="false">
      <c r="A812" s="54" t="n">
        <v>811</v>
      </c>
      <c r="B812" s="6" t="s">
        <v>2873</v>
      </c>
      <c r="C812" s="1" t="n">
        <v>4</v>
      </c>
      <c r="D812" s="1" t="s">
        <v>40</v>
      </c>
      <c r="E812" s="1" t="n">
        <v>18</v>
      </c>
      <c r="F812" s="1" t="s">
        <v>41</v>
      </c>
      <c r="G812" s="1" t="n">
        <f aca="false">PRODUCT(C812+E812)</f>
        <v>22</v>
      </c>
      <c r="H812" s="1" t="n">
        <v>14</v>
      </c>
      <c r="I812" s="106" t="n">
        <f aca="false">PRODUCT(G812/H812)</f>
        <v>1.57142857142857</v>
      </c>
      <c r="K812" s="6"/>
      <c r="N812" s="1"/>
      <c r="DN812" s="2" t="s">
        <v>4680</v>
      </c>
      <c r="DO812" s="6" t="s">
        <v>271</v>
      </c>
      <c r="DP812" s="6" t="s">
        <v>1361</v>
      </c>
      <c r="DQ812" s="1" t="s">
        <v>5844</v>
      </c>
    </row>
    <row r="813" customFormat="false" ht="15" hidden="false" customHeight="false" outlineLevel="0" collapsed="false">
      <c r="A813" s="54" t="n">
        <v>812</v>
      </c>
      <c r="B813" s="6" t="s">
        <v>2164</v>
      </c>
      <c r="C813" s="1" t="n">
        <v>2</v>
      </c>
      <c r="D813" s="1" t="s">
        <v>40</v>
      </c>
      <c r="E813" s="1" t="n">
        <v>20</v>
      </c>
      <c r="F813" s="1" t="s">
        <v>41</v>
      </c>
      <c r="G813" s="1" t="n">
        <f aca="false">PRODUCT(C813+E813)</f>
        <v>22</v>
      </c>
      <c r="H813" s="1" t="n">
        <v>57</v>
      </c>
      <c r="I813" s="106" t="n">
        <f aca="false">PRODUCT(G813/H813)</f>
        <v>0.385964912280702</v>
      </c>
      <c r="K813" s="6"/>
      <c r="N813" s="1"/>
      <c r="DN813" s="2" t="s">
        <v>4687</v>
      </c>
      <c r="DO813" s="6" t="s">
        <v>4824</v>
      </c>
      <c r="DP813" s="6" t="s">
        <v>803</v>
      </c>
      <c r="DQ813" s="1" t="s">
        <v>5708</v>
      </c>
    </row>
    <row r="814" customFormat="false" ht="15" hidden="false" customHeight="false" outlineLevel="0" collapsed="false">
      <c r="A814" s="54" t="n">
        <v>813</v>
      </c>
      <c r="B814" s="6" t="s">
        <v>2333</v>
      </c>
      <c r="C814" s="1" t="n">
        <v>2</v>
      </c>
      <c r="D814" s="1" t="s">
        <v>40</v>
      </c>
      <c r="E814" s="1" t="n">
        <v>20</v>
      </c>
      <c r="F814" s="1" t="s">
        <v>41</v>
      </c>
      <c r="G814" s="1" t="n">
        <f aca="false">PRODUCT(C814+E814)</f>
        <v>22</v>
      </c>
      <c r="H814" s="1" t="n">
        <v>70</v>
      </c>
      <c r="I814" s="106" t="n">
        <f aca="false">PRODUCT(G814/H814)</f>
        <v>0.314285714285714</v>
      </c>
      <c r="K814" s="6"/>
      <c r="N814" s="1"/>
      <c r="DN814" s="2" t="s">
        <v>4694</v>
      </c>
      <c r="DO814" s="6" t="s">
        <v>1047</v>
      </c>
      <c r="DP814" s="6" t="s">
        <v>845</v>
      </c>
      <c r="DQ814" s="1" t="s">
        <v>5845</v>
      </c>
    </row>
    <row r="815" customFormat="false" ht="15" hidden="false" customHeight="false" outlineLevel="0" collapsed="false">
      <c r="A815" s="54" t="n">
        <v>814</v>
      </c>
      <c r="B815" s="6" t="s">
        <v>2881</v>
      </c>
      <c r="C815" s="1" t="n">
        <v>2</v>
      </c>
      <c r="D815" s="1" t="s">
        <v>40</v>
      </c>
      <c r="E815" s="1" t="n">
        <v>20</v>
      </c>
      <c r="F815" s="1" t="s">
        <v>41</v>
      </c>
      <c r="G815" s="1" t="n">
        <f aca="false">PRODUCT(C815+E815)</f>
        <v>22</v>
      </c>
      <c r="H815" s="1" t="n">
        <v>33</v>
      </c>
      <c r="I815" s="106" t="n">
        <f aca="false">PRODUCT(G815/H815)</f>
        <v>0.666666666666667</v>
      </c>
      <c r="K815" s="6"/>
      <c r="N815" s="1"/>
      <c r="DN815" s="2" t="s">
        <v>4701</v>
      </c>
      <c r="DO815" s="6" t="s">
        <v>132</v>
      </c>
      <c r="DP815" s="6" t="s">
        <v>803</v>
      </c>
      <c r="DQ815" s="1" t="s">
        <v>5839</v>
      </c>
    </row>
    <row r="816" customFormat="false" ht="15" hidden="false" customHeight="false" outlineLevel="0" collapsed="false">
      <c r="A816" s="54" t="n">
        <v>815</v>
      </c>
      <c r="B816" s="6" t="s">
        <v>2185</v>
      </c>
      <c r="C816" s="1" t="n">
        <v>1</v>
      </c>
      <c r="D816" s="1" t="s">
        <v>40</v>
      </c>
      <c r="E816" s="1" t="n">
        <v>21</v>
      </c>
      <c r="F816" s="1" t="s">
        <v>41</v>
      </c>
      <c r="G816" s="1" t="n">
        <f aca="false">PRODUCT(C816+E816)</f>
        <v>22</v>
      </c>
      <c r="H816" s="1" t="n">
        <v>90</v>
      </c>
      <c r="I816" s="106" t="n">
        <f aca="false">PRODUCT(G816/H816)</f>
        <v>0.244444444444444</v>
      </c>
      <c r="K816" s="6"/>
      <c r="N816" s="1"/>
      <c r="DN816" s="2" t="s">
        <v>4704</v>
      </c>
      <c r="DO816" s="6" t="s">
        <v>1188</v>
      </c>
      <c r="DP816" s="6" t="s">
        <v>853</v>
      </c>
      <c r="DQ816" s="1" t="s">
        <v>5822</v>
      </c>
    </row>
    <row r="817" customFormat="false" ht="15" hidden="false" customHeight="false" outlineLevel="0" collapsed="false">
      <c r="A817" s="54" t="n">
        <v>816</v>
      </c>
      <c r="B817" s="6" t="s">
        <v>2142</v>
      </c>
      <c r="C817" s="1" t="n">
        <v>0</v>
      </c>
      <c r="D817" s="1" t="s">
        <v>40</v>
      </c>
      <c r="E817" s="1" t="n">
        <v>22</v>
      </c>
      <c r="F817" s="1" t="s">
        <v>41</v>
      </c>
      <c r="G817" s="1" t="n">
        <f aca="false">PRODUCT(C817+E817)</f>
        <v>22</v>
      </c>
      <c r="H817" s="1" t="n">
        <v>130</v>
      </c>
      <c r="I817" s="106" t="n">
        <f aca="false">PRODUCT(G817/H817)</f>
        <v>0.169230769230769</v>
      </c>
      <c r="K817" s="6"/>
      <c r="N817" s="1"/>
      <c r="DN817" s="2" t="s">
        <v>4709</v>
      </c>
      <c r="DO817" s="6" t="s">
        <v>2395</v>
      </c>
      <c r="DP817" s="6" t="s">
        <v>920</v>
      </c>
      <c r="DQ817" s="1" t="s">
        <v>5790</v>
      </c>
    </row>
    <row r="818" customFormat="false" ht="15" hidden="false" customHeight="false" outlineLevel="0" collapsed="false">
      <c r="A818" s="54" t="n">
        <v>817</v>
      </c>
      <c r="B818" s="6" t="s">
        <v>3242</v>
      </c>
      <c r="C818" s="1" t="n">
        <v>0</v>
      </c>
      <c r="D818" s="1" t="s">
        <v>40</v>
      </c>
      <c r="E818" s="1" t="n">
        <v>22</v>
      </c>
      <c r="F818" s="1" t="s">
        <v>41</v>
      </c>
      <c r="G818" s="1" t="n">
        <f aca="false">PRODUCT(C818+E818)</f>
        <v>22</v>
      </c>
      <c r="H818" s="1" t="n">
        <v>24</v>
      </c>
      <c r="I818" s="106" t="n">
        <f aca="false">PRODUCT(G818/H818)</f>
        <v>0.916666666666667</v>
      </c>
      <c r="K818" s="6"/>
      <c r="N818" s="1"/>
      <c r="DO818" s="6" t="s">
        <v>5809</v>
      </c>
      <c r="DP818" s="6" t="s">
        <v>803</v>
      </c>
      <c r="DQ818" s="1" t="s">
        <v>5846</v>
      </c>
    </row>
    <row r="819" customFormat="false" ht="15" hidden="false" customHeight="false" outlineLevel="0" collapsed="false">
      <c r="A819" s="54" t="n">
        <v>818</v>
      </c>
      <c r="B819" s="6" t="s">
        <v>2537</v>
      </c>
      <c r="C819" s="1" t="n">
        <v>5</v>
      </c>
      <c r="D819" s="1" t="s">
        <v>40</v>
      </c>
      <c r="E819" s="1" t="n">
        <v>16</v>
      </c>
      <c r="F819" s="1" t="s">
        <v>41</v>
      </c>
      <c r="G819" s="1" t="n">
        <f aca="false">PRODUCT(C819+E819)</f>
        <v>21</v>
      </c>
      <c r="H819" s="1" t="n">
        <v>47</v>
      </c>
      <c r="I819" s="106" t="n">
        <f aca="false">PRODUCT(G819/H819)</f>
        <v>0.446808510638298</v>
      </c>
      <c r="K819" s="6"/>
      <c r="N819" s="1"/>
      <c r="DN819" s="2" t="s">
        <v>4723</v>
      </c>
      <c r="DO819" s="6" t="s">
        <v>5847</v>
      </c>
      <c r="DP819" s="6" t="s">
        <v>853</v>
      </c>
      <c r="DQ819" s="1" t="s">
        <v>5747</v>
      </c>
    </row>
    <row r="820" customFormat="false" ht="15" hidden="false" customHeight="false" outlineLevel="0" collapsed="false">
      <c r="A820" s="54" t="n">
        <v>819</v>
      </c>
      <c r="B820" s="6" t="s">
        <v>1906</v>
      </c>
      <c r="C820" s="1" t="n">
        <v>4</v>
      </c>
      <c r="D820" s="1" t="s">
        <v>40</v>
      </c>
      <c r="E820" s="1" t="n">
        <v>17</v>
      </c>
      <c r="F820" s="1" t="s">
        <v>41</v>
      </c>
      <c r="G820" s="1" t="n">
        <f aca="false">PRODUCT(C820+E820)</f>
        <v>21</v>
      </c>
      <c r="H820" s="1" t="n">
        <v>91</v>
      </c>
      <c r="I820" s="106" t="n">
        <f aca="false">PRODUCT(G820/H820)</f>
        <v>0.230769230769231</v>
      </c>
      <c r="K820" s="6"/>
      <c r="N820" s="1"/>
    </row>
    <row r="821" customFormat="false" ht="15" hidden="false" customHeight="false" outlineLevel="0" collapsed="false">
      <c r="A821" s="54" t="n">
        <v>820</v>
      </c>
      <c r="B821" s="6" t="s">
        <v>1647</v>
      </c>
      <c r="C821" s="1" t="n">
        <v>3</v>
      </c>
      <c r="D821" s="1" t="s">
        <v>40</v>
      </c>
      <c r="E821" s="1" t="n">
        <v>18</v>
      </c>
      <c r="F821" s="1" t="s">
        <v>41</v>
      </c>
      <c r="G821" s="1" t="n">
        <f aca="false">PRODUCT(C821+E821)</f>
        <v>21</v>
      </c>
      <c r="H821" s="1" t="n">
        <v>140</v>
      </c>
      <c r="I821" s="106" t="n">
        <f aca="false">PRODUCT(G821/H821)</f>
        <v>0.15</v>
      </c>
      <c r="K821" s="6"/>
      <c r="N821" s="1"/>
    </row>
    <row r="822" customFormat="false" ht="15" hidden="false" customHeight="false" outlineLevel="0" collapsed="false">
      <c r="A822" s="54" t="n">
        <v>821</v>
      </c>
      <c r="B822" s="6" t="s">
        <v>1779</v>
      </c>
      <c r="C822" s="1" t="n">
        <v>3</v>
      </c>
      <c r="D822" s="1" t="s">
        <v>40</v>
      </c>
      <c r="E822" s="1" t="n">
        <v>18</v>
      </c>
      <c r="F822" s="1" t="s">
        <v>41</v>
      </c>
      <c r="G822" s="1" t="n">
        <f aca="false">PRODUCT(C822+E822)</f>
        <v>21</v>
      </c>
      <c r="H822" s="1" t="n">
        <v>142</v>
      </c>
      <c r="I822" s="106" t="n">
        <f aca="false">PRODUCT(G822/H822)</f>
        <v>0.147887323943662</v>
      </c>
      <c r="K822" s="6"/>
      <c r="N822" s="1"/>
      <c r="DN822" s="110"/>
      <c r="DO822" s="111" t="s">
        <v>5848</v>
      </c>
      <c r="DP822" s="112"/>
      <c r="DQ822" s="113"/>
    </row>
    <row r="823" customFormat="false" ht="15" hidden="false" customHeight="false" outlineLevel="0" collapsed="false">
      <c r="A823" s="54" t="n">
        <v>822</v>
      </c>
      <c r="B823" s="6" t="s">
        <v>2450</v>
      </c>
      <c r="C823" s="1" t="n">
        <v>3</v>
      </c>
      <c r="D823" s="1" t="s">
        <v>40</v>
      </c>
      <c r="E823" s="1" t="n">
        <v>18</v>
      </c>
      <c r="F823" s="1" t="s">
        <v>41</v>
      </c>
      <c r="G823" s="1" t="n">
        <f aca="false">PRODUCT(C823+E823)</f>
        <v>21</v>
      </c>
      <c r="H823" s="1" t="n">
        <v>42</v>
      </c>
      <c r="I823" s="106" t="n">
        <f aca="false">PRODUCT(G823/H823)</f>
        <v>0.5</v>
      </c>
      <c r="K823" s="6"/>
      <c r="N823" s="1"/>
      <c r="DN823" s="2" t="s">
        <v>4642</v>
      </c>
      <c r="DO823" s="6" t="s">
        <v>37</v>
      </c>
      <c r="DP823" s="6" t="s">
        <v>1361</v>
      </c>
      <c r="DQ823" s="1" t="s">
        <v>5164</v>
      </c>
    </row>
    <row r="824" customFormat="false" ht="15" hidden="false" customHeight="false" outlineLevel="0" collapsed="false">
      <c r="A824" s="54" t="n">
        <v>823</v>
      </c>
      <c r="B824" s="6" t="s">
        <v>2755</v>
      </c>
      <c r="C824" s="1" t="n">
        <v>3</v>
      </c>
      <c r="D824" s="1" t="s">
        <v>40</v>
      </c>
      <c r="E824" s="1" t="n">
        <v>18</v>
      </c>
      <c r="F824" s="1" t="s">
        <v>41</v>
      </c>
      <c r="G824" s="1" t="n">
        <f aca="false">PRODUCT(C824+E824)</f>
        <v>21</v>
      </c>
      <c r="H824" s="1" t="n">
        <v>66</v>
      </c>
      <c r="I824" s="106" t="n">
        <f aca="false">PRODUCT(G824/H824)</f>
        <v>0.318181818181818</v>
      </c>
      <c r="K824" s="6"/>
      <c r="N824" s="1"/>
      <c r="DN824" s="2" t="s">
        <v>4651</v>
      </c>
      <c r="DO824" s="6" t="s">
        <v>271</v>
      </c>
      <c r="DP824" s="6" t="s">
        <v>1361</v>
      </c>
      <c r="DQ824" s="1" t="s">
        <v>5849</v>
      </c>
    </row>
    <row r="825" customFormat="false" ht="15" hidden="false" customHeight="false" outlineLevel="0" collapsed="false">
      <c r="A825" s="54" t="n">
        <v>824</v>
      </c>
      <c r="B825" s="6" t="s">
        <v>2119</v>
      </c>
      <c r="C825" s="1" t="n">
        <v>2</v>
      </c>
      <c r="D825" s="1" t="s">
        <v>40</v>
      </c>
      <c r="E825" s="1" t="n">
        <v>19</v>
      </c>
      <c r="F825" s="1" t="s">
        <v>41</v>
      </c>
      <c r="G825" s="1" t="n">
        <f aca="false">PRODUCT(C825+E825)</f>
        <v>21</v>
      </c>
      <c r="H825" s="1" t="n">
        <v>63</v>
      </c>
      <c r="I825" s="106" t="n">
        <f aca="false">PRODUCT(G825/H825)</f>
        <v>0.333333333333333</v>
      </c>
      <c r="K825" s="6"/>
      <c r="N825" s="1"/>
      <c r="DN825" s="2" t="s">
        <v>4680</v>
      </c>
      <c r="DO825" s="6" t="s">
        <v>4048</v>
      </c>
      <c r="DP825" s="6" t="s">
        <v>1361</v>
      </c>
      <c r="DQ825" s="1" t="s">
        <v>5766</v>
      </c>
    </row>
    <row r="826" customFormat="false" ht="15" hidden="false" customHeight="false" outlineLevel="0" collapsed="false">
      <c r="A826" s="54" t="n">
        <v>825</v>
      </c>
      <c r="B826" s="6" t="s">
        <v>2169</v>
      </c>
      <c r="C826" s="1" t="n">
        <v>2</v>
      </c>
      <c r="D826" s="1" t="s">
        <v>40</v>
      </c>
      <c r="E826" s="1" t="n">
        <v>19</v>
      </c>
      <c r="F826" s="1" t="s">
        <v>41</v>
      </c>
      <c r="G826" s="1" t="n">
        <f aca="false">PRODUCT(C826+E826)</f>
        <v>21</v>
      </c>
      <c r="H826" s="1" t="n">
        <v>89</v>
      </c>
      <c r="I826" s="106" t="n">
        <f aca="false">PRODUCT(G826/H826)</f>
        <v>0.235955056179775</v>
      </c>
      <c r="K826" s="6"/>
      <c r="N826" s="1"/>
      <c r="DN826" s="2" t="s">
        <v>4687</v>
      </c>
      <c r="DO826" s="6" t="s">
        <v>265</v>
      </c>
      <c r="DP826" s="6" t="s">
        <v>800</v>
      </c>
      <c r="DQ826" s="1" t="s">
        <v>5850</v>
      </c>
    </row>
    <row r="827" customFormat="false" ht="15" hidden="false" customHeight="false" outlineLevel="0" collapsed="false">
      <c r="A827" s="54" t="n">
        <v>826</v>
      </c>
      <c r="B827" s="6" t="s">
        <v>2270</v>
      </c>
      <c r="C827" s="1" t="n">
        <v>2</v>
      </c>
      <c r="D827" s="1" t="s">
        <v>40</v>
      </c>
      <c r="E827" s="1" t="n">
        <v>19</v>
      </c>
      <c r="F827" s="1" t="s">
        <v>41</v>
      </c>
      <c r="G827" s="1" t="n">
        <f aca="false">PRODUCT(C827+E827)</f>
        <v>21</v>
      </c>
      <c r="H827" s="1" t="n">
        <v>37</v>
      </c>
      <c r="I827" s="106" t="n">
        <f aca="false">PRODUCT(G827/H827)</f>
        <v>0.567567567567568</v>
      </c>
      <c r="K827" s="6"/>
      <c r="N827" s="1"/>
      <c r="DN827" s="2" t="s">
        <v>4694</v>
      </c>
      <c r="DO827" s="6" t="s">
        <v>5851</v>
      </c>
      <c r="DP827" s="6" t="s">
        <v>1361</v>
      </c>
      <c r="DQ827" s="1" t="s">
        <v>5852</v>
      </c>
    </row>
    <row r="828" customFormat="false" ht="15" hidden="false" customHeight="false" outlineLevel="0" collapsed="false">
      <c r="A828" s="54" t="n">
        <v>827</v>
      </c>
      <c r="B828" s="6" t="s">
        <v>2701</v>
      </c>
      <c r="C828" s="1" t="n">
        <v>2</v>
      </c>
      <c r="D828" s="1" t="s">
        <v>40</v>
      </c>
      <c r="E828" s="1" t="n">
        <v>19</v>
      </c>
      <c r="F828" s="1" t="s">
        <v>41</v>
      </c>
      <c r="G828" s="1" t="n">
        <f aca="false">PRODUCT(C828+E828)</f>
        <v>21</v>
      </c>
      <c r="H828" s="1" t="n">
        <v>42</v>
      </c>
      <c r="I828" s="106" t="n">
        <f aca="false">PRODUCT(G828/H828)</f>
        <v>0.5</v>
      </c>
      <c r="K828" s="6"/>
      <c r="N828" s="1"/>
      <c r="DN828" s="2" t="s">
        <v>4701</v>
      </c>
      <c r="DO828" s="6" t="s">
        <v>4138</v>
      </c>
      <c r="DP828" s="6" t="s">
        <v>4163</v>
      </c>
      <c r="DQ828" s="1" t="s">
        <v>5853</v>
      </c>
    </row>
    <row r="829" customFormat="false" ht="15" hidden="false" customHeight="false" outlineLevel="0" collapsed="false">
      <c r="A829" s="54" t="n">
        <v>828</v>
      </c>
      <c r="B829" s="6" t="s">
        <v>2895</v>
      </c>
      <c r="C829" s="1" t="n">
        <v>2</v>
      </c>
      <c r="D829" s="1" t="s">
        <v>40</v>
      </c>
      <c r="E829" s="1" t="n">
        <v>19</v>
      </c>
      <c r="F829" s="1" t="s">
        <v>41</v>
      </c>
      <c r="G829" s="1" t="n">
        <f aca="false">PRODUCT(C829+E829)</f>
        <v>21</v>
      </c>
      <c r="H829" s="1" t="n">
        <v>24</v>
      </c>
      <c r="I829" s="106" t="n">
        <f aca="false">PRODUCT(G829/H829)</f>
        <v>0.875</v>
      </c>
      <c r="K829" s="6"/>
      <c r="N829" s="1"/>
      <c r="DN829" s="2" t="s">
        <v>4704</v>
      </c>
      <c r="DO829" s="6" t="s">
        <v>1838</v>
      </c>
      <c r="DP829" s="6" t="s">
        <v>803</v>
      </c>
      <c r="DQ829" s="1" t="s">
        <v>5854</v>
      </c>
    </row>
    <row r="830" customFormat="false" ht="15" hidden="false" customHeight="false" outlineLevel="0" collapsed="false">
      <c r="A830" s="54" t="n">
        <v>829</v>
      </c>
      <c r="B830" s="6" t="s">
        <v>1770</v>
      </c>
      <c r="C830" s="1" t="n">
        <v>1</v>
      </c>
      <c r="D830" s="1" t="s">
        <v>40</v>
      </c>
      <c r="E830" s="1" t="n">
        <v>20</v>
      </c>
      <c r="F830" s="1" t="s">
        <v>41</v>
      </c>
      <c r="G830" s="1" t="n">
        <f aca="false">PRODUCT(C830+E830)</f>
        <v>21</v>
      </c>
      <c r="H830" s="1" t="n">
        <v>142</v>
      </c>
      <c r="I830" s="106" t="n">
        <f aca="false">PRODUCT(G830/H830)</f>
        <v>0.147887323943662</v>
      </c>
      <c r="K830" s="6"/>
      <c r="N830" s="1"/>
      <c r="DN830" s="2" t="s">
        <v>4709</v>
      </c>
      <c r="DO830" s="6" t="s">
        <v>5855</v>
      </c>
      <c r="DP830" s="6" t="s">
        <v>853</v>
      </c>
      <c r="DQ830" s="1" t="s">
        <v>5856</v>
      </c>
    </row>
    <row r="831" customFormat="false" ht="15" hidden="false" customHeight="false" outlineLevel="0" collapsed="false">
      <c r="A831" s="54" t="n">
        <v>830</v>
      </c>
      <c r="B831" s="6" t="s">
        <v>2460</v>
      </c>
      <c r="C831" s="1" t="n">
        <v>1</v>
      </c>
      <c r="D831" s="1" t="s">
        <v>40</v>
      </c>
      <c r="E831" s="1" t="n">
        <v>20</v>
      </c>
      <c r="F831" s="1" t="s">
        <v>41</v>
      </c>
      <c r="G831" s="1" t="n">
        <f aca="false">PRODUCT(C831+E831)</f>
        <v>21</v>
      </c>
      <c r="H831" s="1" t="n">
        <v>53</v>
      </c>
      <c r="I831" s="106" t="n">
        <f aca="false">PRODUCT(G831/H831)</f>
        <v>0.39622641509434</v>
      </c>
      <c r="K831" s="6"/>
      <c r="N831" s="1"/>
      <c r="DN831" s="2" t="s">
        <v>4716</v>
      </c>
      <c r="DO831" s="6" t="s">
        <v>1427</v>
      </c>
      <c r="DP831" s="6" t="s">
        <v>853</v>
      </c>
      <c r="DQ831" s="1" t="s">
        <v>5857</v>
      </c>
    </row>
    <row r="832" customFormat="false" ht="15" hidden="false" customHeight="false" outlineLevel="0" collapsed="false">
      <c r="A832" s="54" t="n">
        <v>831</v>
      </c>
      <c r="B832" s="6" t="s">
        <v>2421</v>
      </c>
      <c r="C832" s="1" t="n">
        <v>0</v>
      </c>
      <c r="D832" s="1" t="s">
        <v>40</v>
      </c>
      <c r="E832" s="1" t="n">
        <v>21</v>
      </c>
      <c r="F832" s="1" t="s">
        <v>41</v>
      </c>
      <c r="G832" s="1" t="n">
        <f aca="false">PRODUCT(C832+E832)</f>
        <v>21</v>
      </c>
      <c r="H832" s="1" t="n">
        <v>34</v>
      </c>
      <c r="I832" s="106" t="n">
        <f aca="false">PRODUCT(G832/H832)</f>
        <v>0.617647058823529</v>
      </c>
      <c r="K832" s="6"/>
      <c r="L832" s="56"/>
      <c r="N832" s="1"/>
      <c r="DN832" s="2" t="s">
        <v>4723</v>
      </c>
      <c r="DO832" s="6" t="s">
        <v>1188</v>
      </c>
      <c r="DP832" s="6" t="s">
        <v>853</v>
      </c>
      <c r="DQ832" s="1" t="s">
        <v>5858</v>
      </c>
    </row>
    <row r="833" customFormat="false" ht="15" hidden="false" customHeight="false" outlineLevel="0" collapsed="false">
      <c r="A833" s="54" t="n">
        <v>832</v>
      </c>
      <c r="B833" s="6" t="s">
        <v>2628</v>
      </c>
      <c r="C833" s="1" t="n">
        <v>0</v>
      </c>
      <c r="D833" s="1" t="s">
        <v>40</v>
      </c>
      <c r="E833" s="1" t="n">
        <v>21</v>
      </c>
      <c r="F833" s="1" t="s">
        <v>41</v>
      </c>
      <c r="G833" s="1" t="n">
        <f aca="false">PRODUCT(C833+E833)</f>
        <v>21</v>
      </c>
      <c r="H833" s="1" t="n">
        <v>62</v>
      </c>
      <c r="I833" s="106" t="n">
        <f aca="false">PRODUCT(G833/H833)</f>
        <v>0.338709677419355</v>
      </c>
      <c r="K833" s="6"/>
      <c r="N833" s="1"/>
    </row>
    <row r="834" customFormat="false" ht="15" hidden="false" customHeight="false" outlineLevel="0" collapsed="false">
      <c r="A834" s="54" t="n">
        <v>833</v>
      </c>
      <c r="B834" s="6" t="s">
        <v>2663</v>
      </c>
      <c r="C834" s="1" t="n">
        <v>0</v>
      </c>
      <c r="D834" s="1" t="s">
        <v>40</v>
      </c>
      <c r="E834" s="1" t="n">
        <v>21</v>
      </c>
      <c r="F834" s="1" t="s">
        <v>41</v>
      </c>
      <c r="G834" s="1" t="n">
        <f aca="false">PRODUCT(C834+E834)</f>
        <v>21</v>
      </c>
      <c r="H834" s="1" t="n">
        <v>66</v>
      </c>
      <c r="I834" s="106" t="n">
        <f aca="false">PRODUCT(G834/H834)</f>
        <v>0.318181818181818</v>
      </c>
      <c r="K834" s="6"/>
      <c r="N834" s="1"/>
    </row>
    <row r="835" customFormat="false" ht="15" hidden="false" customHeight="false" outlineLevel="0" collapsed="false">
      <c r="A835" s="54" t="n">
        <v>834</v>
      </c>
      <c r="B835" s="6" t="s">
        <v>2692</v>
      </c>
      <c r="C835" s="1" t="n">
        <v>0</v>
      </c>
      <c r="D835" s="1" t="s">
        <v>40</v>
      </c>
      <c r="E835" s="1" t="n">
        <v>21</v>
      </c>
      <c r="F835" s="1" t="s">
        <v>41</v>
      </c>
      <c r="G835" s="1" t="n">
        <f aca="false">PRODUCT(C835+E835)</f>
        <v>21</v>
      </c>
      <c r="H835" s="1" t="n">
        <v>46</v>
      </c>
      <c r="I835" s="106" t="n">
        <f aca="false">PRODUCT(G835/H835)</f>
        <v>0.456521739130435</v>
      </c>
      <c r="K835" s="6"/>
      <c r="N835" s="1"/>
      <c r="DN835" s="110"/>
      <c r="DO835" s="111" t="s">
        <v>5859</v>
      </c>
      <c r="DP835" s="112"/>
      <c r="DQ835" s="113"/>
    </row>
    <row r="836" customFormat="false" ht="15" hidden="false" customHeight="false" outlineLevel="0" collapsed="false">
      <c r="A836" s="54" t="n">
        <v>835</v>
      </c>
      <c r="B836" s="6" t="s">
        <v>2835</v>
      </c>
      <c r="C836" s="1" t="n">
        <v>0</v>
      </c>
      <c r="D836" s="1" t="s">
        <v>40</v>
      </c>
      <c r="E836" s="1" t="n">
        <v>21</v>
      </c>
      <c r="F836" s="1" t="s">
        <v>41</v>
      </c>
      <c r="G836" s="1" t="n">
        <f aca="false">PRODUCT(C836+E836)</f>
        <v>21</v>
      </c>
      <c r="H836" s="1" t="n">
        <v>35</v>
      </c>
      <c r="I836" s="106" t="n">
        <f aca="false">PRODUCT(G836/H836)</f>
        <v>0.6</v>
      </c>
      <c r="K836" s="6"/>
      <c r="N836" s="1"/>
      <c r="DN836" s="2" t="s">
        <v>4642</v>
      </c>
      <c r="DO836" s="6" t="s">
        <v>37</v>
      </c>
      <c r="DP836" s="6" t="s">
        <v>1361</v>
      </c>
      <c r="DQ836" s="1" t="s">
        <v>5405</v>
      </c>
    </row>
    <row r="837" customFormat="false" ht="15" hidden="false" customHeight="false" outlineLevel="0" collapsed="false">
      <c r="A837" s="54" t="n">
        <v>836</v>
      </c>
      <c r="B837" s="6" t="s">
        <v>2922</v>
      </c>
      <c r="C837" s="1" t="n">
        <v>0</v>
      </c>
      <c r="D837" s="1" t="s">
        <v>40</v>
      </c>
      <c r="E837" s="1" t="n">
        <v>21</v>
      </c>
      <c r="F837" s="1" t="s">
        <v>41</v>
      </c>
      <c r="G837" s="1" t="n">
        <f aca="false">PRODUCT(C837+E837)</f>
        <v>21</v>
      </c>
      <c r="H837" s="1" t="n">
        <v>24</v>
      </c>
      <c r="I837" s="106" t="n">
        <f aca="false">PRODUCT(G837/H837)</f>
        <v>0.875</v>
      </c>
      <c r="K837" s="6"/>
      <c r="N837" s="1"/>
      <c r="DN837" s="2" t="s">
        <v>4651</v>
      </c>
      <c r="DO837" s="6" t="s">
        <v>271</v>
      </c>
      <c r="DP837" s="6" t="s">
        <v>1361</v>
      </c>
      <c r="DQ837" s="1" t="s">
        <v>5764</v>
      </c>
    </row>
    <row r="838" customFormat="false" ht="15" hidden="false" customHeight="false" outlineLevel="0" collapsed="false">
      <c r="A838" s="54" t="n">
        <v>837</v>
      </c>
      <c r="B838" s="6" t="s">
        <v>3259</v>
      </c>
      <c r="C838" s="1" t="n">
        <v>0</v>
      </c>
      <c r="D838" s="1" t="s">
        <v>40</v>
      </c>
      <c r="E838" s="1" t="n">
        <v>21</v>
      </c>
      <c r="F838" s="1" t="s">
        <v>41</v>
      </c>
      <c r="G838" s="1" t="n">
        <f aca="false">PRODUCT(C838+E838)</f>
        <v>21</v>
      </c>
      <c r="H838" s="1" t="n">
        <v>21</v>
      </c>
      <c r="I838" s="106" t="n">
        <f aca="false">PRODUCT(G838/H838)</f>
        <v>1</v>
      </c>
      <c r="K838" s="6"/>
      <c r="N838" s="1"/>
      <c r="DN838" s="2" t="s">
        <v>4680</v>
      </c>
      <c r="DO838" s="6" t="s">
        <v>4824</v>
      </c>
      <c r="DP838" s="6" t="s">
        <v>803</v>
      </c>
      <c r="DQ838" s="1" t="s">
        <v>5860</v>
      </c>
    </row>
    <row r="839" customFormat="false" ht="15" hidden="false" customHeight="false" outlineLevel="0" collapsed="false">
      <c r="A839" s="54" t="n">
        <v>838</v>
      </c>
      <c r="B839" s="6" t="s">
        <v>1754</v>
      </c>
      <c r="C839" s="1" t="n">
        <v>10</v>
      </c>
      <c r="D839" s="1" t="s">
        <v>40</v>
      </c>
      <c r="E839" s="1" t="n">
        <v>10</v>
      </c>
      <c r="F839" s="1" t="s">
        <v>41</v>
      </c>
      <c r="G839" s="1" t="n">
        <f aca="false">PRODUCT(C839+E839)</f>
        <v>20</v>
      </c>
      <c r="H839" s="1" t="n">
        <v>125</v>
      </c>
      <c r="I839" s="106" t="n">
        <f aca="false">PRODUCT(G839/H839)</f>
        <v>0.16</v>
      </c>
      <c r="K839" s="6"/>
      <c r="N839" s="1"/>
      <c r="DN839" s="2" t="s">
        <v>4687</v>
      </c>
      <c r="DO839" s="6" t="s">
        <v>265</v>
      </c>
      <c r="DP839" s="6" t="s">
        <v>800</v>
      </c>
      <c r="DQ839" s="1" t="s">
        <v>5861</v>
      </c>
    </row>
    <row r="840" customFormat="false" ht="15" hidden="false" customHeight="false" outlineLevel="0" collapsed="false">
      <c r="A840" s="54" t="n">
        <v>839</v>
      </c>
      <c r="B840" s="6" t="s">
        <v>380</v>
      </c>
      <c r="C840" s="1" t="n">
        <v>5</v>
      </c>
      <c r="D840" s="1" t="s">
        <v>40</v>
      </c>
      <c r="E840" s="1" t="n">
        <v>15</v>
      </c>
      <c r="F840" s="1" t="s">
        <v>41</v>
      </c>
      <c r="G840" s="1" t="n">
        <f aca="false">PRODUCT(C840+E840)</f>
        <v>20</v>
      </c>
      <c r="H840" s="1" t="n">
        <v>116</v>
      </c>
      <c r="I840" s="106" t="n">
        <f aca="false">PRODUCT(G840/H840)</f>
        <v>0.172413793103448</v>
      </c>
      <c r="K840" s="6"/>
      <c r="N840" s="1"/>
      <c r="DN840" s="2" t="s">
        <v>4694</v>
      </c>
      <c r="DO840" s="6" t="s">
        <v>4078</v>
      </c>
      <c r="DP840" s="6" t="s">
        <v>1361</v>
      </c>
      <c r="DQ840" s="1" t="s">
        <v>5862</v>
      </c>
    </row>
    <row r="841" customFormat="false" ht="15" hidden="false" customHeight="false" outlineLevel="0" collapsed="false">
      <c r="A841" s="54" t="n">
        <v>840</v>
      </c>
      <c r="B841" s="56" t="s">
        <v>2229</v>
      </c>
      <c r="C841" s="1" t="n">
        <v>4</v>
      </c>
      <c r="D841" s="1" t="s">
        <v>40</v>
      </c>
      <c r="E841" s="1" t="n">
        <v>16</v>
      </c>
      <c r="F841" s="1" t="s">
        <v>41</v>
      </c>
      <c r="G841" s="1" t="n">
        <f aca="false">PRODUCT(C841+E841)</f>
        <v>20</v>
      </c>
      <c r="H841" s="1" t="n">
        <v>95</v>
      </c>
      <c r="I841" s="106" t="n">
        <f aca="false">PRODUCT(G841/H841)</f>
        <v>0.210526315789474</v>
      </c>
      <c r="K841" s="6"/>
      <c r="N841" s="1"/>
      <c r="DN841" s="2" t="s">
        <v>4701</v>
      </c>
      <c r="DO841" s="6" t="s">
        <v>4047</v>
      </c>
      <c r="DP841" s="6" t="s">
        <v>1361</v>
      </c>
      <c r="DQ841" s="1" t="s">
        <v>5768</v>
      </c>
    </row>
    <row r="842" customFormat="false" ht="15" hidden="false" customHeight="false" outlineLevel="0" collapsed="false">
      <c r="A842" s="54" t="n">
        <v>841</v>
      </c>
      <c r="B842" s="6" t="s">
        <v>2366</v>
      </c>
      <c r="C842" s="1" t="n">
        <v>4</v>
      </c>
      <c r="D842" s="1" t="s">
        <v>40</v>
      </c>
      <c r="E842" s="1" t="n">
        <v>16</v>
      </c>
      <c r="F842" s="1" t="s">
        <v>41</v>
      </c>
      <c r="G842" s="1" t="n">
        <f aca="false">PRODUCT(C842+E842)</f>
        <v>20</v>
      </c>
      <c r="H842" s="1" t="n">
        <v>60</v>
      </c>
      <c r="I842" s="106" t="n">
        <f aca="false">PRODUCT(G842/H842)</f>
        <v>0.333333333333333</v>
      </c>
      <c r="K842" s="6"/>
      <c r="N842" s="1"/>
      <c r="DN842" s="2" t="s">
        <v>4704</v>
      </c>
      <c r="DO842" s="6" t="s">
        <v>4044</v>
      </c>
      <c r="DP842" s="6" t="s">
        <v>1790</v>
      </c>
      <c r="DQ842" s="1" t="s">
        <v>5863</v>
      </c>
    </row>
    <row r="843" customFormat="false" ht="15" hidden="false" customHeight="false" outlineLevel="0" collapsed="false">
      <c r="A843" s="54" t="n">
        <v>842</v>
      </c>
      <c r="B843" s="6" t="s">
        <v>2852</v>
      </c>
      <c r="C843" s="1" t="n">
        <v>4</v>
      </c>
      <c r="D843" s="1" t="s">
        <v>40</v>
      </c>
      <c r="E843" s="1" t="n">
        <v>16</v>
      </c>
      <c r="F843" s="1" t="s">
        <v>41</v>
      </c>
      <c r="G843" s="1" t="n">
        <f aca="false">PRODUCT(C843+E843)</f>
        <v>20</v>
      </c>
      <c r="H843" s="1" t="n">
        <v>34</v>
      </c>
      <c r="I843" s="106" t="n">
        <f aca="false">PRODUCT(G843/H843)</f>
        <v>0.588235294117647</v>
      </c>
      <c r="K843" s="6"/>
      <c r="N843" s="1"/>
      <c r="DN843" s="2" t="s">
        <v>4709</v>
      </c>
      <c r="DO843" s="6" t="s">
        <v>1178</v>
      </c>
      <c r="DP843" s="6" t="s">
        <v>853</v>
      </c>
      <c r="DQ843" s="1" t="s">
        <v>5864</v>
      </c>
    </row>
    <row r="844" customFormat="false" ht="15" hidden="false" customHeight="false" outlineLevel="0" collapsed="false">
      <c r="A844" s="54" t="n">
        <v>843</v>
      </c>
      <c r="B844" s="6" t="s">
        <v>2317</v>
      </c>
      <c r="C844" s="1" t="n">
        <v>3</v>
      </c>
      <c r="D844" s="1" t="s">
        <v>40</v>
      </c>
      <c r="E844" s="1" t="n">
        <v>17</v>
      </c>
      <c r="F844" s="1" t="s">
        <v>41</v>
      </c>
      <c r="G844" s="1" t="n">
        <f aca="false">PRODUCT(C844+E844)</f>
        <v>20</v>
      </c>
      <c r="H844" s="1" t="n">
        <v>20</v>
      </c>
      <c r="I844" s="106" t="n">
        <f aca="false">PRODUCT(G844/H844)</f>
        <v>1</v>
      </c>
      <c r="K844" s="6"/>
      <c r="N844" s="1"/>
      <c r="DN844" s="2" t="s">
        <v>4716</v>
      </c>
      <c r="DO844" s="6" t="s">
        <v>4048</v>
      </c>
      <c r="DP844" s="6" t="s">
        <v>1361</v>
      </c>
      <c r="DQ844" s="1" t="s">
        <v>5865</v>
      </c>
    </row>
    <row r="845" customFormat="false" ht="15" hidden="false" customHeight="false" outlineLevel="0" collapsed="false">
      <c r="A845" s="54" t="n">
        <v>844</v>
      </c>
      <c r="B845" s="6" t="s">
        <v>2815</v>
      </c>
      <c r="C845" s="1" t="n">
        <v>3</v>
      </c>
      <c r="D845" s="1" t="s">
        <v>40</v>
      </c>
      <c r="E845" s="1" t="n">
        <v>17</v>
      </c>
      <c r="F845" s="1" t="s">
        <v>41</v>
      </c>
      <c r="G845" s="1" t="n">
        <f aca="false">PRODUCT(C845+E845)</f>
        <v>20</v>
      </c>
      <c r="H845" s="1" t="n">
        <v>20</v>
      </c>
      <c r="I845" s="106" t="n">
        <f aca="false">PRODUCT(G845/H845)</f>
        <v>1</v>
      </c>
      <c r="K845" s="6"/>
      <c r="N845" s="1"/>
      <c r="DN845" s="2" t="s">
        <v>4723</v>
      </c>
      <c r="DO845" s="6" t="s">
        <v>5866</v>
      </c>
      <c r="DP845" s="6" t="s">
        <v>1790</v>
      </c>
      <c r="DQ845" s="1" t="s">
        <v>5867</v>
      </c>
    </row>
    <row r="846" customFormat="false" ht="15" hidden="false" customHeight="false" outlineLevel="0" collapsed="false">
      <c r="A846" s="54" t="n">
        <v>845</v>
      </c>
      <c r="B846" s="6" t="s">
        <v>1643</v>
      </c>
      <c r="C846" s="1" t="n">
        <v>2</v>
      </c>
      <c r="D846" s="1" t="s">
        <v>40</v>
      </c>
      <c r="E846" s="1" t="n">
        <v>18</v>
      </c>
      <c r="F846" s="1" t="s">
        <v>41</v>
      </c>
      <c r="G846" s="1" t="n">
        <f aca="false">PRODUCT(C846+E846)</f>
        <v>20</v>
      </c>
      <c r="H846" s="1" t="n">
        <v>122</v>
      </c>
      <c r="I846" s="106" t="n">
        <f aca="false">PRODUCT(G846/H846)</f>
        <v>0.163934426229508</v>
      </c>
      <c r="K846" s="6"/>
      <c r="N846" s="1"/>
    </row>
    <row r="847" customFormat="false" ht="15" hidden="false" customHeight="false" outlineLevel="0" collapsed="false">
      <c r="A847" s="54" t="n">
        <v>846</v>
      </c>
      <c r="B847" s="6" t="s">
        <v>1994</v>
      </c>
      <c r="C847" s="1" t="n">
        <v>2</v>
      </c>
      <c r="D847" s="1" t="s">
        <v>40</v>
      </c>
      <c r="E847" s="1" t="n">
        <v>18</v>
      </c>
      <c r="F847" s="1" t="s">
        <v>41</v>
      </c>
      <c r="G847" s="1" t="n">
        <f aca="false">PRODUCT(C847+E847)</f>
        <v>20</v>
      </c>
      <c r="H847" s="1" t="n">
        <v>58</v>
      </c>
      <c r="I847" s="106" t="n">
        <f aca="false">PRODUCT(G847/H847)</f>
        <v>0.344827586206897</v>
      </c>
      <c r="K847" s="6"/>
      <c r="N847" s="1"/>
    </row>
    <row r="848" customFormat="false" ht="15" hidden="false" customHeight="false" outlineLevel="0" collapsed="false">
      <c r="A848" s="54" t="n">
        <v>847</v>
      </c>
      <c r="B848" s="6" t="s">
        <v>2610</v>
      </c>
      <c r="C848" s="1" t="n">
        <v>2</v>
      </c>
      <c r="D848" s="1" t="s">
        <v>40</v>
      </c>
      <c r="E848" s="1" t="n">
        <v>18</v>
      </c>
      <c r="F848" s="1" t="s">
        <v>41</v>
      </c>
      <c r="G848" s="1" t="n">
        <f aca="false">PRODUCT(C848+E848)</f>
        <v>20</v>
      </c>
      <c r="H848" s="1" t="n">
        <v>54</v>
      </c>
      <c r="I848" s="106" t="n">
        <f aca="false">PRODUCT(G848/H848)</f>
        <v>0.37037037037037</v>
      </c>
      <c r="K848" s="6"/>
      <c r="N848" s="1"/>
      <c r="DN848" s="110"/>
      <c r="DO848" s="111" t="s">
        <v>5868</v>
      </c>
      <c r="DP848" s="112"/>
      <c r="DQ848" s="113"/>
    </row>
    <row r="849" customFormat="false" ht="15" hidden="false" customHeight="false" outlineLevel="0" collapsed="false">
      <c r="A849" s="54" t="n">
        <v>848</v>
      </c>
      <c r="B849" s="6" t="s">
        <v>2796</v>
      </c>
      <c r="C849" s="1" t="n">
        <v>2</v>
      </c>
      <c r="D849" s="1" t="s">
        <v>40</v>
      </c>
      <c r="E849" s="1" t="n">
        <v>18</v>
      </c>
      <c r="F849" s="1" t="s">
        <v>41</v>
      </c>
      <c r="G849" s="1" t="n">
        <f aca="false">PRODUCT(C849+E849)</f>
        <v>20</v>
      </c>
      <c r="H849" s="1" t="n">
        <v>24</v>
      </c>
      <c r="I849" s="106" t="n">
        <f aca="false">PRODUCT(G849/H849)</f>
        <v>0.833333333333333</v>
      </c>
      <c r="K849" s="6"/>
      <c r="N849" s="1"/>
      <c r="DN849" s="2" t="s">
        <v>4642</v>
      </c>
      <c r="DO849" s="6" t="s">
        <v>265</v>
      </c>
      <c r="DP849" s="6" t="s">
        <v>800</v>
      </c>
      <c r="DQ849" s="1" t="s">
        <v>5869</v>
      </c>
    </row>
    <row r="850" customFormat="false" ht="15" hidden="false" customHeight="false" outlineLevel="0" collapsed="false">
      <c r="A850" s="54" t="n">
        <v>849</v>
      </c>
      <c r="B850" s="6" t="s">
        <v>2822</v>
      </c>
      <c r="C850" s="1" t="n">
        <v>2</v>
      </c>
      <c r="D850" s="1" t="s">
        <v>40</v>
      </c>
      <c r="E850" s="1" t="n">
        <v>18</v>
      </c>
      <c r="F850" s="1" t="s">
        <v>41</v>
      </c>
      <c r="G850" s="1" t="n">
        <f aca="false">PRODUCT(C850+E850)</f>
        <v>20</v>
      </c>
      <c r="H850" s="1" t="n">
        <v>34</v>
      </c>
      <c r="I850" s="106" t="n">
        <f aca="false">PRODUCT(G850/H850)</f>
        <v>0.588235294117647</v>
      </c>
      <c r="K850" s="6"/>
      <c r="N850" s="1"/>
      <c r="DN850" s="2" t="s">
        <v>4651</v>
      </c>
      <c r="DO850" s="6" t="s">
        <v>37</v>
      </c>
      <c r="DP850" s="6" t="s">
        <v>1361</v>
      </c>
      <c r="DQ850" s="1" t="s">
        <v>5334</v>
      </c>
    </row>
    <row r="851" customFormat="false" ht="15" hidden="false" customHeight="false" outlineLevel="0" collapsed="false">
      <c r="A851" s="54" t="n">
        <v>850</v>
      </c>
      <c r="B851" s="6" t="s">
        <v>2876</v>
      </c>
      <c r="C851" s="1" t="n">
        <v>2</v>
      </c>
      <c r="D851" s="1" t="s">
        <v>40</v>
      </c>
      <c r="E851" s="1" t="n">
        <v>18</v>
      </c>
      <c r="F851" s="1" t="s">
        <v>41</v>
      </c>
      <c r="G851" s="1" t="n">
        <f aca="false">PRODUCT(C851+E851)</f>
        <v>20</v>
      </c>
      <c r="H851" s="1" t="n">
        <v>41</v>
      </c>
      <c r="I851" s="106" t="n">
        <f aca="false">PRODUCT(G851/H851)</f>
        <v>0.487804878048781</v>
      </c>
      <c r="K851" s="6"/>
      <c r="N851" s="1"/>
      <c r="DN851" s="2" t="s">
        <v>4680</v>
      </c>
      <c r="DO851" s="6" t="s">
        <v>5870</v>
      </c>
      <c r="DP851" s="6" t="s">
        <v>800</v>
      </c>
      <c r="DQ851" s="1" t="s">
        <v>5871</v>
      </c>
    </row>
    <row r="852" customFormat="false" ht="15" hidden="false" customHeight="false" outlineLevel="0" collapsed="false">
      <c r="A852" s="54" t="n">
        <v>851</v>
      </c>
      <c r="B852" s="6" t="s">
        <v>280</v>
      </c>
      <c r="C852" s="1" t="n">
        <v>1</v>
      </c>
      <c r="D852" s="1" t="s">
        <v>40</v>
      </c>
      <c r="E852" s="1" t="n">
        <v>19</v>
      </c>
      <c r="F852" s="1" t="s">
        <v>41</v>
      </c>
      <c r="G852" s="1" t="n">
        <f aca="false">PRODUCT(C852+E852)</f>
        <v>20</v>
      </c>
      <c r="H852" s="1" t="n">
        <v>119</v>
      </c>
      <c r="I852" s="106" t="n">
        <f aca="false">PRODUCT(G852/H852)</f>
        <v>0.168067226890756</v>
      </c>
      <c r="K852" s="6"/>
      <c r="N852" s="1"/>
      <c r="DN852" s="2" t="s">
        <v>4687</v>
      </c>
      <c r="DO852" s="6" t="s">
        <v>5847</v>
      </c>
      <c r="DP852" s="6" t="s">
        <v>853</v>
      </c>
      <c r="DQ852" s="1" t="s">
        <v>5872</v>
      </c>
    </row>
    <row r="853" customFormat="false" ht="15" hidden="false" customHeight="false" outlineLevel="0" collapsed="false">
      <c r="A853" s="54" t="n">
        <v>852</v>
      </c>
      <c r="B853" s="6" t="s">
        <v>2929</v>
      </c>
      <c r="C853" s="1" t="n">
        <v>1</v>
      </c>
      <c r="D853" s="1" t="s">
        <v>40</v>
      </c>
      <c r="E853" s="1" t="n">
        <v>19</v>
      </c>
      <c r="F853" s="1" t="s">
        <v>41</v>
      </c>
      <c r="G853" s="1" t="n">
        <f aca="false">PRODUCT(C853+E853)</f>
        <v>20</v>
      </c>
      <c r="H853" s="1" t="n">
        <v>52</v>
      </c>
      <c r="I853" s="106" t="n">
        <f aca="false">PRODUCT(G853/H853)</f>
        <v>0.384615384615385</v>
      </c>
      <c r="K853" s="6"/>
      <c r="N853" s="1"/>
      <c r="DN853" s="2" t="s">
        <v>4694</v>
      </c>
      <c r="DO853" s="6" t="s">
        <v>132</v>
      </c>
      <c r="DP853" s="6" t="s">
        <v>1361</v>
      </c>
      <c r="DQ853" s="1" t="s">
        <v>5873</v>
      </c>
    </row>
    <row r="854" customFormat="false" ht="15" hidden="false" customHeight="false" outlineLevel="0" collapsed="false">
      <c r="A854" s="54" t="n">
        <v>853</v>
      </c>
      <c r="B854" s="6" t="s">
        <v>402</v>
      </c>
      <c r="C854" s="1" t="n">
        <v>1</v>
      </c>
      <c r="D854" s="1" t="s">
        <v>40</v>
      </c>
      <c r="E854" s="1" t="n">
        <v>19</v>
      </c>
      <c r="F854" s="1" t="s">
        <v>41</v>
      </c>
      <c r="G854" s="1" t="n">
        <f aca="false">PRODUCT(C854+E854)</f>
        <v>20</v>
      </c>
      <c r="H854" s="1" t="n">
        <v>53</v>
      </c>
      <c r="I854" s="106" t="n">
        <f aca="false">PRODUCT(G854/H854)</f>
        <v>0.377358490566038</v>
      </c>
      <c r="K854" s="6"/>
      <c r="N854" s="1"/>
      <c r="DN854" s="2" t="s">
        <v>4701</v>
      </c>
      <c r="DO854" s="6" t="s">
        <v>5866</v>
      </c>
      <c r="DP854" s="6" t="s">
        <v>1790</v>
      </c>
      <c r="DQ854" s="1" t="s">
        <v>5853</v>
      </c>
    </row>
    <row r="855" customFormat="false" ht="15" hidden="false" customHeight="false" outlineLevel="0" collapsed="false">
      <c r="A855" s="54" t="n">
        <v>854</v>
      </c>
      <c r="B855" s="6" t="s">
        <v>3101</v>
      </c>
      <c r="C855" s="1" t="n">
        <v>1</v>
      </c>
      <c r="D855" s="1" t="s">
        <v>40</v>
      </c>
      <c r="E855" s="1" t="n">
        <v>19</v>
      </c>
      <c r="F855" s="1" t="s">
        <v>41</v>
      </c>
      <c r="G855" s="1" t="n">
        <f aca="false">PRODUCT(C855+E855)</f>
        <v>20</v>
      </c>
      <c r="H855" s="1" t="n">
        <v>22</v>
      </c>
      <c r="I855" s="106" t="n">
        <f aca="false">PRODUCT(G855/H855)</f>
        <v>0.909090909090909</v>
      </c>
      <c r="K855" s="6"/>
      <c r="N855" s="1"/>
      <c r="DN855" s="2" t="s">
        <v>4704</v>
      </c>
      <c r="DO855" s="6" t="s">
        <v>4052</v>
      </c>
      <c r="DP855" s="6" t="s">
        <v>800</v>
      </c>
      <c r="DQ855" s="1" t="s">
        <v>5874</v>
      </c>
    </row>
    <row r="856" customFormat="false" ht="15" hidden="false" customHeight="false" outlineLevel="0" collapsed="false">
      <c r="A856" s="54" t="n">
        <v>855</v>
      </c>
      <c r="B856" s="6" t="s">
        <v>2091</v>
      </c>
      <c r="C856" s="1" t="n">
        <v>0</v>
      </c>
      <c r="D856" s="1" t="s">
        <v>40</v>
      </c>
      <c r="E856" s="1" t="n">
        <v>20</v>
      </c>
      <c r="F856" s="1" t="s">
        <v>41</v>
      </c>
      <c r="G856" s="1" t="n">
        <f aca="false">PRODUCT(C856+E856)</f>
        <v>20</v>
      </c>
      <c r="H856" s="1" t="n">
        <v>85</v>
      </c>
      <c r="I856" s="106" t="n">
        <f aca="false">PRODUCT(G856/H856)</f>
        <v>0.235294117647059</v>
      </c>
      <c r="K856" s="6"/>
      <c r="N856" s="1"/>
      <c r="DN856" s="2" t="s">
        <v>4709</v>
      </c>
      <c r="DO856" s="6" t="s">
        <v>4055</v>
      </c>
      <c r="DP856" s="6" t="s">
        <v>800</v>
      </c>
      <c r="DQ856" s="1" t="s">
        <v>5875</v>
      </c>
    </row>
    <row r="857" customFormat="false" ht="15" hidden="false" customHeight="false" outlineLevel="0" collapsed="false">
      <c r="A857" s="54" t="n">
        <v>856</v>
      </c>
      <c r="B857" s="6" t="s">
        <v>2564</v>
      </c>
      <c r="C857" s="1" t="n">
        <v>0</v>
      </c>
      <c r="D857" s="1" t="s">
        <v>40</v>
      </c>
      <c r="E857" s="1" t="n">
        <v>20</v>
      </c>
      <c r="F857" s="1" t="s">
        <v>41</v>
      </c>
      <c r="G857" s="1" t="n">
        <f aca="false">PRODUCT(C857+E857)</f>
        <v>20</v>
      </c>
      <c r="H857" s="1" t="n">
        <v>46</v>
      </c>
      <c r="I857" s="106" t="n">
        <f aca="false">PRODUCT(G857/H857)</f>
        <v>0.434782608695652</v>
      </c>
      <c r="K857" s="6"/>
      <c r="N857" s="1"/>
      <c r="DN857" s="2" t="s">
        <v>4716</v>
      </c>
      <c r="DO857" s="6" t="s">
        <v>4044</v>
      </c>
      <c r="DP857" s="6" t="s">
        <v>1790</v>
      </c>
      <c r="DQ857" s="1" t="s">
        <v>5876</v>
      </c>
    </row>
    <row r="858" customFormat="false" ht="15" hidden="false" customHeight="false" outlineLevel="0" collapsed="false">
      <c r="A858" s="54" t="n">
        <v>857</v>
      </c>
      <c r="B858" s="6" t="s">
        <v>2750</v>
      </c>
      <c r="C858" s="1" t="n">
        <v>0</v>
      </c>
      <c r="D858" s="1" t="s">
        <v>40</v>
      </c>
      <c r="E858" s="1" t="n">
        <v>20</v>
      </c>
      <c r="F858" s="1" t="s">
        <v>41</v>
      </c>
      <c r="G858" s="1" t="n">
        <f aca="false">PRODUCT(C858+E858)</f>
        <v>20</v>
      </c>
      <c r="H858" s="1" t="n">
        <v>65</v>
      </c>
      <c r="I858" s="106" t="n">
        <f aca="false">PRODUCT(G858/H858)</f>
        <v>0.307692307692308</v>
      </c>
      <c r="K858" s="6"/>
      <c r="N858" s="1"/>
      <c r="DN858" s="2" t="s">
        <v>4723</v>
      </c>
      <c r="DO858" s="6" t="s">
        <v>4320</v>
      </c>
      <c r="DP858" s="6" t="s">
        <v>800</v>
      </c>
      <c r="DQ858" s="1" t="s">
        <v>5877</v>
      </c>
    </row>
    <row r="859" customFormat="false" ht="15" hidden="false" customHeight="false" outlineLevel="0" collapsed="false">
      <c r="A859" s="54" t="n">
        <v>858</v>
      </c>
      <c r="B859" s="6" t="s">
        <v>3116</v>
      </c>
      <c r="C859" s="1" t="n">
        <v>0</v>
      </c>
      <c r="D859" s="1" t="s">
        <v>40</v>
      </c>
      <c r="E859" s="1" t="n">
        <v>20</v>
      </c>
      <c r="F859" s="1" t="s">
        <v>41</v>
      </c>
      <c r="G859" s="1" t="n">
        <f aca="false">PRODUCT(C859+E859)</f>
        <v>20</v>
      </c>
      <c r="H859" s="1" t="n">
        <v>22</v>
      </c>
      <c r="I859" s="106" t="n">
        <f aca="false">PRODUCT(G859/H859)</f>
        <v>0.909090909090909</v>
      </c>
      <c r="K859" s="6"/>
      <c r="N859" s="1"/>
    </row>
    <row r="860" customFormat="false" ht="15" hidden="false" customHeight="false" outlineLevel="0" collapsed="false">
      <c r="A860" s="54" t="n">
        <v>859</v>
      </c>
      <c r="B860" s="6" t="s">
        <v>3167</v>
      </c>
      <c r="C860" s="1" t="n">
        <v>0</v>
      </c>
      <c r="D860" s="1" t="s">
        <v>40</v>
      </c>
      <c r="E860" s="1" t="n">
        <v>20</v>
      </c>
      <c r="F860" s="1" t="s">
        <v>41</v>
      </c>
      <c r="G860" s="1" t="n">
        <f aca="false">PRODUCT(C860+E860)</f>
        <v>20</v>
      </c>
      <c r="H860" s="1" t="n">
        <v>20</v>
      </c>
      <c r="I860" s="106" t="n">
        <f aca="false">PRODUCT(G860/H860)</f>
        <v>1</v>
      </c>
      <c r="K860" s="6"/>
      <c r="N860" s="1"/>
    </row>
    <row r="861" customFormat="false" ht="15" hidden="false" customHeight="false" outlineLevel="0" collapsed="false">
      <c r="A861" s="54" t="n">
        <v>860</v>
      </c>
      <c r="B861" s="6" t="s">
        <v>3208</v>
      </c>
      <c r="C861" s="1" t="n">
        <v>0</v>
      </c>
      <c r="D861" s="1" t="s">
        <v>40</v>
      </c>
      <c r="E861" s="1" t="n">
        <v>20</v>
      </c>
      <c r="F861" s="1" t="s">
        <v>41</v>
      </c>
      <c r="G861" s="1" t="n">
        <f aca="false">PRODUCT(C861+E861)</f>
        <v>20</v>
      </c>
      <c r="H861" s="1" t="n">
        <v>26</v>
      </c>
      <c r="I861" s="106" t="n">
        <f aca="false">PRODUCT(G861/H861)</f>
        <v>0.769230769230769</v>
      </c>
      <c r="K861" s="6"/>
      <c r="N861" s="1"/>
      <c r="DN861" s="110"/>
      <c r="DO861" s="111" t="s">
        <v>5878</v>
      </c>
      <c r="DP861" s="112"/>
      <c r="DQ861" s="113"/>
    </row>
    <row r="862" customFormat="false" ht="15" hidden="false" customHeight="false" outlineLevel="0" collapsed="false">
      <c r="A862" s="54" t="n">
        <v>861</v>
      </c>
      <c r="B862" s="6" t="s">
        <v>243</v>
      </c>
      <c r="C862" s="1" t="n">
        <v>8</v>
      </c>
      <c r="D862" s="1" t="s">
        <v>40</v>
      </c>
      <c r="E862" s="1" t="n">
        <v>11</v>
      </c>
      <c r="F862" s="1" t="s">
        <v>41</v>
      </c>
      <c r="G862" s="1" t="n">
        <f aca="false">PRODUCT(C862+E862)</f>
        <v>19</v>
      </c>
      <c r="H862" s="1" t="n">
        <v>138</v>
      </c>
      <c r="I862" s="106" t="n">
        <f aca="false">PRODUCT(G862/H862)</f>
        <v>0.13768115942029</v>
      </c>
      <c r="K862" s="6"/>
      <c r="N862" s="1"/>
      <c r="DN862" s="2" t="s">
        <v>4642</v>
      </c>
      <c r="DO862" s="6" t="s">
        <v>5870</v>
      </c>
      <c r="DP862" s="6" t="s">
        <v>800</v>
      </c>
      <c r="DQ862" s="1" t="s">
        <v>5137</v>
      </c>
    </row>
    <row r="863" customFormat="false" ht="15" hidden="false" customHeight="false" outlineLevel="0" collapsed="false">
      <c r="A863" s="54" t="n">
        <v>862</v>
      </c>
      <c r="B863" s="6" t="s">
        <v>1723</v>
      </c>
      <c r="C863" s="1" t="n">
        <v>8</v>
      </c>
      <c r="D863" s="1" t="s">
        <v>40</v>
      </c>
      <c r="E863" s="1" t="n">
        <v>11</v>
      </c>
      <c r="F863" s="1" t="s">
        <v>41</v>
      </c>
      <c r="G863" s="1" t="n">
        <f aca="false">PRODUCT(C863+E863)</f>
        <v>19</v>
      </c>
      <c r="H863" s="1" t="n">
        <v>111</v>
      </c>
      <c r="I863" s="106" t="n">
        <f aca="false">PRODUCT(G863/H863)</f>
        <v>0.171171171171171</v>
      </c>
      <c r="K863" s="6"/>
      <c r="N863" s="1"/>
      <c r="DN863" s="2" t="s">
        <v>4651</v>
      </c>
      <c r="DO863" s="6" t="s">
        <v>4044</v>
      </c>
      <c r="DP863" s="6" t="s">
        <v>1790</v>
      </c>
      <c r="DQ863" s="1" t="s">
        <v>5879</v>
      </c>
    </row>
    <row r="864" customFormat="false" ht="15" hidden="false" customHeight="false" outlineLevel="0" collapsed="false">
      <c r="A864" s="54" t="n">
        <v>863</v>
      </c>
      <c r="B864" s="6" t="s">
        <v>2156</v>
      </c>
      <c r="C864" s="1" t="n">
        <v>5</v>
      </c>
      <c r="D864" s="1" t="s">
        <v>40</v>
      </c>
      <c r="E864" s="1" t="n">
        <v>14</v>
      </c>
      <c r="F864" s="1" t="s">
        <v>41</v>
      </c>
      <c r="G864" s="1" t="n">
        <f aca="false">PRODUCT(C864+E864)</f>
        <v>19</v>
      </c>
      <c r="H864" s="1" t="n">
        <v>104</v>
      </c>
      <c r="I864" s="106" t="n">
        <f aca="false">PRODUCT(G864/H864)</f>
        <v>0.182692307692308</v>
      </c>
      <c r="K864" s="6"/>
      <c r="N864" s="1"/>
      <c r="DN864" s="2" t="s">
        <v>4680</v>
      </c>
      <c r="DO864" s="6" t="s">
        <v>5880</v>
      </c>
      <c r="DP864" s="6" t="s">
        <v>800</v>
      </c>
      <c r="DQ864" s="1" t="s">
        <v>5790</v>
      </c>
    </row>
    <row r="865" customFormat="false" ht="15" hidden="false" customHeight="false" outlineLevel="0" collapsed="false">
      <c r="A865" s="54" t="n">
        <v>864</v>
      </c>
      <c r="B865" s="6" t="s">
        <v>1960</v>
      </c>
      <c r="C865" s="1" t="n">
        <v>3</v>
      </c>
      <c r="D865" s="1" t="s">
        <v>40</v>
      </c>
      <c r="E865" s="1" t="n">
        <v>16</v>
      </c>
      <c r="F865" s="1" t="s">
        <v>41</v>
      </c>
      <c r="G865" s="1" t="n">
        <f aca="false">PRODUCT(C865+E865)</f>
        <v>19</v>
      </c>
      <c r="H865" s="1" t="n">
        <v>89</v>
      </c>
      <c r="I865" s="106" t="n">
        <f aca="false">PRODUCT(G865/H865)</f>
        <v>0.213483146067416</v>
      </c>
      <c r="K865" s="6"/>
      <c r="N865" s="1"/>
      <c r="DN865" s="2" t="s">
        <v>4687</v>
      </c>
      <c r="DO865" s="6" t="s">
        <v>5881</v>
      </c>
      <c r="DP865" s="6" t="s">
        <v>1361</v>
      </c>
      <c r="DQ865" s="1" t="s">
        <v>5751</v>
      </c>
    </row>
    <row r="866" customFormat="false" ht="15" hidden="false" customHeight="false" outlineLevel="0" collapsed="false">
      <c r="A866" s="54" t="n">
        <v>865</v>
      </c>
      <c r="B866" s="6" t="s">
        <v>2412</v>
      </c>
      <c r="C866" s="1" t="n">
        <v>3</v>
      </c>
      <c r="D866" s="1" t="s">
        <v>40</v>
      </c>
      <c r="E866" s="1" t="n">
        <v>16</v>
      </c>
      <c r="F866" s="1" t="s">
        <v>41</v>
      </c>
      <c r="G866" s="1" t="n">
        <f aca="false">PRODUCT(C866+E866)</f>
        <v>19</v>
      </c>
      <c r="H866" s="1" t="n">
        <v>30</v>
      </c>
      <c r="I866" s="106" t="n">
        <f aca="false">PRODUCT(G866/H866)</f>
        <v>0.633333333333333</v>
      </c>
      <c r="K866" s="6"/>
      <c r="N866" s="1"/>
      <c r="DN866" s="2" t="s">
        <v>4694</v>
      </c>
      <c r="DO866" s="6" t="s">
        <v>5841</v>
      </c>
      <c r="DP866" s="6" t="s">
        <v>800</v>
      </c>
      <c r="DQ866" s="1" t="s">
        <v>5882</v>
      </c>
    </row>
    <row r="867" customFormat="false" ht="15" hidden="false" customHeight="false" outlineLevel="0" collapsed="false">
      <c r="A867" s="54" t="n">
        <v>866</v>
      </c>
      <c r="B867" s="6" t="s">
        <v>2875</v>
      </c>
      <c r="C867" s="1" t="n">
        <v>3</v>
      </c>
      <c r="D867" s="1" t="s">
        <v>40</v>
      </c>
      <c r="E867" s="1" t="n">
        <v>16</v>
      </c>
      <c r="F867" s="1" t="s">
        <v>41</v>
      </c>
      <c r="G867" s="1" t="n">
        <f aca="false">PRODUCT(C867+E867)</f>
        <v>19</v>
      </c>
      <c r="H867" s="1" t="n">
        <v>24</v>
      </c>
      <c r="I867" s="106" t="n">
        <f aca="false">PRODUCT(G867/H867)</f>
        <v>0.791666666666667</v>
      </c>
      <c r="K867" s="6"/>
      <c r="N867" s="1"/>
      <c r="DN867" s="2" t="s">
        <v>4701</v>
      </c>
      <c r="DO867" s="6" t="s">
        <v>4166</v>
      </c>
      <c r="DP867" s="6" t="s">
        <v>4168</v>
      </c>
      <c r="DQ867" s="1" t="s">
        <v>5782</v>
      </c>
    </row>
    <row r="868" customFormat="false" ht="15" hidden="false" customHeight="false" outlineLevel="0" collapsed="false">
      <c r="A868" s="54" t="n">
        <v>867</v>
      </c>
      <c r="B868" s="6" t="s">
        <v>2912</v>
      </c>
      <c r="C868" s="1" t="n">
        <v>3</v>
      </c>
      <c r="D868" s="1" t="s">
        <v>40</v>
      </c>
      <c r="E868" s="1" t="n">
        <v>16</v>
      </c>
      <c r="F868" s="1" t="s">
        <v>41</v>
      </c>
      <c r="G868" s="1" t="n">
        <f aca="false">PRODUCT(C868+E868)</f>
        <v>19</v>
      </c>
      <c r="H868" s="1" t="n">
        <v>10</v>
      </c>
      <c r="I868" s="106" t="n">
        <f aca="false">PRODUCT(G868/H868)</f>
        <v>1.9</v>
      </c>
      <c r="K868" s="6"/>
      <c r="N868" s="1"/>
      <c r="DN868" s="2" t="s">
        <v>4704</v>
      </c>
      <c r="DO868" s="6" t="s">
        <v>4055</v>
      </c>
      <c r="DP868" s="6" t="s">
        <v>800</v>
      </c>
      <c r="DQ868" s="1" t="s">
        <v>5783</v>
      </c>
    </row>
    <row r="869" customFormat="false" ht="15" hidden="false" customHeight="false" outlineLevel="0" collapsed="false">
      <c r="A869" s="54" t="n">
        <v>868</v>
      </c>
      <c r="B869" s="6" t="s">
        <v>3010</v>
      </c>
      <c r="C869" s="1" t="n">
        <v>3</v>
      </c>
      <c r="D869" s="1" t="s">
        <v>40</v>
      </c>
      <c r="E869" s="1" t="n">
        <v>16</v>
      </c>
      <c r="F869" s="1" t="s">
        <v>41</v>
      </c>
      <c r="G869" s="1" t="n">
        <f aca="false">PRODUCT(C869+E869)</f>
        <v>19</v>
      </c>
      <c r="H869" s="1" t="n">
        <v>18</v>
      </c>
      <c r="I869" s="106" t="n">
        <f aca="false">PRODUCT(G869/H869)</f>
        <v>1.05555555555556</v>
      </c>
      <c r="K869" s="6"/>
      <c r="N869" s="1"/>
      <c r="DN869" s="2" t="s">
        <v>4709</v>
      </c>
      <c r="DO869" s="6" t="s">
        <v>4091</v>
      </c>
      <c r="DP869" s="6" t="s">
        <v>4102</v>
      </c>
      <c r="DQ869" s="1" t="s">
        <v>5795</v>
      </c>
    </row>
    <row r="870" customFormat="false" ht="15" hidden="false" customHeight="false" outlineLevel="0" collapsed="false">
      <c r="A870" s="54" t="n">
        <v>869</v>
      </c>
      <c r="B870" s="6" t="s">
        <v>2155</v>
      </c>
      <c r="C870" s="1" t="n">
        <v>2</v>
      </c>
      <c r="D870" s="1" t="s">
        <v>40</v>
      </c>
      <c r="E870" s="1" t="n">
        <v>17</v>
      </c>
      <c r="F870" s="1" t="s">
        <v>41</v>
      </c>
      <c r="G870" s="1" t="n">
        <f aca="false">PRODUCT(C870+E870)</f>
        <v>19</v>
      </c>
      <c r="H870" s="1" t="n">
        <v>98</v>
      </c>
      <c r="I870" s="106" t="n">
        <f aca="false">PRODUCT(G870/H870)</f>
        <v>0.193877551020408</v>
      </c>
      <c r="K870" s="6"/>
      <c r="N870" s="1"/>
      <c r="DN870" s="2" t="s">
        <v>4716</v>
      </c>
      <c r="DO870" s="6" t="s">
        <v>4070</v>
      </c>
      <c r="DP870" s="6" t="s">
        <v>800</v>
      </c>
      <c r="DQ870" s="1" t="s">
        <v>5883</v>
      </c>
    </row>
    <row r="871" customFormat="false" ht="15" hidden="false" customHeight="false" outlineLevel="0" collapsed="false">
      <c r="A871" s="54" t="n">
        <v>870</v>
      </c>
      <c r="B871" s="6" t="s">
        <v>2225</v>
      </c>
      <c r="C871" s="1" t="n">
        <v>1</v>
      </c>
      <c r="D871" s="1" t="s">
        <v>40</v>
      </c>
      <c r="E871" s="1" t="n">
        <v>18</v>
      </c>
      <c r="F871" s="1" t="s">
        <v>41</v>
      </c>
      <c r="G871" s="1" t="n">
        <f aca="false">PRODUCT(C871+E871)</f>
        <v>19</v>
      </c>
      <c r="H871" s="1" t="n">
        <v>72</v>
      </c>
      <c r="I871" s="106" t="n">
        <f aca="false">PRODUCT(G871/H871)</f>
        <v>0.263888888888889</v>
      </c>
      <c r="K871" s="6"/>
      <c r="N871" s="1"/>
      <c r="DN871" s="2" t="s">
        <v>4723</v>
      </c>
      <c r="DO871" s="6" t="s">
        <v>4240</v>
      </c>
      <c r="DP871" s="6" t="s">
        <v>4241</v>
      </c>
      <c r="DQ871" s="1" t="s">
        <v>5884</v>
      </c>
    </row>
    <row r="872" customFormat="false" ht="15" hidden="false" customHeight="false" outlineLevel="0" collapsed="false">
      <c r="A872" s="54" t="n">
        <v>871</v>
      </c>
      <c r="B872" s="6" t="s">
        <v>2362</v>
      </c>
      <c r="C872" s="1" t="n">
        <v>1</v>
      </c>
      <c r="D872" s="1" t="s">
        <v>40</v>
      </c>
      <c r="E872" s="1" t="n">
        <v>18</v>
      </c>
      <c r="F872" s="1" t="s">
        <v>41</v>
      </c>
      <c r="G872" s="1" t="n">
        <f aca="false">PRODUCT(C872+E872)</f>
        <v>19</v>
      </c>
      <c r="H872" s="1" t="n">
        <v>57</v>
      </c>
      <c r="I872" s="106" t="n">
        <f aca="false">PRODUCT(G872/H872)</f>
        <v>0.333333333333333</v>
      </c>
      <c r="K872" s="6"/>
      <c r="N872" s="1"/>
    </row>
    <row r="873" customFormat="false" ht="15" hidden="false" customHeight="false" outlineLevel="0" collapsed="false">
      <c r="A873" s="54" t="n">
        <v>872</v>
      </c>
      <c r="B873" s="6" t="s">
        <v>2646</v>
      </c>
      <c r="C873" s="1" t="n">
        <v>1</v>
      </c>
      <c r="D873" s="1" t="s">
        <v>40</v>
      </c>
      <c r="E873" s="1" t="n">
        <v>18</v>
      </c>
      <c r="F873" s="1" t="s">
        <v>41</v>
      </c>
      <c r="G873" s="1" t="n">
        <f aca="false">PRODUCT(C873+E873)</f>
        <v>19</v>
      </c>
      <c r="H873" s="1" t="n">
        <v>52</v>
      </c>
      <c r="I873" s="106" t="n">
        <f aca="false">PRODUCT(G873/H873)</f>
        <v>0.365384615384615</v>
      </c>
      <c r="K873" s="6"/>
      <c r="N873" s="1"/>
    </row>
    <row r="874" customFormat="false" ht="15" hidden="false" customHeight="false" outlineLevel="0" collapsed="false">
      <c r="A874" s="54" t="n">
        <v>873</v>
      </c>
      <c r="B874" s="6" t="s">
        <v>2660</v>
      </c>
      <c r="C874" s="1" t="n">
        <v>1</v>
      </c>
      <c r="D874" s="1" t="s">
        <v>40</v>
      </c>
      <c r="E874" s="1" t="n">
        <v>18</v>
      </c>
      <c r="F874" s="1" t="s">
        <v>41</v>
      </c>
      <c r="G874" s="1" t="n">
        <f aca="false">PRODUCT(C874+E874)</f>
        <v>19</v>
      </c>
      <c r="H874" s="1" t="n">
        <v>67</v>
      </c>
      <c r="I874" s="106" t="n">
        <f aca="false">PRODUCT(G874/H874)</f>
        <v>0.283582089552239</v>
      </c>
      <c r="K874" s="6"/>
      <c r="N874" s="1"/>
      <c r="DN874" s="110"/>
      <c r="DO874" s="111" t="s">
        <v>5885</v>
      </c>
      <c r="DP874" s="112"/>
      <c r="DQ874" s="113"/>
    </row>
    <row r="875" customFormat="false" ht="15" hidden="false" customHeight="false" outlineLevel="0" collapsed="false">
      <c r="A875" s="54" t="n">
        <v>874</v>
      </c>
      <c r="B875" s="6" t="s">
        <v>2704</v>
      </c>
      <c r="C875" s="1" t="n">
        <v>1</v>
      </c>
      <c r="D875" s="1" t="s">
        <v>40</v>
      </c>
      <c r="E875" s="1" t="n">
        <v>18</v>
      </c>
      <c r="F875" s="1" t="s">
        <v>41</v>
      </c>
      <c r="G875" s="1" t="n">
        <f aca="false">PRODUCT(C875+E875)</f>
        <v>19</v>
      </c>
      <c r="H875" s="1" t="n">
        <v>39</v>
      </c>
      <c r="I875" s="106" t="n">
        <f aca="false">PRODUCT(G875/H875)</f>
        <v>0.487179487179487</v>
      </c>
      <c r="K875" s="6"/>
      <c r="N875" s="1"/>
      <c r="DN875" s="2" t="s">
        <v>4642</v>
      </c>
      <c r="DQ875" s="6"/>
    </row>
    <row r="876" customFormat="false" ht="15" hidden="false" customHeight="false" outlineLevel="0" collapsed="false">
      <c r="A876" s="54" t="n">
        <v>875</v>
      </c>
      <c r="B876" s="6" t="s">
        <v>2921</v>
      </c>
      <c r="C876" s="1" t="n">
        <v>1</v>
      </c>
      <c r="D876" s="1" t="s">
        <v>40</v>
      </c>
      <c r="E876" s="1" t="n">
        <v>18</v>
      </c>
      <c r="F876" s="1" t="s">
        <v>41</v>
      </c>
      <c r="G876" s="1" t="n">
        <f aca="false">PRODUCT(C876+E876)</f>
        <v>19</v>
      </c>
      <c r="H876" s="1" t="n">
        <v>21</v>
      </c>
      <c r="I876" s="106" t="n">
        <f aca="false">PRODUCT(G876/H876)</f>
        <v>0.904761904761905</v>
      </c>
      <c r="K876" s="6"/>
      <c r="N876" s="1"/>
      <c r="DN876" s="2" t="s">
        <v>4651</v>
      </c>
      <c r="DQ876" s="6"/>
    </row>
    <row r="877" customFormat="false" ht="15" hidden="false" customHeight="false" outlineLevel="0" collapsed="false">
      <c r="A877" s="54" t="n">
        <v>876</v>
      </c>
      <c r="B877" s="6" t="s">
        <v>3014</v>
      </c>
      <c r="C877" s="1" t="n">
        <v>1</v>
      </c>
      <c r="D877" s="1" t="s">
        <v>40</v>
      </c>
      <c r="E877" s="1" t="n">
        <v>18</v>
      </c>
      <c r="F877" s="1" t="s">
        <v>41</v>
      </c>
      <c r="G877" s="1" t="n">
        <f aca="false">PRODUCT(C877+E877)</f>
        <v>19</v>
      </c>
      <c r="H877" s="1" t="n">
        <v>43</v>
      </c>
      <c r="I877" s="106" t="n">
        <f aca="false">PRODUCT(G877/H877)</f>
        <v>0.441860465116279</v>
      </c>
      <c r="K877" s="6"/>
      <c r="N877" s="1"/>
      <c r="DN877" s="2" t="s">
        <v>4680</v>
      </c>
      <c r="DQ877" s="6"/>
    </row>
    <row r="878" customFormat="false" ht="15" hidden="false" customHeight="false" outlineLevel="0" collapsed="false">
      <c r="A878" s="54" t="n">
        <v>877</v>
      </c>
      <c r="B878" s="6" t="s">
        <v>3055</v>
      </c>
      <c r="C878" s="1" t="n">
        <v>1</v>
      </c>
      <c r="D878" s="1" t="s">
        <v>40</v>
      </c>
      <c r="E878" s="1" t="n">
        <v>18</v>
      </c>
      <c r="F878" s="1" t="s">
        <v>41</v>
      </c>
      <c r="G878" s="1" t="n">
        <f aca="false">PRODUCT(C878+E878)</f>
        <v>19</v>
      </c>
      <c r="H878" s="1" t="n">
        <v>29</v>
      </c>
      <c r="I878" s="106" t="n">
        <f aca="false">PRODUCT(G878/H878)</f>
        <v>0.655172413793103</v>
      </c>
      <c r="K878" s="6"/>
      <c r="N878" s="1"/>
      <c r="DN878" s="2" t="s">
        <v>4687</v>
      </c>
      <c r="DQ878" s="6"/>
    </row>
    <row r="879" customFormat="false" ht="15" hidden="false" customHeight="false" outlineLevel="0" collapsed="false">
      <c r="A879" s="54" t="n">
        <v>878</v>
      </c>
      <c r="B879" s="6" t="s">
        <v>584</v>
      </c>
      <c r="C879" s="1" t="n">
        <v>1</v>
      </c>
      <c r="D879" s="1" t="s">
        <v>40</v>
      </c>
      <c r="E879" s="1" t="n">
        <v>18</v>
      </c>
      <c r="F879" s="1" t="s">
        <v>41</v>
      </c>
      <c r="G879" s="1" t="n">
        <f aca="false">PRODUCT(C879+E879)</f>
        <v>19</v>
      </c>
      <c r="H879" s="1" t="n">
        <v>66</v>
      </c>
      <c r="I879" s="106" t="n">
        <f aca="false">PRODUCT(G879/H879)</f>
        <v>0.287878787878788</v>
      </c>
      <c r="K879" s="6"/>
      <c r="N879" s="1"/>
      <c r="DN879" s="2" t="s">
        <v>4694</v>
      </c>
      <c r="DQ879" s="6"/>
    </row>
    <row r="880" customFormat="false" ht="15" hidden="false" customHeight="false" outlineLevel="0" collapsed="false">
      <c r="A880" s="54" t="n">
        <v>879</v>
      </c>
      <c r="B880" s="6" t="s">
        <v>2833</v>
      </c>
      <c r="C880" s="1" t="n">
        <v>0</v>
      </c>
      <c r="D880" s="1" t="s">
        <v>40</v>
      </c>
      <c r="E880" s="1" t="n">
        <v>19</v>
      </c>
      <c r="F880" s="1" t="s">
        <v>41</v>
      </c>
      <c r="G880" s="1" t="n">
        <f aca="false">PRODUCT(C880+E880)</f>
        <v>19</v>
      </c>
      <c r="H880" s="1" t="n">
        <v>45</v>
      </c>
      <c r="I880" s="106" t="n">
        <f aca="false">PRODUCT(G880/H880)</f>
        <v>0.422222222222222</v>
      </c>
      <c r="K880" s="6"/>
      <c r="N880" s="1"/>
      <c r="DN880" s="2" t="s">
        <v>4701</v>
      </c>
      <c r="DQ880" s="6"/>
    </row>
    <row r="881" customFormat="false" ht="15" hidden="false" customHeight="false" outlineLevel="0" collapsed="false">
      <c r="A881" s="54" t="n">
        <v>880</v>
      </c>
      <c r="B881" s="6" t="s">
        <v>2980</v>
      </c>
      <c r="C881" s="1" t="n">
        <v>0</v>
      </c>
      <c r="D881" s="1" t="s">
        <v>40</v>
      </c>
      <c r="E881" s="1" t="n">
        <v>19</v>
      </c>
      <c r="F881" s="1" t="s">
        <v>41</v>
      </c>
      <c r="G881" s="1" t="n">
        <f aca="false">PRODUCT(C881+E881)</f>
        <v>19</v>
      </c>
      <c r="H881" s="1" t="n">
        <v>40</v>
      </c>
      <c r="I881" s="106" t="n">
        <f aca="false">PRODUCT(G881/H881)</f>
        <v>0.475</v>
      </c>
      <c r="K881" s="6"/>
      <c r="N881" s="1"/>
      <c r="DJ881" s="6"/>
      <c r="DK881" s="6"/>
      <c r="DL881" s="6"/>
      <c r="DN881" s="2" t="s">
        <v>4704</v>
      </c>
      <c r="DQ881" s="6"/>
    </row>
    <row r="882" customFormat="false" ht="15" hidden="false" customHeight="false" outlineLevel="0" collapsed="false">
      <c r="A882" s="54" t="n">
        <v>881</v>
      </c>
      <c r="B882" s="6" t="s">
        <v>3305</v>
      </c>
      <c r="C882" s="1" t="n">
        <v>0</v>
      </c>
      <c r="D882" s="1" t="s">
        <v>40</v>
      </c>
      <c r="E882" s="1" t="n">
        <v>19</v>
      </c>
      <c r="F882" s="1" t="s">
        <v>41</v>
      </c>
      <c r="G882" s="1" t="n">
        <f aca="false">PRODUCT(C882+E882)</f>
        <v>19</v>
      </c>
      <c r="H882" s="1" t="n">
        <v>19</v>
      </c>
      <c r="I882" s="106" t="n">
        <f aca="false">PRODUCT(G882/H882)</f>
        <v>1</v>
      </c>
      <c r="K882" s="6"/>
      <c r="N882" s="1"/>
      <c r="DJ882" s="6"/>
      <c r="DK882" s="6"/>
      <c r="DL882" s="6"/>
      <c r="DN882" s="2" t="s">
        <v>4709</v>
      </c>
      <c r="DQ882" s="6"/>
    </row>
    <row r="883" customFormat="false" ht="15" hidden="false" customHeight="false" outlineLevel="0" collapsed="false">
      <c r="A883" s="54" t="n">
        <v>882</v>
      </c>
      <c r="B883" s="6" t="s">
        <v>153</v>
      </c>
      <c r="C883" s="1" t="n">
        <v>10</v>
      </c>
      <c r="D883" s="1" t="s">
        <v>40</v>
      </c>
      <c r="E883" s="1" t="n">
        <v>8</v>
      </c>
      <c r="F883" s="1" t="s">
        <v>41</v>
      </c>
      <c r="G883" s="1" t="n">
        <f aca="false">PRODUCT(C883+E883)</f>
        <v>18</v>
      </c>
      <c r="H883" s="1" t="n">
        <v>131</v>
      </c>
      <c r="I883" s="106" t="n">
        <f aca="false">PRODUCT(G883/H883)</f>
        <v>0.137404580152672</v>
      </c>
      <c r="K883" s="6"/>
      <c r="N883" s="1"/>
      <c r="DJ883" s="6"/>
      <c r="DK883" s="6"/>
      <c r="DL883" s="6"/>
      <c r="DN883" s="2" t="s">
        <v>4716</v>
      </c>
      <c r="DQ883" s="6"/>
    </row>
    <row r="884" customFormat="false" ht="15" hidden="false" customHeight="false" outlineLevel="0" collapsed="false">
      <c r="A884" s="54" t="n">
        <v>883</v>
      </c>
      <c r="B884" s="6" t="s">
        <v>1976</v>
      </c>
      <c r="C884" s="1" t="n">
        <v>10</v>
      </c>
      <c r="D884" s="1" t="s">
        <v>40</v>
      </c>
      <c r="E884" s="1" t="n">
        <v>8</v>
      </c>
      <c r="F884" s="1" t="s">
        <v>41</v>
      </c>
      <c r="G884" s="1" t="n">
        <f aca="false">PRODUCT(C884+E884)</f>
        <v>18</v>
      </c>
      <c r="H884" s="1" t="n">
        <v>46</v>
      </c>
      <c r="I884" s="106" t="n">
        <f aca="false">PRODUCT(G884/H884)</f>
        <v>0.391304347826087</v>
      </c>
      <c r="K884" s="6"/>
      <c r="N884" s="1"/>
      <c r="DJ884" s="6"/>
      <c r="DK884" s="6"/>
      <c r="DL884" s="6"/>
      <c r="DN884" s="2" t="s">
        <v>4723</v>
      </c>
      <c r="DQ884" s="6"/>
    </row>
    <row r="885" customFormat="false" ht="15" hidden="false" customHeight="false" outlineLevel="0" collapsed="false">
      <c r="A885" s="54" t="n">
        <v>884</v>
      </c>
      <c r="B885" s="6" t="s">
        <v>1559</v>
      </c>
      <c r="C885" s="1" t="n">
        <v>7</v>
      </c>
      <c r="D885" s="1" t="s">
        <v>40</v>
      </c>
      <c r="E885" s="1" t="n">
        <v>11</v>
      </c>
      <c r="F885" s="1" t="s">
        <v>41</v>
      </c>
      <c r="G885" s="1" t="n">
        <f aca="false">PRODUCT(C885+E885)</f>
        <v>18</v>
      </c>
      <c r="H885" s="1" t="n">
        <v>173</v>
      </c>
      <c r="I885" s="106" t="n">
        <f aca="false">PRODUCT(G885/H885)</f>
        <v>0.104046242774566</v>
      </c>
      <c r="K885" s="6"/>
      <c r="L885" s="56"/>
      <c r="N885" s="1"/>
      <c r="DJ885" s="6"/>
      <c r="DK885" s="6"/>
      <c r="DL885" s="6"/>
    </row>
    <row r="886" customFormat="false" ht="15" hidden="false" customHeight="false" outlineLevel="0" collapsed="false">
      <c r="A886" s="54" t="n">
        <v>885</v>
      </c>
      <c r="B886" s="70" t="s">
        <v>1453</v>
      </c>
      <c r="C886" s="1" t="n">
        <v>5</v>
      </c>
      <c r="D886" s="1" t="s">
        <v>40</v>
      </c>
      <c r="E886" s="1" t="n">
        <v>13</v>
      </c>
      <c r="F886" s="1" t="s">
        <v>41</v>
      </c>
      <c r="G886" s="1" t="n">
        <f aca="false">PRODUCT(C886+E886)</f>
        <v>18</v>
      </c>
      <c r="H886" s="1" t="n">
        <v>117</v>
      </c>
      <c r="I886" s="106" t="n">
        <f aca="false">PRODUCT(G886/H886)</f>
        <v>0.153846153846154</v>
      </c>
      <c r="K886" s="6"/>
      <c r="N886" s="1"/>
      <c r="DJ886" s="6"/>
      <c r="DK886" s="6"/>
      <c r="DL886" s="6"/>
    </row>
    <row r="887" customFormat="false" ht="15" hidden="false" customHeight="false" outlineLevel="0" collapsed="false">
      <c r="A887" s="54" t="n">
        <v>886</v>
      </c>
      <c r="B887" s="6" t="s">
        <v>2617</v>
      </c>
      <c r="C887" s="1" t="n">
        <v>5</v>
      </c>
      <c r="D887" s="1" t="s">
        <v>40</v>
      </c>
      <c r="E887" s="1" t="n">
        <v>13</v>
      </c>
      <c r="F887" s="1" t="s">
        <v>41</v>
      </c>
      <c r="G887" s="1" t="n">
        <f aca="false">PRODUCT(C887+E887)</f>
        <v>18</v>
      </c>
      <c r="H887" s="1" t="n">
        <v>17</v>
      </c>
      <c r="I887" s="106" t="n">
        <f aca="false">PRODUCT(G887/H887)</f>
        <v>1.05882352941176</v>
      </c>
      <c r="K887" s="6"/>
      <c r="L887" s="56"/>
      <c r="N887" s="1"/>
      <c r="DJ887" s="6"/>
      <c r="DK887" s="6"/>
      <c r="DL887" s="6"/>
      <c r="DN887" s="110"/>
      <c r="DO887" s="111" t="s">
        <v>5886</v>
      </c>
      <c r="DP887" s="112"/>
      <c r="DQ887" s="113"/>
    </row>
    <row r="888" customFormat="false" ht="15" hidden="false" customHeight="false" outlineLevel="0" collapsed="false">
      <c r="A888" s="54" t="n">
        <v>887</v>
      </c>
      <c r="B888" s="6" t="s">
        <v>2326</v>
      </c>
      <c r="C888" s="1" t="n">
        <v>2</v>
      </c>
      <c r="D888" s="1" t="s">
        <v>40</v>
      </c>
      <c r="E888" s="1" t="n">
        <v>16</v>
      </c>
      <c r="F888" s="1" t="s">
        <v>41</v>
      </c>
      <c r="G888" s="1" t="n">
        <f aca="false">PRODUCT(C888+E888)</f>
        <v>18</v>
      </c>
      <c r="H888" s="1" t="n">
        <v>105</v>
      </c>
      <c r="I888" s="106" t="n">
        <f aca="false">PRODUCT(G888/H888)</f>
        <v>0.171428571428571</v>
      </c>
      <c r="K888" s="6"/>
      <c r="N888" s="1"/>
      <c r="DJ888" s="6"/>
      <c r="DK888" s="6"/>
      <c r="DL888" s="6"/>
      <c r="DN888" s="2" t="s">
        <v>4642</v>
      </c>
    </row>
    <row r="889" customFormat="false" ht="15" hidden="false" customHeight="false" outlineLevel="0" collapsed="false">
      <c r="A889" s="54" t="n">
        <v>888</v>
      </c>
      <c r="B889" s="6" t="s">
        <v>2470</v>
      </c>
      <c r="C889" s="1" t="n">
        <v>2</v>
      </c>
      <c r="D889" s="1" t="s">
        <v>40</v>
      </c>
      <c r="E889" s="1" t="n">
        <v>16</v>
      </c>
      <c r="F889" s="1" t="s">
        <v>41</v>
      </c>
      <c r="G889" s="1" t="n">
        <f aca="false">PRODUCT(C889+E889)</f>
        <v>18</v>
      </c>
      <c r="H889" s="1" t="n">
        <v>65</v>
      </c>
      <c r="I889" s="106" t="n">
        <f aca="false">PRODUCT(G889/H889)</f>
        <v>0.276923076923077</v>
      </c>
      <c r="K889" s="6"/>
      <c r="N889" s="1"/>
      <c r="DJ889" s="6"/>
      <c r="DK889" s="6"/>
      <c r="DL889" s="6"/>
      <c r="DN889" s="2" t="s">
        <v>4651</v>
      </c>
    </row>
    <row r="890" customFormat="false" ht="15" hidden="false" customHeight="false" outlineLevel="0" collapsed="false">
      <c r="A890" s="54" t="n">
        <v>889</v>
      </c>
      <c r="B890" s="6" t="s">
        <v>2817</v>
      </c>
      <c r="C890" s="1" t="n">
        <v>2</v>
      </c>
      <c r="D890" s="1" t="s">
        <v>40</v>
      </c>
      <c r="E890" s="1" t="n">
        <v>16</v>
      </c>
      <c r="F890" s="1" t="s">
        <v>41</v>
      </c>
      <c r="G890" s="1" t="n">
        <f aca="false">PRODUCT(C890+E890)</f>
        <v>18</v>
      </c>
      <c r="H890" s="1" t="n">
        <v>30</v>
      </c>
      <c r="I890" s="106" t="n">
        <f aca="false">PRODUCT(G890/H890)</f>
        <v>0.6</v>
      </c>
      <c r="K890" s="6"/>
      <c r="N890" s="1"/>
      <c r="DJ890" s="6"/>
      <c r="DK890" s="6"/>
      <c r="DL890" s="6"/>
      <c r="DN890" s="2" t="s">
        <v>4680</v>
      </c>
    </row>
    <row r="891" customFormat="false" ht="15" hidden="false" customHeight="false" outlineLevel="0" collapsed="false">
      <c r="A891" s="54" t="n">
        <v>890</v>
      </c>
      <c r="B891" s="6" t="s">
        <v>1626</v>
      </c>
      <c r="C891" s="1" t="n">
        <v>1</v>
      </c>
      <c r="D891" s="1" t="s">
        <v>40</v>
      </c>
      <c r="E891" s="1" t="n">
        <v>17</v>
      </c>
      <c r="F891" s="1" t="s">
        <v>41</v>
      </c>
      <c r="G891" s="1" t="n">
        <f aca="false">PRODUCT(C891+E891)</f>
        <v>18</v>
      </c>
      <c r="H891" s="1" t="n">
        <v>163</v>
      </c>
      <c r="I891" s="106" t="n">
        <f aca="false">PRODUCT(G891/H891)</f>
        <v>0.110429447852761</v>
      </c>
      <c r="K891" s="6"/>
      <c r="N891" s="1"/>
      <c r="DJ891" s="6"/>
      <c r="DK891" s="6"/>
      <c r="DL891" s="6"/>
      <c r="DN891" s="2" t="s">
        <v>4687</v>
      </c>
    </row>
    <row r="892" customFormat="false" ht="15" hidden="false" customHeight="false" outlineLevel="0" collapsed="false">
      <c r="A892" s="54" t="n">
        <v>891</v>
      </c>
      <c r="B892" s="6" t="s">
        <v>2246</v>
      </c>
      <c r="C892" s="1" t="n">
        <v>1</v>
      </c>
      <c r="D892" s="1" t="s">
        <v>40</v>
      </c>
      <c r="E892" s="1" t="n">
        <v>17</v>
      </c>
      <c r="F892" s="1" t="s">
        <v>41</v>
      </c>
      <c r="G892" s="1" t="n">
        <f aca="false">PRODUCT(C892+E892)</f>
        <v>18</v>
      </c>
      <c r="H892" s="1" t="n">
        <v>57</v>
      </c>
      <c r="I892" s="106" t="n">
        <f aca="false">PRODUCT(G892/H892)</f>
        <v>0.315789473684211</v>
      </c>
      <c r="K892" s="6"/>
      <c r="N892" s="1"/>
      <c r="DJ892" s="6"/>
      <c r="DK892" s="6"/>
      <c r="DL892" s="6"/>
      <c r="DN892" s="2" t="s">
        <v>4694</v>
      </c>
    </row>
    <row r="893" customFormat="false" ht="15" hidden="false" customHeight="false" outlineLevel="0" collapsed="false">
      <c r="A893" s="54" t="n">
        <v>892</v>
      </c>
      <c r="B893" s="6" t="s">
        <v>2440</v>
      </c>
      <c r="C893" s="1" t="n">
        <v>1</v>
      </c>
      <c r="D893" s="1" t="s">
        <v>40</v>
      </c>
      <c r="E893" s="1" t="n">
        <v>17</v>
      </c>
      <c r="F893" s="1" t="s">
        <v>41</v>
      </c>
      <c r="G893" s="1" t="n">
        <f aca="false">PRODUCT(C893+E893)</f>
        <v>18</v>
      </c>
      <c r="H893" s="1" t="n">
        <v>104</v>
      </c>
      <c r="I893" s="106" t="n">
        <f aca="false">PRODUCT(G893/H893)</f>
        <v>0.173076923076923</v>
      </c>
      <c r="K893" s="6"/>
      <c r="N893" s="1"/>
      <c r="DJ893" s="6"/>
      <c r="DK893" s="6"/>
      <c r="DL893" s="6"/>
      <c r="DN893" s="2" t="s">
        <v>4701</v>
      </c>
    </row>
    <row r="894" customFormat="false" ht="15" hidden="false" customHeight="false" outlineLevel="0" collapsed="false">
      <c r="A894" s="54" t="n">
        <v>893</v>
      </c>
      <c r="B894" s="6" t="s">
        <v>384</v>
      </c>
      <c r="C894" s="1" t="n">
        <v>1</v>
      </c>
      <c r="D894" s="1" t="s">
        <v>40</v>
      </c>
      <c r="E894" s="1" t="n">
        <v>17</v>
      </c>
      <c r="F894" s="1" t="s">
        <v>41</v>
      </c>
      <c r="G894" s="1" t="n">
        <f aca="false">PRODUCT(C894+E894)</f>
        <v>18</v>
      </c>
      <c r="H894" s="1" t="n">
        <v>68</v>
      </c>
      <c r="I894" s="106" t="n">
        <f aca="false">PRODUCT(G894/H894)</f>
        <v>0.264705882352941</v>
      </c>
      <c r="K894" s="6"/>
      <c r="N894" s="1"/>
      <c r="DJ894" s="6"/>
      <c r="DK894" s="6"/>
      <c r="DL894" s="6"/>
      <c r="DN894" s="2" t="s">
        <v>4704</v>
      </c>
    </row>
    <row r="895" customFormat="false" ht="15" hidden="false" customHeight="false" outlineLevel="0" collapsed="false">
      <c r="A895" s="54" t="n">
        <v>894</v>
      </c>
      <c r="B895" s="6" t="s">
        <v>2740</v>
      </c>
      <c r="C895" s="1" t="n">
        <v>1</v>
      </c>
      <c r="D895" s="1" t="s">
        <v>40</v>
      </c>
      <c r="E895" s="1" t="n">
        <v>17</v>
      </c>
      <c r="F895" s="1" t="s">
        <v>41</v>
      </c>
      <c r="G895" s="1" t="n">
        <f aca="false">PRODUCT(C895+E895)</f>
        <v>18</v>
      </c>
      <c r="H895" s="1" t="n">
        <v>38</v>
      </c>
      <c r="I895" s="106" t="n">
        <f aca="false">PRODUCT(G895/H895)</f>
        <v>0.473684210526316</v>
      </c>
      <c r="K895" s="6"/>
      <c r="N895" s="1"/>
      <c r="DJ895" s="6"/>
      <c r="DK895" s="6"/>
      <c r="DL895" s="6"/>
      <c r="DN895" s="2" t="s">
        <v>4709</v>
      </c>
    </row>
    <row r="896" customFormat="false" ht="15" hidden="false" customHeight="false" outlineLevel="0" collapsed="false">
      <c r="A896" s="54" t="n">
        <v>895</v>
      </c>
      <c r="B896" s="6" t="s">
        <v>2782</v>
      </c>
      <c r="C896" s="1" t="n">
        <v>1</v>
      </c>
      <c r="D896" s="1" t="s">
        <v>40</v>
      </c>
      <c r="E896" s="1" t="n">
        <v>17</v>
      </c>
      <c r="F896" s="1" t="s">
        <v>41</v>
      </c>
      <c r="G896" s="1" t="n">
        <f aca="false">PRODUCT(C896+E896)</f>
        <v>18</v>
      </c>
      <c r="H896" s="1" t="n">
        <v>56</v>
      </c>
      <c r="I896" s="106" t="n">
        <f aca="false">PRODUCT(G896/H896)</f>
        <v>0.321428571428571</v>
      </c>
      <c r="K896" s="6"/>
      <c r="N896" s="1"/>
      <c r="DJ896" s="6"/>
      <c r="DK896" s="6"/>
      <c r="DL896" s="6"/>
      <c r="DN896" s="2" t="s">
        <v>4716</v>
      </c>
    </row>
    <row r="897" customFormat="false" ht="15" hidden="false" customHeight="false" outlineLevel="0" collapsed="false">
      <c r="A897" s="54" t="n">
        <v>896</v>
      </c>
      <c r="B897" s="6" t="s">
        <v>3007</v>
      </c>
      <c r="C897" s="1" t="n">
        <v>1</v>
      </c>
      <c r="D897" s="1" t="s">
        <v>40</v>
      </c>
      <c r="E897" s="1" t="n">
        <v>17</v>
      </c>
      <c r="F897" s="1" t="s">
        <v>41</v>
      </c>
      <c r="G897" s="1" t="n">
        <f aca="false">PRODUCT(C897+E897)</f>
        <v>18</v>
      </c>
      <c r="H897" s="1" t="n">
        <v>18</v>
      </c>
      <c r="I897" s="106" t="n">
        <f aca="false">PRODUCT(G897/H897)</f>
        <v>1</v>
      </c>
      <c r="K897" s="6"/>
      <c r="N897" s="1"/>
      <c r="DJ897" s="6"/>
      <c r="DK897" s="6"/>
      <c r="DL897" s="6"/>
      <c r="DN897" s="2" t="s">
        <v>4723</v>
      </c>
    </row>
    <row r="898" customFormat="false" ht="15" hidden="false" customHeight="false" outlineLevel="0" collapsed="false">
      <c r="A898" s="54" t="n">
        <v>897</v>
      </c>
      <c r="B898" s="6" t="s">
        <v>3024</v>
      </c>
      <c r="C898" s="1" t="n">
        <v>1</v>
      </c>
      <c r="D898" s="1" t="s">
        <v>40</v>
      </c>
      <c r="E898" s="1" t="n">
        <v>17</v>
      </c>
      <c r="F898" s="1" t="s">
        <v>41</v>
      </c>
      <c r="G898" s="1" t="n">
        <f aca="false">PRODUCT(C898+E898)</f>
        <v>18</v>
      </c>
      <c r="H898" s="1" t="n">
        <v>39</v>
      </c>
      <c r="I898" s="106" t="n">
        <f aca="false">PRODUCT(G898/H898)</f>
        <v>0.461538461538462</v>
      </c>
      <c r="K898" s="6"/>
      <c r="N898" s="1"/>
      <c r="DJ898" s="6"/>
      <c r="DK898" s="6"/>
      <c r="DL898" s="6"/>
    </row>
    <row r="899" customFormat="false" ht="15" hidden="false" customHeight="false" outlineLevel="0" collapsed="false">
      <c r="A899" s="54" t="n">
        <v>898</v>
      </c>
      <c r="B899" s="6" t="s">
        <v>3252</v>
      </c>
      <c r="C899" s="1" t="n">
        <v>1</v>
      </c>
      <c r="D899" s="1" t="s">
        <v>40</v>
      </c>
      <c r="E899" s="1" t="n">
        <v>17</v>
      </c>
      <c r="F899" s="1" t="s">
        <v>41</v>
      </c>
      <c r="G899" s="1" t="n">
        <f aca="false">PRODUCT(C899+E899)</f>
        <v>18</v>
      </c>
      <c r="H899" s="1" t="n">
        <v>26</v>
      </c>
      <c r="I899" s="106" t="n">
        <f aca="false">PRODUCT(G899/H899)</f>
        <v>0.692307692307692</v>
      </c>
      <c r="K899" s="6"/>
      <c r="N899" s="1"/>
      <c r="DJ899" s="6"/>
      <c r="DK899" s="6"/>
      <c r="DL899" s="6"/>
    </row>
    <row r="900" customFormat="false" ht="15" hidden="false" customHeight="false" outlineLevel="0" collapsed="false">
      <c r="A900" s="54" t="n">
        <v>899</v>
      </c>
      <c r="B900" s="6" t="s">
        <v>2240</v>
      </c>
      <c r="C900" s="1" t="n">
        <v>0</v>
      </c>
      <c r="D900" s="1" t="s">
        <v>40</v>
      </c>
      <c r="E900" s="1" t="n">
        <v>18</v>
      </c>
      <c r="F900" s="1" t="s">
        <v>41</v>
      </c>
      <c r="G900" s="1" t="n">
        <f aca="false">PRODUCT(C900+E900)</f>
        <v>18</v>
      </c>
      <c r="H900" s="1" t="n">
        <v>59</v>
      </c>
      <c r="I900" s="106" t="n">
        <f aca="false">PRODUCT(G900/H900)</f>
        <v>0.305084745762712</v>
      </c>
      <c r="K900" s="6"/>
      <c r="N900" s="1"/>
      <c r="DJ900" s="6"/>
      <c r="DK900" s="6"/>
      <c r="DL900" s="6"/>
      <c r="DN900" s="110"/>
      <c r="DO900" s="111" t="s">
        <v>5887</v>
      </c>
      <c r="DP900" s="112"/>
      <c r="DQ900" s="113"/>
    </row>
    <row r="901" customFormat="false" ht="15" hidden="false" customHeight="false" outlineLevel="0" collapsed="false">
      <c r="A901" s="54" t="n">
        <v>900</v>
      </c>
      <c r="B901" s="6" t="s">
        <v>2583</v>
      </c>
      <c r="C901" s="1" t="n">
        <v>0</v>
      </c>
      <c r="D901" s="1" t="s">
        <v>40</v>
      </c>
      <c r="E901" s="1" t="n">
        <v>18</v>
      </c>
      <c r="F901" s="1" t="s">
        <v>41</v>
      </c>
      <c r="G901" s="1" t="n">
        <f aca="false">PRODUCT(C901+E901)</f>
        <v>18</v>
      </c>
      <c r="H901" s="1" t="n">
        <v>94</v>
      </c>
      <c r="I901" s="106" t="n">
        <f aca="false">PRODUCT(G901/H901)</f>
        <v>0.191489361702128</v>
      </c>
      <c r="K901" s="6"/>
      <c r="N901" s="1"/>
      <c r="DJ901" s="6"/>
      <c r="DK901" s="6"/>
      <c r="DL901" s="6"/>
      <c r="DN901" s="2" t="s">
        <v>4642</v>
      </c>
    </row>
    <row r="902" customFormat="false" ht="15" hidden="false" customHeight="false" outlineLevel="0" collapsed="false">
      <c r="A902" s="54" t="n">
        <v>901</v>
      </c>
      <c r="B902" s="6" t="s">
        <v>2720</v>
      </c>
      <c r="C902" s="1" t="n">
        <v>0</v>
      </c>
      <c r="D902" s="1" t="s">
        <v>40</v>
      </c>
      <c r="E902" s="1" t="n">
        <v>18</v>
      </c>
      <c r="F902" s="1" t="s">
        <v>41</v>
      </c>
      <c r="G902" s="1" t="n">
        <f aca="false">PRODUCT(C902+E902)</f>
        <v>18</v>
      </c>
      <c r="H902" s="1" t="n">
        <v>34</v>
      </c>
      <c r="I902" s="106" t="n">
        <f aca="false">PRODUCT(G902/H902)</f>
        <v>0.529411764705882</v>
      </c>
      <c r="K902" s="6"/>
      <c r="N902" s="1"/>
      <c r="DJ902" s="6"/>
      <c r="DK902" s="6"/>
      <c r="DL902" s="6"/>
      <c r="DN902" s="2" t="s">
        <v>4651</v>
      </c>
    </row>
    <row r="903" customFormat="false" ht="15" hidden="false" customHeight="false" outlineLevel="0" collapsed="false">
      <c r="A903" s="54" t="n">
        <v>902</v>
      </c>
      <c r="B903" s="6" t="s">
        <v>2840</v>
      </c>
      <c r="C903" s="1" t="n">
        <v>0</v>
      </c>
      <c r="D903" s="1" t="s">
        <v>40</v>
      </c>
      <c r="E903" s="1" t="n">
        <v>18</v>
      </c>
      <c r="F903" s="1" t="s">
        <v>41</v>
      </c>
      <c r="G903" s="1" t="n">
        <f aca="false">PRODUCT(C903+E903)</f>
        <v>18</v>
      </c>
      <c r="H903" s="1" t="n">
        <v>22</v>
      </c>
      <c r="I903" s="106" t="n">
        <f aca="false">PRODUCT(G903/H903)</f>
        <v>0.818181818181818</v>
      </c>
      <c r="K903" s="6"/>
      <c r="L903" s="56"/>
      <c r="N903" s="1"/>
      <c r="DJ903" s="6"/>
      <c r="DK903" s="6"/>
      <c r="DL903" s="6"/>
      <c r="DN903" s="2" t="s">
        <v>4680</v>
      </c>
    </row>
    <row r="904" customFormat="false" ht="15" hidden="false" customHeight="false" outlineLevel="0" collapsed="false">
      <c r="A904" s="54" t="n">
        <v>903</v>
      </c>
      <c r="B904" s="6" t="s">
        <v>2974</v>
      </c>
      <c r="C904" s="1" t="n">
        <v>0</v>
      </c>
      <c r="D904" s="1" t="s">
        <v>40</v>
      </c>
      <c r="E904" s="1" t="n">
        <v>18</v>
      </c>
      <c r="F904" s="1" t="s">
        <v>41</v>
      </c>
      <c r="G904" s="1" t="n">
        <f aca="false">PRODUCT(C904+E904)</f>
        <v>18</v>
      </c>
      <c r="H904" s="1" t="n">
        <v>24</v>
      </c>
      <c r="I904" s="106" t="n">
        <f aca="false">PRODUCT(G904/H904)</f>
        <v>0.75</v>
      </c>
      <c r="K904" s="6"/>
      <c r="N904" s="1"/>
      <c r="DJ904" s="6"/>
      <c r="DK904" s="6"/>
      <c r="DL904" s="6"/>
      <c r="DN904" s="2" t="s">
        <v>4687</v>
      </c>
    </row>
    <row r="905" customFormat="false" ht="15" hidden="false" customHeight="false" outlineLevel="0" collapsed="false">
      <c r="A905" s="54" t="n">
        <v>904</v>
      </c>
      <c r="B905" s="6" t="s">
        <v>512</v>
      </c>
      <c r="C905" s="1" t="n">
        <v>0</v>
      </c>
      <c r="D905" s="1" t="s">
        <v>40</v>
      </c>
      <c r="E905" s="1" t="n">
        <v>18</v>
      </c>
      <c r="F905" s="1" t="s">
        <v>41</v>
      </c>
      <c r="G905" s="1" t="n">
        <f aca="false">PRODUCT(C905+E905)</f>
        <v>18</v>
      </c>
      <c r="H905" s="1" t="n">
        <v>19</v>
      </c>
      <c r="I905" s="106" t="n">
        <f aca="false">PRODUCT(G905/H905)</f>
        <v>0.947368421052632</v>
      </c>
      <c r="K905" s="6"/>
      <c r="N905" s="1"/>
      <c r="DJ905" s="6"/>
      <c r="DK905" s="6"/>
      <c r="DL905" s="6"/>
      <c r="DN905" s="2" t="s">
        <v>4694</v>
      </c>
    </row>
    <row r="906" customFormat="false" ht="15" hidden="false" customHeight="false" outlineLevel="0" collapsed="false">
      <c r="A906" s="54" t="n">
        <v>905</v>
      </c>
      <c r="B906" s="6" t="s">
        <v>479</v>
      </c>
      <c r="C906" s="1" t="n">
        <v>9</v>
      </c>
      <c r="D906" s="1" t="s">
        <v>40</v>
      </c>
      <c r="E906" s="1" t="n">
        <v>8</v>
      </c>
      <c r="F906" s="1" t="s">
        <v>41</v>
      </c>
      <c r="G906" s="1" t="n">
        <f aca="false">PRODUCT(C906+E906)</f>
        <v>17</v>
      </c>
      <c r="H906" s="1" t="n">
        <v>114</v>
      </c>
      <c r="I906" s="106" t="n">
        <f aca="false">PRODUCT(G906/H906)</f>
        <v>0.149122807017544</v>
      </c>
      <c r="K906" s="6"/>
      <c r="N906" s="1"/>
      <c r="DJ906" s="6"/>
      <c r="DK906" s="6"/>
      <c r="DL906" s="6"/>
      <c r="DN906" s="2" t="s">
        <v>4701</v>
      </c>
    </row>
    <row r="907" customFormat="false" ht="15" hidden="false" customHeight="false" outlineLevel="0" collapsed="false">
      <c r="A907" s="54" t="n">
        <v>906</v>
      </c>
      <c r="B907" s="6" t="s">
        <v>1352</v>
      </c>
      <c r="C907" s="1" t="n">
        <v>5</v>
      </c>
      <c r="D907" s="1" t="s">
        <v>40</v>
      </c>
      <c r="E907" s="1" t="n">
        <v>12</v>
      </c>
      <c r="F907" s="1" t="s">
        <v>41</v>
      </c>
      <c r="G907" s="1" t="n">
        <f aca="false">PRODUCT(C907+E907)</f>
        <v>17</v>
      </c>
      <c r="H907" s="1" t="n">
        <v>138</v>
      </c>
      <c r="I907" s="106" t="n">
        <f aca="false">PRODUCT(G907/H907)</f>
        <v>0.123188405797101</v>
      </c>
      <c r="K907" s="6"/>
      <c r="N907" s="1"/>
      <c r="DJ907" s="6"/>
      <c r="DK907" s="6"/>
      <c r="DL907" s="6"/>
      <c r="DN907" s="2" t="s">
        <v>4704</v>
      </c>
    </row>
    <row r="908" customFormat="false" ht="15" hidden="false" customHeight="false" outlineLevel="0" collapsed="false">
      <c r="A908" s="54" t="n">
        <v>907</v>
      </c>
      <c r="B908" s="6" t="s">
        <v>485</v>
      </c>
      <c r="C908" s="1" t="n">
        <v>5</v>
      </c>
      <c r="D908" s="1" t="s">
        <v>40</v>
      </c>
      <c r="E908" s="1" t="n">
        <v>12</v>
      </c>
      <c r="F908" s="1" t="s">
        <v>41</v>
      </c>
      <c r="G908" s="1" t="n">
        <f aca="false">PRODUCT(C908+E908)</f>
        <v>17</v>
      </c>
      <c r="H908" s="1" t="n">
        <v>123</v>
      </c>
      <c r="I908" s="106" t="n">
        <f aca="false">PRODUCT(G908/H908)</f>
        <v>0.138211382113821</v>
      </c>
      <c r="K908" s="6"/>
      <c r="N908" s="1"/>
      <c r="DJ908" s="6"/>
      <c r="DK908" s="6"/>
      <c r="DL908" s="6"/>
      <c r="DN908" s="2" t="s">
        <v>4709</v>
      </c>
    </row>
    <row r="909" customFormat="false" ht="15" hidden="false" customHeight="false" outlineLevel="0" collapsed="false">
      <c r="A909" s="54" t="n">
        <v>908</v>
      </c>
      <c r="B909" s="6" t="s">
        <v>379</v>
      </c>
      <c r="C909" s="1" t="n">
        <v>3</v>
      </c>
      <c r="D909" s="1" t="s">
        <v>40</v>
      </c>
      <c r="E909" s="1" t="n">
        <v>14</v>
      </c>
      <c r="F909" s="1" t="s">
        <v>41</v>
      </c>
      <c r="G909" s="1" t="n">
        <f aca="false">PRODUCT(C909+E909)</f>
        <v>17</v>
      </c>
      <c r="H909" s="1" t="n">
        <v>116</v>
      </c>
      <c r="I909" s="106" t="n">
        <f aca="false">PRODUCT(G909/H909)</f>
        <v>0.146551724137931</v>
      </c>
      <c r="K909" s="6"/>
      <c r="N909" s="1"/>
      <c r="DJ909" s="6"/>
      <c r="DK909" s="6"/>
      <c r="DL909" s="6"/>
      <c r="DN909" s="2" t="s">
        <v>4716</v>
      </c>
    </row>
    <row r="910" customFormat="false" ht="15" hidden="false" customHeight="false" outlineLevel="0" collapsed="false">
      <c r="A910" s="54" t="n">
        <v>909</v>
      </c>
      <c r="B910" s="6" t="s">
        <v>2095</v>
      </c>
      <c r="C910" s="1" t="n">
        <v>2</v>
      </c>
      <c r="D910" s="1" t="s">
        <v>40</v>
      </c>
      <c r="E910" s="1" t="n">
        <v>15</v>
      </c>
      <c r="F910" s="1" t="s">
        <v>41</v>
      </c>
      <c r="G910" s="1" t="n">
        <f aca="false">PRODUCT(C910+E910)</f>
        <v>17</v>
      </c>
      <c r="H910" s="1" t="n">
        <v>66</v>
      </c>
      <c r="I910" s="106" t="n">
        <f aca="false">PRODUCT(G910/H910)</f>
        <v>0.257575757575758</v>
      </c>
      <c r="K910" s="6"/>
      <c r="N910" s="1"/>
      <c r="DJ910" s="6"/>
      <c r="DK910" s="6"/>
      <c r="DL910" s="6"/>
      <c r="DN910" s="2" t="s">
        <v>4723</v>
      </c>
    </row>
    <row r="911" customFormat="false" ht="15" hidden="false" customHeight="false" outlineLevel="0" collapsed="false">
      <c r="A911" s="54" t="n">
        <v>910</v>
      </c>
      <c r="B911" s="6" t="s">
        <v>315</v>
      </c>
      <c r="C911" s="1" t="n">
        <v>2</v>
      </c>
      <c r="D911" s="1" t="s">
        <v>40</v>
      </c>
      <c r="E911" s="1" t="n">
        <v>15</v>
      </c>
      <c r="F911" s="1" t="s">
        <v>41</v>
      </c>
      <c r="G911" s="1" t="n">
        <f aca="false">PRODUCT(C911+E911)</f>
        <v>17</v>
      </c>
      <c r="H911" s="1" t="n">
        <v>132</v>
      </c>
      <c r="I911" s="106" t="n">
        <f aca="false">PRODUCT(G911/H911)</f>
        <v>0.128787878787879</v>
      </c>
      <c r="K911" s="6"/>
      <c r="N911" s="1"/>
      <c r="DJ911" s="6"/>
      <c r="DK911" s="6"/>
      <c r="DL911" s="6"/>
    </row>
    <row r="912" customFormat="false" ht="15" hidden="false" customHeight="false" outlineLevel="0" collapsed="false">
      <c r="A912" s="54" t="n">
        <v>911</v>
      </c>
      <c r="B912" s="6" t="s">
        <v>3022</v>
      </c>
      <c r="C912" s="1" t="n">
        <v>2</v>
      </c>
      <c r="D912" s="1" t="s">
        <v>40</v>
      </c>
      <c r="E912" s="1" t="n">
        <v>15</v>
      </c>
      <c r="F912" s="1" t="s">
        <v>41</v>
      </c>
      <c r="G912" s="1" t="n">
        <f aca="false">PRODUCT(C912+E912)</f>
        <v>17</v>
      </c>
      <c r="H912" s="1" t="n">
        <v>32</v>
      </c>
      <c r="I912" s="106" t="n">
        <f aca="false">PRODUCT(G912/H912)</f>
        <v>0.53125</v>
      </c>
      <c r="K912" s="6"/>
      <c r="N912" s="1"/>
      <c r="DJ912" s="6"/>
      <c r="DK912" s="6"/>
      <c r="DL912" s="6"/>
    </row>
    <row r="913" customFormat="false" ht="15" hidden="false" customHeight="false" outlineLevel="0" collapsed="false">
      <c r="A913" s="54" t="n">
        <v>912</v>
      </c>
      <c r="B913" s="6" t="s">
        <v>3111</v>
      </c>
      <c r="C913" s="1" t="n">
        <v>2</v>
      </c>
      <c r="D913" s="1" t="s">
        <v>40</v>
      </c>
      <c r="E913" s="1" t="n">
        <v>15</v>
      </c>
      <c r="F913" s="1" t="s">
        <v>41</v>
      </c>
      <c r="G913" s="1" t="n">
        <f aca="false">PRODUCT(C913+E913)</f>
        <v>17</v>
      </c>
      <c r="H913" s="1" t="n">
        <v>18</v>
      </c>
      <c r="I913" s="106" t="n">
        <f aca="false">PRODUCT(G913/H913)</f>
        <v>0.944444444444444</v>
      </c>
      <c r="K913" s="6"/>
      <c r="N913" s="1"/>
      <c r="DJ913" s="6"/>
      <c r="DK913" s="6"/>
      <c r="DL913" s="6"/>
      <c r="DN913" s="110"/>
      <c r="DO913" s="111" t="s">
        <v>5888</v>
      </c>
      <c r="DP913" s="112"/>
      <c r="DQ913" s="113"/>
    </row>
    <row r="914" customFormat="false" ht="15" hidden="false" customHeight="false" outlineLevel="0" collapsed="false">
      <c r="A914" s="54" t="n">
        <v>913</v>
      </c>
      <c r="B914" s="6" t="s">
        <v>3136</v>
      </c>
      <c r="C914" s="1" t="n">
        <v>2</v>
      </c>
      <c r="D914" s="1" t="s">
        <v>40</v>
      </c>
      <c r="E914" s="1" t="n">
        <v>15</v>
      </c>
      <c r="F914" s="1" t="s">
        <v>41</v>
      </c>
      <c r="G914" s="1" t="n">
        <f aca="false">PRODUCT(C914+E914)</f>
        <v>17</v>
      </c>
      <c r="H914" s="1" t="n">
        <v>6</v>
      </c>
      <c r="I914" s="106" t="n">
        <f aca="false">PRODUCT(G914/H914)</f>
        <v>2.83333333333333</v>
      </c>
      <c r="K914" s="6"/>
      <c r="N914" s="1"/>
      <c r="DJ914" s="6"/>
      <c r="DK914" s="6"/>
      <c r="DL914" s="6"/>
      <c r="DN914" s="2" t="s">
        <v>4642</v>
      </c>
    </row>
    <row r="915" customFormat="false" ht="15" hidden="false" customHeight="false" outlineLevel="0" collapsed="false">
      <c r="A915" s="54" t="n">
        <v>914</v>
      </c>
      <c r="B915" s="6" t="s">
        <v>2008</v>
      </c>
      <c r="C915" s="1" t="n">
        <v>1</v>
      </c>
      <c r="D915" s="1" t="s">
        <v>40</v>
      </c>
      <c r="E915" s="1" t="n">
        <v>16</v>
      </c>
      <c r="F915" s="1" t="s">
        <v>41</v>
      </c>
      <c r="G915" s="1" t="n">
        <f aca="false">PRODUCT(C915+E915)</f>
        <v>17</v>
      </c>
      <c r="H915" s="1" t="n">
        <v>95</v>
      </c>
      <c r="I915" s="106" t="n">
        <f aca="false">PRODUCT(G915/H915)</f>
        <v>0.178947368421053</v>
      </c>
      <c r="K915" s="6"/>
      <c r="N915" s="1"/>
      <c r="DJ915" s="6"/>
      <c r="DK915" s="6"/>
      <c r="DL915" s="6"/>
      <c r="DN915" s="2" t="s">
        <v>4651</v>
      </c>
    </row>
    <row r="916" customFormat="false" ht="15" hidden="false" customHeight="false" outlineLevel="0" collapsed="false">
      <c r="A916" s="54" t="n">
        <v>915</v>
      </c>
      <c r="B916" s="6" t="s">
        <v>2070</v>
      </c>
      <c r="C916" s="1" t="n">
        <v>1</v>
      </c>
      <c r="D916" s="1" t="s">
        <v>40</v>
      </c>
      <c r="E916" s="1" t="n">
        <v>16</v>
      </c>
      <c r="F916" s="1" t="s">
        <v>41</v>
      </c>
      <c r="G916" s="1" t="n">
        <f aca="false">PRODUCT(C916+E916)</f>
        <v>17</v>
      </c>
      <c r="H916" s="1" t="n">
        <v>88</v>
      </c>
      <c r="I916" s="106" t="n">
        <f aca="false">PRODUCT(G916/H916)</f>
        <v>0.193181818181818</v>
      </c>
      <c r="K916" s="6"/>
      <c r="N916" s="1"/>
      <c r="DJ916" s="6"/>
      <c r="DK916" s="6"/>
      <c r="DL916" s="6"/>
      <c r="DN916" s="2" t="s">
        <v>4680</v>
      </c>
    </row>
    <row r="917" customFormat="false" ht="15" hidden="false" customHeight="false" outlineLevel="0" collapsed="false">
      <c r="A917" s="54" t="n">
        <v>916</v>
      </c>
      <c r="B917" s="6" t="s">
        <v>2097</v>
      </c>
      <c r="C917" s="1" t="n">
        <v>1</v>
      </c>
      <c r="D917" s="1" t="s">
        <v>40</v>
      </c>
      <c r="E917" s="1" t="n">
        <v>16</v>
      </c>
      <c r="F917" s="1" t="s">
        <v>41</v>
      </c>
      <c r="G917" s="1" t="n">
        <f aca="false">PRODUCT(C917+E917)</f>
        <v>17</v>
      </c>
      <c r="H917" s="1" t="n">
        <v>92</v>
      </c>
      <c r="I917" s="106" t="n">
        <f aca="false">PRODUCT(G917/H917)</f>
        <v>0.184782608695652</v>
      </c>
      <c r="K917" s="6"/>
      <c r="N917" s="1"/>
      <c r="DJ917" s="6"/>
      <c r="DK917" s="6"/>
      <c r="DL917" s="6"/>
      <c r="DN917" s="2" t="s">
        <v>4687</v>
      </c>
    </row>
    <row r="918" customFormat="false" ht="15" hidden="false" customHeight="false" outlineLevel="0" collapsed="false">
      <c r="A918" s="54" t="n">
        <v>917</v>
      </c>
      <c r="B918" s="6" t="s">
        <v>2302</v>
      </c>
      <c r="C918" s="1" t="n">
        <v>1</v>
      </c>
      <c r="D918" s="1" t="s">
        <v>40</v>
      </c>
      <c r="E918" s="1" t="n">
        <v>16</v>
      </c>
      <c r="F918" s="1" t="s">
        <v>41</v>
      </c>
      <c r="G918" s="1" t="n">
        <f aca="false">PRODUCT(C918+E918)</f>
        <v>17</v>
      </c>
      <c r="H918" s="1" t="n">
        <v>61</v>
      </c>
      <c r="I918" s="106" t="n">
        <f aca="false">PRODUCT(G918/H918)</f>
        <v>0.278688524590164</v>
      </c>
      <c r="K918" s="6"/>
      <c r="N918" s="1"/>
      <c r="DJ918" s="6"/>
      <c r="DK918" s="6"/>
      <c r="DL918" s="6"/>
      <c r="DN918" s="2" t="s">
        <v>4694</v>
      </c>
    </row>
    <row r="919" customFormat="false" ht="15" hidden="false" customHeight="false" outlineLevel="0" collapsed="false">
      <c r="A919" s="54" t="n">
        <v>918</v>
      </c>
      <c r="B919" s="6" t="s">
        <v>2338</v>
      </c>
      <c r="C919" s="1" t="n">
        <v>1</v>
      </c>
      <c r="D919" s="1" t="s">
        <v>40</v>
      </c>
      <c r="E919" s="1" t="n">
        <v>16</v>
      </c>
      <c r="F919" s="1" t="s">
        <v>41</v>
      </c>
      <c r="G919" s="1" t="n">
        <f aca="false">PRODUCT(C919+E919)</f>
        <v>17</v>
      </c>
      <c r="H919" s="1" t="n">
        <v>95</v>
      </c>
      <c r="I919" s="106" t="n">
        <f aca="false">PRODUCT(G919/H919)</f>
        <v>0.178947368421053</v>
      </c>
      <c r="K919" s="6"/>
      <c r="N919" s="1"/>
      <c r="DJ919" s="6"/>
      <c r="DK919" s="6"/>
      <c r="DL919" s="6"/>
      <c r="DN919" s="2" t="s">
        <v>4701</v>
      </c>
    </row>
    <row r="920" customFormat="false" ht="15" hidden="false" customHeight="false" outlineLevel="0" collapsed="false">
      <c r="A920" s="54" t="n">
        <v>919</v>
      </c>
      <c r="B920" s="6" t="s">
        <v>2345</v>
      </c>
      <c r="C920" s="1" t="n">
        <v>1</v>
      </c>
      <c r="D920" s="1" t="s">
        <v>40</v>
      </c>
      <c r="E920" s="1" t="n">
        <v>16</v>
      </c>
      <c r="F920" s="1" t="s">
        <v>41</v>
      </c>
      <c r="G920" s="1" t="n">
        <f aca="false">PRODUCT(C920+E920)</f>
        <v>17</v>
      </c>
      <c r="H920" s="1" t="n">
        <v>37</v>
      </c>
      <c r="I920" s="106" t="n">
        <f aca="false">PRODUCT(G920/H920)</f>
        <v>0.45945945945946</v>
      </c>
      <c r="K920" s="6"/>
      <c r="N920" s="1"/>
      <c r="DJ920" s="6"/>
      <c r="DK920" s="6"/>
      <c r="DL920" s="6"/>
      <c r="DN920" s="2" t="s">
        <v>4704</v>
      </c>
    </row>
    <row r="921" customFormat="false" ht="15" hidden="false" customHeight="false" outlineLevel="0" collapsed="false">
      <c r="A921" s="54" t="n">
        <v>920</v>
      </c>
      <c r="B921" s="56" t="s">
        <v>2679</v>
      </c>
      <c r="C921" s="1" t="n">
        <v>1</v>
      </c>
      <c r="D921" s="1" t="s">
        <v>40</v>
      </c>
      <c r="E921" s="1" t="n">
        <v>16</v>
      </c>
      <c r="F921" s="1" t="s">
        <v>41</v>
      </c>
      <c r="G921" s="1" t="n">
        <f aca="false">PRODUCT(C921+E921)</f>
        <v>17</v>
      </c>
      <c r="H921" s="1" t="n">
        <v>36</v>
      </c>
      <c r="I921" s="106" t="n">
        <f aca="false">PRODUCT(G921/H921)</f>
        <v>0.472222222222222</v>
      </c>
      <c r="K921" s="6"/>
      <c r="N921" s="1"/>
      <c r="DJ921" s="6"/>
      <c r="DK921" s="6"/>
      <c r="DL921" s="6"/>
      <c r="DN921" s="2" t="s">
        <v>4709</v>
      </c>
    </row>
    <row r="922" customFormat="false" ht="15" hidden="false" customHeight="false" outlineLevel="0" collapsed="false">
      <c r="A922" s="54" t="n">
        <v>921</v>
      </c>
      <c r="B922" s="6" t="s">
        <v>2769</v>
      </c>
      <c r="C922" s="1" t="n">
        <v>1</v>
      </c>
      <c r="D922" s="1" t="s">
        <v>40</v>
      </c>
      <c r="E922" s="1" t="n">
        <v>16</v>
      </c>
      <c r="F922" s="1" t="s">
        <v>41</v>
      </c>
      <c r="G922" s="1" t="n">
        <f aca="false">PRODUCT(C922+E922)</f>
        <v>17</v>
      </c>
      <c r="H922" s="1" t="n">
        <v>40</v>
      </c>
      <c r="I922" s="106" t="n">
        <f aca="false">PRODUCT(G922/H922)</f>
        <v>0.425</v>
      </c>
      <c r="K922" s="6"/>
      <c r="N922" s="1"/>
      <c r="DJ922" s="6"/>
      <c r="DK922" s="6"/>
      <c r="DL922" s="6"/>
      <c r="DN922" s="2" t="s">
        <v>4716</v>
      </c>
    </row>
    <row r="923" customFormat="false" ht="15" hidden="false" customHeight="false" outlineLevel="0" collapsed="false">
      <c r="A923" s="54" t="n">
        <v>922</v>
      </c>
      <c r="B923" s="6" t="s">
        <v>2802</v>
      </c>
      <c r="C923" s="1" t="n">
        <v>1</v>
      </c>
      <c r="D923" s="1" t="s">
        <v>40</v>
      </c>
      <c r="E923" s="1" t="n">
        <v>16</v>
      </c>
      <c r="F923" s="1" t="s">
        <v>41</v>
      </c>
      <c r="G923" s="1" t="n">
        <f aca="false">PRODUCT(C923+E923)</f>
        <v>17</v>
      </c>
      <c r="H923" s="1" t="n">
        <v>39</v>
      </c>
      <c r="I923" s="106" t="n">
        <f aca="false">PRODUCT(G923/H923)</f>
        <v>0.435897435897436</v>
      </c>
      <c r="K923" s="6"/>
      <c r="N923" s="1"/>
      <c r="DJ923" s="6"/>
      <c r="DK923" s="6"/>
      <c r="DL923" s="6"/>
      <c r="DN923" s="2" t="s">
        <v>4723</v>
      </c>
    </row>
    <row r="924" customFormat="false" ht="15" hidden="false" customHeight="false" outlineLevel="0" collapsed="false">
      <c r="A924" s="54" t="n">
        <v>923</v>
      </c>
      <c r="B924" s="6" t="s">
        <v>2806</v>
      </c>
      <c r="C924" s="1" t="n">
        <v>1</v>
      </c>
      <c r="D924" s="1" t="s">
        <v>40</v>
      </c>
      <c r="E924" s="1" t="n">
        <v>16</v>
      </c>
      <c r="F924" s="1" t="s">
        <v>41</v>
      </c>
      <c r="G924" s="1" t="n">
        <f aca="false">PRODUCT(C924+E924)</f>
        <v>17</v>
      </c>
      <c r="H924" s="1" t="n">
        <v>45</v>
      </c>
      <c r="I924" s="106" t="n">
        <f aca="false">PRODUCT(G924/H924)</f>
        <v>0.377777777777778</v>
      </c>
      <c r="K924" s="6"/>
      <c r="N924" s="1"/>
      <c r="DJ924" s="6"/>
      <c r="DK924" s="6"/>
      <c r="DL924" s="6"/>
    </row>
    <row r="925" customFormat="false" ht="15" hidden="false" customHeight="false" outlineLevel="0" collapsed="false">
      <c r="A925" s="54" t="n">
        <v>924</v>
      </c>
      <c r="B925" s="6" t="s">
        <v>1749</v>
      </c>
      <c r="C925" s="1" t="n">
        <v>0</v>
      </c>
      <c r="D925" s="1" t="s">
        <v>40</v>
      </c>
      <c r="E925" s="1" t="n">
        <v>17</v>
      </c>
      <c r="F925" s="1" t="s">
        <v>41</v>
      </c>
      <c r="G925" s="1" t="n">
        <f aca="false">PRODUCT(C925+E925)</f>
        <v>17</v>
      </c>
      <c r="H925" s="1" t="n">
        <v>147</v>
      </c>
      <c r="I925" s="106" t="n">
        <f aca="false">PRODUCT(G925/H925)</f>
        <v>0.115646258503401</v>
      </c>
      <c r="K925" s="6"/>
      <c r="N925" s="1"/>
      <c r="DJ925" s="6"/>
      <c r="DK925" s="6"/>
      <c r="DL925" s="6"/>
    </row>
    <row r="926" customFormat="false" ht="15" hidden="false" customHeight="false" outlineLevel="0" collapsed="false">
      <c r="A926" s="54" t="n">
        <v>925</v>
      </c>
      <c r="B926" s="6" t="s">
        <v>2196</v>
      </c>
      <c r="C926" s="1" t="n">
        <v>0</v>
      </c>
      <c r="D926" s="1" t="s">
        <v>40</v>
      </c>
      <c r="E926" s="1" t="n">
        <v>17</v>
      </c>
      <c r="F926" s="1" t="s">
        <v>41</v>
      </c>
      <c r="G926" s="1" t="n">
        <f aca="false">PRODUCT(C926+E926)</f>
        <v>17</v>
      </c>
      <c r="H926" s="1" t="n">
        <v>54</v>
      </c>
      <c r="I926" s="106" t="n">
        <f aca="false">PRODUCT(G926/H926)</f>
        <v>0.314814814814815</v>
      </c>
      <c r="K926" s="6"/>
      <c r="N926" s="1"/>
      <c r="DJ926" s="6"/>
      <c r="DK926" s="6"/>
      <c r="DL926" s="6"/>
      <c r="DN926" s="110"/>
      <c r="DO926" s="111" t="s">
        <v>5889</v>
      </c>
      <c r="DP926" s="112"/>
      <c r="DQ926" s="113"/>
    </row>
    <row r="927" customFormat="false" ht="15" hidden="false" customHeight="false" outlineLevel="0" collapsed="false">
      <c r="A927" s="54" t="n">
        <v>926</v>
      </c>
      <c r="B927" s="6" t="s">
        <v>2506</v>
      </c>
      <c r="C927" s="1" t="n">
        <v>0</v>
      </c>
      <c r="D927" s="1" t="s">
        <v>40</v>
      </c>
      <c r="E927" s="1" t="n">
        <v>17</v>
      </c>
      <c r="F927" s="1" t="s">
        <v>41</v>
      </c>
      <c r="G927" s="1" t="n">
        <f aca="false">PRODUCT(C927+E927)</f>
        <v>17</v>
      </c>
      <c r="H927" s="1" t="n">
        <v>103</v>
      </c>
      <c r="I927" s="106" t="n">
        <f aca="false">PRODUCT(G927/H927)</f>
        <v>0.16504854368932</v>
      </c>
      <c r="K927" s="6"/>
      <c r="N927" s="1"/>
      <c r="DJ927" s="6"/>
      <c r="DK927" s="6"/>
      <c r="DL927" s="6"/>
      <c r="DN927" s="2" t="s">
        <v>4642</v>
      </c>
    </row>
    <row r="928" customFormat="false" ht="15" hidden="false" customHeight="false" outlineLevel="0" collapsed="false">
      <c r="A928" s="54" t="n">
        <v>927</v>
      </c>
      <c r="B928" s="6" t="s">
        <v>2557</v>
      </c>
      <c r="C928" s="1" t="n">
        <v>0</v>
      </c>
      <c r="D928" s="1" t="s">
        <v>40</v>
      </c>
      <c r="E928" s="1" t="n">
        <v>17</v>
      </c>
      <c r="F928" s="1" t="s">
        <v>41</v>
      </c>
      <c r="G928" s="1" t="n">
        <f aca="false">PRODUCT(C928+E928)</f>
        <v>17</v>
      </c>
      <c r="H928" s="1" t="n">
        <v>58</v>
      </c>
      <c r="I928" s="106" t="n">
        <f aca="false">PRODUCT(G928/H928)</f>
        <v>0.293103448275862</v>
      </c>
      <c r="K928" s="6"/>
      <c r="N928" s="1"/>
      <c r="DJ928" s="6"/>
      <c r="DK928" s="6"/>
      <c r="DL928" s="6"/>
      <c r="DN928" s="2" t="s">
        <v>4651</v>
      </c>
    </row>
    <row r="929" customFormat="false" ht="15" hidden="false" customHeight="false" outlineLevel="0" collapsed="false">
      <c r="A929" s="54" t="n">
        <v>928</v>
      </c>
      <c r="B929" s="6" t="s">
        <v>2727</v>
      </c>
      <c r="C929" s="1" t="n">
        <v>0</v>
      </c>
      <c r="D929" s="1" t="s">
        <v>40</v>
      </c>
      <c r="E929" s="1" t="n">
        <v>17</v>
      </c>
      <c r="F929" s="1" t="s">
        <v>41</v>
      </c>
      <c r="G929" s="1" t="n">
        <f aca="false">PRODUCT(C929+E929)</f>
        <v>17</v>
      </c>
      <c r="H929" s="1" t="n">
        <v>42</v>
      </c>
      <c r="I929" s="106" t="n">
        <f aca="false">PRODUCT(G929/H929)</f>
        <v>0.404761904761905</v>
      </c>
      <c r="K929" s="6"/>
      <c r="N929" s="1"/>
      <c r="DJ929" s="6"/>
      <c r="DK929" s="6"/>
      <c r="DL929" s="6"/>
      <c r="DN929" s="2" t="s">
        <v>4680</v>
      </c>
    </row>
    <row r="930" customFormat="false" ht="15" hidden="false" customHeight="false" outlineLevel="0" collapsed="false">
      <c r="A930" s="54" t="n">
        <v>929</v>
      </c>
      <c r="B930" s="6" t="s">
        <v>2946</v>
      </c>
      <c r="C930" s="1" t="n">
        <v>0</v>
      </c>
      <c r="D930" s="1" t="s">
        <v>40</v>
      </c>
      <c r="E930" s="1" t="n">
        <v>17</v>
      </c>
      <c r="F930" s="1" t="s">
        <v>41</v>
      </c>
      <c r="G930" s="1" t="n">
        <f aca="false">PRODUCT(C930+E930)</f>
        <v>17</v>
      </c>
      <c r="H930" s="1" t="n">
        <v>22</v>
      </c>
      <c r="I930" s="106" t="n">
        <f aca="false">PRODUCT(G930/H930)</f>
        <v>0.772727272727273</v>
      </c>
      <c r="K930" s="6"/>
      <c r="L930" s="56"/>
      <c r="N930" s="1"/>
      <c r="DJ930" s="6"/>
      <c r="DK930" s="6"/>
      <c r="DL930" s="6"/>
      <c r="DN930" s="2" t="s">
        <v>4687</v>
      </c>
    </row>
    <row r="931" customFormat="false" ht="15" hidden="false" customHeight="false" outlineLevel="0" collapsed="false">
      <c r="A931" s="54" t="n">
        <v>930</v>
      </c>
      <c r="B931" s="6" t="s">
        <v>1826</v>
      </c>
      <c r="C931" s="1" t="n">
        <v>4</v>
      </c>
      <c r="D931" s="1" t="s">
        <v>40</v>
      </c>
      <c r="E931" s="1" t="n">
        <v>12</v>
      </c>
      <c r="F931" s="1" t="s">
        <v>41</v>
      </c>
      <c r="G931" s="1" t="n">
        <f aca="false">PRODUCT(C931+E931)</f>
        <v>16</v>
      </c>
      <c r="H931" s="1" t="n">
        <v>86</v>
      </c>
      <c r="I931" s="106" t="n">
        <f aca="false">PRODUCT(G931/H931)</f>
        <v>0.186046511627907</v>
      </c>
      <c r="K931" s="6"/>
      <c r="N931" s="1"/>
      <c r="DJ931" s="6"/>
      <c r="DK931" s="6"/>
      <c r="DL931" s="6"/>
      <c r="DN931" s="2" t="s">
        <v>4694</v>
      </c>
    </row>
    <row r="932" customFormat="false" ht="15" hidden="false" customHeight="false" outlineLevel="0" collapsed="false">
      <c r="A932" s="54" t="n">
        <v>931</v>
      </c>
      <c r="B932" s="6" t="s">
        <v>434</v>
      </c>
      <c r="C932" s="1" t="n">
        <v>3</v>
      </c>
      <c r="D932" s="1" t="s">
        <v>40</v>
      </c>
      <c r="E932" s="1" t="n">
        <v>13</v>
      </c>
      <c r="F932" s="1" t="s">
        <v>41</v>
      </c>
      <c r="G932" s="1" t="n">
        <f aca="false">PRODUCT(C932+E932)</f>
        <v>16</v>
      </c>
      <c r="H932" s="1" t="n">
        <v>115</v>
      </c>
      <c r="I932" s="106" t="n">
        <f aca="false">PRODUCT(G932/H932)</f>
        <v>0.139130434782609</v>
      </c>
      <c r="K932" s="6"/>
      <c r="N932" s="1"/>
      <c r="DJ932" s="6"/>
      <c r="DK932" s="6"/>
      <c r="DL932" s="6"/>
      <c r="DN932" s="2" t="s">
        <v>4701</v>
      </c>
    </row>
    <row r="933" customFormat="false" ht="15" hidden="false" customHeight="false" outlineLevel="0" collapsed="false">
      <c r="A933" s="54" t="n">
        <v>932</v>
      </c>
      <c r="B933" s="6" t="s">
        <v>2043</v>
      </c>
      <c r="C933" s="1" t="n">
        <v>2</v>
      </c>
      <c r="D933" s="1" t="s">
        <v>40</v>
      </c>
      <c r="E933" s="1" t="n">
        <v>14</v>
      </c>
      <c r="F933" s="1" t="s">
        <v>41</v>
      </c>
      <c r="G933" s="1" t="n">
        <f aca="false">PRODUCT(C933+E933)</f>
        <v>16</v>
      </c>
      <c r="H933" s="1" t="n">
        <v>90</v>
      </c>
      <c r="I933" s="106" t="n">
        <f aca="false">PRODUCT(G933/H933)</f>
        <v>0.177777777777778</v>
      </c>
      <c r="K933" s="6"/>
      <c r="N933" s="1"/>
      <c r="DJ933" s="6"/>
      <c r="DK933" s="6"/>
      <c r="DL933" s="6"/>
      <c r="DN933" s="2" t="s">
        <v>4704</v>
      </c>
    </row>
    <row r="934" customFormat="false" ht="15" hidden="false" customHeight="false" outlineLevel="0" collapsed="false">
      <c r="A934" s="54" t="n">
        <v>933</v>
      </c>
      <c r="B934" s="6" t="s">
        <v>2479</v>
      </c>
      <c r="C934" s="1" t="n">
        <v>2</v>
      </c>
      <c r="D934" s="1" t="s">
        <v>40</v>
      </c>
      <c r="E934" s="1" t="n">
        <v>14</v>
      </c>
      <c r="F934" s="1" t="s">
        <v>41</v>
      </c>
      <c r="G934" s="1" t="n">
        <f aca="false">PRODUCT(C934+E934)</f>
        <v>16</v>
      </c>
      <c r="H934" s="1" t="n">
        <v>88</v>
      </c>
      <c r="I934" s="106" t="n">
        <f aca="false">PRODUCT(G934/H934)</f>
        <v>0.181818181818182</v>
      </c>
      <c r="K934" s="6"/>
      <c r="N934" s="1"/>
      <c r="DJ934" s="6"/>
      <c r="DK934" s="6"/>
      <c r="DL934" s="6"/>
      <c r="DN934" s="2" t="s">
        <v>4709</v>
      </c>
    </row>
    <row r="935" customFormat="false" ht="15" hidden="false" customHeight="false" outlineLevel="0" collapsed="false">
      <c r="A935" s="54" t="n">
        <v>934</v>
      </c>
      <c r="B935" s="6" t="s">
        <v>2632</v>
      </c>
      <c r="C935" s="1" t="n">
        <v>2</v>
      </c>
      <c r="D935" s="1" t="s">
        <v>40</v>
      </c>
      <c r="E935" s="1" t="n">
        <v>14</v>
      </c>
      <c r="F935" s="1" t="s">
        <v>41</v>
      </c>
      <c r="G935" s="1" t="n">
        <f aca="false">PRODUCT(C935+E935)</f>
        <v>16</v>
      </c>
      <c r="H935" s="1" t="n">
        <v>79</v>
      </c>
      <c r="I935" s="106" t="n">
        <f aca="false">PRODUCT(G935/H935)</f>
        <v>0.20253164556962</v>
      </c>
      <c r="K935" s="6"/>
      <c r="N935" s="1"/>
      <c r="DJ935" s="6"/>
      <c r="DK935" s="6"/>
      <c r="DL935" s="6"/>
      <c r="DN935" s="2" t="s">
        <v>4716</v>
      </c>
    </row>
    <row r="936" customFormat="false" ht="15" hidden="false" customHeight="false" outlineLevel="0" collapsed="false">
      <c r="A936" s="54" t="n">
        <v>935</v>
      </c>
      <c r="B936" s="6" t="s">
        <v>2827</v>
      </c>
      <c r="C936" s="1" t="n">
        <v>2</v>
      </c>
      <c r="D936" s="1" t="s">
        <v>40</v>
      </c>
      <c r="E936" s="1" t="n">
        <v>14</v>
      </c>
      <c r="F936" s="1" t="s">
        <v>41</v>
      </c>
      <c r="G936" s="1" t="n">
        <f aca="false">PRODUCT(C936+E936)</f>
        <v>16</v>
      </c>
      <c r="H936" s="1" t="n">
        <v>26</v>
      </c>
      <c r="I936" s="106" t="n">
        <f aca="false">PRODUCT(G936/H936)</f>
        <v>0.615384615384615</v>
      </c>
      <c r="K936" s="6"/>
      <c r="L936" s="56"/>
      <c r="N936" s="1"/>
      <c r="DJ936" s="6"/>
      <c r="DK936" s="6"/>
      <c r="DL936" s="6"/>
      <c r="DN936" s="2" t="s">
        <v>4723</v>
      </c>
    </row>
    <row r="937" customFormat="false" ht="15" hidden="false" customHeight="false" outlineLevel="0" collapsed="false">
      <c r="A937" s="54" t="n">
        <v>936</v>
      </c>
      <c r="B937" s="6" t="s">
        <v>2999</v>
      </c>
      <c r="C937" s="1" t="n">
        <v>2</v>
      </c>
      <c r="D937" s="1" t="s">
        <v>40</v>
      </c>
      <c r="E937" s="1" t="n">
        <v>14</v>
      </c>
      <c r="F937" s="1" t="s">
        <v>41</v>
      </c>
      <c r="G937" s="1" t="n">
        <f aca="false">PRODUCT(C937+E937)</f>
        <v>16</v>
      </c>
      <c r="H937" s="1" t="n">
        <v>15</v>
      </c>
      <c r="I937" s="106" t="n">
        <f aca="false">PRODUCT(G937/H937)</f>
        <v>1.06666666666667</v>
      </c>
      <c r="K937" s="6"/>
      <c r="N937" s="1"/>
      <c r="DJ937" s="6"/>
      <c r="DK937" s="6"/>
      <c r="DL937" s="6"/>
    </row>
    <row r="938" customFormat="false" ht="15" hidden="false" customHeight="false" outlineLevel="0" collapsed="false">
      <c r="A938" s="54" t="n">
        <v>937</v>
      </c>
      <c r="B938" s="6" t="s">
        <v>3109</v>
      </c>
      <c r="C938" s="1" t="n">
        <v>2</v>
      </c>
      <c r="D938" s="1" t="s">
        <v>40</v>
      </c>
      <c r="E938" s="1" t="n">
        <v>14</v>
      </c>
      <c r="F938" s="1" t="s">
        <v>41</v>
      </c>
      <c r="G938" s="1" t="n">
        <f aca="false">PRODUCT(C938+E938)</f>
        <v>16</v>
      </c>
      <c r="H938" s="1" t="n">
        <v>19</v>
      </c>
      <c r="I938" s="106" t="n">
        <f aca="false">PRODUCT(G938/H938)</f>
        <v>0.842105263157895</v>
      </c>
      <c r="K938" s="6"/>
      <c r="N938" s="1"/>
      <c r="DJ938" s="6"/>
      <c r="DK938" s="6"/>
      <c r="DL938" s="6"/>
    </row>
    <row r="939" customFormat="false" ht="15" hidden="false" customHeight="false" outlineLevel="0" collapsed="false">
      <c r="A939" s="54" t="n">
        <v>938</v>
      </c>
      <c r="B939" s="6" t="s">
        <v>465</v>
      </c>
      <c r="C939" s="1" t="n">
        <v>2</v>
      </c>
      <c r="D939" s="1" t="s">
        <v>40</v>
      </c>
      <c r="E939" s="1" t="n">
        <v>14</v>
      </c>
      <c r="F939" s="1" t="s">
        <v>41</v>
      </c>
      <c r="G939" s="1" t="n">
        <f aca="false">PRODUCT(C939+E939)</f>
        <v>16</v>
      </c>
      <c r="H939" s="1" t="n">
        <v>37</v>
      </c>
      <c r="I939" s="106" t="n">
        <f aca="false">PRODUCT(G939/H939)</f>
        <v>0.432432432432432</v>
      </c>
      <c r="K939" s="6"/>
      <c r="N939" s="1"/>
      <c r="DJ939" s="6"/>
      <c r="DK939" s="6"/>
      <c r="DL939" s="6"/>
      <c r="DN939" s="110"/>
      <c r="DO939" s="111" t="s">
        <v>5890</v>
      </c>
      <c r="DP939" s="112"/>
      <c r="DQ939" s="113"/>
    </row>
    <row r="940" customFormat="false" ht="15" hidden="false" customHeight="false" outlineLevel="0" collapsed="false">
      <c r="A940" s="54" t="n">
        <v>939</v>
      </c>
      <c r="B940" s="6" t="s">
        <v>2257</v>
      </c>
      <c r="C940" s="1" t="n">
        <v>1</v>
      </c>
      <c r="D940" s="1" t="s">
        <v>40</v>
      </c>
      <c r="E940" s="1" t="n">
        <v>15</v>
      </c>
      <c r="F940" s="1" t="s">
        <v>41</v>
      </c>
      <c r="G940" s="1" t="n">
        <f aca="false">PRODUCT(C940+E940)</f>
        <v>16</v>
      </c>
      <c r="H940" s="1" t="n">
        <v>85</v>
      </c>
      <c r="I940" s="106" t="n">
        <f aca="false">PRODUCT(G940/H940)</f>
        <v>0.188235294117647</v>
      </c>
      <c r="K940" s="6"/>
      <c r="N940" s="1"/>
      <c r="DJ940" s="6"/>
      <c r="DK940" s="6"/>
      <c r="DL940" s="6"/>
      <c r="DN940" s="2" t="s">
        <v>4642</v>
      </c>
    </row>
    <row r="941" customFormat="false" ht="15" hidden="false" customHeight="false" outlineLevel="0" collapsed="false">
      <c r="A941" s="54" t="n">
        <v>940</v>
      </c>
      <c r="B941" s="6" t="s">
        <v>554</v>
      </c>
      <c r="C941" s="1" t="n">
        <v>1</v>
      </c>
      <c r="D941" s="1" t="s">
        <v>40</v>
      </c>
      <c r="E941" s="1" t="n">
        <v>15</v>
      </c>
      <c r="F941" s="1" t="s">
        <v>41</v>
      </c>
      <c r="G941" s="1" t="n">
        <f aca="false">PRODUCT(C941+E941)</f>
        <v>16</v>
      </c>
      <c r="H941" s="1" t="n">
        <v>118</v>
      </c>
      <c r="I941" s="106" t="n">
        <f aca="false">PRODUCT(G941/H941)</f>
        <v>0.135593220338983</v>
      </c>
      <c r="K941" s="6"/>
      <c r="N941" s="1"/>
      <c r="DJ941" s="6"/>
      <c r="DK941" s="6"/>
      <c r="DL941" s="6"/>
      <c r="DN941" s="2" t="s">
        <v>4651</v>
      </c>
    </row>
    <row r="942" customFormat="false" ht="15" hidden="false" customHeight="false" outlineLevel="0" collapsed="false">
      <c r="A942" s="54" t="n">
        <v>941</v>
      </c>
      <c r="B942" s="6" t="s">
        <v>2485</v>
      </c>
      <c r="C942" s="1" t="n">
        <v>1</v>
      </c>
      <c r="D942" s="1" t="s">
        <v>40</v>
      </c>
      <c r="E942" s="1" t="n">
        <v>15</v>
      </c>
      <c r="F942" s="1" t="s">
        <v>41</v>
      </c>
      <c r="G942" s="1" t="n">
        <f aca="false">PRODUCT(C942+E942)</f>
        <v>16</v>
      </c>
      <c r="H942" s="1" t="n">
        <v>78</v>
      </c>
      <c r="I942" s="106" t="n">
        <f aca="false">PRODUCT(G942/H942)</f>
        <v>0.205128205128205</v>
      </c>
      <c r="K942" s="6"/>
      <c r="N942" s="1"/>
      <c r="DJ942" s="6"/>
      <c r="DK942" s="6"/>
      <c r="DL942" s="6"/>
      <c r="DN942" s="2" t="s">
        <v>4680</v>
      </c>
    </row>
    <row r="943" customFormat="false" ht="15" hidden="false" customHeight="false" outlineLevel="0" collapsed="false">
      <c r="A943" s="54" t="n">
        <v>942</v>
      </c>
      <c r="B943" s="6" t="s">
        <v>2514</v>
      </c>
      <c r="C943" s="1" t="n">
        <v>1</v>
      </c>
      <c r="D943" s="1" t="s">
        <v>40</v>
      </c>
      <c r="E943" s="1" t="n">
        <v>15</v>
      </c>
      <c r="F943" s="1" t="s">
        <v>41</v>
      </c>
      <c r="G943" s="1" t="n">
        <f aca="false">PRODUCT(C943+E943)</f>
        <v>16</v>
      </c>
      <c r="H943" s="1" t="n">
        <v>71</v>
      </c>
      <c r="I943" s="106" t="n">
        <f aca="false">PRODUCT(G943/H943)</f>
        <v>0.225352112676056</v>
      </c>
      <c r="K943" s="6"/>
      <c r="N943" s="1"/>
      <c r="DJ943" s="6"/>
      <c r="DK943" s="6"/>
      <c r="DL943" s="6"/>
      <c r="DN943" s="2" t="s">
        <v>4687</v>
      </c>
    </row>
    <row r="944" customFormat="false" ht="15" hidden="false" customHeight="false" outlineLevel="0" collapsed="false">
      <c r="A944" s="54" t="n">
        <v>943</v>
      </c>
      <c r="B944" s="6" t="s">
        <v>2561</v>
      </c>
      <c r="C944" s="1" t="n">
        <v>1</v>
      </c>
      <c r="D944" s="1" t="s">
        <v>40</v>
      </c>
      <c r="E944" s="1" t="n">
        <v>15</v>
      </c>
      <c r="F944" s="1" t="s">
        <v>41</v>
      </c>
      <c r="G944" s="1" t="n">
        <f aca="false">PRODUCT(C944+E944)</f>
        <v>16</v>
      </c>
      <c r="H944" s="1" t="n">
        <v>66</v>
      </c>
      <c r="I944" s="106" t="n">
        <f aca="false">PRODUCT(G944/H944)</f>
        <v>0.242424242424242</v>
      </c>
      <c r="K944" s="6"/>
      <c r="N944" s="1"/>
      <c r="DJ944" s="6"/>
      <c r="DK944" s="6"/>
      <c r="DL944" s="6"/>
      <c r="DN944" s="2" t="s">
        <v>4694</v>
      </c>
    </row>
    <row r="945" customFormat="false" ht="15" hidden="false" customHeight="false" outlineLevel="0" collapsed="false">
      <c r="A945" s="54" t="n">
        <v>944</v>
      </c>
      <c r="B945" s="6" t="s">
        <v>2584</v>
      </c>
      <c r="C945" s="1" t="n">
        <v>1</v>
      </c>
      <c r="D945" s="1" t="s">
        <v>40</v>
      </c>
      <c r="E945" s="1" t="n">
        <v>15</v>
      </c>
      <c r="F945" s="1" t="s">
        <v>41</v>
      </c>
      <c r="G945" s="1" t="n">
        <f aca="false">PRODUCT(C945+E945)</f>
        <v>16</v>
      </c>
      <c r="H945" s="1" t="n">
        <v>55</v>
      </c>
      <c r="I945" s="106" t="n">
        <f aca="false">PRODUCT(G945/H945)</f>
        <v>0.290909090909091</v>
      </c>
      <c r="K945" s="6"/>
      <c r="N945" s="1"/>
      <c r="DJ945" s="6"/>
      <c r="DK945" s="6"/>
      <c r="DL945" s="6"/>
      <c r="DN945" s="2" t="s">
        <v>4701</v>
      </c>
    </row>
    <row r="946" customFormat="false" ht="15" hidden="false" customHeight="false" outlineLevel="0" collapsed="false">
      <c r="A946" s="54" t="n">
        <v>945</v>
      </c>
      <c r="B946" s="56" t="s">
        <v>2605</v>
      </c>
      <c r="C946" s="1" t="n">
        <v>1</v>
      </c>
      <c r="D946" s="1" t="s">
        <v>40</v>
      </c>
      <c r="E946" s="1" t="n">
        <v>15</v>
      </c>
      <c r="F946" s="1" t="s">
        <v>41</v>
      </c>
      <c r="G946" s="1" t="n">
        <f aca="false">PRODUCT(C946+E946)</f>
        <v>16</v>
      </c>
      <c r="H946" s="1" t="n">
        <v>96</v>
      </c>
      <c r="I946" s="106" t="n">
        <f aca="false">PRODUCT(G946/H946)</f>
        <v>0.166666666666667</v>
      </c>
      <c r="K946" s="6"/>
      <c r="N946" s="1"/>
      <c r="DJ946" s="6"/>
      <c r="DK946" s="6"/>
      <c r="DL946" s="6"/>
      <c r="DN946" s="2" t="s">
        <v>4704</v>
      </c>
    </row>
    <row r="947" customFormat="false" ht="15" hidden="false" customHeight="false" outlineLevel="0" collapsed="false">
      <c r="A947" s="54" t="n">
        <v>946</v>
      </c>
      <c r="B947" s="6" t="s">
        <v>2745</v>
      </c>
      <c r="C947" s="1" t="n">
        <v>1</v>
      </c>
      <c r="D947" s="1" t="s">
        <v>40</v>
      </c>
      <c r="E947" s="1" t="n">
        <v>15</v>
      </c>
      <c r="F947" s="1" t="s">
        <v>41</v>
      </c>
      <c r="G947" s="1" t="n">
        <f aca="false">PRODUCT(C947+E947)</f>
        <v>16</v>
      </c>
      <c r="H947" s="1" t="n">
        <v>20</v>
      </c>
      <c r="I947" s="106" t="n">
        <f aca="false">PRODUCT(G947/H947)</f>
        <v>0.8</v>
      </c>
      <c r="K947" s="6"/>
      <c r="N947" s="1"/>
      <c r="DJ947" s="6"/>
      <c r="DK947" s="6"/>
      <c r="DL947" s="6"/>
      <c r="DN947" s="2" t="s">
        <v>4709</v>
      </c>
    </row>
    <row r="948" customFormat="false" ht="15" hidden="false" customHeight="false" outlineLevel="0" collapsed="false">
      <c r="A948" s="54" t="n">
        <v>947</v>
      </c>
      <c r="B948" s="6" t="s">
        <v>2829</v>
      </c>
      <c r="C948" s="1" t="n">
        <v>1</v>
      </c>
      <c r="D948" s="1" t="s">
        <v>40</v>
      </c>
      <c r="E948" s="1" t="n">
        <v>15</v>
      </c>
      <c r="F948" s="1" t="s">
        <v>41</v>
      </c>
      <c r="G948" s="1" t="n">
        <f aca="false">PRODUCT(C948+E948)</f>
        <v>16</v>
      </c>
      <c r="H948" s="1" t="n">
        <v>26</v>
      </c>
      <c r="I948" s="106" t="n">
        <f aca="false">PRODUCT(G948/H948)</f>
        <v>0.615384615384615</v>
      </c>
      <c r="K948" s="6"/>
      <c r="N948" s="1"/>
      <c r="DJ948" s="6"/>
      <c r="DK948" s="6"/>
      <c r="DL948" s="6"/>
      <c r="DN948" s="2" t="s">
        <v>4716</v>
      </c>
    </row>
    <row r="949" customFormat="false" ht="15" hidden="false" customHeight="false" outlineLevel="0" collapsed="false">
      <c r="A949" s="54" t="n">
        <v>948</v>
      </c>
      <c r="B949" s="6" t="s">
        <v>2951</v>
      </c>
      <c r="C949" s="1" t="n">
        <v>1</v>
      </c>
      <c r="D949" s="1" t="s">
        <v>40</v>
      </c>
      <c r="E949" s="1" t="n">
        <v>15</v>
      </c>
      <c r="F949" s="1" t="s">
        <v>41</v>
      </c>
      <c r="G949" s="1" t="n">
        <f aca="false">PRODUCT(C949+E949)</f>
        <v>16</v>
      </c>
      <c r="H949" s="1" t="n">
        <v>18</v>
      </c>
      <c r="I949" s="106" t="n">
        <f aca="false">PRODUCT(G949/H949)</f>
        <v>0.888888888888889</v>
      </c>
      <c r="K949" s="6"/>
      <c r="N949" s="1"/>
      <c r="DJ949" s="6"/>
      <c r="DK949" s="6"/>
      <c r="DL949" s="6"/>
      <c r="DN949" s="2" t="s">
        <v>4723</v>
      </c>
    </row>
    <row r="950" customFormat="false" ht="15" hidden="false" customHeight="false" outlineLevel="0" collapsed="false">
      <c r="A950" s="54" t="n">
        <v>949</v>
      </c>
      <c r="B950" s="56" t="s">
        <v>3060</v>
      </c>
      <c r="C950" s="1" t="n">
        <v>1</v>
      </c>
      <c r="D950" s="1" t="s">
        <v>40</v>
      </c>
      <c r="E950" s="1" t="n">
        <v>15</v>
      </c>
      <c r="F950" s="1" t="s">
        <v>41</v>
      </c>
      <c r="G950" s="1" t="n">
        <f aca="false">PRODUCT(C950+E950)</f>
        <v>16</v>
      </c>
      <c r="H950" s="1" t="n">
        <v>25</v>
      </c>
      <c r="I950" s="106" t="n">
        <f aca="false">PRODUCT(G950/H950)</f>
        <v>0.64</v>
      </c>
      <c r="K950" s="6"/>
      <c r="N950" s="1"/>
      <c r="DJ950" s="6"/>
      <c r="DK950" s="6"/>
      <c r="DL950" s="6"/>
    </row>
    <row r="951" customFormat="false" ht="15" hidden="false" customHeight="false" outlineLevel="0" collapsed="false">
      <c r="A951" s="54" t="n">
        <v>950</v>
      </c>
      <c r="B951" s="56" t="s">
        <v>3093</v>
      </c>
      <c r="C951" s="1" t="n">
        <v>1</v>
      </c>
      <c r="D951" s="1" t="s">
        <v>40</v>
      </c>
      <c r="E951" s="1" t="n">
        <v>15</v>
      </c>
      <c r="F951" s="1" t="s">
        <v>41</v>
      </c>
      <c r="G951" s="1" t="n">
        <f aca="false">PRODUCT(C951+E951)</f>
        <v>16</v>
      </c>
      <c r="H951" s="1" t="n">
        <v>36</v>
      </c>
      <c r="I951" s="106" t="n">
        <f aca="false">PRODUCT(G951/H951)</f>
        <v>0.444444444444444</v>
      </c>
      <c r="K951" s="6"/>
      <c r="N951" s="1"/>
      <c r="DJ951" s="6"/>
      <c r="DK951" s="6"/>
      <c r="DL951" s="6"/>
    </row>
    <row r="952" customFormat="false" ht="15" hidden="false" customHeight="false" outlineLevel="0" collapsed="false">
      <c r="A952" s="54" t="n">
        <v>951</v>
      </c>
      <c r="B952" s="6" t="s">
        <v>2504</v>
      </c>
      <c r="C952" s="1" t="n">
        <v>0</v>
      </c>
      <c r="D952" s="1" t="s">
        <v>40</v>
      </c>
      <c r="E952" s="1" t="n">
        <v>16</v>
      </c>
      <c r="F952" s="1" t="s">
        <v>41</v>
      </c>
      <c r="G952" s="1" t="n">
        <f aca="false">PRODUCT(C952+E952)</f>
        <v>16</v>
      </c>
      <c r="H952" s="1" t="n">
        <v>58</v>
      </c>
      <c r="I952" s="106" t="n">
        <f aca="false">PRODUCT(G952/H952)</f>
        <v>0.275862068965517</v>
      </c>
      <c r="K952" s="6"/>
      <c r="N952" s="1"/>
      <c r="DJ952" s="6"/>
      <c r="DK952" s="6"/>
      <c r="DL952" s="6"/>
      <c r="DN952" s="110"/>
      <c r="DO952" s="111" t="s">
        <v>5891</v>
      </c>
      <c r="DP952" s="112"/>
      <c r="DQ952" s="113"/>
    </row>
    <row r="953" customFormat="false" ht="15" hidden="false" customHeight="false" outlineLevel="0" collapsed="false">
      <c r="A953" s="54" t="n">
        <v>952</v>
      </c>
      <c r="B953" s="6" t="s">
        <v>2558</v>
      </c>
      <c r="C953" s="1" t="n">
        <v>0</v>
      </c>
      <c r="D953" s="1" t="s">
        <v>40</v>
      </c>
      <c r="E953" s="1" t="n">
        <v>16</v>
      </c>
      <c r="F953" s="1" t="s">
        <v>41</v>
      </c>
      <c r="G953" s="1" t="n">
        <f aca="false">PRODUCT(C953+E953)</f>
        <v>16</v>
      </c>
      <c r="H953" s="1" t="n">
        <v>80</v>
      </c>
      <c r="I953" s="106" t="n">
        <f aca="false">PRODUCT(G953/H953)</f>
        <v>0.2</v>
      </c>
      <c r="K953" s="6"/>
      <c r="N953" s="1"/>
      <c r="DJ953" s="6"/>
      <c r="DK953" s="6"/>
      <c r="DL953" s="6"/>
      <c r="DN953" s="2" t="s">
        <v>4642</v>
      </c>
      <c r="DO953" s="56" t="s">
        <v>5892</v>
      </c>
      <c r="DP953" s="6" t="s">
        <v>1361</v>
      </c>
      <c r="DQ953" s="1" t="s">
        <v>5893</v>
      </c>
    </row>
    <row r="954" customFormat="false" ht="15" hidden="false" customHeight="false" outlineLevel="0" collapsed="false">
      <c r="A954" s="54" t="n">
        <v>953</v>
      </c>
      <c r="B954" s="6" t="s">
        <v>2634</v>
      </c>
      <c r="C954" s="1" t="n">
        <v>0</v>
      </c>
      <c r="D954" s="1" t="s">
        <v>40</v>
      </c>
      <c r="E954" s="1" t="n">
        <v>16</v>
      </c>
      <c r="F954" s="1" t="s">
        <v>41</v>
      </c>
      <c r="G954" s="1" t="n">
        <f aca="false">PRODUCT(C954+E954)</f>
        <v>16</v>
      </c>
      <c r="H954" s="1" t="n">
        <v>43</v>
      </c>
      <c r="I954" s="106" t="n">
        <f aca="false">PRODUCT(G954/H954)</f>
        <v>0.372093023255814</v>
      </c>
      <c r="K954" s="6"/>
      <c r="L954" s="56"/>
      <c r="N954" s="1"/>
      <c r="DJ954" s="6"/>
      <c r="DK954" s="6"/>
      <c r="DL954" s="6"/>
      <c r="DN954" s="2" t="s">
        <v>4651</v>
      </c>
      <c r="DO954" s="56" t="s">
        <v>5894</v>
      </c>
      <c r="DP954" s="6" t="s">
        <v>1361</v>
      </c>
      <c r="DQ954" s="1" t="s">
        <v>5895</v>
      </c>
    </row>
    <row r="955" customFormat="false" ht="15" hidden="false" customHeight="false" outlineLevel="0" collapsed="false">
      <c r="A955" s="54" t="n">
        <v>954</v>
      </c>
      <c r="B955" s="6" t="s">
        <v>2738</v>
      </c>
      <c r="C955" s="1" t="n">
        <v>0</v>
      </c>
      <c r="D955" s="1" t="s">
        <v>40</v>
      </c>
      <c r="E955" s="1" t="n">
        <v>16</v>
      </c>
      <c r="F955" s="1" t="s">
        <v>41</v>
      </c>
      <c r="G955" s="1" t="n">
        <f aca="false">PRODUCT(C955+E955)</f>
        <v>16</v>
      </c>
      <c r="H955" s="1" t="n">
        <v>40</v>
      </c>
      <c r="I955" s="106" t="n">
        <f aca="false">PRODUCT(G955/H955)</f>
        <v>0.4</v>
      </c>
      <c r="K955" s="6"/>
      <c r="N955" s="1"/>
      <c r="DJ955" s="6"/>
      <c r="DK955" s="6"/>
      <c r="DL955" s="6"/>
      <c r="DN955" s="2" t="s">
        <v>4680</v>
      </c>
      <c r="DO955" s="56" t="s">
        <v>5896</v>
      </c>
      <c r="DP955" s="6" t="s">
        <v>5897</v>
      </c>
      <c r="DQ955" s="1" t="s">
        <v>5898</v>
      </c>
    </row>
    <row r="956" customFormat="false" ht="15" hidden="false" customHeight="false" outlineLevel="0" collapsed="false">
      <c r="A956" s="54" t="n">
        <v>955</v>
      </c>
      <c r="B956" s="6" t="s">
        <v>3112</v>
      </c>
      <c r="C956" s="1" t="n">
        <v>0</v>
      </c>
      <c r="D956" s="1" t="s">
        <v>40</v>
      </c>
      <c r="E956" s="1" t="n">
        <v>16</v>
      </c>
      <c r="F956" s="1" t="s">
        <v>41</v>
      </c>
      <c r="G956" s="1" t="n">
        <f aca="false">PRODUCT(C956+E956)</f>
        <v>16</v>
      </c>
      <c r="H956" s="1" t="n">
        <v>21</v>
      </c>
      <c r="I956" s="106" t="n">
        <f aca="false">PRODUCT(G956/H956)</f>
        <v>0.761904761904762</v>
      </c>
      <c r="K956" s="6"/>
      <c r="L956" s="56"/>
      <c r="N956" s="1"/>
      <c r="DJ956" s="6"/>
      <c r="DK956" s="6"/>
      <c r="DL956" s="6"/>
      <c r="DN956" s="2" t="s">
        <v>4687</v>
      </c>
      <c r="DO956" s="56" t="s">
        <v>5899</v>
      </c>
      <c r="DP956" s="6" t="s">
        <v>1790</v>
      </c>
      <c r="DQ956" s="1" t="s">
        <v>5900</v>
      </c>
    </row>
    <row r="957" customFormat="false" ht="15" hidden="false" customHeight="false" outlineLevel="0" collapsed="false">
      <c r="A957" s="54" t="n">
        <v>956</v>
      </c>
      <c r="B957" s="6" t="s">
        <v>3217</v>
      </c>
      <c r="C957" s="1" t="n">
        <v>0</v>
      </c>
      <c r="D957" s="1" t="s">
        <v>40</v>
      </c>
      <c r="E957" s="1" t="n">
        <v>16</v>
      </c>
      <c r="F957" s="1" t="s">
        <v>41</v>
      </c>
      <c r="G957" s="1" t="n">
        <f aca="false">PRODUCT(C957+E957)</f>
        <v>16</v>
      </c>
      <c r="H957" s="1" t="n">
        <v>24</v>
      </c>
      <c r="I957" s="106" t="n">
        <f aca="false">PRODUCT(G957/H957)</f>
        <v>0.666666666666667</v>
      </c>
      <c r="K957" s="6"/>
      <c r="L957" s="56"/>
      <c r="N957" s="1"/>
      <c r="DJ957" s="6"/>
      <c r="DK957" s="6"/>
      <c r="DL957" s="6"/>
      <c r="DN957" s="2" t="s">
        <v>4694</v>
      </c>
      <c r="DO957" s="56" t="s">
        <v>5901</v>
      </c>
      <c r="DP957" s="6" t="s">
        <v>4102</v>
      </c>
      <c r="DQ957" s="1" t="s">
        <v>5902</v>
      </c>
    </row>
    <row r="958" customFormat="false" ht="15" hidden="false" customHeight="false" outlineLevel="0" collapsed="false">
      <c r="A958" s="54" t="n">
        <v>957</v>
      </c>
      <c r="B958" s="56" t="s">
        <v>3306</v>
      </c>
      <c r="C958" s="1" t="n">
        <v>0</v>
      </c>
      <c r="D958" s="1" t="s">
        <v>40</v>
      </c>
      <c r="E958" s="1" t="n">
        <v>16</v>
      </c>
      <c r="F958" s="1" t="s">
        <v>41</v>
      </c>
      <c r="G958" s="1" t="n">
        <f aca="false">PRODUCT(C958+E958)</f>
        <v>16</v>
      </c>
      <c r="H958" s="1" t="n">
        <v>20</v>
      </c>
      <c r="I958" s="106" t="n">
        <f aca="false">PRODUCT(G958/H958)</f>
        <v>0.8</v>
      </c>
      <c r="K958" s="6"/>
      <c r="N958" s="1"/>
      <c r="DJ958" s="6"/>
      <c r="DK958" s="6"/>
      <c r="DL958" s="6"/>
      <c r="DN958" s="2" t="s">
        <v>4701</v>
      </c>
      <c r="DO958" s="56" t="s">
        <v>5903</v>
      </c>
      <c r="DP958" s="6" t="s">
        <v>4328</v>
      </c>
      <c r="DQ958" s="1" t="s">
        <v>5904</v>
      </c>
    </row>
    <row r="959" customFormat="false" ht="15" hidden="false" customHeight="false" outlineLevel="0" collapsed="false">
      <c r="A959" s="54" t="n">
        <v>958</v>
      </c>
      <c r="B959" s="6" t="s">
        <v>2071</v>
      </c>
      <c r="C959" s="1" t="n">
        <v>4</v>
      </c>
      <c r="D959" s="1" t="s">
        <v>40</v>
      </c>
      <c r="E959" s="1" t="n">
        <v>11</v>
      </c>
      <c r="F959" s="1" t="s">
        <v>41</v>
      </c>
      <c r="G959" s="1" t="n">
        <f aca="false">PRODUCT(C959+E959)</f>
        <v>15</v>
      </c>
      <c r="H959" s="1" t="n">
        <v>97</v>
      </c>
      <c r="I959" s="106" t="n">
        <f aca="false">PRODUCT(G959/H959)</f>
        <v>0.154639175257732</v>
      </c>
      <c r="K959" s="6"/>
      <c r="N959" s="1"/>
      <c r="DJ959" s="6"/>
      <c r="DK959" s="6"/>
      <c r="DL959" s="6"/>
      <c r="DN959" s="2" t="s">
        <v>4704</v>
      </c>
      <c r="DO959" s="56" t="s">
        <v>5905</v>
      </c>
      <c r="DP959" s="6" t="s">
        <v>4268</v>
      </c>
      <c r="DQ959" s="1" t="s">
        <v>5906</v>
      </c>
    </row>
    <row r="960" customFormat="false" ht="15" hidden="false" customHeight="false" outlineLevel="0" collapsed="false">
      <c r="A960" s="54" t="n">
        <v>959</v>
      </c>
      <c r="B960" s="6" t="s">
        <v>3028</v>
      </c>
      <c r="C960" s="1" t="n">
        <v>4</v>
      </c>
      <c r="D960" s="1" t="s">
        <v>40</v>
      </c>
      <c r="E960" s="1" t="n">
        <v>11</v>
      </c>
      <c r="F960" s="1" t="s">
        <v>41</v>
      </c>
      <c r="G960" s="1" t="n">
        <f aca="false">PRODUCT(C960+E960)</f>
        <v>15</v>
      </c>
      <c r="H960" s="1" t="n">
        <v>8</v>
      </c>
      <c r="I960" s="106" t="n">
        <f aca="false">PRODUCT(G960/H960)</f>
        <v>1.875</v>
      </c>
      <c r="K960" s="6"/>
      <c r="N960" s="1"/>
      <c r="DJ960" s="6"/>
      <c r="DK960" s="6"/>
      <c r="DL960" s="6"/>
      <c r="DN960" s="2" t="s">
        <v>4709</v>
      </c>
      <c r="DO960" s="56" t="s">
        <v>5907</v>
      </c>
      <c r="DP960" s="6" t="s">
        <v>1361</v>
      </c>
      <c r="DQ960" s="1" t="s">
        <v>5908</v>
      </c>
    </row>
    <row r="961" customFormat="false" ht="15" hidden="false" customHeight="false" outlineLevel="0" collapsed="false">
      <c r="A961" s="54" t="n">
        <v>960</v>
      </c>
      <c r="B961" s="6" t="s">
        <v>2512</v>
      </c>
      <c r="C961" s="1" t="n">
        <v>3</v>
      </c>
      <c r="D961" s="1" t="s">
        <v>40</v>
      </c>
      <c r="E961" s="1" t="n">
        <v>12</v>
      </c>
      <c r="F961" s="1" t="s">
        <v>41</v>
      </c>
      <c r="G961" s="1" t="n">
        <f aca="false">PRODUCT(C961+E961)</f>
        <v>15</v>
      </c>
      <c r="H961" s="1" t="n">
        <v>54</v>
      </c>
      <c r="I961" s="106" t="n">
        <f aca="false">PRODUCT(G961/H961)</f>
        <v>0.277777777777778</v>
      </c>
      <c r="K961" s="6"/>
      <c r="N961" s="1"/>
      <c r="DJ961" s="6"/>
      <c r="DK961" s="6"/>
      <c r="DL961" s="6"/>
      <c r="DN961" s="2" t="s">
        <v>4716</v>
      </c>
      <c r="DO961" s="56" t="s">
        <v>5909</v>
      </c>
      <c r="DP961" s="6" t="s">
        <v>1361</v>
      </c>
      <c r="DQ961" s="1" t="s">
        <v>5910</v>
      </c>
    </row>
    <row r="962" customFormat="false" ht="15" hidden="false" customHeight="false" outlineLevel="0" collapsed="false">
      <c r="A962" s="54" t="n">
        <v>961</v>
      </c>
      <c r="B962" s="6" t="s">
        <v>2730</v>
      </c>
      <c r="C962" s="1" t="n">
        <v>3</v>
      </c>
      <c r="D962" s="1" t="s">
        <v>40</v>
      </c>
      <c r="E962" s="1" t="n">
        <v>12</v>
      </c>
      <c r="F962" s="1" t="s">
        <v>41</v>
      </c>
      <c r="G962" s="1" t="n">
        <f aca="false">PRODUCT(C962+E962)</f>
        <v>15</v>
      </c>
      <c r="H962" s="1" t="n">
        <v>75</v>
      </c>
      <c r="I962" s="106" t="n">
        <f aca="false">PRODUCT(G962/H962)</f>
        <v>0.2</v>
      </c>
      <c r="K962" s="6"/>
      <c r="N962" s="1"/>
      <c r="DJ962" s="6"/>
      <c r="DK962" s="6"/>
      <c r="DL962" s="6"/>
      <c r="DN962" s="2" t="s">
        <v>4723</v>
      </c>
      <c r="DO962" s="56" t="s">
        <v>5911</v>
      </c>
      <c r="DP962" s="6" t="s">
        <v>4328</v>
      </c>
      <c r="DQ962" s="1" t="s">
        <v>5912</v>
      </c>
    </row>
    <row r="963" customFormat="false" ht="15" hidden="false" customHeight="false" outlineLevel="0" collapsed="false">
      <c r="A963" s="54" t="n">
        <v>962</v>
      </c>
      <c r="B963" s="6" t="s">
        <v>2286</v>
      </c>
      <c r="C963" s="1" t="n">
        <v>2</v>
      </c>
      <c r="D963" s="1" t="s">
        <v>40</v>
      </c>
      <c r="E963" s="1" t="n">
        <v>13</v>
      </c>
      <c r="F963" s="1" t="s">
        <v>41</v>
      </c>
      <c r="G963" s="1" t="n">
        <f aca="false">PRODUCT(C963+E963)</f>
        <v>15</v>
      </c>
      <c r="H963" s="1" t="n">
        <v>47</v>
      </c>
      <c r="I963" s="106" t="n">
        <f aca="false">PRODUCT(G963/H963)</f>
        <v>0.319148936170213</v>
      </c>
      <c r="K963" s="6"/>
      <c r="N963" s="1"/>
      <c r="DJ963" s="6"/>
      <c r="DK963" s="6"/>
      <c r="DL963" s="6"/>
    </row>
    <row r="964" customFormat="false" ht="15" hidden="false" customHeight="false" outlineLevel="0" collapsed="false">
      <c r="A964" s="54" t="n">
        <v>963</v>
      </c>
      <c r="B964" s="6" t="s">
        <v>2678</v>
      </c>
      <c r="C964" s="1" t="n">
        <v>2</v>
      </c>
      <c r="D964" s="1" t="s">
        <v>40</v>
      </c>
      <c r="E964" s="1" t="n">
        <v>13</v>
      </c>
      <c r="F964" s="1" t="s">
        <v>41</v>
      </c>
      <c r="G964" s="1" t="n">
        <f aca="false">PRODUCT(C964+E964)</f>
        <v>15</v>
      </c>
      <c r="H964" s="1" t="n">
        <v>30</v>
      </c>
      <c r="I964" s="106" t="n">
        <f aca="false">PRODUCT(G964/H964)</f>
        <v>0.5</v>
      </c>
      <c r="K964" s="6"/>
      <c r="N964" s="1"/>
      <c r="DJ964" s="6"/>
      <c r="DK964" s="6"/>
      <c r="DL964" s="6"/>
    </row>
    <row r="965" customFormat="false" ht="15" hidden="false" customHeight="false" outlineLevel="0" collapsed="false">
      <c r="A965" s="54" t="n">
        <v>964</v>
      </c>
      <c r="B965" s="6" t="s">
        <v>2940</v>
      </c>
      <c r="C965" s="1" t="n">
        <v>2</v>
      </c>
      <c r="D965" s="1" t="s">
        <v>40</v>
      </c>
      <c r="E965" s="1" t="n">
        <v>13</v>
      </c>
      <c r="F965" s="1" t="s">
        <v>41</v>
      </c>
      <c r="G965" s="1" t="n">
        <f aca="false">PRODUCT(C965+E965)</f>
        <v>15</v>
      </c>
      <c r="H965" s="1" t="n">
        <v>44</v>
      </c>
      <c r="I965" s="106" t="n">
        <f aca="false">PRODUCT(G965/H965)</f>
        <v>0.340909090909091</v>
      </c>
      <c r="K965" s="6"/>
      <c r="N965" s="1"/>
      <c r="DJ965" s="6"/>
      <c r="DK965" s="6"/>
      <c r="DL965" s="6"/>
      <c r="DN965" s="6"/>
    </row>
    <row r="966" customFormat="false" ht="15" hidden="false" customHeight="false" outlineLevel="0" collapsed="false">
      <c r="A966" s="54" t="n">
        <v>965</v>
      </c>
      <c r="B966" s="6" t="s">
        <v>2947</v>
      </c>
      <c r="C966" s="1" t="n">
        <v>2</v>
      </c>
      <c r="D966" s="1" t="s">
        <v>40</v>
      </c>
      <c r="E966" s="1" t="n">
        <v>13</v>
      </c>
      <c r="F966" s="1" t="s">
        <v>41</v>
      </c>
      <c r="G966" s="1" t="n">
        <f aca="false">PRODUCT(C966+E966)</f>
        <v>15</v>
      </c>
      <c r="H966" s="1" t="n">
        <v>39</v>
      </c>
      <c r="I966" s="106" t="n">
        <f aca="false">PRODUCT(G966/H966)</f>
        <v>0.384615384615385</v>
      </c>
      <c r="K966" s="6"/>
      <c r="N966" s="1"/>
      <c r="DJ966" s="6"/>
      <c r="DK966" s="6"/>
      <c r="DL966" s="6"/>
      <c r="DN966" s="6"/>
    </row>
    <row r="967" customFormat="false" ht="15" hidden="false" customHeight="false" outlineLevel="0" collapsed="false">
      <c r="A967" s="54" t="n">
        <v>966</v>
      </c>
      <c r="B967" s="6" t="s">
        <v>575</v>
      </c>
      <c r="C967" s="1" t="n">
        <v>1</v>
      </c>
      <c r="D967" s="1" t="s">
        <v>40</v>
      </c>
      <c r="E967" s="1" t="n">
        <v>14</v>
      </c>
      <c r="F967" s="1" t="s">
        <v>41</v>
      </c>
      <c r="G967" s="1" t="n">
        <f aca="false">PRODUCT(C967+E967)</f>
        <v>15</v>
      </c>
      <c r="H967" s="1" t="n">
        <v>163</v>
      </c>
      <c r="I967" s="106" t="n">
        <f aca="false">PRODUCT(G967/H967)</f>
        <v>0.0920245398773006</v>
      </c>
      <c r="K967" s="6"/>
      <c r="N967" s="1"/>
      <c r="DJ967" s="6"/>
      <c r="DK967" s="6"/>
      <c r="DL967" s="6"/>
      <c r="DN967" s="6"/>
    </row>
    <row r="968" customFormat="false" ht="15" hidden="false" customHeight="false" outlineLevel="0" collapsed="false">
      <c r="A968" s="54" t="n">
        <v>967</v>
      </c>
      <c r="B968" s="6" t="s">
        <v>2213</v>
      </c>
      <c r="C968" s="1" t="n">
        <v>1</v>
      </c>
      <c r="D968" s="1" t="s">
        <v>40</v>
      </c>
      <c r="E968" s="1" t="n">
        <v>14</v>
      </c>
      <c r="F968" s="1" t="s">
        <v>41</v>
      </c>
      <c r="G968" s="1" t="n">
        <f aca="false">PRODUCT(C968+E968)</f>
        <v>15</v>
      </c>
      <c r="H968" s="1" t="n">
        <v>107</v>
      </c>
      <c r="I968" s="106" t="n">
        <f aca="false">PRODUCT(G968/H968)</f>
        <v>0.14018691588785</v>
      </c>
      <c r="K968" s="6"/>
      <c r="N968" s="1"/>
      <c r="DJ968" s="6"/>
      <c r="DK968" s="6"/>
      <c r="DL968" s="6"/>
      <c r="DQ968" s="6"/>
    </row>
    <row r="969" customFormat="false" ht="15" hidden="false" customHeight="false" outlineLevel="0" collapsed="false">
      <c r="A969" s="54" t="n">
        <v>968</v>
      </c>
      <c r="B969" s="6" t="s">
        <v>2410</v>
      </c>
      <c r="C969" s="1" t="n">
        <v>1</v>
      </c>
      <c r="D969" s="1" t="s">
        <v>40</v>
      </c>
      <c r="E969" s="1" t="n">
        <v>14</v>
      </c>
      <c r="F969" s="1" t="s">
        <v>41</v>
      </c>
      <c r="G969" s="1" t="n">
        <f aca="false">PRODUCT(C969+E969)</f>
        <v>15</v>
      </c>
      <c r="H969" s="1" t="n">
        <v>104</v>
      </c>
      <c r="I969" s="106" t="n">
        <f aca="false">PRODUCT(G969/H969)</f>
        <v>0.144230769230769</v>
      </c>
      <c r="K969" s="6"/>
      <c r="N969" s="1"/>
      <c r="DJ969" s="6"/>
      <c r="DK969" s="6"/>
      <c r="DL969" s="6"/>
      <c r="DQ969" s="6"/>
    </row>
    <row r="970" customFormat="false" ht="15" hidden="false" customHeight="false" outlineLevel="0" collapsed="false">
      <c r="A970" s="54" t="n">
        <v>969</v>
      </c>
      <c r="B970" s="56" t="s">
        <v>2666</v>
      </c>
      <c r="C970" s="1" t="n">
        <v>1</v>
      </c>
      <c r="D970" s="1" t="s">
        <v>40</v>
      </c>
      <c r="E970" s="1" t="n">
        <v>14</v>
      </c>
      <c r="F970" s="1" t="s">
        <v>41</v>
      </c>
      <c r="G970" s="1" t="n">
        <f aca="false">PRODUCT(C970+E970)</f>
        <v>15</v>
      </c>
      <c r="H970" s="1" t="n">
        <v>67</v>
      </c>
      <c r="I970" s="106" t="n">
        <f aca="false">PRODUCT(G970/H970)</f>
        <v>0.223880597014925</v>
      </c>
      <c r="K970" s="6"/>
      <c r="N970" s="1"/>
      <c r="DJ970" s="6"/>
      <c r="DK970" s="6"/>
      <c r="DL970" s="6"/>
      <c r="DQ970" s="6"/>
    </row>
    <row r="971" customFormat="false" ht="15" hidden="false" customHeight="false" outlineLevel="0" collapsed="false">
      <c r="A971" s="54" t="n">
        <v>970</v>
      </c>
      <c r="B971" s="6" t="s">
        <v>2872</v>
      </c>
      <c r="C971" s="1" t="n">
        <v>1</v>
      </c>
      <c r="D971" s="1" t="s">
        <v>40</v>
      </c>
      <c r="E971" s="1" t="n">
        <v>14</v>
      </c>
      <c r="F971" s="1" t="s">
        <v>41</v>
      </c>
      <c r="G971" s="1" t="n">
        <f aca="false">PRODUCT(C971+E971)</f>
        <v>15</v>
      </c>
      <c r="H971" s="1" t="n">
        <v>17</v>
      </c>
      <c r="I971" s="106" t="n">
        <f aca="false">PRODUCT(G971/H971)</f>
        <v>0.882352941176471</v>
      </c>
      <c r="K971" s="6"/>
      <c r="N971" s="1"/>
      <c r="DJ971" s="6"/>
      <c r="DK971" s="6"/>
      <c r="DL971" s="6"/>
      <c r="DQ971" s="6"/>
    </row>
    <row r="972" customFormat="false" ht="15" hidden="false" customHeight="false" outlineLevel="0" collapsed="false">
      <c r="A972" s="54" t="n">
        <v>971</v>
      </c>
      <c r="B972" s="6" t="s">
        <v>2997</v>
      </c>
      <c r="C972" s="1" t="n">
        <v>1</v>
      </c>
      <c r="D972" s="1" t="s">
        <v>40</v>
      </c>
      <c r="E972" s="1" t="n">
        <v>14</v>
      </c>
      <c r="F972" s="1" t="s">
        <v>41</v>
      </c>
      <c r="G972" s="1" t="n">
        <f aca="false">PRODUCT(C972+E972)</f>
        <v>15</v>
      </c>
      <c r="H972" s="1" t="n">
        <v>31</v>
      </c>
      <c r="I972" s="106" t="n">
        <f aca="false">PRODUCT(G972/H972)</f>
        <v>0.483870967741936</v>
      </c>
      <c r="K972" s="6"/>
      <c r="N972" s="1"/>
      <c r="DJ972" s="6"/>
      <c r="DK972" s="6"/>
      <c r="DL972" s="6"/>
      <c r="DQ972" s="6"/>
    </row>
    <row r="973" customFormat="false" ht="15" hidden="false" customHeight="false" outlineLevel="0" collapsed="false">
      <c r="A973" s="54" t="n">
        <v>972</v>
      </c>
      <c r="B973" s="56" t="s">
        <v>3005</v>
      </c>
      <c r="C973" s="1" t="n">
        <v>1</v>
      </c>
      <c r="D973" s="1" t="s">
        <v>40</v>
      </c>
      <c r="E973" s="1" t="n">
        <v>14</v>
      </c>
      <c r="F973" s="1" t="s">
        <v>41</v>
      </c>
      <c r="G973" s="1" t="n">
        <f aca="false">PRODUCT(C973+E973)</f>
        <v>15</v>
      </c>
      <c r="H973" s="1" t="n">
        <v>37</v>
      </c>
      <c r="I973" s="106" t="n">
        <f aca="false">PRODUCT(G973/H973)</f>
        <v>0.405405405405405</v>
      </c>
      <c r="K973" s="6"/>
      <c r="N973" s="1"/>
      <c r="DJ973" s="6"/>
      <c r="DK973" s="6"/>
      <c r="DL973" s="6"/>
      <c r="DQ973" s="6"/>
    </row>
    <row r="974" customFormat="false" ht="15" hidden="false" customHeight="false" outlineLevel="0" collapsed="false">
      <c r="A974" s="54" t="n">
        <v>973</v>
      </c>
      <c r="B974" s="6" t="s">
        <v>3053</v>
      </c>
      <c r="C974" s="1" t="n">
        <v>1</v>
      </c>
      <c r="D974" s="1" t="s">
        <v>40</v>
      </c>
      <c r="E974" s="1" t="n">
        <v>14</v>
      </c>
      <c r="F974" s="1" t="s">
        <v>41</v>
      </c>
      <c r="G974" s="1" t="n">
        <f aca="false">PRODUCT(C974+E974)</f>
        <v>15</v>
      </c>
      <c r="H974" s="1" t="n">
        <v>18</v>
      </c>
      <c r="I974" s="106" t="n">
        <f aca="false">PRODUCT(G974/H974)</f>
        <v>0.833333333333333</v>
      </c>
      <c r="K974" s="6"/>
      <c r="N974" s="1"/>
      <c r="DJ974" s="6"/>
      <c r="DK974" s="6"/>
      <c r="DL974" s="6"/>
      <c r="DQ974" s="6"/>
    </row>
    <row r="975" customFormat="false" ht="15" hidden="false" customHeight="false" outlineLevel="0" collapsed="false">
      <c r="A975" s="54" t="n">
        <v>974</v>
      </c>
      <c r="B975" s="6" t="s">
        <v>3119</v>
      </c>
      <c r="C975" s="1" t="n">
        <v>1</v>
      </c>
      <c r="D975" s="1" t="s">
        <v>40</v>
      </c>
      <c r="E975" s="1" t="n">
        <v>14</v>
      </c>
      <c r="F975" s="1" t="s">
        <v>41</v>
      </c>
      <c r="G975" s="1" t="n">
        <f aca="false">PRODUCT(C975+E975)</f>
        <v>15</v>
      </c>
      <c r="H975" s="1" t="n">
        <v>16</v>
      </c>
      <c r="I975" s="106" t="n">
        <f aca="false">PRODUCT(G975/H975)</f>
        <v>0.9375</v>
      </c>
      <c r="K975" s="6"/>
      <c r="N975" s="1"/>
      <c r="DJ975" s="6"/>
      <c r="DK975" s="6"/>
      <c r="DL975" s="6"/>
      <c r="DQ975" s="6"/>
    </row>
    <row r="976" customFormat="false" ht="15" hidden="false" customHeight="false" outlineLevel="0" collapsed="false">
      <c r="A976" s="54" t="n">
        <v>975</v>
      </c>
      <c r="B976" s="6" t="s">
        <v>3122</v>
      </c>
      <c r="C976" s="1" t="n">
        <v>1</v>
      </c>
      <c r="D976" s="1" t="s">
        <v>40</v>
      </c>
      <c r="E976" s="1" t="n">
        <v>14</v>
      </c>
      <c r="F976" s="1" t="s">
        <v>41</v>
      </c>
      <c r="G976" s="1" t="n">
        <f aca="false">PRODUCT(C976+E976)</f>
        <v>15</v>
      </c>
      <c r="H976" s="1" t="n">
        <v>23</v>
      </c>
      <c r="I976" s="106" t="n">
        <f aca="false">PRODUCT(G976/H976)</f>
        <v>0.652173913043478</v>
      </c>
      <c r="K976" s="6"/>
      <c r="N976" s="1"/>
      <c r="DJ976" s="6"/>
      <c r="DK976" s="6"/>
      <c r="DL976" s="6"/>
      <c r="DQ976" s="6"/>
    </row>
    <row r="977" customFormat="false" ht="15" hidden="false" customHeight="false" outlineLevel="0" collapsed="false">
      <c r="A977" s="54" t="n">
        <v>976</v>
      </c>
      <c r="B977" s="6" t="s">
        <v>2104</v>
      </c>
      <c r="C977" s="1" t="n">
        <v>0</v>
      </c>
      <c r="D977" s="1" t="s">
        <v>40</v>
      </c>
      <c r="E977" s="1" t="n">
        <v>15</v>
      </c>
      <c r="F977" s="1" t="s">
        <v>41</v>
      </c>
      <c r="G977" s="1" t="n">
        <f aca="false">PRODUCT(C977+E977)</f>
        <v>15</v>
      </c>
      <c r="H977" s="1" t="n">
        <v>78</v>
      </c>
      <c r="I977" s="106" t="n">
        <f aca="false">PRODUCT(G977/H977)</f>
        <v>0.192307692307692</v>
      </c>
      <c r="K977" s="6"/>
      <c r="N977" s="1"/>
      <c r="DJ977" s="6"/>
      <c r="DK977" s="6"/>
      <c r="DL977" s="6"/>
      <c r="DN977" s="6"/>
      <c r="DQ977" s="6"/>
    </row>
    <row r="978" customFormat="false" ht="15" hidden="false" customHeight="false" outlineLevel="0" collapsed="false">
      <c r="A978" s="54" t="n">
        <v>977</v>
      </c>
      <c r="B978" s="6" t="s">
        <v>2662</v>
      </c>
      <c r="C978" s="1" t="n">
        <v>0</v>
      </c>
      <c r="D978" s="1" t="s">
        <v>40</v>
      </c>
      <c r="E978" s="1" t="n">
        <v>15</v>
      </c>
      <c r="F978" s="1" t="s">
        <v>41</v>
      </c>
      <c r="G978" s="1" t="n">
        <f aca="false">PRODUCT(C978+E978)</f>
        <v>15</v>
      </c>
      <c r="H978" s="1" t="n">
        <v>30</v>
      </c>
      <c r="I978" s="106" t="n">
        <f aca="false">PRODUCT(G978/H978)</f>
        <v>0.5</v>
      </c>
      <c r="K978" s="6"/>
      <c r="N978" s="1"/>
      <c r="DJ978" s="6"/>
      <c r="DK978" s="6"/>
      <c r="DL978" s="6"/>
      <c r="DN978" s="6"/>
      <c r="DQ978" s="6"/>
    </row>
    <row r="979" customFormat="false" ht="15" hidden="false" customHeight="false" outlineLevel="0" collapsed="false">
      <c r="A979" s="54" t="n">
        <v>978</v>
      </c>
      <c r="B979" s="6" t="s">
        <v>2756</v>
      </c>
      <c r="C979" s="1" t="n">
        <v>0</v>
      </c>
      <c r="D979" s="1" t="s">
        <v>40</v>
      </c>
      <c r="E979" s="1" t="n">
        <v>15</v>
      </c>
      <c r="F979" s="1" t="s">
        <v>41</v>
      </c>
      <c r="G979" s="1" t="n">
        <f aca="false">PRODUCT(C979+E979)</f>
        <v>15</v>
      </c>
      <c r="H979" s="1" t="n">
        <v>15</v>
      </c>
      <c r="I979" s="106" t="n">
        <f aca="false">PRODUCT(G979/H979)</f>
        <v>1</v>
      </c>
      <c r="K979" s="6"/>
      <c r="N979" s="1"/>
      <c r="DJ979" s="6"/>
      <c r="DK979" s="6"/>
      <c r="DL979" s="6"/>
      <c r="DN979" s="6"/>
      <c r="DQ979" s="6"/>
    </row>
    <row r="980" customFormat="false" ht="15" hidden="false" customHeight="false" outlineLevel="0" collapsed="false">
      <c r="A980" s="54" t="n">
        <v>979</v>
      </c>
      <c r="B980" s="6" t="s">
        <v>2887</v>
      </c>
      <c r="C980" s="1" t="n">
        <v>0</v>
      </c>
      <c r="D980" s="1" t="s">
        <v>40</v>
      </c>
      <c r="E980" s="1" t="n">
        <v>15</v>
      </c>
      <c r="F980" s="1" t="s">
        <v>41</v>
      </c>
      <c r="G980" s="1" t="n">
        <f aca="false">PRODUCT(C980+E980)</f>
        <v>15</v>
      </c>
      <c r="H980" s="1" t="n">
        <v>24</v>
      </c>
      <c r="I980" s="106" t="n">
        <f aca="false">PRODUCT(G980/H980)</f>
        <v>0.625</v>
      </c>
      <c r="K980" s="6"/>
      <c r="N980" s="1"/>
      <c r="DJ980" s="6"/>
      <c r="DK980" s="6"/>
      <c r="DL980" s="6"/>
      <c r="DN980" s="6"/>
      <c r="DQ980" s="6"/>
    </row>
    <row r="981" customFormat="false" ht="15" hidden="false" customHeight="false" outlineLevel="0" collapsed="false">
      <c r="A981" s="54" t="n">
        <v>980</v>
      </c>
      <c r="B981" s="6" t="s">
        <v>2945</v>
      </c>
      <c r="C981" s="1" t="n">
        <v>0</v>
      </c>
      <c r="D981" s="1" t="s">
        <v>40</v>
      </c>
      <c r="E981" s="1" t="n">
        <v>15</v>
      </c>
      <c r="F981" s="1" t="s">
        <v>41</v>
      </c>
      <c r="G981" s="1" t="n">
        <f aca="false">PRODUCT(C981+E981)</f>
        <v>15</v>
      </c>
      <c r="H981" s="1" t="n">
        <v>34</v>
      </c>
      <c r="I981" s="106" t="n">
        <f aca="false">PRODUCT(G981/H981)</f>
        <v>0.441176470588235</v>
      </c>
      <c r="K981" s="6"/>
      <c r="N981" s="1"/>
      <c r="DJ981" s="6"/>
      <c r="DK981" s="6"/>
      <c r="DL981" s="6"/>
      <c r="DN981" s="6"/>
      <c r="DQ981" s="6"/>
    </row>
    <row r="982" customFormat="false" ht="15" hidden="false" customHeight="false" outlineLevel="0" collapsed="false">
      <c r="A982" s="54" t="n">
        <v>981</v>
      </c>
      <c r="B982" s="6" t="s">
        <v>3121</v>
      </c>
      <c r="C982" s="1" t="n">
        <v>0</v>
      </c>
      <c r="D982" s="1" t="s">
        <v>40</v>
      </c>
      <c r="E982" s="1" t="n">
        <v>15</v>
      </c>
      <c r="F982" s="1" t="s">
        <v>41</v>
      </c>
      <c r="G982" s="1" t="n">
        <f aca="false">PRODUCT(C982+E982)</f>
        <v>15</v>
      </c>
      <c r="H982" s="1" t="n">
        <v>21</v>
      </c>
      <c r="I982" s="106" t="n">
        <f aca="false">PRODUCT(G982/H982)</f>
        <v>0.714285714285714</v>
      </c>
      <c r="K982" s="6"/>
      <c r="N982" s="1"/>
      <c r="DJ982" s="6"/>
      <c r="DK982" s="6"/>
      <c r="DL982" s="6"/>
      <c r="DN982" s="6"/>
      <c r="DQ982" s="6"/>
    </row>
    <row r="983" customFormat="false" ht="15" hidden="false" customHeight="false" outlineLevel="0" collapsed="false">
      <c r="A983" s="54" t="n">
        <v>982</v>
      </c>
      <c r="B983" s="6" t="s">
        <v>2254</v>
      </c>
      <c r="C983" s="1" t="n">
        <v>5</v>
      </c>
      <c r="D983" s="1" t="s">
        <v>40</v>
      </c>
      <c r="E983" s="1" t="n">
        <v>9</v>
      </c>
      <c r="F983" s="1" t="s">
        <v>41</v>
      </c>
      <c r="G983" s="1" t="n">
        <f aca="false">PRODUCT(C983+E983)</f>
        <v>14</v>
      </c>
      <c r="H983" s="1" t="n">
        <v>74</v>
      </c>
      <c r="I983" s="106" t="n">
        <f aca="false">PRODUCT(G983/H983)</f>
        <v>0.189189189189189</v>
      </c>
      <c r="K983" s="6"/>
      <c r="N983" s="1"/>
      <c r="DJ983" s="6"/>
      <c r="DK983" s="6"/>
      <c r="DL983" s="6"/>
      <c r="DN983" s="6"/>
      <c r="DQ983" s="6"/>
    </row>
    <row r="984" customFormat="false" ht="15" hidden="false" customHeight="false" outlineLevel="0" collapsed="false">
      <c r="A984" s="54" t="n">
        <v>983</v>
      </c>
      <c r="B984" s="6" t="s">
        <v>2340</v>
      </c>
      <c r="C984" s="1" t="n">
        <v>5</v>
      </c>
      <c r="D984" s="1" t="s">
        <v>40</v>
      </c>
      <c r="E984" s="1" t="n">
        <v>9</v>
      </c>
      <c r="F984" s="1" t="s">
        <v>41</v>
      </c>
      <c r="G984" s="1" t="n">
        <f aca="false">PRODUCT(C984+E984)</f>
        <v>14</v>
      </c>
      <c r="H984" s="1" t="n">
        <v>74</v>
      </c>
      <c r="I984" s="106" t="n">
        <f aca="false">PRODUCT(G984/H984)</f>
        <v>0.189189189189189</v>
      </c>
      <c r="K984" s="6"/>
      <c r="N984" s="1"/>
      <c r="DJ984" s="6"/>
      <c r="DK984" s="6"/>
      <c r="DL984" s="6"/>
      <c r="DN984" s="6"/>
      <c r="DQ984" s="6"/>
    </row>
    <row r="985" customFormat="false" ht="15" hidden="false" customHeight="false" outlineLevel="0" collapsed="false">
      <c r="A985" s="54" t="n">
        <v>984</v>
      </c>
      <c r="B985" s="56" t="s">
        <v>1851</v>
      </c>
      <c r="C985" s="1" t="n">
        <v>4</v>
      </c>
      <c r="D985" s="1" t="s">
        <v>40</v>
      </c>
      <c r="E985" s="1" t="n">
        <v>10</v>
      </c>
      <c r="F985" s="1" t="s">
        <v>41</v>
      </c>
      <c r="G985" s="1" t="n">
        <f aca="false">PRODUCT(C985+E985)</f>
        <v>14</v>
      </c>
      <c r="H985" s="1" t="n">
        <v>76</v>
      </c>
      <c r="I985" s="106" t="n">
        <f aca="false">PRODUCT(G985/H985)</f>
        <v>0.184210526315789</v>
      </c>
      <c r="K985" s="6"/>
      <c r="N985" s="1"/>
      <c r="DJ985" s="6"/>
      <c r="DK985" s="6"/>
      <c r="DL985" s="6"/>
      <c r="DN985" s="6"/>
      <c r="DQ985" s="6"/>
    </row>
    <row r="986" customFormat="false" ht="15" hidden="false" customHeight="false" outlineLevel="0" collapsed="false">
      <c r="A986" s="54" t="n">
        <v>985</v>
      </c>
      <c r="B986" s="6" t="s">
        <v>2590</v>
      </c>
      <c r="C986" s="1" t="n">
        <v>4</v>
      </c>
      <c r="D986" s="1" t="s">
        <v>40</v>
      </c>
      <c r="E986" s="1" t="n">
        <v>10</v>
      </c>
      <c r="F986" s="1" t="s">
        <v>41</v>
      </c>
      <c r="G986" s="1" t="n">
        <f aca="false">PRODUCT(C986+E986)</f>
        <v>14</v>
      </c>
      <c r="H986" s="1" t="n">
        <v>70</v>
      </c>
      <c r="I986" s="106" t="n">
        <f aca="false">PRODUCT(G986/H986)</f>
        <v>0.2</v>
      </c>
      <c r="K986" s="6"/>
      <c r="N986" s="1"/>
      <c r="DJ986" s="6"/>
      <c r="DK986" s="6"/>
      <c r="DL986" s="6"/>
      <c r="DN986" s="6"/>
      <c r="DQ986" s="6"/>
    </row>
    <row r="987" customFormat="false" ht="15" hidden="false" customHeight="false" outlineLevel="0" collapsed="false">
      <c r="A987" s="54" t="n">
        <v>986</v>
      </c>
      <c r="B987" s="6" t="s">
        <v>1675</v>
      </c>
      <c r="C987" s="1" t="n">
        <v>3</v>
      </c>
      <c r="D987" s="1" t="s">
        <v>40</v>
      </c>
      <c r="E987" s="1" t="n">
        <v>11</v>
      </c>
      <c r="F987" s="1" t="s">
        <v>41</v>
      </c>
      <c r="G987" s="1" t="n">
        <f aca="false">PRODUCT(C987+E987)</f>
        <v>14</v>
      </c>
      <c r="H987" s="1" t="n">
        <v>112</v>
      </c>
      <c r="I987" s="106" t="n">
        <f aca="false">PRODUCT(G987/H987)</f>
        <v>0.125</v>
      </c>
      <c r="K987" s="6"/>
      <c r="N987" s="1"/>
      <c r="DJ987" s="6"/>
      <c r="DK987" s="6"/>
      <c r="DL987" s="6"/>
      <c r="DN987" s="6"/>
      <c r="DQ987" s="6"/>
    </row>
    <row r="988" customFormat="false" ht="15" hidden="false" customHeight="false" outlineLevel="0" collapsed="false">
      <c r="A988" s="54" t="n">
        <v>987</v>
      </c>
      <c r="B988" s="6" t="s">
        <v>437</v>
      </c>
      <c r="C988" s="1" t="n">
        <v>3</v>
      </c>
      <c r="D988" s="1" t="s">
        <v>40</v>
      </c>
      <c r="E988" s="1" t="n">
        <v>11</v>
      </c>
      <c r="F988" s="1" t="s">
        <v>41</v>
      </c>
      <c r="G988" s="1" t="n">
        <f aca="false">PRODUCT(C988+E988)</f>
        <v>14</v>
      </c>
      <c r="H988" s="1" t="n">
        <v>158</v>
      </c>
      <c r="I988" s="106" t="n">
        <f aca="false">PRODUCT(G988/H988)</f>
        <v>0.0886075949367089</v>
      </c>
      <c r="K988" s="6"/>
      <c r="N988" s="1"/>
      <c r="DJ988" s="6"/>
      <c r="DK988" s="6"/>
      <c r="DL988" s="6"/>
      <c r="DN988" s="6"/>
      <c r="DQ988" s="6"/>
    </row>
    <row r="989" customFormat="false" ht="15" hidden="false" customHeight="false" outlineLevel="0" collapsed="false">
      <c r="A989" s="54" t="n">
        <v>988</v>
      </c>
      <c r="B989" s="6" t="s">
        <v>2291</v>
      </c>
      <c r="C989" s="1" t="n">
        <v>3</v>
      </c>
      <c r="D989" s="1" t="s">
        <v>40</v>
      </c>
      <c r="E989" s="1" t="n">
        <v>11</v>
      </c>
      <c r="F989" s="1" t="s">
        <v>41</v>
      </c>
      <c r="G989" s="1" t="n">
        <f aca="false">PRODUCT(C989+E989)</f>
        <v>14</v>
      </c>
      <c r="H989" s="1" t="n">
        <v>89</v>
      </c>
      <c r="I989" s="106" t="n">
        <f aca="false">PRODUCT(G989/H989)</f>
        <v>0.157303370786517</v>
      </c>
      <c r="K989" s="6"/>
      <c r="L989" s="56"/>
      <c r="N989" s="1"/>
      <c r="DJ989" s="6"/>
      <c r="DK989" s="6"/>
      <c r="DL989" s="6"/>
      <c r="DN989" s="6"/>
      <c r="DQ989" s="6"/>
    </row>
    <row r="990" customFormat="false" ht="15" hidden="false" customHeight="false" outlineLevel="0" collapsed="false">
      <c r="A990" s="54" t="n">
        <v>989</v>
      </c>
      <c r="B990" s="6" t="s">
        <v>2998</v>
      </c>
      <c r="C990" s="1" t="n">
        <v>3</v>
      </c>
      <c r="D990" s="1" t="s">
        <v>40</v>
      </c>
      <c r="E990" s="1" t="n">
        <v>11</v>
      </c>
      <c r="F990" s="1" t="s">
        <v>41</v>
      </c>
      <c r="G990" s="1" t="n">
        <f aca="false">PRODUCT(C990+E990)</f>
        <v>14</v>
      </c>
      <c r="H990" s="1" t="n">
        <v>31</v>
      </c>
      <c r="I990" s="106" t="n">
        <f aca="false">PRODUCT(G990/H990)</f>
        <v>0.451612903225806</v>
      </c>
      <c r="K990" s="6"/>
      <c r="N990" s="1"/>
      <c r="DJ990" s="6"/>
      <c r="DK990" s="6"/>
      <c r="DL990" s="6"/>
      <c r="DN990" s="6"/>
      <c r="DQ990" s="6"/>
    </row>
    <row r="991" customFormat="false" ht="15" hidden="false" customHeight="false" outlineLevel="0" collapsed="false">
      <c r="A991" s="54" t="n">
        <v>990</v>
      </c>
      <c r="B991" s="6" t="s">
        <v>2263</v>
      </c>
      <c r="C991" s="1" t="n">
        <v>2</v>
      </c>
      <c r="D991" s="1" t="s">
        <v>40</v>
      </c>
      <c r="E991" s="1" t="n">
        <v>12</v>
      </c>
      <c r="F991" s="1" t="s">
        <v>41</v>
      </c>
      <c r="G991" s="1" t="n">
        <f aca="false">PRODUCT(C991+E991)</f>
        <v>14</v>
      </c>
      <c r="H991" s="1" t="n">
        <v>99</v>
      </c>
      <c r="I991" s="106" t="n">
        <f aca="false">PRODUCT(G991/H991)</f>
        <v>0.141414141414141</v>
      </c>
      <c r="K991" s="6"/>
      <c r="N991" s="1"/>
      <c r="DJ991" s="6"/>
      <c r="DK991" s="6"/>
      <c r="DL991" s="6"/>
      <c r="DN991" s="6"/>
      <c r="DQ991" s="6"/>
    </row>
    <row r="992" customFormat="false" ht="15" hidden="false" customHeight="false" outlineLevel="0" collapsed="false">
      <c r="A992" s="54" t="n">
        <v>991</v>
      </c>
      <c r="B992" s="6" t="s">
        <v>2653</v>
      </c>
      <c r="C992" s="1" t="n">
        <v>2</v>
      </c>
      <c r="D992" s="1" t="s">
        <v>40</v>
      </c>
      <c r="E992" s="1" t="n">
        <v>12</v>
      </c>
      <c r="F992" s="1" t="s">
        <v>41</v>
      </c>
      <c r="G992" s="1" t="n">
        <f aca="false">PRODUCT(C992+E992)</f>
        <v>14</v>
      </c>
      <c r="H992" s="1" t="n">
        <v>29</v>
      </c>
      <c r="I992" s="106" t="n">
        <f aca="false">PRODUCT(G992/H992)</f>
        <v>0.482758620689655</v>
      </c>
      <c r="K992" s="6"/>
      <c r="N992" s="1"/>
      <c r="DJ992" s="6"/>
      <c r="DK992" s="6"/>
      <c r="DL992" s="6"/>
      <c r="DN992" s="6"/>
      <c r="DQ992" s="6"/>
    </row>
    <row r="993" customFormat="false" ht="15" hidden="false" customHeight="false" outlineLevel="0" collapsed="false">
      <c r="A993" s="54" t="n">
        <v>992</v>
      </c>
      <c r="B993" s="6" t="s">
        <v>3038</v>
      </c>
      <c r="C993" s="1" t="n">
        <v>2</v>
      </c>
      <c r="D993" s="1" t="s">
        <v>40</v>
      </c>
      <c r="E993" s="1" t="n">
        <v>12</v>
      </c>
      <c r="F993" s="1" t="s">
        <v>41</v>
      </c>
      <c r="G993" s="1" t="n">
        <f aca="false">PRODUCT(C993+E993)</f>
        <v>14</v>
      </c>
      <c r="H993" s="1" t="n">
        <v>20</v>
      </c>
      <c r="I993" s="106" t="n">
        <f aca="false">PRODUCT(G993/H993)</f>
        <v>0.7</v>
      </c>
      <c r="K993" s="6"/>
      <c r="N993" s="1"/>
      <c r="DJ993" s="6"/>
      <c r="DK993" s="6"/>
      <c r="DL993" s="6"/>
      <c r="DN993" s="6"/>
      <c r="DQ993" s="6"/>
    </row>
    <row r="994" customFormat="false" ht="15" hidden="false" customHeight="false" outlineLevel="0" collapsed="false">
      <c r="A994" s="54" t="n">
        <v>993</v>
      </c>
      <c r="B994" s="6" t="s">
        <v>1888</v>
      </c>
      <c r="C994" s="1" t="n">
        <v>1</v>
      </c>
      <c r="D994" s="1" t="s">
        <v>40</v>
      </c>
      <c r="E994" s="1" t="n">
        <v>13</v>
      </c>
      <c r="F994" s="1" t="s">
        <v>41</v>
      </c>
      <c r="G994" s="1" t="n">
        <f aca="false">PRODUCT(C994+E994)</f>
        <v>14</v>
      </c>
      <c r="H994" s="1" t="n">
        <v>95</v>
      </c>
      <c r="I994" s="106" t="n">
        <f aca="false">PRODUCT(G994/H994)</f>
        <v>0.147368421052632</v>
      </c>
      <c r="K994" s="6"/>
      <c r="N994" s="1"/>
      <c r="DJ994" s="6"/>
      <c r="DK994" s="6"/>
      <c r="DL994" s="6"/>
      <c r="DN994" s="6"/>
      <c r="DQ994" s="6"/>
    </row>
    <row r="995" customFormat="false" ht="15" hidden="false" customHeight="false" outlineLevel="0" collapsed="false">
      <c r="A995" s="54" t="n">
        <v>994</v>
      </c>
      <c r="B995" s="6" t="s">
        <v>2374</v>
      </c>
      <c r="C995" s="1" t="n">
        <v>1</v>
      </c>
      <c r="D995" s="1" t="s">
        <v>40</v>
      </c>
      <c r="E995" s="1" t="n">
        <v>13</v>
      </c>
      <c r="F995" s="1" t="s">
        <v>41</v>
      </c>
      <c r="G995" s="1" t="n">
        <f aca="false">PRODUCT(C995+E995)</f>
        <v>14</v>
      </c>
      <c r="H995" s="1" t="n">
        <v>45</v>
      </c>
      <c r="I995" s="106" t="n">
        <f aca="false">PRODUCT(G995/H995)</f>
        <v>0.311111111111111</v>
      </c>
      <c r="K995" s="6"/>
      <c r="N995" s="1"/>
      <c r="DJ995" s="6"/>
      <c r="DK995" s="6"/>
      <c r="DL995" s="6"/>
      <c r="DN995" s="6"/>
      <c r="DQ995" s="6"/>
    </row>
    <row r="996" customFormat="false" ht="15" hidden="false" customHeight="false" outlineLevel="0" collapsed="false">
      <c r="A996" s="54" t="n">
        <v>995</v>
      </c>
      <c r="B996" s="6" t="s">
        <v>2684</v>
      </c>
      <c r="C996" s="1" t="n">
        <v>1</v>
      </c>
      <c r="D996" s="1" t="s">
        <v>40</v>
      </c>
      <c r="E996" s="1" t="n">
        <v>13</v>
      </c>
      <c r="F996" s="1" t="s">
        <v>41</v>
      </c>
      <c r="G996" s="1" t="n">
        <f aca="false">PRODUCT(C996+E996)</f>
        <v>14</v>
      </c>
      <c r="H996" s="1" t="n">
        <v>46</v>
      </c>
      <c r="I996" s="106" t="n">
        <f aca="false">PRODUCT(G996/H996)</f>
        <v>0.304347826086957</v>
      </c>
      <c r="K996" s="6"/>
      <c r="N996" s="1"/>
      <c r="DJ996" s="6"/>
      <c r="DK996" s="6"/>
      <c r="DL996" s="6"/>
      <c r="DN996" s="6"/>
      <c r="DQ996" s="6"/>
    </row>
    <row r="997" customFormat="false" ht="15" hidden="false" customHeight="false" outlineLevel="0" collapsed="false">
      <c r="A997" s="54" t="n">
        <v>996</v>
      </c>
      <c r="B997" s="6" t="s">
        <v>2851</v>
      </c>
      <c r="C997" s="1" t="n">
        <v>1</v>
      </c>
      <c r="D997" s="1" t="s">
        <v>40</v>
      </c>
      <c r="E997" s="1" t="n">
        <v>13</v>
      </c>
      <c r="F997" s="1" t="s">
        <v>41</v>
      </c>
      <c r="G997" s="1" t="n">
        <f aca="false">PRODUCT(C997+E997)</f>
        <v>14</v>
      </c>
      <c r="H997" s="1" t="n">
        <v>77</v>
      </c>
      <c r="I997" s="106" t="n">
        <f aca="false">PRODUCT(G997/H997)</f>
        <v>0.181818181818182</v>
      </c>
      <c r="K997" s="6"/>
      <c r="N997" s="1"/>
      <c r="DJ997" s="6"/>
      <c r="DK997" s="6"/>
      <c r="DL997" s="6"/>
      <c r="DN997" s="6"/>
      <c r="DQ997" s="6"/>
    </row>
    <row r="998" customFormat="false" ht="15" hidden="false" customHeight="false" outlineLevel="0" collapsed="false">
      <c r="A998" s="54" t="n">
        <v>997</v>
      </c>
      <c r="B998" s="6" t="s">
        <v>3057</v>
      </c>
      <c r="C998" s="1" t="n">
        <v>1</v>
      </c>
      <c r="D998" s="1" t="s">
        <v>40</v>
      </c>
      <c r="E998" s="1" t="n">
        <v>13</v>
      </c>
      <c r="F998" s="1" t="s">
        <v>41</v>
      </c>
      <c r="G998" s="1" t="n">
        <f aca="false">PRODUCT(C998+E998)</f>
        <v>14</v>
      </c>
      <c r="H998" s="1" t="n">
        <v>20</v>
      </c>
      <c r="I998" s="106" t="n">
        <f aca="false">PRODUCT(G998/H998)</f>
        <v>0.7</v>
      </c>
      <c r="K998" s="6"/>
      <c r="N998" s="1"/>
      <c r="DJ998" s="6"/>
      <c r="DK998" s="6"/>
      <c r="DL998" s="6"/>
      <c r="DN998" s="6"/>
      <c r="DQ998" s="6"/>
    </row>
    <row r="999" customFormat="false" ht="15" hidden="false" customHeight="false" outlineLevel="0" collapsed="false">
      <c r="A999" s="54" t="n">
        <v>998</v>
      </c>
      <c r="B999" s="6" t="s">
        <v>402</v>
      </c>
      <c r="C999" s="1" t="n">
        <v>1</v>
      </c>
      <c r="D999" s="1" t="s">
        <v>40</v>
      </c>
      <c r="E999" s="1" t="n">
        <v>13</v>
      </c>
      <c r="F999" s="1" t="s">
        <v>41</v>
      </c>
      <c r="G999" s="1" t="n">
        <f aca="false">PRODUCT(C999+E999)</f>
        <v>14</v>
      </c>
      <c r="H999" s="1" t="n">
        <v>27</v>
      </c>
      <c r="I999" s="106" t="n">
        <f aca="false">PRODUCT(G999/H999)</f>
        <v>0.518518518518519</v>
      </c>
      <c r="K999" s="6"/>
      <c r="L999" s="56"/>
      <c r="N999" s="1"/>
      <c r="DJ999" s="6"/>
      <c r="DK999" s="6"/>
      <c r="DL999" s="6"/>
      <c r="DN999" s="6"/>
      <c r="DQ999" s="6"/>
    </row>
    <row r="1000" customFormat="false" ht="15" hidden="false" customHeight="false" outlineLevel="0" collapsed="false">
      <c r="A1000" s="54" t="n">
        <v>999</v>
      </c>
      <c r="B1000" s="6" t="s">
        <v>2637</v>
      </c>
      <c r="C1000" s="1" t="n">
        <v>0</v>
      </c>
      <c r="D1000" s="1" t="s">
        <v>40</v>
      </c>
      <c r="E1000" s="1" t="n">
        <v>14</v>
      </c>
      <c r="F1000" s="1" t="s">
        <v>41</v>
      </c>
      <c r="G1000" s="1" t="n">
        <f aca="false">PRODUCT(C1000+E1000)</f>
        <v>14</v>
      </c>
      <c r="H1000" s="1" t="n">
        <v>75</v>
      </c>
      <c r="I1000" s="106" t="n">
        <f aca="false">PRODUCT(G1000/H1000)</f>
        <v>0.186666666666667</v>
      </c>
      <c r="K1000" s="6"/>
      <c r="N1000" s="1"/>
      <c r="DJ1000" s="6"/>
      <c r="DK1000" s="6"/>
      <c r="DL1000" s="6"/>
      <c r="DN1000" s="6"/>
      <c r="DQ1000" s="6"/>
    </row>
    <row r="1001" customFormat="false" ht="15" hidden="false" customHeight="false" outlineLevel="0" collapsed="false">
      <c r="A1001" s="54" t="n">
        <v>1000</v>
      </c>
      <c r="B1001" s="6" t="s">
        <v>2778</v>
      </c>
      <c r="C1001" s="1" t="n">
        <v>0</v>
      </c>
      <c r="D1001" s="1" t="s">
        <v>40</v>
      </c>
      <c r="E1001" s="1" t="n">
        <v>14</v>
      </c>
      <c r="F1001" s="1" t="s">
        <v>41</v>
      </c>
      <c r="G1001" s="1" t="n">
        <f aca="false">PRODUCT(C1001+E1001)</f>
        <v>14</v>
      </c>
      <c r="H1001" s="1" t="n">
        <v>53</v>
      </c>
      <c r="I1001" s="106" t="n">
        <f aca="false">PRODUCT(G1001/H1001)</f>
        <v>0.264150943396226</v>
      </c>
      <c r="K1001" s="6"/>
      <c r="N1001" s="1"/>
      <c r="DJ1001" s="6"/>
      <c r="DK1001" s="6"/>
      <c r="DL1001" s="6"/>
      <c r="DN1001" s="6"/>
      <c r="DQ1001" s="6"/>
    </row>
    <row r="1002" customFormat="false" ht="15" hidden="false" customHeight="false" outlineLevel="0" collapsed="false">
      <c r="A1002" s="54" t="n">
        <v>1001</v>
      </c>
      <c r="B1002" s="6" t="s">
        <v>2904</v>
      </c>
      <c r="C1002" s="1" t="n">
        <v>0</v>
      </c>
      <c r="D1002" s="1" t="s">
        <v>40</v>
      </c>
      <c r="E1002" s="1" t="n">
        <v>14</v>
      </c>
      <c r="F1002" s="1" t="s">
        <v>41</v>
      </c>
      <c r="G1002" s="1" t="n">
        <f aca="false">PRODUCT(C1002+E1002)</f>
        <v>14</v>
      </c>
      <c r="H1002" s="1" t="n">
        <v>49</v>
      </c>
      <c r="I1002" s="106" t="n">
        <f aca="false">PRODUCT(G1002/H1002)</f>
        <v>0.285714285714286</v>
      </c>
      <c r="K1002" s="6"/>
      <c r="N1002" s="1"/>
      <c r="DJ1002" s="6"/>
      <c r="DK1002" s="6"/>
      <c r="DL1002" s="6"/>
      <c r="DN1002" s="6"/>
      <c r="DQ1002" s="6"/>
    </row>
    <row r="1003" customFormat="false" ht="15" hidden="false" customHeight="false" outlineLevel="0" collapsed="false">
      <c r="A1003" s="54" t="n">
        <v>1002</v>
      </c>
      <c r="B1003" s="6" t="s">
        <v>2917</v>
      </c>
      <c r="C1003" s="1" t="n">
        <v>0</v>
      </c>
      <c r="D1003" s="1" t="s">
        <v>40</v>
      </c>
      <c r="E1003" s="1" t="n">
        <v>14</v>
      </c>
      <c r="F1003" s="1" t="s">
        <v>41</v>
      </c>
      <c r="G1003" s="1" t="n">
        <f aca="false">PRODUCT(C1003+E1003)</f>
        <v>14</v>
      </c>
      <c r="H1003" s="1" t="n">
        <v>43</v>
      </c>
      <c r="I1003" s="106" t="n">
        <f aca="false">PRODUCT(G1003/H1003)</f>
        <v>0.325581395348837</v>
      </c>
      <c r="K1003" s="6"/>
      <c r="N1003" s="1"/>
      <c r="DJ1003" s="6"/>
      <c r="DK1003" s="6"/>
      <c r="DL1003" s="6"/>
      <c r="DN1003" s="6"/>
      <c r="DQ1003" s="6"/>
    </row>
    <row r="1004" customFormat="false" ht="15" hidden="false" customHeight="false" outlineLevel="0" collapsed="false">
      <c r="A1004" s="54" t="n">
        <v>1003</v>
      </c>
      <c r="B1004" s="6" t="s">
        <v>191</v>
      </c>
      <c r="C1004" s="1" t="n">
        <v>6</v>
      </c>
      <c r="D1004" s="1" t="s">
        <v>40</v>
      </c>
      <c r="E1004" s="1" t="n">
        <v>7</v>
      </c>
      <c r="F1004" s="1" t="s">
        <v>41</v>
      </c>
      <c r="G1004" s="1" t="n">
        <f aca="false">PRODUCT(C1004+E1004)</f>
        <v>13</v>
      </c>
      <c r="H1004" s="1" t="n">
        <v>92</v>
      </c>
      <c r="I1004" s="106" t="n">
        <f aca="false">PRODUCT(G1004/H1004)</f>
        <v>0.141304347826087</v>
      </c>
      <c r="K1004" s="6"/>
      <c r="N1004" s="1"/>
      <c r="DJ1004" s="6"/>
      <c r="DK1004" s="6"/>
      <c r="DL1004" s="6"/>
      <c r="DN1004" s="6"/>
      <c r="DQ1004" s="6"/>
    </row>
    <row r="1005" customFormat="false" ht="15" hidden="false" customHeight="false" outlineLevel="0" collapsed="false">
      <c r="A1005" s="54" t="n">
        <v>1004</v>
      </c>
      <c r="B1005" s="6" t="s">
        <v>2040</v>
      </c>
      <c r="C1005" s="1" t="n">
        <v>5</v>
      </c>
      <c r="D1005" s="1" t="s">
        <v>40</v>
      </c>
      <c r="E1005" s="1" t="n">
        <v>8</v>
      </c>
      <c r="F1005" s="1" t="s">
        <v>41</v>
      </c>
      <c r="G1005" s="1" t="n">
        <f aca="false">PRODUCT(C1005+E1005)</f>
        <v>13</v>
      </c>
      <c r="H1005" s="1" t="n">
        <v>110</v>
      </c>
      <c r="I1005" s="106" t="n">
        <f aca="false">PRODUCT(G1005/H1005)</f>
        <v>0.118181818181818</v>
      </c>
      <c r="K1005" s="6"/>
      <c r="N1005" s="1"/>
      <c r="DJ1005" s="6"/>
      <c r="DK1005" s="6"/>
      <c r="DL1005" s="6"/>
      <c r="DN1005" s="6"/>
      <c r="DQ1005" s="6"/>
    </row>
    <row r="1006" customFormat="false" ht="15" hidden="false" customHeight="false" outlineLevel="0" collapsed="false">
      <c r="A1006" s="54" t="n">
        <v>1005</v>
      </c>
      <c r="B1006" s="6" t="s">
        <v>1855</v>
      </c>
      <c r="C1006" s="1" t="n">
        <v>4</v>
      </c>
      <c r="D1006" s="1" t="s">
        <v>40</v>
      </c>
      <c r="E1006" s="1" t="n">
        <v>9</v>
      </c>
      <c r="F1006" s="1" t="s">
        <v>41</v>
      </c>
      <c r="G1006" s="1" t="n">
        <f aca="false">PRODUCT(C1006+E1006)</f>
        <v>13</v>
      </c>
      <c r="H1006" s="1" t="n">
        <v>85</v>
      </c>
      <c r="I1006" s="106" t="n">
        <f aca="false">PRODUCT(G1006/H1006)</f>
        <v>0.152941176470588</v>
      </c>
      <c r="K1006" s="6"/>
      <c r="N1006" s="1"/>
      <c r="DJ1006" s="6"/>
      <c r="DK1006" s="6"/>
      <c r="DL1006" s="6"/>
      <c r="DN1006" s="6"/>
      <c r="DQ1006" s="6"/>
    </row>
    <row r="1007" customFormat="false" ht="15" hidden="false" customHeight="false" outlineLevel="0" collapsed="false">
      <c r="A1007" s="54" t="n">
        <v>1006</v>
      </c>
      <c r="B1007" s="6" t="s">
        <v>70</v>
      </c>
      <c r="C1007" s="1" t="n">
        <v>3</v>
      </c>
      <c r="D1007" s="1" t="s">
        <v>40</v>
      </c>
      <c r="E1007" s="1" t="n">
        <v>10</v>
      </c>
      <c r="F1007" s="1" t="s">
        <v>41</v>
      </c>
      <c r="G1007" s="1" t="n">
        <f aca="false">PRODUCT(C1007+E1007)</f>
        <v>13</v>
      </c>
      <c r="H1007" s="1" t="n">
        <v>116</v>
      </c>
      <c r="I1007" s="106" t="n">
        <f aca="false">PRODUCT(G1007/H1007)</f>
        <v>0.112068965517241</v>
      </c>
      <c r="K1007" s="6"/>
      <c r="N1007" s="1"/>
      <c r="DJ1007" s="6"/>
      <c r="DK1007" s="6"/>
      <c r="DL1007" s="6"/>
      <c r="DN1007" s="6"/>
      <c r="DQ1007" s="6"/>
    </row>
    <row r="1008" customFormat="false" ht="15" hidden="false" customHeight="false" outlineLevel="0" collapsed="false">
      <c r="A1008" s="54" t="n">
        <v>1007</v>
      </c>
      <c r="B1008" s="6" t="s">
        <v>313</v>
      </c>
      <c r="C1008" s="1" t="n">
        <v>3</v>
      </c>
      <c r="D1008" s="1" t="s">
        <v>40</v>
      </c>
      <c r="E1008" s="1" t="n">
        <v>10</v>
      </c>
      <c r="F1008" s="1" t="s">
        <v>41</v>
      </c>
      <c r="G1008" s="1" t="n">
        <f aca="false">PRODUCT(C1008+E1008)</f>
        <v>13</v>
      </c>
      <c r="H1008" s="1" t="n">
        <v>123</v>
      </c>
      <c r="I1008" s="106" t="n">
        <f aca="false">PRODUCT(G1008/H1008)</f>
        <v>0.105691056910569</v>
      </c>
      <c r="K1008" s="6"/>
      <c r="L1008" s="56"/>
      <c r="N1008" s="1"/>
      <c r="DJ1008" s="6"/>
      <c r="DK1008" s="6"/>
      <c r="DL1008" s="6"/>
      <c r="DN1008" s="6"/>
      <c r="DQ1008" s="6"/>
    </row>
    <row r="1009" customFormat="false" ht="15" hidden="false" customHeight="false" outlineLevel="0" collapsed="false">
      <c r="A1009" s="54" t="n">
        <v>1008</v>
      </c>
      <c r="B1009" s="6" t="s">
        <v>2377</v>
      </c>
      <c r="C1009" s="1" t="n">
        <v>3</v>
      </c>
      <c r="D1009" s="1" t="s">
        <v>40</v>
      </c>
      <c r="E1009" s="1" t="n">
        <v>10</v>
      </c>
      <c r="F1009" s="1" t="s">
        <v>41</v>
      </c>
      <c r="G1009" s="1" t="n">
        <f aca="false">PRODUCT(C1009+E1009)</f>
        <v>13</v>
      </c>
      <c r="H1009" s="1" t="n">
        <v>52</v>
      </c>
      <c r="I1009" s="106" t="n">
        <f aca="false">PRODUCT(G1009/H1009)</f>
        <v>0.25</v>
      </c>
      <c r="K1009" s="6"/>
      <c r="N1009" s="1"/>
      <c r="DJ1009" s="6"/>
      <c r="DK1009" s="6"/>
      <c r="DL1009" s="6"/>
      <c r="DN1009" s="6"/>
      <c r="DQ1009" s="6"/>
    </row>
    <row r="1010" customFormat="false" ht="15" hidden="false" customHeight="false" outlineLevel="0" collapsed="false">
      <c r="A1010" s="54" t="n">
        <v>1009</v>
      </c>
      <c r="B1010" s="6" t="s">
        <v>2459</v>
      </c>
      <c r="C1010" s="1" t="n">
        <v>3</v>
      </c>
      <c r="D1010" s="1" t="s">
        <v>40</v>
      </c>
      <c r="E1010" s="1" t="n">
        <v>10</v>
      </c>
      <c r="F1010" s="1" t="s">
        <v>41</v>
      </c>
      <c r="G1010" s="1" t="n">
        <f aca="false">PRODUCT(C1010+E1010)</f>
        <v>13</v>
      </c>
      <c r="H1010" s="1" t="n">
        <v>65</v>
      </c>
      <c r="I1010" s="106" t="n">
        <f aca="false">PRODUCT(G1010/H1010)</f>
        <v>0.2</v>
      </c>
      <c r="K1010" s="6"/>
      <c r="L1010" s="56"/>
      <c r="N1010" s="1"/>
      <c r="DJ1010" s="6"/>
      <c r="DK1010" s="6"/>
      <c r="DL1010" s="6"/>
      <c r="DN1010" s="6"/>
      <c r="DQ1010" s="6"/>
    </row>
    <row r="1011" customFormat="false" ht="15" hidden="false" customHeight="false" outlineLevel="0" collapsed="false">
      <c r="A1011" s="54" t="n">
        <v>1010</v>
      </c>
      <c r="B1011" s="6" t="s">
        <v>3041</v>
      </c>
      <c r="C1011" s="1" t="n">
        <v>3</v>
      </c>
      <c r="D1011" s="1" t="s">
        <v>40</v>
      </c>
      <c r="E1011" s="1" t="n">
        <v>10</v>
      </c>
      <c r="F1011" s="1" t="s">
        <v>41</v>
      </c>
      <c r="G1011" s="1" t="n">
        <f aca="false">PRODUCT(C1011+E1011)</f>
        <v>13</v>
      </c>
      <c r="H1011" s="1" t="n">
        <v>22</v>
      </c>
      <c r="I1011" s="106" t="n">
        <f aca="false">PRODUCT(G1011/H1011)</f>
        <v>0.590909090909091</v>
      </c>
      <c r="K1011" s="6"/>
      <c r="N1011" s="1"/>
      <c r="DJ1011" s="6"/>
      <c r="DK1011" s="6"/>
      <c r="DL1011" s="6"/>
      <c r="DN1011" s="6"/>
      <c r="DQ1011" s="6"/>
    </row>
    <row r="1012" customFormat="false" ht="15" hidden="false" customHeight="false" outlineLevel="0" collapsed="false">
      <c r="A1012" s="54" t="n">
        <v>1011</v>
      </c>
      <c r="B1012" s="6" t="s">
        <v>3063</v>
      </c>
      <c r="C1012" s="1" t="n">
        <v>3</v>
      </c>
      <c r="D1012" s="1" t="s">
        <v>40</v>
      </c>
      <c r="E1012" s="1" t="n">
        <v>10</v>
      </c>
      <c r="F1012" s="1" t="s">
        <v>41</v>
      </c>
      <c r="G1012" s="1" t="n">
        <f aca="false">PRODUCT(C1012+E1012)</f>
        <v>13</v>
      </c>
      <c r="H1012" s="1" t="n">
        <v>27</v>
      </c>
      <c r="I1012" s="106" t="n">
        <f aca="false">PRODUCT(G1012/H1012)</f>
        <v>0.481481481481481</v>
      </c>
      <c r="K1012" s="6"/>
      <c r="N1012" s="1"/>
      <c r="DJ1012" s="6"/>
      <c r="DK1012" s="6"/>
      <c r="DL1012" s="6"/>
      <c r="DN1012" s="6"/>
      <c r="DQ1012" s="6"/>
    </row>
    <row r="1013" customFormat="false" ht="15" hidden="false" customHeight="false" outlineLevel="0" collapsed="false">
      <c r="A1013" s="54" t="n">
        <v>1012</v>
      </c>
      <c r="B1013" s="6" t="s">
        <v>2069</v>
      </c>
      <c r="C1013" s="1" t="n">
        <v>2</v>
      </c>
      <c r="D1013" s="1" t="s">
        <v>40</v>
      </c>
      <c r="E1013" s="1" t="n">
        <v>11</v>
      </c>
      <c r="F1013" s="1" t="s">
        <v>41</v>
      </c>
      <c r="G1013" s="1" t="n">
        <f aca="false">PRODUCT(C1013+E1013)</f>
        <v>13</v>
      </c>
      <c r="H1013" s="1" t="n">
        <v>113</v>
      </c>
      <c r="I1013" s="106" t="n">
        <f aca="false">PRODUCT(G1013/H1013)</f>
        <v>0.115044247787611</v>
      </c>
      <c r="K1013" s="6"/>
      <c r="N1013" s="1"/>
      <c r="DJ1013" s="6"/>
      <c r="DK1013" s="6"/>
      <c r="DL1013" s="6"/>
      <c r="DN1013" s="6"/>
      <c r="DQ1013" s="6"/>
    </row>
    <row r="1014" customFormat="false" ht="15" hidden="false" customHeight="false" outlineLevel="0" collapsed="false">
      <c r="A1014" s="54" t="n">
        <v>1013</v>
      </c>
      <c r="B1014" s="6" t="s">
        <v>2630</v>
      </c>
      <c r="C1014" s="1" t="n">
        <v>2</v>
      </c>
      <c r="D1014" s="1" t="s">
        <v>40</v>
      </c>
      <c r="E1014" s="1" t="n">
        <v>11</v>
      </c>
      <c r="F1014" s="1" t="s">
        <v>41</v>
      </c>
      <c r="G1014" s="1" t="n">
        <f aca="false">PRODUCT(C1014+E1014)</f>
        <v>13</v>
      </c>
      <c r="H1014" s="1" t="n">
        <v>107</v>
      </c>
      <c r="I1014" s="106" t="n">
        <f aca="false">PRODUCT(G1014/H1014)</f>
        <v>0.121495327102804</v>
      </c>
      <c r="K1014" s="6"/>
      <c r="N1014" s="1"/>
      <c r="DJ1014" s="6"/>
      <c r="DK1014" s="6"/>
      <c r="DL1014" s="6"/>
      <c r="DN1014" s="6"/>
      <c r="DQ1014" s="6"/>
    </row>
    <row r="1015" customFormat="false" ht="15" hidden="false" customHeight="false" outlineLevel="0" collapsed="false">
      <c r="A1015" s="54" t="n">
        <v>1014</v>
      </c>
      <c r="B1015" s="6" t="s">
        <v>2719</v>
      </c>
      <c r="C1015" s="1" t="n">
        <v>2</v>
      </c>
      <c r="D1015" s="1" t="s">
        <v>40</v>
      </c>
      <c r="E1015" s="1" t="n">
        <v>11</v>
      </c>
      <c r="F1015" s="1" t="s">
        <v>41</v>
      </c>
      <c r="G1015" s="1" t="n">
        <f aca="false">PRODUCT(C1015+E1015)</f>
        <v>13</v>
      </c>
      <c r="H1015" s="1" t="n">
        <v>20</v>
      </c>
      <c r="I1015" s="106" t="n">
        <f aca="false">PRODUCT(G1015/H1015)</f>
        <v>0.65</v>
      </c>
      <c r="K1015" s="6"/>
      <c r="N1015" s="1"/>
      <c r="DJ1015" s="6"/>
      <c r="DK1015" s="6"/>
      <c r="DL1015" s="6"/>
      <c r="DN1015" s="6"/>
      <c r="DQ1015" s="6"/>
    </row>
    <row r="1016" customFormat="false" ht="15" hidden="false" customHeight="false" outlineLevel="0" collapsed="false">
      <c r="A1016" s="54" t="n">
        <v>1015</v>
      </c>
      <c r="B1016" s="6" t="s">
        <v>2897</v>
      </c>
      <c r="C1016" s="1" t="n">
        <v>2</v>
      </c>
      <c r="D1016" s="1" t="s">
        <v>40</v>
      </c>
      <c r="E1016" s="1" t="n">
        <v>11</v>
      </c>
      <c r="F1016" s="1" t="s">
        <v>41</v>
      </c>
      <c r="G1016" s="1" t="n">
        <f aca="false">PRODUCT(C1016+E1016)</f>
        <v>13</v>
      </c>
      <c r="H1016" s="1" t="n">
        <v>45</v>
      </c>
      <c r="I1016" s="106" t="n">
        <f aca="false">PRODUCT(G1016/H1016)</f>
        <v>0.288888888888889</v>
      </c>
      <c r="K1016" s="6"/>
      <c r="N1016" s="1"/>
      <c r="DJ1016" s="6"/>
      <c r="DK1016" s="6"/>
      <c r="DL1016" s="6"/>
      <c r="DN1016" s="6"/>
      <c r="DQ1016" s="6"/>
    </row>
    <row r="1017" customFormat="false" ht="15" hidden="false" customHeight="false" outlineLevel="0" collapsed="false">
      <c r="A1017" s="54" t="n">
        <v>1016</v>
      </c>
      <c r="B1017" s="6" t="s">
        <v>2964</v>
      </c>
      <c r="C1017" s="1" t="n">
        <v>2</v>
      </c>
      <c r="D1017" s="1" t="s">
        <v>40</v>
      </c>
      <c r="E1017" s="1" t="n">
        <v>11</v>
      </c>
      <c r="F1017" s="1" t="s">
        <v>41</v>
      </c>
      <c r="G1017" s="1" t="n">
        <f aca="false">PRODUCT(C1017+E1017)</f>
        <v>13</v>
      </c>
      <c r="H1017" s="1" t="n">
        <v>24</v>
      </c>
      <c r="I1017" s="106" t="n">
        <f aca="false">PRODUCT(G1017/H1017)</f>
        <v>0.541666666666667</v>
      </c>
      <c r="K1017" s="6"/>
      <c r="N1017" s="1"/>
      <c r="DJ1017" s="6"/>
      <c r="DK1017" s="6"/>
      <c r="DL1017" s="6"/>
      <c r="DN1017" s="6"/>
      <c r="DQ1017" s="6"/>
    </row>
    <row r="1018" customFormat="false" ht="15" hidden="false" customHeight="false" outlineLevel="0" collapsed="false">
      <c r="A1018" s="54" t="n">
        <v>1017</v>
      </c>
      <c r="B1018" s="6" t="s">
        <v>1715</v>
      </c>
      <c r="C1018" s="1" t="n">
        <v>1</v>
      </c>
      <c r="D1018" s="1" t="s">
        <v>40</v>
      </c>
      <c r="E1018" s="1" t="n">
        <v>12</v>
      </c>
      <c r="F1018" s="1" t="s">
        <v>41</v>
      </c>
      <c r="G1018" s="1" t="n">
        <f aca="false">PRODUCT(C1018+E1018)</f>
        <v>13</v>
      </c>
      <c r="H1018" s="1" t="n">
        <v>151</v>
      </c>
      <c r="I1018" s="106" t="n">
        <f aca="false">PRODUCT(G1018/H1018)</f>
        <v>0.0860927152317881</v>
      </c>
      <c r="K1018" s="6"/>
      <c r="N1018" s="1"/>
      <c r="DJ1018" s="6"/>
      <c r="DK1018" s="6"/>
      <c r="DL1018" s="6"/>
      <c r="DN1018" s="6"/>
      <c r="DQ1018" s="6"/>
    </row>
    <row r="1019" customFormat="false" ht="15" hidden="false" customHeight="false" outlineLevel="0" collapsed="false">
      <c r="A1019" s="54" t="n">
        <v>1018</v>
      </c>
      <c r="B1019" s="6" t="s">
        <v>1823</v>
      </c>
      <c r="C1019" s="1" t="n">
        <v>1</v>
      </c>
      <c r="D1019" s="1" t="s">
        <v>40</v>
      </c>
      <c r="E1019" s="1" t="n">
        <v>12</v>
      </c>
      <c r="F1019" s="1" t="s">
        <v>41</v>
      </c>
      <c r="G1019" s="1" t="n">
        <f aca="false">PRODUCT(C1019+E1019)</f>
        <v>13</v>
      </c>
      <c r="H1019" s="1" t="n">
        <v>136</v>
      </c>
      <c r="I1019" s="106" t="n">
        <f aca="false">PRODUCT(G1019/H1019)</f>
        <v>0.0955882352941176</v>
      </c>
      <c r="K1019" s="6"/>
      <c r="N1019" s="1"/>
      <c r="DJ1019" s="6"/>
      <c r="DK1019" s="6"/>
      <c r="DL1019" s="6"/>
      <c r="DN1019" s="6"/>
      <c r="DQ1019" s="6"/>
    </row>
    <row r="1020" customFormat="false" ht="15" hidden="false" customHeight="false" outlineLevel="0" collapsed="false">
      <c r="A1020" s="54" t="n">
        <v>1019</v>
      </c>
      <c r="B1020" s="6" t="s">
        <v>446</v>
      </c>
      <c r="C1020" s="1" t="n">
        <v>1</v>
      </c>
      <c r="D1020" s="1" t="s">
        <v>40</v>
      </c>
      <c r="E1020" s="1" t="n">
        <v>12</v>
      </c>
      <c r="F1020" s="1" t="s">
        <v>41</v>
      </c>
      <c r="G1020" s="1" t="n">
        <f aca="false">PRODUCT(C1020+E1020)</f>
        <v>13</v>
      </c>
      <c r="H1020" s="1" t="n">
        <v>58</v>
      </c>
      <c r="I1020" s="106" t="n">
        <f aca="false">PRODUCT(G1020/H1020)</f>
        <v>0.224137931034483</v>
      </c>
      <c r="K1020" s="6"/>
      <c r="N1020" s="1"/>
      <c r="DJ1020" s="6"/>
      <c r="DK1020" s="6"/>
      <c r="DL1020" s="6"/>
      <c r="DN1020" s="6"/>
      <c r="DQ1020" s="6"/>
    </row>
    <row r="1021" customFormat="false" ht="15" hidden="false" customHeight="false" outlineLevel="0" collapsed="false">
      <c r="A1021" s="54" t="n">
        <v>1020</v>
      </c>
      <c r="B1021" s="6" t="s">
        <v>2493</v>
      </c>
      <c r="C1021" s="1" t="n">
        <v>1</v>
      </c>
      <c r="D1021" s="1" t="s">
        <v>40</v>
      </c>
      <c r="E1021" s="1" t="n">
        <v>12</v>
      </c>
      <c r="F1021" s="1" t="s">
        <v>41</v>
      </c>
      <c r="G1021" s="1" t="n">
        <f aca="false">PRODUCT(C1021+E1021)</f>
        <v>13</v>
      </c>
      <c r="H1021" s="1" t="n">
        <v>73</v>
      </c>
      <c r="I1021" s="106" t="n">
        <f aca="false">PRODUCT(G1021/H1021)</f>
        <v>0.178082191780822</v>
      </c>
      <c r="K1021" s="6"/>
      <c r="N1021" s="1"/>
      <c r="DJ1021" s="6"/>
      <c r="DK1021" s="6"/>
      <c r="DL1021" s="6"/>
      <c r="DN1021" s="6"/>
      <c r="DQ1021" s="6"/>
    </row>
    <row r="1022" customFormat="false" ht="15" hidden="false" customHeight="false" outlineLevel="0" collapsed="false">
      <c r="A1022" s="54" t="n">
        <v>1021</v>
      </c>
      <c r="B1022" s="6" t="s">
        <v>2517</v>
      </c>
      <c r="C1022" s="1" t="n">
        <v>1</v>
      </c>
      <c r="D1022" s="1" t="s">
        <v>40</v>
      </c>
      <c r="E1022" s="1" t="n">
        <v>12</v>
      </c>
      <c r="F1022" s="1" t="s">
        <v>41</v>
      </c>
      <c r="G1022" s="1" t="n">
        <f aca="false">PRODUCT(C1022+E1022)</f>
        <v>13</v>
      </c>
      <c r="H1022" s="1" t="n">
        <v>24</v>
      </c>
      <c r="I1022" s="106" t="n">
        <f aca="false">PRODUCT(G1022/H1022)</f>
        <v>0.541666666666667</v>
      </c>
      <c r="K1022" s="6"/>
      <c r="N1022" s="1"/>
      <c r="DJ1022" s="6"/>
      <c r="DK1022" s="6"/>
      <c r="DL1022" s="6"/>
      <c r="DN1022" s="6"/>
      <c r="DQ1022" s="6"/>
    </row>
    <row r="1023" customFormat="false" ht="15" hidden="false" customHeight="false" outlineLevel="0" collapsed="false">
      <c r="A1023" s="54" t="n">
        <v>1022</v>
      </c>
      <c r="B1023" s="6" t="s">
        <v>2855</v>
      </c>
      <c r="C1023" s="1" t="n">
        <v>1</v>
      </c>
      <c r="D1023" s="1" t="s">
        <v>40</v>
      </c>
      <c r="E1023" s="1" t="n">
        <v>12</v>
      </c>
      <c r="F1023" s="1" t="s">
        <v>41</v>
      </c>
      <c r="G1023" s="1" t="n">
        <f aca="false">PRODUCT(C1023+E1023)</f>
        <v>13</v>
      </c>
      <c r="H1023" s="1" t="n">
        <v>27</v>
      </c>
      <c r="I1023" s="106" t="n">
        <f aca="false">PRODUCT(G1023/H1023)</f>
        <v>0.481481481481481</v>
      </c>
      <c r="K1023" s="6"/>
      <c r="N1023" s="1"/>
      <c r="DJ1023" s="6"/>
      <c r="DK1023" s="6"/>
      <c r="DL1023" s="6"/>
      <c r="DN1023" s="6"/>
      <c r="DQ1023" s="6"/>
    </row>
    <row r="1024" customFormat="false" ht="15" hidden="false" customHeight="false" outlineLevel="0" collapsed="false">
      <c r="A1024" s="54" t="n">
        <v>1023</v>
      </c>
      <c r="B1024" s="6" t="s">
        <v>2265</v>
      </c>
      <c r="C1024" s="1" t="n">
        <v>1</v>
      </c>
      <c r="D1024" s="1" t="s">
        <v>40</v>
      </c>
      <c r="E1024" s="1" t="n">
        <v>12</v>
      </c>
      <c r="F1024" s="1" t="s">
        <v>41</v>
      </c>
      <c r="G1024" s="1" t="n">
        <f aca="false">PRODUCT(C1024+E1024)</f>
        <v>13</v>
      </c>
      <c r="H1024" s="1" t="n">
        <v>53</v>
      </c>
      <c r="I1024" s="106" t="n">
        <f aca="false">PRODUCT(G1024/H1024)</f>
        <v>0.245283018867925</v>
      </c>
      <c r="K1024" s="6"/>
      <c r="N1024" s="1"/>
      <c r="DJ1024" s="6"/>
      <c r="DK1024" s="6"/>
      <c r="DL1024" s="6"/>
      <c r="DN1024" s="6"/>
      <c r="DQ1024" s="6"/>
    </row>
    <row r="1025" customFormat="false" ht="15" hidden="false" customHeight="false" outlineLevel="0" collapsed="false">
      <c r="A1025" s="54" t="n">
        <v>1024</v>
      </c>
      <c r="B1025" s="6" t="s">
        <v>3032</v>
      </c>
      <c r="C1025" s="1" t="n">
        <v>1</v>
      </c>
      <c r="D1025" s="1" t="s">
        <v>40</v>
      </c>
      <c r="E1025" s="1" t="n">
        <v>12</v>
      </c>
      <c r="F1025" s="1" t="s">
        <v>41</v>
      </c>
      <c r="G1025" s="1" t="n">
        <f aca="false">PRODUCT(C1025+E1025)</f>
        <v>13</v>
      </c>
      <c r="H1025" s="1" t="n">
        <v>39</v>
      </c>
      <c r="I1025" s="106" t="n">
        <f aca="false">PRODUCT(G1025/H1025)</f>
        <v>0.333333333333333</v>
      </c>
      <c r="K1025" s="6"/>
      <c r="N1025" s="1"/>
      <c r="BQ1025" s="6"/>
      <c r="DJ1025" s="6"/>
      <c r="DK1025" s="6"/>
      <c r="DL1025" s="6"/>
      <c r="DN1025" s="6"/>
      <c r="DQ1025" s="6"/>
    </row>
    <row r="1026" customFormat="false" ht="15" hidden="false" customHeight="false" outlineLevel="0" collapsed="false">
      <c r="A1026" s="54" t="n">
        <v>1025</v>
      </c>
      <c r="B1026" s="6" t="s">
        <v>3043</v>
      </c>
      <c r="C1026" s="1" t="n">
        <v>1</v>
      </c>
      <c r="D1026" s="1" t="s">
        <v>40</v>
      </c>
      <c r="E1026" s="1" t="n">
        <v>12</v>
      </c>
      <c r="F1026" s="1" t="s">
        <v>41</v>
      </c>
      <c r="G1026" s="1" t="n">
        <f aca="false">PRODUCT(C1026+E1026)</f>
        <v>13</v>
      </c>
      <c r="H1026" s="1" t="n">
        <v>25</v>
      </c>
      <c r="I1026" s="106" t="n">
        <f aca="false">PRODUCT(G1026/H1026)</f>
        <v>0.52</v>
      </c>
      <c r="K1026" s="6"/>
      <c r="N1026" s="1"/>
      <c r="BQ1026" s="6"/>
      <c r="DJ1026" s="6"/>
      <c r="DK1026" s="6"/>
      <c r="DL1026" s="6"/>
      <c r="DN1026" s="6"/>
      <c r="DQ1026" s="6"/>
    </row>
    <row r="1027" customFormat="false" ht="15" hidden="false" customHeight="false" outlineLevel="0" collapsed="false">
      <c r="A1027" s="54" t="n">
        <v>1026</v>
      </c>
      <c r="B1027" s="6" t="s">
        <v>98</v>
      </c>
      <c r="C1027" s="1" t="n">
        <v>0</v>
      </c>
      <c r="D1027" s="1" t="s">
        <v>40</v>
      </c>
      <c r="E1027" s="1" t="n">
        <v>13</v>
      </c>
      <c r="F1027" s="1" t="s">
        <v>41</v>
      </c>
      <c r="G1027" s="1" t="n">
        <f aca="false">PRODUCT(C1027+E1027)</f>
        <v>13</v>
      </c>
      <c r="H1027" s="1" t="n">
        <v>88</v>
      </c>
      <c r="I1027" s="106" t="n">
        <f aca="false">PRODUCT(G1027/H1027)</f>
        <v>0.147727272727273</v>
      </c>
      <c r="K1027" s="6"/>
      <c r="N1027" s="1"/>
      <c r="BQ1027" s="6"/>
      <c r="DJ1027" s="6"/>
      <c r="DK1027" s="6"/>
      <c r="DL1027" s="6"/>
      <c r="DN1027" s="6"/>
      <c r="DQ1027" s="6"/>
    </row>
    <row r="1028" customFormat="false" ht="15" hidden="false" customHeight="false" outlineLevel="0" collapsed="false">
      <c r="A1028" s="54" t="n">
        <v>1027</v>
      </c>
      <c r="B1028" s="6" t="s">
        <v>487</v>
      </c>
      <c r="C1028" s="1" t="n">
        <v>0</v>
      </c>
      <c r="D1028" s="1" t="s">
        <v>40</v>
      </c>
      <c r="E1028" s="1" t="n">
        <v>13</v>
      </c>
      <c r="F1028" s="1" t="s">
        <v>41</v>
      </c>
      <c r="G1028" s="1" t="n">
        <f aca="false">PRODUCT(C1028+E1028)</f>
        <v>13</v>
      </c>
      <c r="H1028" s="1" t="n">
        <v>68</v>
      </c>
      <c r="I1028" s="106" t="n">
        <f aca="false">PRODUCT(G1028/H1028)</f>
        <v>0.191176470588235</v>
      </c>
      <c r="K1028" s="6"/>
      <c r="N1028" s="1"/>
      <c r="BQ1028" s="6"/>
      <c r="DJ1028" s="6"/>
      <c r="DK1028" s="6"/>
      <c r="DL1028" s="6"/>
      <c r="DN1028" s="6"/>
      <c r="DQ1028" s="6"/>
    </row>
    <row r="1029" customFormat="false" ht="15" hidden="false" customHeight="false" outlineLevel="0" collapsed="false">
      <c r="A1029" s="54" t="n">
        <v>1028</v>
      </c>
      <c r="B1029" s="6" t="s">
        <v>2874</v>
      </c>
      <c r="C1029" s="1" t="n">
        <v>0</v>
      </c>
      <c r="D1029" s="1" t="s">
        <v>40</v>
      </c>
      <c r="E1029" s="1" t="n">
        <v>13</v>
      </c>
      <c r="F1029" s="1" t="s">
        <v>41</v>
      </c>
      <c r="G1029" s="1" t="n">
        <f aca="false">PRODUCT(C1029+E1029)</f>
        <v>13</v>
      </c>
      <c r="H1029" s="1" t="n">
        <v>53</v>
      </c>
      <c r="I1029" s="106" t="n">
        <f aca="false">PRODUCT(G1029/H1029)</f>
        <v>0.245283018867925</v>
      </c>
      <c r="K1029" s="6"/>
      <c r="N1029" s="1"/>
      <c r="BQ1029" s="6"/>
      <c r="DJ1029" s="6"/>
      <c r="DK1029" s="6"/>
      <c r="DL1029" s="6"/>
      <c r="DN1029" s="6"/>
      <c r="DQ1029" s="6"/>
    </row>
    <row r="1030" customFormat="false" ht="15" hidden="false" customHeight="false" outlineLevel="0" collapsed="false">
      <c r="A1030" s="54" t="n">
        <v>1029</v>
      </c>
      <c r="B1030" s="6" t="s">
        <v>2979</v>
      </c>
      <c r="C1030" s="1" t="n">
        <v>0</v>
      </c>
      <c r="D1030" s="1" t="s">
        <v>40</v>
      </c>
      <c r="E1030" s="1" t="n">
        <v>13</v>
      </c>
      <c r="F1030" s="1" t="s">
        <v>41</v>
      </c>
      <c r="G1030" s="1" t="n">
        <f aca="false">PRODUCT(C1030+E1030)</f>
        <v>13</v>
      </c>
      <c r="H1030" s="1" t="n">
        <v>33</v>
      </c>
      <c r="I1030" s="106" t="n">
        <f aca="false">PRODUCT(G1030/H1030)</f>
        <v>0.393939393939394</v>
      </c>
      <c r="K1030" s="6"/>
      <c r="N1030" s="1"/>
      <c r="BQ1030" s="6"/>
      <c r="DJ1030" s="6"/>
      <c r="DK1030" s="6"/>
      <c r="DL1030" s="6"/>
      <c r="DN1030" s="6"/>
      <c r="DQ1030" s="6"/>
    </row>
    <row r="1031" customFormat="false" ht="15" hidden="false" customHeight="false" outlineLevel="0" collapsed="false">
      <c r="A1031" s="54" t="n">
        <v>1030</v>
      </c>
      <c r="B1031" s="6" t="s">
        <v>2988</v>
      </c>
      <c r="C1031" s="1" t="n">
        <v>0</v>
      </c>
      <c r="D1031" s="1" t="s">
        <v>40</v>
      </c>
      <c r="E1031" s="1" t="n">
        <v>13</v>
      </c>
      <c r="F1031" s="1" t="s">
        <v>41</v>
      </c>
      <c r="G1031" s="1" t="n">
        <f aca="false">PRODUCT(C1031+E1031)</f>
        <v>13</v>
      </c>
      <c r="H1031" s="1" t="n">
        <v>31</v>
      </c>
      <c r="I1031" s="106" t="n">
        <f aca="false">PRODUCT(G1031/H1031)</f>
        <v>0.419354838709677</v>
      </c>
      <c r="K1031" s="6"/>
      <c r="N1031" s="1"/>
      <c r="BQ1031" s="6"/>
      <c r="DJ1031" s="6"/>
      <c r="DK1031" s="6"/>
      <c r="DL1031" s="6"/>
      <c r="DN1031" s="6"/>
      <c r="DQ1031" s="6"/>
    </row>
    <row r="1032" customFormat="false" ht="15" hidden="false" customHeight="false" outlineLevel="0" collapsed="false">
      <c r="A1032" s="54" t="n">
        <v>1031</v>
      </c>
      <c r="B1032" s="6" t="s">
        <v>462</v>
      </c>
      <c r="C1032" s="1" t="n">
        <v>0</v>
      </c>
      <c r="D1032" s="1" t="s">
        <v>40</v>
      </c>
      <c r="E1032" s="1" t="n">
        <v>13</v>
      </c>
      <c r="F1032" s="1" t="s">
        <v>41</v>
      </c>
      <c r="G1032" s="1" t="n">
        <f aca="false">PRODUCT(C1032+E1032)</f>
        <v>13</v>
      </c>
      <c r="H1032" s="1" t="n">
        <v>42</v>
      </c>
      <c r="I1032" s="106" t="n">
        <f aca="false">PRODUCT(G1032/H1032)</f>
        <v>0.30952380952381</v>
      </c>
      <c r="K1032" s="6"/>
      <c r="L1032" s="56"/>
      <c r="N1032" s="1"/>
      <c r="BQ1032" s="6"/>
      <c r="DJ1032" s="6"/>
      <c r="DK1032" s="6"/>
      <c r="DL1032" s="6"/>
      <c r="DN1032" s="6"/>
      <c r="DQ1032" s="6"/>
    </row>
    <row r="1033" customFormat="false" ht="15" hidden="false" customHeight="false" outlineLevel="0" collapsed="false">
      <c r="A1033" s="54" t="n">
        <v>1032</v>
      </c>
      <c r="B1033" s="6" t="s">
        <v>3273</v>
      </c>
      <c r="C1033" s="1" t="n">
        <v>0</v>
      </c>
      <c r="D1033" s="1" t="s">
        <v>40</v>
      </c>
      <c r="E1033" s="1" t="n">
        <v>13</v>
      </c>
      <c r="F1033" s="1" t="s">
        <v>41</v>
      </c>
      <c r="G1033" s="1" t="n">
        <f aca="false">PRODUCT(C1033+E1033)</f>
        <v>13</v>
      </c>
      <c r="H1033" s="1" t="n">
        <v>24</v>
      </c>
      <c r="I1033" s="106" t="n">
        <f aca="false">PRODUCT(G1033/H1033)</f>
        <v>0.541666666666667</v>
      </c>
      <c r="K1033" s="6"/>
      <c r="N1033" s="1"/>
      <c r="BQ1033" s="6"/>
      <c r="DJ1033" s="6"/>
      <c r="DK1033" s="6"/>
      <c r="DL1033" s="6"/>
      <c r="DN1033" s="6"/>
      <c r="DQ1033" s="6"/>
    </row>
    <row r="1034" customFormat="false" ht="15" hidden="false" customHeight="false" outlineLevel="0" collapsed="false">
      <c r="A1034" s="54" t="n">
        <v>1033</v>
      </c>
      <c r="B1034" s="6" t="s">
        <v>60</v>
      </c>
      <c r="C1034" s="1" t="n">
        <v>8</v>
      </c>
      <c r="D1034" s="1" t="s">
        <v>40</v>
      </c>
      <c r="E1034" s="1" t="n">
        <v>4</v>
      </c>
      <c r="F1034" s="1" t="s">
        <v>41</v>
      </c>
      <c r="G1034" s="1" t="n">
        <f aca="false">PRODUCT(C1034+E1034)</f>
        <v>12</v>
      </c>
      <c r="H1034" s="1" t="n">
        <v>107</v>
      </c>
      <c r="I1034" s="106" t="n">
        <f aca="false">PRODUCT(G1034/H1034)</f>
        <v>0.11214953271028</v>
      </c>
      <c r="K1034" s="6"/>
      <c r="N1034" s="1"/>
      <c r="BQ1034" s="6"/>
      <c r="DJ1034" s="6"/>
      <c r="DK1034" s="6"/>
      <c r="DL1034" s="6"/>
      <c r="DN1034" s="6"/>
      <c r="DQ1034" s="6"/>
    </row>
    <row r="1035" customFormat="false" ht="15" hidden="false" customHeight="false" outlineLevel="0" collapsed="false">
      <c r="A1035" s="54" t="n">
        <v>1034</v>
      </c>
      <c r="B1035" s="6" t="s">
        <v>509</v>
      </c>
      <c r="C1035" s="1" t="n">
        <v>4</v>
      </c>
      <c r="D1035" s="1" t="s">
        <v>40</v>
      </c>
      <c r="E1035" s="1" t="n">
        <v>8</v>
      </c>
      <c r="F1035" s="1" t="s">
        <v>41</v>
      </c>
      <c r="G1035" s="1" t="n">
        <f aca="false">PRODUCT(C1035+E1035)</f>
        <v>12</v>
      </c>
      <c r="H1035" s="1" t="n">
        <v>48</v>
      </c>
      <c r="I1035" s="106" t="n">
        <f aca="false">PRODUCT(G1035/H1035)</f>
        <v>0.25</v>
      </c>
      <c r="K1035" s="6"/>
      <c r="L1035" s="56"/>
      <c r="N1035" s="1"/>
      <c r="BQ1035" s="6"/>
      <c r="DJ1035" s="6"/>
      <c r="DK1035" s="6"/>
      <c r="DL1035" s="6"/>
      <c r="DN1035" s="6"/>
      <c r="DQ1035" s="6"/>
    </row>
    <row r="1036" customFormat="false" ht="15" hidden="false" customHeight="false" outlineLevel="0" collapsed="false">
      <c r="A1036" s="54" t="n">
        <v>1035</v>
      </c>
      <c r="B1036" s="6" t="s">
        <v>2458</v>
      </c>
      <c r="C1036" s="1" t="n">
        <v>3</v>
      </c>
      <c r="D1036" s="1" t="s">
        <v>40</v>
      </c>
      <c r="E1036" s="1" t="n">
        <v>9</v>
      </c>
      <c r="F1036" s="1" t="s">
        <v>41</v>
      </c>
      <c r="G1036" s="1" t="n">
        <f aca="false">PRODUCT(C1036+E1036)</f>
        <v>12</v>
      </c>
      <c r="H1036" s="1" t="n">
        <v>67</v>
      </c>
      <c r="I1036" s="106" t="n">
        <f aca="false">PRODUCT(G1036/H1036)</f>
        <v>0.17910447761194</v>
      </c>
      <c r="K1036" s="6"/>
      <c r="N1036" s="1"/>
      <c r="BQ1036" s="6"/>
      <c r="DJ1036" s="6"/>
      <c r="DK1036" s="6"/>
      <c r="DL1036" s="6"/>
      <c r="DN1036" s="6"/>
      <c r="DQ1036" s="6"/>
    </row>
    <row r="1037" customFormat="false" ht="15" hidden="false" customHeight="false" outlineLevel="0" collapsed="false">
      <c r="A1037" s="54" t="n">
        <v>1036</v>
      </c>
      <c r="B1037" s="6" t="s">
        <v>3072</v>
      </c>
      <c r="C1037" s="1" t="n">
        <v>3</v>
      </c>
      <c r="D1037" s="1" t="s">
        <v>40</v>
      </c>
      <c r="E1037" s="1" t="n">
        <v>9</v>
      </c>
      <c r="F1037" s="1" t="s">
        <v>41</v>
      </c>
      <c r="G1037" s="1" t="n">
        <f aca="false">PRODUCT(C1037+E1037)</f>
        <v>12</v>
      </c>
      <c r="H1037" s="1" t="n">
        <v>18</v>
      </c>
      <c r="I1037" s="106" t="n">
        <f aca="false">PRODUCT(G1037/H1037)</f>
        <v>0.666666666666667</v>
      </c>
      <c r="K1037" s="6"/>
      <c r="N1037" s="1"/>
      <c r="BQ1037" s="6"/>
      <c r="DJ1037" s="6"/>
      <c r="DK1037" s="6"/>
      <c r="DL1037" s="6"/>
      <c r="DN1037" s="6"/>
      <c r="DQ1037" s="6"/>
    </row>
    <row r="1038" customFormat="false" ht="15" hidden="false" customHeight="false" outlineLevel="0" collapsed="false">
      <c r="A1038" s="54" t="n">
        <v>1037</v>
      </c>
      <c r="B1038" s="6" t="s">
        <v>2171</v>
      </c>
      <c r="C1038" s="1" t="n">
        <v>2</v>
      </c>
      <c r="D1038" s="1" t="s">
        <v>40</v>
      </c>
      <c r="E1038" s="1" t="n">
        <v>10</v>
      </c>
      <c r="F1038" s="1" t="s">
        <v>41</v>
      </c>
      <c r="G1038" s="1" t="n">
        <f aca="false">PRODUCT(C1038+E1038)</f>
        <v>12</v>
      </c>
      <c r="H1038" s="1" t="n">
        <v>91</v>
      </c>
      <c r="I1038" s="106" t="n">
        <f aca="false">PRODUCT(G1038/H1038)</f>
        <v>0.131868131868132</v>
      </c>
      <c r="K1038" s="6"/>
      <c r="N1038" s="1"/>
      <c r="BQ1038" s="6"/>
      <c r="DJ1038" s="6"/>
      <c r="DK1038" s="6"/>
      <c r="DL1038" s="6"/>
      <c r="DN1038" s="6"/>
      <c r="DQ1038" s="6"/>
    </row>
    <row r="1039" customFormat="false" ht="15" hidden="false" customHeight="false" outlineLevel="0" collapsed="false">
      <c r="A1039" s="54" t="n">
        <v>1038</v>
      </c>
      <c r="B1039" s="6" t="s">
        <v>2574</v>
      </c>
      <c r="C1039" s="1" t="n">
        <v>2</v>
      </c>
      <c r="D1039" s="1" t="s">
        <v>40</v>
      </c>
      <c r="E1039" s="1" t="n">
        <v>10</v>
      </c>
      <c r="F1039" s="1" t="s">
        <v>41</v>
      </c>
      <c r="G1039" s="1" t="n">
        <f aca="false">PRODUCT(C1039+E1039)</f>
        <v>12</v>
      </c>
      <c r="H1039" s="1" t="n">
        <v>78</v>
      </c>
      <c r="I1039" s="106" t="n">
        <f aca="false">PRODUCT(G1039/H1039)</f>
        <v>0.153846153846154</v>
      </c>
      <c r="K1039" s="6"/>
      <c r="N1039" s="1"/>
      <c r="BQ1039" s="6"/>
      <c r="DJ1039" s="6"/>
      <c r="DK1039" s="6"/>
      <c r="DL1039" s="6"/>
      <c r="DN1039" s="6"/>
      <c r="DQ1039" s="6"/>
    </row>
    <row r="1040" customFormat="false" ht="15" hidden="false" customHeight="false" outlineLevel="0" collapsed="false">
      <c r="A1040" s="54" t="n">
        <v>1039</v>
      </c>
      <c r="B1040" s="6" t="s">
        <v>2714</v>
      </c>
      <c r="C1040" s="1" t="n">
        <v>2</v>
      </c>
      <c r="D1040" s="1" t="s">
        <v>40</v>
      </c>
      <c r="E1040" s="1" t="n">
        <v>10</v>
      </c>
      <c r="F1040" s="1" t="s">
        <v>41</v>
      </c>
      <c r="G1040" s="1" t="n">
        <f aca="false">PRODUCT(C1040+E1040)</f>
        <v>12</v>
      </c>
      <c r="H1040" s="1" t="n">
        <v>78</v>
      </c>
      <c r="I1040" s="106" t="n">
        <f aca="false">PRODUCT(G1040/H1040)</f>
        <v>0.153846153846154</v>
      </c>
      <c r="K1040" s="6"/>
      <c r="L1040" s="56"/>
      <c r="N1040" s="1"/>
      <c r="BQ1040" s="6"/>
      <c r="DJ1040" s="6"/>
      <c r="DK1040" s="6"/>
      <c r="DL1040" s="6"/>
      <c r="DN1040" s="6"/>
      <c r="DQ1040" s="6"/>
    </row>
    <row r="1041" customFormat="false" ht="15" hidden="false" customHeight="false" outlineLevel="0" collapsed="false">
      <c r="A1041" s="54" t="n">
        <v>1040</v>
      </c>
      <c r="B1041" s="6" t="s">
        <v>2859</v>
      </c>
      <c r="C1041" s="1" t="n">
        <v>2</v>
      </c>
      <c r="D1041" s="1" t="s">
        <v>40</v>
      </c>
      <c r="E1041" s="1" t="n">
        <v>10</v>
      </c>
      <c r="F1041" s="1" t="s">
        <v>41</v>
      </c>
      <c r="G1041" s="1" t="n">
        <f aca="false">PRODUCT(C1041+E1041)</f>
        <v>12</v>
      </c>
      <c r="H1041" s="1" t="n">
        <v>22</v>
      </c>
      <c r="I1041" s="106" t="n">
        <f aca="false">PRODUCT(G1041/H1041)</f>
        <v>0.545454545454545</v>
      </c>
      <c r="K1041" s="6"/>
      <c r="N1041" s="1"/>
      <c r="BQ1041" s="6"/>
      <c r="DJ1041" s="6"/>
      <c r="DK1041" s="6"/>
      <c r="DL1041" s="6"/>
      <c r="DN1041" s="6"/>
      <c r="DQ1041" s="6"/>
    </row>
    <row r="1042" customFormat="false" ht="15" hidden="false" customHeight="false" outlineLevel="0" collapsed="false">
      <c r="A1042" s="54" t="n">
        <v>1041</v>
      </c>
      <c r="B1042" s="6" t="s">
        <v>3144</v>
      </c>
      <c r="C1042" s="1" t="n">
        <v>2</v>
      </c>
      <c r="D1042" s="1" t="s">
        <v>40</v>
      </c>
      <c r="E1042" s="1" t="n">
        <v>10</v>
      </c>
      <c r="F1042" s="1" t="s">
        <v>41</v>
      </c>
      <c r="G1042" s="1" t="n">
        <f aca="false">PRODUCT(C1042+E1042)</f>
        <v>12</v>
      </c>
      <c r="H1042" s="1" t="n">
        <v>20</v>
      </c>
      <c r="I1042" s="106" t="n">
        <f aca="false">PRODUCT(G1042/H1042)</f>
        <v>0.6</v>
      </c>
      <c r="K1042" s="6"/>
      <c r="N1042" s="1"/>
      <c r="BQ1042" s="6"/>
      <c r="DJ1042" s="6"/>
      <c r="DK1042" s="6"/>
      <c r="DL1042" s="6"/>
      <c r="DN1042" s="6"/>
      <c r="DQ1042" s="6"/>
    </row>
    <row r="1043" customFormat="false" ht="15" hidden="false" customHeight="false" outlineLevel="0" collapsed="false">
      <c r="A1043" s="54" t="n">
        <v>1042</v>
      </c>
      <c r="B1043" s="6" t="s">
        <v>3224</v>
      </c>
      <c r="C1043" s="1" t="n">
        <v>2</v>
      </c>
      <c r="D1043" s="1" t="s">
        <v>40</v>
      </c>
      <c r="E1043" s="1" t="n">
        <v>10</v>
      </c>
      <c r="F1043" s="1" t="s">
        <v>41</v>
      </c>
      <c r="G1043" s="1" t="n">
        <f aca="false">PRODUCT(C1043+E1043)</f>
        <v>12</v>
      </c>
      <c r="H1043" s="1" t="n">
        <v>17</v>
      </c>
      <c r="I1043" s="106" t="n">
        <f aca="false">PRODUCT(G1043/H1043)</f>
        <v>0.705882352941177</v>
      </c>
      <c r="K1043" s="6"/>
      <c r="N1043" s="1"/>
      <c r="BQ1043" s="6"/>
      <c r="DJ1043" s="6"/>
      <c r="DK1043" s="6"/>
      <c r="DL1043" s="6"/>
      <c r="DN1043" s="6"/>
      <c r="DQ1043" s="6"/>
    </row>
    <row r="1044" customFormat="false" ht="15" hidden="false" customHeight="false" outlineLevel="0" collapsed="false">
      <c r="A1044" s="54" t="n">
        <v>1043</v>
      </c>
      <c r="B1044" s="6" t="s">
        <v>2625</v>
      </c>
      <c r="C1044" s="1" t="n">
        <v>1</v>
      </c>
      <c r="D1044" s="1" t="s">
        <v>40</v>
      </c>
      <c r="E1044" s="1" t="n">
        <v>11</v>
      </c>
      <c r="F1044" s="1" t="s">
        <v>41</v>
      </c>
      <c r="G1044" s="1" t="n">
        <f aca="false">PRODUCT(C1044+E1044)</f>
        <v>12</v>
      </c>
      <c r="H1044" s="1" t="n">
        <v>42</v>
      </c>
      <c r="I1044" s="106" t="n">
        <f aca="false">PRODUCT(G1044/H1044)</f>
        <v>0.285714285714286</v>
      </c>
      <c r="K1044" s="6"/>
      <c r="N1044" s="1"/>
      <c r="BQ1044" s="6"/>
      <c r="DJ1044" s="6"/>
      <c r="DK1044" s="6"/>
      <c r="DL1044" s="6"/>
      <c r="DN1044" s="6"/>
      <c r="DQ1044" s="6"/>
    </row>
    <row r="1045" customFormat="false" ht="15" hidden="false" customHeight="false" outlineLevel="0" collapsed="false">
      <c r="A1045" s="54" t="n">
        <v>1044</v>
      </c>
      <c r="B1045" s="6" t="s">
        <v>2863</v>
      </c>
      <c r="C1045" s="1" t="n">
        <v>1</v>
      </c>
      <c r="D1045" s="1" t="s">
        <v>40</v>
      </c>
      <c r="E1045" s="1" t="n">
        <v>11</v>
      </c>
      <c r="F1045" s="1" t="s">
        <v>41</v>
      </c>
      <c r="G1045" s="1" t="n">
        <f aca="false">PRODUCT(C1045+E1045)</f>
        <v>12</v>
      </c>
      <c r="H1045" s="1" t="n">
        <v>43</v>
      </c>
      <c r="I1045" s="106" t="n">
        <f aca="false">PRODUCT(G1045/H1045)</f>
        <v>0.27906976744186</v>
      </c>
      <c r="K1045" s="6"/>
      <c r="N1045" s="1"/>
      <c r="BQ1045" s="6"/>
      <c r="DJ1045" s="6"/>
      <c r="DK1045" s="6"/>
      <c r="DL1045" s="6"/>
      <c r="DN1045" s="6"/>
      <c r="DQ1045" s="6"/>
    </row>
    <row r="1046" customFormat="false" ht="15" hidden="false" customHeight="false" outlineLevel="0" collapsed="false">
      <c r="A1046" s="54" t="n">
        <v>1045</v>
      </c>
      <c r="B1046" s="6" t="s">
        <v>2900</v>
      </c>
      <c r="C1046" s="1" t="n">
        <v>1</v>
      </c>
      <c r="D1046" s="1" t="s">
        <v>40</v>
      </c>
      <c r="E1046" s="1" t="n">
        <v>11</v>
      </c>
      <c r="F1046" s="1" t="s">
        <v>41</v>
      </c>
      <c r="G1046" s="1" t="n">
        <f aca="false">PRODUCT(C1046+E1046)</f>
        <v>12</v>
      </c>
      <c r="H1046" s="1" t="n">
        <v>25</v>
      </c>
      <c r="I1046" s="106" t="n">
        <f aca="false">PRODUCT(G1046/H1046)</f>
        <v>0.48</v>
      </c>
      <c r="K1046" s="6"/>
      <c r="N1046" s="1"/>
      <c r="BQ1046" s="6"/>
      <c r="DJ1046" s="6"/>
      <c r="DK1046" s="6"/>
      <c r="DL1046" s="6"/>
      <c r="DN1046" s="6"/>
      <c r="DQ1046" s="6"/>
    </row>
    <row r="1047" customFormat="false" ht="15" hidden="false" customHeight="false" outlineLevel="0" collapsed="false">
      <c r="A1047" s="54" t="n">
        <v>1046</v>
      </c>
      <c r="B1047" s="6" t="s">
        <v>3065</v>
      </c>
      <c r="C1047" s="1" t="n">
        <v>1</v>
      </c>
      <c r="D1047" s="1" t="s">
        <v>40</v>
      </c>
      <c r="E1047" s="1" t="n">
        <v>11</v>
      </c>
      <c r="F1047" s="1" t="s">
        <v>41</v>
      </c>
      <c r="G1047" s="1" t="n">
        <f aca="false">PRODUCT(C1047+E1047)</f>
        <v>12</v>
      </c>
      <c r="H1047" s="1" t="n">
        <v>22</v>
      </c>
      <c r="I1047" s="106" t="n">
        <f aca="false">PRODUCT(G1047/H1047)</f>
        <v>0.545454545454545</v>
      </c>
      <c r="K1047" s="6"/>
      <c r="N1047" s="1"/>
      <c r="BQ1047" s="6"/>
      <c r="DJ1047" s="6"/>
      <c r="DK1047" s="6"/>
      <c r="DL1047" s="6"/>
      <c r="DN1047" s="6"/>
      <c r="DQ1047" s="6"/>
    </row>
    <row r="1048" customFormat="false" ht="15" hidden="false" customHeight="false" outlineLevel="0" collapsed="false">
      <c r="A1048" s="54" t="n">
        <v>1047</v>
      </c>
      <c r="B1048" s="6" t="s">
        <v>3068</v>
      </c>
      <c r="C1048" s="1" t="n">
        <v>1</v>
      </c>
      <c r="D1048" s="1" t="s">
        <v>40</v>
      </c>
      <c r="E1048" s="1" t="n">
        <v>11</v>
      </c>
      <c r="F1048" s="1" t="s">
        <v>41</v>
      </c>
      <c r="G1048" s="1" t="n">
        <f aca="false">PRODUCT(C1048+E1048)</f>
        <v>12</v>
      </c>
      <c r="H1048" s="1" t="n">
        <v>22</v>
      </c>
      <c r="I1048" s="106" t="n">
        <f aca="false">PRODUCT(G1048/H1048)</f>
        <v>0.545454545454545</v>
      </c>
      <c r="K1048" s="6"/>
      <c r="N1048" s="1"/>
      <c r="BQ1048" s="6"/>
      <c r="DJ1048" s="6"/>
      <c r="DK1048" s="6"/>
      <c r="DL1048" s="6"/>
      <c r="DN1048" s="6"/>
      <c r="DQ1048" s="6"/>
    </row>
    <row r="1049" customFormat="false" ht="15" hidden="false" customHeight="false" outlineLevel="0" collapsed="false">
      <c r="A1049" s="54" t="n">
        <v>1048</v>
      </c>
      <c r="B1049" s="6" t="s">
        <v>3147</v>
      </c>
      <c r="C1049" s="1" t="n">
        <v>1</v>
      </c>
      <c r="D1049" s="1" t="s">
        <v>40</v>
      </c>
      <c r="E1049" s="1" t="n">
        <v>11</v>
      </c>
      <c r="F1049" s="1" t="s">
        <v>41</v>
      </c>
      <c r="G1049" s="1" t="n">
        <f aca="false">PRODUCT(C1049+E1049)</f>
        <v>12</v>
      </c>
      <c r="H1049" s="1" t="n">
        <v>24</v>
      </c>
      <c r="I1049" s="106" t="n">
        <f aca="false">PRODUCT(G1049/H1049)</f>
        <v>0.5</v>
      </c>
      <c r="K1049" s="6"/>
      <c r="N1049" s="1"/>
      <c r="BQ1049" s="6"/>
      <c r="DJ1049" s="6"/>
      <c r="DK1049" s="6"/>
      <c r="DL1049" s="6"/>
      <c r="DN1049" s="6"/>
      <c r="DQ1049" s="6"/>
    </row>
    <row r="1050" customFormat="false" ht="15" hidden="false" customHeight="false" outlineLevel="0" collapsed="false">
      <c r="A1050" s="54" t="n">
        <v>1049</v>
      </c>
      <c r="B1050" s="6" t="s">
        <v>3181</v>
      </c>
      <c r="C1050" s="1" t="n">
        <v>1</v>
      </c>
      <c r="D1050" s="1" t="s">
        <v>40</v>
      </c>
      <c r="E1050" s="1" t="n">
        <v>11</v>
      </c>
      <c r="F1050" s="1" t="s">
        <v>41</v>
      </c>
      <c r="G1050" s="1" t="n">
        <f aca="false">PRODUCT(C1050+E1050)</f>
        <v>12</v>
      </c>
      <c r="H1050" s="1" t="n">
        <v>17</v>
      </c>
      <c r="I1050" s="106" t="n">
        <f aca="false">PRODUCT(G1050/H1050)</f>
        <v>0.705882352941177</v>
      </c>
      <c r="K1050" s="6"/>
      <c r="N1050" s="1"/>
      <c r="BQ1050" s="6"/>
      <c r="DJ1050" s="6"/>
      <c r="DK1050" s="6"/>
      <c r="DL1050" s="6"/>
      <c r="DN1050" s="6"/>
      <c r="DQ1050" s="6"/>
    </row>
    <row r="1051" customFormat="false" ht="15" hidden="false" customHeight="false" outlineLevel="0" collapsed="false">
      <c r="A1051" s="54" t="n">
        <v>1050</v>
      </c>
      <c r="B1051" s="6" t="s">
        <v>3194</v>
      </c>
      <c r="C1051" s="1" t="n">
        <v>1</v>
      </c>
      <c r="D1051" s="1" t="s">
        <v>40</v>
      </c>
      <c r="E1051" s="1" t="n">
        <v>11</v>
      </c>
      <c r="F1051" s="1" t="s">
        <v>41</v>
      </c>
      <c r="G1051" s="1" t="n">
        <f aca="false">PRODUCT(C1051+E1051)</f>
        <v>12</v>
      </c>
      <c r="H1051" s="1" t="n">
        <v>31</v>
      </c>
      <c r="I1051" s="106" t="n">
        <f aca="false">PRODUCT(G1051/H1051)</f>
        <v>0.387096774193548</v>
      </c>
      <c r="K1051" s="6"/>
      <c r="N1051" s="1"/>
      <c r="BQ1051" s="6"/>
      <c r="DJ1051" s="6"/>
      <c r="DK1051" s="6"/>
      <c r="DL1051" s="6"/>
      <c r="DN1051" s="6"/>
      <c r="DQ1051" s="6"/>
    </row>
    <row r="1052" customFormat="false" ht="15" hidden="false" customHeight="false" outlineLevel="0" collapsed="false">
      <c r="A1052" s="54" t="n">
        <v>1051</v>
      </c>
      <c r="B1052" s="6" t="s">
        <v>3268</v>
      </c>
      <c r="C1052" s="1" t="n">
        <v>1</v>
      </c>
      <c r="D1052" s="1" t="s">
        <v>40</v>
      </c>
      <c r="E1052" s="1" t="n">
        <v>11</v>
      </c>
      <c r="F1052" s="1" t="s">
        <v>41</v>
      </c>
      <c r="G1052" s="1" t="n">
        <f aca="false">PRODUCT(C1052+E1052)</f>
        <v>12</v>
      </c>
      <c r="H1052" s="1" t="n">
        <v>16</v>
      </c>
      <c r="I1052" s="106" t="n">
        <f aca="false">PRODUCT(G1052/H1052)</f>
        <v>0.75</v>
      </c>
      <c r="K1052" s="6"/>
      <c r="N1052" s="1"/>
      <c r="BQ1052" s="6"/>
      <c r="DJ1052" s="6"/>
      <c r="DK1052" s="6"/>
      <c r="DL1052" s="6"/>
      <c r="DN1052" s="6"/>
      <c r="DQ1052" s="6"/>
    </row>
    <row r="1053" customFormat="false" ht="15" hidden="false" customHeight="false" outlineLevel="0" collapsed="false">
      <c r="A1053" s="54" t="n">
        <v>1052</v>
      </c>
      <c r="B1053" s="6" t="s">
        <v>3377</v>
      </c>
      <c r="C1053" s="1" t="n">
        <v>1</v>
      </c>
      <c r="D1053" s="1" t="s">
        <v>40</v>
      </c>
      <c r="E1053" s="1" t="n">
        <v>11</v>
      </c>
      <c r="F1053" s="1" t="s">
        <v>41</v>
      </c>
      <c r="G1053" s="1" t="n">
        <f aca="false">PRODUCT(C1053+E1053)</f>
        <v>12</v>
      </c>
      <c r="H1053" s="1" t="n">
        <v>19</v>
      </c>
      <c r="I1053" s="106" t="n">
        <f aca="false">PRODUCT(G1053/H1053)</f>
        <v>0.631578947368421</v>
      </c>
      <c r="K1053" s="6"/>
      <c r="N1053" s="1"/>
      <c r="BQ1053" s="6"/>
      <c r="DJ1053" s="6"/>
      <c r="DK1053" s="6"/>
      <c r="DL1053" s="6"/>
      <c r="DN1053" s="6"/>
      <c r="DQ1053" s="6"/>
    </row>
    <row r="1054" customFormat="false" ht="15" hidden="false" customHeight="false" outlineLevel="0" collapsed="false">
      <c r="A1054" s="54" t="n">
        <v>1053</v>
      </c>
      <c r="B1054" s="6" t="s">
        <v>2383</v>
      </c>
      <c r="C1054" s="1" t="n">
        <v>0</v>
      </c>
      <c r="D1054" s="1" t="s">
        <v>40</v>
      </c>
      <c r="E1054" s="1" t="n">
        <v>12</v>
      </c>
      <c r="F1054" s="1" t="s">
        <v>41</v>
      </c>
      <c r="G1054" s="1" t="n">
        <f aca="false">PRODUCT(C1054+E1054)</f>
        <v>12</v>
      </c>
      <c r="H1054" s="1" t="n">
        <v>83</v>
      </c>
      <c r="I1054" s="106" t="n">
        <f aca="false">PRODUCT(G1054/H1054)</f>
        <v>0.144578313253012</v>
      </c>
      <c r="K1054" s="6"/>
      <c r="N1054" s="1"/>
      <c r="BQ1054" s="6"/>
      <c r="DJ1054" s="6"/>
      <c r="DK1054" s="6"/>
      <c r="DL1054" s="6"/>
      <c r="DN1054" s="6"/>
      <c r="DQ1054" s="6"/>
    </row>
    <row r="1055" customFormat="false" ht="15" hidden="false" customHeight="false" outlineLevel="0" collapsed="false">
      <c r="A1055" s="54" t="n">
        <v>1054</v>
      </c>
      <c r="B1055" s="6" t="s">
        <v>2401</v>
      </c>
      <c r="C1055" s="1" t="n">
        <v>0</v>
      </c>
      <c r="D1055" s="1" t="s">
        <v>40</v>
      </c>
      <c r="E1055" s="1" t="n">
        <v>12</v>
      </c>
      <c r="F1055" s="1" t="s">
        <v>41</v>
      </c>
      <c r="G1055" s="1" t="n">
        <f aca="false">PRODUCT(C1055+E1055)</f>
        <v>12</v>
      </c>
      <c r="H1055" s="1" t="n">
        <v>69</v>
      </c>
      <c r="I1055" s="106" t="n">
        <f aca="false">PRODUCT(G1055/H1055)</f>
        <v>0.173913043478261</v>
      </c>
      <c r="K1055" s="6"/>
      <c r="N1055" s="1"/>
      <c r="BQ1055" s="6"/>
      <c r="DJ1055" s="6"/>
      <c r="DK1055" s="6"/>
      <c r="DL1055" s="6"/>
      <c r="DN1055" s="6"/>
      <c r="DQ1055" s="6"/>
    </row>
    <row r="1056" customFormat="false" ht="15" hidden="false" customHeight="false" outlineLevel="0" collapsed="false">
      <c r="A1056" s="54" t="n">
        <v>1055</v>
      </c>
      <c r="B1056" s="6" t="s">
        <v>2658</v>
      </c>
      <c r="C1056" s="1" t="n">
        <v>0</v>
      </c>
      <c r="D1056" s="1" t="s">
        <v>40</v>
      </c>
      <c r="E1056" s="1" t="n">
        <v>12</v>
      </c>
      <c r="F1056" s="1" t="s">
        <v>41</v>
      </c>
      <c r="G1056" s="1" t="n">
        <f aca="false">PRODUCT(C1056+E1056)</f>
        <v>12</v>
      </c>
      <c r="H1056" s="1" t="n">
        <v>88</v>
      </c>
      <c r="I1056" s="106" t="n">
        <f aca="false">PRODUCT(G1056/H1056)</f>
        <v>0.136363636363636</v>
      </c>
      <c r="K1056" s="6"/>
      <c r="N1056" s="1"/>
      <c r="BQ1056" s="6"/>
      <c r="DJ1056" s="6"/>
      <c r="DK1056" s="6"/>
      <c r="DL1056" s="6"/>
      <c r="DN1056" s="6"/>
      <c r="DQ1056" s="6"/>
    </row>
    <row r="1057" customFormat="false" ht="15" hidden="false" customHeight="false" outlineLevel="0" collapsed="false">
      <c r="A1057" s="54" t="n">
        <v>1056</v>
      </c>
      <c r="B1057" s="6" t="s">
        <v>2779</v>
      </c>
      <c r="C1057" s="1" t="n">
        <v>0</v>
      </c>
      <c r="D1057" s="1" t="s">
        <v>40</v>
      </c>
      <c r="E1057" s="1" t="n">
        <v>12</v>
      </c>
      <c r="F1057" s="1" t="s">
        <v>41</v>
      </c>
      <c r="G1057" s="1" t="n">
        <f aca="false">PRODUCT(C1057+E1057)</f>
        <v>12</v>
      </c>
      <c r="H1057" s="1" t="n">
        <v>29</v>
      </c>
      <c r="I1057" s="106" t="n">
        <f aca="false">PRODUCT(G1057/H1057)</f>
        <v>0.413793103448276</v>
      </c>
      <c r="K1057" s="6"/>
      <c r="N1057" s="1"/>
      <c r="BQ1057" s="6"/>
      <c r="DJ1057" s="6"/>
      <c r="DK1057" s="6"/>
      <c r="DL1057" s="6"/>
      <c r="DN1057" s="6"/>
      <c r="DQ1057" s="6"/>
    </row>
    <row r="1058" customFormat="false" ht="15" hidden="false" customHeight="false" outlineLevel="0" collapsed="false">
      <c r="A1058" s="54" t="n">
        <v>1057</v>
      </c>
      <c r="B1058" s="6" t="s">
        <v>2797</v>
      </c>
      <c r="C1058" s="1" t="n">
        <v>0</v>
      </c>
      <c r="D1058" s="1" t="s">
        <v>40</v>
      </c>
      <c r="E1058" s="1" t="n">
        <v>12</v>
      </c>
      <c r="F1058" s="1" t="s">
        <v>41</v>
      </c>
      <c r="G1058" s="1" t="n">
        <f aca="false">PRODUCT(C1058+E1058)</f>
        <v>12</v>
      </c>
      <c r="H1058" s="1" t="n">
        <v>37</v>
      </c>
      <c r="I1058" s="106" t="n">
        <f aca="false">PRODUCT(G1058/H1058)</f>
        <v>0.324324324324324</v>
      </c>
      <c r="K1058" s="6"/>
      <c r="N1058" s="1"/>
      <c r="BQ1058" s="6"/>
      <c r="DJ1058" s="6"/>
      <c r="DK1058" s="6"/>
      <c r="DL1058" s="6"/>
      <c r="DN1058" s="6"/>
      <c r="DQ1058" s="6"/>
    </row>
    <row r="1059" customFormat="false" ht="15" hidden="false" customHeight="false" outlineLevel="0" collapsed="false">
      <c r="A1059" s="54" t="n">
        <v>1058</v>
      </c>
      <c r="B1059" s="6" t="s">
        <v>2841</v>
      </c>
      <c r="C1059" s="1" t="n">
        <v>0</v>
      </c>
      <c r="D1059" s="1" t="s">
        <v>40</v>
      </c>
      <c r="E1059" s="1" t="n">
        <v>12</v>
      </c>
      <c r="F1059" s="1" t="s">
        <v>41</v>
      </c>
      <c r="G1059" s="1" t="n">
        <f aca="false">PRODUCT(C1059+E1059)</f>
        <v>12</v>
      </c>
      <c r="H1059" s="1" t="n">
        <v>35</v>
      </c>
      <c r="I1059" s="106" t="n">
        <f aca="false">PRODUCT(G1059/H1059)</f>
        <v>0.342857142857143</v>
      </c>
      <c r="K1059" s="6"/>
      <c r="N1059" s="1"/>
      <c r="BQ1059" s="6"/>
      <c r="DJ1059" s="6"/>
      <c r="DK1059" s="6"/>
      <c r="DL1059" s="6"/>
      <c r="DN1059" s="6"/>
      <c r="DQ1059" s="6"/>
    </row>
    <row r="1060" customFormat="false" ht="15" hidden="false" customHeight="false" outlineLevel="0" collapsed="false">
      <c r="A1060" s="54" t="n">
        <v>1059</v>
      </c>
      <c r="B1060" s="6" t="s">
        <v>2934</v>
      </c>
      <c r="C1060" s="1" t="n">
        <v>0</v>
      </c>
      <c r="D1060" s="1" t="s">
        <v>40</v>
      </c>
      <c r="E1060" s="1" t="n">
        <v>12</v>
      </c>
      <c r="F1060" s="1" t="s">
        <v>41</v>
      </c>
      <c r="G1060" s="1" t="n">
        <f aca="false">PRODUCT(C1060+E1060)</f>
        <v>12</v>
      </c>
      <c r="H1060" s="1" t="n">
        <v>45</v>
      </c>
      <c r="I1060" s="106" t="n">
        <f aca="false">PRODUCT(G1060/H1060)</f>
        <v>0.266666666666667</v>
      </c>
      <c r="K1060" s="6"/>
      <c r="N1060" s="1"/>
      <c r="BQ1060" s="6"/>
      <c r="DJ1060" s="6"/>
      <c r="DK1060" s="6"/>
      <c r="DL1060" s="6"/>
      <c r="DN1060" s="6"/>
      <c r="DQ1060" s="6"/>
    </row>
    <row r="1061" customFormat="false" ht="15" hidden="false" customHeight="false" outlineLevel="0" collapsed="false">
      <c r="A1061" s="54" t="n">
        <v>1060</v>
      </c>
      <c r="B1061" s="6" t="s">
        <v>2952</v>
      </c>
      <c r="C1061" s="1" t="n">
        <v>0</v>
      </c>
      <c r="D1061" s="1" t="s">
        <v>40</v>
      </c>
      <c r="E1061" s="1" t="n">
        <v>12</v>
      </c>
      <c r="F1061" s="1" t="s">
        <v>41</v>
      </c>
      <c r="G1061" s="1" t="n">
        <f aca="false">PRODUCT(C1061+E1061)</f>
        <v>12</v>
      </c>
      <c r="H1061" s="1" t="n">
        <v>31</v>
      </c>
      <c r="I1061" s="106" t="n">
        <f aca="false">PRODUCT(G1061/H1061)</f>
        <v>0.387096774193548</v>
      </c>
      <c r="K1061" s="6"/>
      <c r="N1061" s="1"/>
      <c r="BQ1061" s="6"/>
      <c r="DJ1061" s="6"/>
      <c r="DK1061" s="6"/>
      <c r="DL1061" s="6"/>
      <c r="DN1061" s="6"/>
      <c r="DQ1061" s="6"/>
    </row>
    <row r="1062" customFormat="false" ht="15" hidden="false" customHeight="false" outlineLevel="0" collapsed="false">
      <c r="A1062" s="54" t="n">
        <v>1061</v>
      </c>
      <c r="B1062" s="6" t="s">
        <v>2968</v>
      </c>
      <c r="C1062" s="1" t="n">
        <v>0</v>
      </c>
      <c r="D1062" s="1" t="s">
        <v>40</v>
      </c>
      <c r="E1062" s="1" t="n">
        <v>12</v>
      </c>
      <c r="F1062" s="1" t="s">
        <v>41</v>
      </c>
      <c r="G1062" s="1" t="n">
        <f aca="false">PRODUCT(C1062+E1062)</f>
        <v>12</v>
      </c>
      <c r="H1062" s="1" t="n">
        <v>23</v>
      </c>
      <c r="I1062" s="106" t="n">
        <f aca="false">PRODUCT(G1062/H1062)</f>
        <v>0.521739130434783</v>
      </c>
      <c r="K1062" s="6"/>
      <c r="N1062" s="1"/>
      <c r="BQ1062" s="6"/>
      <c r="DJ1062" s="6"/>
      <c r="DK1062" s="6"/>
      <c r="DL1062" s="6"/>
      <c r="DN1062" s="6"/>
      <c r="DQ1062" s="6"/>
    </row>
    <row r="1063" customFormat="false" ht="15" hidden="false" customHeight="false" outlineLevel="0" collapsed="false">
      <c r="A1063" s="54" t="n">
        <v>1062</v>
      </c>
      <c r="B1063" s="6" t="s">
        <v>2994</v>
      </c>
      <c r="C1063" s="1" t="n">
        <v>0</v>
      </c>
      <c r="D1063" s="1" t="s">
        <v>40</v>
      </c>
      <c r="E1063" s="1" t="n">
        <v>12</v>
      </c>
      <c r="F1063" s="1" t="s">
        <v>41</v>
      </c>
      <c r="G1063" s="1" t="n">
        <f aca="false">PRODUCT(C1063+E1063)</f>
        <v>12</v>
      </c>
      <c r="H1063" s="1" t="n">
        <v>16</v>
      </c>
      <c r="I1063" s="106" t="n">
        <f aca="false">PRODUCT(G1063/H1063)</f>
        <v>0.75</v>
      </c>
      <c r="K1063" s="6"/>
      <c r="N1063" s="1"/>
      <c r="BQ1063" s="6"/>
      <c r="DJ1063" s="6"/>
      <c r="DK1063" s="6"/>
      <c r="DL1063" s="6"/>
      <c r="DN1063" s="6"/>
      <c r="DQ1063" s="6"/>
    </row>
    <row r="1064" customFormat="false" ht="15" hidden="false" customHeight="false" outlineLevel="0" collapsed="false">
      <c r="A1064" s="54" t="n">
        <v>1063</v>
      </c>
      <c r="B1064" s="6" t="s">
        <v>3019</v>
      </c>
      <c r="C1064" s="1" t="n">
        <v>0</v>
      </c>
      <c r="D1064" s="1" t="s">
        <v>40</v>
      </c>
      <c r="E1064" s="1" t="n">
        <v>12</v>
      </c>
      <c r="F1064" s="1" t="s">
        <v>41</v>
      </c>
      <c r="G1064" s="1" t="n">
        <f aca="false">PRODUCT(C1064+E1064)</f>
        <v>12</v>
      </c>
      <c r="H1064" s="1" t="n">
        <v>19</v>
      </c>
      <c r="I1064" s="106" t="n">
        <f aca="false">PRODUCT(G1064/H1064)</f>
        <v>0.631578947368421</v>
      </c>
      <c r="K1064" s="6"/>
      <c r="N1064" s="1"/>
      <c r="BQ1064" s="6"/>
      <c r="DJ1064" s="6"/>
      <c r="DK1064" s="6"/>
      <c r="DL1064" s="6"/>
      <c r="DN1064" s="6"/>
      <c r="DQ1064" s="6"/>
    </row>
    <row r="1065" customFormat="false" ht="15" hidden="false" customHeight="false" outlineLevel="0" collapsed="false">
      <c r="A1065" s="54" t="n">
        <v>1064</v>
      </c>
      <c r="B1065" s="6" t="s">
        <v>3192</v>
      </c>
      <c r="C1065" s="1" t="n">
        <v>0</v>
      </c>
      <c r="D1065" s="1" t="s">
        <v>40</v>
      </c>
      <c r="E1065" s="1" t="n">
        <v>12</v>
      </c>
      <c r="F1065" s="1" t="s">
        <v>41</v>
      </c>
      <c r="G1065" s="1" t="n">
        <f aca="false">PRODUCT(C1065+E1065)</f>
        <v>12</v>
      </c>
      <c r="H1065" s="1" t="n">
        <v>31</v>
      </c>
      <c r="I1065" s="106" t="n">
        <f aca="false">PRODUCT(G1065/H1065)</f>
        <v>0.387096774193548</v>
      </c>
      <c r="K1065" s="6"/>
      <c r="N1065" s="1"/>
      <c r="BQ1065" s="6"/>
      <c r="DJ1065" s="6"/>
      <c r="DK1065" s="6"/>
      <c r="DL1065" s="6"/>
      <c r="DN1065" s="6"/>
      <c r="DQ1065" s="6"/>
    </row>
    <row r="1066" customFormat="false" ht="15" hidden="false" customHeight="false" outlineLevel="0" collapsed="false">
      <c r="A1066" s="54" t="n">
        <v>1065</v>
      </c>
      <c r="B1066" s="6" t="s">
        <v>3297</v>
      </c>
      <c r="C1066" s="1" t="n">
        <v>0</v>
      </c>
      <c r="D1066" s="1" t="s">
        <v>40</v>
      </c>
      <c r="E1066" s="1" t="n">
        <v>12</v>
      </c>
      <c r="F1066" s="1" t="s">
        <v>41</v>
      </c>
      <c r="G1066" s="1" t="n">
        <f aca="false">PRODUCT(C1066+E1066)</f>
        <v>12</v>
      </c>
      <c r="H1066" s="1" t="n">
        <v>18</v>
      </c>
      <c r="I1066" s="106" t="n">
        <f aca="false">PRODUCT(G1066/H1066)</f>
        <v>0.666666666666667</v>
      </c>
      <c r="K1066" s="6"/>
      <c r="L1066" s="56"/>
      <c r="N1066" s="1"/>
      <c r="BQ1066" s="6"/>
      <c r="DJ1066" s="6"/>
      <c r="DK1066" s="6"/>
      <c r="DL1066" s="6"/>
      <c r="DN1066" s="6"/>
      <c r="DQ1066" s="6"/>
    </row>
    <row r="1067" customFormat="false" ht="15" hidden="false" customHeight="false" outlineLevel="0" collapsed="false">
      <c r="A1067" s="54" t="n">
        <v>1066</v>
      </c>
      <c r="B1067" s="6" t="s">
        <v>1456</v>
      </c>
      <c r="C1067" s="1" t="n">
        <v>8</v>
      </c>
      <c r="D1067" s="1" t="s">
        <v>40</v>
      </c>
      <c r="E1067" s="1" t="n">
        <v>3</v>
      </c>
      <c r="F1067" s="1" t="s">
        <v>41</v>
      </c>
      <c r="G1067" s="1" t="n">
        <f aca="false">PRODUCT(C1067+E1067)</f>
        <v>11</v>
      </c>
      <c r="H1067" s="1" t="n">
        <v>170</v>
      </c>
      <c r="I1067" s="106" t="n">
        <f aca="false">PRODUCT(G1067/H1067)</f>
        <v>0.0647058823529412</v>
      </c>
      <c r="K1067" s="6"/>
      <c r="N1067" s="1"/>
      <c r="BQ1067" s="6"/>
      <c r="DJ1067" s="6"/>
      <c r="DK1067" s="6"/>
      <c r="DL1067" s="6"/>
      <c r="DN1067" s="6"/>
      <c r="DQ1067" s="6"/>
    </row>
    <row r="1068" customFormat="false" ht="15" hidden="false" customHeight="false" outlineLevel="0" collapsed="false">
      <c r="A1068" s="54" t="n">
        <v>1067</v>
      </c>
      <c r="B1068" s="6" t="s">
        <v>2336</v>
      </c>
      <c r="C1068" s="1" t="n">
        <v>4</v>
      </c>
      <c r="D1068" s="1" t="s">
        <v>40</v>
      </c>
      <c r="E1068" s="1" t="n">
        <v>7</v>
      </c>
      <c r="F1068" s="1" t="s">
        <v>41</v>
      </c>
      <c r="G1068" s="1" t="n">
        <f aca="false">PRODUCT(C1068+E1068)</f>
        <v>11</v>
      </c>
      <c r="H1068" s="1" t="n">
        <v>75</v>
      </c>
      <c r="I1068" s="106" t="n">
        <f aca="false">PRODUCT(G1068/H1068)</f>
        <v>0.146666666666667</v>
      </c>
      <c r="K1068" s="6"/>
      <c r="N1068" s="1"/>
      <c r="BQ1068" s="6"/>
      <c r="DJ1068" s="6"/>
      <c r="DK1068" s="6"/>
      <c r="DL1068" s="6"/>
      <c r="DN1068" s="6"/>
      <c r="DQ1068" s="6"/>
    </row>
    <row r="1069" customFormat="false" ht="15" hidden="false" customHeight="false" outlineLevel="0" collapsed="false">
      <c r="A1069" s="54" t="n">
        <v>1068</v>
      </c>
      <c r="B1069" s="6" t="s">
        <v>1814</v>
      </c>
      <c r="C1069" s="1" t="n">
        <v>3</v>
      </c>
      <c r="D1069" s="1" t="s">
        <v>40</v>
      </c>
      <c r="E1069" s="1" t="n">
        <v>8</v>
      </c>
      <c r="F1069" s="1" t="s">
        <v>41</v>
      </c>
      <c r="G1069" s="1" t="n">
        <f aca="false">PRODUCT(C1069+E1069)</f>
        <v>11</v>
      </c>
      <c r="H1069" s="1" t="n">
        <v>81</v>
      </c>
      <c r="I1069" s="106" t="n">
        <f aca="false">PRODUCT(G1069/H1069)</f>
        <v>0.135802469135802</v>
      </c>
      <c r="K1069" s="6"/>
      <c r="N1069" s="1"/>
      <c r="BQ1069" s="6"/>
      <c r="DJ1069" s="6"/>
      <c r="DK1069" s="6"/>
      <c r="DL1069" s="6"/>
      <c r="DN1069" s="6"/>
      <c r="DQ1069" s="6"/>
    </row>
    <row r="1070" customFormat="false" ht="15" hidden="false" customHeight="false" outlineLevel="0" collapsed="false">
      <c r="A1070" s="54" t="n">
        <v>1069</v>
      </c>
      <c r="B1070" s="6" t="s">
        <v>2144</v>
      </c>
      <c r="C1070" s="1" t="n">
        <v>3</v>
      </c>
      <c r="D1070" s="1" t="s">
        <v>40</v>
      </c>
      <c r="E1070" s="1" t="n">
        <v>8</v>
      </c>
      <c r="F1070" s="1" t="s">
        <v>41</v>
      </c>
      <c r="G1070" s="1" t="n">
        <f aca="false">PRODUCT(C1070+E1070)</f>
        <v>11</v>
      </c>
      <c r="H1070" s="1" t="n">
        <v>106</v>
      </c>
      <c r="I1070" s="106" t="n">
        <f aca="false">PRODUCT(G1070/H1070)</f>
        <v>0.10377358490566</v>
      </c>
      <c r="K1070" s="6"/>
      <c r="N1070" s="1"/>
      <c r="BQ1070" s="6"/>
      <c r="DJ1070" s="6"/>
      <c r="DK1070" s="6"/>
      <c r="DL1070" s="6"/>
      <c r="DN1070" s="6"/>
      <c r="DQ1070" s="6"/>
    </row>
    <row r="1071" customFormat="false" ht="15" hidden="false" customHeight="false" outlineLevel="0" collapsed="false">
      <c r="A1071" s="54" t="n">
        <v>1070</v>
      </c>
      <c r="B1071" s="6" t="s">
        <v>3044</v>
      </c>
      <c r="C1071" s="1" t="n">
        <v>3</v>
      </c>
      <c r="D1071" s="1" t="s">
        <v>40</v>
      </c>
      <c r="E1071" s="1" t="n">
        <v>8</v>
      </c>
      <c r="F1071" s="1" t="s">
        <v>41</v>
      </c>
      <c r="G1071" s="1" t="n">
        <f aca="false">PRODUCT(C1071+E1071)</f>
        <v>11</v>
      </c>
      <c r="H1071" s="1" t="n">
        <v>26</v>
      </c>
      <c r="I1071" s="106" t="n">
        <f aca="false">PRODUCT(G1071/H1071)</f>
        <v>0.423076923076923</v>
      </c>
      <c r="K1071" s="6"/>
      <c r="N1071" s="1"/>
      <c r="BQ1071" s="6"/>
      <c r="DJ1071" s="6"/>
      <c r="DK1071" s="6"/>
      <c r="DL1071" s="6"/>
      <c r="DN1071" s="6"/>
      <c r="DQ1071" s="6"/>
    </row>
    <row r="1072" customFormat="false" ht="15" hidden="false" customHeight="false" outlineLevel="0" collapsed="false">
      <c r="A1072" s="54" t="n">
        <v>1071</v>
      </c>
      <c r="B1072" s="6" t="s">
        <v>2211</v>
      </c>
      <c r="C1072" s="1" t="n">
        <v>2</v>
      </c>
      <c r="D1072" s="1" t="s">
        <v>40</v>
      </c>
      <c r="E1072" s="1" t="n">
        <v>9</v>
      </c>
      <c r="F1072" s="1" t="s">
        <v>41</v>
      </c>
      <c r="G1072" s="1" t="n">
        <f aca="false">PRODUCT(C1072+E1072)</f>
        <v>11</v>
      </c>
      <c r="H1072" s="1" t="n">
        <v>104</v>
      </c>
      <c r="I1072" s="106" t="n">
        <f aca="false">PRODUCT(G1072/H1072)</f>
        <v>0.105769230769231</v>
      </c>
      <c r="K1072" s="6"/>
      <c r="N1072" s="1"/>
      <c r="BQ1072" s="6"/>
      <c r="DJ1072" s="6"/>
      <c r="DK1072" s="6"/>
      <c r="DL1072" s="6"/>
      <c r="DN1072" s="6"/>
      <c r="DQ1072" s="6"/>
    </row>
    <row r="1073" customFormat="false" ht="15" hidden="false" customHeight="false" outlineLevel="0" collapsed="false">
      <c r="A1073" s="54" t="n">
        <v>1072</v>
      </c>
      <c r="B1073" s="6" t="s">
        <v>2284</v>
      </c>
      <c r="C1073" s="1" t="n">
        <v>2</v>
      </c>
      <c r="D1073" s="1" t="s">
        <v>40</v>
      </c>
      <c r="E1073" s="1" t="n">
        <v>9</v>
      </c>
      <c r="F1073" s="1" t="s">
        <v>41</v>
      </c>
      <c r="G1073" s="1" t="n">
        <f aca="false">PRODUCT(C1073+E1073)</f>
        <v>11</v>
      </c>
      <c r="H1073" s="1" t="n">
        <v>78</v>
      </c>
      <c r="I1073" s="106" t="n">
        <f aca="false">PRODUCT(G1073/H1073)</f>
        <v>0.141025641025641</v>
      </c>
      <c r="K1073" s="6"/>
      <c r="N1073" s="1"/>
      <c r="BQ1073" s="6"/>
      <c r="DJ1073" s="6"/>
      <c r="DK1073" s="6"/>
      <c r="DL1073" s="6"/>
      <c r="DN1073" s="6"/>
      <c r="DQ1073" s="6"/>
    </row>
    <row r="1074" customFormat="false" ht="15" hidden="false" customHeight="false" outlineLevel="0" collapsed="false">
      <c r="A1074" s="54" t="n">
        <v>1073</v>
      </c>
      <c r="B1074" s="6" t="s">
        <v>2452</v>
      </c>
      <c r="C1074" s="1" t="n">
        <v>2</v>
      </c>
      <c r="D1074" s="1" t="s">
        <v>40</v>
      </c>
      <c r="E1074" s="1" t="n">
        <v>9</v>
      </c>
      <c r="F1074" s="1" t="s">
        <v>41</v>
      </c>
      <c r="G1074" s="1" t="n">
        <f aca="false">PRODUCT(C1074+E1074)</f>
        <v>11</v>
      </c>
      <c r="H1074" s="1" t="n">
        <v>86</v>
      </c>
      <c r="I1074" s="106" t="n">
        <f aca="false">PRODUCT(G1074/H1074)</f>
        <v>0.127906976744186</v>
      </c>
      <c r="K1074" s="6"/>
      <c r="L1074" s="56"/>
      <c r="N1074" s="1"/>
      <c r="BQ1074" s="6"/>
      <c r="DJ1074" s="6"/>
      <c r="DK1074" s="6"/>
      <c r="DL1074" s="6"/>
      <c r="DN1074" s="6"/>
      <c r="DQ1074" s="6"/>
    </row>
    <row r="1075" customFormat="false" ht="15" hidden="false" customHeight="false" outlineLevel="0" collapsed="false">
      <c r="A1075" s="54" t="n">
        <v>1074</v>
      </c>
      <c r="B1075" s="6" t="s">
        <v>2575</v>
      </c>
      <c r="C1075" s="1" t="n">
        <v>2</v>
      </c>
      <c r="D1075" s="1" t="s">
        <v>40</v>
      </c>
      <c r="E1075" s="1" t="n">
        <v>9</v>
      </c>
      <c r="F1075" s="1" t="s">
        <v>41</v>
      </c>
      <c r="G1075" s="1" t="n">
        <f aca="false">PRODUCT(C1075+E1075)</f>
        <v>11</v>
      </c>
      <c r="H1075" s="1" t="n">
        <v>71</v>
      </c>
      <c r="I1075" s="106" t="n">
        <f aca="false">PRODUCT(G1075/H1075)</f>
        <v>0.154929577464789</v>
      </c>
      <c r="K1075" s="6"/>
      <c r="N1075" s="1"/>
      <c r="BQ1075" s="6"/>
      <c r="DJ1075" s="6"/>
      <c r="DK1075" s="6"/>
      <c r="DL1075" s="6"/>
      <c r="DN1075" s="6"/>
      <c r="DQ1075" s="6"/>
    </row>
    <row r="1076" customFormat="false" ht="15" hidden="false" customHeight="false" outlineLevel="0" collapsed="false">
      <c r="A1076" s="54" t="n">
        <v>1075</v>
      </c>
      <c r="B1076" s="6" t="s">
        <v>2846</v>
      </c>
      <c r="C1076" s="1" t="n">
        <v>2</v>
      </c>
      <c r="D1076" s="1" t="s">
        <v>40</v>
      </c>
      <c r="E1076" s="1" t="n">
        <v>9</v>
      </c>
      <c r="F1076" s="1" t="s">
        <v>41</v>
      </c>
      <c r="G1076" s="1" t="n">
        <f aca="false">PRODUCT(C1076+E1076)</f>
        <v>11</v>
      </c>
      <c r="H1076" s="1" t="n">
        <v>50</v>
      </c>
      <c r="I1076" s="106" t="n">
        <f aca="false">PRODUCT(G1076/H1076)</f>
        <v>0.22</v>
      </c>
      <c r="K1076" s="6"/>
      <c r="N1076" s="1"/>
      <c r="BQ1076" s="6"/>
      <c r="DJ1076" s="6"/>
      <c r="DK1076" s="6"/>
      <c r="DL1076" s="6"/>
      <c r="DN1076" s="6"/>
      <c r="DQ1076" s="6"/>
    </row>
    <row r="1077" customFormat="false" ht="15" hidden="false" customHeight="false" outlineLevel="0" collapsed="false">
      <c r="A1077" s="54" t="n">
        <v>1076</v>
      </c>
      <c r="B1077" s="6" t="s">
        <v>2996</v>
      </c>
      <c r="C1077" s="1" t="n">
        <v>2</v>
      </c>
      <c r="D1077" s="1" t="s">
        <v>40</v>
      </c>
      <c r="E1077" s="1" t="n">
        <v>9</v>
      </c>
      <c r="F1077" s="1" t="s">
        <v>41</v>
      </c>
      <c r="G1077" s="1" t="n">
        <f aca="false">PRODUCT(C1077+E1077)</f>
        <v>11</v>
      </c>
      <c r="H1077" s="1" t="n">
        <v>22</v>
      </c>
      <c r="I1077" s="106" t="n">
        <f aca="false">PRODUCT(G1077/H1077)</f>
        <v>0.5</v>
      </c>
      <c r="K1077" s="6"/>
      <c r="N1077" s="1"/>
      <c r="BQ1077" s="6"/>
      <c r="DJ1077" s="6"/>
      <c r="DK1077" s="6"/>
      <c r="DL1077" s="6"/>
      <c r="DN1077" s="6"/>
      <c r="DQ1077" s="6"/>
    </row>
    <row r="1078" customFormat="false" ht="15" hidden="false" customHeight="false" outlineLevel="0" collapsed="false">
      <c r="A1078" s="54" t="n">
        <v>1077</v>
      </c>
      <c r="B1078" s="6" t="s">
        <v>3070</v>
      </c>
      <c r="C1078" s="1" t="n">
        <v>2</v>
      </c>
      <c r="D1078" s="1" t="s">
        <v>40</v>
      </c>
      <c r="E1078" s="1" t="n">
        <v>9</v>
      </c>
      <c r="F1078" s="1" t="s">
        <v>41</v>
      </c>
      <c r="G1078" s="1" t="n">
        <f aca="false">PRODUCT(C1078+E1078)</f>
        <v>11</v>
      </c>
      <c r="H1078" s="1" t="n">
        <v>9</v>
      </c>
      <c r="I1078" s="106" t="n">
        <f aca="false">PRODUCT(G1078/H1078)</f>
        <v>1.22222222222222</v>
      </c>
      <c r="K1078" s="6"/>
      <c r="L1078" s="56"/>
      <c r="N1078" s="1"/>
      <c r="BQ1078" s="6"/>
      <c r="DJ1078" s="6"/>
      <c r="DK1078" s="6"/>
      <c r="DL1078" s="6"/>
      <c r="DN1078" s="6"/>
      <c r="DQ1078" s="6"/>
    </row>
    <row r="1079" customFormat="false" ht="15" hidden="false" customHeight="false" outlineLevel="0" collapsed="false">
      <c r="A1079" s="54" t="n">
        <v>1078</v>
      </c>
      <c r="B1079" s="6" t="s">
        <v>3143</v>
      </c>
      <c r="C1079" s="1" t="n">
        <v>2</v>
      </c>
      <c r="D1079" s="1" t="s">
        <v>40</v>
      </c>
      <c r="E1079" s="1" t="n">
        <v>9</v>
      </c>
      <c r="F1079" s="1" t="s">
        <v>41</v>
      </c>
      <c r="G1079" s="1" t="n">
        <f aca="false">PRODUCT(C1079+E1079)</f>
        <v>11</v>
      </c>
      <c r="H1079" s="1" t="n">
        <v>15</v>
      </c>
      <c r="I1079" s="106" t="n">
        <f aca="false">PRODUCT(G1079/H1079)</f>
        <v>0.733333333333333</v>
      </c>
      <c r="K1079" s="6"/>
      <c r="N1079" s="1"/>
      <c r="BQ1079" s="6"/>
      <c r="DJ1079" s="6"/>
      <c r="DK1079" s="6"/>
      <c r="DL1079" s="6"/>
      <c r="DN1079" s="6"/>
      <c r="DQ1079" s="6"/>
    </row>
    <row r="1080" customFormat="false" ht="15" hidden="false" customHeight="false" outlineLevel="0" collapsed="false">
      <c r="A1080" s="54" t="n">
        <v>1079</v>
      </c>
      <c r="B1080" s="6" t="s">
        <v>2100</v>
      </c>
      <c r="C1080" s="1" t="n">
        <v>1</v>
      </c>
      <c r="D1080" s="1" t="s">
        <v>40</v>
      </c>
      <c r="E1080" s="1" t="n">
        <v>10</v>
      </c>
      <c r="F1080" s="1" t="s">
        <v>41</v>
      </c>
      <c r="G1080" s="1" t="n">
        <f aca="false">PRODUCT(C1080+E1080)</f>
        <v>11</v>
      </c>
      <c r="H1080" s="1" t="n">
        <v>90</v>
      </c>
      <c r="I1080" s="106" t="n">
        <f aca="false">PRODUCT(G1080/H1080)</f>
        <v>0.122222222222222</v>
      </c>
      <c r="K1080" s="6"/>
      <c r="N1080" s="1"/>
      <c r="BQ1080" s="6"/>
      <c r="DJ1080" s="6"/>
      <c r="DK1080" s="6"/>
      <c r="DL1080" s="6"/>
      <c r="DN1080" s="6"/>
      <c r="DQ1080" s="6"/>
    </row>
    <row r="1081" customFormat="false" ht="15" hidden="false" customHeight="false" outlineLevel="0" collapsed="false">
      <c r="A1081" s="54" t="n">
        <v>1080</v>
      </c>
      <c r="B1081" s="6" t="s">
        <v>2431</v>
      </c>
      <c r="C1081" s="1" t="n">
        <v>1</v>
      </c>
      <c r="D1081" s="1" t="s">
        <v>40</v>
      </c>
      <c r="E1081" s="1" t="n">
        <v>10</v>
      </c>
      <c r="F1081" s="1" t="s">
        <v>41</v>
      </c>
      <c r="G1081" s="1" t="n">
        <f aca="false">PRODUCT(C1081+E1081)</f>
        <v>11</v>
      </c>
      <c r="H1081" s="1" t="n">
        <v>83</v>
      </c>
      <c r="I1081" s="106" t="n">
        <f aca="false">PRODUCT(G1081/H1081)</f>
        <v>0.132530120481928</v>
      </c>
      <c r="K1081" s="6"/>
      <c r="N1081" s="1"/>
      <c r="BQ1081" s="6"/>
      <c r="DJ1081" s="6"/>
      <c r="DK1081" s="6"/>
      <c r="DL1081" s="6"/>
      <c r="DN1081" s="6"/>
      <c r="DQ1081" s="6"/>
    </row>
    <row r="1082" customFormat="false" ht="15" hidden="false" customHeight="false" outlineLevel="0" collapsed="false">
      <c r="A1082" s="54" t="n">
        <v>1081</v>
      </c>
      <c r="B1082" s="6" t="s">
        <v>2831</v>
      </c>
      <c r="C1082" s="1" t="n">
        <v>1</v>
      </c>
      <c r="D1082" s="1" t="s">
        <v>40</v>
      </c>
      <c r="E1082" s="1" t="n">
        <v>10</v>
      </c>
      <c r="F1082" s="1" t="s">
        <v>41</v>
      </c>
      <c r="G1082" s="1" t="n">
        <f aca="false">PRODUCT(C1082+E1082)</f>
        <v>11</v>
      </c>
      <c r="H1082" s="1" t="n">
        <v>32</v>
      </c>
      <c r="I1082" s="106" t="n">
        <f aca="false">PRODUCT(G1082/H1082)</f>
        <v>0.34375</v>
      </c>
      <c r="K1082" s="6"/>
      <c r="N1082" s="1"/>
      <c r="BQ1082" s="6"/>
      <c r="DJ1082" s="6"/>
      <c r="DK1082" s="6"/>
      <c r="DL1082" s="6"/>
      <c r="DN1082" s="6"/>
      <c r="DQ1082" s="6"/>
    </row>
    <row r="1083" customFormat="false" ht="15" hidden="false" customHeight="false" outlineLevel="0" collapsed="false">
      <c r="A1083" s="54" t="n">
        <v>1082</v>
      </c>
      <c r="B1083" s="6" t="s">
        <v>2879</v>
      </c>
      <c r="C1083" s="1" t="n">
        <v>1</v>
      </c>
      <c r="D1083" s="1" t="s">
        <v>40</v>
      </c>
      <c r="E1083" s="1" t="n">
        <v>10</v>
      </c>
      <c r="F1083" s="1" t="s">
        <v>41</v>
      </c>
      <c r="G1083" s="1" t="n">
        <f aca="false">PRODUCT(C1083+E1083)</f>
        <v>11</v>
      </c>
      <c r="H1083" s="1" t="n">
        <v>33</v>
      </c>
      <c r="I1083" s="106" t="n">
        <f aca="false">PRODUCT(G1083/H1083)</f>
        <v>0.333333333333333</v>
      </c>
      <c r="K1083" s="6"/>
      <c r="N1083" s="1"/>
      <c r="BQ1083" s="6"/>
      <c r="DJ1083" s="6"/>
      <c r="DK1083" s="6"/>
      <c r="DL1083" s="6"/>
      <c r="DN1083" s="6"/>
      <c r="DQ1083" s="6"/>
    </row>
    <row r="1084" customFormat="false" ht="15" hidden="false" customHeight="false" outlineLevel="0" collapsed="false">
      <c r="A1084" s="54" t="n">
        <v>1083</v>
      </c>
      <c r="B1084" s="6" t="s">
        <v>2914</v>
      </c>
      <c r="C1084" s="1" t="n">
        <v>1</v>
      </c>
      <c r="D1084" s="1" t="s">
        <v>40</v>
      </c>
      <c r="E1084" s="1" t="n">
        <v>10</v>
      </c>
      <c r="F1084" s="1" t="s">
        <v>41</v>
      </c>
      <c r="G1084" s="1" t="n">
        <f aca="false">PRODUCT(C1084+E1084)</f>
        <v>11</v>
      </c>
      <c r="H1084" s="1" t="n">
        <v>30</v>
      </c>
      <c r="I1084" s="106" t="n">
        <f aca="false">PRODUCT(G1084/H1084)</f>
        <v>0.366666666666667</v>
      </c>
      <c r="K1084" s="6"/>
      <c r="N1084" s="1"/>
      <c r="BQ1084" s="6"/>
      <c r="DJ1084" s="6"/>
      <c r="DK1084" s="6"/>
      <c r="DL1084" s="6"/>
      <c r="DN1084" s="6"/>
      <c r="DQ1084" s="6"/>
    </row>
    <row r="1085" customFormat="false" ht="15" hidden="false" customHeight="false" outlineLevel="0" collapsed="false">
      <c r="A1085" s="54" t="n">
        <v>1084</v>
      </c>
      <c r="B1085" s="6" t="s">
        <v>3029</v>
      </c>
      <c r="C1085" s="1" t="n">
        <v>1</v>
      </c>
      <c r="D1085" s="1" t="s">
        <v>40</v>
      </c>
      <c r="E1085" s="1" t="n">
        <v>10</v>
      </c>
      <c r="F1085" s="1" t="s">
        <v>41</v>
      </c>
      <c r="G1085" s="1" t="n">
        <f aca="false">PRODUCT(C1085+E1085)</f>
        <v>11</v>
      </c>
      <c r="H1085" s="1" t="n">
        <v>26</v>
      </c>
      <c r="I1085" s="106" t="n">
        <f aca="false">PRODUCT(G1085/H1085)</f>
        <v>0.423076923076923</v>
      </c>
      <c r="K1085" s="6"/>
      <c r="N1085" s="1"/>
      <c r="BQ1085" s="6"/>
      <c r="DJ1085" s="6"/>
      <c r="DK1085" s="6"/>
      <c r="DL1085" s="6"/>
      <c r="DN1085" s="6"/>
      <c r="DQ1085" s="6"/>
    </row>
    <row r="1086" customFormat="false" ht="15" hidden="false" customHeight="false" outlineLevel="0" collapsed="false">
      <c r="A1086" s="54" t="n">
        <v>1085</v>
      </c>
      <c r="B1086" s="6" t="s">
        <v>3142</v>
      </c>
      <c r="C1086" s="1" t="n">
        <v>1</v>
      </c>
      <c r="D1086" s="1" t="s">
        <v>40</v>
      </c>
      <c r="E1086" s="1" t="n">
        <v>10</v>
      </c>
      <c r="F1086" s="1" t="s">
        <v>41</v>
      </c>
      <c r="G1086" s="1" t="n">
        <f aca="false">PRODUCT(C1086+E1086)</f>
        <v>11</v>
      </c>
      <c r="H1086" s="1" t="n">
        <v>20</v>
      </c>
      <c r="I1086" s="106" t="n">
        <f aca="false">PRODUCT(G1086/H1086)</f>
        <v>0.55</v>
      </c>
      <c r="K1086" s="6"/>
      <c r="N1086" s="1"/>
      <c r="BQ1086" s="6"/>
      <c r="DJ1086" s="6"/>
      <c r="DK1086" s="6"/>
      <c r="DL1086" s="6"/>
      <c r="DN1086" s="6"/>
      <c r="DQ1086" s="6"/>
    </row>
    <row r="1087" customFormat="false" ht="15" hidden="false" customHeight="false" outlineLevel="0" collapsed="false">
      <c r="A1087" s="54" t="n">
        <v>1086</v>
      </c>
      <c r="B1087" s="6" t="s">
        <v>555</v>
      </c>
      <c r="C1087" s="1" t="n">
        <v>1</v>
      </c>
      <c r="D1087" s="1" t="s">
        <v>40</v>
      </c>
      <c r="E1087" s="1" t="n">
        <v>10</v>
      </c>
      <c r="F1087" s="1" t="s">
        <v>41</v>
      </c>
      <c r="G1087" s="1" t="n">
        <f aca="false">PRODUCT(C1087+E1087)</f>
        <v>11</v>
      </c>
      <c r="H1087" s="1" t="n">
        <v>20</v>
      </c>
      <c r="I1087" s="106" t="n">
        <f aca="false">PRODUCT(G1087/H1087)</f>
        <v>0.55</v>
      </c>
      <c r="K1087" s="6"/>
      <c r="L1087" s="56"/>
      <c r="N1087" s="1"/>
      <c r="BQ1087" s="6"/>
      <c r="DJ1087" s="6"/>
      <c r="DK1087" s="6"/>
      <c r="DL1087" s="6"/>
      <c r="DN1087" s="6"/>
      <c r="DQ1087" s="6"/>
    </row>
    <row r="1088" customFormat="false" ht="15" hidden="false" customHeight="false" outlineLevel="0" collapsed="false">
      <c r="A1088" s="54" t="n">
        <v>1087</v>
      </c>
      <c r="B1088" s="6" t="s">
        <v>3182</v>
      </c>
      <c r="C1088" s="1" t="n">
        <v>1</v>
      </c>
      <c r="D1088" s="1" t="s">
        <v>40</v>
      </c>
      <c r="E1088" s="1" t="n">
        <v>10</v>
      </c>
      <c r="F1088" s="1" t="s">
        <v>41</v>
      </c>
      <c r="G1088" s="1" t="n">
        <f aca="false">PRODUCT(C1088+E1088)</f>
        <v>11</v>
      </c>
      <c r="H1088" s="1" t="n">
        <v>25</v>
      </c>
      <c r="I1088" s="106" t="n">
        <f aca="false">PRODUCT(G1088/H1088)</f>
        <v>0.44</v>
      </c>
      <c r="K1088" s="6"/>
      <c r="L1088" s="56"/>
      <c r="N1088" s="1"/>
      <c r="BQ1088" s="6"/>
      <c r="DJ1088" s="6"/>
      <c r="DK1088" s="6"/>
      <c r="DL1088" s="6"/>
      <c r="DN1088" s="6"/>
      <c r="DQ1088" s="6"/>
    </row>
    <row r="1089" customFormat="false" ht="15" hidden="false" customHeight="false" outlineLevel="0" collapsed="false">
      <c r="A1089" s="54" t="n">
        <v>1088</v>
      </c>
      <c r="B1089" s="6" t="s">
        <v>3246</v>
      </c>
      <c r="C1089" s="1" t="n">
        <v>1</v>
      </c>
      <c r="D1089" s="1" t="s">
        <v>40</v>
      </c>
      <c r="E1089" s="1" t="n">
        <v>10</v>
      </c>
      <c r="F1089" s="1" t="s">
        <v>41</v>
      </c>
      <c r="G1089" s="1" t="n">
        <f aca="false">PRODUCT(C1089+E1089)</f>
        <v>11</v>
      </c>
      <c r="H1089" s="1" t="n">
        <v>16</v>
      </c>
      <c r="I1089" s="106" t="n">
        <f aca="false">PRODUCT(G1089/H1089)</f>
        <v>0.6875</v>
      </c>
      <c r="K1089" s="6"/>
      <c r="N1089" s="1"/>
      <c r="BQ1089" s="6"/>
      <c r="DJ1089" s="6"/>
      <c r="DK1089" s="6"/>
      <c r="DL1089" s="6"/>
      <c r="DN1089" s="6"/>
      <c r="DQ1089" s="6"/>
    </row>
    <row r="1090" customFormat="false" ht="15" hidden="false" customHeight="false" outlineLevel="0" collapsed="false">
      <c r="A1090" s="54" t="n">
        <v>1089</v>
      </c>
      <c r="B1090" s="6" t="s">
        <v>3312</v>
      </c>
      <c r="C1090" s="1" t="n">
        <v>1</v>
      </c>
      <c r="D1090" s="1" t="s">
        <v>40</v>
      </c>
      <c r="E1090" s="1" t="n">
        <v>10</v>
      </c>
      <c r="F1090" s="1" t="s">
        <v>41</v>
      </c>
      <c r="G1090" s="1" t="n">
        <f aca="false">PRODUCT(C1090+E1090)</f>
        <v>11</v>
      </c>
      <c r="H1090" s="1" t="n">
        <v>24</v>
      </c>
      <c r="I1090" s="106" t="n">
        <f aca="false">PRODUCT(G1090/H1090)</f>
        <v>0.458333333333333</v>
      </c>
      <c r="K1090" s="6"/>
      <c r="N1090" s="1"/>
      <c r="BQ1090" s="6"/>
      <c r="DJ1090" s="6"/>
      <c r="DK1090" s="6"/>
      <c r="DL1090" s="6"/>
      <c r="DN1090" s="6"/>
      <c r="DQ1090" s="6"/>
    </row>
    <row r="1091" customFormat="false" ht="15" hidden="false" customHeight="false" outlineLevel="0" collapsed="false">
      <c r="A1091" s="54" t="n">
        <v>1090</v>
      </c>
      <c r="B1091" s="6" t="s">
        <v>2433</v>
      </c>
      <c r="C1091" s="1" t="n">
        <v>0</v>
      </c>
      <c r="D1091" s="1" t="s">
        <v>40</v>
      </c>
      <c r="E1091" s="1" t="n">
        <v>11</v>
      </c>
      <c r="F1091" s="1" t="s">
        <v>41</v>
      </c>
      <c r="G1091" s="1" t="n">
        <f aca="false">PRODUCT(C1091+E1091)</f>
        <v>11</v>
      </c>
      <c r="H1091" s="1" t="n">
        <v>46</v>
      </c>
      <c r="I1091" s="106" t="n">
        <f aca="false">PRODUCT(G1091/H1091)</f>
        <v>0.239130434782609</v>
      </c>
      <c r="K1091" s="6"/>
      <c r="N1091" s="1"/>
      <c r="BQ1091" s="6"/>
      <c r="DJ1091" s="6"/>
      <c r="DK1091" s="6"/>
      <c r="DL1091" s="6"/>
      <c r="DN1091" s="6"/>
      <c r="DQ1091" s="6"/>
    </row>
    <row r="1092" customFormat="false" ht="15" hidden="false" customHeight="false" outlineLevel="0" collapsed="false">
      <c r="A1092" s="54" t="n">
        <v>1091</v>
      </c>
      <c r="B1092" s="6" t="s">
        <v>2522</v>
      </c>
      <c r="C1092" s="1" t="n">
        <v>0</v>
      </c>
      <c r="D1092" s="1" t="s">
        <v>40</v>
      </c>
      <c r="E1092" s="1" t="n">
        <v>11</v>
      </c>
      <c r="F1092" s="1" t="s">
        <v>41</v>
      </c>
      <c r="G1092" s="1" t="n">
        <f aca="false">PRODUCT(C1092+E1092)</f>
        <v>11</v>
      </c>
      <c r="H1092" s="1" t="n">
        <v>97</v>
      </c>
      <c r="I1092" s="106" t="n">
        <f aca="false">PRODUCT(G1092/H1092)</f>
        <v>0.11340206185567</v>
      </c>
      <c r="K1092" s="6"/>
      <c r="N1092" s="1"/>
      <c r="BQ1092" s="6"/>
      <c r="DJ1092" s="6"/>
      <c r="DK1092" s="6"/>
      <c r="DL1092" s="6"/>
      <c r="DN1092" s="6"/>
      <c r="DQ1092" s="6"/>
    </row>
    <row r="1093" customFormat="false" ht="15" hidden="false" customHeight="false" outlineLevel="0" collapsed="false">
      <c r="A1093" s="54" t="n">
        <v>1092</v>
      </c>
      <c r="B1093" s="6" t="s">
        <v>2647</v>
      </c>
      <c r="C1093" s="1" t="n">
        <v>0</v>
      </c>
      <c r="D1093" s="1" t="s">
        <v>40</v>
      </c>
      <c r="E1093" s="1" t="n">
        <v>11</v>
      </c>
      <c r="F1093" s="1" t="s">
        <v>41</v>
      </c>
      <c r="G1093" s="1" t="n">
        <f aca="false">PRODUCT(C1093+E1093)</f>
        <v>11</v>
      </c>
      <c r="H1093" s="1" t="n">
        <v>66</v>
      </c>
      <c r="I1093" s="106" t="n">
        <f aca="false">PRODUCT(G1093/H1093)</f>
        <v>0.166666666666667</v>
      </c>
      <c r="K1093" s="6"/>
      <c r="N1093" s="1"/>
      <c r="BQ1093" s="6"/>
      <c r="DJ1093" s="6"/>
      <c r="DK1093" s="6"/>
      <c r="DL1093" s="6"/>
      <c r="DN1093" s="6"/>
      <c r="DQ1093" s="6"/>
    </row>
    <row r="1094" customFormat="false" ht="15" hidden="false" customHeight="false" outlineLevel="0" collapsed="false">
      <c r="A1094" s="54" t="n">
        <v>1093</v>
      </c>
      <c r="B1094" s="56" t="s">
        <v>2698</v>
      </c>
      <c r="C1094" s="1" t="n">
        <v>0</v>
      </c>
      <c r="D1094" s="1" t="s">
        <v>40</v>
      </c>
      <c r="E1094" s="1" t="n">
        <v>11</v>
      </c>
      <c r="F1094" s="1" t="s">
        <v>41</v>
      </c>
      <c r="G1094" s="1" t="n">
        <f aca="false">PRODUCT(C1094+E1094)</f>
        <v>11</v>
      </c>
      <c r="H1094" s="1" t="n">
        <v>42</v>
      </c>
      <c r="I1094" s="106" t="n">
        <f aca="false">PRODUCT(G1094/H1094)</f>
        <v>0.261904761904762</v>
      </c>
      <c r="K1094" s="6"/>
      <c r="N1094" s="1"/>
      <c r="BQ1094" s="6"/>
      <c r="DJ1094" s="6"/>
      <c r="DK1094" s="6"/>
      <c r="DL1094" s="6"/>
      <c r="DN1094" s="6"/>
      <c r="DQ1094" s="6"/>
    </row>
    <row r="1095" customFormat="false" ht="15" hidden="false" customHeight="false" outlineLevel="0" collapsed="false">
      <c r="A1095" s="54" t="n">
        <v>1094</v>
      </c>
      <c r="B1095" s="6" t="s">
        <v>2700</v>
      </c>
      <c r="C1095" s="1" t="n">
        <v>0</v>
      </c>
      <c r="D1095" s="1" t="s">
        <v>40</v>
      </c>
      <c r="E1095" s="1" t="n">
        <v>11</v>
      </c>
      <c r="F1095" s="1" t="s">
        <v>41</v>
      </c>
      <c r="G1095" s="1" t="n">
        <f aca="false">PRODUCT(C1095+E1095)</f>
        <v>11</v>
      </c>
      <c r="H1095" s="1" t="n">
        <v>30</v>
      </c>
      <c r="I1095" s="106" t="n">
        <f aca="false">PRODUCT(G1095/H1095)</f>
        <v>0.366666666666667</v>
      </c>
      <c r="K1095" s="6"/>
      <c r="N1095" s="1"/>
      <c r="BQ1095" s="6"/>
      <c r="DJ1095" s="6"/>
      <c r="DK1095" s="6"/>
      <c r="DL1095" s="6"/>
      <c r="DN1095" s="6"/>
      <c r="DQ1095" s="6"/>
    </row>
    <row r="1096" customFormat="false" ht="15" hidden="false" customHeight="false" outlineLevel="0" collapsed="false">
      <c r="A1096" s="54" t="n">
        <v>1095</v>
      </c>
      <c r="B1096" s="6" t="s">
        <v>2753</v>
      </c>
      <c r="C1096" s="1" t="n">
        <v>0</v>
      </c>
      <c r="D1096" s="1" t="s">
        <v>40</v>
      </c>
      <c r="E1096" s="1" t="n">
        <v>11</v>
      </c>
      <c r="F1096" s="1" t="s">
        <v>41</v>
      </c>
      <c r="G1096" s="1" t="n">
        <f aca="false">PRODUCT(C1096+E1096)</f>
        <v>11</v>
      </c>
      <c r="H1096" s="1" t="n">
        <v>61</v>
      </c>
      <c r="I1096" s="106" t="n">
        <f aca="false">PRODUCT(G1096/H1096)</f>
        <v>0.180327868852459</v>
      </c>
      <c r="K1096" s="6"/>
      <c r="L1096" s="56"/>
      <c r="N1096" s="1"/>
      <c r="BQ1096" s="6"/>
      <c r="DJ1096" s="6"/>
      <c r="DK1096" s="6"/>
      <c r="DL1096" s="6"/>
      <c r="DN1096" s="6"/>
      <c r="DQ1096" s="6"/>
    </row>
    <row r="1097" customFormat="false" ht="15" hidden="false" customHeight="false" outlineLevel="0" collapsed="false">
      <c r="A1097" s="54" t="n">
        <v>1096</v>
      </c>
      <c r="B1097" s="6" t="s">
        <v>2792</v>
      </c>
      <c r="C1097" s="1" t="n">
        <v>0</v>
      </c>
      <c r="D1097" s="1" t="s">
        <v>40</v>
      </c>
      <c r="E1097" s="1" t="n">
        <v>11</v>
      </c>
      <c r="F1097" s="1" t="s">
        <v>41</v>
      </c>
      <c r="G1097" s="1" t="n">
        <f aca="false">PRODUCT(C1097+E1097)</f>
        <v>11</v>
      </c>
      <c r="H1097" s="1" t="n">
        <v>21</v>
      </c>
      <c r="I1097" s="106" t="n">
        <f aca="false">PRODUCT(G1097/H1097)</f>
        <v>0.523809523809524</v>
      </c>
      <c r="K1097" s="6"/>
      <c r="N1097" s="1"/>
      <c r="BQ1097" s="6"/>
      <c r="DJ1097" s="6"/>
      <c r="DK1097" s="6"/>
      <c r="DL1097" s="6"/>
      <c r="DN1097" s="6"/>
      <c r="DQ1097" s="6"/>
    </row>
    <row r="1098" customFormat="false" ht="15" hidden="false" customHeight="false" outlineLevel="0" collapsed="false">
      <c r="A1098" s="54" t="n">
        <v>1097</v>
      </c>
      <c r="B1098" s="6" t="s">
        <v>3036</v>
      </c>
      <c r="C1098" s="1" t="n">
        <v>0</v>
      </c>
      <c r="D1098" s="1" t="s">
        <v>40</v>
      </c>
      <c r="E1098" s="1" t="n">
        <v>11</v>
      </c>
      <c r="F1098" s="1" t="s">
        <v>41</v>
      </c>
      <c r="G1098" s="1" t="n">
        <f aca="false">PRODUCT(C1098+E1098)</f>
        <v>11</v>
      </c>
      <c r="H1098" s="1" t="n">
        <v>40</v>
      </c>
      <c r="I1098" s="106" t="n">
        <f aca="false">PRODUCT(G1098/H1098)</f>
        <v>0.275</v>
      </c>
      <c r="K1098" s="6"/>
      <c r="N1098" s="1"/>
      <c r="BQ1098" s="6"/>
      <c r="DJ1098" s="6"/>
      <c r="DK1098" s="6"/>
      <c r="DL1098" s="6"/>
      <c r="DN1098" s="6"/>
      <c r="DQ1098" s="6"/>
    </row>
    <row r="1099" customFormat="false" ht="15" hidden="false" customHeight="false" outlineLevel="0" collapsed="false">
      <c r="A1099" s="54" t="n">
        <v>1098</v>
      </c>
      <c r="B1099" s="6" t="s">
        <v>3069</v>
      </c>
      <c r="C1099" s="1" t="n">
        <v>0</v>
      </c>
      <c r="D1099" s="1" t="s">
        <v>40</v>
      </c>
      <c r="E1099" s="1" t="n">
        <v>11</v>
      </c>
      <c r="F1099" s="1" t="s">
        <v>41</v>
      </c>
      <c r="G1099" s="1" t="n">
        <f aca="false">PRODUCT(C1099+E1099)</f>
        <v>11</v>
      </c>
      <c r="H1099" s="1" t="n">
        <v>25</v>
      </c>
      <c r="I1099" s="106" t="n">
        <f aca="false">PRODUCT(G1099/H1099)</f>
        <v>0.44</v>
      </c>
      <c r="K1099" s="6"/>
      <c r="N1099" s="1"/>
      <c r="BQ1099" s="6"/>
      <c r="DJ1099" s="6"/>
      <c r="DK1099" s="6"/>
      <c r="DL1099" s="6"/>
      <c r="DN1099" s="6"/>
      <c r="DQ1099" s="6"/>
    </row>
    <row r="1100" customFormat="false" ht="15" hidden="false" customHeight="false" outlineLevel="0" collapsed="false">
      <c r="A1100" s="54" t="n">
        <v>1099</v>
      </c>
      <c r="B1100" s="6" t="s">
        <v>3097</v>
      </c>
      <c r="C1100" s="1" t="n">
        <v>0</v>
      </c>
      <c r="D1100" s="1" t="s">
        <v>40</v>
      </c>
      <c r="E1100" s="1" t="n">
        <v>11</v>
      </c>
      <c r="F1100" s="1" t="s">
        <v>41</v>
      </c>
      <c r="G1100" s="1" t="n">
        <f aca="false">PRODUCT(C1100+E1100)</f>
        <v>11</v>
      </c>
      <c r="H1100" s="1" t="n">
        <v>31</v>
      </c>
      <c r="I1100" s="106" t="n">
        <f aca="false">PRODUCT(G1100/H1100)</f>
        <v>0.354838709677419</v>
      </c>
      <c r="K1100" s="6"/>
      <c r="N1100" s="1"/>
      <c r="BQ1100" s="6"/>
      <c r="DJ1100" s="6"/>
      <c r="DK1100" s="6"/>
      <c r="DL1100" s="6"/>
      <c r="DN1100" s="6"/>
      <c r="DQ1100" s="6"/>
    </row>
    <row r="1101" customFormat="false" ht="15" hidden="false" customHeight="false" outlineLevel="0" collapsed="false">
      <c r="A1101" s="54" t="n">
        <v>1100</v>
      </c>
      <c r="B1101" s="6" t="s">
        <v>3133</v>
      </c>
      <c r="C1101" s="1" t="n">
        <v>0</v>
      </c>
      <c r="D1101" s="1" t="s">
        <v>40</v>
      </c>
      <c r="E1101" s="1" t="n">
        <v>11</v>
      </c>
      <c r="F1101" s="1" t="s">
        <v>41</v>
      </c>
      <c r="G1101" s="1" t="n">
        <f aca="false">PRODUCT(C1101+E1101)</f>
        <v>11</v>
      </c>
      <c r="H1101" s="1" t="n">
        <v>27</v>
      </c>
      <c r="I1101" s="106" t="n">
        <f aca="false">PRODUCT(G1101/H1101)</f>
        <v>0.407407407407407</v>
      </c>
      <c r="K1101" s="6"/>
      <c r="N1101" s="1"/>
      <c r="BQ1101" s="6"/>
      <c r="DJ1101" s="6"/>
      <c r="DK1101" s="6"/>
      <c r="DL1101" s="6"/>
      <c r="DN1101" s="6"/>
      <c r="DQ1101" s="6"/>
    </row>
    <row r="1102" customFormat="false" ht="15" hidden="false" customHeight="false" outlineLevel="0" collapsed="false">
      <c r="A1102" s="54" t="n">
        <v>1101</v>
      </c>
      <c r="B1102" s="6" t="s">
        <v>3469</v>
      </c>
      <c r="C1102" s="1" t="n">
        <v>0</v>
      </c>
      <c r="D1102" s="1" t="s">
        <v>40</v>
      </c>
      <c r="E1102" s="1" t="n">
        <v>11</v>
      </c>
      <c r="F1102" s="1" t="s">
        <v>41</v>
      </c>
      <c r="G1102" s="1" t="n">
        <f aca="false">PRODUCT(C1102+E1102)</f>
        <v>11</v>
      </c>
      <c r="H1102" s="1" t="n">
        <v>13</v>
      </c>
      <c r="I1102" s="106" t="n">
        <f aca="false">PRODUCT(G1102/H1102)</f>
        <v>0.846153846153846</v>
      </c>
      <c r="K1102" s="6"/>
      <c r="N1102" s="1"/>
      <c r="BQ1102" s="6"/>
      <c r="DJ1102" s="6"/>
      <c r="DK1102" s="6"/>
      <c r="DL1102" s="6"/>
      <c r="DN1102" s="6"/>
      <c r="DQ1102" s="6"/>
    </row>
    <row r="1103" customFormat="false" ht="15" hidden="false" customHeight="false" outlineLevel="0" collapsed="false">
      <c r="A1103" s="54" t="n">
        <v>1102</v>
      </c>
      <c r="B1103" s="6" t="s">
        <v>2191</v>
      </c>
      <c r="C1103" s="1" t="n">
        <v>2</v>
      </c>
      <c r="D1103" s="1" t="s">
        <v>40</v>
      </c>
      <c r="E1103" s="1" t="n">
        <v>8</v>
      </c>
      <c r="F1103" s="1" t="s">
        <v>41</v>
      </c>
      <c r="G1103" s="1" t="n">
        <f aca="false">PRODUCT(C1103+E1103)</f>
        <v>10</v>
      </c>
      <c r="H1103" s="1" t="n">
        <v>87</v>
      </c>
      <c r="I1103" s="106" t="n">
        <f aca="false">PRODUCT(G1103/H1103)</f>
        <v>0.114942528735632</v>
      </c>
      <c r="K1103" s="6"/>
      <c r="N1103" s="1"/>
      <c r="BQ1103" s="6"/>
      <c r="DJ1103" s="6"/>
      <c r="DK1103" s="6"/>
      <c r="DL1103" s="6"/>
      <c r="DN1103" s="6"/>
      <c r="DQ1103" s="6"/>
    </row>
    <row r="1104" customFormat="false" ht="15" hidden="false" customHeight="false" outlineLevel="0" collapsed="false">
      <c r="A1104" s="54" t="n">
        <v>1103</v>
      </c>
      <c r="B1104" s="6" t="s">
        <v>2237</v>
      </c>
      <c r="C1104" s="1" t="n">
        <v>2</v>
      </c>
      <c r="D1104" s="1" t="s">
        <v>40</v>
      </c>
      <c r="E1104" s="1" t="n">
        <v>8</v>
      </c>
      <c r="F1104" s="1" t="s">
        <v>41</v>
      </c>
      <c r="G1104" s="1" t="n">
        <f aca="false">PRODUCT(C1104+E1104)</f>
        <v>10</v>
      </c>
      <c r="H1104" s="1" t="n">
        <v>59</v>
      </c>
      <c r="I1104" s="106" t="n">
        <f aca="false">PRODUCT(G1104/H1104)</f>
        <v>0.169491525423729</v>
      </c>
      <c r="K1104" s="6"/>
      <c r="N1104" s="1"/>
      <c r="BQ1104" s="6"/>
      <c r="DJ1104" s="6"/>
      <c r="DK1104" s="6"/>
      <c r="DL1104" s="6"/>
      <c r="DN1104" s="6"/>
      <c r="DQ1104" s="6"/>
    </row>
    <row r="1105" customFormat="false" ht="15" hidden="false" customHeight="false" outlineLevel="0" collapsed="false">
      <c r="A1105" s="54" t="n">
        <v>1104</v>
      </c>
      <c r="B1105" s="6" t="s">
        <v>2938</v>
      </c>
      <c r="C1105" s="1" t="n">
        <v>2</v>
      </c>
      <c r="D1105" s="1" t="s">
        <v>40</v>
      </c>
      <c r="E1105" s="1" t="n">
        <v>8</v>
      </c>
      <c r="F1105" s="1" t="s">
        <v>41</v>
      </c>
      <c r="G1105" s="1" t="n">
        <f aca="false">PRODUCT(C1105+E1105)</f>
        <v>10</v>
      </c>
      <c r="H1105" s="1" t="n">
        <v>40</v>
      </c>
      <c r="I1105" s="106" t="n">
        <f aca="false">PRODUCT(G1105/H1105)</f>
        <v>0.25</v>
      </c>
      <c r="K1105" s="6"/>
      <c r="N1105" s="1"/>
      <c r="BQ1105" s="6"/>
      <c r="DJ1105" s="6"/>
      <c r="DK1105" s="6"/>
      <c r="DL1105" s="6"/>
      <c r="DN1105" s="6"/>
      <c r="DQ1105" s="6"/>
    </row>
    <row r="1106" customFormat="false" ht="15" hidden="false" customHeight="false" outlineLevel="0" collapsed="false">
      <c r="A1106" s="54" t="n">
        <v>1105</v>
      </c>
      <c r="B1106" s="6" t="s">
        <v>3231</v>
      </c>
      <c r="C1106" s="1" t="n">
        <v>2</v>
      </c>
      <c r="D1106" s="1" t="s">
        <v>40</v>
      </c>
      <c r="E1106" s="1" t="n">
        <v>8</v>
      </c>
      <c r="F1106" s="1" t="s">
        <v>41</v>
      </c>
      <c r="G1106" s="1" t="n">
        <f aca="false">PRODUCT(C1106+E1106)</f>
        <v>10</v>
      </c>
      <c r="H1106" s="1" t="n">
        <v>8</v>
      </c>
      <c r="I1106" s="106" t="n">
        <f aca="false">PRODUCT(G1106/H1106)</f>
        <v>1.25</v>
      </c>
      <c r="K1106" s="6"/>
      <c r="N1106" s="1"/>
      <c r="BQ1106" s="6"/>
      <c r="DJ1106" s="6"/>
      <c r="DK1106" s="6"/>
      <c r="DL1106" s="6"/>
      <c r="DN1106" s="6"/>
      <c r="DQ1106" s="6"/>
    </row>
    <row r="1107" customFormat="false" ht="15" hidden="false" customHeight="false" outlineLevel="0" collapsed="false">
      <c r="A1107" s="54" t="n">
        <v>1106</v>
      </c>
      <c r="B1107" s="6" t="s">
        <v>3275</v>
      </c>
      <c r="C1107" s="1" t="n">
        <v>2</v>
      </c>
      <c r="D1107" s="1" t="s">
        <v>40</v>
      </c>
      <c r="E1107" s="1" t="n">
        <v>8</v>
      </c>
      <c r="F1107" s="1" t="s">
        <v>41</v>
      </c>
      <c r="G1107" s="1" t="n">
        <f aca="false">PRODUCT(C1107+E1107)</f>
        <v>10</v>
      </c>
      <c r="H1107" s="1" t="n">
        <v>10</v>
      </c>
      <c r="I1107" s="106" t="n">
        <f aca="false">PRODUCT(G1107/H1107)</f>
        <v>1</v>
      </c>
      <c r="K1107" s="6"/>
      <c r="N1107" s="1"/>
      <c r="BQ1107" s="6"/>
      <c r="DJ1107" s="6"/>
      <c r="DK1107" s="6"/>
      <c r="DL1107" s="6"/>
      <c r="DN1107" s="6"/>
      <c r="DQ1107" s="6"/>
    </row>
    <row r="1108" customFormat="false" ht="15" hidden="false" customHeight="false" outlineLevel="0" collapsed="false">
      <c r="A1108" s="54" t="n">
        <v>1107</v>
      </c>
      <c r="B1108" s="6" t="s">
        <v>2122</v>
      </c>
      <c r="C1108" s="1" t="n">
        <v>1</v>
      </c>
      <c r="D1108" s="1" t="s">
        <v>40</v>
      </c>
      <c r="E1108" s="1" t="n">
        <v>9</v>
      </c>
      <c r="F1108" s="1" t="s">
        <v>41</v>
      </c>
      <c r="G1108" s="1" t="n">
        <f aca="false">PRODUCT(C1108+E1108)</f>
        <v>10</v>
      </c>
      <c r="H1108" s="1" t="n">
        <v>95</v>
      </c>
      <c r="I1108" s="106" t="n">
        <f aca="false">PRODUCT(G1108/H1108)</f>
        <v>0.105263157894737</v>
      </c>
      <c r="K1108" s="6"/>
      <c r="N1108" s="1"/>
      <c r="BQ1108" s="6"/>
      <c r="DJ1108" s="6"/>
      <c r="DK1108" s="6"/>
      <c r="DL1108" s="6"/>
      <c r="DN1108" s="6"/>
      <c r="DQ1108" s="6"/>
    </row>
    <row r="1109" customFormat="false" ht="15" hidden="false" customHeight="false" outlineLevel="0" collapsed="false">
      <c r="A1109" s="54" t="n">
        <v>1108</v>
      </c>
      <c r="B1109" s="6" t="s">
        <v>2475</v>
      </c>
      <c r="C1109" s="1" t="n">
        <v>1</v>
      </c>
      <c r="D1109" s="1" t="s">
        <v>40</v>
      </c>
      <c r="E1109" s="1" t="n">
        <v>9</v>
      </c>
      <c r="F1109" s="1" t="s">
        <v>41</v>
      </c>
      <c r="G1109" s="1" t="n">
        <f aca="false">PRODUCT(C1109+E1109)</f>
        <v>10</v>
      </c>
      <c r="H1109" s="1" t="n">
        <v>94</v>
      </c>
      <c r="I1109" s="106" t="n">
        <f aca="false">PRODUCT(G1109/H1109)</f>
        <v>0.106382978723404</v>
      </c>
      <c r="K1109" s="6"/>
      <c r="N1109" s="1"/>
      <c r="BQ1109" s="6"/>
      <c r="DJ1109" s="6"/>
      <c r="DK1109" s="6"/>
      <c r="DL1109" s="6"/>
      <c r="DN1109" s="6"/>
      <c r="DQ1109" s="6"/>
    </row>
    <row r="1110" customFormat="false" ht="15" hidden="false" customHeight="false" outlineLevel="0" collapsed="false">
      <c r="A1110" s="54" t="n">
        <v>1109</v>
      </c>
      <c r="B1110" s="6" t="s">
        <v>3001</v>
      </c>
      <c r="C1110" s="1" t="n">
        <v>1</v>
      </c>
      <c r="D1110" s="1" t="s">
        <v>40</v>
      </c>
      <c r="E1110" s="1" t="n">
        <v>9</v>
      </c>
      <c r="F1110" s="1" t="s">
        <v>41</v>
      </c>
      <c r="G1110" s="1" t="n">
        <f aca="false">PRODUCT(C1110+E1110)</f>
        <v>10</v>
      </c>
      <c r="H1110" s="1" t="n">
        <v>24</v>
      </c>
      <c r="I1110" s="106" t="n">
        <f aca="false">PRODUCT(G1110/H1110)</f>
        <v>0.416666666666667</v>
      </c>
      <c r="K1110" s="6"/>
      <c r="N1110" s="1"/>
      <c r="BQ1110" s="6"/>
      <c r="DJ1110" s="6"/>
      <c r="DK1110" s="6"/>
      <c r="DL1110" s="6"/>
      <c r="DN1110" s="6"/>
      <c r="DQ1110" s="6"/>
    </row>
    <row r="1111" customFormat="false" ht="15" hidden="false" customHeight="false" outlineLevel="0" collapsed="false">
      <c r="A1111" s="54" t="n">
        <v>1110</v>
      </c>
      <c r="B1111" s="6" t="s">
        <v>583</v>
      </c>
      <c r="C1111" s="1" t="n">
        <v>1</v>
      </c>
      <c r="D1111" s="1" t="s">
        <v>40</v>
      </c>
      <c r="E1111" s="1" t="n">
        <v>9</v>
      </c>
      <c r="F1111" s="1" t="s">
        <v>41</v>
      </c>
      <c r="G1111" s="1" t="n">
        <f aca="false">PRODUCT(C1111+E1111)</f>
        <v>10</v>
      </c>
      <c r="H1111" s="1" t="n">
        <v>28</v>
      </c>
      <c r="I1111" s="106" t="n">
        <f aca="false">PRODUCT(G1111/H1111)</f>
        <v>0.357142857142857</v>
      </c>
      <c r="K1111" s="6"/>
      <c r="N1111" s="1"/>
      <c r="BQ1111" s="6"/>
      <c r="DJ1111" s="6"/>
      <c r="DK1111" s="6"/>
      <c r="DL1111" s="6"/>
      <c r="DN1111" s="6"/>
      <c r="DQ1111" s="6"/>
    </row>
    <row r="1112" customFormat="false" ht="15" hidden="false" customHeight="false" outlineLevel="0" collapsed="false">
      <c r="A1112" s="54" t="n">
        <v>1111</v>
      </c>
      <c r="B1112" s="6" t="s">
        <v>3084</v>
      </c>
      <c r="C1112" s="1" t="n">
        <v>1</v>
      </c>
      <c r="D1112" s="1" t="s">
        <v>40</v>
      </c>
      <c r="E1112" s="1" t="n">
        <v>9</v>
      </c>
      <c r="F1112" s="1" t="s">
        <v>41</v>
      </c>
      <c r="G1112" s="1" t="n">
        <f aca="false">PRODUCT(C1112+E1112)</f>
        <v>10</v>
      </c>
      <c r="H1112" s="1" t="n">
        <v>26</v>
      </c>
      <c r="I1112" s="106" t="n">
        <f aca="false">PRODUCT(G1112/H1112)</f>
        <v>0.384615384615385</v>
      </c>
      <c r="K1112" s="6"/>
      <c r="N1112" s="1"/>
      <c r="BQ1112" s="6"/>
      <c r="DJ1112" s="6"/>
      <c r="DK1112" s="6"/>
      <c r="DL1112" s="6"/>
      <c r="DN1112" s="6"/>
      <c r="DQ1112" s="6"/>
    </row>
    <row r="1113" customFormat="false" ht="15" hidden="false" customHeight="false" outlineLevel="0" collapsed="false">
      <c r="A1113" s="54" t="n">
        <v>1112</v>
      </c>
      <c r="B1113" s="6" t="s">
        <v>3104</v>
      </c>
      <c r="C1113" s="1" t="n">
        <v>1</v>
      </c>
      <c r="D1113" s="1" t="s">
        <v>40</v>
      </c>
      <c r="E1113" s="1" t="n">
        <v>9</v>
      </c>
      <c r="F1113" s="1" t="s">
        <v>41</v>
      </c>
      <c r="G1113" s="1" t="n">
        <f aca="false">PRODUCT(C1113+E1113)</f>
        <v>10</v>
      </c>
      <c r="H1113" s="1" t="n">
        <v>20</v>
      </c>
      <c r="I1113" s="106" t="n">
        <f aca="false">PRODUCT(G1113/H1113)</f>
        <v>0.5</v>
      </c>
      <c r="K1113" s="6"/>
      <c r="N1113" s="1"/>
      <c r="BQ1113" s="6"/>
      <c r="DJ1113" s="6"/>
      <c r="DK1113" s="6"/>
      <c r="DL1113" s="6"/>
      <c r="DN1113" s="6"/>
      <c r="DQ1113" s="6"/>
    </row>
    <row r="1114" customFormat="false" ht="15" hidden="false" customHeight="false" outlineLevel="0" collapsed="false">
      <c r="A1114" s="54" t="n">
        <v>1113</v>
      </c>
      <c r="B1114" s="56" t="s">
        <v>3245</v>
      </c>
      <c r="C1114" s="1" t="n">
        <v>1</v>
      </c>
      <c r="D1114" s="1" t="s">
        <v>40</v>
      </c>
      <c r="E1114" s="1" t="n">
        <v>9</v>
      </c>
      <c r="F1114" s="1" t="s">
        <v>41</v>
      </c>
      <c r="G1114" s="1" t="n">
        <f aca="false">PRODUCT(C1114+E1114)</f>
        <v>10</v>
      </c>
      <c r="H1114" s="1" t="n">
        <v>22</v>
      </c>
      <c r="I1114" s="106" t="n">
        <f aca="false">PRODUCT(G1114/H1114)</f>
        <v>0.454545454545455</v>
      </c>
      <c r="K1114" s="6"/>
      <c r="N1114" s="1"/>
      <c r="BQ1114" s="6"/>
      <c r="DJ1114" s="6"/>
      <c r="DK1114" s="6"/>
      <c r="DL1114" s="6"/>
      <c r="DN1114" s="6"/>
      <c r="DQ1114" s="6"/>
    </row>
    <row r="1115" customFormat="false" ht="15" hidden="false" customHeight="false" outlineLevel="0" collapsed="false">
      <c r="A1115" s="54" t="n">
        <v>1114</v>
      </c>
      <c r="B1115" s="56" t="s">
        <v>3303</v>
      </c>
      <c r="C1115" s="1" t="n">
        <v>1</v>
      </c>
      <c r="D1115" s="1" t="s">
        <v>40</v>
      </c>
      <c r="E1115" s="1" t="n">
        <v>9</v>
      </c>
      <c r="F1115" s="1" t="s">
        <v>41</v>
      </c>
      <c r="G1115" s="1" t="n">
        <f aca="false">PRODUCT(C1115+E1115)</f>
        <v>10</v>
      </c>
      <c r="H1115" s="1" t="n">
        <v>8</v>
      </c>
      <c r="I1115" s="106" t="n">
        <f aca="false">PRODUCT(G1115/H1115)</f>
        <v>1.25</v>
      </c>
      <c r="K1115" s="6"/>
      <c r="N1115" s="1"/>
      <c r="BQ1115" s="6"/>
      <c r="DJ1115" s="6"/>
      <c r="DK1115" s="6"/>
      <c r="DL1115" s="6"/>
      <c r="DN1115" s="6"/>
      <c r="DQ1115" s="6"/>
    </row>
    <row r="1116" customFormat="false" ht="15" hidden="false" customHeight="false" outlineLevel="0" collapsed="false">
      <c r="A1116" s="54" t="n">
        <v>1115</v>
      </c>
      <c r="B1116" s="70" t="s">
        <v>3326</v>
      </c>
      <c r="C1116" s="1" t="n">
        <v>1</v>
      </c>
      <c r="D1116" s="1" t="s">
        <v>40</v>
      </c>
      <c r="E1116" s="1" t="n">
        <v>9</v>
      </c>
      <c r="F1116" s="1" t="s">
        <v>41</v>
      </c>
      <c r="G1116" s="1" t="n">
        <f aca="false">PRODUCT(C1116+E1116)</f>
        <v>10</v>
      </c>
      <c r="H1116" s="1" t="n">
        <v>8</v>
      </c>
      <c r="I1116" s="106" t="n">
        <f aca="false">PRODUCT(G1116/H1116)</f>
        <v>1.25</v>
      </c>
      <c r="K1116" s="6"/>
      <c r="N1116" s="1"/>
      <c r="BQ1116" s="6"/>
      <c r="DJ1116" s="6"/>
      <c r="DK1116" s="6"/>
      <c r="DL1116" s="6"/>
      <c r="DN1116" s="6"/>
      <c r="DQ1116" s="6"/>
    </row>
    <row r="1117" customFormat="false" ht="15" hidden="false" customHeight="false" outlineLevel="0" collapsed="false">
      <c r="A1117" s="54" t="n">
        <v>1116</v>
      </c>
      <c r="B1117" s="6" t="s">
        <v>3352</v>
      </c>
      <c r="C1117" s="1" t="n">
        <v>1</v>
      </c>
      <c r="D1117" s="1" t="s">
        <v>40</v>
      </c>
      <c r="E1117" s="1" t="n">
        <v>9</v>
      </c>
      <c r="F1117" s="1" t="s">
        <v>41</v>
      </c>
      <c r="G1117" s="1" t="n">
        <f aca="false">PRODUCT(C1117+E1117)</f>
        <v>10</v>
      </c>
      <c r="H1117" s="1" t="n">
        <v>18</v>
      </c>
      <c r="I1117" s="106" t="n">
        <f aca="false">PRODUCT(G1117/H1117)</f>
        <v>0.555555555555556</v>
      </c>
      <c r="K1117" s="6"/>
      <c r="N1117" s="1"/>
      <c r="BQ1117" s="6"/>
      <c r="DJ1117" s="6"/>
      <c r="DK1117" s="6"/>
      <c r="DL1117" s="6"/>
      <c r="DN1117" s="6"/>
      <c r="DQ1117" s="6"/>
    </row>
    <row r="1118" customFormat="false" ht="15" hidden="false" customHeight="false" outlineLevel="0" collapsed="false">
      <c r="A1118" s="54" t="n">
        <v>1117</v>
      </c>
      <c r="B1118" s="6" t="s">
        <v>3456</v>
      </c>
      <c r="C1118" s="1" t="n">
        <v>1</v>
      </c>
      <c r="D1118" s="1" t="s">
        <v>40</v>
      </c>
      <c r="E1118" s="1" t="n">
        <v>9</v>
      </c>
      <c r="F1118" s="1" t="s">
        <v>41</v>
      </c>
      <c r="G1118" s="1" t="n">
        <f aca="false">PRODUCT(C1118+E1118)</f>
        <v>10</v>
      </c>
      <c r="H1118" s="1" t="n">
        <v>9</v>
      </c>
      <c r="I1118" s="106" t="n">
        <f aca="false">PRODUCT(G1118/H1118)</f>
        <v>1.11111111111111</v>
      </c>
      <c r="K1118" s="6"/>
      <c r="N1118" s="1"/>
      <c r="BQ1118" s="6"/>
      <c r="DJ1118" s="6"/>
      <c r="DK1118" s="6"/>
      <c r="DL1118" s="6"/>
      <c r="DN1118" s="6"/>
      <c r="DQ1118" s="6"/>
    </row>
    <row r="1119" customFormat="false" ht="15" hidden="false" customHeight="false" outlineLevel="0" collapsed="false">
      <c r="A1119" s="54" t="n">
        <v>1118</v>
      </c>
      <c r="B1119" s="6" t="s">
        <v>1930</v>
      </c>
      <c r="C1119" s="1" t="n">
        <v>0</v>
      </c>
      <c r="D1119" s="1" t="s">
        <v>40</v>
      </c>
      <c r="E1119" s="1" t="n">
        <v>10</v>
      </c>
      <c r="F1119" s="1" t="s">
        <v>41</v>
      </c>
      <c r="G1119" s="1" t="n">
        <f aca="false">PRODUCT(C1119+E1119)</f>
        <v>10</v>
      </c>
      <c r="H1119" s="1" t="n">
        <v>129</v>
      </c>
      <c r="I1119" s="106" t="n">
        <f aca="false">PRODUCT(G1119/H1119)</f>
        <v>0.0775193798449612</v>
      </c>
      <c r="K1119" s="6"/>
      <c r="N1119" s="1"/>
      <c r="BQ1119" s="6"/>
      <c r="DJ1119" s="6"/>
      <c r="DK1119" s="6"/>
      <c r="DL1119" s="6"/>
      <c r="DN1119" s="6"/>
      <c r="DQ1119" s="6"/>
    </row>
    <row r="1120" customFormat="false" ht="15" hidden="false" customHeight="false" outlineLevel="0" collapsed="false">
      <c r="A1120" s="54" t="n">
        <v>1119</v>
      </c>
      <c r="B1120" s="6" t="s">
        <v>2490</v>
      </c>
      <c r="C1120" s="1" t="n">
        <v>0</v>
      </c>
      <c r="D1120" s="1" t="s">
        <v>40</v>
      </c>
      <c r="E1120" s="1" t="n">
        <v>10</v>
      </c>
      <c r="F1120" s="1" t="s">
        <v>41</v>
      </c>
      <c r="G1120" s="1" t="n">
        <f aca="false">PRODUCT(C1120+E1120)</f>
        <v>10</v>
      </c>
      <c r="H1120" s="1" t="n">
        <v>62</v>
      </c>
      <c r="I1120" s="106" t="n">
        <f aca="false">PRODUCT(G1120/H1120)</f>
        <v>0.161290322580645</v>
      </c>
      <c r="K1120" s="6"/>
      <c r="L1120" s="56"/>
      <c r="N1120" s="1"/>
      <c r="BQ1120" s="6"/>
      <c r="DJ1120" s="6"/>
      <c r="DK1120" s="6"/>
      <c r="DL1120" s="6"/>
      <c r="DN1120" s="6"/>
      <c r="DQ1120" s="6"/>
    </row>
    <row r="1121" customFormat="false" ht="15" hidden="false" customHeight="false" outlineLevel="0" collapsed="false">
      <c r="A1121" s="54" t="n">
        <v>1120</v>
      </c>
      <c r="B1121" s="6" t="s">
        <v>2643</v>
      </c>
      <c r="C1121" s="1" t="n">
        <v>0</v>
      </c>
      <c r="D1121" s="1" t="s">
        <v>40</v>
      </c>
      <c r="E1121" s="1" t="n">
        <v>10</v>
      </c>
      <c r="F1121" s="1" t="s">
        <v>41</v>
      </c>
      <c r="G1121" s="1" t="n">
        <f aca="false">PRODUCT(C1121+E1121)</f>
        <v>10</v>
      </c>
      <c r="H1121" s="1" t="n">
        <v>31</v>
      </c>
      <c r="I1121" s="106" t="n">
        <f aca="false">PRODUCT(G1121/H1121)</f>
        <v>0.32258064516129</v>
      </c>
      <c r="K1121" s="6"/>
      <c r="N1121" s="1"/>
      <c r="BQ1121" s="6"/>
      <c r="DJ1121" s="6"/>
      <c r="DK1121" s="6"/>
      <c r="DL1121" s="6"/>
      <c r="DN1121" s="6"/>
      <c r="DQ1121" s="6"/>
    </row>
    <row r="1122" customFormat="false" ht="15" hidden="false" customHeight="false" outlineLevel="0" collapsed="false">
      <c r="A1122" s="54" t="n">
        <v>1121</v>
      </c>
      <c r="B1122" s="6" t="s">
        <v>2696</v>
      </c>
      <c r="C1122" s="1" t="n">
        <v>0</v>
      </c>
      <c r="D1122" s="1" t="s">
        <v>40</v>
      </c>
      <c r="E1122" s="1" t="n">
        <v>10</v>
      </c>
      <c r="F1122" s="1" t="s">
        <v>41</v>
      </c>
      <c r="G1122" s="1" t="n">
        <f aca="false">PRODUCT(C1122+E1122)</f>
        <v>10</v>
      </c>
      <c r="H1122" s="1" t="n">
        <v>42</v>
      </c>
      <c r="I1122" s="106" t="n">
        <f aca="false">PRODUCT(G1122/H1122)</f>
        <v>0.238095238095238</v>
      </c>
      <c r="K1122" s="6"/>
      <c r="N1122" s="1"/>
      <c r="BQ1122" s="6"/>
      <c r="DJ1122" s="6"/>
      <c r="DK1122" s="6"/>
      <c r="DL1122" s="6"/>
      <c r="DN1122" s="6"/>
      <c r="DQ1122" s="6"/>
    </row>
    <row r="1123" customFormat="false" ht="15" hidden="false" customHeight="false" outlineLevel="0" collapsed="false">
      <c r="A1123" s="54" t="n">
        <v>1122</v>
      </c>
      <c r="B1123" s="56" t="s">
        <v>2977</v>
      </c>
      <c r="C1123" s="1" t="n">
        <v>0</v>
      </c>
      <c r="D1123" s="1" t="s">
        <v>40</v>
      </c>
      <c r="E1123" s="1" t="n">
        <v>10</v>
      </c>
      <c r="F1123" s="1" t="s">
        <v>41</v>
      </c>
      <c r="G1123" s="1" t="n">
        <f aca="false">PRODUCT(C1123+E1123)</f>
        <v>10</v>
      </c>
      <c r="H1123" s="1" t="n">
        <v>49</v>
      </c>
      <c r="I1123" s="106" t="n">
        <f aca="false">PRODUCT(G1123/H1123)</f>
        <v>0.204081632653061</v>
      </c>
      <c r="K1123" s="6"/>
      <c r="N1123" s="1"/>
      <c r="BQ1123" s="6"/>
      <c r="DJ1123" s="6"/>
      <c r="DK1123" s="6"/>
      <c r="DL1123" s="6"/>
      <c r="DN1123" s="6"/>
      <c r="DQ1123" s="6"/>
    </row>
    <row r="1124" customFormat="false" ht="15" hidden="false" customHeight="false" outlineLevel="0" collapsed="false">
      <c r="A1124" s="54" t="n">
        <v>1123</v>
      </c>
      <c r="B1124" s="6" t="s">
        <v>3054</v>
      </c>
      <c r="C1124" s="1" t="n">
        <v>0</v>
      </c>
      <c r="D1124" s="1" t="s">
        <v>40</v>
      </c>
      <c r="E1124" s="1" t="n">
        <v>10</v>
      </c>
      <c r="F1124" s="1" t="s">
        <v>41</v>
      </c>
      <c r="G1124" s="1" t="n">
        <f aca="false">PRODUCT(C1124+E1124)</f>
        <v>10</v>
      </c>
      <c r="H1124" s="1" t="n">
        <v>26</v>
      </c>
      <c r="I1124" s="106" t="n">
        <f aca="false">PRODUCT(G1124/H1124)</f>
        <v>0.384615384615385</v>
      </c>
      <c r="K1124" s="6"/>
      <c r="N1124" s="1"/>
      <c r="BQ1124" s="6"/>
      <c r="DJ1124" s="6"/>
      <c r="DK1124" s="6"/>
      <c r="DL1124" s="6"/>
      <c r="DN1124" s="6"/>
      <c r="DQ1124" s="6"/>
    </row>
    <row r="1125" customFormat="false" ht="15" hidden="false" customHeight="false" outlineLevel="0" collapsed="false">
      <c r="A1125" s="54" t="n">
        <v>1124</v>
      </c>
      <c r="B1125" s="6" t="s">
        <v>3078</v>
      </c>
      <c r="C1125" s="1" t="n">
        <v>0</v>
      </c>
      <c r="D1125" s="1" t="s">
        <v>40</v>
      </c>
      <c r="E1125" s="1" t="n">
        <v>10</v>
      </c>
      <c r="F1125" s="1" t="s">
        <v>41</v>
      </c>
      <c r="G1125" s="1" t="n">
        <f aca="false">PRODUCT(C1125+E1125)</f>
        <v>10</v>
      </c>
      <c r="H1125" s="1" t="n">
        <v>28</v>
      </c>
      <c r="I1125" s="106" t="n">
        <f aca="false">PRODUCT(G1125/H1125)</f>
        <v>0.357142857142857</v>
      </c>
      <c r="K1125" s="6"/>
      <c r="N1125" s="1"/>
      <c r="BQ1125" s="6"/>
      <c r="DJ1125" s="6"/>
      <c r="DK1125" s="6"/>
      <c r="DL1125" s="6"/>
      <c r="DN1125" s="6"/>
      <c r="DQ1125" s="6"/>
    </row>
    <row r="1126" customFormat="false" ht="15" hidden="false" customHeight="false" outlineLevel="0" collapsed="false">
      <c r="A1126" s="54" t="n">
        <v>1125</v>
      </c>
      <c r="B1126" s="6" t="s">
        <v>3281</v>
      </c>
      <c r="C1126" s="1" t="n">
        <v>0</v>
      </c>
      <c r="D1126" s="1" t="s">
        <v>40</v>
      </c>
      <c r="E1126" s="1" t="n">
        <v>10</v>
      </c>
      <c r="F1126" s="1" t="s">
        <v>41</v>
      </c>
      <c r="G1126" s="1" t="n">
        <f aca="false">PRODUCT(C1126+E1126)</f>
        <v>10</v>
      </c>
      <c r="H1126" s="1" t="n">
        <v>20</v>
      </c>
      <c r="I1126" s="106" t="n">
        <f aca="false">PRODUCT(G1126/H1126)</f>
        <v>0.5</v>
      </c>
      <c r="K1126" s="6"/>
      <c r="N1126" s="1"/>
      <c r="BQ1126" s="6"/>
      <c r="DJ1126" s="6"/>
      <c r="DK1126" s="6"/>
      <c r="DL1126" s="6"/>
      <c r="DN1126" s="6"/>
      <c r="DQ1126" s="6"/>
    </row>
    <row r="1127" customFormat="false" ht="15" hidden="false" customHeight="false" outlineLevel="0" collapsed="false">
      <c r="A1127" s="54" t="n">
        <v>1126</v>
      </c>
      <c r="B1127" s="6" t="s">
        <v>3282</v>
      </c>
      <c r="C1127" s="1" t="n">
        <v>0</v>
      </c>
      <c r="D1127" s="1" t="s">
        <v>40</v>
      </c>
      <c r="E1127" s="1" t="n">
        <v>10</v>
      </c>
      <c r="F1127" s="1" t="s">
        <v>41</v>
      </c>
      <c r="G1127" s="1" t="n">
        <f aca="false">PRODUCT(C1127+E1127)</f>
        <v>10</v>
      </c>
      <c r="H1127" s="1" t="n">
        <v>22</v>
      </c>
      <c r="I1127" s="106" t="n">
        <f aca="false">PRODUCT(G1127/H1127)</f>
        <v>0.454545454545455</v>
      </c>
      <c r="K1127" s="6"/>
      <c r="N1127" s="1"/>
      <c r="BQ1127" s="6"/>
      <c r="DJ1127" s="6"/>
      <c r="DK1127" s="6"/>
      <c r="DL1127" s="6"/>
      <c r="DN1127" s="6"/>
      <c r="DQ1127" s="6"/>
    </row>
    <row r="1128" customFormat="false" ht="15" hidden="false" customHeight="false" outlineLevel="0" collapsed="false">
      <c r="A1128" s="54" t="n">
        <v>1127</v>
      </c>
      <c r="B1128" s="6" t="s">
        <v>3313</v>
      </c>
      <c r="C1128" s="1" t="n">
        <v>0</v>
      </c>
      <c r="D1128" s="1" t="s">
        <v>40</v>
      </c>
      <c r="E1128" s="1" t="n">
        <v>10</v>
      </c>
      <c r="F1128" s="1" t="s">
        <v>41</v>
      </c>
      <c r="G1128" s="1" t="n">
        <f aca="false">PRODUCT(C1128+E1128)</f>
        <v>10</v>
      </c>
      <c r="H1128" s="1" t="n">
        <v>17</v>
      </c>
      <c r="I1128" s="106" t="n">
        <f aca="false">PRODUCT(G1128/H1128)</f>
        <v>0.588235294117647</v>
      </c>
      <c r="K1128" s="6"/>
      <c r="N1128" s="1"/>
      <c r="BQ1128" s="6"/>
      <c r="DJ1128" s="6"/>
      <c r="DK1128" s="6"/>
      <c r="DL1128" s="6"/>
      <c r="DN1128" s="6"/>
      <c r="DQ1128" s="6"/>
    </row>
    <row r="1129" customFormat="false" ht="15" hidden="false" customHeight="false" outlineLevel="0" collapsed="false">
      <c r="A1129" s="54" t="n">
        <v>1128</v>
      </c>
      <c r="B1129" s="6" t="s">
        <v>253</v>
      </c>
      <c r="C1129" s="1" t="n">
        <v>7</v>
      </c>
      <c r="D1129" s="1" t="s">
        <v>40</v>
      </c>
      <c r="E1129" s="1" t="n">
        <v>2</v>
      </c>
      <c r="F1129" s="1" t="s">
        <v>41</v>
      </c>
      <c r="G1129" s="1" t="n">
        <f aca="false">PRODUCT(C1129+E1129)</f>
        <v>9</v>
      </c>
      <c r="H1129" s="1" t="n">
        <v>92</v>
      </c>
      <c r="I1129" s="106" t="n">
        <f aca="false">PRODUCT(G1129/H1129)</f>
        <v>0.0978260869565217</v>
      </c>
      <c r="K1129" s="6"/>
      <c r="N1129" s="1"/>
      <c r="BQ1129" s="6"/>
      <c r="DJ1129" s="6"/>
      <c r="DK1129" s="6"/>
      <c r="DL1129" s="6"/>
      <c r="DN1129" s="6"/>
      <c r="DQ1129" s="6"/>
    </row>
    <row r="1130" customFormat="false" ht="15" hidden="false" customHeight="false" outlineLevel="0" collapsed="false">
      <c r="A1130" s="54" t="n">
        <v>1129</v>
      </c>
      <c r="B1130" s="6" t="s">
        <v>2427</v>
      </c>
      <c r="C1130" s="1" t="n">
        <v>7</v>
      </c>
      <c r="D1130" s="1" t="s">
        <v>40</v>
      </c>
      <c r="E1130" s="1" t="n">
        <v>2</v>
      </c>
      <c r="F1130" s="1" t="s">
        <v>41</v>
      </c>
      <c r="G1130" s="1" t="n">
        <f aca="false">PRODUCT(C1130+E1130)</f>
        <v>9</v>
      </c>
      <c r="H1130" s="1" t="n">
        <v>48</v>
      </c>
      <c r="I1130" s="106" t="n">
        <f aca="false">PRODUCT(G1130/H1130)</f>
        <v>0.1875</v>
      </c>
      <c r="K1130" s="6"/>
      <c r="N1130" s="1"/>
      <c r="BQ1130" s="6"/>
      <c r="DJ1130" s="6"/>
      <c r="DK1130" s="6"/>
      <c r="DL1130" s="6"/>
      <c r="DN1130" s="6"/>
      <c r="DQ1130" s="6"/>
    </row>
    <row r="1131" customFormat="false" ht="15" hidden="false" customHeight="false" outlineLevel="0" collapsed="false">
      <c r="A1131" s="54" t="n">
        <v>1130</v>
      </c>
      <c r="B1131" s="6" t="s">
        <v>556</v>
      </c>
      <c r="C1131" s="1" t="n">
        <v>6</v>
      </c>
      <c r="D1131" s="1" t="s">
        <v>40</v>
      </c>
      <c r="E1131" s="1" t="n">
        <v>3</v>
      </c>
      <c r="F1131" s="1" t="s">
        <v>41</v>
      </c>
      <c r="G1131" s="1" t="n">
        <f aca="false">PRODUCT(C1131+E1131)</f>
        <v>9</v>
      </c>
      <c r="H1131" s="1" t="n">
        <v>47</v>
      </c>
      <c r="I1131" s="106" t="n">
        <f aca="false">PRODUCT(G1131/H1131)</f>
        <v>0.191489361702128</v>
      </c>
      <c r="K1131" s="6"/>
      <c r="N1131" s="1"/>
      <c r="BQ1131" s="6"/>
      <c r="DJ1131" s="6"/>
      <c r="DK1131" s="6"/>
      <c r="DL1131" s="6"/>
      <c r="DN1131" s="6"/>
      <c r="DQ1131" s="6"/>
    </row>
    <row r="1132" customFormat="false" ht="15" hidden="false" customHeight="false" outlineLevel="0" collapsed="false">
      <c r="A1132" s="54" t="n">
        <v>1131</v>
      </c>
      <c r="B1132" s="6" t="s">
        <v>580</v>
      </c>
      <c r="C1132" s="1" t="n">
        <v>5</v>
      </c>
      <c r="D1132" s="1" t="s">
        <v>40</v>
      </c>
      <c r="E1132" s="1" t="n">
        <v>4</v>
      </c>
      <c r="F1132" s="1" t="s">
        <v>41</v>
      </c>
      <c r="G1132" s="1" t="n">
        <f aca="false">PRODUCT(C1132+E1132)</f>
        <v>9</v>
      </c>
      <c r="H1132" s="1" t="n">
        <v>71</v>
      </c>
      <c r="I1132" s="106" t="n">
        <f aca="false">PRODUCT(G1132/H1132)</f>
        <v>0.126760563380282</v>
      </c>
      <c r="K1132" s="6"/>
      <c r="N1132" s="1"/>
      <c r="BQ1132" s="6"/>
      <c r="DJ1132" s="6"/>
      <c r="DK1132" s="6"/>
      <c r="DL1132" s="6"/>
      <c r="DN1132" s="6"/>
      <c r="DQ1132" s="6"/>
    </row>
    <row r="1133" customFormat="false" ht="15" hidden="false" customHeight="false" outlineLevel="0" collapsed="false">
      <c r="A1133" s="54" t="n">
        <v>1132</v>
      </c>
      <c r="B1133" s="6" t="s">
        <v>1579</v>
      </c>
      <c r="C1133" s="1" t="n">
        <v>4</v>
      </c>
      <c r="D1133" s="1" t="s">
        <v>40</v>
      </c>
      <c r="E1133" s="1" t="n">
        <v>5</v>
      </c>
      <c r="F1133" s="1" t="s">
        <v>41</v>
      </c>
      <c r="G1133" s="1" t="n">
        <f aca="false">PRODUCT(C1133+E1133)</f>
        <v>9</v>
      </c>
      <c r="H1133" s="1" t="n">
        <v>188</v>
      </c>
      <c r="I1133" s="106" t="n">
        <f aca="false">PRODUCT(G1133/H1133)</f>
        <v>0.0478723404255319</v>
      </c>
      <c r="K1133" s="6"/>
      <c r="N1133" s="1"/>
      <c r="BQ1133" s="6"/>
      <c r="DJ1133" s="6"/>
      <c r="DK1133" s="6"/>
      <c r="DL1133" s="6"/>
      <c r="DN1133" s="6"/>
      <c r="DQ1133" s="6"/>
    </row>
    <row r="1134" customFormat="false" ht="15" hidden="false" customHeight="false" outlineLevel="0" collapsed="false">
      <c r="A1134" s="54" t="n">
        <v>1133</v>
      </c>
      <c r="B1134" s="6" t="s">
        <v>2152</v>
      </c>
      <c r="C1134" s="1" t="n">
        <v>4</v>
      </c>
      <c r="D1134" s="1" t="s">
        <v>40</v>
      </c>
      <c r="E1134" s="1" t="n">
        <v>5</v>
      </c>
      <c r="F1134" s="1" t="s">
        <v>41</v>
      </c>
      <c r="G1134" s="1" t="n">
        <f aca="false">PRODUCT(C1134+E1134)</f>
        <v>9</v>
      </c>
      <c r="H1134" s="1" t="n">
        <v>95</v>
      </c>
      <c r="I1134" s="106" t="n">
        <f aca="false">PRODUCT(G1134/H1134)</f>
        <v>0.0947368421052632</v>
      </c>
      <c r="K1134" s="6"/>
      <c r="N1134" s="1"/>
      <c r="BQ1134" s="6"/>
      <c r="DJ1134" s="6"/>
      <c r="DK1134" s="6"/>
      <c r="DL1134" s="6"/>
      <c r="DN1134" s="6"/>
      <c r="DQ1134" s="6"/>
    </row>
    <row r="1135" customFormat="false" ht="15" hidden="false" customHeight="false" outlineLevel="0" collapsed="false">
      <c r="A1135" s="54" t="n">
        <v>1134</v>
      </c>
      <c r="B1135" s="6" t="s">
        <v>2865</v>
      </c>
      <c r="C1135" s="1" t="n">
        <v>4</v>
      </c>
      <c r="D1135" s="1" t="s">
        <v>40</v>
      </c>
      <c r="E1135" s="1" t="n">
        <v>5</v>
      </c>
      <c r="F1135" s="1" t="s">
        <v>41</v>
      </c>
      <c r="G1135" s="1" t="n">
        <f aca="false">PRODUCT(C1135+E1135)</f>
        <v>9</v>
      </c>
      <c r="H1135" s="1" t="n">
        <v>47</v>
      </c>
      <c r="I1135" s="106" t="n">
        <f aca="false">PRODUCT(G1135/H1135)</f>
        <v>0.191489361702128</v>
      </c>
      <c r="K1135" s="6"/>
      <c r="N1135" s="1"/>
      <c r="BQ1135" s="6"/>
      <c r="DJ1135" s="6"/>
      <c r="DK1135" s="6"/>
      <c r="DL1135" s="6"/>
      <c r="DN1135" s="6"/>
      <c r="DQ1135" s="6"/>
    </row>
    <row r="1136" customFormat="false" ht="15" hidden="false" customHeight="false" outlineLevel="0" collapsed="false">
      <c r="A1136" s="54" t="n">
        <v>1135</v>
      </c>
      <c r="B1136" s="6" t="s">
        <v>578</v>
      </c>
      <c r="C1136" s="1" t="n">
        <v>3</v>
      </c>
      <c r="D1136" s="1" t="s">
        <v>40</v>
      </c>
      <c r="E1136" s="1" t="n">
        <v>6</v>
      </c>
      <c r="F1136" s="1" t="s">
        <v>41</v>
      </c>
      <c r="G1136" s="1" t="n">
        <f aca="false">PRODUCT(C1136+E1136)</f>
        <v>9</v>
      </c>
      <c r="H1136" s="1" t="n">
        <v>96</v>
      </c>
      <c r="I1136" s="106" t="n">
        <f aca="false">PRODUCT(G1136/H1136)</f>
        <v>0.09375</v>
      </c>
      <c r="K1136" s="6"/>
      <c r="N1136" s="1"/>
      <c r="BQ1136" s="6"/>
      <c r="DJ1136" s="6"/>
      <c r="DK1136" s="6"/>
      <c r="DL1136" s="6"/>
      <c r="DN1136" s="6"/>
      <c r="DQ1136" s="6"/>
    </row>
    <row r="1137" customFormat="false" ht="15" hidden="false" customHeight="false" outlineLevel="0" collapsed="false">
      <c r="A1137" s="54" t="n">
        <v>1136</v>
      </c>
      <c r="B1137" s="6" t="s">
        <v>1726</v>
      </c>
      <c r="C1137" s="1" t="n">
        <v>3</v>
      </c>
      <c r="D1137" s="1" t="s">
        <v>40</v>
      </c>
      <c r="E1137" s="1" t="n">
        <v>6</v>
      </c>
      <c r="F1137" s="1" t="s">
        <v>41</v>
      </c>
      <c r="G1137" s="1" t="n">
        <f aca="false">PRODUCT(C1137+E1137)</f>
        <v>9</v>
      </c>
      <c r="H1137" s="1" t="n">
        <v>116</v>
      </c>
      <c r="I1137" s="106" t="n">
        <f aca="false">PRODUCT(G1137/H1137)</f>
        <v>0.0775862068965517</v>
      </c>
      <c r="K1137" s="6"/>
      <c r="N1137" s="1"/>
      <c r="BQ1137" s="6"/>
      <c r="DJ1137" s="6"/>
      <c r="DK1137" s="6"/>
      <c r="DL1137" s="6"/>
      <c r="DN1137" s="6"/>
      <c r="DQ1137" s="6"/>
    </row>
    <row r="1138" customFormat="false" ht="15" hidden="false" customHeight="false" outlineLevel="0" collapsed="false">
      <c r="A1138" s="54" t="n">
        <v>1137</v>
      </c>
      <c r="B1138" s="56" t="s">
        <v>2200</v>
      </c>
      <c r="C1138" s="1" t="n">
        <v>3</v>
      </c>
      <c r="D1138" s="1" t="s">
        <v>40</v>
      </c>
      <c r="E1138" s="1" t="n">
        <v>6</v>
      </c>
      <c r="F1138" s="1" t="s">
        <v>41</v>
      </c>
      <c r="G1138" s="1" t="n">
        <f aca="false">PRODUCT(C1138+E1138)</f>
        <v>9</v>
      </c>
      <c r="H1138" s="1" t="n">
        <v>65</v>
      </c>
      <c r="I1138" s="106" t="n">
        <f aca="false">PRODUCT(G1138/H1138)</f>
        <v>0.138461538461538</v>
      </c>
      <c r="K1138" s="6"/>
      <c r="N1138" s="1"/>
      <c r="BQ1138" s="6"/>
      <c r="DJ1138" s="6"/>
      <c r="DK1138" s="6"/>
      <c r="DL1138" s="6"/>
      <c r="DN1138" s="6"/>
      <c r="DQ1138" s="6"/>
    </row>
    <row r="1139" customFormat="false" ht="15" hidden="false" customHeight="false" outlineLevel="0" collapsed="false">
      <c r="A1139" s="54" t="n">
        <v>1138</v>
      </c>
      <c r="B1139" s="6" t="s">
        <v>2349</v>
      </c>
      <c r="C1139" s="1" t="n">
        <v>3</v>
      </c>
      <c r="D1139" s="1" t="s">
        <v>40</v>
      </c>
      <c r="E1139" s="1" t="n">
        <v>6</v>
      </c>
      <c r="F1139" s="1" t="s">
        <v>41</v>
      </c>
      <c r="G1139" s="1" t="n">
        <f aca="false">PRODUCT(C1139+E1139)</f>
        <v>9</v>
      </c>
      <c r="H1139" s="1" t="n">
        <v>82</v>
      </c>
      <c r="I1139" s="106" t="n">
        <f aca="false">PRODUCT(G1139/H1139)</f>
        <v>0.109756097560976</v>
      </c>
      <c r="K1139" s="6"/>
      <c r="N1139" s="1"/>
      <c r="BQ1139" s="6"/>
      <c r="DJ1139" s="6"/>
      <c r="DK1139" s="6"/>
      <c r="DL1139" s="6"/>
      <c r="DN1139" s="6"/>
      <c r="DQ1139" s="6"/>
    </row>
    <row r="1140" customFormat="false" ht="15" hidden="false" customHeight="false" outlineLevel="0" collapsed="false">
      <c r="A1140" s="54" t="n">
        <v>1139</v>
      </c>
      <c r="B1140" s="6" t="s">
        <v>2699</v>
      </c>
      <c r="C1140" s="1" t="n">
        <v>3</v>
      </c>
      <c r="D1140" s="1" t="s">
        <v>40</v>
      </c>
      <c r="E1140" s="1" t="n">
        <v>6</v>
      </c>
      <c r="F1140" s="1" t="s">
        <v>41</v>
      </c>
      <c r="G1140" s="1" t="n">
        <f aca="false">PRODUCT(C1140+E1140)</f>
        <v>9</v>
      </c>
      <c r="H1140" s="1" t="n">
        <v>65</v>
      </c>
      <c r="I1140" s="106" t="n">
        <f aca="false">PRODUCT(G1140/H1140)</f>
        <v>0.138461538461538</v>
      </c>
      <c r="K1140" s="6"/>
      <c r="N1140" s="1"/>
      <c r="BQ1140" s="6"/>
      <c r="DJ1140" s="6"/>
      <c r="DK1140" s="6"/>
      <c r="DL1140" s="6"/>
      <c r="DN1140" s="6"/>
      <c r="DQ1140" s="6"/>
    </row>
    <row r="1141" customFormat="false" ht="15" hidden="false" customHeight="false" outlineLevel="0" collapsed="false">
      <c r="A1141" s="54" t="n">
        <v>1140</v>
      </c>
      <c r="B1141" s="6" t="s">
        <v>1918</v>
      </c>
      <c r="C1141" s="1" t="n">
        <v>2</v>
      </c>
      <c r="D1141" s="1" t="s">
        <v>40</v>
      </c>
      <c r="E1141" s="1" t="n">
        <v>7</v>
      </c>
      <c r="F1141" s="1" t="s">
        <v>41</v>
      </c>
      <c r="G1141" s="1" t="n">
        <f aca="false">PRODUCT(C1141+E1141)</f>
        <v>9</v>
      </c>
      <c r="H1141" s="1" t="n">
        <v>157</v>
      </c>
      <c r="I1141" s="106" t="n">
        <f aca="false">PRODUCT(G1141/H1141)</f>
        <v>0.0573248407643312</v>
      </c>
      <c r="K1141" s="6"/>
      <c r="N1141" s="1"/>
      <c r="BQ1141" s="6"/>
      <c r="DJ1141" s="6"/>
      <c r="DK1141" s="6"/>
      <c r="DL1141" s="6"/>
      <c r="DN1141" s="6"/>
      <c r="DQ1141" s="6"/>
    </row>
    <row r="1142" customFormat="false" ht="15" hidden="false" customHeight="false" outlineLevel="0" collapsed="false">
      <c r="A1142" s="54" t="n">
        <v>1141</v>
      </c>
      <c r="B1142" s="6" t="s">
        <v>451</v>
      </c>
      <c r="C1142" s="1" t="n">
        <v>2</v>
      </c>
      <c r="D1142" s="1" t="s">
        <v>40</v>
      </c>
      <c r="E1142" s="1" t="n">
        <v>7</v>
      </c>
      <c r="F1142" s="1" t="s">
        <v>41</v>
      </c>
      <c r="G1142" s="1" t="n">
        <f aca="false">PRODUCT(C1142+E1142)</f>
        <v>9</v>
      </c>
      <c r="H1142" s="1" t="n">
        <v>48</v>
      </c>
      <c r="I1142" s="106" t="n">
        <f aca="false">PRODUCT(G1142/H1142)</f>
        <v>0.1875</v>
      </c>
      <c r="K1142" s="6"/>
      <c r="N1142" s="1"/>
      <c r="BQ1142" s="6"/>
      <c r="DJ1142" s="6"/>
      <c r="DK1142" s="6"/>
      <c r="DL1142" s="6"/>
      <c r="DN1142" s="6"/>
      <c r="DQ1142" s="6"/>
    </row>
    <row r="1143" customFormat="false" ht="15" hidden="false" customHeight="false" outlineLevel="0" collapsed="false">
      <c r="A1143" s="54" t="n">
        <v>1142</v>
      </c>
      <c r="B1143" s="6" t="s">
        <v>3033</v>
      </c>
      <c r="C1143" s="1" t="n">
        <v>2</v>
      </c>
      <c r="D1143" s="1" t="s">
        <v>40</v>
      </c>
      <c r="E1143" s="1" t="n">
        <v>7</v>
      </c>
      <c r="F1143" s="1" t="s">
        <v>41</v>
      </c>
      <c r="G1143" s="1" t="n">
        <f aca="false">PRODUCT(C1143+E1143)</f>
        <v>9</v>
      </c>
      <c r="H1143" s="1" t="n">
        <v>26</v>
      </c>
      <c r="I1143" s="106" t="n">
        <f aca="false">PRODUCT(G1143/H1143)</f>
        <v>0.346153846153846</v>
      </c>
      <c r="K1143" s="6"/>
      <c r="N1143" s="1"/>
      <c r="BQ1143" s="6"/>
      <c r="DJ1143" s="6"/>
      <c r="DK1143" s="6"/>
      <c r="DL1143" s="6"/>
      <c r="DN1143" s="6"/>
      <c r="DQ1143" s="6"/>
    </row>
    <row r="1144" customFormat="false" ht="15" hidden="false" customHeight="false" outlineLevel="0" collapsed="false">
      <c r="A1144" s="54" t="n">
        <v>1143</v>
      </c>
      <c r="B1144" s="6" t="s">
        <v>3059</v>
      </c>
      <c r="C1144" s="1" t="n">
        <v>2</v>
      </c>
      <c r="D1144" s="1" t="s">
        <v>40</v>
      </c>
      <c r="E1144" s="1" t="n">
        <v>7</v>
      </c>
      <c r="F1144" s="1" t="s">
        <v>41</v>
      </c>
      <c r="G1144" s="1" t="n">
        <f aca="false">PRODUCT(C1144+E1144)</f>
        <v>9</v>
      </c>
      <c r="H1144" s="1" t="n">
        <v>20</v>
      </c>
      <c r="I1144" s="106" t="n">
        <f aca="false">PRODUCT(G1144/H1144)</f>
        <v>0.45</v>
      </c>
      <c r="K1144" s="6"/>
      <c r="N1144" s="1"/>
      <c r="BQ1144" s="6"/>
      <c r="DJ1144" s="6"/>
      <c r="DK1144" s="6"/>
      <c r="DL1144" s="6"/>
      <c r="DN1144" s="6"/>
      <c r="DQ1144" s="6"/>
    </row>
    <row r="1145" customFormat="false" ht="15" hidden="false" customHeight="false" outlineLevel="0" collapsed="false">
      <c r="A1145" s="54" t="n">
        <v>1144</v>
      </c>
      <c r="B1145" s="6" t="s">
        <v>3105</v>
      </c>
      <c r="C1145" s="1" t="n">
        <v>2</v>
      </c>
      <c r="D1145" s="1" t="s">
        <v>40</v>
      </c>
      <c r="E1145" s="1" t="n">
        <v>7</v>
      </c>
      <c r="F1145" s="1" t="s">
        <v>41</v>
      </c>
      <c r="G1145" s="1" t="n">
        <f aca="false">PRODUCT(C1145+E1145)</f>
        <v>9</v>
      </c>
      <c r="H1145" s="1" t="n">
        <v>15</v>
      </c>
      <c r="I1145" s="106" t="n">
        <f aca="false">PRODUCT(G1145/H1145)</f>
        <v>0.6</v>
      </c>
      <c r="K1145" s="6"/>
      <c r="L1145" s="56"/>
      <c r="N1145" s="1"/>
      <c r="BQ1145" s="6"/>
      <c r="DJ1145" s="6"/>
      <c r="DK1145" s="6"/>
      <c r="DL1145" s="6"/>
      <c r="DN1145" s="6"/>
      <c r="DQ1145" s="6"/>
    </row>
    <row r="1146" customFormat="false" ht="15" hidden="false" customHeight="false" outlineLevel="0" collapsed="false">
      <c r="A1146" s="54" t="n">
        <v>1145</v>
      </c>
      <c r="B1146" s="6" t="s">
        <v>553</v>
      </c>
      <c r="C1146" s="1" t="n">
        <v>1</v>
      </c>
      <c r="D1146" s="1" t="s">
        <v>40</v>
      </c>
      <c r="E1146" s="1" t="n">
        <v>8</v>
      </c>
      <c r="F1146" s="1" t="s">
        <v>41</v>
      </c>
      <c r="G1146" s="1" t="n">
        <f aca="false">PRODUCT(C1146+E1146)</f>
        <v>9</v>
      </c>
      <c r="H1146" s="1" t="n">
        <v>119</v>
      </c>
      <c r="I1146" s="106" t="n">
        <f aca="false">PRODUCT(G1146/H1146)</f>
        <v>0.0756302521008403</v>
      </c>
      <c r="K1146" s="6"/>
      <c r="N1146" s="1"/>
      <c r="BQ1146" s="6"/>
      <c r="DJ1146" s="6"/>
      <c r="DK1146" s="6"/>
      <c r="DL1146" s="6"/>
      <c r="DN1146" s="6"/>
      <c r="DQ1146" s="6"/>
    </row>
    <row r="1147" customFormat="false" ht="15" hidden="false" customHeight="false" outlineLevel="0" collapsed="false">
      <c r="A1147" s="54" t="n">
        <v>1146</v>
      </c>
      <c r="B1147" s="6" t="s">
        <v>570</v>
      </c>
      <c r="C1147" s="1" t="n">
        <v>1</v>
      </c>
      <c r="D1147" s="1" t="s">
        <v>40</v>
      </c>
      <c r="E1147" s="1" t="n">
        <v>8</v>
      </c>
      <c r="F1147" s="1" t="s">
        <v>41</v>
      </c>
      <c r="G1147" s="1" t="n">
        <f aca="false">PRODUCT(C1147+E1147)</f>
        <v>9</v>
      </c>
      <c r="H1147" s="1" t="n">
        <v>78</v>
      </c>
      <c r="I1147" s="106" t="n">
        <f aca="false">PRODUCT(G1147/H1147)</f>
        <v>0.115384615384615</v>
      </c>
      <c r="K1147" s="6"/>
      <c r="N1147" s="1"/>
      <c r="BQ1147" s="6"/>
      <c r="DJ1147" s="6"/>
      <c r="DK1147" s="6"/>
      <c r="DL1147" s="6"/>
      <c r="DN1147" s="6"/>
      <c r="DQ1147" s="6"/>
    </row>
    <row r="1148" customFormat="false" ht="15" hidden="false" customHeight="false" outlineLevel="0" collapsed="false">
      <c r="A1148" s="54" t="n">
        <v>1147</v>
      </c>
      <c r="B1148" s="6" t="s">
        <v>2543</v>
      </c>
      <c r="C1148" s="1" t="n">
        <v>1</v>
      </c>
      <c r="D1148" s="1" t="s">
        <v>40</v>
      </c>
      <c r="E1148" s="1" t="n">
        <v>8</v>
      </c>
      <c r="F1148" s="1" t="s">
        <v>41</v>
      </c>
      <c r="G1148" s="1" t="n">
        <f aca="false">PRODUCT(C1148+E1148)</f>
        <v>9</v>
      </c>
      <c r="H1148" s="1" t="n">
        <v>59</v>
      </c>
      <c r="I1148" s="106" t="n">
        <f aca="false">PRODUCT(G1148/H1148)</f>
        <v>0.152542372881356</v>
      </c>
      <c r="K1148" s="6"/>
      <c r="N1148" s="1"/>
      <c r="BQ1148" s="6"/>
      <c r="DJ1148" s="6"/>
      <c r="DK1148" s="6"/>
      <c r="DL1148" s="6"/>
      <c r="DN1148" s="6"/>
      <c r="DQ1148" s="6"/>
    </row>
    <row r="1149" customFormat="false" ht="15" hidden="false" customHeight="false" outlineLevel="0" collapsed="false">
      <c r="A1149" s="54" t="n">
        <v>1148</v>
      </c>
      <c r="B1149" s="56" t="s">
        <v>2608</v>
      </c>
      <c r="C1149" s="1" t="n">
        <v>1</v>
      </c>
      <c r="D1149" s="1" t="s">
        <v>40</v>
      </c>
      <c r="E1149" s="1" t="n">
        <v>8</v>
      </c>
      <c r="F1149" s="1" t="s">
        <v>41</v>
      </c>
      <c r="G1149" s="1" t="n">
        <f aca="false">PRODUCT(C1149+E1149)</f>
        <v>9</v>
      </c>
      <c r="H1149" s="1" t="n">
        <v>20</v>
      </c>
      <c r="I1149" s="106" t="n">
        <f aca="false">PRODUCT(G1149/H1149)</f>
        <v>0.45</v>
      </c>
      <c r="K1149" s="6"/>
      <c r="L1149" s="56"/>
      <c r="N1149" s="1"/>
      <c r="BQ1149" s="6"/>
      <c r="DJ1149" s="6"/>
      <c r="DK1149" s="6"/>
      <c r="DL1149" s="6"/>
      <c r="DN1149" s="6"/>
      <c r="DQ1149" s="6"/>
    </row>
    <row r="1150" customFormat="false" ht="15" hidden="false" customHeight="false" outlineLevel="0" collapsed="false">
      <c r="A1150" s="54" t="n">
        <v>1149</v>
      </c>
      <c r="B1150" s="6" t="s">
        <v>2649</v>
      </c>
      <c r="C1150" s="1" t="n">
        <v>1</v>
      </c>
      <c r="D1150" s="1" t="s">
        <v>40</v>
      </c>
      <c r="E1150" s="1" t="n">
        <v>8</v>
      </c>
      <c r="F1150" s="1" t="s">
        <v>41</v>
      </c>
      <c r="G1150" s="1" t="n">
        <f aca="false">PRODUCT(C1150+E1150)</f>
        <v>9</v>
      </c>
      <c r="H1150" s="1" t="n">
        <v>44</v>
      </c>
      <c r="I1150" s="106" t="n">
        <f aca="false">PRODUCT(G1150/H1150)</f>
        <v>0.204545454545455</v>
      </c>
      <c r="K1150" s="6"/>
      <c r="N1150" s="1"/>
      <c r="BQ1150" s="6"/>
      <c r="DJ1150" s="6"/>
      <c r="DK1150" s="6"/>
      <c r="DL1150" s="6"/>
      <c r="DN1150" s="6"/>
      <c r="DQ1150" s="6"/>
    </row>
    <row r="1151" customFormat="false" ht="15" hidden="false" customHeight="false" outlineLevel="0" collapsed="false">
      <c r="A1151" s="54" t="n">
        <v>1150</v>
      </c>
      <c r="B1151" s="6" t="s">
        <v>2889</v>
      </c>
      <c r="C1151" s="1" t="n">
        <v>1</v>
      </c>
      <c r="D1151" s="1" t="s">
        <v>40</v>
      </c>
      <c r="E1151" s="1" t="n">
        <v>8</v>
      </c>
      <c r="F1151" s="1" t="s">
        <v>41</v>
      </c>
      <c r="G1151" s="1" t="n">
        <f aca="false">PRODUCT(C1151+E1151)</f>
        <v>9</v>
      </c>
      <c r="H1151" s="1" t="n">
        <v>18</v>
      </c>
      <c r="I1151" s="106" t="n">
        <f aca="false">PRODUCT(G1151/H1151)</f>
        <v>0.5</v>
      </c>
      <c r="K1151" s="6"/>
      <c r="N1151" s="1"/>
      <c r="BQ1151" s="6"/>
      <c r="DJ1151" s="6"/>
      <c r="DK1151" s="6"/>
      <c r="DL1151" s="6"/>
      <c r="DN1151" s="6"/>
      <c r="DQ1151" s="6"/>
    </row>
    <row r="1152" customFormat="false" ht="15" hidden="false" customHeight="false" outlineLevel="0" collapsed="false">
      <c r="A1152" s="54" t="n">
        <v>1151</v>
      </c>
      <c r="B1152" s="6" t="s">
        <v>3095</v>
      </c>
      <c r="C1152" s="1" t="n">
        <v>1</v>
      </c>
      <c r="D1152" s="1" t="s">
        <v>40</v>
      </c>
      <c r="E1152" s="1" t="n">
        <v>8</v>
      </c>
      <c r="F1152" s="1" t="s">
        <v>41</v>
      </c>
      <c r="G1152" s="1" t="n">
        <f aca="false">PRODUCT(C1152+E1152)</f>
        <v>9</v>
      </c>
      <c r="H1152" s="1" t="n">
        <v>24</v>
      </c>
      <c r="I1152" s="106" t="n">
        <f aca="false">PRODUCT(G1152/H1152)</f>
        <v>0.375</v>
      </c>
      <c r="K1152" s="6"/>
      <c r="N1152" s="1"/>
      <c r="BQ1152" s="6"/>
      <c r="DJ1152" s="6"/>
      <c r="DK1152" s="6"/>
      <c r="DL1152" s="6"/>
      <c r="DN1152" s="6"/>
      <c r="DQ1152" s="6"/>
    </row>
    <row r="1153" customFormat="false" ht="15" hidden="false" customHeight="false" outlineLevel="0" collapsed="false">
      <c r="A1153" s="54" t="n">
        <v>1152</v>
      </c>
      <c r="B1153" s="6" t="s">
        <v>3169</v>
      </c>
      <c r="C1153" s="1" t="n">
        <v>1</v>
      </c>
      <c r="D1153" s="1" t="s">
        <v>40</v>
      </c>
      <c r="E1153" s="1" t="n">
        <v>8</v>
      </c>
      <c r="F1153" s="1" t="s">
        <v>41</v>
      </c>
      <c r="G1153" s="1" t="n">
        <f aca="false">PRODUCT(C1153+E1153)</f>
        <v>9</v>
      </c>
      <c r="H1153" s="1" t="n">
        <v>22</v>
      </c>
      <c r="I1153" s="106" t="n">
        <f aca="false">PRODUCT(G1153/H1153)</f>
        <v>0.409090909090909</v>
      </c>
      <c r="K1153" s="6"/>
      <c r="N1153" s="1"/>
      <c r="BQ1153" s="6"/>
      <c r="DJ1153" s="6"/>
      <c r="DK1153" s="6"/>
      <c r="DL1153" s="6"/>
      <c r="DN1153" s="6"/>
      <c r="DQ1153" s="6"/>
    </row>
    <row r="1154" customFormat="false" ht="15" hidden="false" customHeight="false" outlineLevel="0" collapsed="false">
      <c r="A1154" s="54" t="n">
        <v>1153</v>
      </c>
      <c r="B1154" s="6" t="s">
        <v>3387</v>
      </c>
      <c r="C1154" s="1" t="n">
        <v>1</v>
      </c>
      <c r="D1154" s="1" t="s">
        <v>40</v>
      </c>
      <c r="E1154" s="1" t="n">
        <v>8</v>
      </c>
      <c r="F1154" s="1" t="s">
        <v>41</v>
      </c>
      <c r="G1154" s="1" t="n">
        <f aca="false">PRODUCT(C1154+E1154)</f>
        <v>9</v>
      </c>
      <c r="H1154" s="1" t="n">
        <v>10</v>
      </c>
      <c r="I1154" s="106" t="n">
        <f aca="false">PRODUCT(G1154/H1154)</f>
        <v>0.9</v>
      </c>
      <c r="K1154" s="6"/>
      <c r="N1154" s="1"/>
      <c r="BQ1154" s="6"/>
      <c r="DJ1154" s="6"/>
      <c r="DK1154" s="6"/>
      <c r="DL1154" s="6"/>
      <c r="DN1154" s="6"/>
      <c r="DQ1154" s="6"/>
    </row>
    <row r="1155" customFormat="false" ht="15" hidden="false" customHeight="false" outlineLevel="0" collapsed="false">
      <c r="A1155" s="54" t="n">
        <v>1154</v>
      </c>
      <c r="B1155" s="6" t="s">
        <v>2130</v>
      </c>
      <c r="C1155" s="1" t="n">
        <v>0</v>
      </c>
      <c r="D1155" s="1" t="s">
        <v>40</v>
      </c>
      <c r="E1155" s="1" t="n">
        <v>9</v>
      </c>
      <c r="F1155" s="1" t="s">
        <v>41</v>
      </c>
      <c r="G1155" s="1" t="n">
        <f aca="false">PRODUCT(C1155+E1155)</f>
        <v>9</v>
      </c>
      <c r="H1155" s="1" t="n">
        <v>116</v>
      </c>
      <c r="I1155" s="106" t="n">
        <f aca="false">PRODUCT(G1155/H1155)</f>
        <v>0.0775862068965517</v>
      </c>
      <c r="K1155" s="6"/>
      <c r="N1155" s="1"/>
      <c r="BQ1155" s="6"/>
      <c r="DJ1155" s="6"/>
      <c r="DK1155" s="6"/>
      <c r="DL1155" s="6"/>
      <c r="DN1155" s="6"/>
      <c r="DQ1155" s="6"/>
    </row>
    <row r="1156" customFormat="false" ht="15" hidden="false" customHeight="false" outlineLevel="0" collapsed="false">
      <c r="A1156" s="54" t="n">
        <v>1155</v>
      </c>
      <c r="B1156" s="6" t="s">
        <v>508</v>
      </c>
      <c r="C1156" s="1" t="n">
        <v>0</v>
      </c>
      <c r="D1156" s="1" t="s">
        <v>40</v>
      </c>
      <c r="E1156" s="1" t="n">
        <v>9</v>
      </c>
      <c r="F1156" s="1" t="s">
        <v>41</v>
      </c>
      <c r="G1156" s="1" t="n">
        <f aca="false">PRODUCT(C1156+E1156)</f>
        <v>9</v>
      </c>
      <c r="H1156" s="1" t="n">
        <v>83</v>
      </c>
      <c r="I1156" s="106" t="n">
        <f aca="false">PRODUCT(G1156/H1156)</f>
        <v>0.108433734939759</v>
      </c>
      <c r="K1156" s="6"/>
      <c r="N1156" s="1"/>
      <c r="BQ1156" s="6"/>
      <c r="DJ1156" s="6"/>
      <c r="DK1156" s="6"/>
      <c r="DL1156" s="6"/>
      <c r="DN1156" s="6"/>
      <c r="DQ1156" s="6"/>
    </row>
    <row r="1157" customFormat="false" ht="15" hidden="false" customHeight="false" outlineLevel="0" collapsed="false">
      <c r="A1157" s="54" t="n">
        <v>1156</v>
      </c>
      <c r="B1157" s="6" t="s">
        <v>2784</v>
      </c>
      <c r="C1157" s="1" t="n">
        <v>0</v>
      </c>
      <c r="D1157" s="1" t="s">
        <v>40</v>
      </c>
      <c r="E1157" s="1" t="n">
        <v>9</v>
      </c>
      <c r="F1157" s="1" t="s">
        <v>41</v>
      </c>
      <c r="G1157" s="1" t="n">
        <f aca="false">PRODUCT(C1157+E1157)</f>
        <v>9</v>
      </c>
      <c r="H1157" s="1" t="n">
        <v>28</v>
      </c>
      <c r="I1157" s="106" t="n">
        <f aca="false">PRODUCT(G1157/H1157)</f>
        <v>0.321428571428571</v>
      </c>
      <c r="K1157" s="6"/>
      <c r="N1157" s="1"/>
      <c r="BQ1157" s="6"/>
      <c r="DJ1157" s="6"/>
      <c r="DK1157" s="6"/>
      <c r="DL1157" s="6"/>
      <c r="DN1157" s="6"/>
      <c r="DQ1157" s="6"/>
    </row>
    <row r="1158" customFormat="false" ht="15" hidden="false" customHeight="false" outlineLevel="0" collapsed="false">
      <c r="A1158" s="54" t="n">
        <v>1157</v>
      </c>
      <c r="B1158" s="6" t="s">
        <v>2906</v>
      </c>
      <c r="C1158" s="1" t="n">
        <v>0</v>
      </c>
      <c r="D1158" s="1" t="s">
        <v>40</v>
      </c>
      <c r="E1158" s="1" t="n">
        <v>9</v>
      </c>
      <c r="F1158" s="1" t="s">
        <v>41</v>
      </c>
      <c r="G1158" s="1" t="n">
        <f aca="false">PRODUCT(C1158+E1158)</f>
        <v>9</v>
      </c>
      <c r="H1158" s="1" t="n">
        <v>59</v>
      </c>
      <c r="I1158" s="106" t="n">
        <f aca="false">PRODUCT(G1158/H1158)</f>
        <v>0.152542372881356</v>
      </c>
      <c r="K1158" s="6"/>
      <c r="N1158" s="1"/>
      <c r="BQ1158" s="6"/>
      <c r="DJ1158" s="6"/>
      <c r="DK1158" s="6"/>
      <c r="DL1158" s="6"/>
      <c r="DN1158" s="6"/>
      <c r="DQ1158" s="6"/>
    </row>
    <row r="1159" customFormat="false" ht="15" hidden="false" customHeight="false" outlineLevel="0" collapsed="false">
      <c r="A1159" s="54" t="n">
        <v>1158</v>
      </c>
      <c r="B1159" s="6" t="s">
        <v>2926</v>
      </c>
      <c r="C1159" s="1" t="n">
        <v>0</v>
      </c>
      <c r="D1159" s="1" t="s">
        <v>40</v>
      </c>
      <c r="E1159" s="1" t="n">
        <v>9</v>
      </c>
      <c r="F1159" s="1" t="s">
        <v>41</v>
      </c>
      <c r="G1159" s="1" t="n">
        <f aca="false">PRODUCT(C1159+E1159)</f>
        <v>9</v>
      </c>
      <c r="H1159" s="1" t="n">
        <v>31</v>
      </c>
      <c r="I1159" s="106" t="n">
        <f aca="false">PRODUCT(G1159/H1159)</f>
        <v>0.290322580645161</v>
      </c>
      <c r="K1159" s="6"/>
      <c r="N1159" s="1"/>
      <c r="BQ1159" s="6"/>
      <c r="DJ1159" s="6"/>
      <c r="DK1159" s="6"/>
      <c r="DL1159" s="6"/>
      <c r="DN1159" s="6"/>
      <c r="DQ1159" s="6"/>
    </row>
    <row r="1160" customFormat="false" ht="15" hidden="false" customHeight="false" outlineLevel="0" collapsed="false">
      <c r="A1160" s="54" t="n">
        <v>1159</v>
      </c>
      <c r="B1160" s="6" t="s">
        <v>3016</v>
      </c>
      <c r="C1160" s="1" t="n">
        <v>0</v>
      </c>
      <c r="D1160" s="1" t="s">
        <v>40</v>
      </c>
      <c r="E1160" s="1" t="n">
        <v>9</v>
      </c>
      <c r="F1160" s="1" t="s">
        <v>41</v>
      </c>
      <c r="G1160" s="1" t="n">
        <f aca="false">PRODUCT(C1160+E1160)</f>
        <v>9</v>
      </c>
      <c r="H1160" s="1" t="n">
        <v>34</v>
      </c>
      <c r="I1160" s="106" t="n">
        <f aca="false">PRODUCT(G1160/H1160)</f>
        <v>0.264705882352941</v>
      </c>
      <c r="K1160" s="6"/>
      <c r="N1160" s="1"/>
      <c r="BQ1160" s="6"/>
      <c r="DJ1160" s="6"/>
      <c r="DK1160" s="6"/>
      <c r="DL1160" s="6"/>
      <c r="DN1160" s="6"/>
      <c r="DQ1160" s="6"/>
    </row>
    <row r="1161" customFormat="false" ht="15" hidden="false" customHeight="false" outlineLevel="0" collapsed="false">
      <c r="A1161" s="54" t="n">
        <v>1160</v>
      </c>
      <c r="B1161" s="6" t="s">
        <v>3031</v>
      </c>
      <c r="C1161" s="1" t="n">
        <v>0</v>
      </c>
      <c r="D1161" s="1" t="s">
        <v>40</v>
      </c>
      <c r="E1161" s="1" t="n">
        <v>9</v>
      </c>
      <c r="F1161" s="1" t="s">
        <v>41</v>
      </c>
      <c r="G1161" s="1" t="n">
        <f aca="false">PRODUCT(C1161+E1161)</f>
        <v>9</v>
      </c>
      <c r="H1161" s="1" t="n">
        <v>27</v>
      </c>
      <c r="I1161" s="106" t="n">
        <f aca="false">PRODUCT(G1161/H1161)</f>
        <v>0.333333333333333</v>
      </c>
      <c r="K1161" s="6"/>
      <c r="L1161" s="56"/>
      <c r="N1161" s="1"/>
      <c r="BQ1161" s="6"/>
      <c r="DJ1161" s="6"/>
      <c r="DK1161" s="6"/>
      <c r="DL1161" s="6"/>
      <c r="DN1161" s="6"/>
      <c r="DQ1161" s="6"/>
    </row>
    <row r="1162" customFormat="false" ht="15" hidden="false" customHeight="false" outlineLevel="0" collapsed="false">
      <c r="A1162" s="54" t="n">
        <v>1161</v>
      </c>
      <c r="B1162" s="6" t="s">
        <v>3052</v>
      </c>
      <c r="C1162" s="1" t="n">
        <v>0</v>
      </c>
      <c r="D1162" s="1" t="s">
        <v>40</v>
      </c>
      <c r="E1162" s="1" t="n">
        <v>9</v>
      </c>
      <c r="F1162" s="1" t="s">
        <v>41</v>
      </c>
      <c r="G1162" s="1" t="n">
        <f aca="false">PRODUCT(C1162+E1162)</f>
        <v>9</v>
      </c>
      <c r="H1162" s="1" t="n">
        <v>8</v>
      </c>
      <c r="I1162" s="106" t="n">
        <f aca="false">PRODUCT(G1162/H1162)</f>
        <v>1.125</v>
      </c>
      <c r="K1162" s="6"/>
      <c r="N1162" s="1"/>
      <c r="BQ1162" s="6"/>
      <c r="DJ1162" s="6"/>
      <c r="DK1162" s="6"/>
      <c r="DL1162" s="6"/>
      <c r="DN1162" s="6"/>
      <c r="DQ1162" s="6"/>
    </row>
    <row r="1163" customFormat="false" ht="15" hidden="false" customHeight="false" outlineLevel="0" collapsed="false">
      <c r="A1163" s="54" t="n">
        <v>1162</v>
      </c>
      <c r="B1163" s="6" t="s">
        <v>3186</v>
      </c>
      <c r="C1163" s="1" t="n">
        <v>0</v>
      </c>
      <c r="D1163" s="1" t="s">
        <v>40</v>
      </c>
      <c r="E1163" s="1" t="n">
        <v>9</v>
      </c>
      <c r="F1163" s="1" t="s">
        <v>41</v>
      </c>
      <c r="G1163" s="1" t="n">
        <f aca="false">PRODUCT(C1163+E1163)</f>
        <v>9</v>
      </c>
      <c r="H1163" s="1" t="n">
        <v>17</v>
      </c>
      <c r="I1163" s="106" t="n">
        <f aca="false">PRODUCT(G1163/H1163)</f>
        <v>0.529411764705882</v>
      </c>
      <c r="K1163" s="6"/>
      <c r="N1163" s="1"/>
      <c r="BQ1163" s="6"/>
      <c r="DJ1163" s="6"/>
      <c r="DK1163" s="6"/>
      <c r="DL1163" s="6"/>
      <c r="DN1163" s="6"/>
      <c r="DQ1163" s="6"/>
    </row>
    <row r="1164" customFormat="false" ht="15" hidden="false" customHeight="false" outlineLevel="0" collapsed="false">
      <c r="A1164" s="54" t="n">
        <v>1163</v>
      </c>
      <c r="B1164" s="6" t="s">
        <v>3201</v>
      </c>
      <c r="C1164" s="1" t="n">
        <v>0</v>
      </c>
      <c r="D1164" s="1" t="s">
        <v>40</v>
      </c>
      <c r="E1164" s="1" t="n">
        <v>9</v>
      </c>
      <c r="F1164" s="1" t="s">
        <v>41</v>
      </c>
      <c r="G1164" s="1" t="n">
        <f aca="false">PRODUCT(C1164+E1164)</f>
        <v>9</v>
      </c>
      <c r="H1164" s="1" t="n">
        <v>17</v>
      </c>
      <c r="I1164" s="106" t="n">
        <f aca="false">PRODUCT(G1164/H1164)</f>
        <v>0.529411764705882</v>
      </c>
      <c r="K1164" s="6"/>
      <c r="N1164" s="1"/>
      <c r="BQ1164" s="6"/>
      <c r="DJ1164" s="6"/>
      <c r="DK1164" s="6"/>
      <c r="DL1164" s="6"/>
      <c r="DN1164" s="6"/>
      <c r="DQ1164" s="6"/>
    </row>
    <row r="1165" customFormat="false" ht="15" hidden="false" customHeight="false" outlineLevel="0" collapsed="false">
      <c r="A1165" s="54" t="n">
        <v>1164</v>
      </c>
      <c r="B1165" s="6" t="s">
        <v>3228</v>
      </c>
      <c r="C1165" s="1" t="n">
        <v>0</v>
      </c>
      <c r="D1165" s="1" t="s">
        <v>40</v>
      </c>
      <c r="E1165" s="1" t="n">
        <v>9</v>
      </c>
      <c r="F1165" s="1" t="s">
        <v>41</v>
      </c>
      <c r="G1165" s="1" t="n">
        <f aca="false">PRODUCT(C1165+E1165)</f>
        <v>9</v>
      </c>
      <c r="H1165" s="1" t="n">
        <v>19</v>
      </c>
      <c r="I1165" s="106" t="n">
        <f aca="false">PRODUCT(G1165/H1165)</f>
        <v>0.473684210526316</v>
      </c>
      <c r="K1165" s="6"/>
      <c r="N1165" s="1"/>
      <c r="BQ1165" s="6"/>
      <c r="DJ1165" s="6"/>
      <c r="DK1165" s="6"/>
      <c r="DL1165" s="6"/>
      <c r="DN1165" s="6"/>
      <c r="DQ1165" s="6"/>
    </row>
    <row r="1166" customFormat="false" ht="15" hidden="false" customHeight="false" outlineLevel="0" collapsed="false">
      <c r="A1166" s="54" t="n">
        <v>1165</v>
      </c>
      <c r="B1166" s="6" t="s">
        <v>3234</v>
      </c>
      <c r="C1166" s="1" t="n">
        <v>0</v>
      </c>
      <c r="D1166" s="1" t="s">
        <v>40</v>
      </c>
      <c r="E1166" s="1" t="n">
        <v>9</v>
      </c>
      <c r="F1166" s="1" t="s">
        <v>41</v>
      </c>
      <c r="G1166" s="1" t="n">
        <f aca="false">PRODUCT(C1166+E1166)</f>
        <v>9</v>
      </c>
      <c r="H1166" s="1" t="n">
        <v>26</v>
      </c>
      <c r="I1166" s="106" t="n">
        <f aca="false">PRODUCT(G1166/H1166)</f>
        <v>0.346153846153846</v>
      </c>
      <c r="K1166" s="6"/>
      <c r="N1166" s="1"/>
      <c r="BQ1166" s="6"/>
      <c r="DJ1166" s="6"/>
      <c r="DK1166" s="6"/>
      <c r="DL1166" s="6"/>
      <c r="DN1166" s="6"/>
      <c r="DQ1166" s="6"/>
    </row>
    <row r="1167" customFormat="false" ht="15" hidden="false" customHeight="false" outlineLevel="0" collapsed="false">
      <c r="A1167" s="54" t="n">
        <v>1166</v>
      </c>
      <c r="B1167" s="6" t="s">
        <v>3318</v>
      </c>
      <c r="C1167" s="1" t="n">
        <v>0</v>
      </c>
      <c r="D1167" s="1" t="s">
        <v>40</v>
      </c>
      <c r="E1167" s="1" t="n">
        <v>9</v>
      </c>
      <c r="F1167" s="1" t="s">
        <v>41</v>
      </c>
      <c r="G1167" s="1" t="n">
        <f aca="false">PRODUCT(C1167+E1167)</f>
        <v>9</v>
      </c>
      <c r="H1167" s="1" t="n">
        <v>24</v>
      </c>
      <c r="I1167" s="106" t="n">
        <f aca="false">PRODUCT(G1167/H1167)</f>
        <v>0.375</v>
      </c>
      <c r="K1167" s="6"/>
      <c r="L1167" s="56"/>
      <c r="N1167" s="1"/>
      <c r="BQ1167" s="6"/>
      <c r="DJ1167" s="6"/>
      <c r="DK1167" s="6"/>
      <c r="DL1167" s="6"/>
      <c r="DN1167" s="6"/>
      <c r="DQ1167" s="6"/>
    </row>
    <row r="1168" customFormat="false" ht="15" hidden="false" customHeight="false" outlineLevel="0" collapsed="false">
      <c r="A1168" s="54" t="n">
        <v>1167</v>
      </c>
      <c r="B1168" s="6" t="s">
        <v>3404</v>
      </c>
      <c r="C1168" s="1" t="n">
        <v>0</v>
      </c>
      <c r="D1168" s="1" t="s">
        <v>40</v>
      </c>
      <c r="E1168" s="1" t="n">
        <v>9</v>
      </c>
      <c r="F1168" s="1" t="s">
        <v>41</v>
      </c>
      <c r="G1168" s="1" t="n">
        <f aca="false">PRODUCT(C1168+E1168)</f>
        <v>9</v>
      </c>
      <c r="H1168" s="1" t="n">
        <v>23</v>
      </c>
      <c r="I1168" s="106" t="n">
        <f aca="false">PRODUCT(G1168/H1168)</f>
        <v>0.391304347826087</v>
      </c>
      <c r="K1168" s="6"/>
      <c r="N1168" s="1"/>
      <c r="BQ1168" s="6"/>
      <c r="DJ1168" s="6"/>
      <c r="DK1168" s="6"/>
      <c r="DL1168" s="6"/>
      <c r="DN1168" s="6"/>
      <c r="DQ1168" s="6"/>
    </row>
    <row r="1169" customFormat="false" ht="15" hidden="false" customHeight="false" outlineLevel="0" collapsed="false">
      <c r="A1169" s="54" t="n">
        <v>1168</v>
      </c>
      <c r="B1169" s="6" t="s">
        <v>3443</v>
      </c>
      <c r="C1169" s="1" t="n">
        <v>0</v>
      </c>
      <c r="D1169" s="1" t="s">
        <v>40</v>
      </c>
      <c r="E1169" s="1" t="n">
        <v>9</v>
      </c>
      <c r="F1169" s="1" t="s">
        <v>41</v>
      </c>
      <c r="G1169" s="1" t="n">
        <f aca="false">PRODUCT(C1169+E1169)</f>
        <v>9</v>
      </c>
      <c r="H1169" s="1" t="n">
        <v>15</v>
      </c>
      <c r="I1169" s="106" t="n">
        <f aca="false">PRODUCT(G1169/H1169)</f>
        <v>0.6</v>
      </c>
      <c r="K1169" s="6"/>
      <c r="N1169" s="1"/>
      <c r="BQ1169" s="6"/>
      <c r="DJ1169" s="6"/>
      <c r="DK1169" s="6"/>
      <c r="DL1169" s="6"/>
      <c r="DN1169" s="6"/>
      <c r="DQ1169" s="6"/>
    </row>
    <row r="1170" customFormat="false" ht="15" hidden="false" customHeight="false" outlineLevel="0" collapsed="false">
      <c r="A1170" s="54" t="n">
        <v>1169</v>
      </c>
      <c r="B1170" s="6" t="s">
        <v>3493</v>
      </c>
      <c r="C1170" s="1" t="n">
        <v>0</v>
      </c>
      <c r="D1170" s="1" t="s">
        <v>40</v>
      </c>
      <c r="E1170" s="1" t="n">
        <v>9</v>
      </c>
      <c r="F1170" s="1" t="s">
        <v>41</v>
      </c>
      <c r="G1170" s="1" t="n">
        <f aca="false">PRODUCT(C1170+E1170)</f>
        <v>9</v>
      </c>
      <c r="H1170" s="1" t="n">
        <v>18</v>
      </c>
      <c r="I1170" s="106" t="n">
        <f aca="false">PRODUCT(G1170/H1170)</f>
        <v>0.5</v>
      </c>
      <c r="K1170" s="6"/>
      <c r="N1170" s="1"/>
      <c r="BQ1170" s="6"/>
      <c r="DJ1170" s="6"/>
      <c r="DK1170" s="6"/>
      <c r="DL1170" s="6"/>
      <c r="DN1170" s="6"/>
      <c r="DQ1170" s="6"/>
    </row>
    <row r="1171" customFormat="false" ht="15" hidden="false" customHeight="false" outlineLevel="0" collapsed="false">
      <c r="A1171" s="54" t="n">
        <v>1170</v>
      </c>
      <c r="B1171" s="6" t="s">
        <v>524</v>
      </c>
      <c r="C1171" s="1" t="n">
        <v>4</v>
      </c>
      <c r="D1171" s="1" t="s">
        <v>40</v>
      </c>
      <c r="E1171" s="1" t="n">
        <v>4</v>
      </c>
      <c r="F1171" s="1" t="s">
        <v>41</v>
      </c>
      <c r="G1171" s="1" t="n">
        <f aca="false">PRODUCT(C1171+E1171)</f>
        <v>8</v>
      </c>
      <c r="H1171" s="1" t="n">
        <v>73</v>
      </c>
      <c r="I1171" s="106" t="n">
        <f aca="false">PRODUCT(G1171/H1171)</f>
        <v>0.10958904109589</v>
      </c>
      <c r="K1171" s="6"/>
      <c r="N1171" s="1"/>
      <c r="BQ1171" s="6"/>
      <c r="DJ1171" s="6"/>
      <c r="DK1171" s="6"/>
      <c r="DL1171" s="6"/>
      <c r="DN1171" s="6"/>
      <c r="DQ1171" s="6"/>
    </row>
    <row r="1172" customFormat="false" ht="15" hidden="false" customHeight="false" outlineLevel="0" collapsed="false">
      <c r="A1172" s="54" t="n">
        <v>1171</v>
      </c>
      <c r="B1172" s="6" t="s">
        <v>2695</v>
      </c>
      <c r="C1172" s="1" t="n">
        <v>4</v>
      </c>
      <c r="D1172" s="1" t="s">
        <v>40</v>
      </c>
      <c r="E1172" s="1" t="n">
        <v>4</v>
      </c>
      <c r="F1172" s="1" t="s">
        <v>41</v>
      </c>
      <c r="G1172" s="1" t="n">
        <f aca="false">PRODUCT(C1172+E1172)</f>
        <v>8</v>
      </c>
      <c r="H1172" s="1" t="n">
        <v>63</v>
      </c>
      <c r="I1172" s="106" t="n">
        <f aca="false">PRODUCT(G1172/H1172)</f>
        <v>0.126984126984127</v>
      </c>
      <c r="K1172" s="6"/>
      <c r="N1172" s="1"/>
      <c r="BQ1172" s="6"/>
      <c r="DJ1172" s="6"/>
      <c r="DK1172" s="6"/>
      <c r="DL1172" s="6"/>
      <c r="DN1172" s="6"/>
      <c r="DQ1172" s="6"/>
    </row>
    <row r="1173" customFormat="false" ht="15" hidden="false" customHeight="false" outlineLevel="0" collapsed="false">
      <c r="A1173" s="54" t="n">
        <v>1172</v>
      </c>
      <c r="B1173" s="6" t="s">
        <v>552</v>
      </c>
      <c r="C1173" s="1" t="n">
        <v>3</v>
      </c>
      <c r="D1173" s="1" t="s">
        <v>40</v>
      </c>
      <c r="E1173" s="1" t="n">
        <v>5</v>
      </c>
      <c r="F1173" s="1" t="s">
        <v>41</v>
      </c>
      <c r="G1173" s="1" t="n">
        <f aca="false">PRODUCT(C1173+E1173)</f>
        <v>8</v>
      </c>
      <c r="H1173" s="1" t="n">
        <v>68</v>
      </c>
      <c r="I1173" s="106" t="n">
        <f aca="false">PRODUCT(G1173/H1173)</f>
        <v>0.117647058823529</v>
      </c>
      <c r="K1173" s="6"/>
      <c r="N1173" s="1"/>
      <c r="BQ1173" s="6"/>
      <c r="DJ1173" s="6"/>
      <c r="DK1173" s="6"/>
      <c r="DL1173" s="6"/>
      <c r="DN1173" s="6"/>
      <c r="DQ1173" s="6"/>
    </row>
    <row r="1174" customFormat="false" ht="15" hidden="false" customHeight="false" outlineLevel="0" collapsed="false">
      <c r="A1174" s="54" t="n">
        <v>1173</v>
      </c>
      <c r="B1174" s="6" t="s">
        <v>2217</v>
      </c>
      <c r="C1174" s="1" t="n">
        <v>3</v>
      </c>
      <c r="D1174" s="1" t="s">
        <v>40</v>
      </c>
      <c r="E1174" s="1" t="n">
        <v>5</v>
      </c>
      <c r="F1174" s="1" t="s">
        <v>41</v>
      </c>
      <c r="G1174" s="1" t="n">
        <f aca="false">PRODUCT(C1174+E1174)</f>
        <v>8</v>
      </c>
      <c r="H1174" s="1" t="n">
        <v>68</v>
      </c>
      <c r="I1174" s="106" t="n">
        <f aca="false">PRODUCT(G1174/H1174)</f>
        <v>0.117647058823529</v>
      </c>
      <c r="K1174" s="6"/>
      <c r="N1174" s="1"/>
      <c r="BQ1174" s="6"/>
      <c r="DJ1174" s="6"/>
      <c r="DK1174" s="6"/>
      <c r="DL1174" s="6"/>
      <c r="DN1174" s="6"/>
      <c r="DQ1174" s="6"/>
    </row>
    <row r="1175" customFormat="false" ht="15" hidden="false" customHeight="false" outlineLevel="0" collapsed="false">
      <c r="A1175" s="54" t="n">
        <v>1174</v>
      </c>
      <c r="B1175" s="6" t="s">
        <v>2386</v>
      </c>
      <c r="C1175" s="1" t="n">
        <v>2</v>
      </c>
      <c r="D1175" s="1" t="s">
        <v>40</v>
      </c>
      <c r="E1175" s="1" t="n">
        <v>6</v>
      </c>
      <c r="F1175" s="1" t="s">
        <v>41</v>
      </c>
      <c r="G1175" s="1" t="n">
        <f aca="false">PRODUCT(C1175+E1175)</f>
        <v>8</v>
      </c>
      <c r="H1175" s="1" t="n">
        <v>89</v>
      </c>
      <c r="I1175" s="106" t="n">
        <f aca="false">PRODUCT(G1175/H1175)</f>
        <v>0.0898876404494382</v>
      </c>
      <c r="K1175" s="6"/>
      <c r="N1175" s="1"/>
      <c r="BQ1175" s="6"/>
      <c r="DJ1175" s="6"/>
      <c r="DK1175" s="6"/>
      <c r="DL1175" s="6"/>
      <c r="DN1175" s="6"/>
      <c r="DQ1175" s="6"/>
    </row>
    <row r="1176" customFormat="false" ht="15" hidden="false" customHeight="false" outlineLevel="0" collapsed="false">
      <c r="A1176" s="54" t="n">
        <v>1175</v>
      </c>
      <c r="B1176" s="6" t="s">
        <v>2736</v>
      </c>
      <c r="C1176" s="1" t="n">
        <v>2</v>
      </c>
      <c r="D1176" s="1" t="s">
        <v>40</v>
      </c>
      <c r="E1176" s="1" t="n">
        <v>6</v>
      </c>
      <c r="F1176" s="1" t="s">
        <v>41</v>
      </c>
      <c r="G1176" s="1" t="n">
        <f aca="false">PRODUCT(C1176+E1176)</f>
        <v>8</v>
      </c>
      <c r="H1176" s="1" t="n">
        <v>56</v>
      </c>
      <c r="I1176" s="106" t="n">
        <f aca="false">PRODUCT(G1176/H1176)</f>
        <v>0.142857142857143</v>
      </c>
      <c r="K1176" s="6"/>
      <c r="N1176" s="1"/>
      <c r="BQ1176" s="6"/>
      <c r="DJ1176" s="6"/>
      <c r="DK1176" s="6"/>
      <c r="DL1176" s="6"/>
      <c r="DN1176" s="6"/>
      <c r="DQ1176" s="6"/>
    </row>
    <row r="1177" customFormat="false" ht="15" hidden="false" customHeight="false" outlineLevel="0" collapsed="false">
      <c r="A1177" s="54" t="n">
        <v>1176</v>
      </c>
      <c r="B1177" s="6" t="s">
        <v>3004</v>
      </c>
      <c r="C1177" s="1" t="n">
        <v>2</v>
      </c>
      <c r="D1177" s="1" t="s">
        <v>40</v>
      </c>
      <c r="E1177" s="1" t="n">
        <v>6</v>
      </c>
      <c r="F1177" s="1" t="s">
        <v>41</v>
      </c>
      <c r="G1177" s="1" t="n">
        <f aca="false">PRODUCT(C1177+E1177)</f>
        <v>8</v>
      </c>
      <c r="H1177" s="1" t="n">
        <v>39</v>
      </c>
      <c r="I1177" s="106" t="n">
        <f aca="false">PRODUCT(G1177/H1177)</f>
        <v>0.205128205128205</v>
      </c>
      <c r="K1177" s="6"/>
      <c r="N1177" s="1"/>
      <c r="BQ1177" s="6"/>
      <c r="DJ1177" s="6"/>
      <c r="DK1177" s="6"/>
      <c r="DL1177" s="6"/>
      <c r="DN1177" s="6"/>
      <c r="DQ1177" s="6"/>
    </row>
    <row r="1178" customFormat="false" ht="15" hidden="false" customHeight="false" outlineLevel="0" collapsed="false">
      <c r="A1178" s="54" t="n">
        <v>1177</v>
      </c>
      <c r="B1178" s="6" t="s">
        <v>3140</v>
      </c>
      <c r="C1178" s="1" t="n">
        <v>2</v>
      </c>
      <c r="D1178" s="1" t="s">
        <v>40</v>
      </c>
      <c r="E1178" s="1" t="n">
        <v>6</v>
      </c>
      <c r="F1178" s="1" t="s">
        <v>41</v>
      </c>
      <c r="G1178" s="1" t="n">
        <f aca="false">PRODUCT(C1178+E1178)</f>
        <v>8</v>
      </c>
      <c r="H1178" s="1" t="n">
        <v>31</v>
      </c>
      <c r="I1178" s="106" t="n">
        <f aca="false">PRODUCT(G1178/H1178)</f>
        <v>0.258064516129032</v>
      </c>
      <c r="K1178" s="6"/>
      <c r="N1178" s="1"/>
      <c r="BQ1178" s="6"/>
      <c r="DJ1178" s="6"/>
      <c r="DK1178" s="6"/>
      <c r="DL1178" s="6"/>
      <c r="DN1178" s="6"/>
      <c r="DQ1178" s="6"/>
    </row>
    <row r="1179" customFormat="false" ht="15" hidden="false" customHeight="false" outlineLevel="0" collapsed="false">
      <c r="A1179" s="54" t="n">
        <v>1178</v>
      </c>
      <c r="B1179" s="6" t="s">
        <v>565</v>
      </c>
      <c r="C1179" s="1" t="n">
        <v>2</v>
      </c>
      <c r="D1179" s="1" t="s">
        <v>40</v>
      </c>
      <c r="E1179" s="1" t="n">
        <v>6</v>
      </c>
      <c r="F1179" s="1" t="s">
        <v>41</v>
      </c>
      <c r="G1179" s="1" t="n">
        <f aca="false">PRODUCT(C1179+E1179)</f>
        <v>8</v>
      </c>
      <c r="H1179" s="1" t="n">
        <v>22</v>
      </c>
      <c r="I1179" s="106" t="n">
        <f aca="false">PRODUCT(G1179/H1179)</f>
        <v>0.363636363636364</v>
      </c>
      <c r="K1179" s="6"/>
      <c r="N1179" s="1"/>
      <c r="BQ1179" s="6"/>
      <c r="DJ1179" s="6"/>
      <c r="DK1179" s="6"/>
      <c r="DL1179" s="6"/>
      <c r="DN1179" s="6"/>
      <c r="DQ1179" s="6"/>
    </row>
    <row r="1180" customFormat="false" ht="15" hidden="false" customHeight="false" outlineLevel="0" collapsed="false">
      <c r="A1180" s="54" t="n">
        <v>1179</v>
      </c>
      <c r="B1180" s="6" t="s">
        <v>3287</v>
      </c>
      <c r="C1180" s="1" t="n">
        <v>2</v>
      </c>
      <c r="D1180" s="1" t="s">
        <v>40</v>
      </c>
      <c r="E1180" s="1" t="n">
        <v>6</v>
      </c>
      <c r="F1180" s="1" t="s">
        <v>41</v>
      </c>
      <c r="G1180" s="1" t="n">
        <f aca="false">PRODUCT(C1180+E1180)</f>
        <v>8</v>
      </c>
      <c r="H1180" s="1" t="n">
        <v>6</v>
      </c>
      <c r="I1180" s="106" t="n">
        <f aca="false">PRODUCT(G1180/H1180)</f>
        <v>1.33333333333333</v>
      </c>
      <c r="K1180" s="6"/>
      <c r="N1180" s="1"/>
      <c r="BQ1180" s="6"/>
      <c r="DJ1180" s="6"/>
      <c r="DK1180" s="6"/>
      <c r="DL1180" s="6"/>
      <c r="DN1180" s="6"/>
      <c r="DQ1180" s="6"/>
    </row>
    <row r="1181" customFormat="false" ht="15" hidden="false" customHeight="false" outlineLevel="0" collapsed="false">
      <c r="A1181" s="54" t="n">
        <v>1180</v>
      </c>
      <c r="B1181" s="6" t="s">
        <v>3385</v>
      </c>
      <c r="C1181" s="1" t="n">
        <v>2</v>
      </c>
      <c r="D1181" s="1" t="s">
        <v>40</v>
      </c>
      <c r="E1181" s="1" t="n">
        <v>6</v>
      </c>
      <c r="F1181" s="1" t="s">
        <v>41</v>
      </c>
      <c r="G1181" s="1" t="n">
        <f aca="false">PRODUCT(C1181+E1181)</f>
        <v>8</v>
      </c>
      <c r="H1181" s="1" t="n">
        <v>10</v>
      </c>
      <c r="I1181" s="106" t="n">
        <f aca="false">PRODUCT(G1181/H1181)</f>
        <v>0.8</v>
      </c>
      <c r="K1181" s="6"/>
      <c r="N1181" s="1"/>
      <c r="BQ1181" s="6"/>
      <c r="DJ1181" s="6"/>
      <c r="DK1181" s="6"/>
      <c r="DL1181" s="6"/>
      <c r="DN1181" s="6"/>
      <c r="DQ1181" s="6"/>
    </row>
    <row r="1182" customFormat="false" ht="15" hidden="false" customHeight="false" outlineLevel="0" collapsed="false">
      <c r="A1182" s="54" t="n">
        <v>1181</v>
      </c>
      <c r="B1182" s="6" t="s">
        <v>506</v>
      </c>
      <c r="C1182" s="1" t="n">
        <v>1</v>
      </c>
      <c r="D1182" s="1" t="s">
        <v>40</v>
      </c>
      <c r="E1182" s="1" t="n">
        <v>7</v>
      </c>
      <c r="F1182" s="1" t="s">
        <v>41</v>
      </c>
      <c r="G1182" s="1" t="n">
        <f aca="false">PRODUCT(C1182+E1182)</f>
        <v>8</v>
      </c>
      <c r="H1182" s="1" t="n">
        <v>48</v>
      </c>
      <c r="I1182" s="106" t="n">
        <f aca="false">PRODUCT(G1182/H1182)</f>
        <v>0.166666666666667</v>
      </c>
      <c r="K1182" s="6"/>
      <c r="N1182" s="1"/>
      <c r="BQ1182" s="6"/>
      <c r="DJ1182" s="6"/>
      <c r="DK1182" s="6"/>
      <c r="DL1182" s="6"/>
      <c r="DN1182" s="6"/>
      <c r="DQ1182" s="6"/>
    </row>
    <row r="1183" customFormat="false" ht="15" hidden="false" customHeight="false" outlineLevel="0" collapsed="false">
      <c r="A1183" s="54" t="n">
        <v>1182</v>
      </c>
      <c r="B1183" s="6" t="s">
        <v>2633</v>
      </c>
      <c r="C1183" s="1" t="n">
        <v>1</v>
      </c>
      <c r="D1183" s="1" t="s">
        <v>40</v>
      </c>
      <c r="E1183" s="1" t="n">
        <v>7</v>
      </c>
      <c r="F1183" s="1" t="s">
        <v>41</v>
      </c>
      <c r="G1183" s="1" t="n">
        <f aca="false">PRODUCT(C1183+E1183)</f>
        <v>8</v>
      </c>
      <c r="H1183" s="1" t="n">
        <v>71</v>
      </c>
      <c r="I1183" s="106" t="n">
        <f aca="false">PRODUCT(G1183/H1183)</f>
        <v>0.112676056338028</v>
      </c>
      <c r="K1183" s="6"/>
      <c r="N1183" s="1"/>
      <c r="BQ1183" s="6"/>
      <c r="DJ1183" s="6"/>
      <c r="DK1183" s="6"/>
      <c r="DL1183" s="6"/>
      <c r="DN1183" s="6"/>
      <c r="DQ1183" s="6"/>
    </row>
    <row r="1184" customFormat="false" ht="15" hidden="false" customHeight="false" outlineLevel="0" collapsed="false">
      <c r="A1184" s="54" t="n">
        <v>1183</v>
      </c>
      <c r="B1184" s="6" t="s">
        <v>2762</v>
      </c>
      <c r="C1184" s="1" t="n">
        <v>1</v>
      </c>
      <c r="D1184" s="1" t="s">
        <v>40</v>
      </c>
      <c r="E1184" s="1" t="n">
        <v>7</v>
      </c>
      <c r="F1184" s="1" t="s">
        <v>41</v>
      </c>
      <c r="G1184" s="1" t="n">
        <f aca="false">PRODUCT(C1184+E1184)</f>
        <v>8</v>
      </c>
      <c r="H1184" s="1" t="n">
        <v>24</v>
      </c>
      <c r="I1184" s="106" t="n">
        <f aca="false">PRODUCT(G1184/H1184)</f>
        <v>0.333333333333333</v>
      </c>
      <c r="K1184" s="6"/>
      <c r="N1184" s="1"/>
      <c r="BQ1184" s="6"/>
      <c r="DJ1184" s="6"/>
      <c r="DK1184" s="6"/>
      <c r="DL1184" s="6"/>
      <c r="DN1184" s="6"/>
      <c r="DQ1184" s="6"/>
    </row>
    <row r="1185" customFormat="false" ht="15" hidden="false" customHeight="false" outlineLevel="0" collapsed="false">
      <c r="A1185" s="54" t="n">
        <v>1184</v>
      </c>
      <c r="B1185" s="6" t="s">
        <v>2882</v>
      </c>
      <c r="C1185" s="1" t="n">
        <v>1</v>
      </c>
      <c r="D1185" s="1" t="s">
        <v>40</v>
      </c>
      <c r="E1185" s="1" t="n">
        <v>7</v>
      </c>
      <c r="F1185" s="1" t="s">
        <v>41</v>
      </c>
      <c r="G1185" s="1" t="n">
        <f aca="false">PRODUCT(C1185+E1185)</f>
        <v>8</v>
      </c>
      <c r="H1185" s="1" t="n">
        <v>48</v>
      </c>
      <c r="I1185" s="106" t="n">
        <f aca="false">PRODUCT(G1185/H1185)</f>
        <v>0.166666666666667</v>
      </c>
      <c r="K1185" s="6"/>
      <c r="N1185" s="1"/>
      <c r="BQ1185" s="6"/>
      <c r="DJ1185" s="6"/>
      <c r="DK1185" s="6"/>
      <c r="DL1185" s="6"/>
      <c r="DN1185" s="6"/>
      <c r="DQ1185" s="6"/>
    </row>
    <row r="1186" customFormat="false" ht="15" hidden="false" customHeight="false" outlineLevel="0" collapsed="false">
      <c r="A1186" s="54" t="n">
        <v>1185</v>
      </c>
      <c r="B1186" s="6" t="s">
        <v>2932</v>
      </c>
      <c r="C1186" s="1" t="n">
        <v>1</v>
      </c>
      <c r="D1186" s="1" t="s">
        <v>40</v>
      </c>
      <c r="E1186" s="1" t="n">
        <v>7</v>
      </c>
      <c r="F1186" s="1" t="s">
        <v>41</v>
      </c>
      <c r="G1186" s="1" t="n">
        <f aca="false">PRODUCT(C1186+E1186)</f>
        <v>8</v>
      </c>
      <c r="H1186" s="1" t="n">
        <v>10</v>
      </c>
      <c r="I1186" s="106" t="n">
        <f aca="false">PRODUCT(G1186/H1186)</f>
        <v>0.8</v>
      </c>
      <c r="K1186" s="6"/>
      <c r="N1186" s="1"/>
      <c r="BQ1186" s="6"/>
      <c r="DJ1186" s="6"/>
      <c r="DK1186" s="6"/>
      <c r="DL1186" s="6"/>
      <c r="DN1186" s="6"/>
      <c r="DQ1186" s="6"/>
    </row>
    <row r="1187" customFormat="false" ht="15" hidden="false" customHeight="false" outlineLevel="0" collapsed="false">
      <c r="A1187" s="54" t="n">
        <v>1186</v>
      </c>
      <c r="B1187" s="6" t="s">
        <v>2961</v>
      </c>
      <c r="C1187" s="1" t="n">
        <v>1</v>
      </c>
      <c r="D1187" s="1" t="s">
        <v>40</v>
      </c>
      <c r="E1187" s="1" t="n">
        <v>7</v>
      </c>
      <c r="F1187" s="1" t="s">
        <v>41</v>
      </c>
      <c r="G1187" s="1" t="n">
        <f aca="false">PRODUCT(C1187+E1187)</f>
        <v>8</v>
      </c>
      <c r="H1187" s="1" t="n">
        <v>34</v>
      </c>
      <c r="I1187" s="106" t="n">
        <f aca="false">PRODUCT(G1187/H1187)</f>
        <v>0.235294117647059</v>
      </c>
      <c r="K1187" s="6"/>
      <c r="N1187" s="1"/>
      <c r="BQ1187" s="6"/>
      <c r="DJ1187" s="6"/>
      <c r="DK1187" s="6"/>
      <c r="DL1187" s="6"/>
      <c r="DN1187" s="6"/>
      <c r="DQ1187" s="6"/>
    </row>
    <row r="1188" customFormat="false" ht="15" hidden="false" customHeight="false" outlineLevel="0" collapsed="false">
      <c r="A1188" s="54" t="n">
        <v>1187</v>
      </c>
      <c r="B1188" s="56" t="s">
        <v>3040</v>
      </c>
      <c r="C1188" s="1" t="n">
        <v>1</v>
      </c>
      <c r="D1188" s="1" t="s">
        <v>40</v>
      </c>
      <c r="E1188" s="1" t="n">
        <v>7</v>
      </c>
      <c r="F1188" s="1" t="s">
        <v>41</v>
      </c>
      <c r="G1188" s="1" t="n">
        <f aca="false">PRODUCT(C1188+E1188)</f>
        <v>8</v>
      </c>
      <c r="H1188" s="1" t="n">
        <v>19</v>
      </c>
      <c r="I1188" s="106" t="n">
        <f aca="false">PRODUCT(G1188/H1188)</f>
        <v>0.421052631578947</v>
      </c>
      <c r="K1188" s="6"/>
      <c r="N1188" s="1"/>
      <c r="BQ1188" s="6"/>
      <c r="DJ1188" s="6"/>
      <c r="DK1188" s="6"/>
      <c r="DL1188" s="6"/>
      <c r="DN1188" s="6"/>
      <c r="DQ1188" s="6"/>
    </row>
    <row r="1189" customFormat="false" ht="15" hidden="false" customHeight="false" outlineLevel="0" collapsed="false">
      <c r="A1189" s="54" t="n">
        <v>1188</v>
      </c>
      <c r="B1189" s="6" t="s">
        <v>3152</v>
      </c>
      <c r="C1189" s="1" t="n">
        <v>1</v>
      </c>
      <c r="D1189" s="1" t="s">
        <v>40</v>
      </c>
      <c r="E1189" s="1" t="n">
        <v>7</v>
      </c>
      <c r="F1189" s="1" t="s">
        <v>41</v>
      </c>
      <c r="G1189" s="1" t="n">
        <f aca="false">PRODUCT(C1189+E1189)</f>
        <v>8</v>
      </c>
      <c r="H1189" s="1" t="n">
        <v>21</v>
      </c>
      <c r="I1189" s="106" t="n">
        <f aca="false">PRODUCT(G1189/H1189)</f>
        <v>0.380952380952381</v>
      </c>
      <c r="K1189" s="6"/>
      <c r="N1189" s="1"/>
      <c r="BQ1189" s="6"/>
      <c r="DJ1189" s="6"/>
      <c r="DK1189" s="6"/>
      <c r="DL1189" s="6"/>
      <c r="DN1189" s="6"/>
      <c r="DQ1189" s="6"/>
    </row>
    <row r="1190" customFormat="false" ht="15" hidden="false" customHeight="false" outlineLevel="0" collapsed="false">
      <c r="A1190" s="54" t="n">
        <v>1189</v>
      </c>
      <c r="B1190" s="6" t="s">
        <v>3165</v>
      </c>
      <c r="C1190" s="1" t="n">
        <v>1</v>
      </c>
      <c r="D1190" s="1" t="s">
        <v>40</v>
      </c>
      <c r="E1190" s="1" t="n">
        <v>7</v>
      </c>
      <c r="F1190" s="1" t="s">
        <v>41</v>
      </c>
      <c r="G1190" s="1" t="n">
        <f aca="false">PRODUCT(C1190+E1190)</f>
        <v>8</v>
      </c>
      <c r="H1190" s="1" t="n">
        <v>14</v>
      </c>
      <c r="I1190" s="106" t="n">
        <f aca="false">PRODUCT(G1190/H1190)</f>
        <v>0.571428571428571</v>
      </c>
      <c r="K1190" s="6"/>
      <c r="N1190" s="1"/>
      <c r="BQ1190" s="6"/>
      <c r="DJ1190" s="6"/>
      <c r="DK1190" s="6"/>
      <c r="DL1190" s="6"/>
      <c r="DN1190" s="6"/>
      <c r="DQ1190" s="6"/>
    </row>
    <row r="1191" customFormat="false" ht="15" hidden="false" customHeight="false" outlineLevel="0" collapsed="false">
      <c r="A1191" s="54" t="n">
        <v>1190</v>
      </c>
      <c r="B1191" s="6" t="s">
        <v>3285</v>
      </c>
      <c r="C1191" s="1" t="n">
        <v>1</v>
      </c>
      <c r="D1191" s="1" t="s">
        <v>40</v>
      </c>
      <c r="E1191" s="1" t="n">
        <v>7</v>
      </c>
      <c r="F1191" s="1" t="s">
        <v>41</v>
      </c>
      <c r="G1191" s="1" t="n">
        <f aca="false">PRODUCT(C1191+E1191)</f>
        <v>8</v>
      </c>
      <c r="H1191" s="1" t="n">
        <v>24</v>
      </c>
      <c r="I1191" s="106" t="n">
        <f aca="false">PRODUCT(G1191/H1191)</f>
        <v>0.333333333333333</v>
      </c>
      <c r="K1191" s="6"/>
      <c r="N1191" s="1"/>
      <c r="BQ1191" s="6"/>
      <c r="DJ1191" s="6"/>
      <c r="DK1191" s="6"/>
      <c r="DL1191" s="6"/>
      <c r="DN1191" s="6"/>
      <c r="DQ1191" s="6"/>
    </row>
    <row r="1192" customFormat="false" ht="15" hidden="false" customHeight="false" outlineLevel="0" collapsed="false">
      <c r="A1192" s="54" t="n">
        <v>1191</v>
      </c>
      <c r="B1192" s="6" t="s">
        <v>3380</v>
      </c>
      <c r="C1192" s="1" t="n">
        <v>1</v>
      </c>
      <c r="D1192" s="1" t="s">
        <v>40</v>
      </c>
      <c r="E1192" s="1" t="n">
        <v>7</v>
      </c>
      <c r="F1192" s="1" t="s">
        <v>41</v>
      </c>
      <c r="G1192" s="1" t="n">
        <f aca="false">PRODUCT(C1192+E1192)</f>
        <v>8</v>
      </c>
      <c r="H1192" s="1" t="n">
        <v>14</v>
      </c>
      <c r="I1192" s="106" t="n">
        <f aca="false">PRODUCT(G1192/H1192)</f>
        <v>0.571428571428571</v>
      </c>
      <c r="K1192" s="6"/>
      <c r="N1192" s="1"/>
      <c r="BQ1192" s="6"/>
      <c r="DJ1192" s="6"/>
      <c r="DK1192" s="6"/>
      <c r="DL1192" s="6"/>
      <c r="DN1192" s="6"/>
      <c r="DQ1192" s="6"/>
    </row>
    <row r="1193" customFormat="false" ht="15" hidden="false" customHeight="false" outlineLevel="0" collapsed="false">
      <c r="A1193" s="54" t="n">
        <v>1192</v>
      </c>
      <c r="B1193" s="6" t="s">
        <v>3436</v>
      </c>
      <c r="C1193" s="1" t="n">
        <v>1</v>
      </c>
      <c r="D1193" s="1" t="s">
        <v>40</v>
      </c>
      <c r="E1193" s="1" t="n">
        <v>7</v>
      </c>
      <c r="F1193" s="1" t="s">
        <v>41</v>
      </c>
      <c r="G1193" s="1" t="n">
        <f aca="false">PRODUCT(C1193+E1193)</f>
        <v>8</v>
      </c>
      <c r="H1193" s="1" t="n">
        <v>19</v>
      </c>
      <c r="I1193" s="106" t="n">
        <f aca="false">PRODUCT(G1193/H1193)</f>
        <v>0.421052631578947</v>
      </c>
      <c r="K1193" s="6"/>
      <c r="N1193" s="1"/>
      <c r="BQ1193" s="6"/>
      <c r="DJ1193" s="6"/>
      <c r="DK1193" s="6"/>
      <c r="DL1193" s="6"/>
      <c r="DN1193" s="6"/>
      <c r="DQ1193" s="6"/>
    </row>
    <row r="1194" customFormat="false" ht="15" hidden="false" customHeight="false" outlineLevel="0" collapsed="false">
      <c r="A1194" s="54" t="n">
        <v>1193</v>
      </c>
      <c r="B1194" s="6" t="s">
        <v>3462</v>
      </c>
      <c r="C1194" s="1" t="n">
        <v>1</v>
      </c>
      <c r="D1194" s="1" t="s">
        <v>40</v>
      </c>
      <c r="E1194" s="1" t="n">
        <v>7</v>
      </c>
      <c r="F1194" s="1" t="s">
        <v>41</v>
      </c>
      <c r="G1194" s="1" t="n">
        <f aca="false">PRODUCT(C1194+E1194)</f>
        <v>8</v>
      </c>
      <c r="H1194" s="1" t="n">
        <v>10</v>
      </c>
      <c r="I1194" s="106" t="n">
        <f aca="false">PRODUCT(G1194/H1194)</f>
        <v>0.8</v>
      </c>
      <c r="K1194" s="6"/>
      <c r="N1194" s="1"/>
      <c r="BQ1194" s="6"/>
      <c r="DJ1194" s="6"/>
      <c r="DK1194" s="6"/>
      <c r="DL1194" s="6"/>
      <c r="DN1194" s="6"/>
      <c r="DQ1194" s="6"/>
    </row>
    <row r="1195" customFormat="false" ht="15" hidden="false" customHeight="false" outlineLevel="0" collapsed="false">
      <c r="A1195" s="54" t="n">
        <v>1194</v>
      </c>
      <c r="B1195" s="6" t="s">
        <v>2466</v>
      </c>
      <c r="C1195" s="1" t="n">
        <v>0</v>
      </c>
      <c r="D1195" s="1" t="s">
        <v>40</v>
      </c>
      <c r="E1195" s="1" t="n">
        <v>8</v>
      </c>
      <c r="F1195" s="1" t="s">
        <v>41</v>
      </c>
      <c r="G1195" s="1" t="n">
        <f aca="false">PRODUCT(C1195+E1195)</f>
        <v>8</v>
      </c>
      <c r="H1195" s="1" t="n">
        <v>71</v>
      </c>
      <c r="I1195" s="106" t="n">
        <f aca="false">PRODUCT(G1195/H1195)</f>
        <v>0.112676056338028</v>
      </c>
      <c r="K1195" s="6"/>
      <c r="N1195" s="1"/>
      <c r="BQ1195" s="6"/>
      <c r="DJ1195" s="6"/>
      <c r="DK1195" s="6"/>
      <c r="DL1195" s="6"/>
      <c r="DN1195" s="6"/>
      <c r="DQ1195" s="6"/>
    </row>
    <row r="1196" customFormat="false" ht="15" hidden="false" customHeight="false" outlineLevel="0" collapsed="false">
      <c r="A1196" s="54" t="n">
        <v>1195</v>
      </c>
      <c r="B1196" s="6" t="s">
        <v>2488</v>
      </c>
      <c r="C1196" s="1" t="n">
        <v>0</v>
      </c>
      <c r="D1196" s="1" t="s">
        <v>40</v>
      </c>
      <c r="E1196" s="1" t="n">
        <v>8</v>
      </c>
      <c r="F1196" s="1" t="s">
        <v>41</v>
      </c>
      <c r="G1196" s="1" t="n">
        <f aca="false">PRODUCT(C1196+E1196)</f>
        <v>8</v>
      </c>
      <c r="H1196" s="1" t="n">
        <v>96</v>
      </c>
      <c r="I1196" s="106" t="n">
        <f aca="false">PRODUCT(G1196/H1196)</f>
        <v>0.0833333333333333</v>
      </c>
      <c r="K1196" s="6"/>
      <c r="N1196" s="1"/>
      <c r="BQ1196" s="6"/>
      <c r="DJ1196" s="6"/>
      <c r="DK1196" s="6"/>
      <c r="DL1196" s="6"/>
      <c r="DN1196" s="6"/>
      <c r="DQ1196" s="6"/>
    </row>
    <row r="1197" customFormat="false" ht="15" hidden="false" customHeight="false" outlineLevel="0" collapsed="false">
      <c r="A1197" s="54" t="n">
        <v>1196</v>
      </c>
      <c r="B1197" s="6" t="s">
        <v>2716</v>
      </c>
      <c r="C1197" s="1" t="n">
        <v>0</v>
      </c>
      <c r="D1197" s="1" t="s">
        <v>40</v>
      </c>
      <c r="E1197" s="1" t="n">
        <v>8</v>
      </c>
      <c r="F1197" s="1" t="s">
        <v>41</v>
      </c>
      <c r="G1197" s="1" t="n">
        <f aca="false">PRODUCT(C1197+E1197)</f>
        <v>8</v>
      </c>
      <c r="H1197" s="1" t="n">
        <v>89</v>
      </c>
      <c r="I1197" s="106" t="n">
        <f aca="false">PRODUCT(G1197/H1197)</f>
        <v>0.0898876404494382</v>
      </c>
      <c r="K1197" s="6"/>
      <c r="N1197" s="1"/>
      <c r="BQ1197" s="6"/>
      <c r="DJ1197" s="6"/>
      <c r="DK1197" s="6"/>
      <c r="DL1197" s="6"/>
      <c r="DN1197" s="6"/>
      <c r="DQ1197" s="6"/>
    </row>
    <row r="1198" customFormat="false" ht="15" hidden="false" customHeight="false" outlineLevel="0" collapsed="false">
      <c r="A1198" s="54" t="n">
        <v>1197</v>
      </c>
      <c r="B1198" s="6" t="s">
        <v>2729</v>
      </c>
      <c r="C1198" s="1" t="n">
        <v>0</v>
      </c>
      <c r="D1198" s="1" t="s">
        <v>40</v>
      </c>
      <c r="E1198" s="1" t="n">
        <v>8</v>
      </c>
      <c r="F1198" s="1" t="s">
        <v>41</v>
      </c>
      <c r="G1198" s="1" t="n">
        <f aca="false">PRODUCT(C1198+E1198)</f>
        <v>8</v>
      </c>
      <c r="H1198" s="1" t="n">
        <v>34</v>
      </c>
      <c r="I1198" s="106" t="n">
        <f aca="false">PRODUCT(G1198/H1198)</f>
        <v>0.235294117647059</v>
      </c>
      <c r="K1198" s="6"/>
      <c r="N1198" s="1"/>
      <c r="BQ1198" s="6"/>
      <c r="DJ1198" s="6"/>
      <c r="DK1198" s="6"/>
      <c r="DL1198" s="6"/>
      <c r="DN1198" s="6"/>
      <c r="DQ1198" s="6"/>
    </row>
    <row r="1199" customFormat="false" ht="15" hidden="false" customHeight="false" outlineLevel="0" collapsed="false">
      <c r="A1199" s="54" t="n">
        <v>1198</v>
      </c>
      <c r="B1199" s="6" t="s">
        <v>2768</v>
      </c>
      <c r="C1199" s="1" t="n">
        <v>0</v>
      </c>
      <c r="D1199" s="1" t="s">
        <v>40</v>
      </c>
      <c r="E1199" s="1" t="n">
        <v>8</v>
      </c>
      <c r="F1199" s="1" t="s">
        <v>41</v>
      </c>
      <c r="G1199" s="1" t="n">
        <f aca="false">PRODUCT(C1199+E1199)</f>
        <v>8</v>
      </c>
      <c r="H1199" s="1" t="n">
        <v>67</v>
      </c>
      <c r="I1199" s="106" t="n">
        <f aca="false">PRODUCT(G1199/H1199)</f>
        <v>0.119402985074627</v>
      </c>
      <c r="K1199" s="6"/>
      <c r="N1199" s="1"/>
      <c r="BQ1199" s="6"/>
      <c r="DJ1199" s="6"/>
      <c r="DK1199" s="6"/>
      <c r="DL1199" s="6"/>
      <c r="DN1199" s="6"/>
      <c r="DQ1199" s="6"/>
    </row>
    <row r="1200" customFormat="false" ht="15" hidden="false" customHeight="false" outlineLevel="0" collapsed="false">
      <c r="A1200" s="54" t="n">
        <v>1199</v>
      </c>
      <c r="B1200" s="6" t="s">
        <v>2772</v>
      </c>
      <c r="C1200" s="1" t="n">
        <v>0</v>
      </c>
      <c r="D1200" s="1" t="s">
        <v>40</v>
      </c>
      <c r="E1200" s="1" t="n">
        <v>8</v>
      </c>
      <c r="F1200" s="1" t="s">
        <v>41</v>
      </c>
      <c r="G1200" s="1" t="n">
        <f aca="false">PRODUCT(C1200+E1200)</f>
        <v>8</v>
      </c>
      <c r="H1200" s="1" t="n">
        <v>23</v>
      </c>
      <c r="I1200" s="106" t="n">
        <f aca="false">PRODUCT(G1200/H1200)</f>
        <v>0.347826086956522</v>
      </c>
      <c r="K1200" s="6"/>
      <c r="N1200" s="1"/>
      <c r="BQ1200" s="6"/>
      <c r="DJ1200" s="6"/>
      <c r="DK1200" s="6"/>
      <c r="DL1200" s="6"/>
      <c r="DN1200" s="6"/>
      <c r="DQ1200" s="6"/>
    </row>
    <row r="1201" customFormat="false" ht="15" hidden="false" customHeight="false" outlineLevel="0" collapsed="false">
      <c r="A1201" s="54" t="n">
        <v>1200</v>
      </c>
      <c r="B1201" s="6" t="s">
        <v>2774</v>
      </c>
      <c r="C1201" s="1" t="n">
        <v>0</v>
      </c>
      <c r="D1201" s="1" t="s">
        <v>40</v>
      </c>
      <c r="E1201" s="1" t="n">
        <v>8</v>
      </c>
      <c r="F1201" s="1" t="s">
        <v>41</v>
      </c>
      <c r="G1201" s="1" t="n">
        <f aca="false">PRODUCT(C1201+E1201)</f>
        <v>8</v>
      </c>
      <c r="H1201" s="1" t="n">
        <v>65</v>
      </c>
      <c r="I1201" s="106" t="n">
        <f aca="false">PRODUCT(G1201/H1201)</f>
        <v>0.123076923076923</v>
      </c>
      <c r="K1201" s="6"/>
      <c r="N1201" s="1"/>
      <c r="BQ1201" s="6"/>
      <c r="DJ1201" s="6"/>
      <c r="DK1201" s="6"/>
      <c r="DL1201" s="6"/>
      <c r="DN1201" s="6"/>
      <c r="DQ1201" s="6"/>
    </row>
    <row r="1202" customFormat="false" ht="15" hidden="false" customHeight="false" outlineLevel="0" collapsed="false">
      <c r="A1202" s="54" t="n">
        <v>1201</v>
      </c>
      <c r="B1202" s="6" t="s">
        <v>2795</v>
      </c>
      <c r="C1202" s="1" t="n">
        <v>0</v>
      </c>
      <c r="D1202" s="1" t="s">
        <v>40</v>
      </c>
      <c r="E1202" s="1" t="n">
        <v>8</v>
      </c>
      <c r="F1202" s="1" t="s">
        <v>41</v>
      </c>
      <c r="G1202" s="1" t="n">
        <f aca="false">PRODUCT(C1202+E1202)</f>
        <v>8</v>
      </c>
      <c r="H1202" s="1" t="n">
        <v>20</v>
      </c>
      <c r="I1202" s="106" t="n">
        <f aca="false">PRODUCT(G1202/H1202)</f>
        <v>0.4</v>
      </c>
      <c r="K1202" s="6"/>
      <c r="N1202" s="1"/>
      <c r="BQ1202" s="6"/>
      <c r="DJ1202" s="6"/>
      <c r="DK1202" s="6"/>
      <c r="DL1202" s="6"/>
      <c r="DN1202" s="6"/>
      <c r="DQ1202" s="6"/>
    </row>
    <row r="1203" customFormat="false" ht="15" hidden="false" customHeight="false" outlineLevel="0" collapsed="false">
      <c r="A1203" s="54" t="n">
        <v>1202</v>
      </c>
      <c r="B1203" s="6" t="s">
        <v>2820</v>
      </c>
      <c r="C1203" s="1" t="n">
        <v>0</v>
      </c>
      <c r="D1203" s="1" t="s">
        <v>40</v>
      </c>
      <c r="E1203" s="1" t="n">
        <v>8</v>
      </c>
      <c r="F1203" s="1" t="s">
        <v>41</v>
      </c>
      <c r="G1203" s="1" t="n">
        <f aca="false">PRODUCT(C1203+E1203)</f>
        <v>8</v>
      </c>
      <c r="H1203" s="1" t="n">
        <v>51</v>
      </c>
      <c r="I1203" s="106" t="n">
        <f aca="false">PRODUCT(G1203/H1203)</f>
        <v>0.156862745098039</v>
      </c>
      <c r="K1203" s="6"/>
      <c r="N1203" s="1"/>
      <c r="BQ1203" s="6"/>
      <c r="DJ1203" s="6"/>
      <c r="DK1203" s="6"/>
      <c r="DL1203" s="6"/>
      <c r="DN1203" s="6"/>
      <c r="DQ1203" s="6"/>
    </row>
    <row r="1204" customFormat="false" ht="15" hidden="false" customHeight="false" outlineLevel="0" collapsed="false">
      <c r="A1204" s="54" t="n">
        <v>1203</v>
      </c>
      <c r="B1204" s="56" t="s">
        <v>2923</v>
      </c>
      <c r="C1204" s="1" t="n">
        <v>0</v>
      </c>
      <c r="D1204" s="1" t="s">
        <v>40</v>
      </c>
      <c r="E1204" s="1" t="n">
        <v>8</v>
      </c>
      <c r="F1204" s="1" t="s">
        <v>41</v>
      </c>
      <c r="G1204" s="1" t="n">
        <f aca="false">PRODUCT(C1204+E1204)</f>
        <v>8</v>
      </c>
      <c r="H1204" s="1" t="n">
        <v>35</v>
      </c>
      <c r="I1204" s="106" t="n">
        <f aca="false">PRODUCT(G1204/H1204)</f>
        <v>0.228571428571429</v>
      </c>
      <c r="K1204" s="6"/>
      <c r="N1204" s="1"/>
      <c r="BQ1204" s="6"/>
      <c r="DJ1204" s="6"/>
      <c r="DK1204" s="6"/>
      <c r="DL1204" s="6"/>
      <c r="DN1204" s="6"/>
      <c r="DQ1204" s="6"/>
    </row>
    <row r="1205" customFormat="false" ht="15" hidden="false" customHeight="false" outlineLevel="0" collapsed="false">
      <c r="A1205" s="54" t="n">
        <v>1204</v>
      </c>
      <c r="B1205" s="6" t="s">
        <v>2936</v>
      </c>
      <c r="C1205" s="1" t="n">
        <v>0</v>
      </c>
      <c r="D1205" s="1" t="s">
        <v>40</v>
      </c>
      <c r="E1205" s="1" t="n">
        <v>8</v>
      </c>
      <c r="F1205" s="1" t="s">
        <v>41</v>
      </c>
      <c r="G1205" s="1" t="n">
        <f aca="false">PRODUCT(C1205+E1205)</f>
        <v>8</v>
      </c>
      <c r="H1205" s="1" t="n">
        <v>24</v>
      </c>
      <c r="I1205" s="106" t="n">
        <f aca="false">PRODUCT(G1205/H1205)</f>
        <v>0.333333333333333</v>
      </c>
      <c r="K1205" s="6"/>
      <c r="N1205" s="1"/>
      <c r="BQ1205" s="6"/>
      <c r="DJ1205" s="6"/>
      <c r="DK1205" s="6"/>
      <c r="DL1205" s="6"/>
      <c r="DN1205" s="6"/>
      <c r="DQ1205" s="6"/>
    </row>
    <row r="1206" customFormat="false" ht="15" hidden="false" customHeight="false" outlineLevel="0" collapsed="false">
      <c r="A1206" s="54" t="n">
        <v>1205</v>
      </c>
      <c r="B1206" s="6" t="s">
        <v>2969</v>
      </c>
      <c r="C1206" s="1" t="n">
        <v>0</v>
      </c>
      <c r="D1206" s="1" t="s">
        <v>40</v>
      </c>
      <c r="E1206" s="1" t="n">
        <v>8</v>
      </c>
      <c r="F1206" s="1" t="s">
        <v>41</v>
      </c>
      <c r="G1206" s="1" t="n">
        <f aca="false">PRODUCT(C1206+E1206)</f>
        <v>8</v>
      </c>
      <c r="H1206" s="1" t="n">
        <v>36</v>
      </c>
      <c r="I1206" s="106" t="n">
        <f aca="false">PRODUCT(G1206/H1206)</f>
        <v>0.222222222222222</v>
      </c>
      <c r="K1206" s="6"/>
      <c r="L1206" s="56"/>
      <c r="N1206" s="1"/>
      <c r="BQ1206" s="6"/>
      <c r="DJ1206" s="6"/>
      <c r="DK1206" s="6"/>
      <c r="DL1206" s="6"/>
      <c r="DN1206" s="6"/>
      <c r="DQ1206" s="6"/>
    </row>
    <row r="1207" customFormat="false" ht="15" hidden="false" customHeight="false" outlineLevel="0" collapsed="false">
      <c r="A1207" s="54" t="n">
        <v>1206</v>
      </c>
      <c r="B1207" s="6" t="s">
        <v>2990</v>
      </c>
      <c r="C1207" s="1" t="n">
        <v>0</v>
      </c>
      <c r="D1207" s="1" t="s">
        <v>40</v>
      </c>
      <c r="E1207" s="1" t="n">
        <v>8</v>
      </c>
      <c r="F1207" s="1" t="s">
        <v>41</v>
      </c>
      <c r="G1207" s="1" t="n">
        <f aca="false">PRODUCT(C1207+E1207)</f>
        <v>8</v>
      </c>
      <c r="H1207" s="1" t="n">
        <v>59</v>
      </c>
      <c r="I1207" s="106" t="n">
        <f aca="false">PRODUCT(G1207/H1207)</f>
        <v>0.135593220338983</v>
      </c>
      <c r="K1207" s="6"/>
      <c r="N1207" s="1"/>
      <c r="BQ1207" s="6"/>
      <c r="DJ1207" s="6"/>
      <c r="DK1207" s="6"/>
      <c r="DL1207" s="6"/>
      <c r="DN1207" s="6"/>
      <c r="DQ1207" s="6"/>
    </row>
    <row r="1208" customFormat="false" ht="15" hidden="false" customHeight="false" outlineLevel="0" collapsed="false">
      <c r="A1208" s="54" t="n">
        <v>1207</v>
      </c>
      <c r="B1208" s="6" t="s">
        <v>3135</v>
      </c>
      <c r="C1208" s="1" t="n">
        <v>0</v>
      </c>
      <c r="D1208" s="1" t="s">
        <v>40</v>
      </c>
      <c r="E1208" s="1" t="n">
        <v>8</v>
      </c>
      <c r="F1208" s="1" t="s">
        <v>41</v>
      </c>
      <c r="G1208" s="1" t="n">
        <f aca="false">PRODUCT(C1208+E1208)</f>
        <v>8</v>
      </c>
      <c r="H1208" s="1" t="n">
        <v>16</v>
      </c>
      <c r="I1208" s="106" t="n">
        <f aca="false">PRODUCT(G1208/H1208)</f>
        <v>0.5</v>
      </c>
      <c r="K1208" s="6"/>
      <c r="N1208" s="1"/>
      <c r="BQ1208" s="6"/>
      <c r="DJ1208" s="6"/>
      <c r="DK1208" s="6"/>
      <c r="DL1208" s="6"/>
      <c r="DN1208" s="6"/>
      <c r="DQ1208" s="6"/>
    </row>
    <row r="1209" customFormat="false" ht="15" hidden="false" customHeight="false" outlineLevel="0" collapsed="false">
      <c r="A1209" s="54" t="n">
        <v>1208</v>
      </c>
      <c r="B1209" s="6" t="s">
        <v>3185</v>
      </c>
      <c r="C1209" s="1" t="n">
        <v>0</v>
      </c>
      <c r="D1209" s="1" t="s">
        <v>40</v>
      </c>
      <c r="E1209" s="1" t="n">
        <v>8</v>
      </c>
      <c r="F1209" s="1" t="s">
        <v>41</v>
      </c>
      <c r="G1209" s="1" t="n">
        <f aca="false">PRODUCT(C1209+E1209)</f>
        <v>8</v>
      </c>
      <c r="H1209" s="1" t="n">
        <v>18</v>
      </c>
      <c r="I1209" s="106" t="n">
        <f aca="false">PRODUCT(G1209/H1209)</f>
        <v>0.444444444444444</v>
      </c>
      <c r="K1209" s="6"/>
      <c r="N1209" s="1"/>
      <c r="BQ1209" s="6"/>
      <c r="DJ1209" s="6"/>
      <c r="DK1209" s="6"/>
      <c r="DL1209" s="6"/>
      <c r="DN1209" s="6"/>
      <c r="DQ1209" s="6"/>
    </row>
    <row r="1210" customFormat="false" ht="15" hidden="false" customHeight="false" outlineLevel="0" collapsed="false">
      <c r="A1210" s="54" t="n">
        <v>1209</v>
      </c>
      <c r="B1210" s="6" t="s">
        <v>3270</v>
      </c>
      <c r="C1210" s="1" t="n">
        <v>0</v>
      </c>
      <c r="D1210" s="1" t="s">
        <v>40</v>
      </c>
      <c r="E1210" s="1" t="n">
        <v>8</v>
      </c>
      <c r="F1210" s="1" t="s">
        <v>41</v>
      </c>
      <c r="G1210" s="1" t="n">
        <f aca="false">PRODUCT(C1210+E1210)</f>
        <v>8</v>
      </c>
      <c r="H1210" s="1" t="n">
        <v>23</v>
      </c>
      <c r="I1210" s="106" t="n">
        <f aca="false">PRODUCT(G1210/H1210)</f>
        <v>0.347826086956522</v>
      </c>
      <c r="K1210" s="6"/>
      <c r="N1210" s="1"/>
      <c r="BQ1210" s="6"/>
      <c r="DJ1210" s="6"/>
      <c r="DK1210" s="6"/>
      <c r="DL1210" s="6"/>
      <c r="DN1210" s="6"/>
      <c r="DQ1210" s="6"/>
    </row>
    <row r="1211" customFormat="false" ht="15" hidden="false" customHeight="false" outlineLevel="0" collapsed="false">
      <c r="A1211" s="54" t="n">
        <v>1210</v>
      </c>
      <c r="B1211" s="6" t="s">
        <v>330</v>
      </c>
      <c r="C1211" s="1" t="n">
        <v>0</v>
      </c>
      <c r="D1211" s="1" t="s">
        <v>40</v>
      </c>
      <c r="E1211" s="1" t="n">
        <v>8</v>
      </c>
      <c r="F1211" s="1" t="s">
        <v>41</v>
      </c>
      <c r="G1211" s="1" t="n">
        <f aca="false">PRODUCT(C1211+E1211)</f>
        <v>8</v>
      </c>
      <c r="H1211" s="1" t="n">
        <v>24</v>
      </c>
      <c r="I1211" s="106" t="n">
        <f aca="false">PRODUCT(G1211/H1211)</f>
        <v>0.333333333333333</v>
      </c>
      <c r="K1211" s="6"/>
      <c r="N1211" s="1"/>
      <c r="BQ1211" s="6"/>
      <c r="DJ1211" s="6"/>
      <c r="DK1211" s="6"/>
      <c r="DL1211" s="6"/>
      <c r="DN1211" s="6"/>
      <c r="DQ1211" s="6"/>
    </row>
    <row r="1212" customFormat="false" ht="15" hidden="false" customHeight="false" outlineLevel="0" collapsed="false">
      <c r="A1212" s="54" t="n">
        <v>1211</v>
      </c>
      <c r="B1212" s="56" t="s">
        <v>3428</v>
      </c>
      <c r="C1212" s="1" t="n">
        <v>0</v>
      </c>
      <c r="D1212" s="1" t="s">
        <v>40</v>
      </c>
      <c r="E1212" s="1" t="n">
        <v>8</v>
      </c>
      <c r="F1212" s="1" t="s">
        <v>41</v>
      </c>
      <c r="G1212" s="1" t="n">
        <f aca="false">PRODUCT(C1212+E1212)</f>
        <v>8</v>
      </c>
      <c r="H1212" s="1" t="n">
        <v>22</v>
      </c>
      <c r="I1212" s="106" t="n">
        <f aca="false">PRODUCT(G1212/H1212)</f>
        <v>0.363636363636364</v>
      </c>
      <c r="K1212" s="6"/>
      <c r="N1212" s="1"/>
      <c r="BQ1212" s="6"/>
      <c r="DJ1212" s="6"/>
      <c r="DK1212" s="6"/>
      <c r="DL1212" s="6"/>
      <c r="DN1212" s="6"/>
      <c r="DQ1212" s="6"/>
    </row>
    <row r="1213" customFormat="false" ht="15" hidden="false" customHeight="false" outlineLevel="0" collapsed="false">
      <c r="A1213" s="54" t="n">
        <v>1212</v>
      </c>
      <c r="B1213" s="6" t="s">
        <v>3458</v>
      </c>
      <c r="C1213" s="1" t="n">
        <v>0</v>
      </c>
      <c r="D1213" s="1" t="s">
        <v>40</v>
      </c>
      <c r="E1213" s="1" t="n">
        <v>8</v>
      </c>
      <c r="F1213" s="1" t="s">
        <v>41</v>
      </c>
      <c r="G1213" s="1" t="n">
        <f aca="false">PRODUCT(C1213+E1213)</f>
        <v>8</v>
      </c>
      <c r="H1213" s="1" t="n">
        <v>18</v>
      </c>
      <c r="I1213" s="106" t="n">
        <f aca="false">PRODUCT(G1213/H1213)</f>
        <v>0.444444444444444</v>
      </c>
      <c r="K1213" s="6"/>
      <c r="N1213" s="1"/>
      <c r="BQ1213" s="6"/>
      <c r="DJ1213" s="6"/>
      <c r="DK1213" s="6"/>
      <c r="DL1213" s="6"/>
      <c r="DN1213" s="6"/>
      <c r="DQ1213" s="6"/>
    </row>
    <row r="1214" customFormat="false" ht="15" hidden="false" customHeight="false" outlineLevel="0" collapsed="false">
      <c r="A1214" s="54" t="n">
        <v>1213</v>
      </c>
      <c r="B1214" s="6" t="s">
        <v>3578</v>
      </c>
      <c r="C1214" s="1" t="n">
        <v>0</v>
      </c>
      <c r="D1214" s="1" t="s">
        <v>40</v>
      </c>
      <c r="E1214" s="1" t="n">
        <v>8</v>
      </c>
      <c r="F1214" s="1" t="s">
        <v>41</v>
      </c>
      <c r="G1214" s="1" t="n">
        <f aca="false">PRODUCT(C1214+E1214)</f>
        <v>8</v>
      </c>
      <c r="H1214" s="1" t="n">
        <v>10</v>
      </c>
      <c r="I1214" s="106" t="n">
        <f aca="false">PRODUCT(G1214/H1214)</f>
        <v>0.8</v>
      </c>
      <c r="K1214" s="6"/>
      <c r="N1214" s="1"/>
      <c r="BQ1214" s="6"/>
      <c r="DJ1214" s="6"/>
      <c r="DK1214" s="6"/>
      <c r="DL1214" s="6"/>
      <c r="DN1214" s="6"/>
      <c r="DQ1214" s="6"/>
    </row>
    <row r="1215" customFormat="false" ht="15" hidden="false" customHeight="false" outlineLevel="0" collapsed="false">
      <c r="A1215" s="54" t="n">
        <v>1214</v>
      </c>
      <c r="B1215" s="6" t="s">
        <v>433</v>
      </c>
      <c r="C1215" s="1" t="n">
        <v>4</v>
      </c>
      <c r="D1215" s="1" t="s">
        <v>40</v>
      </c>
      <c r="E1215" s="1" t="n">
        <v>3</v>
      </c>
      <c r="F1215" s="1" t="s">
        <v>41</v>
      </c>
      <c r="G1215" s="1" t="n">
        <f aca="false">PRODUCT(C1215+E1215)</f>
        <v>7</v>
      </c>
      <c r="H1215" s="1" t="n">
        <v>93</v>
      </c>
      <c r="I1215" s="106" t="n">
        <f aca="false">PRODUCT(G1215/H1215)</f>
        <v>0.0752688172043011</v>
      </c>
      <c r="K1215" s="6"/>
      <c r="L1215" s="56"/>
      <c r="N1215" s="1"/>
      <c r="BQ1215" s="6"/>
      <c r="DJ1215" s="6"/>
      <c r="DK1215" s="6"/>
      <c r="DL1215" s="6"/>
      <c r="DN1215" s="6"/>
      <c r="DQ1215" s="6"/>
    </row>
    <row r="1216" customFormat="false" ht="15" hidden="false" customHeight="false" outlineLevel="0" collapsed="false">
      <c r="A1216" s="54" t="n">
        <v>1215</v>
      </c>
      <c r="B1216" s="6" t="s">
        <v>2134</v>
      </c>
      <c r="C1216" s="1" t="n">
        <v>4</v>
      </c>
      <c r="D1216" s="1" t="s">
        <v>40</v>
      </c>
      <c r="E1216" s="1" t="n">
        <v>3</v>
      </c>
      <c r="F1216" s="1" t="s">
        <v>41</v>
      </c>
      <c r="G1216" s="1" t="n">
        <f aca="false">PRODUCT(C1216+E1216)</f>
        <v>7</v>
      </c>
      <c r="H1216" s="1" t="n">
        <v>108</v>
      </c>
      <c r="I1216" s="106" t="n">
        <f aca="false">PRODUCT(G1216/H1216)</f>
        <v>0.0648148148148148</v>
      </c>
      <c r="K1216" s="6"/>
      <c r="N1216" s="1"/>
      <c r="BQ1216" s="6"/>
      <c r="DJ1216" s="6"/>
      <c r="DK1216" s="6"/>
      <c r="DL1216" s="6"/>
      <c r="DN1216" s="6"/>
      <c r="DQ1216" s="6"/>
    </row>
    <row r="1217" customFormat="false" ht="15" hidden="false" customHeight="false" outlineLevel="0" collapsed="false">
      <c r="A1217" s="54" t="n">
        <v>1216</v>
      </c>
      <c r="B1217" s="6" t="s">
        <v>2407</v>
      </c>
      <c r="C1217" s="1" t="n">
        <v>3</v>
      </c>
      <c r="D1217" s="1" t="s">
        <v>40</v>
      </c>
      <c r="E1217" s="1" t="n">
        <v>4</v>
      </c>
      <c r="F1217" s="1" t="s">
        <v>41</v>
      </c>
      <c r="G1217" s="1" t="n">
        <f aca="false">PRODUCT(C1217+E1217)</f>
        <v>7</v>
      </c>
      <c r="H1217" s="1" t="n">
        <v>74</v>
      </c>
      <c r="I1217" s="106" t="n">
        <f aca="false">PRODUCT(G1217/H1217)</f>
        <v>0.0945945945945946</v>
      </c>
      <c r="K1217" s="6"/>
      <c r="N1217" s="1"/>
      <c r="BQ1217" s="6"/>
      <c r="DJ1217" s="6"/>
      <c r="DK1217" s="6"/>
      <c r="DL1217" s="6"/>
      <c r="DN1217" s="6"/>
      <c r="DQ1217" s="6"/>
    </row>
    <row r="1218" customFormat="false" ht="15" hidden="false" customHeight="false" outlineLevel="0" collapsed="false">
      <c r="A1218" s="54" t="n">
        <v>1217</v>
      </c>
      <c r="B1218" s="6" t="s">
        <v>2416</v>
      </c>
      <c r="C1218" s="1" t="n">
        <v>3</v>
      </c>
      <c r="D1218" s="1" t="s">
        <v>40</v>
      </c>
      <c r="E1218" s="1" t="n">
        <v>4</v>
      </c>
      <c r="F1218" s="1" t="s">
        <v>41</v>
      </c>
      <c r="G1218" s="1" t="n">
        <f aca="false">PRODUCT(C1218+E1218)</f>
        <v>7</v>
      </c>
      <c r="H1218" s="1" t="n">
        <v>60</v>
      </c>
      <c r="I1218" s="106" t="n">
        <f aca="false">PRODUCT(G1218/H1218)</f>
        <v>0.116666666666667</v>
      </c>
      <c r="K1218" s="6"/>
      <c r="N1218" s="1"/>
      <c r="BQ1218" s="6"/>
      <c r="DJ1218" s="6"/>
      <c r="DK1218" s="6"/>
      <c r="DL1218" s="6"/>
      <c r="DN1218" s="6"/>
      <c r="DQ1218" s="6"/>
    </row>
    <row r="1219" customFormat="false" ht="15" hidden="false" customHeight="false" outlineLevel="0" collapsed="false">
      <c r="A1219" s="54" t="n">
        <v>1218</v>
      </c>
      <c r="B1219" s="6" t="s">
        <v>184</v>
      </c>
      <c r="C1219" s="1" t="n">
        <v>2</v>
      </c>
      <c r="D1219" s="1" t="s">
        <v>40</v>
      </c>
      <c r="E1219" s="1" t="n">
        <v>5</v>
      </c>
      <c r="F1219" s="1" t="s">
        <v>41</v>
      </c>
      <c r="G1219" s="1" t="n">
        <f aca="false">PRODUCT(C1219+E1219)</f>
        <v>7</v>
      </c>
      <c r="H1219" s="1" t="n">
        <v>93</v>
      </c>
      <c r="I1219" s="106" t="n">
        <f aca="false">PRODUCT(G1219/H1219)</f>
        <v>0.0752688172043011</v>
      </c>
      <c r="K1219" s="6"/>
      <c r="N1219" s="1"/>
      <c r="BQ1219" s="6"/>
      <c r="DJ1219" s="6"/>
      <c r="DK1219" s="6"/>
      <c r="DL1219" s="6"/>
      <c r="DN1219" s="6"/>
      <c r="DQ1219" s="6"/>
    </row>
    <row r="1220" customFormat="false" ht="15" hidden="false" customHeight="false" outlineLevel="0" collapsed="false">
      <c r="A1220" s="54" t="n">
        <v>1219</v>
      </c>
      <c r="B1220" s="6" t="s">
        <v>2305</v>
      </c>
      <c r="C1220" s="1" t="n">
        <v>2</v>
      </c>
      <c r="D1220" s="1" t="s">
        <v>40</v>
      </c>
      <c r="E1220" s="1" t="n">
        <v>5</v>
      </c>
      <c r="F1220" s="1" t="s">
        <v>41</v>
      </c>
      <c r="G1220" s="1" t="n">
        <f aca="false">PRODUCT(C1220+E1220)</f>
        <v>7</v>
      </c>
      <c r="H1220" s="1" t="n">
        <v>57</v>
      </c>
      <c r="I1220" s="106" t="n">
        <f aca="false">PRODUCT(G1220/H1220)</f>
        <v>0.12280701754386</v>
      </c>
      <c r="K1220" s="6"/>
      <c r="N1220" s="1"/>
      <c r="BQ1220" s="6"/>
      <c r="DJ1220" s="6"/>
      <c r="DK1220" s="6"/>
      <c r="DL1220" s="6"/>
      <c r="DN1220" s="6"/>
      <c r="DQ1220" s="6"/>
    </row>
    <row r="1221" customFormat="false" ht="15" hidden="false" customHeight="false" outlineLevel="0" collapsed="false">
      <c r="A1221" s="54" t="n">
        <v>1220</v>
      </c>
      <c r="B1221" s="6" t="s">
        <v>2838</v>
      </c>
      <c r="C1221" s="1" t="n">
        <v>2</v>
      </c>
      <c r="D1221" s="1" t="s">
        <v>40</v>
      </c>
      <c r="E1221" s="1" t="n">
        <v>5</v>
      </c>
      <c r="F1221" s="1" t="s">
        <v>41</v>
      </c>
      <c r="G1221" s="1" t="n">
        <f aca="false">PRODUCT(C1221+E1221)</f>
        <v>7</v>
      </c>
      <c r="H1221" s="1" t="n">
        <v>46</v>
      </c>
      <c r="I1221" s="106" t="n">
        <f aca="false">PRODUCT(G1221/H1221)</f>
        <v>0.152173913043478</v>
      </c>
      <c r="K1221" s="6"/>
      <c r="L1221" s="98"/>
      <c r="N1221" s="1"/>
      <c r="BQ1221" s="6"/>
      <c r="DJ1221" s="6"/>
      <c r="DK1221" s="6"/>
      <c r="DL1221" s="6"/>
      <c r="DN1221" s="6"/>
      <c r="DQ1221" s="6"/>
    </row>
    <row r="1222" customFormat="false" ht="15" hidden="false" customHeight="false" outlineLevel="0" collapsed="false">
      <c r="A1222" s="54" t="n">
        <v>1221</v>
      </c>
      <c r="B1222" s="56" t="s">
        <v>3131</v>
      </c>
      <c r="C1222" s="1" t="n">
        <v>2</v>
      </c>
      <c r="D1222" s="1" t="s">
        <v>40</v>
      </c>
      <c r="E1222" s="1" t="n">
        <v>5</v>
      </c>
      <c r="F1222" s="1" t="s">
        <v>41</v>
      </c>
      <c r="G1222" s="1" t="n">
        <f aca="false">PRODUCT(C1222+E1222)</f>
        <v>7</v>
      </c>
      <c r="H1222" s="1" t="n">
        <v>31</v>
      </c>
      <c r="I1222" s="106" t="n">
        <f aca="false">PRODUCT(G1222/H1222)</f>
        <v>0.225806451612903</v>
      </c>
      <c r="K1222" s="6"/>
      <c r="N1222" s="1"/>
      <c r="BQ1222" s="6"/>
      <c r="DJ1222" s="6"/>
      <c r="DK1222" s="6"/>
      <c r="DL1222" s="6"/>
      <c r="DN1222" s="6"/>
      <c r="DQ1222" s="6"/>
    </row>
    <row r="1223" customFormat="false" ht="15" hidden="false" customHeight="false" outlineLevel="0" collapsed="false">
      <c r="A1223" s="54" t="n">
        <v>1222</v>
      </c>
      <c r="B1223" s="6" t="s">
        <v>3227</v>
      </c>
      <c r="C1223" s="1" t="n">
        <v>2</v>
      </c>
      <c r="D1223" s="1" t="s">
        <v>40</v>
      </c>
      <c r="E1223" s="1" t="n">
        <v>5</v>
      </c>
      <c r="F1223" s="1" t="s">
        <v>41</v>
      </c>
      <c r="G1223" s="1" t="n">
        <f aca="false">PRODUCT(C1223+E1223)</f>
        <v>7</v>
      </c>
      <c r="H1223" s="1" t="n">
        <v>22</v>
      </c>
      <c r="I1223" s="106" t="n">
        <f aca="false">PRODUCT(G1223/H1223)</f>
        <v>0.318181818181818</v>
      </c>
      <c r="K1223" s="6"/>
      <c r="N1223" s="1"/>
      <c r="BQ1223" s="6"/>
      <c r="DJ1223" s="6"/>
      <c r="DK1223" s="6"/>
      <c r="DL1223" s="6"/>
      <c r="DN1223" s="6"/>
      <c r="DQ1223" s="6"/>
    </row>
    <row r="1224" customFormat="false" ht="15" hidden="false" customHeight="false" outlineLevel="0" collapsed="false">
      <c r="A1224" s="54" t="n">
        <v>1223</v>
      </c>
      <c r="B1224" s="6" t="s">
        <v>3345</v>
      </c>
      <c r="C1224" s="1" t="n">
        <v>2</v>
      </c>
      <c r="D1224" s="1" t="s">
        <v>40</v>
      </c>
      <c r="E1224" s="1" t="n">
        <v>5</v>
      </c>
      <c r="F1224" s="1" t="s">
        <v>41</v>
      </c>
      <c r="G1224" s="1" t="n">
        <f aca="false">PRODUCT(C1224+E1224)</f>
        <v>7</v>
      </c>
      <c r="H1224" s="1" t="n">
        <v>13</v>
      </c>
      <c r="I1224" s="106" t="n">
        <f aca="false">PRODUCT(G1224/H1224)</f>
        <v>0.538461538461538</v>
      </c>
      <c r="K1224" s="6"/>
      <c r="N1224" s="1"/>
      <c r="BQ1224" s="6"/>
      <c r="DJ1224" s="6"/>
      <c r="DK1224" s="6"/>
      <c r="DL1224" s="6"/>
      <c r="DN1224" s="6"/>
      <c r="DQ1224" s="6"/>
    </row>
    <row r="1225" customFormat="false" ht="15" hidden="false" customHeight="false" outlineLevel="0" collapsed="false">
      <c r="A1225" s="54" t="n">
        <v>1224</v>
      </c>
      <c r="B1225" s="6" t="s">
        <v>3454</v>
      </c>
      <c r="C1225" s="1" t="n">
        <v>2</v>
      </c>
      <c r="D1225" s="1" t="s">
        <v>40</v>
      </c>
      <c r="E1225" s="1" t="n">
        <v>5</v>
      </c>
      <c r="F1225" s="1" t="s">
        <v>41</v>
      </c>
      <c r="G1225" s="1" t="n">
        <f aca="false">PRODUCT(C1225+E1225)</f>
        <v>7</v>
      </c>
      <c r="H1225" s="1" t="n">
        <v>9</v>
      </c>
      <c r="I1225" s="106" t="n">
        <f aca="false">PRODUCT(G1225/H1225)</f>
        <v>0.777777777777778</v>
      </c>
      <c r="K1225" s="6"/>
      <c r="N1225" s="1"/>
      <c r="BQ1225" s="6"/>
      <c r="DJ1225" s="6"/>
      <c r="DK1225" s="6"/>
      <c r="DL1225" s="6"/>
      <c r="DN1225" s="6"/>
      <c r="DQ1225" s="6"/>
    </row>
    <row r="1226" customFormat="false" ht="15" hidden="false" customHeight="false" outlineLevel="0" collapsed="false">
      <c r="A1226" s="54" t="n">
        <v>1225</v>
      </c>
      <c r="B1226" s="6" t="s">
        <v>3460</v>
      </c>
      <c r="C1226" s="1" t="n">
        <v>2</v>
      </c>
      <c r="D1226" s="1" t="s">
        <v>40</v>
      </c>
      <c r="E1226" s="1" t="n">
        <v>5</v>
      </c>
      <c r="F1226" s="1" t="s">
        <v>41</v>
      </c>
      <c r="G1226" s="1" t="n">
        <f aca="false">PRODUCT(C1226+E1226)</f>
        <v>7</v>
      </c>
      <c r="H1226" s="1" t="n">
        <v>10</v>
      </c>
      <c r="I1226" s="106" t="n">
        <f aca="false">PRODUCT(G1226/H1226)</f>
        <v>0.7</v>
      </c>
      <c r="K1226" s="6"/>
      <c r="N1226" s="1"/>
      <c r="BQ1226" s="6"/>
      <c r="DJ1226" s="6"/>
      <c r="DK1226" s="6"/>
      <c r="DL1226" s="6"/>
      <c r="DN1226" s="6"/>
      <c r="DQ1226" s="6"/>
    </row>
    <row r="1227" customFormat="false" ht="15" hidden="false" customHeight="false" outlineLevel="0" collapsed="false">
      <c r="A1227" s="54" t="n">
        <v>1226</v>
      </c>
      <c r="B1227" s="6" t="s">
        <v>3468</v>
      </c>
      <c r="C1227" s="1" t="n">
        <v>2</v>
      </c>
      <c r="D1227" s="1" t="s">
        <v>40</v>
      </c>
      <c r="E1227" s="1" t="n">
        <v>5</v>
      </c>
      <c r="F1227" s="1" t="s">
        <v>41</v>
      </c>
      <c r="G1227" s="1" t="n">
        <f aca="false">PRODUCT(C1227+E1227)</f>
        <v>7</v>
      </c>
      <c r="H1227" s="1" t="n">
        <v>4</v>
      </c>
      <c r="I1227" s="106" t="n">
        <f aca="false">PRODUCT(G1227/H1227)</f>
        <v>1.75</v>
      </c>
      <c r="K1227" s="6"/>
      <c r="N1227" s="1"/>
      <c r="BQ1227" s="6"/>
      <c r="DJ1227" s="6"/>
      <c r="DK1227" s="6"/>
      <c r="DL1227" s="6"/>
      <c r="DN1227" s="6"/>
      <c r="DQ1227" s="6"/>
    </row>
    <row r="1228" customFormat="false" ht="15" hidden="false" customHeight="false" outlineLevel="0" collapsed="false">
      <c r="A1228" s="54" t="n">
        <v>1227</v>
      </c>
      <c r="B1228" s="56" t="s">
        <v>2741</v>
      </c>
      <c r="C1228" s="1" t="n">
        <v>1</v>
      </c>
      <c r="D1228" s="1" t="s">
        <v>40</v>
      </c>
      <c r="E1228" s="1" t="n">
        <v>6</v>
      </c>
      <c r="F1228" s="1" t="s">
        <v>41</v>
      </c>
      <c r="G1228" s="1" t="n">
        <f aca="false">PRODUCT(C1228+E1228)</f>
        <v>7</v>
      </c>
      <c r="H1228" s="1" t="n">
        <v>55</v>
      </c>
      <c r="I1228" s="106" t="n">
        <f aca="false">PRODUCT(G1228/H1228)</f>
        <v>0.127272727272727</v>
      </c>
      <c r="K1228" s="6"/>
      <c r="N1228" s="1"/>
      <c r="BQ1228" s="6"/>
      <c r="DJ1228" s="6"/>
      <c r="DK1228" s="6"/>
      <c r="DL1228" s="6"/>
      <c r="DN1228" s="6"/>
      <c r="DQ1228" s="6"/>
    </row>
    <row r="1229" customFormat="false" ht="15" hidden="false" customHeight="false" outlineLevel="0" collapsed="false">
      <c r="A1229" s="54" t="n">
        <v>1228</v>
      </c>
      <c r="B1229" s="6" t="s">
        <v>2953</v>
      </c>
      <c r="C1229" s="1" t="n">
        <v>1</v>
      </c>
      <c r="D1229" s="1" t="s">
        <v>40</v>
      </c>
      <c r="E1229" s="1" t="n">
        <v>6</v>
      </c>
      <c r="F1229" s="1" t="s">
        <v>41</v>
      </c>
      <c r="G1229" s="1" t="n">
        <f aca="false">PRODUCT(C1229+E1229)</f>
        <v>7</v>
      </c>
      <c r="H1229" s="1" t="n">
        <v>26</v>
      </c>
      <c r="I1229" s="106" t="n">
        <f aca="false">PRODUCT(G1229/H1229)</f>
        <v>0.269230769230769</v>
      </c>
      <c r="K1229" s="6"/>
      <c r="N1229" s="1"/>
      <c r="BQ1229" s="6"/>
      <c r="DJ1229" s="6"/>
      <c r="DK1229" s="6"/>
      <c r="DL1229" s="6"/>
      <c r="DN1229" s="6"/>
      <c r="DQ1229" s="6"/>
    </row>
    <row r="1230" customFormat="false" ht="15" hidden="false" customHeight="false" outlineLevel="0" collapsed="false">
      <c r="A1230" s="54" t="n">
        <v>1229</v>
      </c>
      <c r="B1230" s="6" t="s">
        <v>3021</v>
      </c>
      <c r="C1230" s="1" t="n">
        <v>1</v>
      </c>
      <c r="D1230" s="1" t="s">
        <v>40</v>
      </c>
      <c r="E1230" s="1" t="n">
        <v>6</v>
      </c>
      <c r="F1230" s="1" t="s">
        <v>41</v>
      </c>
      <c r="G1230" s="1" t="n">
        <f aca="false">PRODUCT(C1230+E1230)</f>
        <v>7</v>
      </c>
      <c r="H1230" s="1" t="n">
        <v>39</v>
      </c>
      <c r="I1230" s="106" t="n">
        <f aca="false">PRODUCT(G1230/H1230)</f>
        <v>0.17948717948718</v>
      </c>
      <c r="K1230" s="6"/>
      <c r="N1230" s="1"/>
      <c r="BQ1230" s="6"/>
      <c r="DJ1230" s="6"/>
      <c r="DK1230" s="6"/>
      <c r="DL1230" s="6"/>
      <c r="DN1230" s="6"/>
      <c r="DQ1230" s="6"/>
    </row>
    <row r="1231" customFormat="false" ht="15" hidden="false" customHeight="false" outlineLevel="0" collapsed="false">
      <c r="A1231" s="54" t="n">
        <v>1230</v>
      </c>
      <c r="B1231" s="6" t="s">
        <v>3154</v>
      </c>
      <c r="C1231" s="1" t="n">
        <v>1</v>
      </c>
      <c r="D1231" s="1" t="s">
        <v>40</v>
      </c>
      <c r="E1231" s="1" t="n">
        <v>6</v>
      </c>
      <c r="F1231" s="1" t="s">
        <v>41</v>
      </c>
      <c r="G1231" s="1" t="n">
        <f aca="false">PRODUCT(C1231+E1231)</f>
        <v>7</v>
      </c>
      <c r="H1231" s="1" t="n">
        <v>27</v>
      </c>
      <c r="I1231" s="106" t="n">
        <f aca="false">PRODUCT(G1231/H1231)</f>
        <v>0.259259259259259</v>
      </c>
      <c r="K1231" s="6"/>
      <c r="N1231" s="1"/>
      <c r="BQ1231" s="6"/>
      <c r="DJ1231" s="6"/>
      <c r="DK1231" s="6"/>
      <c r="DL1231" s="6"/>
      <c r="DN1231" s="6"/>
      <c r="DQ1231" s="6"/>
    </row>
    <row r="1232" customFormat="false" ht="15" hidden="false" customHeight="false" outlineLevel="0" collapsed="false">
      <c r="A1232" s="54" t="n">
        <v>1231</v>
      </c>
      <c r="B1232" s="56" t="s">
        <v>3161</v>
      </c>
      <c r="C1232" s="1" t="n">
        <v>1</v>
      </c>
      <c r="D1232" s="1" t="s">
        <v>40</v>
      </c>
      <c r="E1232" s="1" t="n">
        <v>6</v>
      </c>
      <c r="F1232" s="1" t="s">
        <v>41</v>
      </c>
      <c r="G1232" s="1" t="n">
        <f aca="false">PRODUCT(C1232+E1232)</f>
        <v>7</v>
      </c>
      <c r="H1232" s="1" t="n">
        <v>33</v>
      </c>
      <c r="I1232" s="106" t="n">
        <f aca="false">PRODUCT(G1232/H1232)</f>
        <v>0.212121212121212</v>
      </c>
      <c r="K1232" s="6"/>
      <c r="N1232" s="1"/>
      <c r="BQ1232" s="6"/>
      <c r="DJ1232" s="6"/>
      <c r="DK1232" s="6"/>
      <c r="DL1232" s="6"/>
      <c r="DN1232" s="6"/>
      <c r="DQ1232" s="6"/>
    </row>
    <row r="1233" customFormat="false" ht="15" hidden="false" customHeight="false" outlineLevel="0" collapsed="false">
      <c r="A1233" s="54" t="n">
        <v>1232</v>
      </c>
      <c r="B1233" s="6" t="s">
        <v>3195</v>
      </c>
      <c r="C1233" s="1" t="n">
        <v>1</v>
      </c>
      <c r="D1233" s="1" t="s">
        <v>40</v>
      </c>
      <c r="E1233" s="1" t="n">
        <v>6</v>
      </c>
      <c r="F1233" s="1" t="s">
        <v>41</v>
      </c>
      <c r="G1233" s="1" t="n">
        <f aca="false">PRODUCT(C1233+E1233)</f>
        <v>7</v>
      </c>
      <c r="H1233" s="1" t="n">
        <v>25</v>
      </c>
      <c r="I1233" s="106" t="n">
        <f aca="false">PRODUCT(G1233/H1233)</f>
        <v>0.28</v>
      </c>
      <c r="K1233" s="6"/>
      <c r="N1233" s="1"/>
      <c r="BQ1233" s="6"/>
      <c r="DJ1233" s="6"/>
      <c r="DK1233" s="6"/>
      <c r="DL1233" s="6"/>
      <c r="DN1233" s="6"/>
      <c r="DQ1233" s="6"/>
    </row>
    <row r="1234" customFormat="false" ht="15" hidden="false" customHeight="false" outlineLevel="0" collapsed="false">
      <c r="A1234" s="54" t="n">
        <v>1233</v>
      </c>
      <c r="B1234" s="6" t="s">
        <v>3338</v>
      </c>
      <c r="C1234" s="1" t="n">
        <v>1</v>
      </c>
      <c r="D1234" s="1" t="s">
        <v>40</v>
      </c>
      <c r="E1234" s="1" t="n">
        <v>6</v>
      </c>
      <c r="F1234" s="1" t="s">
        <v>41</v>
      </c>
      <c r="G1234" s="1" t="n">
        <f aca="false">PRODUCT(C1234+E1234)</f>
        <v>7</v>
      </c>
      <c r="H1234" s="1" t="n">
        <v>6</v>
      </c>
      <c r="I1234" s="106" t="n">
        <f aca="false">PRODUCT(G1234/H1234)</f>
        <v>1.16666666666667</v>
      </c>
      <c r="K1234" s="6"/>
      <c r="N1234" s="1"/>
      <c r="BQ1234" s="6"/>
      <c r="DJ1234" s="6"/>
      <c r="DK1234" s="6"/>
      <c r="DL1234" s="6"/>
      <c r="DN1234" s="6"/>
      <c r="DQ1234" s="6"/>
    </row>
    <row r="1235" customFormat="false" ht="15" hidden="false" customHeight="false" outlineLevel="0" collapsed="false">
      <c r="A1235" s="54" t="n">
        <v>1234</v>
      </c>
      <c r="B1235" s="6" t="s">
        <v>1244</v>
      </c>
      <c r="C1235" s="1" t="n">
        <v>1</v>
      </c>
      <c r="D1235" s="1" t="s">
        <v>40</v>
      </c>
      <c r="E1235" s="1" t="n">
        <v>6</v>
      </c>
      <c r="F1235" s="1" t="s">
        <v>41</v>
      </c>
      <c r="G1235" s="1" t="n">
        <f aca="false">PRODUCT(C1235+E1235)</f>
        <v>7</v>
      </c>
      <c r="H1235" s="1" t="n">
        <v>19</v>
      </c>
      <c r="I1235" s="106" t="n">
        <f aca="false">PRODUCT(G1235/H1235)</f>
        <v>0.368421052631579</v>
      </c>
      <c r="K1235" s="6"/>
      <c r="N1235" s="1"/>
      <c r="BQ1235" s="6"/>
      <c r="DJ1235" s="6"/>
      <c r="DK1235" s="6"/>
      <c r="DL1235" s="6"/>
      <c r="DN1235" s="6"/>
      <c r="DQ1235" s="6"/>
    </row>
    <row r="1236" customFormat="false" ht="15" hidden="false" customHeight="false" outlineLevel="0" collapsed="false">
      <c r="A1236" s="54" t="n">
        <v>1235</v>
      </c>
      <c r="B1236" s="6" t="s">
        <v>3384</v>
      </c>
      <c r="C1236" s="1" t="n">
        <v>1</v>
      </c>
      <c r="D1236" s="1" t="s">
        <v>40</v>
      </c>
      <c r="E1236" s="1" t="n">
        <v>6</v>
      </c>
      <c r="F1236" s="1" t="s">
        <v>41</v>
      </c>
      <c r="G1236" s="1" t="n">
        <f aca="false">PRODUCT(C1236+E1236)</f>
        <v>7</v>
      </c>
      <c r="H1236" s="1" t="n">
        <v>10</v>
      </c>
      <c r="I1236" s="106" t="n">
        <f aca="false">PRODUCT(G1236/H1236)</f>
        <v>0.7</v>
      </c>
      <c r="K1236" s="6"/>
      <c r="N1236" s="1"/>
      <c r="BQ1236" s="6"/>
      <c r="DJ1236" s="6"/>
      <c r="DK1236" s="6"/>
      <c r="DL1236" s="6"/>
      <c r="DN1236" s="6"/>
      <c r="DQ1236" s="6"/>
    </row>
    <row r="1237" customFormat="false" ht="15" hidden="false" customHeight="false" outlineLevel="0" collapsed="false">
      <c r="A1237" s="54" t="n">
        <v>1236</v>
      </c>
      <c r="B1237" s="6" t="s">
        <v>209</v>
      </c>
      <c r="C1237" s="1" t="n">
        <v>1</v>
      </c>
      <c r="D1237" s="1" t="s">
        <v>40</v>
      </c>
      <c r="E1237" s="1" t="n">
        <v>6</v>
      </c>
      <c r="F1237" s="1" t="s">
        <v>41</v>
      </c>
      <c r="G1237" s="1" t="n">
        <f aca="false">PRODUCT(C1237+E1237)</f>
        <v>7</v>
      </c>
      <c r="H1237" s="1" t="n">
        <v>27</v>
      </c>
      <c r="I1237" s="106" t="n">
        <f aca="false">PRODUCT(G1237/H1237)</f>
        <v>0.259259259259259</v>
      </c>
      <c r="K1237" s="6"/>
      <c r="N1237" s="1"/>
      <c r="BQ1237" s="6"/>
      <c r="DJ1237" s="6"/>
      <c r="DK1237" s="6"/>
      <c r="DL1237" s="6"/>
      <c r="DN1237" s="6"/>
      <c r="DQ1237" s="6"/>
    </row>
    <row r="1238" customFormat="false" ht="15" hidden="false" customHeight="false" outlineLevel="0" collapsed="false">
      <c r="A1238" s="54" t="n">
        <v>1237</v>
      </c>
      <c r="B1238" s="6" t="s">
        <v>2359</v>
      </c>
      <c r="C1238" s="1" t="n">
        <v>0</v>
      </c>
      <c r="D1238" s="1" t="s">
        <v>40</v>
      </c>
      <c r="E1238" s="1" t="n">
        <v>7</v>
      </c>
      <c r="F1238" s="1" t="s">
        <v>41</v>
      </c>
      <c r="G1238" s="1" t="n">
        <f aca="false">PRODUCT(C1238+E1238)</f>
        <v>7</v>
      </c>
      <c r="H1238" s="1" t="n">
        <v>65</v>
      </c>
      <c r="I1238" s="106" t="n">
        <f aca="false">PRODUCT(G1238/H1238)</f>
        <v>0.107692307692308</v>
      </c>
      <c r="K1238" s="6"/>
      <c r="N1238" s="1"/>
      <c r="BQ1238" s="6"/>
      <c r="DJ1238" s="6"/>
      <c r="DK1238" s="6"/>
      <c r="DL1238" s="6"/>
      <c r="DN1238" s="6"/>
      <c r="DQ1238" s="6"/>
    </row>
    <row r="1239" customFormat="false" ht="15" hidden="false" customHeight="false" outlineLevel="0" collapsed="false">
      <c r="A1239" s="54" t="n">
        <v>1238</v>
      </c>
      <c r="B1239" s="6" t="s">
        <v>2763</v>
      </c>
      <c r="C1239" s="1" t="n">
        <v>0</v>
      </c>
      <c r="D1239" s="1" t="s">
        <v>40</v>
      </c>
      <c r="E1239" s="1" t="n">
        <v>7</v>
      </c>
      <c r="F1239" s="1" t="s">
        <v>41</v>
      </c>
      <c r="G1239" s="1" t="n">
        <f aca="false">PRODUCT(C1239+E1239)</f>
        <v>7</v>
      </c>
      <c r="H1239" s="1" t="n">
        <v>48</v>
      </c>
      <c r="I1239" s="106" t="n">
        <f aca="false">PRODUCT(G1239/H1239)</f>
        <v>0.145833333333333</v>
      </c>
      <c r="K1239" s="6"/>
      <c r="N1239" s="1"/>
      <c r="BQ1239" s="6"/>
      <c r="DJ1239" s="6"/>
      <c r="DK1239" s="6"/>
      <c r="DL1239" s="6"/>
      <c r="DN1239" s="6"/>
      <c r="DQ1239" s="6"/>
    </row>
    <row r="1240" customFormat="false" ht="15" hidden="false" customHeight="false" outlineLevel="0" collapsed="false">
      <c r="A1240" s="54" t="n">
        <v>1239</v>
      </c>
      <c r="B1240" s="6" t="s">
        <v>2970</v>
      </c>
      <c r="C1240" s="1" t="n">
        <v>0</v>
      </c>
      <c r="D1240" s="1" t="s">
        <v>40</v>
      </c>
      <c r="E1240" s="1" t="n">
        <v>7</v>
      </c>
      <c r="F1240" s="1" t="s">
        <v>41</v>
      </c>
      <c r="G1240" s="1" t="n">
        <f aca="false">PRODUCT(C1240+E1240)</f>
        <v>7</v>
      </c>
      <c r="H1240" s="1" t="n">
        <v>16</v>
      </c>
      <c r="I1240" s="106" t="n">
        <f aca="false">PRODUCT(G1240/H1240)</f>
        <v>0.4375</v>
      </c>
      <c r="K1240" s="6"/>
      <c r="N1240" s="1"/>
      <c r="BQ1240" s="6"/>
      <c r="DJ1240" s="6"/>
      <c r="DK1240" s="6"/>
      <c r="DL1240" s="6"/>
      <c r="DN1240" s="6"/>
      <c r="DQ1240" s="6"/>
    </row>
    <row r="1241" customFormat="false" ht="15" hidden="false" customHeight="false" outlineLevel="0" collapsed="false">
      <c r="A1241" s="54" t="n">
        <v>1240</v>
      </c>
      <c r="B1241" s="6" t="s">
        <v>2995</v>
      </c>
      <c r="C1241" s="1" t="n">
        <v>0</v>
      </c>
      <c r="D1241" s="1" t="s">
        <v>40</v>
      </c>
      <c r="E1241" s="1" t="n">
        <v>7</v>
      </c>
      <c r="F1241" s="1" t="s">
        <v>41</v>
      </c>
      <c r="G1241" s="1" t="n">
        <f aca="false">PRODUCT(C1241+E1241)</f>
        <v>7</v>
      </c>
      <c r="H1241" s="1" t="n">
        <v>55</v>
      </c>
      <c r="I1241" s="106" t="n">
        <f aca="false">PRODUCT(G1241/H1241)</f>
        <v>0.127272727272727</v>
      </c>
      <c r="K1241" s="6"/>
      <c r="N1241" s="1"/>
      <c r="BQ1241" s="6"/>
      <c r="DJ1241" s="6"/>
      <c r="DK1241" s="6"/>
      <c r="DL1241" s="6"/>
      <c r="DN1241" s="6"/>
      <c r="DQ1241" s="6"/>
    </row>
    <row r="1242" customFormat="false" ht="15" hidden="false" customHeight="false" outlineLevel="0" collapsed="false">
      <c r="A1242" s="54" t="n">
        <v>1241</v>
      </c>
      <c r="B1242" s="6" t="s">
        <v>3018</v>
      </c>
      <c r="C1242" s="1" t="n">
        <v>0</v>
      </c>
      <c r="D1242" s="1" t="s">
        <v>40</v>
      </c>
      <c r="E1242" s="1" t="n">
        <v>7</v>
      </c>
      <c r="F1242" s="1" t="s">
        <v>41</v>
      </c>
      <c r="G1242" s="1" t="n">
        <f aca="false">PRODUCT(C1242+E1242)</f>
        <v>7</v>
      </c>
      <c r="H1242" s="1" t="n">
        <v>29</v>
      </c>
      <c r="I1242" s="106" t="n">
        <f aca="false">PRODUCT(G1242/H1242)</f>
        <v>0.241379310344828</v>
      </c>
      <c r="K1242" s="6"/>
      <c r="N1242" s="1"/>
      <c r="BQ1242" s="6"/>
      <c r="DJ1242" s="6"/>
      <c r="DK1242" s="6"/>
      <c r="DL1242" s="6"/>
      <c r="DN1242" s="6"/>
      <c r="DQ1242" s="6"/>
    </row>
    <row r="1243" customFormat="false" ht="15" hidden="false" customHeight="false" outlineLevel="0" collapsed="false">
      <c r="A1243" s="54" t="n">
        <v>1242</v>
      </c>
      <c r="B1243" s="6" t="s">
        <v>3047</v>
      </c>
      <c r="C1243" s="1" t="n">
        <v>0</v>
      </c>
      <c r="D1243" s="1" t="s">
        <v>40</v>
      </c>
      <c r="E1243" s="1" t="n">
        <v>7</v>
      </c>
      <c r="F1243" s="1" t="s">
        <v>41</v>
      </c>
      <c r="G1243" s="1" t="n">
        <f aca="false">PRODUCT(C1243+E1243)</f>
        <v>7</v>
      </c>
      <c r="H1243" s="1" t="n">
        <v>37</v>
      </c>
      <c r="I1243" s="106" t="n">
        <f aca="false">PRODUCT(G1243/H1243)</f>
        <v>0.189189189189189</v>
      </c>
      <c r="K1243" s="6"/>
      <c r="N1243" s="1"/>
      <c r="BQ1243" s="6"/>
      <c r="DJ1243" s="6"/>
      <c r="DK1243" s="6"/>
      <c r="DL1243" s="6"/>
      <c r="DN1243" s="6"/>
      <c r="DQ1243" s="6"/>
    </row>
    <row r="1244" customFormat="false" ht="15" hidden="false" customHeight="false" outlineLevel="0" collapsed="false">
      <c r="A1244" s="54" t="n">
        <v>1243</v>
      </c>
      <c r="B1244" s="6" t="s">
        <v>3049</v>
      </c>
      <c r="C1244" s="1" t="n">
        <v>0</v>
      </c>
      <c r="D1244" s="1" t="s">
        <v>40</v>
      </c>
      <c r="E1244" s="1" t="n">
        <v>7</v>
      </c>
      <c r="F1244" s="1" t="s">
        <v>41</v>
      </c>
      <c r="G1244" s="1" t="n">
        <f aca="false">PRODUCT(C1244+E1244)</f>
        <v>7</v>
      </c>
      <c r="H1244" s="1" t="n">
        <v>35</v>
      </c>
      <c r="I1244" s="106" t="n">
        <f aca="false">PRODUCT(G1244/H1244)</f>
        <v>0.2</v>
      </c>
      <c r="K1244" s="6"/>
      <c r="N1244" s="1"/>
      <c r="BQ1244" s="6"/>
      <c r="DJ1244" s="6"/>
      <c r="DK1244" s="6"/>
      <c r="DL1244" s="6"/>
      <c r="DN1244" s="6"/>
      <c r="DQ1244" s="6"/>
    </row>
    <row r="1245" customFormat="false" ht="15" hidden="false" customHeight="false" outlineLevel="0" collapsed="false">
      <c r="A1245" s="54" t="n">
        <v>1244</v>
      </c>
      <c r="B1245" s="56" t="s">
        <v>3056</v>
      </c>
      <c r="C1245" s="1" t="n">
        <v>0</v>
      </c>
      <c r="D1245" s="1" t="s">
        <v>40</v>
      </c>
      <c r="E1245" s="1" t="n">
        <v>7</v>
      </c>
      <c r="F1245" s="1" t="s">
        <v>41</v>
      </c>
      <c r="G1245" s="1" t="n">
        <f aca="false">PRODUCT(C1245+E1245)</f>
        <v>7</v>
      </c>
      <c r="H1245" s="1" t="n">
        <v>26</v>
      </c>
      <c r="I1245" s="106" t="n">
        <f aca="false">PRODUCT(G1245/H1245)</f>
        <v>0.269230769230769</v>
      </c>
      <c r="K1245" s="6"/>
      <c r="N1245" s="1"/>
      <c r="BQ1245" s="6"/>
      <c r="DJ1245" s="6"/>
      <c r="DK1245" s="6"/>
      <c r="DL1245" s="6"/>
      <c r="DN1245" s="6"/>
      <c r="DQ1245" s="6"/>
    </row>
    <row r="1246" customFormat="false" ht="15" hidden="false" customHeight="false" outlineLevel="0" collapsed="false">
      <c r="A1246" s="54" t="n">
        <v>1245</v>
      </c>
      <c r="B1246" s="56" t="s">
        <v>3127</v>
      </c>
      <c r="C1246" s="1" t="n">
        <v>0</v>
      </c>
      <c r="D1246" s="1" t="s">
        <v>40</v>
      </c>
      <c r="E1246" s="1" t="n">
        <v>7</v>
      </c>
      <c r="F1246" s="1" t="s">
        <v>41</v>
      </c>
      <c r="G1246" s="1" t="n">
        <f aca="false">PRODUCT(C1246+E1246)</f>
        <v>7</v>
      </c>
      <c r="H1246" s="1" t="n">
        <v>19</v>
      </c>
      <c r="I1246" s="106" t="n">
        <f aca="false">PRODUCT(G1246/H1246)</f>
        <v>0.368421052631579</v>
      </c>
      <c r="K1246" s="6"/>
      <c r="N1246" s="1"/>
      <c r="BQ1246" s="6"/>
      <c r="DJ1246" s="6"/>
      <c r="DK1246" s="6"/>
      <c r="DL1246" s="6"/>
      <c r="DN1246" s="6"/>
      <c r="DQ1246" s="6"/>
    </row>
    <row r="1247" customFormat="false" ht="15" hidden="false" customHeight="false" outlineLevel="0" collapsed="false">
      <c r="A1247" s="54" t="n">
        <v>1246</v>
      </c>
      <c r="B1247" s="98" t="s">
        <v>3172</v>
      </c>
      <c r="C1247" s="1" t="n">
        <v>0</v>
      </c>
      <c r="D1247" s="1" t="s">
        <v>40</v>
      </c>
      <c r="E1247" s="1" t="n">
        <v>7</v>
      </c>
      <c r="F1247" s="1" t="s">
        <v>41</v>
      </c>
      <c r="G1247" s="1" t="n">
        <f aca="false">PRODUCT(C1247+E1247)</f>
        <v>7</v>
      </c>
      <c r="H1247" s="1" t="n">
        <v>25</v>
      </c>
      <c r="I1247" s="106" t="n">
        <f aca="false">PRODUCT(G1247/H1247)</f>
        <v>0.28</v>
      </c>
      <c r="K1247" s="6"/>
      <c r="N1247" s="1"/>
      <c r="BQ1247" s="6"/>
      <c r="DJ1247" s="6"/>
      <c r="DK1247" s="6"/>
      <c r="DL1247" s="6"/>
      <c r="DN1247" s="6"/>
      <c r="DQ1247" s="6"/>
    </row>
    <row r="1248" customFormat="false" ht="15" hidden="false" customHeight="false" outlineLevel="0" collapsed="false">
      <c r="A1248" s="54" t="n">
        <v>1247</v>
      </c>
      <c r="B1248" s="6" t="s">
        <v>3262</v>
      </c>
      <c r="C1248" s="1" t="n">
        <v>0</v>
      </c>
      <c r="D1248" s="1" t="s">
        <v>40</v>
      </c>
      <c r="E1248" s="1" t="n">
        <v>7</v>
      </c>
      <c r="F1248" s="1" t="s">
        <v>41</v>
      </c>
      <c r="G1248" s="1" t="n">
        <f aca="false">PRODUCT(C1248+E1248)</f>
        <v>7</v>
      </c>
      <c r="H1248" s="1" t="n">
        <v>21</v>
      </c>
      <c r="I1248" s="106" t="n">
        <f aca="false">PRODUCT(G1248/H1248)</f>
        <v>0.333333333333333</v>
      </c>
      <c r="K1248" s="6"/>
      <c r="N1248" s="1"/>
      <c r="BQ1248" s="6"/>
      <c r="DJ1248" s="6"/>
      <c r="DK1248" s="6"/>
      <c r="DL1248" s="6"/>
      <c r="DN1248" s="6"/>
      <c r="DQ1248" s="6"/>
    </row>
    <row r="1249" customFormat="false" ht="15" hidden="false" customHeight="false" outlineLevel="0" collapsed="false">
      <c r="A1249" s="54" t="n">
        <v>1248</v>
      </c>
      <c r="B1249" s="6" t="s">
        <v>3283</v>
      </c>
      <c r="C1249" s="1" t="n">
        <v>0</v>
      </c>
      <c r="D1249" s="1" t="s">
        <v>40</v>
      </c>
      <c r="E1249" s="1" t="n">
        <v>7</v>
      </c>
      <c r="F1249" s="1" t="s">
        <v>41</v>
      </c>
      <c r="G1249" s="1" t="n">
        <f aca="false">PRODUCT(C1249+E1249)</f>
        <v>7</v>
      </c>
      <c r="H1249" s="1" t="n">
        <v>14</v>
      </c>
      <c r="I1249" s="106" t="n">
        <f aca="false">PRODUCT(G1249/H1249)</f>
        <v>0.5</v>
      </c>
      <c r="K1249" s="6"/>
      <c r="N1249" s="1"/>
      <c r="BQ1249" s="6"/>
      <c r="DJ1249" s="6"/>
      <c r="DK1249" s="6"/>
      <c r="DL1249" s="6"/>
      <c r="DN1249" s="6"/>
      <c r="DQ1249" s="6"/>
    </row>
    <row r="1250" customFormat="false" ht="15" hidden="false" customHeight="false" outlineLevel="0" collapsed="false">
      <c r="A1250" s="54" t="n">
        <v>1249</v>
      </c>
      <c r="B1250" s="6" t="s">
        <v>3295</v>
      </c>
      <c r="C1250" s="1" t="n">
        <v>0</v>
      </c>
      <c r="D1250" s="1" t="s">
        <v>40</v>
      </c>
      <c r="E1250" s="1" t="n">
        <v>7</v>
      </c>
      <c r="F1250" s="1" t="s">
        <v>41</v>
      </c>
      <c r="G1250" s="1" t="n">
        <f aca="false">PRODUCT(C1250+E1250)</f>
        <v>7</v>
      </c>
      <c r="H1250" s="1" t="n">
        <v>11</v>
      </c>
      <c r="I1250" s="106" t="n">
        <f aca="false">PRODUCT(G1250/H1250)</f>
        <v>0.636363636363636</v>
      </c>
      <c r="K1250" s="6"/>
      <c r="N1250" s="1"/>
      <c r="BQ1250" s="6"/>
      <c r="DJ1250" s="6"/>
      <c r="DK1250" s="6"/>
      <c r="DL1250" s="6"/>
      <c r="DN1250" s="6"/>
      <c r="DQ1250" s="6"/>
    </row>
    <row r="1251" customFormat="false" ht="15" hidden="false" customHeight="false" outlineLevel="0" collapsed="false">
      <c r="A1251" s="54" t="n">
        <v>1250</v>
      </c>
      <c r="B1251" s="6" t="s">
        <v>3371</v>
      </c>
      <c r="C1251" s="1" t="n">
        <v>0</v>
      </c>
      <c r="D1251" s="1" t="s">
        <v>40</v>
      </c>
      <c r="E1251" s="1" t="n">
        <v>7</v>
      </c>
      <c r="F1251" s="1" t="s">
        <v>41</v>
      </c>
      <c r="G1251" s="1" t="n">
        <f aca="false">PRODUCT(C1251+E1251)</f>
        <v>7</v>
      </c>
      <c r="H1251" s="1" t="n">
        <v>8</v>
      </c>
      <c r="I1251" s="106" t="n">
        <f aca="false">PRODUCT(G1251/H1251)</f>
        <v>0.875</v>
      </c>
      <c r="K1251" s="6"/>
      <c r="N1251" s="1"/>
      <c r="BQ1251" s="6"/>
      <c r="DJ1251" s="6"/>
      <c r="DK1251" s="6"/>
      <c r="DL1251" s="6"/>
      <c r="DN1251" s="6"/>
      <c r="DQ1251" s="6"/>
    </row>
    <row r="1252" customFormat="false" ht="15" hidden="false" customHeight="false" outlineLevel="0" collapsed="false">
      <c r="A1252" s="54" t="n">
        <v>1251</v>
      </c>
      <c r="B1252" s="6" t="s">
        <v>3388</v>
      </c>
      <c r="C1252" s="1" t="n">
        <v>0</v>
      </c>
      <c r="D1252" s="1" t="s">
        <v>40</v>
      </c>
      <c r="E1252" s="1" t="n">
        <v>7</v>
      </c>
      <c r="F1252" s="1" t="s">
        <v>41</v>
      </c>
      <c r="G1252" s="1" t="n">
        <f aca="false">PRODUCT(C1252+E1252)</f>
        <v>7</v>
      </c>
      <c r="H1252" s="1" t="n">
        <v>10</v>
      </c>
      <c r="I1252" s="106" t="n">
        <f aca="false">PRODUCT(G1252/H1252)</f>
        <v>0.7</v>
      </c>
      <c r="K1252" s="6"/>
      <c r="N1252" s="1"/>
      <c r="BQ1252" s="6"/>
      <c r="DJ1252" s="6"/>
      <c r="DK1252" s="6"/>
      <c r="DL1252" s="6"/>
      <c r="DN1252" s="6"/>
      <c r="DQ1252" s="6"/>
    </row>
    <row r="1253" customFormat="false" ht="15" hidden="false" customHeight="false" outlineLevel="0" collapsed="false">
      <c r="A1253" s="54" t="n">
        <v>1252</v>
      </c>
      <c r="B1253" s="6" t="s">
        <v>3420</v>
      </c>
      <c r="C1253" s="1" t="n">
        <v>0</v>
      </c>
      <c r="D1253" s="1" t="s">
        <v>40</v>
      </c>
      <c r="E1253" s="1" t="n">
        <v>7</v>
      </c>
      <c r="F1253" s="1" t="s">
        <v>41</v>
      </c>
      <c r="G1253" s="1" t="n">
        <f aca="false">PRODUCT(C1253+E1253)</f>
        <v>7</v>
      </c>
      <c r="H1253" s="1" t="n">
        <v>10</v>
      </c>
      <c r="I1253" s="106" t="n">
        <f aca="false">PRODUCT(G1253/H1253)</f>
        <v>0.7</v>
      </c>
      <c r="K1253" s="6"/>
      <c r="N1253" s="1"/>
      <c r="BQ1253" s="6"/>
      <c r="DJ1253" s="6"/>
      <c r="DK1253" s="6"/>
      <c r="DL1253" s="6"/>
      <c r="DN1253" s="6"/>
      <c r="DQ1253" s="6"/>
    </row>
    <row r="1254" customFormat="false" ht="15" hidden="false" customHeight="false" outlineLevel="0" collapsed="false">
      <c r="A1254" s="54" t="n">
        <v>1253</v>
      </c>
      <c r="B1254" s="56" t="s">
        <v>3422</v>
      </c>
      <c r="C1254" s="1" t="n">
        <v>0</v>
      </c>
      <c r="D1254" s="1" t="s">
        <v>40</v>
      </c>
      <c r="E1254" s="1" t="n">
        <v>7</v>
      </c>
      <c r="F1254" s="1" t="s">
        <v>41</v>
      </c>
      <c r="G1254" s="1" t="n">
        <f aca="false">PRODUCT(C1254+E1254)</f>
        <v>7</v>
      </c>
      <c r="H1254" s="1" t="n">
        <v>18</v>
      </c>
      <c r="I1254" s="106" t="n">
        <f aca="false">PRODUCT(G1254/H1254)</f>
        <v>0.388888888888889</v>
      </c>
      <c r="K1254" s="6"/>
      <c r="N1254" s="1"/>
      <c r="BQ1254" s="6"/>
      <c r="DJ1254" s="6"/>
      <c r="DK1254" s="6"/>
      <c r="DL1254" s="6"/>
      <c r="DN1254" s="6"/>
      <c r="DQ1254" s="6"/>
    </row>
    <row r="1255" customFormat="false" ht="15" hidden="false" customHeight="false" outlineLevel="0" collapsed="false">
      <c r="A1255" s="54" t="n">
        <v>1254</v>
      </c>
      <c r="B1255" s="6" t="s">
        <v>3517</v>
      </c>
      <c r="C1255" s="1" t="n">
        <v>0</v>
      </c>
      <c r="D1255" s="1" t="s">
        <v>40</v>
      </c>
      <c r="E1255" s="1" t="n">
        <v>7</v>
      </c>
      <c r="F1255" s="1" t="s">
        <v>41</v>
      </c>
      <c r="G1255" s="1" t="n">
        <f aca="false">PRODUCT(C1255+E1255)</f>
        <v>7</v>
      </c>
      <c r="H1255" s="1" t="n">
        <v>10</v>
      </c>
      <c r="I1255" s="106" t="n">
        <f aca="false">PRODUCT(G1255/H1255)</f>
        <v>0.7</v>
      </c>
      <c r="K1255" s="6"/>
      <c r="N1255" s="1"/>
      <c r="BQ1255" s="6"/>
      <c r="DJ1255" s="6"/>
      <c r="DK1255" s="6"/>
      <c r="DL1255" s="6"/>
      <c r="DN1255" s="6"/>
      <c r="DQ1255" s="6"/>
    </row>
    <row r="1256" customFormat="false" ht="15" hidden="false" customHeight="false" outlineLevel="0" collapsed="false">
      <c r="A1256" s="54" t="n">
        <v>1255</v>
      </c>
      <c r="B1256" s="6" t="s">
        <v>3606</v>
      </c>
      <c r="C1256" s="1" t="n">
        <v>0</v>
      </c>
      <c r="D1256" s="1" t="s">
        <v>40</v>
      </c>
      <c r="E1256" s="1" t="n">
        <v>7</v>
      </c>
      <c r="F1256" s="1" t="s">
        <v>41</v>
      </c>
      <c r="G1256" s="1" t="n">
        <f aca="false">PRODUCT(C1256+E1256)</f>
        <v>7</v>
      </c>
      <c r="H1256" s="1" t="n">
        <v>8</v>
      </c>
      <c r="I1256" s="106" t="n">
        <f aca="false">PRODUCT(G1256/H1256)</f>
        <v>0.875</v>
      </c>
      <c r="K1256" s="6"/>
      <c r="N1256" s="1"/>
      <c r="BQ1256" s="6"/>
      <c r="DJ1256" s="6"/>
      <c r="DK1256" s="6"/>
      <c r="DL1256" s="6"/>
      <c r="DN1256" s="6"/>
      <c r="DQ1256" s="6"/>
    </row>
    <row r="1257" customFormat="false" ht="15" hidden="false" customHeight="false" outlineLevel="0" collapsed="false">
      <c r="A1257" s="54" t="n">
        <v>1256</v>
      </c>
      <c r="B1257" s="6" t="s">
        <v>3655</v>
      </c>
      <c r="C1257" s="1" t="n">
        <v>0</v>
      </c>
      <c r="D1257" s="1" t="s">
        <v>40</v>
      </c>
      <c r="E1257" s="1" t="n">
        <v>7</v>
      </c>
      <c r="F1257" s="1" t="s">
        <v>41</v>
      </c>
      <c r="G1257" s="1" t="n">
        <f aca="false">PRODUCT(C1257+E1257)</f>
        <v>7</v>
      </c>
      <c r="H1257" s="1" t="n">
        <v>23</v>
      </c>
      <c r="I1257" s="106" t="n">
        <f aca="false">PRODUCT(G1257/H1257)</f>
        <v>0.304347826086957</v>
      </c>
      <c r="K1257" s="6"/>
      <c r="N1257" s="1"/>
      <c r="BQ1257" s="6"/>
      <c r="DJ1257" s="6"/>
      <c r="DK1257" s="6"/>
      <c r="DL1257" s="6"/>
      <c r="DN1257" s="6"/>
      <c r="DQ1257" s="6"/>
    </row>
    <row r="1258" customFormat="false" ht="15" hidden="false" customHeight="false" outlineLevel="0" collapsed="false">
      <c r="A1258" s="54" t="n">
        <v>1257</v>
      </c>
      <c r="B1258" s="6" t="s">
        <v>2342</v>
      </c>
      <c r="C1258" s="1" t="n">
        <v>3</v>
      </c>
      <c r="D1258" s="1" t="s">
        <v>40</v>
      </c>
      <c r="E1258" s="1" t="n">
        <v>3</v>
      </c>
      <c r="F1258" s="1" t="s">
        <v>41</v>
      </c>
      <c r="G1258" s="1" t="n">
        <f aca="false">PRODUCT(C1258+E1258)</f>
        <v>6</v>
      </c>
      <c r="H1258" s="1" t="n">
        <v>67</v>
      </c>
      <c r="I1258" s="106" t="n">
        <f aca="false">PRODUCT(G1258/H1258)</f>
        <v>0.0895522388059701</v>
      </c>
      <c r="K1258" s="6"/>
      <c r="N1258" s="1"/>
      <c r="BQ1258" s="6"/>
      <c r="DJ1258" s="6"/>
      <c r="DK1258" s="6"/>
      <c r="DL1258" s="6"/>
      <c r="DN1258" s="6"/>
      <c r="DQ1258" s="6"/>
    </row>
    <row r="1259" customFormat="false" ht="15" hidden="false" customHeight="false" outlineLevel="0" collapsed="false">
      <c r="A1259" s="54" t="n">
        <v>1258</v>
      </c>
      <c r="B1259" s="6" t="s">
        <v>274</v>
      </c>
      <c r="C1259" s="1" t="n">
        <v>3</v>
      </c>
      <c r="D1259" s="1" t="s">
        <v>40</v>
      </c>
      <c r="E1259" s="1" t="n">
        <v>3</v>
      </c>
      <c r="F1259" s="1" t="s">
        <v>41</v>
      </c>
      <c r="G1259" s="1" t="n">
        <f aca="false">PRODUCT(C1259+E1259)</f>
        <v>6</v>
      </c>
      <c r="H1259" s="1" t="n">
        <v>86</v>
      </c>
      <c r="I1259" s="106" t="n">
        <f aca="false">PRODUCT(G1259/H1259)</f>
        <v>0.0697674418604651</v>
      </c>
      <c r="K1259" s="6"/>
      <c r="N1259" s="1"/>
      <c r="BQ1259" s="6"/>
      <c r="DJ1259" s="6"/>
      <c r="DK1259" s="6"/>
      <c r="DL1259" s="6"/>
      <c r="DN1259" s="6"/>
      <c r="DQ1259" s="6"/>
    </row>
    <row r="1260" customFormat="false" ht="15" hidden="false" customHeight="false" outlineLevel="0" collapsed="false">
      <c r="A1260" s="54" t="n">
        <v>1259</v>
      </c>
      <c r="B1260" s="6" t="s">
        <v>2593</v>
      </c>
      <c r="C1260" s="1" t="n">
        <v>3</v>
      </c>
      <c r="D1260" s="1" t="s">
        <v>40</v>
      </c>
      <c r="E1260" s="1" t="n">
        <v>3</v>
      </c>
      <c r="F1260" s="1" t="s">
        <v>41</v>
      </c>
      <c r="G1260" s="1" t="n">
        <f aca="false">PRODUCT(C1260+E1260)</f>
        <v>6</v>
      </c>
      <c r="H1260" s="1" t="n">
        <v>48</v>
      </c>
      <c r="I1260" s="106" t="n">
        <f aca="false">PRODUCT(G1260/H1260)</f>
        <v>0.125</v>
      </c>
      <c r="K1260" s="6"/>
      <c r="N1260" s="1"/>
      <c r="BQ1260" s="6"/>
      <c r="DJ1260" s="6"/>
      <c r="DK1260" s="6"/>
      <c r="DL1260" s="6"/>
      <c r="DN1260" s="6"/>
      <c r="DQ1260" s="6"/>
    </row>
    <row r="1261" customFormat="false" ht="15" hidden="false" customHeight="false" outlineLevel="0" collapsed="false">
      <c r="A1261" s="54" t="n">
        <v>1260</v>
      </c>
      <c r="B1261" s="6" t="s">
        <v>218</v>
      </c>
      <c r="C1261" s="1" t="n">
        <v>3</v>
      </c>
      <c r="D1261" s="1" t="s">
        <v>40</v>
      </c>
      <c r="E1261" s="1" t="n">
        <v>3</v>
      </c>
      <c r="F1261" s="1" t="s">
        <v>41</v>
      </c>
      <c r="G1261" s="1" t="n">
        <f aca="false">PRODUCT(C1261+E1261)</f>
        <v>6</v>
      </c>
      <c r="H1261" s="1" t="n">
        <v>45</v>
      </c>
      <c r="I1261" s="106" t="n">
        <f aca="false">PRODUCT(G1261/H1261)</f>
        <v>0.133333333333333</v>
      </c>
      <c r="K1261" s="6"/>
      <c r="N1261" s="1"/>
      <c r="BQ1261" s="6"/>
      <c r="DJ1261" s="6"/>
      <c r="DK1261" s="6"/>
      <c r="DL1261" s="6"/>
      <c r="DN1261" s="6"/>
      <c r="DQ1261" s="6"/>
    </row>
    <row r="1262" customFormat="false" ht="15" hidden="false" customHeight="false" outlineLevel="0" collapsed="false">
      <c r="A1262" s="54" t="n">
        <v>1261</v>
      </c>
      <c r="B1262" s="6" t="s">
        <v>2978</v>
      </c>
      <c r="C1262" s="1" t="n">
        <v>3</v>
      </c>
      <c r="D1262" s="1" t="s">
        <v>40</v>
      </c>
      <c r="E1262" s="1" t="n">
        <v>3</v>
      </c>
      <c r="F1262" s="1" t="s">
        <v>41</v>
      </c>
      <c r="G1262" s="1" t="n">
        <f aca="false">PRODUCT(C1262+E1262)</f>
        <v>6</v>
      </c>
      <c r="H1262" s="1" t="n">
        <v>37</v>
      </c>
      <c r="I1262" s="106" t="n">
        <f aca="false">PRODUCT(G1262/H1262)</f>
        <v>0.162162162162162</v>
      </c>
      <c r="K1262" s="6"/>
      <c r="N1262" s="1"/>
      <c r="BQ1262" s="6"/>
      <c r="DJ1262" s="6"/>
      <c r="DK1262" s="6"/>
      <c r="DL1262" s="6"/>
      <c r="DN1262" s="6"/>
      <c r="DQ1262" s="6"/>
    </row>
    <row r="1263" customFormat="false" ht="15" hidden="false" customHeight="false" outlineLevel="0" collapsed="false">
      <c r="A1263" s="54" t="n">
        <v>1262</v>
      </c>
      <c r="B1263" s="56" t="s">
        <v>3183</v>
      </c>
      <c r="C1263" s="1" t="n">
        <v>3</v>
      </c>
      <c r="D1263" s="1" t="s">
        <v>40</v>
      </c>
      <c r="E1263" s="1" t="n">
        <v>3</v>
      </c>
      <c r="F1263" s="1" t="s">
        <v>41</v>
      </c>
      <c r="G1263" s="1" t="n">
        <f aca="false">PRODUCT(C1263+E1263)</f>
        <v>6</v>
      </c>
      <c r="H1263" s="1" t="n">
        <v>18</v>
      </c>
      <c r="I1263" s="106" t="n">
        <f aca="false">PRODUCT(G1263/H1263)</f>
        <v>0.333333333333333</v>
      </c>
      <c r="K1263" s="6"/>
      <c r="N1263" s="1"/>
      <c r="BQ1263" s="6"/>
      <c r="DJ1263" s="6"/>
      <c r="DK1263" s="6"/>
      <c r="DL1263" s="6"/>
      <c r="DN1263" s="6"/>
      <c r="DQ1263" s="6"/>
    </row>
    <row r="1264" customFormat="false" ht="15" hidden="false" customHeight="false" outlineLevel="0" collapsed="false">
      <c r="A1264" s="54" t="n">
        <v>1263</v>
      </c>
      <c r="B1264" s="6" t="s">
        <v>2626</v>
      </c>
      <c r="C1264" s="1" t="n">
        <v>2</v>
      </c>
      <c r="D1264" s="1" t="s">
        <v>40</v>
      </c>
      <c r="E1264" s="1" t="n">
        <v>4</v>
      </c>
      <c r="F1264" s="1" t="s">
        <v>41</v>
      </c>
      <c r="G1264" s="1" t="n">
        <f aca="false">PRODUCT(C1264+E1264)</f>
        <v>6</v>
      </c>
      <c r="H1264" s="1" t="n">
        <v>49</v>
      </c>
      <c r="I1264" s="106" t="n">
        <f aca="false">PRODUCT(G1264/H1264)</f>
        <v>0.122448979591837</v>
      </c>
      <c r="K1264" s="6"/>
      <c r="N1264" s="1"/>
      <c r="BQ1264" s="6"/>
      <c r="DJ1264" s="6"/>
      <c r="DK1264" s="6"/>
      <c r="DL1264" s="6"/>
      <c r="DN1264" s="6"/>
      <c r="DQ1264" s="6"/>
    </row>
    <row r="1265" customFormat="false" ht="15" hidden="false" customHeight="false" outlineLevel="0" collapsed="false">
      <c r="A1265" s="54" t="n">
        <v>1264</v>
      </c>
      <c r="B1265" s="6" t="s">
        <v>2890</v>
      </c>
      <c r="C1265" s="1" t="n">
        <v>2</v>
      </c>
      <c r="D1265" s="1" t="s">
        <v>40</v>
      </c>
      <c r="E1265" s="1" t="n">
        <v>4</v>
      </c>
      <c r="F1265" s="1" t="s">
        <v>41</v>
      </c>
      <c r="G1265" s="1" t="n">
        <f aca="false">PRODUCT(C1265+E1265)</f>
        <v>6</v>
      </c>
      <c r="H1265" s="1" t="n">
        <v>41</v>
      </c>
      <c r="I1265" s="106" t="n">
        <f aca="false">PRODUCT(G1265/H1265)</f>
        <v>0.146341463414634</v>
      </c>
      <c r="K1265" s="6"/>
      <c r="L1265" s="56"/>
      <c r="N1265" s="1"/>
      <c r="BQ1265" s="6"/>
      <c r="DJ1265" s="6"/>
      <c r="DK1265" s="6"/>
      <c r="DL1265" s="6"/>
      <c r="DN1265" s="6"/>
      <c r="DQ1265" s="6"/>
    </row>
    <row r="1266" customFormat="false" ht="15" hidden="false" customHeight="false" outlineLevel="0" collapsed="false">
      <c r="A1266" s="54" t="n">
        <v>1265</v>
      </c>
      <c r="B1266" s="6" t="s">
        <v>2963</v>
      </c>
      <c r="C1266" s="1" t="n">
        <v>2</v>
      </c>
      <c r="D1266" s="1" t="s">
        <v>40</v>
      </c>
      <c r="E1266" s="1" t="n">
        <v>4</v>
      </c>
      <c r="F1266" s="1" t="s">
        <v>41</v>
      </c>
      <c r="G1266" s="1" t="n">
        <f aca="false">PRODUCT(C1266+E1266)</f>
        <v>6</v>
      </c>
      <c r="H1266" s="1" t="n">
        <v>20</v>
      </c>
      <c r="I1266" s="106" t="n">
        <f aca="false">PRODUCT(G1266/H1266)</f>
        <v>0.3</v>
      </c>
      <c r="K1266" s="6"/>
      <c r="N1266" s="1"/>
      <c r="BQ1266" s="6"/>
      <c r="DJ1266" s="6"/>
      <c r="DK1266" s="6"/>
      <c r="DL1266" s="6"/>
      <c r="DN1266" s="6"/>
      <c r="DQ1266" s="6"/>
    </row>
    <row r="1267" customFormat="false" ht="15" hidden="false" customHeight="false" outlineLevel="0" collapsed="false">
      <c r="A1267" s="54" t="n">
        <v>1266</v>
      </c>
      <c r="B1267" s="6" t="s">
        <v>3225</v>
      </c>
      <c r="C1267" s="1" t="n">
        <v>2</v>
      </c>
      <c r="D1267" s="1" t="s">
        <v>40</v>
      </c>
      <c r="E1267" s="1" t="n">
        <v>4</v>
      </c>
      <c r="F1267" s="1" t="s">
        <v>41</v>
      </c>
      <c r="G1267" s="1" t="n">
        <f aca="false">PRODUCT(C1267+E1267)</f>
        <v>6</v>
      </c>
      <c r="H1267" s="1" t="n">
        <v>23</v>
      </c>
      <c r="I1267" s="106" t="n">
        <f aca="false">PRODUCT(G1267/H1267)</f>
        <v>0.260869565217391</v>
      </c>
      <c r="K1267" s="6"/>
      <c r="N1267" s="1"/>
      <c r="BQ1267" s="6"/>
      <c r="DJ1267" s="6"/>
      <c r="DK1267" s="6"/>
      <c r="DL1267" s="6"/>
      <c r="DN1267" s="6"/>
      <c r="DQ1267" s="6"/>
    </row>
    <row r="1268" customFormat="false" ht="15" hidden="false" customHeight="false" outlineLevel="0" collapsed="false">
      <c r="A1268" s="54" t="n">
        <v>1267</v>
      </c>
      <c r="B1268" s="6" t="s">
        <v>3343</v>
      </c>
      <c r="C1268" s="1" t="n">
        <v>2</v>
      </c>
      <c r="D1268" s="1" t="s">
        <v>40</v>
      </c>
      <c r="E1268" s="1" t="n">
        <v>4</v>
      </c>
      <c r="F1268" s="1" t="s">
        <v>41</v>
      </c>
      <c r="G1268" s="1" t="n">
        <f aca="false">PRODUCT(C1268+E1268)</f>
        <v>6</v>
      </c>
      <c r="H1268" s="1" t="n">
        <v>19</v>
      </c>
      <c r="I1268" s="106" t="n">
        <f aca="false">PRODUCT(G1268/H1268)</f>
        <v>0.315789473684211</v>
      </c>
      <c r="K1268" s="6"/>
      <c r="N1268" s="1"/>
      <c r="BQ1268" s="6"/>
      <c r="DJ1268" s="6"/>
      <c r="DK1268" s="6"/>
      <c r="DL1268" s="6"/>
      <c r="DN1268" s="6"/>
      <c r="DQ1268" s="6"/>
    </row>
    <row r="1269" customFormat="false" ht="15" hidden="false" customHeight="false" outlineLevel="0" collapsed="false">
      <c r="A1269" s="54" t="n">
        <v>1268</v>
      </c>
      <c r="B1269" s="6" t="s">
        <v>2808</v>
      </c>
      <c r="C1269" s="1" t="n">
        <v>1</v>
      </c>
      <c r="D1269" s="1" t="s">
        <v>40</v>
      </c>
      <c r="E1269" s="1" t="n">
        <v>5</v>
      </c>
      <c r="F1269" s="1" t="s">
        <v>41</v>
      </c>
      <c r="G1269" s="1" t="n">
        <f aca="false">PRODUCT(C1269+E1269)</f>
        <v>6</v>
      </c>
      <c r="H1269" s="1" t="n">
        <v>33</v>
      </c>
      <c r="I1269" s="106" t="n">
        <f aca="false">PRODUCT(G1269/H1269)</f>
        <v>0.181818181818182</v>
      </c>
      <c r="K1269" s="6"/>
      <c r="N1269" s="1"/>
      <c r="BQ1269" s="6"/>
      <c r="DJ1269" s="6"/>
      <c r="DK1269" s="6"/>
      <c r="DL1269" s="6"/>
      <c r="DN1269" s="6"/>
      <c r="DQ1269" s="6"/>
    </row>
    <row r="1270" customFormat="false" ht="15" hidden="false" customHeight="false" outlineLevel="0" collapsed="false">
      <c r="A1270" s="54" t="n">
        <v>1269</v>
      </c>
      <c r="B1270" s="6" t="s">
        <v>320</v>
      </c>
      <c r="C1270" s="1" t="n">
        <v>1</v>
      </c>
      <c r="D1270" s="1" t="s">
        <v>40</v>
      </c>
      <c r="E1270" s="1" t="n">
        <v>5</v>
      </c>
      <c r="F1270" s="1" t="s">
        <v>41</v>
      </c>
      <c r="G1270" s="1" t="n">
        <f aca="false">PRODUCT(C1270+E1270)</f>
        <v>6</v>
      </c>
      <c r="H1270" s="1" t="n">
        <v>24</v>
      </c>
      <c r="I1270" s="106" t="n">
        <f aca="false">PRODUCT(G1270/H1270)</f>
        <v>0.25</v>
      </c>
      <c r="K1270" s="6"/>
      <c r="N1270" s="1"/>
      <c r="BQ1270" s="6"/>
      <c r="DJ1270" s="6"/>
      <c r="DK1270" s="6"/>
      <c r="DL1270" s="6"/>
      <c r="DN1270" s="6"/>
      <c r="DQ1270" s="6"/>
    </row>
    <row r="1271" customFormat="false" ht="15" hidden="false" customHeight="false" outlineLevel="0" collapsed="false">
      <c r="A1271" s="54" t="n">
        <v>1270</v>
      </c>
      <c r="B1271" s="6" t="s">
        <v>2984</v>
      </c>
      <c r="C1271" s="1" t="n">
        <v>1</v>
      </c>
      <c r="D1271" s="1" t="s">
        <v>40</v>
      </c>
      <c r="E1271" s="1" t="n">
        <v>5</v>
      </c>
      <c r="F1271" s="1" t="s">
        <v>41</v>
      </c>
      <c r="G1271" s="1" t="n">
        <f aca="false">PRODUCT(C1271+E1271)</f>
        <v>6</v>
      </c>
      <c r="H1271" s="1" t="n">
        <v>35</v>
      </c>
      <c r="I1271" s="106" t="n">
        <f aca="false">PRODUCT(G1271/H1271)</f>
        <v>0.171428571428571</v>
      </c>
      <c r="K1271" s="6"/>
      <c r="N1271" s="1"/>
      <c r="BQ1271" s="6"/>
      <c r="DJ1271" s="6"/>
      <c r="DK1271" s="6"/>
      <c r="DL1271" s="6"/>
      <c r="DN1271" s="6"/>
      <c r="DQ1271" s="6"/>
    </row>
    <row r="1272" customFormat="false" ht="15" hidden="false" customHeight="false" outlineLevel="0" collapsed="false">
      <c r="A1272" s="54" t="n">
        <v>1271</v>
      </c>
      <c r="B1272" s="56" t="s">
        <v>3149</v>
      </c>
      <c r="C1272" s="1" t="n">
        <v>1</v>
      </c>
      <c r="D1272" s="1" t="s">
        <v>40</v>
      </c>
      <c r="E1272" s="1" t="n">
        <v>5</v>
      </c>
      <c r="F1272" s="1" t="s">
        <v>41</v>
      </c>
      <c r="G1272" s="1" t="n">
        <f aca="false">PRODUCT(C1272+E1272)</f>
        <v>6</v>
      </c>
      <c r="H1272" s="1" t="n">
        <v>40</v>
      </c>
      <c r="I1272" s="106" t="n">
        <f aca="false">PRODUCT(G1272/H1272)</f>
        <v>0.15</v>
      </c>
      <c r="K1272" s="6"/>
      <c r="N1272" s="1"/>
      <c r="BQ1272" s="6"/>
      <c r="DJ1272" s="6"/>
      <c r="DK1272" s="6"/>
      <c r="DL1272" s="6"/>
      <c r="DN1272" s="6"/>
      <c r="DQ1272" s="6"/>
    </row>
    <row r="1273" customFormat="false" ht="15" hidden="false" customHeight="false" outlineLevel="0" collapsed="false">
      <c r="A1273" s="54" t="n">
        <v>1272</v>
      </c>
      <c r="B1273" s="6" t="s">
        <v>3204</v>
      </c>
      <c r="C1273" s="1" t="n">
        <v>1</v>
      </c>
      <c r="D1273" s="1" t="s">
        <v>40</v>
      </c>
      <c r="E1273" s="1" t="n">
        <v>5</v>
      </c>
      <c r="F1273" s="1" t="s">
        <v>41</v>
      </c>
      <c r="G1273" s="1" t="n">
        <f aca="false">PRODUCT(C1273+E1273)</f>
        <v>6</v>
      </c>
      <c r="H1273" s="1" t="n">
        <v>24</v>
      </c>
      <c r="I1273" s="106" t="n">
        <f aca="false">PRODUCT(G1273/H1273)</f>
        <v>0.25</v>
      </c>
      <c r="K1273" s="6"/>
      <c r="N1273" s="1"/>
      <c r="BQ1273" s="6"/>
      <c r="DJ1273" s="6"/>
      <c r="DK1273" s="6"/>
      <c r="DL1273" s="6"/>
      <c r="DN1273" s="6"/>
      <c r="DQ1273" s="6"/>
    </row>
    <row r="1274" customFormat="false" ht="15" hidden="false" customHeight="false" outlineLevel="0" collapsed="false">
      <c r="A1274" s="54" t="n">
        <v>1273</v>
      </c>
      <c r="B1274" s="6" t="s">
        <v>3209</v>
      </c>
      <c r="C1274" s="1" t="n">
        <v>1</v>
      </c>
      <c r="D1274" s="1" t="s">
        <v>40</v>
      </c>
      <c r="E1274" s="1" t="n">
        <v>5</v>
      </c>
      <c r="F1274" s="1" t="s">
        <v>41</v>
      </c>
      <c r="G1274" s="1" t="n">
        <f aca="false">PRODUCT(C1274+E1274)</f>
        <v>6</v>
      </c>
      <c r="H1274" s="1" t="n">
        <v>30</v>
      </c>
      <c r="I1274" s="106" t="n">
        <f aca="false">PRODUCT(G1274/H1274)</f>
        <v>0.2</v>
      </c>
      <c r="K1274" s="6"/>
      <c r="N1274" s="1"/>
      <c r="BQ1274" s="6"/>
      <c r="DJ1274" s="6"/>
      <c r="DK1274" s="6"/>
      <c r="DL1274" s="6"/>
      <c r="DN1274" s="6"/>
      <c r="DQ1274" s="6"/>
    </row>
    <row r="1275" customFormat="false" ht="15" hidden="false" customHeight="false" outlineLevel="0" collapsed="false">
      <c r="A1275" s="54" t="n">
        <v>1274</v>
      </c>
      <c r="B1275" s="6" t="s">
        <v>2768</v>
      </c>
      <c r="C1275" s="1" t="n">
        <v>1</v>
      </c>
      <c r="D1275" s="1" t="s">
        <v>40</v>
      </c>
      <c r="E1275" s="1" t="n">
        <v>5</v>
      </c>
      <c r="F1275" s="1" t="s">
        <v>41</v>
      </c>
      <c r="G1275" s="1" t="n">
        <f aca="false">PRODUCT(C1275+E1275)</f>
        <v>6</v>
      </c>
      <c r="H1275" s="1" t="n">
        <v>22</v>
      </c>
      <c r="I1275" s="106" t="n">
        <f aca="false">PRODUCT(G1275/H1275)</f>
        <v>0.272727272727273</v>
      </c>
      <c r="K1275" s="6"/>
      <c r="N1275" s="1"/>
      <c r="BQ1275" s="6"/>
      <c r="DJ1275" s="6"/>
      <c r="DK1275" s="6"/>
      <c r="DL1275" s="6"/>
      <c r="DN1275" s="6"/>
      <c r="DQ1275" s="6"/>
    </row>
    <row r="1276" customFormat="false" ht="15" hidden="false" customHeight="false" outlineLevel="0" collapsed="false">
      <c r="A1276" s="54" t="n">
        <v>1275</v>
      </c>
      <c r="B1276" s="6" t="s">
        <v>3220</v>
      </c>
      <c r="C1276" s="1" t="n">
        <v>1</v>
      </c>
      <c r="D1276" s="1" t="s">
        <v>40</v>
      </c>
      <c r="E1276" s="1" t="n">
        <v>5</v>
      </c>
      <c r="F1276" s="1" t="s">
        <v>41</v>
      </c>
      <c r="G1276" s="1" t="n">
        <f aca="false">PRODUCT(C1276+E1276)</f>
        <v>6</v>
      </c>
      <c r="H1276" s="1" t="n">
        <v>17</v>
      </c>
      <c r="I1276" s="106" t="n">
        <f aca="false">PRODUCT(G1276/H1276)</f>
        <v>0.352941176470588</v>
      </c>
      <c r="K1276" s="6"/>
      <c r="N1276" s="1"/>
      <c r="BQ1276" s="6"/>
      <c r="DJ1276" s="6"/>
      <c r="DK1276" s="6"/>
      <c r="DL1276" s="6"/>
      <c r="DN1276" s="6"/>
      <c r="DQ1276" s="6"/>
    </row>
    <row r="1277" customFormat="false" ht="15" hidden="false" customHeight="false" outlineLevel="0" collapsed="false">
      <c r="A1277" s="54" t="n">
        <v>1276</v>
      </c>
      <c r="B1277" s="6" t="s">
        <v>3280</v>
      </c>
      <c r="C1277" s="1" t="n">
        <v>1</v>
      </c>
      <c r="D1277" s="1" t="s">
        <v>40</v>
      </c>
      <c r="E1277" s="1" t="n">
        <v>5</v>
      </c>
      <c r="F1277" s="1" t="s">
        <v>41</v>
      </c>
      <c r="G1277" s="1" t="n">
        <f aca="false">PRODUCT(C1277+E1277)</f>
        <v>6</v>
      </c>
      <c r="H1277" s="1" t="n">
        <v>19</v>
      </c>
      <c r="I1277" s="106" t="n">
        <f aca="false">PRODUCT(G1277/H1277)</f>
        <v>0.315789473684211</v>
      </c>
      <c r="K1277" s="6"/>
      <c r="N1277" s="1"/>
      <c r="BQ1277" s="6"/>
      <c r="DJ1277" s="6"/>
      <c r="DK1277" s="6"/>
      <c r="DL1277" s="6"/>
      <c r="DN1277" s="6"/>
      <c r="DQ1277" s="6"/>
    </row>
    <row r="1278" customFormat="false" ht="15" hidden="false" customHeight="false" outlineLevel="0" collapsed="false">
      <c r="A1278" s="54" t="n">
        <v>1277</v>
      </c>
      <c r="B1278" s="6" t="s">
        <v>3325</v>
      </c>
      <c r="C1278" s="1" t="n">
        <v>1</v>
      </c>
      <c r="D1278" s="1" t="s">
        <v>40</v>
      </c>
      <c r="E1278" s="1" t="n">
        <v>5</v>
      </c>
      <c r="F1278" s="1" t="s">
        <v>41</v>
      </c>
      <c r="G1278" s="1" t="n">
        <f aca="false">PRODUCT(C1278+E1278)</f>
        <v>6</v>
      </c>
      <c r="H1278" s="1" t="n">
        <v>26</v>
      </c>
      <c r="I1278" s="106" t="n">
        <f aca="false">PRODUCT(G1278/H1278)</f>
        <v>0.230769230769231</v>
      </c>
      <c r="K1278" s="6"/>
      <c r="N1278" s="1"/>
      <c r="BQ1278" s="6"/>
      <c r="DJ1278" s="6"/>
      <c r="DK1278" s="6"/>
      <c r="DL1278" s="6"/>
      <c r="DN1278" s="6"/>
      <c r="DQ1278" s="6"/>
    </row>
    <row r="1279" customFormat="false" ht="15" hidden="false" customHeight="false" outlineLevel="0" collapsed="false">
      <c r="A1279" s="54" t="n">
        <v>1278</v>
      </c>
      <c r="B1279" s="6" t="s">
        <v>3349</v>
      </c>
      <c r="C1279" s="1" t="n">
        <v>1</v>
      </c>
      <c r="D1279" s="1" t="s">
        <v>40</v>
      </c>
      <c r="E1279" s="1" t="n">
        <v>5</v>
      </c>
      <c r="F1279" s="1" t="s">
        <v>41</v>
      </c>
      <c r="G1279" s="1" t="n">
        <f aca="false">PRODUCT(C1279+E1279)</f>
        <v>6</v>
      </c>
      <c r="H1279" s="1" t="n">
        <v>12</v>
      </c>
      <c r="I1279" s="106" t="n">
        <f aca="false">PRODUCT(G1279/H1279)</f>
        <v>0.5</v>
      </c>
      <c r="K1279" s="6"/>
      <c r="N1279" s="1"/>
      <c r="BQ1279" s="6"/>
      <c r="DJ1279" s="6"/>
      <c r="DK1279" s="6"/>
      <c r="DL1279" s="6"/>
      <c r="DN1279" s="6"/>
      <c r="DQ1279" s="6"/>
    </row>
    <row r="1280" customFormat="false" ht="15" hidden="false" customHeight="false" outlineLevel="0" collapsed="false">
      <c r="A1280" s="54" t="n">
        <v>1279</v>
      </c>
      <c r="B1280" s="6" t="s">
        <v>3426</v>
      </c>
      <c r="C1280" s="1" t="n">
        <v>1</v>
      </c>
      <c r="D1280" s="1" t="s">
        <v>40</v>
      </c>
      <c r="E1280" s="1" t="n">
        <v>5</v>
      </c>
      <c r="F1280" s="1" t="s">
        <v>41</v>
      </c>
      <c r="G1280" s="1" t="n">
        <f aca="false">PRODUCT(C1280+E1280)</f>
        <v>6</v>
      </c>
      <c r="H1280" s="1" t="n">
        <v>9</v>
      </c>
      <c r="I1280" s="106" t="n">
        <f aca="false">PRODUCT(G1280/H1280)</f>
        <v>0.666666666666667</v>
      </c>
      <c r="K1280" s="6"/>
      <c r="N1280" s="1"/>
      <c r="BQ1280" s="6"/>
      <c r="DJ1280" s="6"/>
      <c r="DK1280" s="6"/>
      <c r="DL1280" s="6"/>
      <c r="DN1280" s="6"/>
      <c r="DQ1280" s="6"/>
    </row>
    <row r="1281" customFormat="false" ht="15" hidden="false" customHeight="false" outlineLevel="0" collapsed="false">
      <c r="A1281" s="54" t="n">
        <v>1280</v>
      </c>
      <c r="B1281" s="6" t="s">
        <v>3526</v>
      </c>
      <c r="C1281" s="1" t="n">
        <v>1</v>
      </c>
      <c r="D1281" s="1" t="s">
        <v>40</v>
      </c>
      <c r="E1281" s="1" t="n">
        <v>5</v>
      </c>
      <c r="F1281" s="1" t="s">
        <v>41</v>
      </c>
      <c r="G1281" s="1" t="n">
        <f aca="false">PRODUCT(C1281+E1281)</f>
        <v>6</v>
      </c>
      <c r="H1281" s="1" t="n">
        <v>15</v>
      </c>
      <c r="I1281" s="106" t="n">
        <f aca="false">PRODUCT(G1281/H1281)</f>
        <v>0.4</v>
      </c>
      <c r="K1281" s="6"/>
      <c r="L1281" s="56"/>
      <c r="N1281" s="1"/>
      <c r="BQ1281" s="6"/>
      <c r="DJ1281" s="6"/>
      <c r="DK1281" s="6"/>
      <c r="DL1281" s="6"/>
      <c r="DN1281" s="6"/>
      <c r="DQ1281" s="6"/>
    </row>
    <row r="1282" customFormat="false" ht="15" hidden="false" customHeight="false" outlineLevel="0" collapsed="false">
      <c r="A1282" s="54" t="n">
        <v>1281</v>
      </c>
      <c r="B1282" s="6" t="s">
        <v>2054</v>
      </c>
      <c r="C1282" s="1" t="n">
        <v>0</v>
      </c>
      <c r="D1282" s="1" t="s">
        <v>40</v>
      </c>
      <c r="E1282" s="1" t="n">
        <v>6</v>
      </c>
      <c r="F1282" s="1" t="s">
        <v>41</v>
      </c>
      <c r="G1282" s="1" t="n">
        <f aca="false">PRODUCT(C1282+E1282)</f>
        <v>6</v>
      </c>
      <c r="H1282" s="1" t="n">
        <v>97</v>
      </c>
      <c r="I1282" s="106" t="n">
        <f aca="false">PRODUCT(G1282/H1282)</f>
        <v>0.0618556701030928</v>
      </c>
      <c r="K1282" s="6"/>
      <c r="N1282" s="1"/>
      <c r="BQ1282" s="6"/>
      <c r="DJ1282" s="6"/>
      <c r="DK1282" s="6"/>
      <c r="DL1282" s="6"/>
      <c r="DN1282" s="6"/>
      <c r="DQ1282" s="6"/>
    </row>
    <row r="1283" customFormat="false" ht="15" hidden="false" customHeight="false" outlineLevel="0" collapsed="false">
      <c r="A1283" s="54" t="n">
        <v>1282</v>
      </c>
      <c r="B1283" s="6" t="s">
        <v>2764</v>
      </c>
      <c r="C1283" s="1" t="n">
        <v>0</v>
      </c>
      <c r="D1283" s="1" t="s">
        <v>40</v>
      </c>
      <c r="E1283" s="1" t="n">
        <v>6</v>
      </c>
      <c r="F1283" s="1" t="s">
        <v>41</v>
      </c>
      <c r="G1283" s="1" t="n">
        <f aca="false">PRODUCT(C1283+E1283)</f>
        <v>6</v>
      </c>
      <c r="H1283" s="1" t="n">
        <v>51</v>
      </c>
      <c r="I1283" s="106" t="n">
        <f aca="false">PRODUCT(G1283/H1283)</f>
        <v>0.117647058823529</v>
      </c>
      <c r="K1283" s="6"/>
      <c r="N1283" s="1"/>
      <c r="BQ1283" s="6"/>
      <c r="DJ1283" s="6"/>
      <c r="DK1283" s="6"/>
      <c r="DL1283" s="6"/>
      <c r="DN1283" s="6"/>
      <c r="DQ1283" s="6"/>
    </row>
    <row r="1284" customFormat="false" ht="15" hidden="false" customHeight="false" outlineLevel="0" collapsed="false">
      <c r="A1284" s="54" t="n">
        <v>1283</v>
      </c>
      <c r="B1284" s="6" t="s">
        <v>2870</v>
      </c>
      <c r="C1284" s="1" t="n">
        <v>0</v>
      </c>
      <c r="D1284" s="1" t="s">
        <v>40</v>
      </c>
      <c r="E1284" s="1" t="n">
        <v>6</v>
      </c>
      <c r="F1284" s="1" t="s">
        <v>41</v>
      </c>
      <c r="G1284" s="1" t="n">
        <f aca="false">PRODUCT(C1284+E1284)</f>
        <v>6</v>
      </c>
      <c r="H1284" s="1" t="n">
        <v>66</v>
      </c>
      <c r="I1284" s="106" t="n">
        <f aca="false">PRODUCT(G1284/H1284)</f>
        <v>0.0909090909090909</v>
      </c>
      <c r="K1284" s="6"/>
      <c r="N1284" s="1"/>
      <c r="BQ1284" s="6"/>
      <c r="DJ1284" s="6"/>
      <c r="DK1284" s="6"/>
      <c r="DL1284" s="6"/>
      <c r="DN1284" s="6"/>
      <c r="DQ1284" s="6"/>
    </row>
    <row r="1285" customFormat="false" ht="15" hidden="false" customHeight="false" outlineLevel="0" collapsed="false">
      <c r="A1285" s="54" t="n">
        <v>1284</v>
      </c>
      <c r="B1285" s="6" t="s">
        <v>2931</v>
      </c>
      <c r="C1285" s="1" t="n">
        <v>0</v>
      </c>
      <c r="D1285" s="1" t="s">
        <v>40</v>
      </c>
      <c r="E1285" s="1" t="n">
        <v>6</v>
      </c>
      <c r="F1285" s="1" t="s">
        <v>41</v>
      </c>
      <c r="G1285" s="1" t="n">
        <f aca="false">PRODUCT(C1285+E1285)</f>
        <v>6</v>
      </c>
      <c r="H1285" s="1" t="n">
        <v>48</v>
      </c>
      <c r="I1285" s="106" t="n">
        <f aca="false">PRODUCT(G1285/H1285)</f>
        <v>0.125</v>
      </c>
      <c r="K1285" s="6"/>
      <c r="N1285" s="1"/>
      <c r="BQ1285" s="6"/>
      <c r="DJ1285" s="6"/>
      <c r="DK1285" s="6"/>
      <c r="DL1285" s="6"/>
      <c r="DN1285" s="6"/>
      <c r="DQ1285" s="6"/>
    </row>
    <row r="1286" customFormat="false" ht="15" hidden="false" customHeight="false" outlineLevel="0" collapsed="false">
      <c r="A1286" s="54" t="n">
        <v>1285</v>
      </c>
      <c r="B1286" s="6" t="s">
        <v>2967</v>
      </c>
      <c r="C1286" s="1" t="n">
        <v>0</v>
      </c>
      <c r="D1286" s="1" t="s">
        <v>40</v>
      </c>
      <c r="E1286" s="1" t="n">
        <v>6</v>
      </c>
      <c r="F1286" s="1" t="s">
        <v>41</v>
      </c>
      <c r="G1286" s="1" t="n">
        <f aca="false">PRODUCT(C1286+E1286)</f>
        <v>6</v>
      </c>
      <c r="H1286" s="1" t="n">
        <v>24</v>
      </c>
      <c r="I1286" s="106" t="n">
        <f aca="false">PRODUCT(G1286/H1286)</f>
        <v>0.25</v>
      </c>
      <c r="K1286" s="6"/>
      <c r="N1286" s="1"/>
      <c r="BQ1286" s="6"/>
      <c r="DJ1286" s="6"/>
      <c r="DK1286" s="6"/>
      <c r="DL1286" s="6"/>
      <c r="DN1286" s="6"/>
      <c r="DQ1286" s="6"/>
    </row>
    <row r="1287" customFormat="false" ht="15" hidden="false" customHeight="false" outlineLevel="0" collapsed="false">
      <c r="A1287" s="54" t="n">
        <v>1286</v>
      </c>
      <c r="B1287" s="6" t="s">
        <v>3067</v>
      </c>
      <c r="C1287" s="1" t="n">
        <v>0</v>
      </c>
      <c r="D1287" s="1" t="s">
        <v>40</v>
      </c>
      <c r="E1287" s="1" t="n">
        <v>6</v>
      </c>
      <c r="F1287" s="1" t="s">
        <v>41</v>
      </c>
      <c r="G1287" s="1" t="n">
        <f aca="false">PRODUCT(C1287+E1287)</f>
        <v>6</v>
      </c>
      <c r="H1287" s="1" t="n">
        <v>15</v>
      </c>
      <c r="I1287" s="106" t="n">
        <f aca="false">PRODUCT(G1287/H1287)</f>
        <v>0.4</v>
      </c>
      <c r="K1287" s="6"/>
      <c r="N1287" s="1"/>
      <c r="BQ1287" s="6"/>
      <c r="DJ1287" s="6"/>
      <c r="DK1287" s="6"/>
      <c r="DL1287" s="6"/>
      <c r="DN1287" s="6"/>
      <c r="DQ1287" s="6"/>
    </row>
    <row r="1288" customFormat="false" ht="15" hidden="false" customHeight="false" outlineLevel="0" collapsed="false">
      <c r="A1288" s="54" t="n">
        <v>1287</v>
      </c>
      <c r="B1288" s="6" t="s">
        <v>3091</v>
      </c>
      <c r="C1288" s="1" t="n">
        <v>0</v>
      </c>
      <c r="D1288" s="1" t="s">
        <v>40</v>
      </c>
      <c r="E1288" s="1" t="n">
        <v>6</v>
      </c>
      <c r="F1288" s="1" t="s">
        <v>41</v>
      </c>
      <c r="G1288" s="1" t="n">
        <f aca="false">PRODUCT(C1288+E1288)</f>
        <v>6</v>
      </c>
      <c r="H1288" s="1" t="n">
        <v>9</v>
      </c>
      <c r="I1288" s="106" t="n">
        <f aca="false">PRODUCT(G1288/H1288)</f>
        <v>0.666666666666667</v>
      </c>
      <c r="K1288" s="6"/>
      <c r="N1288" s="1"/>
      <c r="BQ1288" s="6"/>
      <c r="DJ1288" s="6"/>
      <c r="DK1288" s="6"/>
      <c r="DL1288" s="6"/>
      <c r="DN1288" s="6"/>
      <c r="DQ1288" s="6"/>
    </row>
    <row r="1289" customFormat="false" ht="15" hidden="false" customHeight="false" outlineLevel="0" collapsed="false">
      <c r="A1289" s="54" t="n">
        <v>1288</v>
      </c>
      <c r="B1289" s="6" t="s">
        <v>3096</v>
      </c>
      <c r="C1289" s="1" t="n">
        <v>0</v>
      </c>
      <c r="D1289" s="1" t="s">
        <v>40</v>
      </c>
      <c r="E1289" s="1" t="n">
        <v>6</v>
      </c>
      <c r="F1289" s="1" t="s">
        <v>41</v>
      </c>
      <c r="G1289" s="1" t="n">
        <f aca="false">PRODUCT(C1289+E1289)</f>
        <v>6</v>
      </c>
      <c r="H1289" s="1" t="n">
        <v>44</v>
      </c>
      <c r="I1289" s="106" t="n">
        <f aca="false">PRODUCT(G1289/H1289)</f>
        <v>0.136363636363636</v>
      </c>
      <c r="K1289" s="6"/>
      <c r="N1289" s="1"/>
      <c r="BQ1289" s="6"/>
      <c r="DJ1289" s="6"/>
      <c r="DK1289" s="6"/>
      <c r="DL1289" s="6"/>
      <c r="DN1289" s="6"/>
      <c r="DQ1289" s="6"/>
    </row>
    <row r="1290" customFormat="false" ht="15" hidden="false" customHeight="false" outlineLevel="0" collapsed="false">
      <c r="A1290" s="54" t="n">
        <v>1289</v>
      </c>
      <c r="B1290" s="56" t="s">
        <v>3118</v>
      </c>
      <c r="C1290" s="1" t="n">
        <v>0</v>
      </c>
      <c r="D1290" s="1" t="s">
        <v>40</v>
      </c>
      <c r="E1290" s="1" t="n">
        <v>6</v>
      </c>
      <c r="F1290" s="1" t="s">
        <v>41</v>
      </c>
      <c r="G1290" s="1" t="n">
        <f aca="false">PRODUCT(C1290+E1290)</f>
        <v>6</v>
      </c>
      <c r="H1290" s="1" t="n">
        <v>16</v>
      </c>
      <c r="I1290" s="106" t="n">
        <f aca="false">PRODUCT(G1290/H1290)</f>
        <v>0.375</v>
      </c>
      <c r="K1290" s="6"/>
      <c r="N1290" s="1"/>
      <c r="BQ1290" s="6"/>
      <c r="DJ1290" s="6"/>
      <c r="DK1290" s="6"/>
      <c r="DL1290" s="6"/>
      <c r="DN1290" s="6"/>
      <c r="DQ1290" s="6"/>
    </row>
    <row r="1291" customFormat="false" ht="15" hidden="false" customHeight="false" outlineLevel="0" collapsed="false">
      <c r="A1291" s="54" t="n">
        <v>1290</v>
      </c>
      <c r="B1291" s="6" t="s">
        <v>3146</v>
      </c>
      <c r="C1291" s="1" t="n">
        <v>0</v>
      </c>
      <c r="D1291" s="1" t="s">
        <v>40</v>
      </c>
      <c r="E1291" s="1" t="n">
        <v>6</v>
      </c>
      <c r="F1291" s="1" t="s">
        <v>41</v>
      </c>
      <c r="G1291" s="1" t="n">
        <f aca="false">PRODUCT(C1291+E1291)</f>
        <v>6</v>
      </c>
      <c r="H1291" s="1" t="n">
        <v>24</v>
      </c>
      <c r="I1291" s="106" t="n">
        <f aca="false">PRODUCT(G1291/H1291)</f>
        <v>0.25</v>
      </c>
      <c r="K1291" s="6"/>
      <c r="N1291" s="1"/>
      <c r="BQ1291" s="6"/>
      <c r="DJ1291" s="6"/>
      <c r="DK1291" s="6"/>
      <c r="DL1291" s="6"/>
      <c r="DN1291" s="6"/>
      <c r="DQ1291" s="6"/>
    </row>
    <row r="1292" customFormat="false" ht="15" hidden="false" customHeight="false" outlineLevel="0" collapsed="false">
      <c r="A1292" s="54" t="n">
        <v>1291</v>
      </c>
      <c r="B1292" s="6" t="s">
        <v>3173</v>
      </c>
      <c r="C1292" s="1" t="n">
        <v>0</v>
      </c>
      <c r="D1292" s="1" t="s">
        <v>40</v>
      </c>
      <c r="E1292" s="1" t="n">
        <v>6</v>
      </c>
      <c r="F1292" s="1" t="s">
        <v>41</v>
      </c>
      <c r="G1292" s="1" t="n">
        <f aca="false">PRODUCT(C1292+E1292)</f>
        <v>6</v>
      </c>
      <c r="H1292" s="1" t="n">
        <v>20</v>
      </c>
      <c r="I1292" s="106" t="n">
        <f aca="false">PRODUCT(G1292/H1292)</f>
        <v>0.3</v>
      </c>
      <c r="K1292" s="6"/>
      <c r="N1292" s="1"/>
      <c r="BQ1292" s="6"/>
      <c r="DJ1292" s="6"/>
      <c r="DK1292" s="6"/>
      <c r="DL1292" s="6"/>
      <c r="DN1292" s="6"/>
      <c r="DQ1292" s="6"/>
    </row>
    <row r="1293" customFormat="false" ht="15" hidden="false" customHeight="false" outlineLevel="0" collapsed="false">
      <c r="A1293" s="54" t="n">
        <v>1292</v>
      </c>
      <c r="B1293" s="6" t="s">
        <v>3174</v>
      </c>
      <c r="C1293" s="1" t="n">
        <v>0</v>
      </c>
      <c r="D1293" s="1" t="s">
        <v>40</v>
      </c>
      <c r="E1293" s="1" t="n">
        <v>6</v>
      </c>
      <c r="F1293" s="1" t="s">
        <v>41</v>
      </c>
      <c r="G1293" s="1" t="n">
        <f aca="false">PRODUCT(C1293+E1293)</f>
        <v>6</v>
      </c>
      <c r="H1293" s="1" t="n">
        <v>24</v>
      </c>
      <c r="I1293" s="106" t="n">
        <f aca="false">PRODUCT(G1293/H1293)</f>
        <v>0.25</v>
      </c>
      <c r="K1293" s="6"/>
      <c r="N1293" s="1"/>
      <c r="BQ1293" s="6"/>
      <c r="DJ1293" s="6"/>
      <c r="DK1293" s="6"/>
      <c r="DL1293" s="6"/>
      <c r="DN1293" s="6"/>
      <c r="DQ1293" s="6"/>
    </row>
    <row r="1294" customFormat="false" ht="15" hidden="false" customHeight="false" outlineLevel="0" collapsed="false">
      <c r="A1294" s="54" t="n">
        <v>1293</v>
      </c>
      <c r="B1294" s="6" t="s">
        <v>3198</v>
      </c>
      <c r="C1294" s="1" t="n">
        <v>0</v>
      </c>
      <c r="D1294" s="1" t="s">
        <v>40</v>
      </c>
      <c r="E1294" s="1" t="n">
        <v>6</v>
      </c>
      <c r="F1294" s="1" t="s">
        <v>41</v>
      </c>
      <c r="G1294" s="1" t="n">
        <f aca="false">PRODUCT(C1294+E1294)</f>
        <v>6</v>
      </c>
      <c r="H1294" s="1" t="n">
        <v>18</v>
      </c>
      <c r="I1294" s="106" t="n">
        <f aca="false">PRODUCT(G1294/H1294)</f>
        <v>0.333333333333333</v>
      </c>
      <c r="K1294" s="6"/>
      <c r="N1294" s="1"/>
      <c r="BQ1294" s="6"/>
      <c r="DJ1294" s="6"/>
      <c r="DK1294" s="6"/>
      <c r="DL1294" s="6"/>
      <c r="DN1294" s="6"/>
      <c r="DQ1294" s="6"/>
    </row>
    <row r="1295" customFormat="false" ht="15" hidden="false" customHeight="false" outlineLevel="0" collapsed="false">
      <c r="A1295" s="54" t="n">
        <v>1294</v>
      </c>
      <c r="B1295" s="6" t="s">
        <v>3254</v>
      </c>
      <c r="C1295" s="1" t="n">
        <v>0</v>
      </c>
      <c r="D1295" s="1" t="s">
        <v>40</v>
      </c>
      <c r="E1295" s="1" t="n">
        <v>6</v>
      </c>
      <c r="F1295" s="1" t="s">
        <v>41</v>
      </c>
      <c r="G1295" s="1" t="n">
        <f aca="false">PRODUCT(C1295+E1295)</f>
        <v>6</v>
      </c>
      <c r="H1295" s="1" t="n">
        <v>25</v>
      </c>
      <c r="I1295" s="106" t="n">
        <f aca="false">PRODUCT(G1295/H1295)</f>
        <v>0.24</v>
      </c>
      <c r="K1295" s="6"/>
      <c r="N1295" s="1"/>
      <c r="BQ1295" s="6"/>
      <c r="DJ1295" s="6"/>
      <c r="DK1295" s="6"/>
      <c r="DL1295" s="6"/>
      <c r="DN1295" s="6"/>
      <c r="DQ1295" s="6"/>
    </row>
    <row r="1296" customFormat="false" ht="15" hidden="false" customHeight="false" outlineLevel="0" collapsed="false">
      <c r="A1296" s="54" t="n">
        <v>1295</v>
      </c>
      <c r="B1296" s="6" t="s">
        <v>109</v>
      </c>
      <c r="C1296" s="1" t="n">
        <v>0</v>
      </c>
      <c r="D1296" s="1" t="s">
        <v>40</v>
      </c>
      <c r="E1296" s="1" t="n">
        <v>6</v>
      </c>
      <c r="F1296" s="1" t="s">
        <v>41</v>
      </c>
      <c r="G1296" s="1" t="n">
        <f aca="false">PRODUCT(C1296+E1296)</f>
        <v>6</v>
      </c>
      <c r="H1296" s="1" t="n">
        <v>34</v>
      </c>
      <c r="I1296" s="106" t="n">
        <f aca="false">PRODUCT(G1296/H1296)</f>
        <v>0.176470588235294</v>
      </c>
      <c r="K1296" s="6"/>
      <c r="N1296" s="1"/>
      <c r="BQ1296" s="6"/>
      <c r="DJ1296" s="6"/>
      <c r="DK1296" s="6"/>
      <c r="DL1296" s="6"/>
      <c r="DN1296" s="6"/>
      <c r="DQ1296" s="6"/>
    </row>
    <row r="1297" customFormat="false" ht="15" hidden="false" customHeight="false" outlineLevel="0" collapsed="false">
      <c r="A1297" s="54" t="n">
        <v>1296</v>
      </c>
      <c r="B1297" s="6" t="s">
        <v>3364</v>
      </c>
      <c r="C1297" s="1" t="n">
        <v>0</v>
      </c>
      <c r="D1297" s="1" t="s">
        <v>40</v>
      </c>
      <c r="E1297" s="1" t="n">
        <v>6</v>
      </c>
      <c r="F1297" s="1" t="s">
        <v>41</v>
      </c>
      <c r="G1297" s="1" t="n">
        <f aca="false">PRODUCT(C1297+E1297)</f>
        <v>6</v>
      </c>
      <c r="H1297" s="1" t="n">
        <v>10</v>
      </c>
      <c r="I1297" s="106" t="n">
        <f aca="false">PRODUCT(G1297/H1297)</f>
        <v>0.6</v>
      </c>
      <c r="K1297" s="6"/>
      <c r="N1297" s="1"/>
      <c r="BQ1297" s="6"/>
      <c r="DJ1297" s="6"/>
      <c r="DK1297" s="6"/>
      <c r="DL1297" s="6"/>
      <c r="DN1297" s="6"/>
      <c r="DQ1297" s="6"/>
    </row>
    <row r="1298" customFormat="false" ht="15" hidden="false" customHeight="false" outlineLevel="0" collapsed="false">
      <c r="A1298" s="54" t="n">
        <v>1297</v>
      </c>
      <c r="B1298" s="6" t="s">
        <v>519</v>
      </c>
      <c r="C1298" s="1" t="n">
        <v>0</v>
      </c>
      <c r="D1298" s="1" t="s">
        <v>40</v>
      </c>
      <c r="E1298" s="1" t="n">
        <v>6</v>
      </c>
      <c r="F1298" s="1" t="s">
        <v>41</v>
      </c>
      <c r="G1298" s="1" t="n">
        <f aca="false">PRODUCT(C1298+E1298)</f>
        <v>6</v>
      </c>
      <c r="H1298" s="1" t="n">
        <v>26</v>
      </c>
      <c r="I1298" s="106" t="n">
        <f aca="false">PRODUCT(G1298/H1298)</f>
        <v>0.230769230769231</v>
      </c>
      <c r="K1298" s="6"/>
      <c r="N1298" s="1"/>
      <c r="BQ1298" s="6"/>
      <c r="DJ1298" s="6"/>
      <c r="DK1298" s="6"/>
      <c r="DL1298" s="6"/>
      <c r="DN1298" s="6"/>
      <c r="DQ1298" s="6"/>
    </row>
    <row r="1299" customFormat="false" ht="15" hidden="false" customHeight="false" outlineLevel="0" collapsed="false">
      <c r="A1299" s="54" t="n">
        <v>1298</v>
      </c>
      <c r="B1299" s="6" t="s">
        <v>3373</v>
      </c>
      <c r="C1299" s="1" t="n">
        <v>0</v>
      </c>
      <c r="D1299" s="1" t="s">
        <v>40</v>
      </c>
      <c r="E1299" s="1" t="n">
        <v>6</v>
      </c>
      <c r="F1299" s="1" t="s">
        <v>41</v>
      </c>
      <c r="G1299" s="1" t="n">
        <f aca="false">PRODUCT(C1299+E1299)</f>
        <v>6</v>
      </c>
      <c r="H1299" s="1" t="n">
        <v>19</v>
      </c>
      <c r="I1299" s="106" t="n">
        <f aca="false">PRODUCT(G1299/H1299)</f>
        <v>0.315789473684211</v>
      </c>
      <c r="K1299" s="6"/>
      <c r="N1299" s="1"/>
      <c r="BQ1299" s="6"/>
      <c r="DJ1299" s="6"/>
      <c r="DK1299" s="6"/>
      <c r="DL1299" s="6"/>
      <c r="DN1299" s="6"/>
      <c r="DQ1299" s="6"/>
    </row>
    <row r="1300" customFormat="false" ht="15" hidden="false" customHeight="false" outlineLevel="0" collapsed="false">
      <c r="A1300" s="54" t="n">
        <v>1299</v>
      </c>
      <c r="B1300" s="6" t="s">
        <v>3393</v>
      </c>
      <c r="C1300" s="1" t="n">
        <v>0</v>
      </c>
      <c r="D1300" s="1" t="s">
        <v>40</v>
      </c>
      <c r="E1300" s="1" t="n">
        <v>6</v>
      </c>
      <c r="F1300" s="1" t="s">
        <v>41</v>
      </c>
      <c r="G1300" s="1" t="n">
        <f aca="false">PRODUCT(C1300+E1300)</f>
        <v>6</v>
      </c>
      <c r="H1300" s="1" t="n">
        <v>25</v>
      </c>
      <c r="I1300" s="106" t="n">
        <f aca="false">PRODUCT(G1300/H1300)</f>
        <v>0.24</v>
      </c>
      <c r="K1300" s="6"/>
      <c r="N1300" s="1"/>
      <c r="BQ1300" s="6"/>
      <c r="DJ1300" s="6"/>
      <c r="DK1300" s="6"/>
      <c r="DL1300" s="6"/>
      <c r="DN1300" s="6"/>
      <c r="DQ1300" s="6"/>
    </row>
    <row r="1301" customFormat="false" ht="15" hidden="false" customHeight="false" outlineLevel="0" collapsed="false">
      <c r="A1301" s="54" t="n">
        <v>1300</v>
      </c>
      <c r="B1301" s="6" t="s">
        <v>3432</v>
      </c>
      <c r="C1301" s="1" t="n">
        <v>0</v>
      </c>
      <c r="D1301" s="1" t="s">
        <v>40</v>
      </c>
      <c r="E1301" s="1" t="n">
        <v>6</v>
      </c>
      <c r="F1301" s="1" t="s">
        <v>41</v>
      </c>
      <c r="G1301" s="1" t="n">
        <f aca="false">PRODUCT(C1301+E1301)</f>
        <v>6</v>
      </c>
      <c r="H1301" s="1" t="n">
        <v>8</v>
      </c>
      <c r="I1301" s="106" t="n">
        <f aca="false">PRODUCT(G1301/H1301)</f>
        <v>0.75</v>
      </c>
      <c r="K1301" s="6"/>
      <c r="N1301" s="1"/>
      <c r="BQ1301" s="6"/>
      <c r="DJ1301" s="6"/>
      <c r="DK1301" s="6"/>
      <c r="DL1301" s="6"/>
      <c r="DN1301" s="6"/>
      <c r="DQ1301" s="6"/>
    </row>
    <row r="1302" customFormat="false" ht="15" hidden="false" customHeight="false" outlineLevel="0" collapsed="false">
      <c r="A1302" s="54" t="n">
        <v>1301</v>
      </c>
      <c r="B1302" s="6" t="s">
        <v>3484</v>
      </c>
      <c r="C1302" s="1" t="n">
        <v>0</v>
      </c>
      <c r="D1302" s="1" t="s">
        <v>40</v>
      </c>
      <c r="E1302" s="1" t="n">
        <v>6</v>
      </c>
      <c r="F1302" s="1" t="s">
        <v>41</v>
      </c>
      <c r="G1302" s="1" t="n">
        <f aca="false">PRODUCT(C1302+E1302)</f>
        <v>6</v>
      </c>
      <c r="H1302" s="1" t="n">
        <v>17</v>
      </c>
      <c r="I1302" s="106" t="n">
        <f aca="false">PRODUCT(G1302/H1302)</f>
        <v>0.352941176470588</v>
      </c>
      <c r="K1302" s="6"/>
      <c r="N1302" s="1"/>
      <c r="BQ1302" s="6"/>
      <c r="DJ1302" s="6"/>
      <c r="DK1302" s="6"/>
      <c r="DL1302" s="6"/>
      <c r="DN1302" s="6"/>
      <c r="DQ1302" s="6"/>
    </row>
    <row r="1303" customFormat="false" ht="15" hidden="false" customHeight="false" outlineLevel="0" collapsed="false">
      <c r="A1303" s="54" t="n">
        <v>1302</v>
      </c>
      <c r="B1303" s="6" t="s">
        <v>3496</v>
      </c>
      <c r="C1303" s="1" t="n">
        <v>0</v>
      </c>
      <c r="D1303" s="1" t="s">
        <v>40</v>
      </c>
      <c r="E1303" s="1" t="n">
        <v>6</v>
      </c>
      <c r="F1303" s="1" t="s">
        <v>41</v>
      </c>
      <c r="G1303" s="1" t="n">
        <f aca="false">PRODUCT(C1303+E1303)</f>
        <v>6</v>
      </c>
      <c r="H1303" s="1" t="n">
        <v>15</v>
      </c>
      <c r="I1303" s="106" t="n">
        <f aca="false">PRODUCT(G1303/H1303)</f>
        <v>0.4</v>
      </c>
      <c r="K1303" s="6"/>
      <c r="N1303" s="1"/>
      <c r="BQ1303" s="6"/>
      <c r="DJ1303" s="6"/>
      <c r="DK1303" s="6"/>
      <c r="DL1303" s="6"/>
      <c r="DN1303" s="6"/>
      <c r="DQ1303" s="6"/>
    </row>
    <row r="1304" customFormat="false" ht="15" hidden="false" customHeight="false" outlineLevel="0" collapsed="false">
      <c r="A1304" s="54" t="n">
        <v>1303</v>
      </c>
      <c r="B1304" s="6" t="s">
        <v>3500</v>
      </c>
      <c r="C1304" s="1" t="n">
        <v>0</v>
      </c>
      <c r="D1304" s="1" t="s">
        <v>40</v>
      </c>
      <c r="E1304" s="1" t="n">
        <v>6</v>
      </c>
      <c r="F1304" s="1" t="s">
        <v>41</v>
      </c>
      <c r="G1304" s="1" t="n">
        <f aca="false">PRODUCT(C1304+E1304)</f>
        <v>6</v>
      </c>
      <c r="H1304" s="1" t="n">
        <v>21</v>
      </c>
      <c r="I1304" s="106" t="n">
        <f aca="false">PRODUCT(G1304/H1304)</f>
        <v>0.285714285714286</v>
      </c>
      <c r="K1304" s="6"/>
      <c r="N1304" s="1"/>
      <c r="BQ1304" s="6"/>
      <c r="DJ1304" s="6"/>
      <c r="DK1304" s="6"/>
      <c r="DL1304" s="6"/>
      <c r="DN1304" s="6"/>
      <c r="DQ1304" s="6"/>
    </row>
    <row r="1305" customFormat="false" ht="15" hidden="false" customHeight="false" outlineLevel="0" collapsed="false">
      <c r="A1305" s="54" t="n">
        <v>1304</v>
      </c>
      <c r="B1305" s="6" t="s">
        <v>3520</v>
      </c>
      <c r="C1305" s="1" t="n">
        <v>0</v>
      </c>
      <c r="D1305" s="1" t="s">
        <v>40</v>
      </c>
      <c r="E1305" s="1" t="n">
        <v>6</v>
      </c>
      <c r="F1305" s="1" t="s">
        <v>41</v>
      </c>
      <c r="G1305" s="1" t="n">
        <f aca="false">PRODUCT(C1305+E1305)</f>
        <v>6</v>
      </c>
      <c r="H1305" s="1" t="n">
        <v>11</v>
      </c>
      <c r="I1305" s="106" t="n">
        <f aca="false">PRODUCT(G1305/H1305)</f>
        <v>0.545454545454545</v>
      </c>
      <c r="K1305" s="6"/>
      <c r="L1305" s="56"/>
      <c r="N1305" s="1"/>
      <c r="BQ1305" s="6"/>
      <c r="DJ1305" s="6"/>
      <c r="DK1305" s="6"/>
      <c r="DL1305" s="6"/>
      <c r="DN1305" s="6"/>
      <c r="DQ1305" s="6"/>
    </row>
    <row r="1306" customFormat="false" ht="15" hidden="false" customHeight="false" outlineLevel="0" collapsed="false">
      <c r="A1306" s="54" t="n">
        <v>1305</v>
      </c>
      <c r="B1306" s="6" t="s">
        <v>3529</v>
      </c>
      <c r="C1306" s="1" t="n">
        <v>0</v>
      </c>
      <c r="D1306" s="1" t="s">
        <v>40</v>
      </c>
      <c r="E1306" s="1" t="n">
        <v>6</v>
      </c>
      <c r="F1306" s="1" t="s">
        <v>41</v>
      </c>
      <c r="G1306" s="1" t="n">
        <f aca="false">PRODUCT(C1306+E1306)</f>
        <v>6</v>
      </c>
      <c r="H1306" s="1" t="n">
        <v>14</v>
      </c>
      <c r="I1306" s="106" t="n">
        <f aca="false">PRODUCT(G1306/H1306)</f>
        <v>0.428571428571429</v>
      </c>
      <c r="K1306" s="6"/>
      <c r="N1306" s="1"/>
      <c r="BQ1306" s="6"/>
      <c r="DJ1306" s="6"/>
      <c r="DK1306" s="6"/>
      <c r="DL1306" s="6"/>
      <c r="DN1306" s="6"/>
      <c r="DQ1306" s="6"/>
    </row>
    <row r="1307" customFormat="false" ht="15" hidden="false" customHeight="false" outlineLevel="0" collapsed="false">
      <c r="A1307" s="54" t="n">
        <v>1306</v>
      </c>
      <c r="B1307" s="6" t="s">
        <v>3534</v>
      </c>
      <c r="C1307" s="1" t="n">
        <v>0</v>
      </c>
      <c r="D1307" s="1" t="s">
        <v>40</v>
      </c>
      <c r="E1307" s="1" t="n">
        <v>6</v>
      </c>
      <c r="F1307" s="1" t="s">
        <v>41</v>
      </c>
      <c r="G1307" s="1" t="n">
        <f aca="false">PRODUCT(C1307+E1307)</f>
        <v>6</v>
      </c>
      <c r="H1307" s="1" t="n">
        <v>8</v>
      </c>
      <c r="I1307" s="106" t="n">
        <f aca="false">PRODUCT(G1307/H1307)</f>
        <v>0.75</v>
      </c>
      <c r="K1307" s="6"/>
      <c r="N1307" s="1"/>
      <c r="BQ1307" s="6"/>
      <c r="DJ1307" s="6"/>
      <c r="DK1307" s="6"/>
      <c r="DL1307" s="6"/>
      <c r="DN1307" s="6"/>
      <c r="DQ1307" s="6"/>
    </row>
    <row r="1308" customFormat="false" ht="15" hidden="false" customHeight="false" outlineLevel="0" collapsed="false">
      <c r="A1308" s="54" t="n">
        <v>1307</v>
      </c>
      <c r="B1308" s="6" t="s">
        <v>2679</v>
      </c>
      <c r="C1308" s="1" t="n">
        <v>4</v>
      </c>
      <c r="D1308" s="1" t="s">
        <v>40</v>
      </c>
      <c r="E1308" s="1" t="n">
        <v>1</v>
      </c>
      <c r="F1308" s="1" t="s">
        <v>41</v>
      </c>
      <c r="G1308" s="1" t="n">
        <f aca="false">PRODUCT(C1308+E1308)</f>
        <v>5</v>
      </c>
      <c r="H1308" s="1" t="n">
        <v>40</v>
      </c>
      <c r="I1308" s="106" t="n">
        <f aca="false">PRODUCT(G1308/H1308)</f>
        <v>0.125</v>
      </c>
      <c r="K1308" s="6"/>
      <c r="N1308" s="1"/>
      <c r="BQ1308" s="6"/>
      <c r="DJ1308" s="6"/>
      <c r="DK1308" s="6"/>
      <c r="DL1308" s="6"/>
      <c r="DN1308" s="6"/>
      <c r="DQ1308" s="6"/>
    </row>
    <row r="1309" customFormat="false" ht="15" hidden="false" customHeight="false" outlineLevel="0" collapsed="false">
      <c r="A1309" s="54" t="n">
        <v>1308</v>
      </c>
      <c r="B1309" s="6" t="s">
        <v>94</v>
      </c>
      <c r="C1309" s="1" t="n">
        <v>3</v>
      </c>
      <c r="D1309" s="1" t="s">
        <v>40</v>
      </c>
      <c r="E1309" s="1" t="n">
        <v>2</v>
      </c>
      <c r="F1309" s="1" t="s">
        <v>41</v>
      </c>
      <c r="G1309" s="1" t="n">
        <f aca="false">PRODUCT(C1309+E1309)</f>
        <v>5</v>
      </c>
      <c r="H1309" s="1" t="n">
        <v>92</v>
      </c>
      <c r="I1309" s="106" t="n">
        <f aca="false">PRODUCT(G1309/H1309)</f>
        <v>0.0543478260869565</v>
      </c>
      <c r="K1309" s="6"/>
      <c r="L1309" s="56"/>
      <c r="N1309" s="1"/>
      <c r="BQ1309" s="6"/>
      <c r="DJ1309" s="6"/>
      <c r="DK1309" s="6"/>
      <c r="DL1309" s="6"/>
      <c r="DN1309" s="6"/>
      <c r="DQ1309" s="6"/>
    </row>
    <row r="1310" customFormat="false" ht="15" hidden="false" customHeight="false" outlineLevel="0" collapsed="false">
      <c r="A1310" s="54" t="n">
        <v>1309</v>
      </c>
      <c r="B1310" s="6" t="s">
        <v>2465</v>
      </c>
      <c r="C1310" s="1" t="n">
        <v>3</v>
      </c>
      <c r="D1310" s="1" t="s">
        <v>40</v>
      </c>
      <c r="E1310" s="1" t="n">
        <v>2</v>
      </c>
      <c r="F1310" s="1" t="s">
        <v>41</v>
      </c>
      <c r="G1310" s="1" t="n">
        <f aca="false">PRODUCT(C1310+E1310)</f>
        <v>5</v>
      </c>
      <c r="H1310" s="1" t="n">
        <v>56</v>
      </c>
      <c r="I1310" s="106" t="n">
        <f aca="false">PRODUCT(G1310/H1310)</f>
        <v>0.0892857142857143</v>
      </c>
      <c r="K1310" s="6"/>
      <c r="N1310" s="1"/>
      <c r="BQ1310" s="6"/>
      <c r="DJ1310" s="6"/>
      <c r="DK1310" s="6"/>
      <c r="DL1310" s="6"/>
      <c r="DN1310" s="6"/>
      <c r="DQ1310" s="6"/>
    </row>
    <row r="1311" customFormat="false" ht="15" hidden="false" customHeight="false" outlineLevel="0" collapsed="false">
      <c r="A1311" s="54" t="n">
        <v>1310</v>
      </c>
      <c r="B1311" s="6" t="s">
        <v>440</v>
      </c>
      <c r="C1311" s="1" t="n">
        <v>2</v>
      </c>
      <c r="D1311" s="1" t="s">
        <v>40</v>
      </c>
      <c r="E1311" s="1" t="n">
        <v>3</v>
      </c>
      <c r="F1311" s="1" t="s">
        <v>41</v>
      </c>
      <c r="G1311" s="1" t="n">
        <f aca="false">PRODUCT(C1311+E1311)</f>
        <v>5</v>
      </c>
      <c r="H1311" s="1" t="n">
        <v>69</v>
      </c>
      <c r="I1311" s="106" t="n">
        <f aca="false">PRODUCT(G1311/H1311)</f>
        <v>0.072463768115942</v>
      </c>
      <c r="K1311" s="6"/>
      <c r="N1311" s="1"/>
      <c r="BQ1311" s="6"/>
      <c r="DJ1311" s="6"/>
      <c r="DK1311" s="6"/>
      <c r="DL1311" s="6"/>
      <c r="DN1311" s="6"/>
      <c r="DQ1311" s="6"/>
    </row>
    <row r="1312" customFormat="false" ht="15" hidden="false" customHeight="false" outlineLevel="0" collapsed="false">
      <c r="A1312" s="54" t="n">
        <v>1311</v>
      </c>
      <c r="B1312" s="6" t="s">
        <v>2425</v>
      </c>
      <c r="C1312" s="1" t="n">
        <v>2</v>
      </c>
      <c r="D1312" s="1" t="s">
        <v>40</v>
      </c>
      <c r="E1312" s="1" t="n">
        <v>3</v>
      </c>
      <c r="F1312" s="1" t="s">
        <v>41</v>
      </c>
      <c r="G1312" s="1" t="n">
        <f aca="false">PRODUCT(C1312+E1312)</f>
        <v>5</v>
      </c>
      <c r="H1312" s="1" t="n">
        <v>69</v>
      </c>
      <c r="I1312" s="106" t="n">
        <f aca="false">PRODUCT(G1312/H1312)</f>
        <v>0.072463768115942</v>
      </c>
      <c r="K1312" s="6"/>
      <c r="L1312" s="56"/>
      <c r="N1312" s="1"/>
      <c r="BQ1312" s="6"/>
      <c r="DJ1312" s="6"/>
      <c r="DK1312" s="6"/>
      <c r="DL1312" s="6"/>
      <c r="DN1312" s="6"/>
      <c r="DQ1312" s="6"/>
    </row>
    <row r="1313" customFormat="false" ht="15" hidden="false" customHeight="false" outlineLevel="0" collapsed="false">
      <c r="A1313" s="54" t="n">
        <v>1312</v>
      </c>
      <c r="B1313" s="6" t="s">
        <v>2516</v>
      </c>
      <c r="C1313" s="1" t="n">
        <v>1</v>
      </c>
      <c r="D1313" s="1" t="s">
        <v>40</v>
      </c>
      <c r="E1313" s="1" t="n">
        <v>4</v>
      </c>
      <c r="F1313" s="1" t="s">
        <v>41</v>
      </c>
      <c r="G1313" s="1" t="n">
        <f aca="false">PRODUCT(C1313+E1313)</f>
        <v>5</v>
      </c>
      <c r="H1313" s="1" t="n">
        <v>51</v>
      </c>
      <c r="I1313" s="106" t="n">
        <f aca="false">PRODUCT(G1313/H1313)</f>
        <v>0.0980392156862745</v>
      </c>
      <c r="K1313" s="6"/>
      <c r="N1313" s="1"/>
      <c r="BQ1313" s="6"/>
      <c r="DJ1313" s="6"/>
      <c r="DK1313" s="6"/>
      <c r="DL1313" s="6"/>
      <c r="DN1313" s="6"/>
      <c r="DQ1313" s="6"/>
    </row>
    <row r="1314" customFormat="false" ht="15" hidden="false" customHeight="false" outlineLevel="0" collapsed="false">
      <c r="A1314" s="54" t="n">
        <v>1313</v>
      </c>
      <c r="B1314" s="6" t="s">
        <v>2519</v>
      </c>
      <c r="C1314" s="1" t="n">
        <v>1</v>
      </c>
      <c r="D1314" s="1" t="s">
        <v>40</v>
      </c>
      <c r="E1314" s="1" t="n">
        <v>4</v>
      </c>
      <c r="F1314" s="1" t="s">
        <v>41</v>
      </c>
      <c r="G1314" s="1" t="n">
        <f aca="false">PRODUCT(C1314+E1314)</f>
        <v>5</v>
      </c>
      <c r="H1314" s="1" t="n">
        <v>39</v>
      </c>
      <c r="I1314" s="106" t="n">
        <f aca="false">PRODUCT(G1314/H1314)</f>
        <v>0.128205128205128</v>
      </c>
      <c r="K1314" s="6"/>
      <c r="N1314" s="1"/>
      <c r="BQ1314" s="6"/>
      <c r="DJ1314" s="6"/>
      <c r="DK1314" s="6"/>
      <c r="DL1314" s="6"/>
      <c r="DN1314" s="6"/>
      <c r="DQ1314" s="6"/>
    </row>
    <row r="1315" customFormat="false" ht="15" hidden="false" customHeight="false" outlineLevel="0" collapsed="false">
      <c r="A1315" s="54" t="n">
        <v>1314</v>
      </c>
      <c r="B1315" s="6" t="s">
        <v>2743</v>
      </c>
      <c r="C1315" s="1" t="n">
        <v>1</v>
      </c>
      <c r="D1315" s="1" t="s">
        <v>40</v>
      </c>
      <c r="E1315" s="1" t="n">
        <v>4</v>
      </c>
      <c r="F1315" s="1" t="s">
        <v>41</v>
      </c>
      <c r="G1315" s="1" t="n">
        <f aca="false">PRODUCT(C1315+E1315)</f>
        <v>5</v>
      </c>
      <c r="H1315" s="1" t="n">
        <v>51</v>
      </c>
      <c r="I1315" s="106" t="n">
        <f aca="false">PRODUCT(G1315/H1315)</f>
        <v>0.0980392156862745</v>
      </c>
      <c r="K1315" s="6"/>
      <c r="N1315" s="1"/>
      <c r="BQ1315" s="6"/>
      <c r="DJ1315" s="6"/>
      <c r="DK1315" s="6"/>
      <c r="DL1315" s="6"/>
      <c r="DN1315" s="6"/>
      <c r="DQ1315" s="6"/>
    </row>
    <row r="1316" customFormat="false" ht="15" hidden="false" customHeight="false" outlineLevel="0" collapsed="false">
      <c r="A1316" s="54" t="n">
        <v>1315</v>
      </c>
      <c r="B1316" s="6" t="s">
        <v>2930</v>
      </c>
      <c r="C1316" s="1" t="n">
        <v>1</v>
      </c>
      <c r="D1316" s="1" t="s">
        <v>40</v>
      </c>
      <c r="E1316" s="1" t="n">
        <v>4</v>
      </c>
      <c r="F1316" s="1" t="s">
        <v>41</v>
      </c>
      <c r="G1316" s="1" t="n">
        <f aca="false">PRODUCT(C1316+E1316)</f>
        <v>5</v>
      </c>
      <c r="H1316" s="1" t="n">
        <v>23</v>
      </c>
      <c r="I1316" s="106" t="n">
        <f aca="false">PRODUCT(G1316/H1316)</f>
        <v>0.217391304347826</v>
      </c>
      <c r="K1316" s="6"/>
      <c r="N1316" s="1"/>
      <c r="BQ1316" s="6"/>
      <c r="DJ1316" s="6"/>
      <c r="DK1316" s="6"/>
      <c r="DL1316" s="6"/>
      <c r="DN1316" s="6"/>
      <c r="DQ1316" s="6"/>
    </row>
    <row r="1317" customFormat="false" ht="15" hidden="false" customHeight="false" outlineLevel="0" collapsed="false">
      <c r="A1317" s="54" t="n">
        <v>1316</v>
      </c>
      <c r="B1317" s="6" t="s">
        <v>289</v>
      </c>
      <c r="C1317" s="1" t="n">
        <v>1</v>
      </c>
      <c r="D1317" s="1" t="s">
        <v>40</v>
      </c>
      <c r="E1317" s="1" t="n">
        <v>4</v>
      </c>
      <c r="F1317" s="1" t="s">
        <v>41</v>
      </c>
      <c r="G1317" s="1" t="n">
        <f aca="false">PRODUCT(C1317+E1317)</f>
        <v>5</v>
      </c>
      <c r="H1317" s="1" t="n">
        <v>32</v>
      </c>
      <c r="I1317" s="106" t="n">
        <f aca="false">PRODUCT(G1317/H1317)</f>
        <v>0.15625</v>
      </c>
      <c r="K1317" s="6"/>
      <c r="N1317" s="1"/>
      <c r="BQ1317" s="6"/>
      <c r="DJ1317" s="6"/>
      <c r="DK1317" s="6"/>
      <c r="DL1317" s="6"/>
      <c r="DN1317" s="6"/>
      <c r="DQ1317" s="6"/>
    </row>
    <row r="1318" customFormat="false" ht="15" hidden="false" customHeight="false" outlineLevel="0" collapsed="false">
      <c r="A1318" s="54" t="n">
        <v>1317</v>
      </c>
      <c r="B1318" s="56" t="s">
        <v>3013</v>
      </c>
      <c r="C1318" s="1" t="n">
        <v>1</v>
      </c>
      <c r="D1318" s="1" t="s">
        <v>40</v>
      </c>
      <c r="E1318" s="1" t="n">
        <v>4</v>
      </c>
      <c r="F1318" s="1" t="s">
        <v>41</v>
      </c>
      <c r="G1318" s="1" t="n">
        <f aca="false">PRODUCT(C1318+E1318)</f>
        <v>5</v>
      </c>
      <c r="H1318" s="1" t="n">
        <v>42</v>
      </c>
      <c r="I1318" s="106" t="n">
        <f aca="false">PRODUCT(G1318/H1318)</f>
        <v>0.119047619047619</v>
      </c>
      <c r="K1318" s="6"/>
      <c r="N1318" s="1"/>
      <c r="BQ1318" s="6"/>
      <c r="DJ1318" s="6"/>
      <c r="DK1318" s="6"/>
      <c r="DL1318" s="6"/>
      <c r="DN1318" s="6"/>
      <c r="DQ1318" s="6"/>
    </row>
    <row r="1319" customFormat="false" ht="15" hidden="false" customHeight="false" outlineLevel="0" collapsed="false">
      <c r="A1319" s="54" t="n">
        <v>1318</v>
      </c>
      <c r="B1319" s="6" t="s">
        <v>3137</v>
      </c>
      <c r="C1319" s="1" t="n">
        <v>1</v>
      </c>
      <c r="D1319" s="1" t="s">
        <v>40</v>
      </c>
      <c r="E1319" s="1" t="n">
        <v>4</v>
      </c>
      <c r="F1319" s="1" t="s">
        <v>41</v>
      </c>
      <c r="G1319" s="1" t="n">
        <f aca="false">PRODUCT(C1319+E1319)</f>
        <v>5</v>
      </c>
      <c r="H1319" s="1" t="n">
        <v>18</v>
      </c>
      <c r="I1319" s="106" t="n">
        <f aca="false">PRODUCT(G1319/H1319)</f>
        <v>0.277777777777778</v>
      </c>
      <c r="K1319" s="6"/>
      <c r="L1319" s="56"/>
      <c r="N1319" s="1"/>
      <c r="BQ1319" s="6"/>
      <c r="DJ1319" s="6"/>
      <c r="DK1319" s="6"/>
      <c r="DL1319" s="6"/>
      <c r="DN1319" s="6"/>
      <c r="DQ1319" s="6"/>
    </row>
    <row r="1320" customFormat="false" ht="15" hidden="false" customHeight="false" outlineLevel="0" collapsed="false">
      <c r="A1320" s="54" t="n">
        <v>1319</v>
      </c>
      <c r="B1320" s="6" t="s">
        <v>3237</v>
      </c>
      <c r="C1320" s="1" t="n">
        <v>1</v>
      </c>
      <c r="D1320" s="1" t="s">
        <v>40</v>
      </c>
      <c r="E1320" s="1" t="n">
        <v>4</v>
      </c>
      <c r="F1320" s="1" t="s">
        <v>41</v>
      </c>
      <c r="G1320" s="1" t="n">
        <f aca="false">PRODUCT(C1320+E1320)</f>
        <v>5</v>
      </c>
      <c r="H1320" s="1" t="n">
        <v>20</v>
      </c>
      <c r="I1320" s="106" t="n">
        <f aca="false">PRODUCT(G1320/H1320)</f>
        <v>0.25</v>
      </c>
      <c r="K1320" s="6"/>
      <c r="N1320" s="1"/>
      <c r="BQ1320" s="6"/>
      <c r="DJ1320" s="6"/>
      <c r="DK1320" s="6"/>
      <c r="DL1320" s="6"/>
      <c r="DN1320" s="6"/>
      <c r="DQ1320" s="6"/>
    </row>
    <row r="1321" customFormat="false" ht="15" hidden="false" customHeight="false" outlineLevel="0" collapsed="false">
      <c r="A1321" s="54" t="n">
        <v>1320</v>
      </c>
      <c r="B1321" s="6" t="s">
        <v>3243</v>
      </c>
      <c r="C1321" s="1" t="n">
        <v>1</v>
      </c>
      <c r="D1321" s="1" t="s">
        <v>40</v>
      </c>
      <c r="E1321" s="1" t="n">
        <v>4</v>
      </c>
      <c r="F1321" s="1" t="s">
        <v>41</v>
      </c>
      <c r="G1321" s="1" t="n">
        <f aca="false">PRODUCT(C1321+E1321)</f>
        <v>5</v>
      </c>
      <c r="H1321" s="1" t="n">
        <v>16</v>
      </c>
      <c r="I1321" s="106" t="n">
        <f aca="false">PRODUCT(G1321/H1321)</f>
        <v>0.3125</v>
      </c>
      <c r="K1321" s="6"/>
      <c r="L1321" s="56"/>
      <c r="N1321" s="1"/>
      <c r="BQ1321" s="6"/>
      <c r="DJ1321" s="6"/>
      <c r="DK1321" s="6"/>
      <c r="DL1321" s="6"/>
      <c r="DN1321" s="6"/>
      <c r="DQ1321" s="6"/>
    </row>
    <row r="1322" customFormat="false" ht="15" hidden="false" customHeight="false" outlineLevel="0" collapsed="false">
      <c r="A1322" s="54" t="n">
        <v>1321</v>
      </c>
      <c r="B1322" s="6" t="s">
        <v>3257</v>
      </c>
      <c r="C1322" s="1" t="n">
        <v>1</v>
      </c>
      <c r="D1322" s="1" t="s">
        <v>40</v>
      </c>
      <c r="E1322" s="1" t="n">
        <v>4</v>
      </c>
      <c r="F1322" s="1" t="s">
        <v>41</v>
      </c>
      <c r="G1322" s="1" t="n">
        <f aca="false">PRODUCT(C1322+E1322)</f>
        <v>5</v>
      </c>
      <c r="H1322" s="1" t="n">
        <v>10</v>
      </c>
      <c r="I1322" s="106" t="n">
        <f aca="false">PRODUCT(G1322/H1322)</f>
        <v>0.5</v>
      </c>
      <c r="K1322" s="6"/>
      <c r="N1322" s="1"/>
      <c r="BQ1322" s="6"/>
      <c r="DJ1322" s="6"/>
      <c r="DK1322" s="6"/>
      <c r="DL1322" s="6"/>
      <c r="DN1322" s="6"/>
      <c r="DQ1322" s="6"/>
    </row>
    <row r="1323" customFormat="false" ht="15" hidden="false" customHeight="false" outlineLevel="0" collapsed="false">
      <c r="A1323" s="54" t="n">
        <v>1322</v>
      </c>
      <c r="B1323" s="6" t="s">
        <v>3290</v>
      </c>
      <c r="C1323" s="1" t="n">
        <v>1</v>
      </c>
      <c r="D1323" s="1" t="s">
        <v>40</v>
      </c>
      <c r="E1323" s="1" t="n">
        <v>4</v>
      </c>
      <c r="F1323" s="1" t="s">
        <v>41</v>
      </c>
      <c r="G1323" s="1" t="n">
        <f aca="false">PRODUCT(C1323+E1323)</f>
        <v>5</v>
      </c>
      <c r="H1323" s="1" t="n">
        <v>16</v>
      </c>
      <c r="I1323" s="106" t="n">
        <f aca="false">PRODUCT(G1323/H1323)</f>
        <v>0.3125</v>
      </c>
      <c r="K1323" s="6"/>
      <c r="N1323" s="1"/>
      <c r="BQ1323" s="6"/>
      <c r="DJ1323" s="6"/>
      <c r="DK1323" s="6"/>
      <c r="DL1323" s="6"/>
      <c r="DN1323" s="6"/>
      <c r="DQ1323" s="6"/>
    </row>
    <row r="1324" customFormat="false" ht="15" hidden="false" customHeight="false" outlineLevel="0" collapsed="false">
      <c r="A1324" s="54" t="n">
        <v>1323</v>
      </c>
      <c r="B1324" s="6" t="s">
        <v>3344</v>
      </c>
      <c r="C1324" s="1" t="n">
        <v>1</v>
      </c>
      <c r="D1324" s="1" t="s">
        <v>40</v>
      </c>
      <c r="E1324" s="1" t="n">
        <v>4</v>
      </c>
      <c r="F1324" s="1" t="s">
        <v>41</v>
      </c>
      <c r="G1324" s="1" t="n">
        <f aca="false">PRODUCT(C1324+E1324)</f>
        <v>5</v>
      </c>
      <c r="H1324" s="1" t="n">
        <v>14</v>
      </c>
      <c r="I1324" s="106" t="n">
        <f aca="false">PRODUCT(G1324/H1324)</f>
        <v>0.357142857142857</v>
      </c>
      <c r="K1324" s="6"/>
      <c r="N1324" s="1"/>
      <c r="BQ1324" s="6"/>
      <c r="DJ1324" s="6"/>
      <c r="DK1324" s="6"/>
      <c r="DL1324" s="6"/>
      <c r="DN1324" s="6"/>
      <c r="DQ1324" s="6"/>
    </row>
    <row r="1325" customFormat="false" ht="15" hidden="false" customHeight="false" outlineLevel="0" collapsed="false">
      <c r="A1325" s="54" t="n">
        <v>1324</v>
      </c>
      <c r="B1325" s="6" t="s">
        <v>3357</v>
      </c>
      <c r="C1325" s="1" t="n">
        <v>1</v>
      </c>
      <c r="D1325" s="1" t="s">
        <v>40</v>
      </c>
      <c r="E1325" s="1" t="n">
        <v>4</v>
      </c>
      <c r="F1325" s="1" t="s">
        <v>41</v>
      </c>
      <c r="G1325" s="1" t="n">
        <f aca="false">PRODUCT(C1325+E1325)</f>
        <v>5</v>
      </c>
      <c r="H1325" s="1" t="n">
        <v>20</v>
      </c>
      <c r="I1325" s="106" t="n">
        <f aca="false">PRODUCT(G1325/H1325)</f>
        <v>0.25</v>
      </c>
      <c r="K1325" s="6"/>
      <c r="N1325" s="1"/>
      <c r="BQ1325" s="6"/>
      <c r="DJ1325" s="6"/>
      <c r="DK1325" s="6"/>
      <c r="DL1325" s="6"/>
      <c r="DN1325" s="6"/>
      <c r="DQ1325" s="6"/>
    </row>
    <row r="1326" customFormat="false" ht="15" hidden="false" customHeight="false" outlineLevel="0" collapsed="false">
      <c r="A1326" s="54" t="n">
        <v>1325</v>
      </c>
      <c r="B1326" s="6" t="s">
        <v>3379</v>
      </c>
      <c r="C1326" s="1" t="n">
        <v>1</v>
      </c>
      <c r="D1326" s="1" t="s">
        <v>40</v>
      </c>
      <c r="E1326" s="1" t="n">
        <v>4</v>
      </c>
      <c r="F1326" s="1" t="s">
        <v>41</v>
      </c>
      <c r="G1326" s="1" t="n">
        <f aca="false">PRODUCT(C1326+E1326)</f>
        <v>5</v>
      </c>
      <c r="H1326" s="1" t="n">
        <v>19</v>
      </c>
      <c r="I1326" s="106" t="n">
        <f aca="false">PRODUCT(G1326/H1326)</f>
        <v>0.263157894736842</v>
      </c>
      <c r="K1326" s="6"/>
      <c r="L1326" s="56"/>
      <c r="N1326" s="1"/>
      <c r="BQ1326" s="6"/>
      <c r="DJ1326" s="6"/>
      <c r="DK1326" s="6"/>
      <c r="DL1326" s="6"/>
      <c r="DN1326" s="6"/>
      <c r="DQ1326" s="6"/>
    </row>
    <row r="1327" customFormat="false" ht="15" hidden="false" customHeight="false" outlineLevel="0" collapsed="false">
      <c r="A1327" s="54" t="n">
        <v>1326</v>
      </c>
      <c r="B1327" s="6" t="s">
        <v>3399</v>
      </c>
      <c r="C1327" s="1" t="n">
        <v>1</v>
      </c>
      <c r="D1327" s="1" t="s">
        <v>40</v>
      </c>
      <c r="E1327" s="1" t="n">
        <v>4</v>
      </c>
      <c r="F1327" s="1" t="s">
        <v>41</v>
      </c>
      <c r="G1327" s="1" t="n">
        <f aca="false">PRODUCT(C1327+E1327)</f>
        <v>5</v>
      </c>
      <c r="H1327" s="1" t="n">
        <v>12</v>
      </c>
      <c r="I1327" s="106" t="n">
        <f aca="false">PRODUCT(G1327/H1327)</f>
        <v>0.416666666666667</v>
      </c>
      <c r="K1327" s="6"/>
      <c r="N1327" s="1"/>
      <c r="BQ1327" s="6"/>
      <c r="DJ1327" s="6"/>
      <c r="DK1327" s="6"/>
      <c r="DL1327" s="6"/>
      <c r="DN1327" s="6"/>
      <c r="DQ1327" s="6"/>
    </row>
    <row r="1328" customFormat="false" ht="15" hidden="false" customHeight="false" outlineLevel="0" collapsed="false">
      <c r="A1328" s="54" t="n">
        <v>1327</v>
      </c>
      <c r="B1328" s="6" t="s">
        <v>3414</v>
      </c>
      <c r="C1328" s="1" t="n">
        <v>1</v>
      </c>
      <c r="D1328" s="1" t="s">
        <v>40</v>
      </c>
      <c r="E1328" s="1" t="n">
        <v>4</v>
      </c>
      <c r="F1328" s="1" t="s">
        <v>41</v>
      </c>
      <c r="G1328" s="1" t="n">
        <f aca="false">PRODUCT(C1328+E1328)</f>
        <v>5</v>
      </c>
      <c r="H1328" s="1" t="n">
        <v>11</v>
      </c>
      <c r="I1328" s="106" t="n">
        <f aca="false">PRODUCT(G1328/H1328)</f>
        <v>0.454545454545455</v>
      </c>
      <c r="K1328" s="6"/>
      <c r="N1328" s="1"/>
      <c r="BQ1328" s="6"/>
      <c r="DJ1328" s="6"/>
      <c r="DK1328" s="6"/>
      <c r="DL1328" s="6"/>
      <c r="DN1328" s="6"/>
      <c r="DQ1328" s="6"/>
    </row>
    <row r="1329" customFormat="false" ht="15" hidden="false" customHeight="false" outlineLevel="0" collapsed="false">
      <c r="A1329" s="54" t="n">
        <v>1328</v>
      </c>
      <c r="B1329" s="6" t="s">
        <v>3453</v>
      </c>
      <c r="C1329" s="1" t="n">
        <v>1</v>
      </c>
      <c r="D1329" s="1" t="s">
        <v>40</v>
      </c>
      <c r="E1329" s="1" t="n">
        <v>4</v>
      </c>
      <c r="F1329" s="1" t="s">
        <v>41</v>
      </c>
      <c r="G1329" s="1" t="n">
        <f aca="false">PRODUCT(C1329+E1329)</f>
        <v>5</v>
      </c>
      <c r="H1329" s="1" t="n">
        <v>6</v>
      </c>
      <c r="I1329" s="106" t="n">
        <f aca="false">PRODUCT(G1329/H1329)</f>
        <v>0.833333333333333</v>
      </c>
      <c r="K1329" s="6"/>
      <c r="N1329" s="1"/>
      <c r="BQ1329" s="6"/>
      <c r="DJ1329" s="6"/>
      <c r="DK1329" s="6"/>
      <c r="DL1329" s="6"/>
      <c r="DN1329" s="6"/>
      <c r="DQ1329" s="6"/>
    </row>
    <row r="1330" customFormat="false" ht="15" hidden="false" customHeight="false" outlineLevel="0" collapsed="false">
      <c r="A1330" s="54" t="n">
        <v>1329</v>
      </c>
      <c r="B1330" s="6" t="s">
        <v>441</v>
      </c>
      <c r="C1330" s="1" t="n">
        <v>1</v>
      </c>
      <c r="D1330" s="1" t="s">
        <v>40</v>
      </c>
      <c r="E1330" s="1" t="n">
        <v>4</v>
      </c>
      <c r="F1330" s="1" t="s">
        <v>41</v>
      </c>
      <c r="G1330" s="1" t="n">
        <f aca="false">PRODUCT(C1330+E1330)</f>
        <v>5</v>
      </c>
      <c r="H1330" s="1" t="n">
        <v>13</v>
      </c>
      <c r="I1330" s="106" t="n">
        <f aca="false">PRODUCT(G1330/H1330)</f>
        <v>0.384615384615385</v>
      </c>
      <c r="K1330" s="6"/>
      <c r="N1330" s="1"/>
      <c r="BQ1330" s="6"/>
      <c r="DJ1330" s="6"/>
      <c r="DK1330" s="6"/>
      <c r="DL1330" s="6"/>
      <c r="DN1330" s="6"/>
      <c r="DQ1330" s="6"/>
    </row>
    <row r="1331" customFormat="false" ht="15" hidden="false" customHeight="false" outlineLevel="0" collapsed="false">
      <c r="A1331" s="54" t="n">
        <v>1330</v>
      </c>
      <c r="B1331" s="6" t="s">
        <v>2534</v>
      </c>
      <c r="C1331" s="1" t="n">
        <v>0</v>
      </c>
      <c r="D1331" s="1" t="s">
        <v>40</v>
      </c>
      <c r="E1331" s="1" t="n">
        <v>5</v>
      </c>
      <c r="F1331" s="1" t="s">
        <v>41</v>
      </c>
      <c r="G1331" s="1" t="n">
        <f aca="false">PRODUCT(C1331+E1331)</f>
        <v>5</v>
      </c>
      <c r="H1331" s="1" t="n">
        <v>80</v>
      </c>
      <c r="I1331" s="106" t="n">
        <f aca="false">PRODUCT(G1331/H1331)</f>
        <v>0.0625</v>
      </c>
      <c r="K1331" s="6"/>
      <c r="N1331" s="1"/>
      <c r="BQ1331" s="6"/>
      <c r="DJ1331" s="6"/>
      <c r="DK1331" s="6"/>
      <c r="DL1331" s="6"/>
      <c r="DN1331" s="6"/>
      <c r="DQ1331" s="6"/>
    </row>
    <row r="1332" customFormat="false" ht="15" hidden="false" customHeight="false" outlineLevel="0" collapsed="false">
      <c r="A1332" s="54" t="n">
        <v>1331</v>
      </c>
      <c r="B1332" s="6" t="s">
        <v>2707</v>
      </c>
      <c r="C1332" s="1" t="n">
        <v>0</v>
      </c>
      <c r="D1332" s="1" t="s">
        <v>40</v>
      </c>
      <c r="E1332" s="1" t="n">
        <v>5</v>
      </c>
      <c r="F1332" s="1" t="s">
        <v>41</v>
      </c>
      <c r="G1332" s="1" t="n">
        <f aca="false">PRODUCT(C1332+E1332)</f>
        <v>5</v>
      </c>
      <c r="H1332" s="1" t="n">
        <v>56</v>
      </c>
      <c r="I1332" s="106" t="n">
        <f aca="false">PRODUCT(G1332/H1332)</f>
        <v>0.0892857142857143</v>
      </c>
      <c r="K1332" s="6"/>
      <c r="N1332" s="1"/>
      <c r="BQ1332" s="6"/>
      <c r="DJ1332" s="6"/>
      <c r="DK1332" s="6"/>
      <c r="DL1332" s="6"/>
      <c r="DN1332" s="6"/>
      <c r="DQ1332" s="6"/>
    </row>
    <row r="1333" customFormat="false" ht="15" hidden="false" customHeight="false" outlineLevel="0" collapsed="false">
      <c r="A1333" s="54" t="n">
        <v>1332</v>
      </c>
      <c r="B1333" s="6" t="s">
        <v>202</v>
      </c>
      <c r="C1333" s="1" t="n">
        <v>0</v>
      </c>
      <c r="D1333" s="1" t="s">
        <v>40</v>
      </c>
      <c r="E1333" s="1" t="n">
        <v>5</v>
      </c>
      <c r="F1333" s="1" t="s">
        <v>41</v>
      </c>
      <c r="G1333" s="1" t="n">
        <f aca="false">PRODUCT(C1333+E1333)</f>
        <v>5</v>
      </c>
      <c r="H1333" s="1" t="n">
        <v>50</v>
      </c>
      <c r="I1333" s="106" t="n">
        <f aca="false">PRODUCT(G1333/H1333)</f>
        <v>0.1</v>
      </c>
      <c r="K1333" s="6"/>
      <c r="N1333" s="1"/>
      <c r="BQ1333" s="6"/>
      <c r="DJ1333" s="6"/>
      <c r="DK1333" s="6"/>
      <c r="DL1333" s="6"/>
      <c r="DN1333" s="6"/>
      <c r="DQ1333" s="6"/>
    </row>
    <row r="1334" customFormat="false" ht="15" hidden="false" customHeight="false" outlineLevel="0" collapsed="false">
      <c r="A1334" s="54" t="n">
        <v>1333</v>
      </c>
      <c r="B1334" s="6" t="s">
        <v>2789</v>
      </c>
      <c r="C1334" s="1" t="n">
        <v>0</v>
      </c>
      <c r="D1334" s="1" t="s">
        <v>40</v>
      </c>
      <c r="E1334" s="1" t="n">
        <v>5</v>
      </c>
      <c r="F1334" s="1" t="s">
        <v>41</v>
      </c>
      <c r="G1334" s="1" t="n">
        <f aca="false">PRODUCT(C1334+E1334)</f>
        <v>5</v>
      </c>
      <c r="H1334" s="1" t="n">
        <v>40</v>
      </c>
      <c r="I1334" s="106" t="n">
        <f aca="false">PRODUCT(G1334/H1334)</f>
        <v>0.125</v>
      </c>
      <c r="K1334" s="6"/>
      <c r="N1334" s="1"/>
      <c r="BQ1334" s="6"/>
      <c r="DJ1334" s="6"/>
      <c r="DK1334" s="6"/>
      <c r="DL1334" s="6"/>
      <c r="DN1334" s="6"/>
      <c r="DQ1334" s="6"/>
    </row>
    <row r="1335" customFormat="false" ht="15" hidden="false" customHeight="false" outlineLevel="0" collapsed="false">
      <c r="A1335" s="54" t="n">
        <v>1334</v>
      </c>
      <c r="B1335" s="6" t="s">
        <v>2824</v>
      </c>
      <c r="C1335" s="1" t="n">
        <v>0</v>
      </c>
      <c r="D1335" s="1" t="s">
        <v>40</v>
      </c>
      <c r="E1335" s="1" t="n">
        <v>5</v>
      </c>
      <c r="F1335" s="1" t="s">
        <v>41</v>
      </c>
      <c r="G1335" s="1" t="n">
        <f aca="false">PRODUCT(C1335+E1335)</f>
        <v>5</v>
      </c>
      <c r="H1335" s="1" t="n">
        <v>70</v>
      </c>
      <c r="I1335" s="106" t="n">
        <f aca="false">PRODUCT(G1335/H1335)</f>
        <v>0.0714285714285714</v>
      </c>
      <c r="K1335" s="6"/>
      <c r="N1335" s="1"/>
      <c r="BQ1335" s="6"/>
      <c r="DJ1335" s="6"/>
      <c r="DK1335" s="6"/>
      <c r="DL1335" s="6"/>
      <c r="DN1335" s="6"/>
      <c r="DQ1335" s="6"/>
    </row>
    <row r="1336" customFormat="false" ht="15" hidden="false" customHeight="false" outlineLevel="0" collapsed="false">
      <c r="A1336" s="54" t="n">
        <v>1335</v>
      </c>
      <c r="B1336" s="56" t="s">
        <v>2854</v>
      </c>
      <c r="C1336" s="1" t="n">
        <v>0</v>
      </c>
      <c r="D1336" s="1" t="s">
        <v>40</v>
      </c>
      <c r="E1336" s="1" t="n">
        <v>5</v>
      </c>
      <c r="F1336" s="1" t="s">
        <v>41</v>
      </c>
      <c r="G1336" s="1" t="n">
        <f aca="false">PRODUCT(C1336+E1336)</f>
        <v>5</v>
      </c>
      <c r="H1336" s="1" t="n">
        <v>69</v>
      </c>
      <c r="I1336" s="106" t="n">
        <f aca="false">PRODUCT(G1336/H1336)</f>
        <v>0.072463768115942</v>
      </c>
      <c r="K1336" s="6"/>
      <c r="N1336" s="1"/>
      <c r="BQ1336" s="6"/>
      <c r="DJ1336" s="6"/>
      <c r="DK1336" s="6"/>
      <c r="DL1336" s="6"/>
      <c r="DN1336" s="6"/>
      <c r="DQ1336" s="6"/>
    </row>
    <row r="1337" customFormat="false" ht="15" hidden="false" customHeight="false" outlineLevel="0" collapsed="false">
      <c r="A1337" s="54" t="n">
        <v>1336</v>
      </c>
      <c r="B1337" s="56" t="s">
        <v>2933</v>
      </c>
      <c r="C1337" s="1" t="n">
        <v>0</v>
      </c>
      <c r="D1337" s="1" t="s">
        <v>40</v>
      </c>
      <c r="E1337" s="1" t="n">
        <v>5</v>
      </c>
      <c r="F1337" s="1" t="s">
        <v>41</v>
      </c>
      <c r="G1337" s="1" t="n">
        <f aca="false">PRODUCT(C1337+E1337)</f>
        <v>5</v>
      </c>
      <c r="H1337" s="1" t="n">
        <v>30</v>
      </c>
      <c r="I1337" s="106" t="n">
        <f aca="false">PRODUCT(G1337/H1337)</f>
        <v>0.166666666666667</v>
      </c>
      <c r="K1337" s="6"/>
      <c r="N1337" s="1"/>
      <c r="BQ1337" s="6"/>
      <c r="DJ1337" s="6"/>
      <c r="DK1337" s="6"/>
      <c r="DL1337" s="6"/>
      <c r="DN1337" s="6"/>
      <c r="DQ1337" s="6"/>
    </row>
    <row r="1338" customFormat="false" ht="15" hidden="false" customHeight="false" outlineLevel="0" collapsed="false">
      <c r="A1338" s="54" t="n">
        <v>1337</v>
      </c>
      <c r="B1338" s="6" t="s">
        <v>2955</v>
      </c>
      <c r="C1338" s="1" t="n">
        <v>0</v>
      </c>
      <c r="D1338" s="1" t="s">
        <v>40</v>
      </c>
      <c r="E1338" s="1" t="n">
        <v>5</v>
      </c>
      <c r="F1338" s="1" t="s">
        <v>41</v>
      </c>
      <c r="G1338" s="1" t="n">
        <f aca="false">PRODUCT(C1338+E1338)</f>
        <v>5</v>
      </c>
      <c r="H1338" s="1" t="n">
        <v>38</v>
      </c>
      <c r="I1338" s="106" t="n">
        <f aca="false">PRODUCT(G1338/H1338)</f>
        <v>0.131578947368421</v>
      </c>
      <c r="K1338" s="6"/>
      <c r="N1338" s="1"/>
      <c r="BQ1338" s="6"/>
      <c r="DJ1338" s="6"/>
      <c r="DK1338" s="6"/>
      <c r="DL1338" s="6"/>
      <c r="DN1338" s="6"/>
      <c r="DQ1338" s="6"/>
    </row>
    <row r="1339" customFormat="false" ht="15" hidden="false" customHeight="false" outlineLevel="0" collapsed="false">
      <c r="A1339" s="54" t="n">
        <v>1338</v>
      </c>
      <c r="B1339" s="6" t="s">
        <v>3027</v>
      </c>
      <c r="C1339" s="1" t="n">
        <v>0</v>
      </c>
      <c r="D1339" s="1" t="s">
        <v>40</v>
      </c>
      <c r="E1339" s="1" t="n">
        <v>5</v>
      </c>
      <c r="F1339" s="1" t="s">
        <v>41</v>
      </c>
      <c r="G1339" s="1" t="n">
        <f aca="false">PRODUCT(C1339+E1339)</f>
        <v>5</v>
      </c>
      <c r="H1339" s="1" t="n">
        <v>24</v>
      </c>
      <c r="I1339" s="106" t="n">
        <f aca="false">PRODUCT(G1339/H1339)</f>
        <v>0.208333333333333</v>
      </c>
      <c r="K1339" s="6"/>
      <c r="N1339" s="1"/>
      <c r="BQ1339" s="6"/>
      <c r="DJ1339" s="6"/>
      <c r="DK1339" s="6"/>
      <c r="DL1339" s="6"/>
      <c r="DN1339" s="6"/>
      <c r="DQ1339" s="6"/>
    </row>
    <row r="1340" customFormat="false" ht="15" hidden="false" customHeight="false" outlineLevel="0" collapsed="false">
      <c r="A1340" s="54" t="n">
        <v>1339</v>
      </c>
      <c r="B1340" s="6" t="s">
        <v>3071</v>
      </c>
      <c r="C1340" s="1" t="n">
        <v>0</v>
      </c>
      <c r="D1340" s="1" t="s">
        <v>40</v>
      </c>
      <c r="E1340" s="1" t="n">
        <v>5</v>
      </c>
      <c r="F1340" s="1" t="s">
        <v>41</v>
      </c>
      <c r="G1340" s="1" t="n">
        <f aca="false">PRODUCT(C1340+E1340)</f>
        <v>5</v>
      </c>
      <c r="H1340" s="1" t="n">
        <v>17</v>
      </c>
      <c r="I1340" s="106" t="n">
        <f aca="false">PRODUCT(G1340/H1340)</f>
        <v>0.294117647058824</v>
      </c>
      <c r="K1340" s="6"/>
      <c r="N1340" s="1"/>
      <c r="BQ1340" s="6"/>
      <c r="DJ1340" s="6"/>
      <c r="DK1340" s="6"/>
      <c r="DL1340" s="6"/>
      <c r="DN1340" s="6"/>
      <c r="DQ1340" s="6"/>
    </row>
    <row r="1341" customFormat="false" ht="15" hidden="false" customHeight="false" outlineLevel="0" collapsed="false">
      <c r="A1341" s="54" t="n">
        <v>1340</v>
      </c>
      <c r="B1341" s="56" t="s">
        <v>3074</v>
      </c>
      <c r="C1341" s="1" t="n">
        <v>0</v>
      </c>
      <c r="D1341" s="1" t="s">
        <v>40</v>
      </c>
      <c r="E1341" s="1" t="n">
        <v>5</v>
      </c>
      <c r="F1341" s="1" t="s">
        <v>41</v>
      </c>
      <c r="G1341" s="1" t="n">
        <f aca="false">PRODUCT(C1341+E1341)</f>
        <v>5</v>
      </c>
      <c r="H1341" s="1" t="n">
        <v>40</v>
      </c>
      <c r="I1341" s="106" t="n">
        <f aca="false">PRODUCT(G1341/H1341)</f>
        <v>0.125</v>
      </c>
      <c r="K1341" s="6"/>
      <c r="N1341" s="1"/>
      <c r="BQ1341" s="6"/>
      <c r="DJ1341" s="6"/>
      <c r="DK1341" s="6"/>
      <c r="DL1341" s="6"/>
      <c r="DN1341" s="6"/>
      <c r="DQ1341" s="6"/>
    </row>
    <row r="1342" customFormat="false" ht="15" hidden="false" customHeight="false" outlineLevel="0" collapsed="false">
      <c r="A1342" s="54" t="n">
        <v>1341</v>
      </c>
      <c r="B1342" s="6" t="s">
        <v>3086</v>
      </c>
      <c r="C1342" s="1" t="n">
        <v>0</v>
      </c>
      <c r="D1342" s="1" t="s">
        <v>40</v>
      </c>
      <c r="E1342" s="1" t="n">
        <v>5</v>
      </c>
      <c r="F1342" s="1" t="s">
        <v>41</v>
      </c>
      <c r="G1342" s="1" t="n">
        <f aca="false">PRODUCT(C1342+E1342)</f>
        <v>5</v>
      </c>
      <c r="H1342" s="1" t="n">
        <v>26</v>
      </c>
      <c r="I1342" s="106" t="n">
        <f aca="false">PRODUCT(G1342/H1342)</f>
        <v>0.192307692307692</v>
      </c>
      <c r="K1342" s="6"/>
      <c r="N1342" s="1"/>
      <c r="BQ1342" s="6"/>
      <c r="DJ1342" s="6"/>
      <c r="DK1342" s="6"/>
      <c r="DL1342" s="6"/>
      <c r="DN1342" s="6"/>
      <c r="DQ1342" s="6"/>
    </row>
    <row r="1343" customFormat="false" ht="15" hidden="false" customHeight="false" outlineLevel="0" collapsed="false">
      <c r="A1343" s="54" t="n">
        <v>1342</v>
      </c>
      <c r="B1343" s="6" t="s">
        <v>3138</v>
      </c>
      <c r="C1343" s="1" t="n">
        <v>0</v>
      </c>
      <c r="D1343" s="1" t="s">
        <v>40</v>
      </c>
      <c r="E1343" s="1" t="n">
        <v>5</v>
      </c>
      <c r="F1343" s="1" t="s">
        <v>41</v>
      </c>
      <c r="G1343" s="1" t="n">
        <f aca="false">PRODUCT(C1343+E1343)</f>
        <v>5</v>
      </c>
      <c r="H1343" s="1" t="n">
        <v>33</v>
      </c>
      <c r="I1343" s="106" t="n">
        <f aca="false">PRODUCT(G1343/H1343)</f>
        <v>0.151515151515152</v>
      </c>
      <c r="K1343" s="6"/>
      <c r="L1343" s="56"/>
      <c r="N1343" s="1"/>
      <c r="BQ1343" s="6"/>
      <c r="DJ1343" s="6"/>
      <c r="DK1343" s="6"/>
      <c r="DL1343" s="6"/>
      <c r="DN1343" s="6"/>
      <c r="DQ1343" s="6"/>
    </row>
    <row r="1344" customFormat="false" ht="15" hidden="false" customHeight="false" outlineLevel="0" collapsed="false">
      <c r="A1344" s="54" t="n">
        <v>1343</v>
      </c>
      <c r="B1344" s="6" t="s">
        <v>3150</v>
      </c>
      <c r="C1344" s="1" t="n">
        <v>0</v>
      </c>
      <c r="D1344" s="1" t="s">
        <v>40</v>
      </c>
      <c r="E1344" s="1" t="n">
        <v>5</v>
      </c>
      <c r="F1344" s="1" t="s">
        <v>41</v>
      </c>
      <c r="G1344" s="1" t="n">
        <f aca="false">PRODUCT(C1344+E1344)</f>
        <v>5</v>
      </c>
      <c r="H1344" s="1" t="n">
        <v>41</v>
      </c>
      <c r="I1344" s="106" t="n">
        <f aca="false">PRODUCT(G1344/H1344)</f>
        <v>0.121951219512195</v>
      </c>
      <c r="K1344" s="6"/>
      <c r="N1344" s="1"/>
      <c r="BQ1344" s="6"/>
      <c r="DJ1344" s="6"/>
      <c r="DK1344" s="6"/>
      <c r="DL1344" s="6"/>
      <c r="DN1344" s="6"/>
      <c r="DQ1344" s="6"/>
    </row>
    <row r="1345" customFormat="false" ht="15" hidden="false" customHeight="false" outlineLevel="0" collapsed="false">
      <c r="A1345" s="54" t="n">
        <v>1344</v>
      </c>
      <c r="B1345" s="6" t="s">
        <v>3158</v>
      </c>
      <c r="C1345" s="1" t="n">
        <v>0</v>
      </c>
      <c r="D1345" s="1" t="s">
        <v>40</v>
      </c>
      <c r="E1345" s="1" t="n">
        <v>5</v>
      </c>
      <c r="F1345" s="1" t="s">
        <v>41</v>
      </c>
      <c r="G1345" s="1" t="n">
        <f aca="false">PRODUCT(C1345+E1345)</f>
        <v>5</v>
      </c>
      <c r="H1345" s="1" t="n">
        <v>26</v>
      </c>
      <c r="I1345" s="106" t="n">
        <f aca="false">PRODUCT(G1345/H1345)</f>
        <v>0.192307692307692</v>
      </c>
      <c r="K1345" s="6"/>
      <c r="N1345" s="1"/>
      <c r="BQ1345" s="6"/>
      <c r="DJ1345" s="6"/>
      <c r="DK1345" s="6"/>
      <c r="DL1345" s="6"/>
      <c r="DN1345" s="6"/>
      <c r="DQ1345" s="6"/>
    </row>
    <row r="1346" customFormat="false" ht="15" hidden="false" customHeight="false" outlineLevel="0" collapsed="false">
      <c r="A1346" s="54" t="n">
        <v>1345</v>
      </c>
      <c r="B1346" s="6" t="s">
        <v>534</v>
      </c>
      <c r="C1346" s="1" t="n">
        <v>0</v>
      </c>
      <c r="D1346" s="1" t="s">
        <v>40</v>
      </c>
      <c r="E1346" s="1" t="n">
        <v>5</v>
      </c>
      <c r="F1346" s="1" t="s">
        <v>41</v>
      </c>
      <c r="G1346" s="1" t="n">
        <f aca="false">PRODUCT(C1346+E1346)</f>
        <v>5</v>
      </c>
      <c r="H1346" s="1" t="n">
        <v>23</v>
      </c>
      <c r="I1346" s="106" t="n">
        <f aca="false">PRODUCT(G1346/H1346)</f>
        <v>0.217391304347826</v>
      </c>
      <c r="K1346" s="6"/>
      <c r="N1346" s="1"/>
      <c r="BQ1346" s="6"/>
      <c r="DJ1346" s="6"/>
      <c r="DK1346" s="6"/>
      <c r="DL1346" s="6"/>
      <c r="DN1346" s="6"/>
      <c r="DQ1346" s="6"/>
    </row>
    <row r="1347" customFormat="false" ht="15" hidden="false" customHeight="false" outlineLevel="0" collapsed="false">
      <c r="A1347" s="54" t="n">
        <v>1346</v>
      </c>
      <c r="B1347" s="6" t="s">
        <v>3175</v>
      </c>
      <c r="C1347" s="1" t="n">
        <v>0</v>
      </c>
      <c r="D1347" s="1" t="s">
        <v>40</v>
      </c>
      <c r="E1347" s="1" t="n">
        <v>5</v>
      </c>
      <c r="F1347" s="1" t="s">
        <v>41</v>
      </c>
      <c r="G1347" s="1" t="n">
        <f aca="false">PRODUCT(C1347+E1347)</f>
        <v>5</v>
      </c>
      <c r="H1347" s="1" t="n">
        <v>32</v>
      </c>
      <c r="I1347" s="106" t="n">
        <f aca="false">PRODUCT(G1347/H1347)</f>
        <v>0.15625</v>
      </c>
      <c r="K1347" s="6"/>
      <c r="N1347" s="1"/>
      <c r="BQ1347" s="6"/>
      <c r="DJ1347" s="6"/>
      <c r="DK1347" s="6"/>
      <c r="DL1347" s="6"/>
      <c r="DN1347" s="6"/>
      <c r="DQ1347" s="6"/>
    </row>
    <row r="1348" customFormat="false" ht="15" hidden="false" customHeight="false" outlineLevel="0" collapsed="false">
      <c r="A1348" s="54" t="n">
        <v>1347</v>
      </c>
      <c r="B1348" s="6" t="s">
        <v>3210</v>
      </c>
      <c r="C1348" s="1" t="n">
        <v>0</v>
      </c>
      <c r="D1348" s="1" t="s">
        <v>40</v>
      </c>
      <c r="E1348" s="1" t="n">
        <v>5</v>
      </c>
      <c r="F1348" s="1" t="s">
        <v>41</v>
      </c>
      <c r="G1348" s="1" t="n">
        <f aca="false">PRODUCT(C1348+E1348)</f>
        <v>5</v>
      </c>
      <c r="H1348" s="1" t="n">
        <v>29</v>
      </c>
      <c r="I1348" s="106" t="n">
        <f aca="false">PRODUCT(G1348/H1348)</f>
        <v>0.172413793103448</v>
      </c>
      <c r="K1348" s="6"/>
      <c r="L1348" s="56"/>
      <c r="N1348" s="1"/>
      <c r="BQ1348" s="6"/>
      <c r="DJ1348" s="6"/>
      <c r="DK1348" s="6"/>
      <c r="DL1348" s="6"/>
      <c r="DN1348" s="6"/>
      <c r="DQ1348" s="6"/>
    </row>
    <row r="1349" customFormat="false" ht="15" hidden="false" customHeight="false" outlineLevel="0" collapsed="false">
      <c r="A1349" s="54" t="n">
        <v>1348</v>
      </c>
      <c r="B1349" s="6" t="s">
        <v>3213</v>
      </c>
      <c r="C1349" s="1" t="n">
        <v>0</v>
      </c>
      <c r="D1349" s="1" t="s">
        <v>40</v>
      </c>
      <c r="E1349" s="1" t="n">
        <v>5</v>
      </c>
      <c r="F1349" s="1" t="s">
        <v>41</v>
      </c>
      <c r="G1349" s="1" t="n">
        <f aca="false">PRODUCT(C1349+E1349)</f>
        <v>5</v>
      </c>
      <c r="H1349" s="1" t="n">
        <v>13</v>
      </c>
      <c r="I1349" s="106" t="n">
        <f aca="false">PRODUCT(G1349/H1349)</f>
        <v>0.384615384615385</v>
      </c>
      <c r="K1349" s="6"/>
      <c r="N1349" s="1"/>
      <c r="BQ1349" s="6"/>
      <c r="DJ1349" s="6"/>
      <c r="DK1349" s="6"/>
      <c r="DL1349" s="6"/>
      <c r="DN1349" s="6"/>
      <c r="DQ1349" s="6"/>
    </row>
    <row r="1350" customFormat="false" ht="15" hidden="false" customHeight="false" outlineLevel="0" collapsed="false">
      <c r="A1350" s="54" t="n">
        <v>1349</v>
      </c>
      <c r="B1350" s="6" t="s">
        <v>3251</v>
      </c>
      <c r="C1350" s="1" t="n">
        <v>0</v>
      </c>
      <c r="D1350" s="1" t="s">
        <v>40</v>
      </c>
      <c r="E1350" s="1" t="n">
        <v>5</v>
      </c>
      <c r="F1350" s="1" t="s">
        <v>41</v>
      </c>
      <c r="G1350" s="1" t="n">
        <f aca="false">PRODUCT(C1350+E1350)</f>
        <v>5</v>
      </c>
      <c r="H1350" s="1" t="n">
        <v>24</v>
      </c>
      <c r="I1350" s="106" t="n">
        <f aca="false">PRODUCT(G1350/H1350)</f>
        <v>0.208333333333333</v>
      </c>
      <c r="K1350" s="6"/>
      <c r="N1350" s="1"/>
      <c r="BQ1350" s="6"/>
      <c r="DJ1350" s="6"/>
      <c r="DK1350" s="6"/>
      <c r="DL1350" s="6"/>
      <c r="DN1350" s="6"/>
      <c r="DQ1350" s="6"/>
    </row>
    <row r="1351" customFormat="false" ht="15" hidden="false" customHeight="false" outlineLevel="0" collapsed="false">
      <c r="A1351" s="54" t="n">
        <v>1350</v>
      </c>
      <c r="B1351" s="6" t="s">
        <v>3256</v>
      </c>
      <c r="C1351" s="1" t="n">
        <v>0</v>
      </c>
      <c r="D1351" s="1" t="s">
        <v>40</v>
      </c>
      <c r="E1351" s="1" t="n">
        <v>5</v>
      </c>
      <c r="F1351" s="1" t="s">
        <v>41</v>
      </c>
      <c r="G1351" s="1" t="n">
        <f aca="false">PRODUCT(C1351+E1351)</f>
        <v>5</v>
      </c>
      <c r="H1351" s="1" t="n">
        <v>20</v>
      </c>
      <c r="I1351" s="106" t="n">
        <f aca="false">PRODUCT(G1351/H1351)</f>
        <v>0.25</v>
      </c>
      <c r="K1351" s="6"/>
      <c r="N1351" s="1"/>
      <c r="BQ1351" s="6"/>
      <c r="DJ1351" s="6"/>
      <c r="DK1351" s="6"/>
      <c r="DL1351" s="6"/>
      <c r="DN1351" s="6"/>
      <c r="DQ1351" s="6"/>
    </row>
    <row r="1352" customFormat="false" ht="15" hidden="false" customHeight="false" outlineLevel="0" collapsed="false">
      <c r="A1352" s="54" t="n">
        <v>1351</v>
      </c>
      <c r="B1352" s="6" t="s">
        <v>3269</v>
      </c>
      <c r="C1352" s="1" t="n">
        <v>0</v>
      </c>
      <c r="D1352" s="1" t="s">
        <v>40</v>
      </c>
      <c r="E1352" s="1" t="n">
        <v>5</v>
      </c>
      <c r="F1352" s="1" t="s">
        <v>41</v>
      </c>
      <c r="G1352" s="1" t="n">
        <f aca="false">PRODUCT(C1352+E1352)</f>
        <v>5</v>
      </c>
      <c r="H1352" s="1" t="n">
        <v>24</v>
      </c>
      <c r="I1352" s="106" t="n">
        <f aca="false">PRODUCT(G1352/H1352)</f>
        <v>0.208333333333333</v>
      </c>
      <c r="K1352" s="6"/>
      <c r="N1352" s="1"/>
      <c r="BQ1352" s="6"/>
      <c r="DJ1352" s="6"/>
      <c r="DK1352" s="6"/>
      <c r="DL1352" s="6"/>
      <c r="DN1352" s="6"/>
      <c r="DQ1352" s="6"/>
    </row>
    <row r="1353" customFormat="false" ht="15" hidden="false" customHeight="false" outlineLevel="0" collapsed="false">
      <c r="A1353" s="54" t="n">
        <v>1352</v>
      </c>
      <c r="B1353" s="6" t="s">
        <v>3271</v>
      </c>
      <c r="C1353" s="1" t="n">
        <v>0</v>
      </c>
      <c r="D1353" s="1" t="s">
        <v>40</v>
      </c>
      <c r="E1353" s="1" t="n">
        <v>5</v>
      </c>
      <c r="F1353" s="1" t="s">
        <v>41</v>
      </c>
      <c r="G1353" s="1" t="n">
        <f aca="false">PRODUCT(C1353+E1353)</f>
        <v>5</v>
      </c>
      <c r="H1353" s="1" t="n">
        <v>31</v>
      </c>
      <c r="I1353" s="106" t="n">
        <f aca="false">PRODUCT(G1353/H1353)</f>
        <v>0.161290322580645</v>
      </c>
      <c r="K1353" s="6"/>
      <c r="N1353" s="1"/>
      <c r="BQ1353" s="6"/>
      <c r="DJ1353" s="6"/>
      <c r="DK1353" s="6"/>
      <c r="DL1353" s="6"/>
      <c r="DN1353" s="6"/>
      <c r="DQ1353" s="6"/>
    </row>
    <row r="1354" customFormat="false" ht="15" hidden="false" customHeight="false" outlineLevel="0" collapsed="false">
      <c r="A1354" s="54" t="n">
        <v>1353</v>
      </c>
      <c r="B1354" s="6" t="s">
        <v>3301</v>
      </c>
      <c r="C1354" s="1" t="n">
        <v>0</v>
      </c>
      <c r="D1354" s="1" t="s">
        <v>40</v>
      </c>
      <c r="E1354" s="1" t="n">
        <v>5</v>
      </c>
      <c r="F1354" s="1" t="s">
        <v>41</v>
      </c>
      <c r="G1354" s="1" t="n">
        <f aca="false">PRODUCT(C1354+E1354)</f>
        <v>5</v>
      </c>
      <c r="H1354" s="1" t="n">
        <v>9</v>
      </c>
      <c r="I1354" s="106" t="n">
        <f aca="false">PRODUCT(G1354/H1354)</f>
        <v>0.555555555555556</v>
      </c>
      <c r="K1354" s="6"/>
      <c r="N1354" s="1"/>
      <c r="BQ1354" s="6"/>
      <c r="DJ1354" s="6"/>
      <c r="DK1354" s="6"/>
      <c r="DL1354" s="6"/>
      <c r="DN1354" s="6"/>
      <c r="DQ1354" s="6"/>
    </row>
    <row r="1355" customFormat="false" ht="15" hidden="false" customHeight="false" outlineLevel="0" collapsed="false">
      <c r="A1355" s="54" t="n">
        <v>1354</v>
      </c>
      <c r="B1355" s="6" t="s">
        <v>3302</v>
      </c>
      <c r="C1355" s="1" t="n">
        <v>0</v>
      </c>
      <c r="D1355" s="1" t="s">
        <v>40</v>
      </c>
      <c r="E1355" s="1" t="n">
        <v>5</v>
      </c>
      <c r="F1355" s="1" t="s">
        <v>41</v>
      </c>
      <c r="G1355" s="1" t="n">
        <f aca="false">PRODUCT(C1355+E1355)</f>
        <v>5</v>
      </c>
      <c r="H1355" s="1" t="n">
        <v>4</v>
      </c>
      <c r="I1355" s="106" t="n">
        <f aca="false">PRODUCT(G1355/H1355)</f>
        <v>1.25</v>
      </c>
      <c r="K1355" s="6"/>
      <c r="N1355" s="1"/>
      <c r="BQ1355" s="6"/>
      <c r="DJ1355" s="6"/>
      <c r="DK1355" s="6"/>
      <c r="DL1355" s="6"/>
      <c r="DN1355" s="6"/>
      <c r="DQ1355" s="6"/>
    </row>
    <row r="1356" customFormat="false" ht="15" hidden="false" customHeight="false" outlineLevel="0" collapsed="false">
      <c r="A1356" s="54" t="n">
        <v>1355</v>
      </c>
      <c r="B1356" s="6" t="s">
        <v>3314</v>
      </c>
      <c r="C1356" s="1" t="n">
        <v>0</v>
      </c>
      <c r="D1356" s="1" t="s">
        <v>40</v>
      </c>
      <c r="E1356" s="1" t="n">
        <v>5</v>
      </c>
      <c r="F1356" s="1" t="s">
        <v>41</v>
      </c>
      <c r="G1356" s="1" t="n">
        <f aca="false">PRODUCT(C1356+E1356)</f>
        <v>5</v>
      </c>
      <c r="H1356" s="1" t="n">
        <v>21</v>
      </c>
      <c r="I1356" s="106" t="n">
        <f aca="false">PRODUCT(G1356/H1356)</f>
        <v>0.238095238095238</v>
      </c>
      <c r="K1356" s="6"/>
      <c r="N1356" s="1"/>
      <c r="BQ1356" s="6"/>
      <c r="DJ1356" s="6"/>
      <c r="DK1356" s="6"/>
      <c r="DL1356" s="6"/>
      <c r="DN1356" s="6"/>
      <c r="DQ1356" s="6"/>
    </row>
    <row r="1357" customFormat="false" ht="15" hidden="false" customHeight="false" outlineLevel="0" collapsed="false">
      <c r="A1357" s="54" t="n">
        <v>1356</v>
      </c>
      <c r="B1357" s="6" t="s">
        <v>3339</v>
      </c>
      <c r="C1357" s="1" t="n">
        <v>0</v>
      </c>
      <c r="D1357" s="1" t="s">
        <v>40</v>
      </c>
      <c r="E1357" s="1" t="n">
        <v>5</v>
      </c>
      <c r="F1357" s="1" t="s">
        <v>41</v>
      </c>
      <c r="G1357" s="1" t="n">
        <f aca="false">PRODUCT(C1357+E1357)</f>
        <v>5</v>
      </c>
      <c r="H1357" s="1" t="n">
        <v>11</v>
      </c>
      <c r="I1357" s="106" t="n">
        <f aca="false">PRODUCT(G1357/H1357)</f>
        <v>0.454545454545455</v>
      </c>
      <c r="K1357" s="6"/>
      <c r="N1357" s="1"/>
      <c r="BQ1357" s="6"/>
      <c r="DJ1357" s="6"/>
      <c r="DK1357" s="6"/>
      <c r="DL1357" s="6"/>
      <c r="DN1357" s="6"/>
      <c r="DQ1357" s="6"/>
    </row>
    <row r="1358" customFormat="false" ht="15" hidden="false" customHeight="false" outlineLevel="0" collapsed="false">
      <c r="A1358" s="54" t="n">
        <v>1357</v>
      </c>
      <c r="B1358" s="6" t="s">
        <v>3351</v>
      </c>
      <c r="C1358" s="1" t="n">
        <v>0</v>
      </c>
      <c r="D1358" s="1" t="s">
        <v>40</v>
      </c>
      <c r="E1358" s="1" t="n">
        <v>5</v>
      </c>
      <c r="F1358" s="1" t="s">
        <v>41</v>
      </c>
      <c r="G1358" s="1" t="n">
        <f aca="false">PRODUCT(C1358+E1358)</f>
        <v>5</v>
      </c>
      <c r="H1358" s="1" t="n">
        <v>21</v>
      </c>
      <c r="I1358" s="106" t="n">
        <f aca="false">PRODUCT(G1358/H1358)</f>
        <v>0.238095238095238</v>
      </c>
      <c r="K1358" s="6"/>
      <c r="N1358" s="1"/>
      <c r="BQ1358" s="6"/>
      <c r="DJ1358" s="6"/>
      <c r="DK1358" s="6"/>
      <c r="DL1358" s="6"/>
      <c r="DN1358" s="6"/>
      <c r="DQ1358" s="6"/>
    </row>
    <row r="1359" customFormat="false" ht="15" hidden="false" customHeight="false" outlineLevel="0" collapsed="false">
      <c r="A1359" s="54" t="n">
        <v>1358</v>
      </c>
      <c r="B1359" s="6" t="s">
        <v>3375</v>
      </c>
      <c r="C1359" s="1" t="n">
        <v>0</v>
      </c>
      <c r="D1359" s="1" t="s">
        <v>40</v>
      </c>
      <c r="E1359" s="1" t="n">
        <v>5</v>
      </c>
      <c r="F1359" s="1" t="s">
        <v>41</v>
      </c>
      <c r="G1359" s="1" t="n">
        <f aca="false">PRODUCT(C1359+E1359)</f>
        <v>5</v>
      </c>
      <c r="H1359" s="1" t="n">
        <v>13</v>
      </c>
      <c r="I1359" s="106" t="n">
        <f aca="false">PRODUCT(G1359/H1359)</f>
        <v>0.384615384615385</v>
      </c>
      <c r="K1359" s="6"/>
      <c r="N1359" s="1"/>
      <c r="BQ1359" s="6"/>
      <c r="DJ1359" s="6"/>
      <c r="DK1359" s="6"/>
      <c r="DL1359" s="6"/>
      <c r="DN1359" s="6"/>
      <c r="DQ1359" s="6"/>
    </row>
    <row r="1360" customFormat="false" ht="15" hidden="false" customHeight="false" outlineLevel="0" collapsed="false">
      <c r="A1360" s="54" t="n">
        <v>1359</v>
      </c>
      <c r="B1360" s="6" t="s">
        <v>3382</v>
      </c>
      <c r="C1360" s="1" t="n">
        <v>0</v>
      </c>
      <c r="D1360" s="1" t="s">
        <v>40</v>
      </c>
      <c r="E1360" s="1" t="n">
        <v>5</v>
      </c>
      <c r="F1360" s="1" t="s">
        <v>41</v>
      </c>
      <c r="G1360" s="1" t="n">
        <f aca="false">PRODUCT(C1360+E1360)</f>
        <v>5</v>
      </c>
      <c r="H1360" s="1" t="n">
        <v>21</v>
      </c>
      <c r="I1360" s="106" t="n">
        <f aca="false">PRODUCT(G1360/H1360)</f>
        <v>0.238095238095238</v>
      </c>
      <c r="K1360" s="6"/>
      <c r="L1360" s="56"/>
      <c r="N1360" s="1"/>
      <c r="BQ1360" s="6"/>
      <c r="DJ1360" s="6"/>
      <c r="DK1360" s="6"/>
      <c r="DL1360" s="6"/>
      <c r="DN1360" s="6"/>
      <c r="DQ1360" s="6"/>
    </row>
    <row r="1361" customFormat="false" ht="15" hidden="false" customHeight="false" outlineLevel="0" collapsed="false">
      <c r="A1361" s="54" t="n">
        <v>1360</v>
      </c>
      <c r="B1361" s="6" t="s">
        <v>3386</v>
      </c>
      <c r="C1361" s="1" t="n">
        <v>0</v>
      </c>
      <c r="D1361" s="1" t="s">
        <v>40</v>
      </c>
      <c r="E1361" s="1" t="n">
        <v>5</v>
      </c>
      <c r="F1361" s="1" t="s">
        <v>41</v>
      </c>
      <c r="G1361" s="1" t="n">
        <f aca="false">PRODUCT(C1361+E1361)</f>
        <v>5</v>
      </c>
      <c r="H1361" s="1" t="n">
        <v>10</v>
      </c>
      <c r="I1361" s="106" t="n">
        <f aca="false">PRODUCT(G1361/H1361)</f>
        <v>0.5</v>
      </c>
      <c r="K1361" s="6"/>
      <c r="N1361" s="1"/>
      <c r="BQ1361" s="6"/>
      <c r="DJ1361" s="6"/>
      <c r="DK1361" s="6"/>
      <c r="DL1361" s="6"/>
      <c r="DN1361" s="6"/>
      <c r="DQ1361" s="6"/>
    </row>
    <row r="1362" customFormat="false" ht="15" hidden="false" customHeight="false" outlineLevel="0" collapsed="false">
      <c r="A1362" s="54" t="n">
        <v>1361</v>
      </c>
      <c r="B1362" s="6" t="s">
        <v>3391</v>
      </c>
      <c r="C1362" s="1" t="n">
        <v>0</v>
      </c>
      <c r="D1362" s="1" t="s">
        <v>40</v>
      </c>
      <c r="E1362" s="1" t="n">
        <v>5</v>
      </c>
      <c r="F1362" s="1" t="s">
        <v>41</v>
      </c>
      <c r="G1362" s="1" t="n">
        <f aca="false">PRODUCT(C1362+E1362)</f>
        <v>5</v>
      </c>
      <c r="H1362" s="1" t="n">
        <v>8</v>
      </c>
      <c r="I1362" s="106" t="n">
        <f aca="false">PRODUCT(G1362/H1362)</f>
        <v>0.625</v>
      </c>
      <c r="K1362" s="6"/>
      <c r="N1362" s="1"/>
      <c r="BQ1362" s="6"/>
      <c r="DJ1362" s="6"/>
      <c r="DK1362" s="6"/>
      <c r="DL1362" s="6"/>
      <c r="DN1362" s="6"/>
      <c r="DQ1362" s="6"/>
    </row>
    <row r="1363" customFormat="false" ht="15" hidden="false" customHeight="false" outlineLevel="0" collapsed="false">
      <c r="A1363" s="54" t="n">
        <v>1362</v>
      </c>
      <c r="B1363" s="6" t="s">
        <v>3396</v>
      </c>
      <c r="C1363" s="1" t="n">
        <v>0</v>
      </c>
      <c r="D1363" s="1" t="s">
        <v>40</v>
      </c>
      <c r="E1363" s="1" t="n">
        <v>5</v>
      </c>
      <c r="F1363" s="1" t="s">
        <v>41</v>
      </c>
      <c r="G1363" s="1" t="n">
        <f aca="false">PRODUCT(C1363+E1363)</f>
        <v>5</v>
      </c>
      <c r="H1363" s="1" t="n">
        <v>18</v>
      </c>
      <c r="I1363" s="106" t="n">
        <f aca="false">PRODUCT(G1363/H1363)</f>
        <v>0.277777777777778</v>
      </c>
      <c r="K1363" s="6"/>
      <c r="L1363" s="56"/>
      <c r="N1363" s="1"/>
      <c r="BQ1363" s="6"/>
      <c r="DJ1363" s="6"/>
      <c r="DK1363" s="6"/>
      <c r="DL1363" s="6"/>
      <c r="DN1363" s="6"/>
      <c r="DQ1363" s="6"/>
    </row>
    <row r="1364" customFormat="false" ht="15" hidden="false" customHeight="false" outlineLevel="0" collapsed="false">
      <c r="A1364" s="54" t="n">
        <v>1363</v>
      </c>
      <c r="B1364" s="6" t="s">
        <v>3397</v>
      </c>
      <c r="C1364" s="1" t="n">
        <v>0</v>
      </c>
      <c r="D1364" s="1" t="s">
        <v>40</v>
      </c>
      <c r="E1364" s="1" t="n">
        <v>5</v>
      </c>
      <c r="F1364" s="1" t="s">
        <v>41</v>
      </c>
      <c r="G1364" s="1" t="n">
        <f aca="false">PRODUCT(C1364+E1364)</f>
        <v>5</v>
      </c>
      <c r="H1364" s="1" t="n">
        <v>18</v>
      </c>
      <c r="I1364" s="106" t="n">
        <f aca="false">PRODUCT(G1364/H1364)</f>
        <v>0.277777777777778</v>
      </c>
      <c r="K1364" s="6"/>
      <c r="N1364" s="1"/>
      <c r="BQ1364" s="6"/>
      <c r="DJ1364" s="6"/>
      <c r="DK1364" s="6"/>
      <c r="DL1364" s="6"/>
      <c r="DN1364" s="6"/>
      <c r="DQ1364" s="6"/>
    </row>
    <row r="1365" customFormat="false" ht="15" hidden="false" customHeight="false" outlineLevel="0" collapsed="false">
      <c r="A1365" s="54" t="n">
        <v>1364</v>
      </c>
      <c r="B1365" s="6" t="s">
        <v>3410</v>
      </c>
      <c r="C1365" s="1" t="n">
        <v>0</v>
      </c>
      <c r="D1365" s="1" t="s">
        <v>40</v>
      </c>
      <c r="E1365" s="1" t="n">
        <v>5</v>
      </c>
      <c r="F1365" s="1" t="s">
        <v>41</v>
      </c>
      <c r="G1365" s="1" t="n">
        <f aca="false">PRODUCT(C1365+E1365)</f>
        <v>5</v>
      </c>
      <c r="H1365" s="1" t="n">
        <v>15</v>
      </c>
      <c r="I1365" s="106" t="n">
        <f aca="false">PRODUCT(G1365/H1365)</f>
        <v>0.333333333333333</v>
      </c>
      <c r="K1365" s="6"/>
      <c r="N1365" s="1"/>
      <c r="BQ1365" s="6"/>
      <c r="DJ1365" s="6"/>
      <c r="DK1365" s="6"/>
      <c r="DL1365" s="6"/>
      <c r="DN1365" s="6"/>
      <c r="DQ1365" s="6"/>
    </row>
    <row r="1366" customFormat="false" ht="15" hidden="false" customHeight="false" outlineLevel="0" collapsed="false">
      <c r="A1366" s="54" t="n">
        <v>1365</v>
      </c>
      <c r="B1366" s="6" t="s">
        <v>3415</v>
      </c>
      <c r="C1366" s="1" t="n">
        <v>0</v>
      </c>
      <c r="D1366" s="1" t="s">
        <v>40</v>
      </c>
      <c r="E1366" s="1" t="n">
        <v>5</v>
      </c>
      <c r="F1366" s="1" t="s">
        <v>41</v>
      </c>
      <c r="G1366" s="1" t="n">
        <f aca="false">PRODUCT(C1366+E1366)</f>
        <v>5</v>
      </c>
      <c r="H1366" s="1" t="n">
        <v>12</v>
      </c>
      <c r="I1366" s="106" t="n">
        <f aca="false">PRODUCT(G1366/H1366)</f>
        <v>0.416666666666667</v>
      </c>
      <c r="K1366" s="6"/>
      <c r="N1366" s="1"/>
      <c r="BQ1366" s="6"/>
      <c r="DJ1366" s="6"/>
      <c r="DK1366" s="6"/>
      <c r="DL1366" s="6"/>
      <c r="DN1366" s="6"/>
      <c r="DQ1366" s="6"/>
    </row>
    <row r="1367" customFormat="false" ht="15" hidden="false" customHeight="false" outlineLevel="0" collapsed="false">
      <c r="A1367" s="54" t="n">
        <v>1366</v>
      </c>
      <c r="B1367" s="6" t="s">
        <v>3417</v>
      </c>
      <c r="C1367" s="1" t="n">
        <v>0</v>
      </c>
      <c r="D1367" s="1" t="s">
        <v>40</v>
      </c>
      <c r="E1367" s="1" t="n">
        <v>5</v>
      </c>
      <c r="F1367" s="1" t="s">
        <v>41</v>
      </c>
      <c r="G1367" s="1" t="n">
        <f aca="false">PRODUCT(C1367+E1367)</f>
        <v>5</v>
      </c>
      <c r="H1367" s="1" t="n">
        <v>16</v>
      </c>
      <c r="I1367" s="106" t="n">
        <f aca="false">PRODUCT(G1367/H1367)</f>
        <v>0.3125</v>
      </c>
      <c r="K1367" s="6"/>
      <c r="N1367" s="1"/>
      <c r="BQ1367" s="6"/>
      <c r="DJ1367" s="6"/>
      <c r="DK1367" s="6"/>
      <c r="DL1367" s="6"/>
      <c r="DN1367" s="6"/>
      <c r="DQ1367" s="6"/>
    </row>
    <row r="1368" customFormat="false" ht="15" hidden="false" customHeight="false" outlineLevel="0" collapsed="false">
      <c r="A1368" s="54" t="n">
        <v>1367</v>
      </c>
      <c r="B1368" s="6" t="s">
        <v>3430</v>
      </c>
      <c r="C1368" s="1" t="n">
        <v>0</v>
      </c>
      <c r="D1368" s="1" t="s">
        <v>40</v>
      </c>
      <c r="E1368" s="1" t="n">
        <v>5</v>
      </c>
      <c r="F1368" s="1" t="s">
        <v>41</v>
      </c>
      <c r="G1368" s="1" t="n">
        <f aca="false">PRODUCT(C1368+E1368)</f>
        <v>5</v>
      </c>
      <c r="H1368" s="1" t="n">
        <v>15</v>
      </c>
      <c r="I1368" s="106" t="n">
        <f aca="false">PRODUCT(G1368/H1368)</f>
        <v>0.333333333333333</v>
      </c>
      <c r="K1368" s="6"/>
      <c r="L1368" s="56"/>
      <c r="N1368" s="1"/>
      <c r="BQ1368" s="6"/>
      <c r="DJ1368" s="6"/>
      <c r="DK1368" s="6"/>
      <c r="DL1368" s="6"/>
      <c r="DN1368" s="6"/>
      <c r="DQ1368" s="6"/>
    </row>
    <row r="1369" customFormat="false" ht="15" hidden="false" customHeight="false" outlineLevel="0" collapsed="false">
      <c r="A1369" s="54" t="n">
        <v>1368</v>
      </c>
      <c r="B1369" s="6" t="s">
        <v>3450</v>
      </c>
      <c r="C1369" s="1" t="n">
        <v>0</v>
      </c>
      <c r="D1369" s="1" t="s">
        <v>40</v>
      </c>
      <c r="E1369" s="1" t="n">
        <v>5</v>
      </c>
      <c r="F1369" s="1" t="s">
        <v>41</v>
      </c>
      <c r="G1369" s="1" t="n">
        <f aca="false">PRODUCT(C1369+E1369)</f>
        <v>5</v>
      </c>
      <c r="H1369" s="1" t="n">
        <v>15</v>
      </c>
      <c r="I1369" s="106" t="n">
        <f aca="false">PRODUCT(G1369/H1369)</f>
        <v>0.333333333333333</v>
      </c>
      <c r="K1369" s="6"/>
      <c r="N1369" s="1"/>
      <c r="BQ1369" s="6"/>
      <c r="DJ1369" s="6"/>
      <c r="DK1369" s="6"/>
      <c r="DL1369" s="6"/>
      <c r="DN1369" s="6"/>
      <c r="DQ1369" s="6"/>
    </row>
    <row r="1370" customFormat="false" ht="15" hidden="false" customHeight="false" outlineLevel="0" collapsed="false">
      <c r="A1370" s="54" t="n">
        <v>1369</v>
      </c>
      <c r="B1370" s="56" t="s">
        <v>3459</v>
      </c>
      <c r="C1370" s="1" t="n">
        <v>0</v>
      </c>
      <c r="D1370" s="1" t="s">
        <v>40</v>
      </c>
      <c r="E1370" s="1" t="n">
        <v>5</v>
      </c>
      <c r="F1370" s="1" t="s">
        <v>41</v>
      </c>
      <c r="G1370" s="1" t="n">
        <f aca="false">PRODUCT(C1370+E1370)</f>
        <v>5</v>
      </c>
      <c r="H1370" s="1" t="n">
        <v>22</v>
      </c>
      <c r="I1370" s="106" t="n">
        <f aca="false">PRODUCT(G1370/H1370)</f>
        <v>0.227272727272727</v>
      </c>
      <c r="K1370" s="6"/>
      <c r="N1370" s="1"/>
      <c r="BQ1370" s="6"/>
      <c r="DJ1370" s="6"/>
      <c r="DK1370" s="6"/>
      <c r="DL1370" s="6"/>
      <c r="DN1370" s="6"/>
      <c r="DQ1370" s="6"/>
    </row>
    <row r="1371" customFormat="false" ht="15" hidden="false" customHeight="false" outlineLevel="0" collapsed="false">
      <c r="A1371" s="54" t="n">
        <v>1370</v>
      </c>
      <c r="B1371" s="6" t="s">
        <v>3466</v>
      </c>
      <c r="C1371" s="1" t="n">
        <v>0</v>
      </c>
      <c r="D1371" s="1" t="s">
        <v>40</v>
      </c>
      <c r="E1371" s="1" t="n">
        <v>5</v>
      </c>
      <c r="F1371" s="1" t="s">
        <v>41</v>
      </c>
      <c r="G1371" s="1" t="n">
        <f aca="false">PRODUCT(C1371+E1371)</f>
        <v>5</v>
      </c>
      <c r="H1371" s="1" t="n">
        <v>22</v>
      </c>
      <c r="I1371" s="106" t="n">
        <f aca="false">PRODUCT(G1371/H1371)</f>
        <v>0.227272727272727</v>
      </c>
      <c r="K1371" s="6"/>
      <c r="N1371" s="1"/>
      <c r="BQ1371" s="6"/>
      <c r="DJ1371" s="6"/>
      <c r="DK1371" s="6"/>
      <c r="DL1371" s="6"/>
      <c r="DN1371" s="6"/>
      <c r="DQ1371" s="6"/>
    </row>
    <row r="1372" customFormat="false" ht="15" hidden="false" customHeight="false" outlineLevel="0" collapsed="false">
      <c r="A1372" s="54" t="n">
        <v>1371</v>
      </c>
      <c r="B1372" s="6" t="s">
        <v>3476</v>
      </c>
      <c r="C1372" s="1" t="n">
        <v>0</v>
      </c>
      <c r="D1372" s="1" t="s">
        <v>40</v>
      </c>
      <c r="E1372" s="1" t="n">
        <v>5</v>
      </c>
      <c r="F1372" s="1" t="s">
        <v>41</v>
      </c>
      <c r="G1372" s="1" t="n">
        <f aca="false">PRODUCT(C1372+E1372)</f>
        <v>5</v>
      </c>
      <c r="H1372" s="1" t="n">
        <v>20</v>
      </c>
      <c r="I1372" s="106" t="n">
        <f aca="false">PRODUCT(G1372/H1372)</f>
        <v>0.25</v>
      </c>
      <c r="K1372" s="6"/>
      <c r="N1372" s="1"/>
      <c r="BQ1372" s="6"/>
      <c r="DJ1372" s="6"/>
      <c r="DK1372" s="6"/>
      <c r="DL1372" s="6"/>
      <c r="DN1372" s="6"/>
      <c r="DQ1372" s="6"/>
    </row>
    <row r="1373" customFormat="false" ht="15" hidden="false" customHeight="false" outlineLevel="0" collapsed="false">
      <c r="A1373" s="54" t="n">
        <v>1372</v>
      </c>
      <c r="B1373" s="6" t="s">
        <v>3488</v>
      </c>
      <c r="C1373" s="1" t="n">
        <v>0</v>
      </c>
      <c r="D1373" s="1" t="s">
        <v>40</v>
      </c>
      <c r="E1373" s="1" t="n">
        <v>5</v>
      </c>
      <c r="F1373" s="1" t="s">
        <v>41</v>
      </c>
      <c r="G1373" s="1" t="n">
        <f aca="false">PRODUCT(C1373+E1373)</f>
        <v>5</v>
      </c>
      <c r="H1373" s="1" t="n">
        <v>10</v>
      </c>
      <c r="I1373" s="106" t="n">
        <f aca="false">PRODUCT(G1373/H1373)</f>
        <v>0.5</v>
      </c>
      <c r="K1373" s="6"/>
      <c r="N1373" s="1"/>
      <c r="BQ1373" s="6"/>
      <c r="DJ1373" s="6"/>
      <c r="DK1373" s="6"/>
      <c r="DL1373" s="6"/>
      <c r="DN1373" s="6"/>
      <c r="DQ1373" s="6"/>
    </row>
    <row r="1374" customFormat="false" ht="15" hidden="false" customHeight="false" outlineLevel="0" collapsed="false">
      <c r="A1374" s="54" t="n">
        <v>1373</v>
      </c>
      <c r="B1374" s="56" t="s">
        <v>3492</v>
      </c>
      <c r="C1374" s="1" t="n">
        <v>0</v>
      </c>
      <c r="D1374" s="1" t="s">
        <v>40</v>
      </c>
      <c r="E1374" s="1" t="n">
        <v>5</v>
      </c>
      <c r="F1374" s="1" t="s">
        <v>41</v>
      </c>
      <c r="G1374" s="1" t="n">
        <f aca="false">PRODUCT(C1374+E1374)</f>
        <v>5</v>
      </c>
      <c r="H1374" s="1" t="n">
        <v>23</v>
      </c>
      <c r="I1374" s="106" t="n">
        <f aca="false">PRODUCT(G1374/H1374)</f>
        <v>0.217391304347826</v>
      </c>
      <c r="K1374" s="6"/>
      <c r="N1374" s="1"/>
      <c r="BQ1374" s="6"/>
      <c r="DJ1374" s="6"/>
      <c r="DK1374" s="6"/>
      <c r="DL1374" s="6"/>
      <c r="DN1374" s="6"/>
      <c r="DQ1374" s="6"/>
    </row>
    <row r="1375" customFormat="false" ht="15" hidden="false" customHeight="false" outlineLevel="0" collapsed="false">
      <c r="A1375" s="54" t="n">
        <v>1374</v>
      </c>
      <c r="B1375" s="6" t="s">
        <v>3506</v>
      </c>
      <c r="C1375" s="1" t="n">
        <v>0</v>
      </c>
      <c r="D1375" s="1" t="s">
        <v>40</v>
      </c>
      <c r="E1375" s="1" t="n">
        <v>5</v>
      </c>
      <c r="F1375" s="1" t="s">
        <v>41</v>
      </c>
      <c r="G1375" s="1" t="n">
        <f aca="false">PRODUCT(C1375+E1375)</f>
        <v>5</v>
      </c>
      <c r="H1375" s="1" t="n">
        <v>19</v>
      </c>
      <c r="I1375" s="106" t="n">
        <f aca="false">PRODUCT(G1375/H1375)</f>
        <v>0.263157894736842</v>
      </c>
      <c r="K1375" s="6"/>
      <c r="N1375" s="1"/>
      <c r="BQ1375" s="6"/>
      <c r="DJ1375" s="6"/>
      <c r="DK1375" s="6"/>
      <c r="DL1375" s="6"/>
      <c r="DN1375" s="6"/>
      <c r="DQ1375" s="6"/>
    </row>
    <row r="1376" customFormat="false" ht="15" hidden="false" customHeight="false" outlineLevel="0" collapsed="false">
      <c r="A1376" s="54" t="n">
        <v>1375</v>
      </c>
      <c r="B1376" s="6" t="s">
        <v>3519</v>
      </c>
      <c r="C1376" s="1" t="n">
        <v>0</v>
      </c>
      <c r="D1376" s="1" t="s">
        <v>40</v>
      </c>
      <c r="E1376" s="1" t="n">
        <v>5</v>
      </c>
      <c r="F1376" s="1" t="s">
        <v>41</v>
      </c>
      <c r="G1376" s="1" t="n">
        <f aca="false">PRODUCT(C1376+E1376)</f>
        <v>5</v>
      </c>
      <c r="H1376" s="1" t="n">
        <v>5</v>
      </c>
      <c r="I1376" s="106" t="n">
        <f aca="false">PRODUCT(G1376/H1376)</f>
        <v>1</v>
      </c>
      <c r="K1376" s="6"/>
      <c r="N1376" s="1"/>
      <c r="BQ1376" s="6"/>
      <c r="DJ1376" s="6"/>
      <c r="DK1376" s="6"/>
      <c r="DL1376" s="6"/>
      <c r="DN1376" s="6"/>
      <c r="DQ1376" s="6"/>
    </row>
    <row r="1377" customFormat="false" ht="15" hidden="false" customHeight="false" outlineLevel="0" collapsed="false">
      <c r="A1377" s="54" t="n">
        <v>1376</v>
      </c>
      <c r="B1377" s="6" t="s">
        <v>3541</v>
      </c>
      <c r="C1377" s="1" t="n">
        <v>0</v>
      </c>
      <c r="D1377" s="1" t="s">
        <v>40</v>
      </c>
      <c r="E1377" s="1" t="n">
        <v>5</v>
      </c>
      <c r="F1377" s="1" t="s">
        <v>41</v>
      </c>
      <c r="G1377" s="1" t="n">
        <f aca="false">PRODUCT(C1377+E1377)</f>
        <v>5</v>
      </c>
      <c r="H1377" s="1" t="n">
        <v>15</v>
      </c>
      <c r="I1377" s="106" t="n">
        <f aca="false">PRODUCT(G1377/H1377)</f>
        <v>0.333333333333333</v>
      </c>
      <c r="K1377" s="6"/>
      <c r="N1377" s="1"/>
      <c r="BQ1377" s="6"/>
      <c r="DJ1377" s="6"/>
      <c r="DK1377" s="6"/>
      <c r="DL1377" s="6"/>
      <c r="DN1377" s="6"/>
      <c r="DQ1377" s="6"/>
    </row>
    <row r="1378" customFormat="false" ht="15" hidden="false" customHeight="false" outlineLevel="0" collapsed="false">
      <c r="A1378" s="54" t="n">
        <v>1377</v>
      </c>
      <c r="B1378" s="6" t="s">
        <v>3544</v>
      </c>
      <c r="C1378" s="1" t="n">
        <v>0</v>
      </c>
      <c r="D1378" s="1" t="s">
        <v>40</v>
      </c>
      <c r="E1378" s="1" t="n">
        <v>5</v>
      </c>
      <c r="F1378" s="1" t="s">
        <v>41</v>
      </c>
      <c r="G1378" s="1" t="n">
        <f aca="false">PRODUCT(C1378+E1378)</f>
        <v>5</v>
      </c>
      <c r="H1378" s="1" t="n">
        <v>10</v>
      </c>
      <c r="I1378" s="106" t="n">
        <f aca="false">PRODUCT(G1378/H1378)</f>
        <v>0.5</v>
      </c>
      <c r="K1378" s="6"/>
      <c r="L1378" s="56"/>
      <c r="N1378" s="1"/>
      <c r="BQ1378" s="6"/>
      <c r="DJ1378" s="6"/>
      <c r="DK1378" s="6"/>
      <c r="DL1378" s="6"/>
      <c r="DN1378" s="6"/>
      <c r="DQ1378" s="6"/>
    </row>
    <row r="1379" customFormat="false" ht="15" hidden="false" customHeight="false" outlineLevel="0" collapsed="false">
      <c r="A1379" s="54" t="n">
        <v>1378</v>
      </c>
      <c r="B1379" s="6" t="s">
        <v>3603</v>
      </c>
      <c r="C1379" s="1" t="n">
        <v>0</v>
      </c>
      <c r="D1379" s="1" t="s">
        <v>40</v>
      </c>
      <c r="E1379" s="1" t="n">
        <v>5</v>
      </c>
      <c r="F1379" s="1" t="s">
        <v>41</v>
      </c>
      <c r="G1379" s="1" t="n">
        <f aca="false">PRODUCT(C1379+E1379)</f>
        <v>5</v>
      </c>
      <c r="H1379" s="1" t="n">
        <v>16</v>
      </c>
      <c r="I1379" s="106" t="n">
        <f aca="false">PRODUCT(G1379/H1379)</f>
        <v>0.3125</v>
      </c>
      <c r="K1379" s="6"/>
      <c r="N1379" s="1"/>
      <c r="BQ1379" s="6"/>
      <c r="DJ1379" s="6"/>
      <c r="DK1379" s="6"/>
      <c r="DL1379" s="6"/>
      <c r="DN1379" s="6"/>
      <c r="DQ1379" s="6"/>
    </row>
    <row r="1380" customFormat="false" ht="15" hidden="false" customHeight="false" outlineLevel="0" collapsed="false">
      <c r="A1380" s="54" t="n">
        <v>1379</v>
      </c>
      <c r="B1380" s="6" t="s">
        <v>3617</v>
      </c>
      <c r="C1380" s="1" t="n">
        <v>0</v>
      </c>
      <c r="D1380" s="1" t="s">
        <v>40</v>
      </c>
      <c r="E1380" s="1" t="n">
        <v>5</v>
      </c>
      <c r="F1380" s="1" t="s">
        <v>41</v>
      </c>
      <c r="G1380" s="1" t="n">
        <f aca="false">PRODUCT(C1380+E1380)</f>
        <v>5</v>
      </c>
      <c r="H1380" s="1" t="n">
        <v>5</v>
      </c>
      <c r="I1380" s="106" t="n">
        <f aca="false">PRODUCT(G1380/H1380)</f>
        <v>1</v>
      </c>
      <c r="K1380" s="6"/>
      <c r="N1380" s="1"/>
      <c r="BQ1380" s="6"/>
      <c r="DJ1380" s="6"/>
      <c r="DK1380" s="6"/>
      <c r="DL1380" s="6"/>
      <c r="DN1380" s="6"/>
      <c r="DQ1380" s="6"/>
    </row>
    <row r="1381" customFormat="false" ht="15" hidden="false" customHeight="false" outlineLevel="0" collapsed="false">
      <c r="A1381" s="54" t="n">
        <v>1380</v>
      </c>
      <c r="B1381" s="6" t="s">
        <v>341</v>
      </c>
      <c r="C1381" s="1" t="n">
        <v>0</v>
      </c>
      <c r="D1381" s="1" t="s">
        <v>40</v>
      </c>
      <c r="E1381" s="1" t="n">
        <v>5</v>
      </c>
      <c r="F1381" s="1" t="s">
        <v>41</v>
      </c>
      <c r="G1381" s="1" t="n">
        <f aca="false">PRODUCT(C1381+E1381)</f>
        <v>5</v>
      </c>
      <c r="H1381" s="1" t="n">
        <v>5</v>
      </c>
      <c r="I1381" s="106" t="n">
        <f aca="false">PRODUCT(G1381/H1381)</f>
        <v>1</v>
      </c>
      <c r="K1381" s="6"/>
      <c r="N1381" s="1"/>
      <c r="BQ1381" s="6"/>
      <c r="DJ1381" s="6"/>
      <c r="DK1381" s="6"/>
      <c r="DL1381" s="6"/>
      <c r="DN1381" s="6"/>
      <c r="DQ1381" s="6"/>
    </row>
    <row r="1382" customFormat="false" ht="15" hidden="false" customHeight="false" outlineLevel="0" collapsed="false">
      <c r="A1382" s="54" t="n">
        <v>1381</v>
      </c>
      <c r="B1382" s="6" t="s">
        <v>3092</v>
      </c>
      <c r="C1382" s="1" t="n">
        <v>4</v>
      </c>
      <c r="D1382" s="1" t="s">
        <v>40</v>
      </c>
      <c r="E1382" s="1" t="n">
        <v>0</v>
      </c>
      <c r="F1382" s="1" t="s">
        <v>41</v>
      </c>
      <c r="G1382" s="1" t="n">
        <f aca="false">PRODUCT(C1382+E1382)</f>
        <v>4</v>
      </c>
      <c r="H1382" s="1" t="n">
        <v>18</v>
      </c>
      <c r="I1382" s="106" t="n">
        <f aca="false">PRODUCT(G1382/H1382)</f>
        <v>0.222222222222222</v>
      </c>
      <c r="K1382" s="6"/>
      <c r="N1382" s="1"/>
      <c r="BQ1382" s="6"/>
      <c r="DJ1382" s="6"/>
      <c r="DK1382" s="6"/>
      <c r="DL1382" s="6"/>
      <c r="DN1382" s="6"/>
      <c r="DQ1382" s="6"/>
    </row>
    <row r="1383" customFormat="false" ht="15" hidden="false" customHeight="false" outlineLevel="0" collapsed="false">
      <c r="A1383" s="54" t="n">
        <v>1382</v>
      </c>
      <c r="B1383" s="6" t="s">
        <v>2204</v>
      </c>
      <c r="C1383" s="1" t="n">
        <v>2</v>
      </c>
      <c r="D1383" s="1" t="s">
        <v>40</v>
      </c>
      <c r="E1383" s="1" t="n">
        <v>2</v>
      </c>
      <c r="F1383" s="1" t="s">
        <v>41</v>
      </c>
      <c r="G1383" s="1" t="n">
        <f aca="false">PRODUCT(C1383+E1383)</f>
        <v>4</v>
      </c>
      <c r="H1383" s="1" t="n">
        <v>81</v>
      </c>
      <c r="I1383" s="106" t="n">
        <f aca="false">PRODUCT(G1383/H1383)</f>
        <v>0.0493827160493827</v>
      </c>
      <c r="K1383" s="6"/>
      <c r="N1383" s="1"/>
      <c r="BQ1383" s="6"/>
      <c r="DJ1383" s="6"/>
      <c r="DK1383" s="6"/>
      <c r="DL1383" s="6"/>
      <c r="DN1383" s="6"/>
      <c r="DQ1383" s="6"/>
    </row>
    <row r="1384" customFormat="false" ht="15" hidden="false" customHeight="false" outlineLevel="0" collapsed="false">
      <c r="A1384" s="54" t="n">
        <v>1383</v>
      </c>
      <c r="B1384" s="6" t="s">
        <v>502</v>
      </c>
      <c r="C1384" s="1" t="n">
        <v>2</v>
      </c>
      <c r="D1384" s="1" t="s">
        <v>40</v>
      </c>
      <c r="E1384" s="1" t="n">
        <v>2</v>
      </c>
      <c r="F1384" s="1" t="s">
        <v>41</v>
      </c>
      <c r="G1384" s="1" t="n">
        <f aca="false">PRODUCT(C1384+E1384)</f>
        <v>4</v>
      </c>
      <c r="H1384" s="1" t="n">
        <v>48</v>
      </c>
      <c r="I1384" s="106" t="n">
        <f aca="false">PRODUCT(G1384/H1384)</f>
        <v>0.0833333333333333</v>
      </c>
      <c r="K1384" s="6"/>
      <c r="N1384" s="1"/>
      <c r="BQ1384" s="6"/>
      <c r="DJ1384" s="6"/>
      <c r="DK1384" s="6"/>
      <c r="DL1384" s="6"/>
      <c r="DN1384" s="6"/>
      <c r="DQ1384" s="6"/>
    </row>
    <row r="1385" customFormat="false" ht="15" hidden="false" customHeight="false" outlineLevel="0" collapsed="false">
      <c r="A1385" s="54" t="n">
        <v>1384</v>
      </c>
      <c r="B1385" s="6" t="s">
        <v>2674</v>
      </c>
      <c r="C1385" s="1" t="n">
        <v>2</v>
      </c>
      <c r="D1385" s="1" t="s">
        <v>40</v>
      </c>
      <c r="E1385" s="1" t="n">
        <v>2</v>
      </c>
      <c r="F1385" s="1" t="s">
        <v>41</v>
      </c>
      <c r="G1385" s="1" t="n">
        <f aca="false">PRODUCT(C1385+E1385)</f>
        <v>4</v>
      </c>
      <c r="H1385" s="1" t="n">
        <v>51</v>
      </c>
      <c r="I1385" s="106" t="n">
        <f aca="false">PRODUCT(G1385/H1385)</f>
        <v>0.0784313725490196</v>
      </c>
      <c r="K1385" s="6"/>
      <c r="N1385" s="1"/>
      <c r="BQ1385" s="6"/>
      <c r="DJ1385" s="6"/>
      <c r="DK1385" s="6"/>
      <c r="DL1385" s="6"/>
      <c r="DN1385" s="6"/>
      <c r="DQ1385" s="6"/>
    </row>
    <row r="1386" customFormat="false" ht="15" hidden="false" customHeight="false" outlineLevel="0" collapsed="false">
      <c r="A1386" s="54" t="n">
        <v>1385</v>
      </c>
      <c r="B1386" s="6" t="s">
        <v>3103</v>
      </c>
      <c r="C1386" s="1" t="n">
        <v>2</v>
      </c>
      <c r="D1386" s="1" t="s">
        <v>40</v>
      </c>
      <c r="E1386" s="1" t="n">
        <v>2</v>
      </c>
      <c r="F1386" s="1" t="s">
        <v>41</v>
      </c>
      <c r="G1386" s="1" t="n">
        <f aca="false">PRODUCT(C1386+E1386)</f>
        <v>4</v>
      </c>
      <c r="H1386" s="1" t="n">
        <v>22</v>
      </c>
      <c r="I1386" s="106" t="n">
        <f aca="false">PRODUCT(G1386/H1386)</f>
        <v>0.181818181818182</v>
      </c>
      <c r="K1386" s="6"/>
      <c r="N1386" s="1"/>
      <c r="BQ1386" s="6"/>
      <c r="DJ1386" s="6"/>
      <c r="DK1386" s="6"/>
      <c r="DL1386" s="6"/>
      <c r="DN1386" s="6"/>
      <c r="DQ1386" s="6"/>
    </row>
    <row r="1387" customFormat="false" ht="15" hidden="false" customHeight="false" outlineLevel="0" collapsed="false">
      <c r="A1387" s="54" t="n">
        <v>1386</v>
      </c>
      <c r="B1387" s="6" t="s">
        <v>511</v>
      </c>
      <c r="C1387" s="1" t="n">
        <v>2</v>
      </c>
      <c r="D1387" s="1" t="s">
        <v>40</v>
      </c>
      <c r="E1387" s="1" t="n">
        <v>2</v>
      </c>
      <c r="F1387" s="1" t="s">
        <v>41</v>
      </c>
      <c r="G1387" s="1" t="n">
        <f aca="false">PRODUCT(C1387+E1387)</f>
        <v>4</v>
      </c>
      <c r="H1387" s="1" t="n">
        <v>18</v>
      </c>
      <c r="I1387" s="106" t="n">
        <f aca="false">PRODUCT(G1387/H1387)</f>
        <v>0.222222222222222</v>
      </c>
      <c r="K1387" s="6"/>
      <c r="L1387" s="56"/>
      <c r="N1387" s="1"/>
      <c r="BQ1387" s="6"/>
      <c r="DJ1387" s="6"/>
      <c r="DK1387" s="6"/>
      <c r="DL1387" s="6"/>
      <c r="DN1387" s="6"/>
      <c r="DQ1387" s="6"/>
    </row>
    <row r="1388" customFormat="false" ht="15" hidden="false" customHeight="false" outlineLevel="0" collapsed="false">
      <c r="A1388" s="54" t="n">
        <v>1387</v>
      </c>
      <c r="B1388" s="6" t="s">
        <v>2306</v>
      </c>
      <c r="C1388" s="1" t="n">
        <v>1</v>
      </c>
      <c r="D1388" s="1" t="s">
        <v>40</v>
      </c>
      <c r="E1388" s="1" t="n">
        <v>3</v>
      </c>
      <c r="F1388" s="1" t="s">
        <v>41</v>
      </c>
      <c r="G1388" s="1" t="n">
        <f aca="false">PRODUCT(C1388+E1388)</f>
        <v>4</v>
      </c>
      <c r="H1388" s="1" t="n">
        <v>78</v>
      </c>
      <c r="I1388" s="106" t="n">
        <f aca="false">PRODUCT(G1388/H1388)</f>
        <v>0.0512820512820513</v>
      </c>
      <c r="K1388" s="6"/>
      <c r="N1388" s="1"/>
      <c r="BQ1388" s="6"/>
      <c r="DJ1388" s="6"/>
      <c r="DK1388" s="6"/>
      <c r="DL1388" s="6"/>
      <c r="DN1388" s="6"/>
      <c r="DQ1388" s="6"/>
    </row>
    <row r="1389" customFormat="false" ht="15" hidden="false" customHeight="false" outlineLevel="0" collapsed="false">
      <c r="A1389" s="54" t="n">
        <v>1388</v>
      </c>
      <c r="B1389" s="6" t="s">
        <v>2760</v>
      </c>
      <c r="C1389" s="1" t="n">
        <v>1</v>
      </c>
      <c r="D1389" s="1" t="s">
        <v>40</v>
      </c>
      <c r="E1389" s="1" t="n">
        <v>3</v>
      </c>
      <c r="F1389" s="1" t="s">
        <v>41</v>
      </c>
      <c r="G1389" s="1" t="n">
        <f aca="false">PRODUCT(C1389+E1389)</f>
        <v>4</v>
      </c>
      <c r="H1389" s="1" t="n">
        <v>57</v>
      </c>
      <c r="I1389" s="106" t="n">
        <f aca="false">PRODUCT(G1389/H1389)</f>
        <v>0.0701754385964912</v>
      </c>
      <c r="K1389" s="6"/>
      <c r="N1389" s="1"/>
      <c r="BQ1389" s="6"/>
      <c r="DJ1389" s="6"/>
      <c r="DK1389" s="6"/>
      <c r="DL1389" s="6"/>
      <c r="DN1389" s="6"/>
      <c r="DQ1389" s="6"/>
    </row>
    <row r="1390" customFormat="false" ht="15" hidden="false" customHeight="false" outlineLevel="0" collapsed="false">
      <c r="A1390" s="54" t="n">
        <v>1389</v>
      </c>
      <c r="B1390" s="6" t="s">
        <v>2843</v>
      </c>
      <c r="C1390" s="1" t="n">
        <v>1</v>
      </c>
      <c r="D1390" s="1" t="s">
        <v>40</v>
      </c>
      <c r="E1390" s="1" t="n">
        <v>3</v>
      </c>
      <c r="F1390" s="1" t="s">
        <v>41</v>
      </c>
      <c r="G1390" s="1" t="n">
        <f aca="false">PRODUCT(C1390+E1390)</f>
        <v>4</v>
      </c>
      <c r="H1390" s="1" t="n">
        <v>51</v>
      </c>
      <c r="I1390" s="106" t="n">
        <f aca="false">PRODUCT(G1390/H1390)</f>
        <v>0.0784313725490196</v>
      </c>
      <c r="K1390" s="6"/>
      <c r="N1390" s="1"/>
      <c r="BQ1390" s="6"/>
      <c r="DJ1390" s="6"/>
      <c r="DK1390" s="6"/>
      <c r="DL1390" s="6"/>
      <c r="DN1390" s="6"/>
      <c r="DQ1390" s="6"/>
    </row>
    <row r="1391" customFormat="false" ht="15" hidden="false" customHeight="false" outlineLevel="0" collapsed="false">
      <c r="A1391" s="54" t="n">
        <v>1390</v>
      </c>
      <c r="B1391" s="6" t="s">
        <v>2982</v>
      </c>
      <c r="C1391" s="1" t="n">
        <v>1</v>
      </c>
      <c r="D1391" s="1" t="s">
        <v>40</v>
      </c>
      <c r="E1391" s="1" t="n">
        <v>3</v>
      </c>
      <c r="F1391" s="1" t="s">
        <v>41</v>
      </c>
      <c r="G1391" s="1" t="n">
        <f aca="false">PRODUCT(C1391+E1391)</f>
        <v>4</v>
      </c>
      <c r="H1391" s="1" t="n">
        <v>34</v>
      </c>
      <c r="I1391" s="106" t="n">
        <f aca="false">PRODUCT(G1391/H1391)</f>
        <v>0.117647058823529</v>
      </c>
      <c r="K1391" s="6"/>
      <c r="L1391" s="56"/>
      <c r="N1391" s="1"/>
      <c r="BQ1391" s="6"/>
      <c r="DJ1391" s="6"/>
      <c r="DK1391" s="6"/>
      <c r="DL1391" s="6"/>
      <c r="DN1391" s="6"/>
      <c r="DQ1391" s="6"/>
    </row>
    <row r="1392" customFormat="false" ht="15" hidden="false" customHeight="false" outlineLevel="0" collapsed="false">
      <c r="A1392" s="54" t="n">
        <v>1391</v>
      </c>
      <c r="B1392" s="6" t="s">
        <v>3239</v>
      </c>
      <c r="C1392" s="1" t="n">
        <v>1</v>
      </c>
      <c r="D1392" s="1" t="s">
        <v>40</v>
      </c>
      <c r="E1392" s="1" t="n">
        <v>3</v>
      </c>
      <c r="F1392" s="1" t="s">
        <v>41</v>
      </c>
      <c r="G1392" s="1" t="n">
        <f aca="false">PRODUCT(C1392+E1392)</f>
        <v>4</v>
      </c>
      <c r="H1392" s="1" t="n">
        <v>12</v>
      </c>
      <c r="I1392" s="106" t="n">
        <f aca="false">PRODUCT(G1392/H1392)</f>
        <v>0.333333333333333</v>
      </c>
      <c r="K1392" s="6"/>
      <c r="N1392" s="1"/>
      <c r="BQ1392" s="6"/>
      <c r="DJ1392" s="6"/>
      <c r="DK1392" s="6"/>
      <c r="DL1392" s="6"/>
      <c r="DN1392" s="6"/>
      <c r="DQ1392" s="6"/>
    </row>
    <row r="1393" customFormat="false" ht="15" hidden="false" customHeight="false" outlineLevel="0" collapsed="false">
      <c r="A1393" s="54" t="n">
        <v>1392</v>
      </c>
      <c r="B1393" s="6" t="s">
        <v>3278</v>
      </c>
      <c r="C1393" s="1" t="n">
        <v>1</v>
      </c>
      <c r="D1393" s="1" t="s">
        <v>40</v>
      </c>
      <c r="E1393" s="1" t="n">
        <v>3</v>
      </c>
      <c r="F1393" s="1" t="s">
        <v>41</v>
      </c>
      <c r="G1393" s="1" t="n">
        <f aca="false">PRODUCT(C1393+E1393)</f>
        <v>4</v>
      </c>
      <c r="H1393" s="1" t="n">
        <v>18</v>
      </c>
      <c r="I1393" s="106" t="n">
        <f aca="false">PRODUCT(G1393/H1393)</f>
        <v>0.222222222222222</v>
      </c>
      <c r="K1393" s="6"/>
      <c r="N1393" s="1"/>
      <c r="BQ1393" s="6"/>
      <c r="DJ1393" s="6"/>
      <c r="DK1393" s="6"/>
      <c r="DL1393" s="6"/>
      <c r="DN1393" s="6"/>
      <c r="DQ1393" s="6"/>
    </row>
    <row r="1394" customFormat="false" ht="15" hidden="false" customHeight="false" outlineLevel="0" collapsed="false">
      <c r="A1394" s="54" t="n">
        <v>1393</v>
      </c>
      <c r="B1394" s="6" t="s">
        <v>3298</v>
      </c>
      <c r="C1394" s="1" t="n">
        <v>1</v>
      </c>
      <c r="D1394" s="1" t="s">
        <v>40</v>
      </c>
      <c r="E1394" s="1" t="n">
        <v>3</v>
      </c>
      <c r="F1394" s="1" t="s">
        <v>41</v>
      </c>
      <c r="G1394" s="1" t="n">
        <f aca="false">PRODUCT(C1394+E1394)</f>
        <v>4</v>
      </c>
      <c r="H1394" s="1" t="n">
        <v>21</v>
      </c>
      <c r="I1394" s="106" t="n">
        <f aca="false">PRODUCT(G1394/H1394)</f>
        <v>0.19047619047619</v>
      </c>
      <c r="K1394" s="6"/>
      <c r="N1394" s="1"/>
      <c r="BQ1394" s="6"/>
      <c r="DJ1394" s="6"/>
      <c r="DK1394" s="6"/>
      <c r="DL1394" s="6"/>
      <c r="DN1394" s="6"/>
      <c r="DQ1394" s="6"/>
    </row>
    <row r="1395" customFormat="false" ht="15" hidden="false" customHeight="false" outlineLevel="0" collapsed="false">
      <c r="A1395" s="54" t="n">
        <v>1394</v>
      </c>
      <c r="B1395" s="6" t="s">
        <v>3341</v>
      </c>
      <c r="C1395" s="1" t="n">
        <v>1</v>
      </c>
      <c r="D1395" s="1" t="s">
        <v>40</v>
      </c>
      <c r="E1395" s="1" t="n">
        <v>3</v>
      </c>
      <c r="F1395" s="1" t="s">
        <v>41</v>
      </c>
      <c r="G1395" s="1" t="n">
        <f aca="false">PRODUCT(C1395+E1395)</f>
        <v>4</v>
      </c>
      <c r="H1395" s="1" t="n">
        <v>15</v>
      </c>
      <c r="I1395" s="106" t="n">
        <f aca="false">PRODUCT(G1395/H1395)</f>
        <v>0.266666666666667</v>
      </c>
      <c r="K1395" s="6"/>
      <c r="N1395" s="1"/>
      <c r="BQ1395" s="6"/>
      <c r="DJ1395" s="6"/>
      <c r="DK1395" s="6"/>
      <c r="DL1395" s="6"/>
      <c r="DN1395" s="6"/>
      <c r="DQ1395" s="6"/>
    </row>
    <row r="1396" customFormat="false" ht="15" hidden="false" customHeight="false" outlineLevel="0" collapsed="false">
      <c r="A1396" s="54" t="n">
        <v>1395</v>
      </c>
      <c r="B1396" s="6" t="s">
        <v>3438</v>
      </c>
      <c r="C1396" s="1" t="n">
        <v>1</v>
      </c>
      <c r="D1396" s="1" t="s">
        <v>40</v>
      </c>
      <c r="E1396" s="1" t="n">
        <v>3</v>
      </c>
      <c r="F1396" s="1" t="s">
        <v>41</v>
      </c>
      <c r="G1396" s="1" t="n">
        <f aca="false">PRODUCT(C1396+E1396)</f>
        <v>4</v>
      </c>
      <c r="H1396" s="1" t="n">
        <v>18</v>
      </c>
      <c r="I1396" s="106" t="n">
        <f aca="false">PRODUCT(G1396/H1396)</f>
        <v>0.222222222222222</v>
      </c>
      <c r="K1396" s="6"/>
      <c r="N1396" s="1"/>
      <c r="BQ1396" s="6"/>
      <c r="DJ1396" s="6"/>
      <c r="DK1396" s="6"/>
      <c r="DL1396" s="6"/>
      <c r="DN1396" s="6"/>
      <c r="DQ1396" s="6"/>
    </row>
    <row r="1397" customFormat="false" ht="15" hidden="false" customHeight="false" outlineLevel="0" collapsed="false">
      <c r="A1397" s="54" t="n">
        <v>1396</v>
      </c>
      <c r="B1397" s="6" t="s">
        <v>3445</v>
      </c>
      <c r="C1397" s="1" t="n">
        <v>1</v>
      </c>
      <c r="D1397" s="1" t="s">
        <v>40</v>
      </c>
      <c r="E1397" s="1" t="n">
        <v>3</v>
      </c>
      <c r="F1397" s="1" t="s">
        <v>41</v>
      </c>
      <c r="G1397" s="1" t="n">
        <f aca="false">PRODUCT(C1397+E1397)</f>
        <v>4</v>
      </c>
      <c r="H1397" s="1" t="n">
        <v>7</v>
      </c>
      <c r="I1397" s="106" t="n">
        <f aca="false">PRODUCT(G1397/H1397)</f>
        <v>0.571428571428571</v>
      </c>
      <c r="K1397" s="6"/>
      <c r="N1397" s="1"/>
      <c r="BQ1397" s="6"/>
      <c r="DJ1397" s="6"/>
      <c r="DK1397" s="6"/>
      <c r="DL1397" s="6"/>
      <c r="DN1397" s="6"/>
      <c r="DQ1397" s="6"/>
    </row>
    <row r="1398" customFormat="false" ht="15" hidden="false" customHeight="false" outlineLevel="0" collapsed="false">
      <c r="A1398" s="54" t="n">
        <v>1397</v>
      </c>
      <c r="B1398" s="6" t="s">
        <v>3464</v>
      </c>
      <c r="C1398" s="1" t="n">
        <v>1</v>
      </c>
      <c r="D1398" s="1" t="s">
        <v>40</v>
      </c>
      <c r="E1398" s="1" t="n">
        <v>3</v>
      </c>
      <c r="F1398" s="1" t="s">
        <v>41</v>
      </c>
      <c r="G1398" s="1" t="n">
        <f aca="false">PRODUCT(C1398+E1398)</f>
        <v>4</v>
      </c>
      <c r="H1398" s="1" t="n">
        <v>10</v>
      </c>
      <c r="I1398" s="106" t="n">
        <f aca="false">PRODUCT(G1398/H1398)</f>
        <v>0.4</v>
      </c>
      <c r="K1398" s="6"/>
      <c r="N1398" s="1"/>
      <c r="BQ1398" s="6"/>
      <c r="DJ1398" s="6"/>
      <c r="DK1398" s="6"/>
      <c r="DL1398" s="6"/>
      <c r="DN1398" s="6"/>
      <c r="DQ1398" s="6"/>
    </row>
    <row r="1399" customFormat="false" ht="15" hidden="false" customHeight="false" outlineLevel="0" collapsed="false">
      <c r="A1399" s="54" t="n">
        <v>1398</v>
      </c>
      <c r="B1399" s="6" t="s">
        <v>3480</v>
      </c>
      <c r="C1399" s="1" t="n">
        <v>1</v>
      </c>
      <c r="D1399" s="1" t="s">
        <v>40</v>
      </c>
      <c r="E1399" s="1" t="n">
        <v>3</v>
      </c>
      <c r="F1399" s="1" t="s">
        <v>41</v>
      </c>
      <c r="G1399" s="1" t="n">
        <f aca="false">PRODUCT(C1399+E1399)</f>
        <v>4</v>
      </c>
      <c r="H1399" s="1" t="n">
        <v>11</v>
      </c>
      <c r="I1399" s="106" t="n">
        <f aca="false">PRODUCT(G1399/H1399)</f>
        <v>0.363636363636364</v>
      </c>
      <c r="K1399" s="6"/>
      <c r="N1399" s="1"/>
      <c r="BQ1399" s="6"/>
      <c r="DJ1399" s="6"/>
      <c r="DK1399" s="6"/>
      <c r="DL1399" s="6"/>
      <c r="DN1399" s="6"/>
      <c r="DQ1399" s="6"/>
    </row>
    <row r="1400" customFormat="false" ht="15" hidden="false" customHeight="false" outlineLevel="0" collapsed="false">
      <c r="A1400" s="54" t="n">
        <v>1399</v>
      </c>
      <c r="B1400" s="6" t="s">
        <v>3540</v>
      </c>
      <c r="C1400" s="1" t="n">
        <v>1</v>
      </c>
      <c r="D1400" s="1" t="s">
        <v>40</v>
      </c>
      <c r="E1400" s="1" t="n">
        <v>3</v>
      </c>
      <c r="F1400" s="1" t="s">
        <v>41</v>
      </c>
      <c r="G1400" s="1" t="n">
        <f aca="false">PRODUCT(C1400+E1400)</f>
        <v>4</v>
      </c>
      <c r="H1400" s="1" t="n">
        <v>7</v>
      </c>
      <c r="I1400" s="106" t="n">
        <f aca="false">PRODUCT(G1400/H1400)</f>
        <v>0.571428571428571</v>
      </c>
      <c r="K1400" s="6"/>
      <c r="N1400" s="1"/>
      <c r="BQ1400" s="6"/>
      <c r="DJ1400" s="6"/>
      <c r="DK1400" s="6"/>
      <c r="DL1400" s="6"/>
      <c r="DN1400" s="6"/>
      <c r="DQ1400" s="6"/>
    </row>
    <row r="1401" customFormat="false" ht="15" hidden="false" customHeight="false" outlineLevel="0" collapsed="false">
      <c r="A1401" s="54" t="n">
        <v>1400</v>
      </c>
      <c r="B1401" s="6" t="s">
        <v>3551</v>
      </c>
      <c r="C1401" s="1" t="n">
        <v>1</v>
      </c>
      <c r="D1401" s="1" t="s">
        <v>40</v>
      </c>
      <c r="E1401" s="1" t="n">
        <v>3</v>
      </c>
      <c r="F1401" s="1" t="s">
        <v>41</v>
      </c>
      <c r="G1401" s="1" t="n">
        <f aca="false">PRODUCT(C1401+E1401)</f>
        <v>4</v>
      </c>
      <c r="H1401" s="1" t="n">
        <v>8</v>
      </c>
      <c r="I1401" s="106" t="n">
        <f aca="false">PRODUCT(G1401/H1401)</f>
        <v>0.5</v>
      </c>
      <c r="K1401" s="6"/>
      <c r="N1401" s="1"/>
      <c r="BQ1401" s="6"/>
      <c r="DJ1401" s="6"/>
      <c r="DK1401" s="6"/>
      <c r="DL1401" s="6"/>
      <c r="DN1401" s="6"/>
      <c r="DQ1401" s="6"/>
    </row>
    <row r="1402" customFormat="false" ht="15" hidden="false" customHeight="false" outlineLevel="0" collapsed="false">
      <c r="A1402" s="54" t="n">
        <v>1401</v>
      </c>
      <c r="B1402" s="6" t="s">
        <v>3665</v>
      </c>
      <c r="C1402" s="1" t="n">
        <v>1</v>
      </c>
      <c r="D1402" s="1" t="s">
        <v>40</v>
      </c>
      <c r="E1402" s="1" t="n">
        <v>3</v>
      </c>
      <c r="F1402" s="1" t="s">
        <v>41</v>
      </c>
      <c r="G1402" s="1" t="n">
        <f aca="false">PRODUCT(C1402+E1402)</f>
        <v>4</v>
      </c>
      <c r="H1402" s="1" t="n">
        <v>6</v>
      </c>
      <c r="I1402" s="106" t="n">
        <f aca="false">PRODUCT(G1402/H1402)</f>
        <v>0.666666666666667</v>
      </c>
      <c r="K1402" s="6"/>
      <c r="N1402" s="1"/>
      <c r="BQ1402" s="6"/>
      <c r="DJ1402" s="6"/>
      <c r="DK1402" s="6"/>
      <c r="DL1402" s="6"/>
      <c r="DN1402" s="6"/>
      <c r="DQ1402" s="6"/>
    </row>
    <row r="1403" customFormat="false" ht="15" hidden="false" customHeight="false" outlineLevel="0" collapsed="false">
      <c r="A1403" s="54" t="n">
        <v>1402</v>
      </c>
      <c r="B1403" s="6" t="s">
        <v>2786</v>
      </c>
      <c r="C1403" s="1" t="n">
        <v>0</v>
      </c>
      <c r="D1403" s="1" t="s">
        <v>40</v>
      </c>
      <c r="E1403" s="1" t="n">
        <v>4</v>
      </c>
      <c r="F1403" s="1" t="s">
        <v>41</v>
      </c>
      <c r="G1403" s="1" t="n">
        <f aca="false">PRODUCT(C1403+E1403)</f>
        <v>4</v>
      </c>
      <c r="H1403" s="1" t="n">
        <v>71</v>
      </c>
      <c r="I1403" s="106" t="n">
        <f aca="false">PRODUCT(G1403/H1403)</f>
        <v>0.0563380281690141</v>
      </c>
      <c r="K1403" s="6"/>
      <c r="N1403" s="1"/>
      <c r="BQ1403" s="6"/>
      <c r="DJ1403" s="6"/>
      <c r="DK1403" s="6"/>
      <c r="DL1403" s="6"/>
      <c r="DN1403" s="6"/>
      <c r="DQ1403" s="6"/>
    </row>
    <row r="1404" customFormat="false" ht="15" hidden="false" customHeight="false" outlineLevel="0" collapsed="false">
      <c r="A1404" s="54" t="n">
        <v>1403</v>
      </c>
      <c r="B1404" s="6" t="s">
        <v>2844</v>
      </c>
      <c r="C1404" s="1" t="n">
        <v>0</v>
      </c>
      <c r="D1404" s="1" t="s">
        <v>40</v>
      </c>
      <c r="E1404" s="1" t="n">
        <v>4</v>
      </c>
      <c r="F1404" s="1" t="s">
        <v>41</v>
      </c>
      <c r="G1404" s="1" t="n">
        <f aca="false">PRODUCT(C1404+E1404)</f>
        <v>4</v>
      </c>
      <c r="H1404" s="1" t="n">
        <v>41</v>
      </c>
      <c r="I1404" s="106" t="n">
        <f aca="false">PRODUCT(G1404/H1404)</f>
        <v>0.0975609756097561</v>
      </c>
      <c r="K1404" s="6"/>
      <c r="N1404" s="1"/>
      <c r="BQ1404" s="6"/>
      <c r="DJ1404" s="6"/>
      <c r="DK1404" s="6"/>
      <c r="DL1404" s="6"/>
      <c r="DN1404" s="6"/>
      <c r="DQ1404" s="6"/>
    </row>
    <row r="1405" customFormat="false" ht="15" hidden="false" customHeight="false" outlineLevel="0" collapsed="false">
      <c r="A1405" s="54" t="n">
        <v>1404</v>
      </c>
      <c r="B1405" s="6" t="s">
        <v>2893</v>
      </c>
      <c r="C1405" s="1" t="n">
        <v>0</v>
      </c>
      <c r="D1405" s="1" t="s">
        <v>40</v>
      </c>
      <c r="E1405" s="1" t="n">
        <v>4</v>
      </c>
      <c r="F1405" s="1" t="s">
        <v>41</v>
      </c>
      <c r="G1405" s="1" t="n">
        <f aca="false">PRODUCT(C1405+E1405)</f>
        <v>4</v>
      </c>
      <c r="H1405" s="1" t="n">
        <v>39</v>
      </c>
      <c r="I1405" s="106" t="n">
        <f aca="false">PRODUCT(G1405/H1405)</f>
        <v>0.102564102564103</v>
      </c>
      <c r="K1405" s="6"/>
      <c r="N1405" s="1"/>
      <c r="BQ1405" s="6"/>
      <c r="DJ1405" s="6"/>
      <c r="DK1405" s="6"/>
      <c r="DL1405" s="6"/>
      <c r="DN1405" s="6"/>
      <c r="DQ1405" s="6"/>
    </row>
    <row r="1406" customFormat="false" ht="15" hidden="false" customHeight="false" outlineLevel="0" collapsed="false">
      <c r="A1406" s="54" t="n">
        <v>1405</v>
      </c>
      <c r="B1406" s="6" t="s">
        <v>2927</v>
      </c>
      <c r="C1406" s="1" t="n">
        <v>0</v>
      </c>
      <c r="D1406" s="1" t="s">
        <v>40</v>
      </c>
      <c r="E1406" s="1" t="n">
        <v>4</v>
      </c>
      <c r="F1406" s="1" t="s">
        <v>41</v>
      </c>
      <c r="G1406" s="1" t="n">
        <f aca="false">PRODUCT(C1406+E1406)</f>
        <v>4</v>
      </c>
      <c r="H1406" s="1" t="n">
        <v>27</v>
      </c>
      <c r="I1406" s="106" t="n">
        <f aca="false">PRODUCT(G1406/H1406)</f>
        <v>0.148148148148148</v>
      </c>
      <c r="K1406" s="6"/>
      <c r="N1406" s="1"/>
      <c r="BQ1406" s="6"/>
      <c r="DJ1406" s="6"/>
      <c r="DK1406" s="6"/>
      <c r="DL1406" s="6"/>
      <c r="DN1406" s="6"/>
      <c r="DQ1406" s="6"/>
    </row>
    <row r="1407" customFormat="false" ht="15" hidden="false" customHeight="false" outlineLevel="0" collapsed="false">
      <c r="A1407" s="54" t="n">
        <v>1406</v>
      </c>
      <c r="B1407" s="6" t="s">
        <v>2972</v>
      </c>
      <c r="C1407" s="1" t="n">
        <v>0</v>
      </c>
      <c r="D1407" s="1" t="s">
        <v>40</v>
      </c>
      <c r="E1407" s="1" t="n">
        <v>4</v>
      </c>
      <c r="F1407" s="1" t="s">
        <v>41</v>
      </c>
      <c r="G1407" s="1" t="n">
        <f aca="false">PRODUCT(C1407+E1407)</f>
        <v>4</v>
      </c>
      <c r="H1407" s="1" t="n">
        <v>40</v>
      </c>
      <c r="I1407" s="106" t="n">
        <f aca="false">PRODUCT(G1407/H1407)</f>
        <v>0.1</v>
      </c>
      <c r="K1407" s="6"/>
      <c r="N1407" s="1"/>
      <c r="BQ1407" s="6"/>
      <c r="DJ1407" s="6"/>
      <c r="DK1407" s="6"/>
      <c r="DL1407" s="6"/>
      <c r="DN1407" s="6"/>
      <c r="DQ1407" s="6"/>
    </row>
    <row r="1408" customFormat="false" ht="15" hidden="false" customHeight="false" outlineLevel="0" collapsed="false">
      <c r="A1408" s="54" t="n">
        <v>1407</v>
      </c>
      <c r="B1408" s="6" t="s">
        <v>3012</v>
      </c>
      <c r="C1408" s="1" t="n">
        <v>0</v>
      </c>
      <c r="D1408" s="1" t="s">
        <v>40</v>
      </c>
      <c r="E1408" s="1" t="n">
        <v>4</v>
      </c>
      <c r="F1408" s="1" t="s">
        <v>41</v>
      </c>
      <c r="G1408" s="1" t="n">
        <f aca="false">PRODUCT(C1408+E1408)</f>
        <v>4</v>
      </c>
      <c r="H1408" s="1" t="n">
        <v>34</v>
      </c>
      <c r="I1408" s="106" t="n">
        <f aca="false">PRODUCT(G1408/H1408)</f>
        <v>0.117647058823529</v>
      </c>
      <c r="K1408" s="6"/>
      <c r="N1408" s="1"/>
      <c r="BQ1408" s="6"/>
      <c r="DJ1408" s="6"/>
      <c r="DK1408" s="6"/>
      <c r="DL1408" s="6"/>
      <c r="DN1408" s="6"/>
      <c r="DQ1408" s="6"/>
    </row>
    <row r="1409" customFormat="false" ht="15" hidden="false" customHeight="false" outlineLevel="0" collapsed="false">
      <c r="A1409" s="54" t="n">
        <v>1408</v>
      </c>
      <c r="B1409" s="6" t="s">
        <v>3017</v>
      </c>
      <c r="C1409" s="1" t="n">
        <v>0</v>
      </c>
      <c r="D1409" s="1" t="s">
        <v>40</v>
      </c>
      <c r="E1409" s="1" t="n">
        <v>4</v>
      </c>
      <c r="F1409" s="1" t="s">
        <v>41</v>
      </c>
      <c r="G1409" s="1" t="n">
        <f aca="false">PRODUCT(C1409+E1409)</f>
        <v>4</v>
      </c>
      <c r="H1409" s="1" t="n">
        <v>22</v>
      </c>
      <c r="I1409" s="106" t="n">
        <f aca="false">PRODUCT(G1409/H1409)</f>
        <v>0.181818181818182</v>
      </c>
      <c r="K1409" s="6"/>
      <c r="L1409" s="56"/>
      <c r="N1409" s="1"/>
      <c r="BQ1409" s="6"/>
      <c r="DJ1409" s="6"/>
      <c r="DK1409" s="6"/>
      <c r="DL1409" s="6"/>
      <c r="DN1409" s="6"/>
      <c r="DQ1409" s="6"/>
    </row>
    <row r="1410" customFormat="false" ht="15" hidden="false" customHeight="false" outlineLevel="0" collapsed="false">
      <c r="A1410" s="54" t="n">
        <v>1409</v>
      </c>
      <c r="B1410" s="6" t="s">
        <v>3061</v>
      </c>
      <c r="C1410" s="1" t="n">
        <v>0</v>
      </c>
      <c r="D1410" s="1" t="s">
        <v>40</v>
      </c>
      <c r="E1410" s="1" t="n">
        <v>4</v>
      </c>
      <c r="F1410" s="1" t="s">
        <v>41</v>
      </c>
      <c r="G1410" s="1" t="n">
        <f aca="false">PRODUCT(C1410+E1410)</f>
        <v>4</v>
      </c>
      <c r="H1410" s="1" t="n">
        <v>9</v>
      </c>
      <c r="I1410" s="106" t="n">
        <f aca="false">PRODUCT(G1410/H1410)</f>
        <v>0.444444444444444</v>
      </c>
      <c r="K1410" s="6"/>
      <c r="N1410" s="1"/>
      <c r="BQ1410" s="6"/>
      <c r="DJ1410" s="6"/>
      <c r="DK1410" s="6"/>
      <c r="DL1410" s="6"/>
      <c r="DN1410" s="6"/>
      <c r="DQ1410" s="6"/>
    </row>
    <row r="1411" customFormat="false" ht="15" hidden="false" customHeight="false" outlineLevel="0" collapsed="false">
      <c r="A1411" s="54" t="n">
        <v>1410</v>
      </c>
      <c r="B1411" s="6" t="s">
        <v>3083</v>
      </c>
      <c r="C1411" s="1" t="n">
        <v>0</v>
      </c>
      <c r="D1411" s="1" t="s">
        <v>40</v>
      </c>
      <c r="E1411" s="1" t="n">
        <v>4</v>
      </c>
      <c r="F1411" s="1" t="s">
        <v>41</v>
      </c>
      <c r="G1411" s="1" t="n">
        <f aca="false">PRODUCT(C1411+E1411)</f>
        <v>4</v>
      </c>
      <c r="H1411" s="1" t="n">
        <v>22</v>
      </c>
      <c r="I1411" s="106" t="n">
        <f aca="false">PRODUCT(G1411/H1411)</f>
        <v>0.181818181818182</v>
      </c>
      <c r="K1411" s="6"/>
      <c r="N1411" s="1"/>
      <c r="BQ1411" s="6"/>
      <c r="DJ1411" s="6"/>
      <c r="DK1411" s="6"/>
      <c r="DL1411" s="6"/>
      <c r="DN1411" s="6"/>
      <c r="DQ1411" s="6"/>
    </row>
    <row r="1412" customFormat="false" ht="15" hidden="false" customHeight="false" outlineLevel="0" collapsed="false">
      <c r="A1412" s="54" t="n">
        <v>1411</v>
      </c>
      <c r="B1412" s="6" t="s">
        <v>3106</v>
      </c>
      <c r="C1412" s="1" t="n">
        <v>0</v>
      </c>
      <c r="D1412" s="1" t="s">
        <v>40</v>
      </c>
      <c r="E1412" s="1" t="n">
        <v>4</v>
      </c>
      <c r="F1412" s="1" t="s">
        <v>41</v>
      </c>
      <c r="G1412" s="1" t="n">
        <f aca="false">PRODUCT(C1412+E1412)</f>
        <v>4</v>
      </c>
      <c r="H1412" s="1" t="n">
        <v>16</v>
      </c>
      <c r="I1412" s="106" t="n">
        <f aca="false">PRODUCT(G1412/H1412)</f>
        <v>0.25</v>
      </c>
      <c r="K1412" s="6"/>
      <c r="L1412" s="56"/>
      <c r="N1412" s="1"/>
      <c r="BQ1412" s="6"/>
      <c r="DJ1412" s="6"/>
      <c r="DK1412" s="6"/>
      <c r="DL1412" s="6"/>
      <c r="DN1412" s="6"/>
      <c r="DQ1412" s="6"/>
    </row>
    <row r="1413" customFormat="false" ht="15" hidden="false" customHeight="false" outlineLevel="0" collapsed="false">
      <c r="A1413" s="54" t="n">
        <v>1412</v>
      </c>
      <c r="B1413" s="6" t="s">
        <v>3128</v>
      </c>
      <c r="C1413" s="1" t="n">
        <v>0</v>
      </c>
      <c r="D1413" s="1" t="s">
        <v>40</v>
      </c>
      <c r="E1413" s="1" t="n">
        <v>4</v>
      </c>
      <c r="F1413" s="1" t="s">
        <v>41</v>
      </c>
      <c r="G1413" s="1" t="n">
        <f aca="false">PRODUCT(C1413+E1413)</f>
        <v>4</v>
      </c>
      <c r="H1413" s="1" t="n">
        <v>14</v>
      </c>
      <c r="I1413" s="106" t="n">
        <f aca="false">PRODUCT(G1413/H1413)</f>
        <v>0.285714285714286</v>
      </c>
      <c r="K1413" s="6"/>
      <c r="N1413" s="1"/>
      <c r="BQ1413" s="6"/>
      <c r="DJ1413" s="6"/>
      <c r="DK1413" s="6"/>
      <c r="DL1413" s="6"/>
      <c r="DN1413" s="6"/>
      <c r="DQ1413" s="6"/>
    </row>
    <row r="1414" customFormat="false" ht="15" hidden="false" customHeight="false" outlineLevel="0" collapsed="false">
      <c r="A1414" s="54" t="n">
        <v>1413</v>
      </c>
      <c r="B1414" s="6" t="s">
        <v>3130</v>
      </c>
      <c r="C1414" s="1" t="n">
        <v>0</v>
      </c>
      <c r="D1414" s="1" t="s">
        <v>40</v>
      </c>
      <c r="E1414" s="1" t="n">
        <v>4</v>
      </c>
      <c r="F1414" s="1" t="s">
        <v>41</v>
      </c>
      <c r="G1414" s="1" t="n">
        <f aca="false">PRODUCT(C1414+E1414)</f>
        <v>4</v>
      </c>
      <c r="H1414" s="1" t="n">
        <v>24</v>
      </c>
      <c r="I1414" s="106" t="n">
        <f aca="false">PRODUCT(G1414/H1414)</f>
        <v>0.166666666666667</v>
      </c>
      <c r="K1414" s="6"/>
      <c r="N1414" s="1"/>
      <c r="BQ1414" s="6"/>
      <c r="DJ1414" s="6"/>
      <c r="DK1414" s="6"/>
      <c r="DL1414" s="6"/>
      <c r="DN1414" s="6"/>
      <c r="DQ1414" s="6"/>
    </row>
    <row r="1415" customFormat="false" ht="15" hidden="false" customHeight="false" outlineLevel="0" collapsed="false">
      <c r="A1415" s="54" t="n">
        <v>1414</v>
      </c>
      <c r="B1415" s="6" t="s">
        <v>3163</v>
      </c>
      <c r="C1415" s="1" t="n">
        <v>0</v>
      </c>
      <c r="D1415" s="1" t="s">
        <v>40</v>
      </c>
      <c r="E1415" s="1" t="n">
        <v>4</v>
      </c>
      <c r="F1415" s="1" t="s">
        <v>41</v>
      </c>
      <c r="G1415" s="1" t="n">
        <f aca="false">PRODUCT(C1415+E1415)</f>
        <v>4</v>
      </c>
      <c r="H1415" s="1" t="n">
        <v>27</v>
      </c>
      <c r="I1415" s="106" t="n">
        <f aca="false">PRODUCT(G1415/H1415)</f>
        <v>0.148148148148148</v>
      </c>
      <c r="K1415" s="6"/>
      <c r="N1415" s="1"/>
      <c r="BQ1415" s="6"/>
      <c r="DJ1415" s="6"/>
      <c r="DK1415" s="6"/>
      <c r="DL1415" s="6"/>
      <c r="DN1415" s="6"/>
      <c r="DQ1415" s="6"/>
    </row>
    <row r="1416" customFormat="false" ht="15" hidden="false" customHeight="false" outlineLevel="0" collapsed="false">
      <c r="A1416" s="54" t="n">
        <v>1415</v>
      </c>
      <c r="B1416" s="6" t="s">
        <v>3184</v>
      </c>
      <c r="C1416" s="1" t="n">
        <v>0</v>
      </c>
      <c r="D1416" s="1" t="s">
        <v>40</v>
      </c>
      <c r="E1416" s="1" t="n">
        <v>4</v>
      </c>
      <c r="F1416" s="1" t="s">
        <v>41</v>
      </c>
      <c r="G1416" s="1" t="n">
        <f aca="false">PRODUCT(C1416+E1416)</f>
        <v>4</v>
      </c>
      <c r="H1416" s="1" t="n">
        <v>18</v>
      </c>
      <c r="I1416" s="106" t="n">
        <f aca="false">PRODUCT(G1416/H1416)</f>
        <v>0.222222222222222</v>
      </c>
      <c r="K1416" s="6"/>
      <c r="N1416" s="1"/>
      <c r="BQ1416" s="6"/>
      <c r="DJ1416" s="6"/>
      <c r="DK1416" s="6"/>
      <c r="DL1416" s="6"/>
      <c r="DN1416" s="6"/>
      <c r="DQ1416" s="6"/>
    </row>
    <row r="1417" customFormat="false" ht="15" hidden="false" customHeight="false" outlineLevel="0" collapsed="false">
      <c r="A1417" s="54" t="n">
        <v>1416</v>
      </c>
      <c r="B1417" s="6" t="s">
        <v>3187</v>
      </c>
      <c r="C1417" s="1" t="n">
        <v>0</v>
      </c>
      <c r="D1417" s="1" t="s">
        <v>40</v>
      </c>
      <c r="E1417" s="1" t="n">
        <v>4</v>
      </c>
      <c r="F1417" s="1" t="s">
        <v>41</v>
      </c>
      <c r="G1417" s="1" t="n">
        <f aca="false">PRODUCT(C1417+E1417)</f>
        <v>4</v>
      </c>
      <c r="H1417" s="1" t="n">
        <v>23</v>
      </c>
      <c r="I1417" s="106" t="n">
        <f aca="false">PRODUCT(G1417/H1417)</f>
        <v>0.173913043478261</v>
      </c>
      <c r="K1417" s="6"/>
      <c r="N1417" s="1"/>
      <c r="BQ1417" s="6"/>
      <c r="DJ1417" s="6"/>
      <c r="DK1417" s="6"/>
      <c r="DL1417" s="6"/>
      <c r="DN1417" s="6"/>
      <c r="DQ1417" s="6"/>
    </row>
    <row r="1418" customFormat="false" ht="15" hidden="false" customHeight="false" outlineLevel="0" collapsed="false">
      <c r="A1418" s="54" t="n">
        <v>1417</v>
      </c>
      <c r="B1418" s="6" t="s">
        <v>3190</v>
      </c>
      <c r="C1418" s="1" t="n">
        <v>0</v>
      </c>
      <c r="D1418" s="1" t="s">
        <v>40</v>
      </c>
      <c r="E1418" s="1" t="n">
        <v>4</v>
      </c>
      <c r="F1418" s="1" t="s">
        <v>41</v>
      </c>
      <c r="G1418" s="1" t="n">
        <f aca="false">PRODUCT(C1418+E1418)</f>
        <v>4</v>
      </c>
      <c r="H1418" s="1" t="n">
        <v>19</v>
      </c>
      <c r="I1418" s="106" t="n">
        <f aca="false">PRODUCT(G1418/H1418)</f>
        <v>0.210526315789474</v>
      </c>
      <c r="K1418" s="6"/>
      <c r="N1418" s="1"/>
      <c r="BQ1418" s="6"/>
      <c r="DJ1418" s="6"/>
      <c r="DK1418" s="6"/>
      <c r="DL1418" s="6"/>
      <c r="DN1418" s="6"/>
      <c r="DQ1418" s="6"/>
    </row>
    <row r="1419" customFormat="false" ht="15" hidden="false" customHeight="false" outlineLevel="0" collapsed="false">
      <c r="A1419" s="54" t="n">
        <v>1418</v>
      </c>
      <c r="B1419" s="6" t="s">
        <v>3221</v>
      </c>
      <c r="C1419" s="1" t="n">
        <v>0</v>
      </c>
      <c r="D1419" s="1" t="s">
        <v>40</v>
      </c>
      <c r="E1419" s="1" t="n">
        <v>4</v>
      </c>
      <c r="F1419" s="1" t="s">
        <v>41</v>
      </c>
      <c r="G1419" s="1" t="n">
        <f aca="false">PRODUCT(C1419+E1419)</f>
        <v>4</v>
      </c>
      <c r="H1419" s="1" t="n">
        <v>21</v>
      </c>
      <c r="I1419" s="106" t="n">
        <f aca="false">PRODUCT(G1419/H1419)</f>
        <v>0.19047619047619</v>
      </c>
      <c r="K1419" s="6"/>
      <c r="N1419" s="1"/>
      <c r="BQ1419" s="6"/>
      <c r="DJ1419" s="6"/>
      <c r="DK1419" s="6"/>
      <c r="DL1419" s="6"/>
      <c r="DN1419" s="6"/>
      <c r="DQ1419" s="6"/>
    </row>
    <row r="1420" customFormat="false" ht="15" hidden="false" customHeight="false" outlineLevel="0" collapsed="false">
      <c r="A1420" s="54" t="n">
        <v>1419</v>
      </c>
      <c r="B1420" s="6" t="s">
        <v>3226</v>
      </c>
      <c r="C1420" s="1" t="n">
        <v>0</v>
      </c>
      <c r="D1420" s="1" t="s">
        <v>40</v>
      </c>
      <c r="E1420" s="1" t="n">
        <v>4</v>
      </c>
      <c r="F1420" s="1" t="s">
        <v>41</v>
      </c>
      <c r="G1420" s="1" t="n">
        <f aca="false">PRODUCT(C1420+E1420)</f>
        <v>4</v>
      </c>
      <c r="H1420" s="1" t="n">
        <v>24</v>
      </c>
      <c r="I1420" s="106" t="n">
        <f aca="false">PRODUCT(G1420/H1420)</f>
        <v>0.166666666666667</v>
      </c>
      <c r="K1420" s="6"/>
      <c r="N1420" s="1"/>
      <c r="BQ1420" s="6"/>
      <c r="DJ1420" s="6"/>
      <c r="DK1420" s="6"/>
      <c r="DL1420" s="6"/>
      <c r="DN1420" s="6"/>
      <c r="DQ1420" s="6"/>
    </row>
    <row r="1421" customFormat="false" ht="15" hidden="false" customHeight="false" outlineLevel="0" collapsed="false">
      <c r="A1421" s="54" t="n">
        <v>1420</v>
      </c>
      <c r="B1421" s="6" t="s">
        <v>3279</v>
      </c>
      <c r="C1421" s="1" t="n">
        <v>0</v>
      </c>
      <c r="D1421" s="1" t="s">
        <v>40</v>
      </c>
      <c r="E1421" s="1" t="n">
        <v>4</v>
      </c>
      <c r="F1421" s="1" t="s">
        <v>41</v>
      </c>
      <c r="G1421" s="1" t="n">
        <f aca="false">PRODUCT(C1421+E1421)</f>
        <v>4</v>
      </c>
      <c r="H1421" s="1" t="n">
        <v>27</v>
      </c>
      <c r="I1421" s="106" t="n">
        <f aca="false">PRODUCT(G1421/H1421)</f>
        <v>0.148148148148148</v>
      </c>
      <c r="K1421" s="6"/>
      <c r="N1421" s="1"/>
      <c r="BQ1421" s="6"/>
      <c r="DJ1421" s="6"/>
      <c r="DK1421" s="6"/>
      <c r="DL1421" s="6"/>
      <c r="DN1421" s="6"/>
      <c r="DQ1421" s="6"/>
    </row>
    <row r="1422" customFormat="false" ht="15" hidden="false" customHeight="false" outlineLevel="0" collapsed="false">
      <c r="A1422" s="54" t="n">
        <v>1421</v>
      </c>
      <c r="B1422" s="6" t="s">
        <v>3327</v>
      </c>
      <c r="C1422" s="1" t="n">
        <v>0</v>
      </c>
      <c r="D1422" s="1" t="s">
        <v>40</v>
      </c>
      <c r="E1422" s="1" t="n">
        <v>4</v>
      </c>
      <c r="F1422" s="1" t="s">
        <v>41</v>
      </c>
      <c r="G1422" s="1" t="n">
        <f aca="false">PRODUCT(C1422+E1422)</f>
        <v>4</v>
      </c>
      <c r="H1422" s="1" t="n">
        <v>24</v>
      </c>
      <c r="I1422" s="106" t="n">
        <f aca="false">PRODUCT(G1422/H1422)</f>
        <v>0.166666666666667</v>
      </c>
      <c r="K1422" s="6"/>
      <c r="N1422" s="1"/>
      <c r="BQ1422" s="6"/>
      <c r="DJ1422" s="6"/>
      <c r="DK1422" s="6"/>
      <c r="DL1422" s="6"/>
      <c r="DN1422" s="6"/>
      <c r="DQ1422" s="6"/>
    </row>
    <row r="1423" customFormat="false" ht="15" hidden="false" customHeight="false" outlineLevel="0" collapsed="false">
      <c r="A1423" s="54" t="n">
        <v>1422</v>
      </c>
      <c r="B1423" s="6" t="s">
        <v>3328</v>
      </c>
      <c r="C1423" s="1" t="n">
        <v>0</v>
      </c>
      <c r="D1423" s="1" t="s">
        <v>40</v>
      </c>
      <c r="E1423" s="1" t="n">
        <v>4</v>
      </c>
      <c r="F1423" s="1" t="s">
        <v>41</v>
      </c>
      <c r="G1423" s="1" t="n">
        <f aca="false">PRODUCT(C1423+E1423)</f>
        <v>4</v>
      </c>
      <c r="H1423" s="1" t="n">
        <v>30</v>
      </c>
      <c r="I1423" s="106" t="n">
        <f aca="false">PRODUCT(G1423/H1423)</f>
        <v>0.133333333333333</v>
      </c>
      <c r="K1423" s="6"/>
      <c r="N1423" s="1"/>
      <c r="BQ1423" s="6"/>
      <c r="DJ1423" s="6"/>
      <c r="DK1423" s="6"/>
      <c r="DL1423" s="6"/>
      <c r="DN1423" s="6"/>
      <c r="DQ1423" s="6"/>
    </row>
    <row r="1424" customFormat="false" ht="15" hidden="false" customHeight="false" outlineLevel="0" collapsed="false">
      <c r="A1424" s="54" t="n">
        <v>1423</v>
      </c>
      <c r="B1424" s="6" t="s">
        <v>3332</v>
      </c>
      <c r="C1424" s="1" t="n">
        <v>0</v>
      </c>
      <c r="D1424" s="1" t="s">
        <v>40</v>
      </c>
      <c r="E1424" s="1" t="n">
        <v>4</v>
      </c>
      <c r="F1424" s="1" t="s">
        <v>41</v>
      </c>
      <c r="G1424" s="1" t="n">
        <f aca="false">PRODUCT(C1424+E1424)</f>
        <v>4</v>
      </c>
      <c r="H1424" s="1" t="n">
        <v>23</v>
      </c>
      <c r="I1424" s="106" t="n">
        <f aca="false">PRODUCT(G1424/H1424)</f>
        <v>0.173913043478261</v>
      </c>
      <c r="K1424" s="6"/>
      <c r="N1424" s="1"/>
      <c r="BQ1424" s="6"/>
      <c r="DJ1424" s="6"/>
      <c r="DK1424" s="6"/>
      <c r="DL1424" s="6"/>
      <c r="DN1424" s="6"/>
      <c r="DQ1424" s="6"/>
    </row>
    <row r="1425" customFormat="false" ht="15" hidden="false" customHeight="false" outlineLevel="0" collapsed="false">
      <c r="A1425" s="54" t="n">
        <v>1424</v>
      </c>
      <c r="B1425" s="6" t="s">
        <v>3350</v>
      </c>
      <c r="C1425" s="1" t="n">
        <v>0</v>
      </c>
      <c r="D1425" s="1" t="s">
        <v>40</v>
      </c>
      <c r="E1425" s="1" t="n">
        <v>4</v>
      </c>
      <c r="F1425" s="1" t="s">
        <v>41</v>
      </c>
      <c r="G1425" s="1" t="n">
        <f aca="false">PRODUCT(C1425+E1425)</f>
        <v>4</v>
      </c>
      <c r="H1425" s="1" t="n">
        <v>20</v>
      </c>
      <c r="I1425" s="106" t="n">
        <f aca="false">PRODUCT(G1425/H1425)</f>
        <v>0.2</v>
      </c>
      <c r="K1425" s="6"/>
      <c r="N1425" s="1"/>
      <c r="BQ1425" s="6"/>
      <c r="DJ1425" s="6"/>
      <c r="DK1425" s="6"/>
      <c r="DL1425" s="6"/>
      <c r="DN1425" s="6"/>
      <c r="DQ1425" s="6"/>
    </row>
    <row r="1426" customFormat="false" ht="15" hidden="false" customHeight="false" outlineLevel="0" collapsed="false">
      <c r="A1426" s="54" t="n">
        <v>1425</v>
      </c>
      <c r="B1426" s="6" t="s">
        <v>3363</v>
      </c>
      <c r="C1426" s="1" t="n">
        <v>0</v>
      </c>
      <c r="D1426" s="1" t="s">
        <v>40</v>
      </c>
      <c r="E1426" s="1" t="n">
        <v>4</v>
      </c>
      <c r="F1426" s="1" t="s">
        <v>41</v>
      </c>
      <c r="G1426" s="1" t="n">
        <f aca="false">PRODUCT(C1426+E1426)</f>
        <v>4</v>
      </c>
      <c r="H1426" s="1" t="n">
        <v>15</v>
      </c>
      <c r="I1426" s="106" t="n">
        <f aca="false">PRODUCT(G1426/H1426)</f>
        <v>0.266666666666667</v>
      </c>
      <c r="K1426" s="6"/>
      <c r="N1426" s="1"/>
      <c r="BQ1426" s="6"/>
      <c r="DJ1426" s="6"/>
      <c r="DK1426" s="6"/>
      <c r="DL1426" s="6"/>
      <c r="DN1426" s="6"/>
      <c r="DQ1426" s="6"/>
    </row>
    <row r="1427" customFormat="false" ht="15" hidden="false" customHeight="false" outlineLevel="0" collapsed="false">
      <c r="A1427" s="54" t="n">
        <v>1426</v>
      </c>
      <c r="B1427" s="6" t="s">
        <v>3365</v>
      </c>
      <c r="C1427" s="1" t="n">
        <v>0</v>
      </c>
      <c r="D1427" s="1" t="s">
        <v>40</v>
      </c>
      <c r="E1427" s="1" t="n">
        <v>4</v>
      </c>
      <c r="F1427" s="1" t="s">
        <v>41</v>
      </c>
      <c r="G1427" s="1" t="n">
        <f aca="false">PRODUCT(C1427+E1427)</f>
        <v>4</v>
      </c>
      <c r="H1427" s="1" t="n">
        <v>10</v>
      </c>
      <c r="I1427" s="106" t="n">
        <f aca="false">PRODUCT(G1427/H1427)</f>
        <v>0.4</v>
      </c>
      <c r="K1427" s="6"/>
      <c r="N1427" s="1"/>
      <c r="BQ1427" s="6"/>
      <c r="DJ1427" s="6"/>
      <c r="DK1427" s="6"/>
      <c r="DL1427" s="6"/>
      <c r="DN1427" s="6"/>
      <c r="DQ1427" s="6"/>
    </row>
    <row r="1428" customFormat="false" ht="15" hidden="false" customHeight="false" outlineLevel="0" collapsed="false">
      <c r="A1428" s="54" t="n">
        <v>1427</v>
      </c>
      <c r="B1428" s="6" t="s">
        <v>3381</v>
      </c>
      <c r="C1428" s="1" t="n">
        <v>0</v>
      </c>
      <c r="D1428" s="1" t="s">
        <v>40</v>
      </c>
      <c r="E1428" s="1" t="n">
        <v>4</v>
      </c>
      <c r="F1428" s="1" t="s">
        <v>41</v>
      </c>
      <c r="G1428" s="1" t="n">
        <f aca="false">PRODUCT(C1428+E1428)</f>
        <v>4</v>
      </c>
      <c r="H1428" s="1" t="n">
        <v>21</v>
      </c>
      <c r="I1428" s="106" t="n">
        <f aca="false">PRODUCT(G1428/H1428)</f>
        <v>0.19047619047619</v>
      </c>
      <c r="K1428" s="6"/>
      <c r="N1428" s="1"/>
      <c r="BQ1428" s="6"/>
      <c r="DJ1428" s="6"/>
      <c r="DK1428" s="6"/>
      <c r="DL1428" s="6"/>
      <c r="DN1428" s="6"/>
      <c r="DQ1428" s="6"/>
    </row>
    <row r="1429" customFormat="false" ht="15" hidden="false" customHeight="false" outlineLevel="0" collapsed="false">
      <c r="A1429" s="54" t="n">
        <v>1428</v>
      </c>
      <c r="B1429" s="6" t="s">
        <v>3394</v>
      </c>
      <c r="C1429" s="1" t="n">
        <v>0</v>
      </c>
      <c r="D1429" s="1" t="s">
        <v>40</v>
      </c>
      <c r="E1429" s="1" t="n">
        <v>4</v>
      </c>
      <c r="F1429" s="1" t="s">
        <v>41</v>
      </c>
      <c r="G1429" s="1" t="n">
        <f aca="false">PRODUCT(C1429+E1429)</f>
        <v>4</v>
      </c>
      <c r="H1429" s="1" t="n">
        <v>16</v>
      </c>
      <c r="I1429" s="106" t="n">
        <f aca="false">PRODUCT(G1429/H1429)</f>
        <v>0.25</v>
      </c>
      <c r="K1429" s="6"/>
      <c r="N1429" s="1"/>
      <c r="BQ1429" s="6"/>
      <c r="DJ1429" s="6"/>
      <c r="DK1429" s="6"/>
      <c r="DL1429" s="6"/>
      <c r="DN1429" s="6"/>
      <c r="DQ1429" s="6"/>
    </row>
    <row r="1430" customFormat="false" ht="15" hidden="false" customHeight="false" outlineLevel="0" collapsed="false">
      <c r="A1430" s="54" t="n">
        <v>1429</v>
      </c>
      <c r="B1430" s="6" t="s">
        <v>3405</v>
      </c>
      <c r="C1430" s="1" t="n">
        <v>0</v>
      </c>
      <c r="D1430" s="1" t="s">
        <v>40</v>
      </c>
      <c r="E1430" s="1" t="n">
        <v>4</v>
      </c>
      <c r="F1430" s="1" t="s">
        <v>41</v>
      </c>
      <c r="G1430" s="1" t="n">
        <f aca="false">PRODUCT(C1430+E1430)</f>
        <v>4</v>
      </c>
      <c r="H1430" s="1" t="n">
        <v>13</v>
      </c>
      <c r="I1430" s="106" t="n">
        <f aca="false">PRODUCT(G1430/H1430)</f>
        <v>0.307692307692308</v>
      </c>
      <c r="K1430" s="6"/>
      <c r="N1430" s="1"/>
      <c r="BQ1430" s="6"/>
      <c r="DJ1430" s="6"/>
      <c r="DK1430" s="6"/>
      <c r="DL1430" s="6"/>
      <c r="DN1430" s="6"/>
      <c r="DQ1430" s="6"/>
    </row>
    <row r="1431" customFormat="false" ht="15" hidden="false" customHeight="false" outlineLevel="0" collapsed="false">
      <c r="A1431" s="54" t="n">
        <v>1430</v>
      </c>
      <c r="B1431" s="6" t="s">
        <v>3416</v>
      </c>
      <c r="C1431" s="1" t="n">
        <v>0</v>
      </c>
      <c r="D1431" s="1" t="s">
        <v>40</v>
      </c>
      <c r="E1431" s="1" t="n">
        <v>4</v>
      </c>
      <c r="F1431" s="1" t="s">
        <v>41</v>
      </c>
      <c r="G1431" s="1" t="n">
        <f aca="false">PRODUCT(C1431+E1431)</f>
        <v>4</v>
      </c>
      <c r="H1431" s="1" t="n">
        <v>13</v>
      </c>
      <c r="I1431" s="106" t="n">
        <f aca="false">PRODUCT(G1431/H1431)</f>
        <v>0.307692307692308</v>
      </c>
      <c r="K1431" s="6"/>
      <c r="N1431" s="1"/>
      <c r="BQ1431" s="6"/>
      <c r="DJ1431" s="6"/>
      <c r="DK1431" s="6"/>
      <c r="DL1431" s="6"/>
      <c r="DN1431" s="6"/>
      <c r="DQ1431" s="6"/>
    </row>
    <row r="1432" customFormat="false" ht="15" hidden="false" customHeight="false" outlineLevel="0" collapsed="false">
      <c r="A1432" s="54" t="n">
        <v>1431</v>
      </c>
      <c r="B1432" s="6" t="s">
        <v>3429</v>
      </c>
      <c r="C1432" s="1" t="n">
        <v>0</v>
      </c>
      <c r="D1432" s="1" t="s">
        <v>40</v>
      </c>
      <c r="E1432" s="1" t="n">
        <v>4</v>
      </c>
      <c r="F1432" s="1" t="s">
        <v>41</v>
      </c>
      <c r="G1432" s="1" t="n">
        <f aca="false">PRODUCT(C1432+E1432)</f>
        <v>4</v>
      </c>
      <c r="H1432" s="1" t="n">
        <v>24</v>
      </c>
      <c r="I1432" s="106" t="n">
        <f aca="false">PRODUCT(G1432/H1432)</f>
        <v>0.166666666666667</v>
      </c>
      <c r="K1432" s="6"/>
      <c r="N1432" s="1"/>
      <c r="BQ1432" s="6"/>
      <c r="DJ1432" s="6"/>
      <c r="DK1432" s="6"/>
      <c r="DL1432" s="6"/>
      <c r="DN1432" s="6"/>
      <c r="DQ1432" s="6"/>
    </row>
    <row r="1433" customFormat="false" ht="15" hidden="false" customHeight="false" outlineLevel="0" collapsed="false">
      <c r="A1433" s="54" t="n">
        <v>1432</v>
      </c>
      <c r="B1433" s="6" t="s">
        <v>3433</v>
      </c>
      <c r="C1433" s="1" t="n">
        <v>0</v>
      </c>
      <c r="D1433" s="1" t="s">
        <v>40</v>
      </c>
      <c r="E1433" s="1" t="n">
        <v>4</v>
      </c>
      <c r="F1433" s="1" t="s">
        <v>41</v>
      </c>
      <c r="G1433" s="1" t="n">
        <f aca="false">PRODUCT(C1433+E1433)</f>
        <v>4</v>
      </c>
      <c r="H1433" s="1" t="n">
        <v>13</v>
      </c>
      <c r="I1433" s="106" t="n">
        <f aca="false">PRODUCT(G1433/H1433)</f>
        <v>0.307692307692308</v>
      </c>
      <c r="K1433" s="6"/>
      <c r="N1433" s="1"/>
      <c r="BQ1433" s="6"/>
      <c r="DJ1433" s="6"/>
      <c r="DK1433" s="6"/>
      <c r="DL1433" s="6"/>
      <c r="DN1433" s="6"/>
      <c r="DQ1433" s="6"/>
    </row>
    <row r="1434" customFormat="false" ht="15" hidden="false" customHeight="false" outlineLevel="0" collapsed="false">
      <c r="A1434" s="54" t="n">
        <v>1433</v>
      </c>
      <c r="B1434" s="6" t="s">
        <v>335</v>
      </c>
      <c r="C1434" s="1" t="n">
        <v>0</v>
      </c>
      <c r="D1434" s="1" t="s">
        <v>40</v>
      </c>
      <c r="E1434" s="1" t="n">
        <v>4</v>
      </c>
      <c r="F1434" s="1" t="s">
        <v>41</v>
      </c>
      <c r="G1434" s="1" t="n">
        <f aca="false">PRODUCT(C1434+E1434)</f>
        <v>4</v>
      </c>
      <c r="H1434" s="1" t="n">
        <v>16</v>
      </c>
      <c r="I1434" s="106" t="n">
        <f aca="false">PRODUCT(G1434/H1434)</f>
        <v>0.25</v>
      </c>
      <c r="K1434" s="6"/>
      <c r="N1434" s="1"/>
      <c r="BQ1434" s="6"/>
      <c r="DJ1434" s="6"/>
      <c r="DK1434" s="6"/>
      <c r="DL1434" s="6"/>
      <c r="DN1434" s="6"/>
      <c r="DQ1434" s="6"/>
    </row>
    <row r="1435" customFormat="false" ht="15" hidden="false" customHeight="false" outlineLevel="0" collapsed="false">
      <c r="A1435" s="54" t="n">
        <v>1434</v>
      </c>
      <c r="B1435" s="6" t="s">
        <v>3448</v>
      </c>
      <c r="C1435" s="1" t="n">
        <v>0</v>
      </c>
      <c r="D1435" s="1" t="s">
        <v>40</v>
      </c>
      <c r="E1435" s="1" t="n">
        <v>4</v>
      </c>
      <c r="F1435" s="1" t="s">
        <v>41</v>
      </c>
      <c r="G1435" s="1" t="n">
        <f aca="false">PRODUCT(C1435+E1435)</f>
        <v>4</v>
      </c>
      <c r="H1435" s="1" t="n">
        <v>19</v>
      </c>
      <c r="I1435" s="106" t="n">
        <f aca="false">PRODUCT(G1435/H1435)</f>
        <v>0.210526315789474</v>
      </c>
      <c r="K1435" s="6"/>
      <c r="N1435" s="1"/>
      <c r="BQ1435" s="6"/>
      <c r="DJ1435" s="6"/>
      <c r="DK1435" s="6"/>
      <c r="DL1435" s="6"/>
      <c r="DN1435" s="6"/>
      <c r="DQ1435" s="6"/>
    </row>
    <row r="1436" customFormat="false" ht="15" hidden="false" customHeight="false" outlineLevel="0" collapsed="false">
      <c r="A1436" s="54" t="n">
        <v>1435</v>
      </c>
      <c r="B1436" s="6" t="s">
        <v>3467</v>
      </c>
      <c r="C1436" s="1" t="n">
        <v>0</v>
      </c>
      <c r="D1436" s="1" t="s">
        <v>40</v>
      </c>
      <c r="E1436" s="1" t="n">
        <v>4</v>
      </c>
      <c r="F1436" s="1" t="s">
        <v>41</v>
      </c>
      <c r="G1436" s="1" t="n">
        <f aca="false">PRODUCT(C1436+E1436)</f>
        <v>4</v>
      </c>
      <c r="H1436" s="1" t="n">
        <v>24</v>
      </c>
      <c r="I1436" s="106" t="n">
        <f aca="false">PRODUCT(G1436/H1436)</f>
        <v>0.166666666666667</v>
      </c>
      <c r="K1436" s="6"/>
      <c r="N1436" s="1"/>
      <c r="BQ1436" s="6"/>
      <c r="DJ1436" s="6"/>
      <c r="DK1436" s="6"/>
      <c r="DL1436" s="6"/>
      <c r="DN1436" s="6"/>
      <c r="DQ1436" s="6"/>
    </row>
    <row r="1437" customFormat="false" ht="15" hidden="false" customHeight="false" outlineLevel="0" collapsed="false">
      <c r="A1437" s="54" t="n">
        <v>1436</v>
      </c>
      <c r="B1437" s="6" t="s">
        <v>3474</v>
      </c>
      <c r="C1437" s="1" t="n">
        <v>0</v>
      </c>
      <c r="D1437" s="1" t="s">
        <v>40</v>
      </c>
      <c r="E1437" s="1" t="n">
        <v>4</v>
      </c>
      <c r="F1437" s="1" t="s">
        <v>41</v>
      </c>
      <c r="G1437" s="1" t="n">
        <f aca="false">PRODUCT(C1437+E1437)</f>
        <v>4</v>
      </c>
      <c r="H1437" s="1" t="n">
        <v>7</v>
      </c>
      <c r="I1437" s="106" t="n">
        <f aca="false">PRODUCT(G1437/H1437)</f>
        <v>0.571428571428571</v>
      </c>
      <c r="K1437" s="6"/>
      <c r="N1437" s="1"/>
      <c r="BQ1437" s="6"/>
      <c r="DJ1437" s="6"/>
      <c r="DK1437" s="6"/>
      <c r="DL1437" s="6"/>
      <c r="DN1437" s="6"/>
      <c r="DQ1437" s="6"/>
    </row>
    <row r="1438" customFormat="false" ht="15" hidden="false" customHeight="false" outlineLevel="0" collapsed="false">
      <c r="A1438" s="54" t="n">
        <v>1437</v>
      </c>
      <c r="B1438" s="6" t="s">
        <v>3508</v>
      </c>
      <c r="C1438" s="1" t="n">
        <v>0</v>
      </c>
      <c r="D1438" s="1" t="s">
        <v>40</v>
      </c>
      <c r="E1438" s="1" t="n">
        <v>4</v>
      </c>
      <c r="F1438" s="1" t="s">
        <v>41</v>
      </c>
      <c r="G1438" s="1" t="n">
        <f aca="false">PRODUCT(C1438+E1438)</f>
        <v>4</v>
      </c>
      <c r="H1438" s="1" t="n">
        <v>12</v>
      </c>
      <c r="I1438" s="106" t="n">
        <f aca="false">PRODUCT(G1438/H1438)</f>
        <v>0.333333333333333</v>
      </c>
      <c r="K1438" s="6"/>
      <c r="N1438" s="1"/>
      <c r="BQ1438" s="6"/>
      <c r="DJ1438" s="6"/>
      <c r="DK1438" s="6"/>
      <c r="DL1438" s="6"/>
      <c r="DN1438" s="6"/>
      <c r="DQ1438" s="6"/>
    </row>
    <row r="1439" customFormat="false" ht="15" hidden="false" customHeight="false" outlineLevel="0" collapsed="false">
      <c r="A1439" s="54" t="n">
        <v>1438</v>
      </c>
      <c r="B1439" s="6" t="s">
        <v>3513</v>
      </c>
      <c r="C1439" s="1" t="n">
        <v>0</v>
      </c>
      <c r="D1439" s="1" t="s">
        <v>40</v>
      </c>
      <c r="E1439" s="1" t="n">
        <v>4</v>
      </c>
      <c r="F1439" s="1" t="s">
        <v>41</v>
      </c>
      <c r="G1439" s="1" t="n">
        <f aca="false">PRODUCT(C1439+E1439)</f>
        <v>4</v>
      </c>
      <c r="H1439" s="1" t="n">
        <v>13</v>
      </c>
      <c r="I1439" s="106" t="n">
        <f aca="false">PRODUCT(G1439/H1439)</f>
        <v>0.307692307692308</v>
      </c>
      <c r="K1439" s="6"/>
      <c r="N1439" s="1"/>
      <c r="BQ1439" s="6"/>
      <c r="DJ1439" s="6"/>
      <c r="DK1439" s="6"/>
      <c r="DL1439" s="6"/>
      <c r="DN1439" s="6"/>
      <c r="DQ1439" s="6"/>
    </row>
    <row r="1440" customFormat="false" ht="15" hidden="false" customHeight="false" outlineLevel="0" collapsed="false">
      <c r="A1440" s="54" t="n">
        <v>1439</v>
      </c>
      <c r="B1440" s="6" t="s">
        <v>3515</v>
      </c>
      <c r="C1440" s="1" t="n">
        <v>0</v>
      </c>
      <c r="D1440" s="1" t="s">
        <v>40</v>
      </c>
      <c r="E1440" s="1" t="n">
        <v>4</v>
      </c>
      <c r="F1440" s="1" t="s">
        <v>41</v>
      </c>
      <c r="G1440" s="1" t="n">
        <f aca="false">PRODUCT(C1440+E1440)</f>
        <v>4</v>
      </c>
      <c r="H1440" s="1" t="n">
        <v>5</v>
      </c>
      <c r="I1440" s="106" t="n">
        <f aca="false">PRODUCT(G1440/H1440)</f>
        <v>0.8</v>
      </c>
      <c r="K1440" s="6"/>
      <c r="N1440" s="1"/>
      <c r="BQ1440" s="6"/>
      <c r="DJ1440" s="6"/>
      <c r="DK1440" s="6"/>
      <c r="DL1440" s="6"/>
      <c r="DN1440" s="6"/>
      <c r="DQ1440" s="6"/>
    </row>
    <row r="1441" customFormat="false" ht="15" hidden="false" customHeight="false" outlineLevel="0" collapsed="false">
      <c r="A1441" s="54" t="n">
        <v>1440</v>
      </c>
      <c r="B1441" s="6" t="s">
        <v>3537</v>
      </c>
      <c r="C1441" s="1" t="n">
        <v>0</v>
      </c>
      <c r="D1441" s="1" t="s">
        <v>40</v>
      </c>
      <c r="E1441" s="1" t="n">
        <v>4</v>
      </c>
      <c r="F1441" s="1" t="s">
        <v>41</v>
      </c>
      <c r="G1441" s="1" t="n">
        <f aca="false">PRODUCT(C1441+E1441)</f>
        <v>4</v>
      </c>
      <c r="H1441" s="1" t="n">
        <v>8</v>
      </c>
      <c r="I1441" s="106" t="n">
        <f aca="false">PRODUCT(G1441/H1441)</f>
        <v>0.5</v>
      </c>
      <c r="K1441" s="6"/>
      <c r="N1441" s="1"/>
      <c r="BQ1441" s="6"/>
      <c r="DJ1441" s="6"/>
      <c r="DK1441" s="6"/>
      <c r="DL1441" s="6"/>
      <c r="DN1441" s="6"/>
      <c r="DQ1441" s="6"/>
    </row>
    <row r="1442" customFormat="false" ht="15" hidden="false" customHeight="false" outlineLevel="0" collapsed="false">
      <c r="A1442" s="54" t="n">
        <v>1441</v>
      </c>
      <c r="B1442" s="6" t="s">
        <v>536</v>
      </c>
      <c r="C1442" s="1" t="n">
        <v>0</v>
      </c>
      <c r="D1442" s="1" t="s">
        <v>40</v>
      </c>
      <c r="E1442" s="1" t="n">
        <v>4</v>
      </c>
      <c r="F1442" s="1" t="s">
        <v>41</v>
      </c>
      <c r="G1442" s="1" t="n">
        <f aca="false">PRODUCT(C1442+E1442)</f>
        <v>4</v>
      </c>
      <c r="H1442" s="1" t="n">
        <v>4</v>
      </c>
      <c r="I1442" s="106" t="n">
        <f aca="false">PRODUCT(G1442/H1442)</f>
        <v>1</v>
      </c>
      <c r="K1442" s="6"/>
      <c r="N1442" s="1"/>
      <c r="BQ1442" s="6"/>
      <c r="DJ1442" s="6"/>
      <c r="DK1442" s="6"/>
      <c r="DL1442" s="6"/>
      <c r="DN1442" s="6"/>
      <c r="DQ1442" s="6"/>
    </row>
    <row r="1443" customFormat="false" ht="15" hidden="false" customHeight="false" outlineLevel="0" collapsed="false">
      <c r="A1443" s="54" t="n">
        <v>1442</v>
      </c>
      <c r="B1443" s="6" t="s">
        <v>3568</v>
      </c>
      <c r="C1443" s="1" t="n">
        <v>0</v>
      </c>
      <c r="D1443" s="1" t="s">
        <v>40</v>
      </c>
      <c r="E1443" s="1" t="n">
        <v>4</v>
      </c>
      <c r="F1443" s="1" t="s">
        <v>41</v>
      </c>
      <c r="G1443" s="1" t="n">
        <f aca="false">PRODUCT(C1443+E1443)</f>
        <v>4</v>
      </c>
      <c r="H1443" s="1" t="n">
        <v>7</v>
      </c>
      <c r="I1443" s="106" t="n">
        <f aca="false">PRODUCT(G1443/H1443)</f>
        <v>0.571428571428571</v>
      </c>
      <c r="K1443" s="6"/>
      <c r="N1443" s="1"/>
      <c r="BQ1443" s="6"/>
      <c r="DJ1443" s="6"/>
      <c r="DK1443" s="6"/>
      <c r="DL1443" s="6"/>
      <c r="DN1443" s="6"/>
      <c r="DQ1443" s="6"/>
    </row>
    <row r="1444" customFormat="false" ht="15" hidden="false" customHeight="false" outlineLevel="0" collapsed="false">
      <c r="A1444" s="54" t="n">
        <v>1443</v>
      </c>
      <c r="B1444" s="6" t="s">
        <v>3577</v>
      </c>
      <c r="C1444" s="1" t="n">
        <v>0</v>
      </c>
      <c r="D1444" s="1" t="s">
        <v>40</v>
      </c>
      <c r="E1444" s="1" t="n">
        <v>4</v>
      </c>
      <c r="F1444" s="1" t="s">
        <v>41</v>
      </c>
      <c r="G1444" s="1" t="n">
        <f aca="false">PRODUCT(C1444+E1444)</f>
        <v>4</v>
      </c>
      <c r="H1444" s="1" t="n">
        <v>10</v>
      </c>
      <c r="I1444" s="106" t="n">
        <f aca="false">PRODUCT(G1444/H1444)</f>
        <v>0.4</v>
      </c>
      <c r="K1444" s="6"/>
      <c r="N1444" s="1"/>
      <c r="BQ1444" s="6"/>
      <c r="DJ1444" s="6"/>
      <c r="DK1444" s="6"/>
      <c r="DL1444" s="6"/>
      <c r="DN1444" s="6"/>
      <c r="DQ1444" s="6"/>
    </row>
    <row r="1445" customFormat="false" ht="15" hidden="false" customHeight="false" outlineLevel="0" collapsed="false">
      <c r="A1445" s="54" t="n">
        <v>1444</v>
      </c>
      <c r="B1445" s="6" t="s">
        <v>3588</v>
      </c>
      <c r="C1445" s="1" t="n">
        <v>0</v>
      </c>
      <c r="D1445" s="1" t="s">
        <v>40</v>
      </c>
      <c r="E1445" s="1" t="n">
        <v>4</v>
      </c>
      <c r="F1445" s="1" t="s">
        <v>41</v>
      </c>
      <c r="G1445" s="1" t="n">
        <f aca="false">PRODUCT(C1445+E1445)</f>
        <v>4</v>
      </c>
      <c r="H1445" s="1" t="n">
        <v>5</v>
      </c>
      <c r="I1445" s="106" t="n">
        <f aca="false">PRODUCT(G1445/H1445)</f>
        <v>0.8</v>
      </c>
      <c r="K1445" s="6"/>
      <c r="N1445" s="1"/>
      <c r="BQ1445" s="6"/>
      <c r="DJ1445" s="6"/>
      <c r="DK1445" s="6"/>
      <c r="DL1445" s="6"/>
      <c r="DN1445" s="6"/>
      <c r="DQ1445" s="6"/>
    </row>
    <row r="1446" customFormat="false" ht="15" hidden="false" customHeight="false" outlineLevel="0" collapsed="false">
      <c r="A1446" s="54" t="n">
        <v>1445</v>
      </c>
      <c r="B1446" s="6" t="s">
        <v>3638</v>
      </c>
      <c r="C1446" s="1" t="n">
        <v>0</v>
      </c>
      <c r="D1446" s="1" t="s">
        <v>40</v>
      </c>
      <c r="E1446" s="1" t="n">
        <v>4</v>
      </c>
      <c r="F1446" s="1" t="s">
        <v>41</v>
      </c>
      <c r="G1446" s="1" t="n">
        <f aca="false">PRODUCT(C1446+E1446)</f>
        <v>4</v>
      </c>
      <c r="H1446" s="1" t="n">
        <v>7</v>
      </c>
      <c r="I1446" s="106" t="n">
        <f aca="false">PRODUCT(G1446/H1446)</f>
        <v>0.571428571428571</v>
      </c>
      <c r="K1446" s="6"/>
      <c r="N1446" s="1"/>
      <c r="BQ1446" s="6"/>
      <c r="DJ1446" s="6"/>
      <c r="DK1446" s="6"/>
      <c r="DL1446" s="6"/>
      <c r="DN1446" s="6"/>
      <c r="DQ1446" s="6"/>
    </row>
    <row r="1447" customFormat="false" ht="15" hidden="false" customHeight="false" outlineLevel="0" collapsed="false">
      <c r="A1447" s="54" t="n">
        <v>1446</v>
      </c>
      <c r="B1447" s="56" t="s">
        <v>3642</v>
      </c>
      <c r="C1447" s="1" t="n">
        <v>0</v>
      </c>
      <c r="D1447" s="1" t="s">
        <v>40</v>
      </c>
      <c r="E1447" s="1" t="n">
        <v>4</v>
      </c>
      <c r="F1447" s="1" t="s">
        <v>41</v>
      </c>
      <c r="G1447" s="1" t="n">
        <f aca="false">PRODUCT(C1447+E1447)</f>
        <v>4</v>
      </c>
      <c r="H1447" s="1" t="n">
        <v>2</v>
      </c>
      <c r="I1447" s="106" t="n">
        <f aca="false">PRODUCT(G1447/H1447)</f>
        <v>2</v>
      </c>
      <c r="K1447" s="6"/>
      <c r="L1447" s="56"/>
      <c r="N1447" s="1"/>
      <c r="BQ1447" s="6"/>
      <c r="DJ1447" s="6"/>
      <c r="DK1447" s="6"/>
      <c r="DL1447" s="6"/>
      <c r="DN1447" s="6"/>
      <c r="DQ1447" s="6"/>
    </row>
    <row r="1448" customFormat="false" ht="15" hidden="false" customHeight="false" outlineLevel="0" collapsed="false">
      <c r="A1448" s="54" t="n">
        <v>1447</v>
      </c>
      <c r="B1448" s="6" t="s">
        <v>3643</v>
      </c>
      <c r="C1448" s="1" t="n">
        <v>0</v>
      </c>
      <c r="D1448" s="1" t="s">
        <v>40</v>
      </c>
      <c r="E1448" s="1" t="n">
        <v>4</v>
      </c>
      <c r="F1448" s="1" t="s">
        <v>41</v>
      </c>
      <c r="G1448" s="1" t="n">
        <f aca="false">PRODUCT(C1448+E1448)</f>
        <v>4</v>
      </c>
      <c r="H1448" s="1" t="n">
        <v>14</v>
      </c>
      <c r="I1448" s="106" t="n">
        <f aca="false">PRODUCT(G1448/H1448)</f>
        <v>0.285714285714286</v>
      </c>
      <c r="K1448" s="6"/>
      <c r="L1448" s="56"/>
      <c r="N1448" s="1"/>
      <c r="BQ1448" s="6"/>
      <c r="DJ1448" s="6"/>
      <c r="DK1448" s="6"/>
      <c r="DL1448" s="6"/>
      <c r="DN1448" s="6"/>
      <c r="DQ1448" s="6"/>
    </row>
    <row r="1449" customFormat="false" ht="15" hidden="false" customHeight="false" outlineLevel="0" collapsed="false">
      <c r="A1449" s="54" t="n">
        <v>1448</v>
      </c>
      <c r="B1449" s="6" t="s">
        <v>3661</v>
      </c>
      <c r="C1449" s="1" t="n">
        <v>0</v>
      </c>
      <c r="D1449" s="1" t="s">
        <v>40</v>
      </c>
      <c r="E1449" s="1" t="n">
        <v>4</v>
      </c>
      <c r="F1449" s="1" t="s">
        <v>41</v>
      </c>
      <c r="G1449" s="1" t="n">
        <f aca="false">PRODUCT(C1449+E1449)</f>
        <v>4</v>
      </c>
      <c r="H1449" s="1" t="n">
        <v>7</v>
      </c>
      <c r="I1449" s="106" t="n">
        <f aca="false">PRODUCT(G1449/H1449)</f>
        <v>0.571428571428571</v>
      </c>
      <c r="K1449" s="6"/>
      <c r="N1449" s="1"/>
      <c r="BQ1449" s="6"/>
      <c r="DJ1449" s="6"/>
      <c r="DK1449" s="6"/>
      <c r="DL1449" s="6"/>
      <c r="DN1449" s="6"/>
      <c r="DQ1449" s="6"/>
    </row>
    <row r="1450" customFormat="false" ht="15" hidden="false" customHeight="false" outlineLevel="0" collapsed="false">
      <c r="A1450" s="54" t="n">
        <v>1449</v>
      </c>
      <c r="B1450" s="6" t="s">
        <v>3672</v>
      </c>
      <c r="C1450" s="1" t="n">
        <v>0</v>
      </c>
      <c r="D1450" s="1" t="s">
        <v>40</v>
      </c>
      <c r="E1450" s="1" t="n">
        <v>4</v>
      </c>
      <c r="F1450" s="1" t="s">
        <v>41</v>
      </c>
      <c r="G1450" s="1" t="n">
        <f aca="false">PRODUCT(C1450+E1450)</f>
        <v>4</v>
      </c>
      <c r="H1450" s="1" t="n">
        <v>9</v>
      </c>
      <c r="I1450" s="106" t="n">
        <f aca="false">PRODUCT(G1450/H1450)</f>
        <v>0.444444444444444</v>
      </c>
      <c r="K1450" s="6"/>
      <c r="N1450" s="1"/>
      <c r="BQ1450" s="6"/>
      <c r="DJ1450" s="6"/>
      <c r="DK1450" s="6"/>
      <c r="DL1450" s="6"/>
      <c r="DN1450" s="6"/>
      <c r="DQ1450" s="6"/>
    </row>
    <row r="1451" customFormat="false" ht="15" hidden="false" customHeight="false" outlineLevel="0" collapsed="false">
      <c r="A1451" s="54" t="n">
        <v>1450</v>
      </c>
      <c r="B1451" s="6" t="s">
        <v>3701</v>
      </c>
      <c r="C1451" s="1" t="n">
        <v>0</v>
      </c>
      <c r="D1451" s="1" t="s">
        <v>40</v>
      </c>
      <c r="E1451" s="1" t="n">
        <v>4</v>
      </c>
      <c r="F1451" s="1" t="s">
        <v>41</v>
      </c>
      <c r="G1451" s="1" t="n">
        <f aca="false">PRODUCT(C1451+E1451)</f>
        <v>4</v>
      </c>
      <c r="H1451" s="1" t="n">
        <v>11</v>
      </c>
      <c r="I1451" s="106" t="n">
        <f aca="false">PRODUCT(G1451/H1451)</f>
        <v>0.363636363636364</v>
      </c>
      <c r="K1451" s="6"/>
      <c r="N1451" s="1"/>
      <c r="BQ1451" s="6"/>
      <c r="DJ1451" s="6"/>
      <c r="DK1451" s="6"/>
      <c r="DL1451" s="6"/>
      <c r="DN1451" s="6"/>
      <c r="DQ1451" s="6"/>
    </row>
    <row r="1452" customFormat="false" ht="15" hidden="false" customHeight="false" outlineLevel="0" collapsed="false">
      <c r="A1452" s="54" t="n">
        <v>1451</v>
      </c>
      <c r="B1452" s="6" t="s">
        <v>2731</v>
      </c>
      <c r="C1452" s="1" t="n">
        <v>2</v>
      </c>
      <c r="D1452" s="1" t="s">
        <v>40</v>
      </c>
      <c r="E1452" s="1" t="n">
        <v>1</v>
      </c>
      <c r="F1452" s="1" t="s">
        <v>41</v>
      </c>
      <c r="G1452" s="1" t="n">
        <f aca="false">PRODUCT(C1452+E1452)</f>
        <v>3</v>
      </c>
      <c r="H1452" s="1" t="n">
        <v>36</v>
      </c>
      <c r="I1452" s="106" t="n">
        <f aca="false">PRODUCT(G1452/H1452)</f>
        <v>0.0833333333333333</v>
      </c>
      <c r="K1452" s="6"/>
      <c r="N1452" s="1"/>
      <c r="BQ1452" s="6"/>
      <c r="DJ1452" s="6"/>
      <c r="DK1452" s="6"/>
      <c r="DL1452" s="6"/>
      <c r="DN1452" s="6"/>
      <c r="DQ1452" s="6"/>
    </row>
    <row r="1453" customFormat="false" ht="15" hidden="false" customHeight="false" outlineLevel="0" collapsed="false">
      <c r="A1453" s="54" t="n">
        <v>1452</v>
      </c>
      <c r="B1453" s="6" t="s">
        <v>561</v>
      </c>
      <c r="C1453" s="1" t="n">
        <v>2</v>
      </c>
      <c r="D1453" s="1" t="s">
        <v>40</v>
      </c>
      <c r="E1453" s="1" t="n">
        <v>1</v>
      </c>
      <c r="F1453" s="1" t="s">
        <v>41</v>
      </c>
      <c r="G1453" s="1" t="n">
        <f aca="false">PRODUCT(C1453+E1453)</f>
        <v>3</v>
      </c>
      <c r="H1453" s="1" t="n">
        <v>51</v>
      </c>
      <c r="I1453" s="106" t="n">
        <f aca="false">PRODUCT(G1453/H1453)</f>
        <v>0.0588235294117647</v>
      </c>
      <c r="K1453" s="6"/>
      <c r="N1453" s="1"/>
      <c r="BQ1453" s="6"/>
      <c r="DJ1453" s="6"/>
      <c r="DK1453" s="6"/>
      <c r="DL1453" s="6"/>
      <c r="DN1453" s="6"/>
      <c r="DQ1453" s="6"/>
    </row>
    <row r="1454" customFormat="false" ht="15" hidden="false" customHeight="false" outlineLevel="0" collapsed="false">
      <c r="A1454" s="54" t="n">
        <v>1453</v>
      </c>
      <c r="B1454" s="6" t="s">
        <v>3155</v>
      </c>
      <c r="C1454" s="1" t="n">
        <v>2</v>
      </c>
      <c r="D1454" s="1" t="s">
        <v>40</v>
      </c>
      <c r="E1454" s="1" t="n">
        <v>1</v>
      </c>
      <c r="F1454" s="1" t="s">
        <v>41</v>
      </c>
      <c r="G1454" s="1" t="n">
        <f aca="false">PRODUCT(C1454+E1454)</f>
        <v>3</v>
      </c>
      <c r="H1454" s="1" t="n">
        <v>28</v>
      </c>
      <c r="I1454" s="106" t="n">
        <f aca="false">PRODUCT(G1454/H1454)</f>
        <v>0.107142857142857</v>
      </c>
      <c r="K1454" s="6"/>
      <c r="N1454" s="1"/>
      <c r="BQ1454" s="6"/>
      <c r="DJ1454" s="6"/>
      <c r="DK1454" s="6"/>
      <c r="DL1454" s="6"/>
      <c r="DN1454" s="6"/>
      <c r="DQ1454" s="6"/>
    </row>
    <row r="1455" customFormat="false" ht="15" hidden="false" customHeight="false" outlineLevel="0" collapsed="false">
      <c r="A1455" s="54" t="n">
        <v>1454</v>
      </c>
      <c r="B1455" s="6" t="s">
        <v>2958</v>
      </c>
      <c r="C1455" s="1" t="n">
        <v>1</v>
      </c>
      <c r="D1455" s="1" t="s">
        <v>40</v>
      </c>
      <c r="E1455" s="1" t="n">
        <v>2</v>
      </c>
      <c r="F1455" s="1" t="s">
        <v>41</v>
      </c>
      <c r="G1455" s="1" t="n">
        <f aca="false">PRODUCT(C1455+E1455)</f>
        <v>3</v>
      </c>
      <c r="H1455" s="1" t="n">
        <v>2</v>
      </c>
      <c r="I1455" s="106" t="n">
        <f aca="false">PRODUCT(G1455/H1455)</f>
        <v>1.5</v>
      </c>
      <c r="K1455" s="6"/>
      <c r="N1455" s="1"/>
      <c r="BQ1455" s="6"/>
      <c r="DJ1455" s="6"/>
      <c r="DK1455" s="6"/>
      <c r="DL1455" s="6"/>
      <c r="DN1455" s="6"/>
      <c r="DQ1455" s="6"/>
    </row>
    <row r="1456" customFormat="false" ht="15" hidden="false" customHeight="false" outlineLevel="0" collapsed="false">
      <c r="A1456" s="54" t="n">
        <v>1455</v>
      </c>
      <c r="B1456" s="56" t="s">
        <v>2992</v>
      </c>
      <c r="C1456" s="1" t="n">
        <v>1</v>
      </c>
      <c r="D1456" s="1" t="s">
        <v>40</v>
      </c>
      <c r="E1456" s="1" t="n">
        <v>2</v>
      </c>
      <c r="F1456" s="1" t="s">
        <v>41</v>
      </c>
      <c r="G1456" s="1" t="n">
        <f aca="false">PRODUCT(C1456+E1456)</f>
        <v>3</v>
      </c>
      <c r="H1456" s="1" t="n">
        <v>44</v>
      </c>
      <c r="I1456" s="106" t="n">
        <f aca="false">PRODUCT(G1456/H1456)</f>
        <v>0.0681818181818182</v>
      </c>
      <c r="K1456" s="6"/>
      <c r="N1456" s="1"/>
      <c r="BQ1456" s="6"/>
      <c r="DJ1456" s="6"/>
      <c r="DK1456" s="6"/>
      <c r="DL1456" s="6"/>
      <c r="DN1456" s="6"/>
      <c r="DQ1456" s="6"/>
    </row>
    <row r="1457" customFormat="false" ht="15" hidden="false" customHeight="false" outlineLevel="0" collapsed="false">
      <c r="A1457" s="54" t="n">
        <v>1456</v>
      </c>
      <c r="B1457" s="6" t="s">
        <v>3042</v>
      </c>
      <c r="C1457" s="1" t="n">
        <v>1</v>
      </c>
      <c r="D1457" s="1" t="s">
        <v>40</v>
      </c>
      <c r="E1457" s="1" t="n">
        <v>2</v>
      </c>
      <c r="F1457" s="1" t="s">
        <v>41</v>
      </c>
      <c r="G1457" s="1" t="n">
        <f aca="false">PRODUCT(C1457+E1457)</f>
        <v>3</v>
      </c>
      <c r="H1457" s="1" t="n">
        <v>31</v>
      </c>
      <c r="I1457" s="106" t="n">
        <f aca="false">PRODUCT(G1457/H1457)</f>
        <v>0.0967741935483871</v>
      </c>
      <c r="K1457" s="6"/>
      <c r="N1457" s="1"/>
      <c r="BQ1457" s="6"/>
      <c r="DJ1457" s="6"/>
      <c r="DK1457" s="6"/>
      <c r="DL1457" s="6"/>
      <c r="DN1457" s="6"/>
      <c r="DQ1457" s="6"/>
    </row>
    <row r="1458" customFormat="false" ht="15" hidden="false" customHeight="false" outlineLevel="0" collapsed="false">
      <c r="A1458" s="54" t="n">
        <v>1457</v>
      </c>
      <c r="B1458" s="56" t="s">
        <v>459</v>
      </c>
      <c r="C1458" s="1" t="n">
        <v>1</v>
      </c>
      <c r="D1458" s="1" t="s">
        <v>40</v>
      </c>
      <c r="E1458" s="1" t="n">
        <v>2</v>
      </c>
      <c r="F1458" s="1" t="s">
        <v>41</v>
      </c>
      <c r="G1458" s="1" t="n">
        <f aca="false">PRODUCT(C1458+E1458)</f>
        <v>3</v>
      </c>
      <c r="H1458" s="1" t="n">
        <v>21</v>
      </c>
      <c r="I1458" s="106" t="n">
        <f aca="false">PRODUCT(G1458/H1458)</f>
        <v>0.142857142857143</v>
      </c>
      <c r="K1458" s="6"/>
      <c r="N1458" s="1"/>
      <c r="BQ1458" s="6"/>
      <c r="DJ1458" s="6"/>
      <c r="DK1458" s="6"/>
      <c r="DL1458" s="6"/>
      <c r="DN1458" s="6"/>
      <c r="DQ1458" s="6"/>
    </row>
    <row r="1459" customFormat="false" ht="15" hidden="false" customHeight="false" outlineLevel="0" collapsed="false">
      <c r="A1459" s="54" t="n">
        <v>1458</v>
      </c>
      <c r="B1459" s="6" t="s">
        <v>3113</v>
      </c>
      <c r="C1459" s="1" t="n">
        <v>1</v>
      </c>
      <c r="D1459" s="1" t="s">
        <v>40</v>
      </c>
      <c r="E1459" s="1" t="n">
        <v>2</v>
      </c>
      <c r="F1459" s="1" t="s">
        <v>41</v>
      </c>
      <c r="G1459" s="1" t="n">
        <f aca="false">PRODUCT(C1459+E1459)</f>
        <v>3</v>
      </c>
      <c r="H1459" s="1" t="n">
        <v>21</v>
      </c>
      <c r="I1459" s="106" t="n">
        <f aca="false">PRODUCT(G1459/H1459)</f>
        <v>0.142857142857143</v>
      </c>
      <c r="K1459" s="6"/>
      <c r="N1459" s="1"/>
      <c r="BQ1459" s="6"/>
      <c r="DJ1459" s="6"/>
      <c r="DK1459" s="6"/>
      <c r="DL1459" s="6"/>
      <c r="DN1459" s="6"/>
      <c r="DQ1459" s="6"/>
    </row>
    <row r="1460" customFormat="false" ht="15" hidden="false" customHeight="false" outlineLevel="0" collapsed="false">
      <c r="A1460" s="54" t="n">
        <v>1459</v>
      </c>
      <c r="B1460" s="6" t="s">
        <v>3178</v>
      </c>
      <c r="C1460" s="1" t="n">
        <v>1</v>
      </c>
      <c r="D1460" s="1" t="s">
        <v>40</v>
      </c>
      <c r="E1460" s="1" t="n">
        <v>2</v>
      </c>
      <c r="F1460" s="1" t="s">
        <v>41</v>
      </c>
      <c r="G1460" s="1" t="n">
        <f aca="false">PRODUCT(C1460+E1460)</f>
        <v>3</v>
      </c>
      <c r="H1460" s="1" t="n">
        <v>46</v>
      </c>
      <c r="I1460" s="106" t="n">
        <f aca="false">PRODUCT(G1460/H1460)</f>
        <v>0.0652173913043478</v>
      </c>
      <c r="K1460" s="6"/>
      <c r="N1460" s="1"/>
      <c r="BQ1460" s="6"/>
      <c r="DJ1460" s="6"/>
      <c r="DK1460" s="6"/>
      <c r="DL1460" s="6"/>
      <c r="DN1460" s="6"/>
      <c r="DQ1460" s="6"/>
    </row>
    <row r="1461" customFormat="false" ht="15" hidden="false" customHeight="false" outlineLevel="0" collapsed="false">
      <c r="A1461" s="54" t="n">
        <v>1460</v>
      </c>
      <c r="B1461" s="6" t="s">
        <v>3260</v>
      </c>
      <c r="C1461" s="1" t="n">
        <v>1</v>
      </c>
      <c r="D1461" s="1" t="s">
        <v>40</v>
      </c>
      <c r="E1461" s="1" t="n">
        <v>2</v>
      </c>
      <c r="F1461" s="1" t="s">
        <v>41</v>
      </c>
      <c r="G1461" s="1" t="n">
        <f aca="false">PRODUCT(C1461+E1461)</f>
        <v>3</v>
      </c>
      <c r="H1461" s="1" t="n">
        <v>19</v>
      </c>
      <c r="I1461" s="106" t="n">
        <f aca="false">PRODUCT(G1461/H1461)</f>
        <v>0.157894736842105</v>
      </c>
      <c r="K1461" s="6"/>
      <c r="N1461" s="1"/>
      <c r="BQ1461" s="6"/>
      <c r="DJ1461" s="6"/>
      <c r="DK1461" s="6"/>
      <c r="DL1461" s="6"/>
      <c r="DN1461" s="6"/>
      <c r="DQ1461" s="6"/>
    </row>
    <row r="1462" customFormat="false" ht="15" hidden="false" customHeight="false" outlineLevel="0" collapsed="false">
      <c r="A1462" s="54" t="n">
        <v>1461</v>
      </c>
      <c r="B1462" s="6" t="s">
        <v>395</v>
      </c>
      <c r="C1462" s="1" t="n">
        <v>1</v>
      </c>
      <c r="D1462" s="1" t="s">
        <v>40</v>
      </c>
      <c r="E1462" s="1" t="n">
        <v>2</v>
      </c>
      <c r="F1462" s="1" t="s">
        <v>41</v>
      </c>
      <c r="G1462" s="1" t="n">
        <f aca="false">PRODUCT(C1462+E1462)</f>
        <v>3</v>
      </c>
      <c r="H1462" s="1" t="n">
        <v>21</v>
      </c>
      <c r="I1462" s="106" t="n">
        <f aca="false">PRODUCT(G1462/H1462)</f>
        <v>0.142857142857143</v>
      </c>
      <c r="K1462" s="6"/>
      <c r="N1462" s="1"/>
      <c r="BQ1462" s="6"/>
      <c r="DJ1462" s="6"/>
      <c r="DK1462" s="6"/>
      <c r="DL1462" s="6"/>
      <c r="DN1462" s="6"/>
      <c r="DQ1462" s="6"/>
    </row>
    <row r="1463" customFormat="false" ht="15" hidden="false" customHeight="false" outlineLevel="0" collapsed="false">
      <c r="A1463" s="54" t="n">
        <v>1462</v>
      </c>
      <c r="B1463" s="6" t="s">
        <v>3347</v>
      </c>
      <c r="C1463" s="1" t="n">
        <v>1</v>
      </c>
      <c r="D1463" s="1" t="s">
        <v>40</v>
      </c>
      <c r="E1463" s="1" t="n">
        <v>2</v>
      </c>
      <c r="F1463" s="1" t="s">
        <v>41</v>
      </c>
      <c r="G1463" s="1" t="n">
        <f aca="false">PRODUCT(C1463+E1463)</f>
        <v>3</v>
      </c>
      <c r="H1463" s="1" t="n">
        <v>24</v>
      </c>
      <c r="I1463" s="106" t="n">
        <f aca="false">PRODUCT(G1463/H1463)</f>
        <v>0.125</v>
      </c>
      <c r="K1463" s="6"/>
      <c r="N1463" s="1"/>
      <c r="BQ1463" s="6"/>
      <c r="DJ1463" s="6"/>
      <c r="DK1463" s="6"/>
      <c r="DL1463" s="6"/>
      <c r="DN1463" s="6"/>
      <c r="DQ1463" s="6"/>
    </row>
    <row r="1464" customFormat="false" ht="15" hidden="false" customHeight="false" outlineLevel="0" collapsed="false">
      <c r="A1464" s="54" t="n">
        <v>1463</v>
      </c>
      <c r="B1464" s="56" t="s">
        <v>3369</v>
      </c>
      <c r="C1464" s="1" t="n">
        <v>1</v>
      </c>
      <c r="D1464" s="1" t="s">
        <v>40</v>
      </c>
      <c r="E1464" s="1" t="n">
        <v>2</v>
      </c>
      <c r="F1464" s="1" t="s">
        <v>41</v>
      </c>
      <c r="G1464" s="1" t="n">
        <f aca="false">PRODUCT(C1464+E1464)</f>
        <v>3</v>
      </c>
      <c r="H1464" s="1" t="n">
        <v>20</v>
      </c>
      <c r="I1464" s="106" t="n">
        <f aca="false">PRODUCT(G1464/H1464)</f>
        <v>0.15</v>
      </c>
      <c r="K1464" s="6"/>
      <c r="N1464" s="1"/>
      <c r="BQ1464" s="6"/>
      <c r="DJ1464" s="6"/>
      <c r="DK1464" s="6"/>
      <c r="DL1464" s="6"/>
      <c r="DN1464" s="6"/>
      <c r="DQ1464" s="6"/>
    </row>
    <row r="1465" customFormat="false" ht="15" hidden="false" customHeight="false" outlineLevel="0" collapsed="false">
      <c r="A1465" s="54" t="n">
        <v>1464</v>
      </c>
      <c r="B1465" s="6" t="s">
        <v>3408</v>
      </c>
      <c r="C1465" s="1" t="n">
        <v>1</v>
      </c>
      <c r="D1465" s="1" t="s">
        <v>40</v>
      </c>
      <c r="E1465" s="1" t="n">
        <v>2</v>
      </c>
      <c r="F1465" s="1" t="s">
        <v>41</v>
      </c>
      <c r="G1465" s="1" t="n">
        <f aca="false">PRODUCT(C1465+E1465)</f>
        <v>3</v>
      </c>
      <c r="H1465" s="1" t="n">
        <v>19</v>
      </c>
      <c r="I1465" s="106" t="n">
        <f aca="false">PRODUCT(G1465/H1465)</f>
        <v>0.157894736842105</v>
      </c>
      <c r="K1465" s="6"/>
      <c r="L1465" s="56"/>
      <c r="N1465" s="1"/>
      <c r="BQ1465" s="6"/>
      <c r="DJ1465" s="6"/>
      <c r="DK1465" s="6"/>
      <c r="DL1465" s="6"/>
      <c r="DN1465" s="6"/>
      <c r="DQ1465" s="6"/>
    </row>
    <row r="1466" customFormat="false" ht="15" hidden="false" customHeight="false" outlineLevel="0" collapsed="false">
      <c r="A1466" s="54" t="n">
        <v>1465</v>
      </c>
      <c r="B1466" s="6" t="s">
        <v>3427</v>
      </c>
      <c r="C1466" s="1" t="n">
        <v>1</v>
      </c>
      <c r="D1466" s="1" t="s">
        <v>40</v>
      </c>
      <c r="E1466" s="1" t="n">
        <v>2</v>
      </c>
      <c r="F1466" s="1" t="s">
        <v>41</v>
      </c>
      <c r="G1466" s="1" t="n">
        <f aca="false">PRODUCT(C1466+E1466)</f>
        <v>3</v>
      </c>
      <c r="H1466" s="1" t="n">
        <v>9</v>
      </c>
      <c r="I1466" s="106" t="n">
        <f aca="false">PRODUCT(G1466/H1466)</f>
        <v>0.333333333333333</v>
      </c>
      <c r="K1466" s="6"/>
      <c r="N1466" s="1"/>
      <c r="BQ1466" s="6"/>
      <c r="DJ1466" s="6"/>
      <c r="DK1466" s="6"/>
      <c r="DL1466" s="6"/>
      <c r="DN1466" s="6"/>
      <c r="DQ1466" s="6"/>
    </row>
    <row r="1467" customFormat="false" ht="15" hidden="false" customHeight="false" outlineLevel="0" collapsed="false">
      <c r="A1467" s="54" t="n">
        <v>1466</v>
      </c>
      <c r="B1467" s="6" t="s">
        <v>3463</v>
      </c>
      <c r="C1467" s="1" t="n">
        <v>1</v>
      </c>
      <c r="D1467" s="1" t="s">
        <v>40</v>
      </c>
      <c r="E1467" s="1" t="n">
        <v>2</v>
      </c>
      <c r="F1467" s="1" t="s">
        <v>41</v>
      </c>
      <c r="G1467" s="1" t="n">
        <f aca="false">PRODUCT(C1467+E1467)</f>
        <v>3</v>
      </c>
      <c r="H1467" s="1" t="n">
        <v>10</v>
      </c>
      <c r="I1467" s="106" t="n">
        <f aca="false">PRODUCT(G1467/H1467)</f>
        <v>0.3</v>
      </c>
      <c r="K1467" s="6"/>
      <c r="N1467" s="1"/>
      <c r="BQ1467" s="6"/>
      <c r="DJ1467" s="6"/>
      <c r="DK1467" s="6"/>
      <c r="DL1467" s="6"/>
      <c r="DN1467" s="6"/>
      <c r="DQ1467" s="6"/>
    </row>
    <row r="1468" customFormat="false" ht="15" hidden="false" customHeight="false" outlineLevel="0" collapsed="false">
      <c r="A1468" s="54" t="n">
        <v>1467</v>
      </c>
      <c r="B1468" s="6" t="s">
        <v>3597</v>
      </c>
      <c r="C1468" s="1" t="n">
        <v>1</v>
      </c>
      <c r="D1468" s="1" t="s">
        <v>40</v>
      </c>
      <c r="E1468" s="1" t="n">
        <v>2</v>
      </c>
      <c r="F1468" s="1" t="s">
        <v>41</v>
      </c>
      <c r="G1468" s="1" t="n">
        <f aca="false">PRODUCT(C1468+E1468)</f>
        <v>3</v>
      </c>
      <c r="H1468" s="1" t="n">
        <v>10</v>
      </c>
      <c r="I1468" s="106" t="n">
        <f aca="false">PRODUCT(G1468/H1468)</f>
        <v>0.3</v>
      </c>
      <c r="K1468" s="6"/>
      <c r="N1468" s="1"/>
      <c r="BQ1468" s="6"/>
      <c r="DJ1468" s="6"/>
      <c r="DK1468" s="6"/>
      <c r="DL1468" s="6"/>
      <c r="DN1468" s="6"/>
      <c r="DQ1468" s="6"/>
    </row>
    <row r="1469" customFormat="false" ht="15" hidden="false" customHeight="false" outlineLevel="0" collapsed="false">
      <c r="A1469" s="54" t="n">
        <v>1468</v>
      </c>
      <c r="B1469" s="6" t="s">
        <v>3635</v>
      </c>
      <c r="C1469" s="1" t="n">
        <v>1</v>
      </c>
      <c r="D1469" s="1" t="s">
        <v>40</v>
      </c>
      <c r="E1469" s="1" t="n">
        <v>2</v>
      </c>
      <c r="F1469" s="1" t="s">
        <v>41</v>
      </c>
      <c r="G1469" s="1" t="n">
        <f aca="false">PRODUCT(C1469+E1469)</f>
        <v>3</v>
      </c>
      <c r="H1469" s="1" t="n">
        <v>2</v>
      </c>
      <c r="I1469" s="106" t="n">
        <f aca="false">PRODUCT(G1469/H1469)</f>
        <v>1.5</v>
      </c>
      <c r="K1469" s="6"/>
      <c r="N1469" s="1"/>
      <c r="BQ1469" s="6"/>
      <c r="DJ1469" s="6"/>
      <c r="DK1469" s="6"/>
      <c r="DL1469" s="6"/>
      <c r="DN1469" s="6"/>
      <c r="DQ1469" s="6"/>
    </row>
    <row r="1470" customFormat="false" ht="15" hidden="false" customHeight="false" outlineLevel="0" collapsed="false">
      <c r="A1470" s="54" t="n">
        <v>1469</v>
      </c>
      <c r="B1470" s="6" t="s">
        <v>3657</v>
      </c>
      <c r="C1470" s="1" t="n">
        <v>1</v>
      </c>
      <c r="D1470" s="1" t="s">
        <v>40</v>
      </c>
      <c r="E1470" s="1" t="n">
        <v>2</v>
      </c>
      <c r="F1470" s="1" t="s">
        <v>41</v>
      </c>
      <c r="G1470" s="1" t="n">
        <f aca="false">PRODUCT(C1470+E1470)</f>
        <v>3</v>
      </c>
      <c r="H1470" s="1" t="n">
        <v>5</v>
      </c>
      <c r="I1470" s="106" t="n">
        <f aca="false">PRODUCT(G1470/H1470)</f>
        <v>0.6</v>
      </c>
      <c r="K1470" s="6"/>
      <c r="N1470" s="1"/>
      <c r="BQ1470" s="6"/>
      <c r="DJ1470" s="6"/>
      <c r="DK1470" s="6"/>
      <c r="DL1470" s="6"/>
      <c r="DN1470" s="6"/>
      <c r="DQ1470" s="6"/>
    </row>
    <row r="1471" customFormat="false" ht="15" hidden="false" customHeight="false" outlineLevel="0" collapsed="false">
      <c r="A1471" s="54" t="n">
        <v>1470</v>
      </c>
      <c r="B1471" s="6" t="s">
        <v>284</v>
      </c>
      <c r="C1471" s="1" t="n">
        <v>0</v>
      </c>
      <c r="D1471" s="1" t="s">
        <v>40</v>
      </c>
      <c r="E1471" s="1" t="n">
        <v>3</v>
      </c>
      <c r="F1471" s="1" t="s">
        <v>41</v>
      </c>
      <c r="G1471" s="1" t="n">
        <f aca="false">PRODUCT(C1471+E1471)</f>
        <v>3</v>
      </c>
      <c r="H1471" s="1" t="n">
        <v>52</v>
      </c>
      <c r="I1471" s="106" t="n">
        <f aca="false">PRODUCT(G1471/H1471)</f>
        <v>0.0576923076923077</v>
      </c>
      <c r="K1471" s="6"/>
      <c r="N1471" s="1"/>
      <c r="BQ1471" s="6"/>
      <c r="DJ1471" s="6"/>
      <c r="DK1471" s="6"/>
      <c r="DL1471" s="6"/>
      <c r="DN1471" s="6"/>
      <c r="DQ1471" s="6"/>
    </row>
    <row r="1472" customFormat="false" ht="15" hidden="false" customHeight="false" outlineLevel="0" collapsed="false">
      <c r="A1472" s="54" t="n">
        <v>1471</v>
      </c>
      <c r="B1472" s="6" t="s">
        <v>2758</v>
      </c>
      <c r="C1472" s="1" t="n">
        <v>0</v>
      </c>
      <c r="D1472" s="1" t="s">
        <v>40</v>
      </c>
      <c r="E1472" s="1" t="n">
        <v>3</v>
      </c>
      <c r="F1472" s="1" t="s">
        <v>41</v>
      </c>
      <c r="G1472" s="1" t="n">
        <f aca="false">PRODUCT(C1472+E1472)</f>
        <v>3</v>
      </c>
      <c r="H1472" s="1" t="n">
        <v>26</v>
      </c>
      <c r="I1472" s="106" t="n">
        <f aca="false">PRODUCT(G1472/H1472)</f>
        <v>0.115384615384615</v>
      </c>
      <c r="K1472" s="6"/>
      <c r="N1472" s="1"/>
      <c r="BQ1472" s="6"/>
      <c r="DJ1472" s="6"/>
      <c r="DK1472" s="6"/>
      <c r="DL1472" s="6"/>
      <c r="DN1472" s="6"/>
      <c r="DQ1472" s="6"/>
    </row>
    <row r="1473" customFormat="false" ht="15" hidden="false" customHeight="false" outlineLevel="0" collapsed="false">
      <c r="A1473" s="54" t="n">
        <v>1472</v>
      </c>
      <c r="B1473" s="6" t="s">
        <v>448</v>
      </c>
      <c r="C1473" s="1" t="n">
        <v>0</v>
      </c>
      <c r="D1473" s="1" t="s">
        <v>40</v>
      </c>
      <c r="E1473" s="1" t="n">
        <v>3</v>
      </c>
      <c r="F1473" s="1" t="s">
        <v>41</v>
      </c>
      <c r="G1473" s="1" t="n">
        <f aca="false">PRODUCT(C1473+E1473)</f>
        <v>3</v>
      </c>
      <c r="H1473" s="1" t="n">
        <v>60</v>
      </c>
      <c r="I1473" s="106" t="n">
        <f aca="false">PRODUCT(G1473/H1473)</f>
        <v>0.05</v>
      </c>
      <c r="K1473" s="6"/>
      <c r="N1473" s="1"/>
      <c r="BQ1473" s="6"/>
      <c r="DJ1473" s="6"/>
      <c r="DK1473" s="6"/>
      <c r="DL1473" s="6"/>
      <c r="DN1473" s="6"/>
      <c r="DQ1473" s="6"/>
    </row>
    <row r="1474" customFormat="false" ht="15" hidden="false" customHeight="false" outlineLevel="0" collapsed="false">
      <c r="A1474" s="54" t="n">
        <v>1473</v>
      </c>
      <c r="B1474" s="6" t="s">
        <v>2781</v>
      </c>
      <c r="C1474" s="1" t="n">
        <v>0</v>
      </c>
      <c r="D1474" s="1" t="s">
        <v>40</v>
      </c>
      <c r="E1474" s="1" t="n">
        <v>3</v>
      </c>
      <c r="F1474" s="1" t="s">
        <v>41</v>
      </c>
      <c r="G1474" s="1" t="n">
        <f aca="false">PRODUCT(C1474+E1474)</f>
        <v>3</v>
      </c>
      <c r="H1474" s="1" t="n">
        <v>38</v>
      </c>
      <c r="I1474" s="106" t="n">
        <f aca="false">PRODUCT(G1474/H1474)</f>
        <v>0.0789473684210526</v>
      </c>
      <c r="K1474" s="6"/>
      <c r="N1474" s="1"/>
      <c r="BQ1474" s="6"/>
      <c r="DJ1474" s="6"/>
      <c r="DK1474" s="6"/>
      <c r="DL1474" s="6"/>
      <c r="DN1474" s="6"/>
      <c r="DQ1474" s="6"/>
    </row>
    <row r="1475" customFormat="false" ht="15" hidden="false" customHeight="false" outlineLevel="0" collapsed="false">
      <c r="A1475" s="54" t="n">
        <v>1474</v>
      </c>
      <c r="B1475" s="6" t="s">
        <v>2810</v>
      </c>
      <c r="C1475" s="1" t="n">
        <v>0</v>
      </c>
      <c r="D1475" s="1" t="s">
        <v>40</v>
      </c>
      <c r="E1475" s="1" t="n">
        <v>3</v>
      </c>
      <c r="F1475" s="1" t="s">
        <v>41</v>
      </c>
      <c r="G1475" s="1" t="n">
        <f aca="false">PRODUCT(C1475+E1475)</f>
        <v>3</v>
      </c>
      <c r="H1475" s="1" t="n">
        <v>41</v>
      </c>
      <c r="I1475" s="106" t="n">
        <f aca="false">PRODUCT(G1475/H1475)</f>
        <v>0.0731707317073171</v>
      </c>
      <c r="K1475" s="6"/>
      <c r="N1475" s="1"/>
      <c r="BQ1475" s="6"/>
      <c r="DJ1475" s="6"/>
      <c r="DK1475" s="6"/>
      <c r="DL1475" s="6"/>
      <c r="DN1475" s="6"/>
      <c r="DQ1475" s="6"/>
    </row>
    <row r="1476" customFormat="false" ht="15" hidden="false" customHeight="false" outlineLevel="0" collapsed="false">
      <c r="A1476" s="54" t="n">
        <v>1475</v>
      </c>
      <c r="B1476" s="6" t="s">
        <v>2818</v>
      </c>
      <c r="C1476" s="1" t="n">
        <v>0</v>
      </c>
      <c r="D1476" s="1" t="s">
        <v>40</v>
      </c>
      <c r="E1476" s="1" t="n">
        <v>3</v>
      </c>
      <c r="F1476" s="1" t="s">
        <v>41</v>
      </c>
      <c r="G1476" s="1" t="n">
        <f aca="false">PRODUCT(C1476+E1476)</f>
        <v>3</v>
      </c>
      <c r="H1476" s="1" t="n">
        <v>45</v>
      </c>
      <c r="I1476" s="106" t="n">
        <f aca="false">PRODUCT(G1476/H1476)</f>
        <v>0.0666666666666667</v>
      </c>
      <c r="K1476" s="6"/>
      <c r="N1476" s="1"/>
      <c r="BQ1476" s="6"/>
      <c r="DJ1476" s="6"/>
      <c r="DK1476" s="6"/>
      <c r="DL1476" s="6"/>
      <c r="DN1476" s="6"/>
      <c r="DQ1476" s="6"/>
    </row>
    <row r="1477" customFormat="false" ht="15" hidden="false" customHeight="false" outlineLevel="0" collapsed="false">
      <c r="A1477" s="54" t="n">
        <v>1476</v>
      </c>
      <c r="B1477" s="56" t="s">
        <v>2898</v>
      </c>
      <c r="C1477" s="1" t="n">
        <v>0</v>
      </c>
      <c r="D1477" s="1" t="s">
        <v>40</v>
      </c>
      <c r="E1477" s="1" t="n">
        <v>3</v>
      </c>
      <c r="F1477" s="1" t="s">
        <v>41</v>
      </c>
      <c r="G1477" s="1" t="n">
        <f aca="false">PRODUCT(C1477+E1477)</f>
        <v>3</v>
      </c>
      <c r="H1477" s="1" t="n">
        <v>17</v>
      </c>
      <c r="I1477" s="106" t="n">
        <f aca="false">PRODUCT(G1477/H1477)</f>
        <v>0.176470588235294</v>
      </c>
      <c r="K1477" s="6"/>
      <c r="N1477" s="1"/>
      <c r="BQ1477" s="6"/>
      <c r="DJ1477" s="6"/>
      <c r="DK1477" s="6"/>
      <c r="DL1477" s="6"/>
      <c r="DN1477" s="6"/>
      <c r="DQ1477" s="6"/>
    </row>
    <row r="1478" customFormat="false" ht="15" hidden="false" customHeight="false" outlineLevel="0" collapsed="false">
      <c r="A1478" s="54" t="n">
        <v>1477</v>
      </c>
      <c r="B1478" s="6" t="s">
        <v>2902</v>
      </c>
      <c r="C1478" s="1" t="n">
        <v>0</v>
      </c>
      <c r="D1478" s="1" t="s">
        <v>40</v>
      </c>
      <c r="E1478" s="1" t="n">
        <v>3</v>
      </c>
      <c r="F1478" s="1" t="s">
        <v>41</v>
      </c>
      <c r="G1478" s="1" t="n">
        <f aca="false">PRODUCT(C1478+E1478)</f>
        <v>3</v>
      </c>
      <c r="H1478" s="1" t="n">
        <v>39</v>
      </c>
      <c r="I1478" s="106" t="n">
        <f aca="false">PRODUCT(G1478/H1478)</f>
        <v>0.0769230769230769</v>
      </c>
      <c r="K1478" s="6"/>
      <c r="L1478" s="56"/>
      <c r="N1478" s="1"/>
      <c r="BQ1478" s="6"/>
      <c r="DJ1478" s="6"/>
      <c r="DK1478" s="6"/>
      <c r="DL1478" s="6"/>
      <c r="DN1478" s="6"/>
      <c r="DQ1478" s="6"/>
    </row>
    <row r="1479" customFormat="false" ht="15" hidden="false" customHeight="false" outlineLevel="0" collapsed="false">
      <c r="A1479" s="54" t="n">
        <v>1478</v>
      </c>
      <c r="B1479" s="6" t="s">
        <v>2960</v>
      </c>
      <c r="C1479" s="1" t="n">
        <v>0</v>
      </c>
      <c r="D1479" s="1" t="s">
        <v>40</v>
      </c>
      <c r="E1479" s="1" t="n">
        <v>3</v>
      </c>
      <c r="F1479" s="1" t="s">
        <v>41</v>
      </c>
      <c r="G1479" s="1" t="n">
        <f aca="false">PRODUCT(C1479+E1479)</f>
        <v>3</v>
      </c>
      <c r="H1479" s="1" t="n">
        <v>48</v>
      </c>
      <c r="I1479" s="106" t="n">
        <f aca="false">PRODUCT(G1479/H1479)</f>
        <v>0.0625</v>
      </c>
      <c r="K1479" s="6"/>
      <c r="N1479" s="1"/>
      <c r="BQ1479" s="6"/>
      <c r="DJ1479" s="6"/>
      <c r="DK1479" s="6"/>
      <c r="DL1479" s="6"/>
      <c r="DN1479" s="6"/>
      <c r="DQ1479" s="6"/>
    </row>
    <row r="1480" customFormat="false" ht="15" hidden="false" customHeight="false" outlineLevel="0" collapsed="false">
      <c r="A1480" s="54" t="n">
        <v>1479</v>
      </c>
      <c r="B1480" s="6" t="s">
        <v>3023</v>
      </c>
      <c r="C1480" s="1" t="n">
        <v>0</v>
      </c>
      <c r="D1480" s="1" t="s">
        <v>40</v>
      </c>
      <c r="E1480" s="1" t="n">
        <v>3</v>
      </c>
      <c r="F1480" s="1" t="s">
        <v>41</v>
      </c>
      <c r="G1480" s="1" t="n">
        <f aca="false">PRODUCT(C1480+E1480)</f>
        <v>3</v>
      </c>
      <c r="H1480" s="1" t="n">
        <v>41</v>
      </c>
      <c r="I1480" s="106" t="n">
        <f aca="false">PRODUCT(G1480/H1480)</f>
        <v>0.0731707317073171</v>
      </c>
      <c r="K1480" s="6"/>
      <c r="N1480" s="1"/>
      <c r="BQ1480" s="6"/>
      <c r="DJ1480" s="6"/>
      <c r="DK1480" s="6"/>
      <c r="DL1480" s="6"/>
      <c r="DN1480" s="6"/>
      <c r="DQ1480" s="6"/>
    </row>
    <row r="1481" customFormat="false" ht="15" hidden="false" customHeight="false" outlineLevel="0" collapsed="false">
      <c r="A1481" s="54" t="n">
        <v>1480</v>
      </c>
      <c r="B1481" s="6" t="s">
        <v>3046</v>
      </c>
      <c r="C1481" s="1" t="n">
        <v>0</v>
      </c>
      <c r="D1481" s="1" t="s">
        <v>40</v>
      </c>
      <c r="E1481" s="1" t="n">
        <v>3</v>
      </c>
      <c r="F1481" s="1" t="s">
        <v>41</v>
      </c>
      <c r="G1481" s="1" t="n">
        <f aca="false">PRODUCT(C1481+E1481)</f>
        <v>3</v>
      </c>
      <c r="H1481" s="1" t="n">
        <v>19</v>
      </c>
      <c r="I1481" s="106" t="n">
        <f aca="false">PRODUCT(G1481/H1481)</f>
        <v>0.157894736842105</v>
      </c>
      <c r="K1481" s="6"/>
      <c r="N1481" s="1"/>
      <c r="BQ1481" s="6"/>
      <c r="DJ1481" s="6"/>
      <c r="DK1481" s="6"/>
      <c r="DL1481" s="6"/>
      <c r="DN1481" s="6"/>
      <c r="DQ1481" s="6"/>
    </row>
    <row r="1482" customFormat="false" ht="15" hidden="false" customHeight="false" outlineLevel="0" collapsed="false">
      <c r="A1482" s="54" t="n">
        <v>1481</v>
      </c>
      <c r="B1482" s="6" t="s">
        <v>3051</v>
      </c>
      <c r="C1482" s="1" t="n">
        <v>0</v>
      </c>
      <c r="D1482" s="1" t="s">
        <v>40</v>
      </c>
      <c r="E1482" s="1" t="n">
        <v>3</v>
      </c>
      <c r="F1482" s="1" t="s">
        <v>41</v>
      </c>
      <c r="G1482" s="1" t="n">
        <f aca="false">PRODUCT(C1482+E1482)</f>
        <v>3</v>
      </c>
      <c r="H1482" s="1" t="n">
        <v>46</v>
      </c>
      <c r="I1482" s="106" t="n">
        <f aca="false">PRODUCT(G1482/H1482)</f>
        <v>0.0652173913043478</v>
      </c>
      <c r="K1482" s="6"/>
      <c r="N1482" s="1"/>
      <c r="BQ1482" s="6"/>
      <c r="DJ1482" s="6"/>
      <c r="DK1482" s="6"/>
      <c r="DL1482" s="6"/>
      <c r="DN1482" s="6"/>
      <c r="DQ1482" s="6"/>
    </row>
    <row r="1483" customFormat="false" ht="15" hidden="false" customHeight="false" outlineLevel="0" collapsed="false">
      <c r="A1483" s="54" t="n">
        <v>1482</v>
      </c>
      <c r="B1483" s="6" t="s">
        <v>357</v>
      </c>
      <c r="C1483" s="1" t="n">
        <v>0</v>
      </c>
      <c r="D1483" s="1" t="s">
        <v>40</v>
      </c>
      <c r="E1483" s="1" t="n">
        <v>3</v>
      </c>
      <c r="F1483" s="1" t="s">
        <v>41</v>
      </c>
      <c r="G1483" s="1" t="n">
        <f aca="false">PRODUCT(C1483+E1483)</f>
        <v>3</v>
      </c>
      <c r="H1483" s="1" t="n">
        <v>32</v>
      </c>
      <c r="I1483" s="106" t="n">
        <f aca="false">PRODUCT(G1483/H1483)</f>
        <v>0.09375</v>
      </c>
      <c r="K1483" s="6"/>
      <c r="N1483" s="1"/>
      <c r="BQ1483" s="6"/>
      <c r="DJ1483" s="6"/>
      <c r="DK1483" s="6"/>
      <c r="DL1483" s="6"/>
      <c r="DN1483" s="6"/>
      <c r="DQ1483" s="6"/>
    </row>
    <row r="1484" customFormat="false" ht="15" hidden="false" customHeight="false" outlineLevel="0" collapsed="false">
      <c r="A1484" s="54" t="n">
        <v>1483</v>
      </c>
      <c r="B1484" s="6" t="s">
        <v>3088</v>
      </c>
      <c r="C1484" s="1" t="n">
        <v>0</v>
      </c>
      <c r="D1484" s="1" t="s">
        <v>40</v>
      </c>
      <c r="E1484" s="1" t="n">
        <v>3</v>
      </c>
      <c r="F1484" s="1" t="s">
        <v>41</v>
      </c>
      <c r="G1484" s="1" t="n">
        <f aca="false">PRODUCT(C1484+E1484)</f>
        <v>3</v>
      </c>
      <c r="H1484" s="1" t="n">
        <v>14</v>
      </c>
      <c r="I1484" s="106" t="n">
        <f aca="false">PRODUCT(G1484/H1484)</f>
        <v>0.214285714285714</v>
      </c>
      <c r="K1484" s="6"/>
      <c r="N1484" s="1"/>
      <c r="BQ1484" s="6"/>
      <c r="DJ1484" s="6"/>
      <c r="DK1484" s="6"/>
      <c r="DL1484" s="6"/>
      <c r="DN1484" s="6"/>
      <c r="DQ1484" s="6"/>
    </row>
    <row r="1485" customFormat="false" ht="15" hidden="false" customHeight="false" outlineLevel="0" collapsed="false">
      <c r="A1485" s="54" t="n">
        <v>1484</v>
      </c>
      <c r="B1485" s="56" t="s">
        <v>3100</v>
      </c>
      <c r="C1485" s="1" t="n">
        <v>0</v>
      </c>
      <c r="D1485" s="1" t="s">
        <v>40</v>
      </c>
      <c r="E1485" s="1" t="n">
        <v>3</v>
      </c>
      <c r="F1485" s="1" t="s">
        <v>41</v>
      </c>
      <c r="G1485" s="1" t="n">
        <f aca="false">PRODUCT(C1485+E1485)</f>
        <v>3</v>
      </c>
      <c r="H1485" s="1" t="n">
        <v>37</v>
      </c>
      <c r="I1485" s="106" t="n">
        <f aca="false">PRODUCT(G1485/H1485)</f>
        <v>0.0810810810810811</v>
      </c>
      <c r="K1485" s="6"/>
      <c r="N1485" s="1"/>
      <c r="BQ1485" s="6"/>
      <c r="DJ1485" s="6"/>
      <c r="DK1485" s="6"/>
      <c r="DL1485" s="6"/>
      <c r="DN1485" s="6"/>
      <c r="DQ1485" s="6"/>
    </row>
    <row r="1486" customFormat="false" ht="15" hidden="false" customHeight="false" outlineLevel="0" collapsed="false">
      <c r="A1486" s="54" t="n">
        <v>1485</v>
      </c>
      <c r="B1486" s="6" t="s">
        <v>3126</v>
      </c>
      <c r="C1486" s="1" t="n">
        <v>0</v>
      </c>
      <c r="D1486" s="1" t="s">
        <v>40</v>
      </c>
      <c r="E1486" s="1" t="n">
        <v>3</v>
      </c>
      <c r="F1486" s="1" t="s">
        <v>41</v>
      </c>
      <c r="G1486" s="1" t="n">
        <f aca="false">PRODUCT(C1486+E1486)</f>
        <v>3</v>
      </c>
      <c r="H1486" s="1" t="n">
        <v>20</v>
      </c>
      <c r="I1486" s="106" t="n">
        <f aca="false">PRODUCT(G1486/H1486)</f>
        <v>0.15</v>
      </c>
      <c r="K1486" s="6"/>
      <c r="N1486" s="1"/>
      <c r="BQ1486" s="6"/>
      <c r="DJ1486" s="6"/>
      <c r="DK1486" s="6"/>
      <c r="DL1486" s="6"/>
      <c r="DN1486" s="6"/>
      <c r="DQ1486" s="6"/>
    </row>
    <row r="1487" customFormat="false" ht="15" hidden="false" customHeight="false" outlineLevel="0" collapsed="false">
      <c r="A1487" s="54" t="n">
        <v>1486</v>
      </c>
      <c r="B1487" s="6" t="s">
        <v>488</v>
      </c>
      <c r="C1487" s="1" t="n">
        <v>0</v>
      </c>
      <c r="D1487" s="1" t="s">
        <v>40</v>
      </c>
      <c r="E1487" s="1" t="n">
        <v>3</v>
      </c>
      <c r="F1487" s="1" t="s">
        <v>41</v>
      </c>
      <c r="G1487" s="1" t="n">
        <f aca="false">PRODUCT(C1487+E1487)</f>
        <v>3</v>
      </c>
      <c r="H1487" s="1" t="n">
        <v>23</v>
      </c>
      <c r="I1487" s="106" t="n">
        <f aca="false">PRODUCT(G1487/H1487)</f>
        <v>0.130434782608696</v>
      </c>
      <c r="K1487" s="6"/>
      <c r="N1487" s="1"/>
      <c r="BQ1487" s="6"/>
      <c r="DJ1487" s="6"/>
      <c r="DK1487" s="6"/>
      <c r="DL1487" s="6"/>
      <c r="DN1487" s="6"/>
      <c r="DQ1487" s="6"/>
    </row>
    <row r="1488" customFormat="false" ht="15" hidden="false" customHeight="false" outlineLevel="0" collapsed="false">
      <c r="A1488" s="54" t="n">
        <v>1487</v>
      </c>
      <c r="B1488" s="6" t="s">
        <v>3134</v>
      </c>
      <c r="C1488" s="1" t="n">
        <v>0</v>
      </c>
      <c r="D1488" s="1" t="s">
        <v>40</v>
      </c>
      <c r="E1488" s="1" t="n">
        <v>3</v>
      </c>
      <c r="F1488" s="1" t="s">
        <v>41</v>
      </c>
      <c r="G1488" s="1" t="n">
        <f aca="false">PRODUCT(C1488+E1488)</f>
        <v>3</v>
      </c>
      <c r="H1488" s="1" t="n">
        <v>7</v>
      </c>
      <c r="I1488" s="106" t="n">
        <f aca="false">PRODUCT(G1488/H1488)</f>
        <v>0.428571428571429</v>
      </c>
      <c r="K1488" s="6"/>
      <c r="N1488" s="1"/>
      <c r="BQ1488" s="6"/>
      <c r="DJ1488" s="6"/>
      <c r="DK1488" s="6"/>
      <c r="DL1488" s="6"/>
      <c r="DN1488" s="6"/>
      <c r="DQ1488" s="6"/>
    </row>
    <row r="1489" customFormat="false" ht="15" hidden="false" customHeight="false" outlineLevel="0" collapsed="false">
      <c r="A1489" s="54" t="n">
        <v>1488</v>
      </c>
      <c r="B1489" s="6" t="s">
        <v>3148</v>
      </c>
      <c r="C1489" s="1" t="n">
        <v>0</v>
      </c>
      <c r="D1489" s="1" t="s">
        <v>40</v>
      </c>
      <c r="E1489" s="1" t="n">
        <v>3</v>
      </c>
      <c r="F1489" s="1" t="s">
        <v>41</v>
      </c>
      <c r="G1489" s="1" t="n">
        <f aca="false">PRODUCT(C1489+E1489)</f>
        <v>3</v>
      </c>
      <c r="H1489" s="1" t="n">
        <v>22</v>
      </c>
      <c r="I1489" s="106" t="n">
        <f aca="false">PRODUCT(G1489/H1489)</f>
        <v>0.136363636363636</v>
      </c>
      <c r="K1489" s="6"/>
      <c r="N1489" s="1"/>
      <c r="BQ1489" s="6"/>
      <c r="DJ1489" s="6"/>
      <c r="DK1489" s="6"/>
      <c r="DL1489" s="6"/>
      <c r="DN1489" s="6"/>
      <c r="DQ1489" s="6"/>
    </row>
    <row r="1490" customFormat="false" ht="15" hidden="false" customHeight="false" outlineLevel="0" collapsed="false">
      <c r="A1490" s="54" t="n">
        <v>1489</v>
      </c>
      <c r="B1490" s="6" t="s">
        <v>3215</v>
      </c>
      <c r="C1490" s="1" t="n">
        <v>0</v>
      </c>
      <c r="D1490" s="1" t="s">
        <v>40</v>
      </c>
      <c r="E1490" s="1" t="n">
        <v>3</v>
      </c>
      <c r="F1490" s="1" t="s">
        <v>41</v>
      </c>
      <c r="G1490" s="1" t="n">
        <f aca="false">PRODUCT(C1490+E1490)</f>
        <v>3</v>
      </c>
      <c r="H1490" s="1" t="n">
        <v>23</v>
      </c>
      <c r="I1490" s="106" t="n">
        <f aca="false">PRODUCT(G1490/H1490)</f>
        <v>0.130434782608696</v>
      </c>
      <c r="K1490" s="6"/>
      <c r="N1490" s="1"/>
      <c r="BQ1490" s="6"/>
      <c r="DJ1490" s="6"/>
      <c r="DK1490" s="6"/>
      <c r="DL1490" s="6"/>
      <c r="DN1490" s="6"/>
      <c r="DQ1490" s="6"/>
    </row>
    <row r="1491" customFormat="false" ht="15" hidden="false" customHeight="false" outlineLevel="0" collapsed="false">
      <c r="A1491" s="54" t="n">
        <v>1490</v>
      </c>
      <c r="B1491" s="6" t="s">
        <v>3223</v>
      </c>
      <c r="C1491" s="1" t="n">
        <v>0</v>
      </c>
      <c r="D1491" s="1" t="s">
        <v>40</v>
      </c>
      <c r="E1491" s="1" t="n">
        <v>3</v>
      </c>
      <c r="F1491" s="1" t="s">
        <v>41</v>
      </c>
      <c r="G1491" s="1" t="n">
        <f aca="false">PRODUCT(C1491+E1491)</f>
        <v>3</v>
      </c>
      <c r="H1491" s="1" t="n">
        <v>20</v>
      </c>
      <c r="I1491" s="106" t="n">
        <f aca="false">PRODUCT(G1491/H1491)</f>
        <v>0.15</v>
      </c>
      <c r="K1491" s="6"/>
      <c r="L1491" s="56"/>
      <c r="N1491" s="1"/>
      <c r="BQ1491" s="6"/>
      <c r="DJ1491" s="6"/>
      <c r="DK1491" s="6"/>
      <c r="DL1491" s="6"/>
      <c r="DN1491" s="6"/>
      <c r="DQ1491" s="6"/>
    </row>
    <row r="1492" customFormat="false" ht="15" hidden="false" customHeight="false" outlineLevel="0" collapsed="false">
      <c r="A1492" s="54" t="n">
        <v>1491</v>
      </c>
      <c r="B1492" s="6" t="s">
        <v>3236</v>
      </c>
      <c r="C1492" s="1" t="n">
        <v>0</v>
      </c>
      <c r="D1492" s="1" t="s">
        <v>40</v>
      </c>
      <c r="E1492" s="1" t="n">
        <v>3</v>
      </c>
      <c r="F1492" s="1" t="s">
        <v>41</v>
      </c>
      <c r="G1492" s="1" t="n">
        <f aca="false">PRODUCT(C1492+E1492)</f>
        <v>3</v>
      </c>
      <c r="H1492" s="1" t="n">
        <v>24</v>
      </c>
      <c r="I1492" s="106" t="n">
        <f aca="false">PRODUCT(G1492/H1492)</f>
        <v>0.125</v>
      </c>
      <c r="K1492" s="6"/>
      <c r="N1492" s="1"/>
      <c r="BQ1492" s="6"/>
      <c r="DJ1492" s="6"/>
      <c r="DK1492" s="6"/>
      <c r="DL1492" s="6"/>
      <c r="DN1492" s="6"/>
      <c r="DQ1492" s="6"/>
    </row>
    <row r="1493" customFormat="false" ht="15" hidden="false" customHeight="false" outlineLevel="0" collapsed="false">
      <c r="A1493" s="54" t="n">
        <v>1492</v>
      </c>
      <c r="B1493" s="6" t="s">
        <v>3276</v>
      </c>
      <c r="C1493" s="1" t="n">
        <v>0</v>
      </c>
      <c r="D1493" s="1" t="s">
        <v>40</v>
      </c>
      <c r="E1493" s="1" t="n">
        <v>3</v>
      </c>
      <c r="F1493" s="1" t="s">
        <v>41</v>
      </c>
      <c r="G1493" s="1" t="n">
        <f aca="false">PRODUCT(C1493+E1493)</f>
        <v>3</v>
      </c>
      <c r="H1493" s="1" t="n">
        <v>19</v>
      </c>
      <c r="I1493" s="106" t="n">
        <f aca="false">PRODUCT(G1493/H1493)</f>
        <v>0.157894736842105</v>
      </c>
      <c r="K1493" s="6"/>
      <c r="N1493" s="1"/>
      <c r="BQ1493" s="6"/>
      <c r="DJ1493" s="6"/>
      <c r="DK1493" s="6"/>
      <c r="DL1493" s="6"/>
      <c r="DN1493" s="6"/>
      <c r="DQ1493" s="6"/>
    </row>
    <row r="1494" customFormat="false" ht="15" hidden="false" customHeight="false" outlineLevel="0" collapsed="false">
      <c r="A1494" s="54" t="n">
        <v>1493</v>
      </c>
      <c r="B1494" s="6" t="s">
        <v>3315</v>
      </c>
      <c r="C1494" s="1" t="n">
        <v>0</v>
      </c>
      <c r="D1494" s="1" t="s">
        <v>40</v>
      </c>
      <c r="E1494" s="1" t="n">
        <v>3</v>
      </c>
      <c r="F1494" s="1" t="s">
        <v>41</v>
      </c>
      <c r="G1494" s="1" t="n">
        <f aca="false">PRODUCT(C1494+E1494)</f>
        <v>3</v>
      </c>
      <c r="H1494" s="1" t="n">
        <v>30</v>
      </c>
      <c r="I1494" s="106" t="n">
        <f aca="false">PRODUCT(G1494/H1494)</f>
        <v>0.1</v>
      </c>
      <c r="K1494" s="6"/>
      <c r="N1494" s="1"/>
      <c r="BQ1494" s="6"/>
      <c r="DJ1494" s="6"/>
      <c r="DK1494" s="6"/>
      <c r="DL1494" s="6"/>
      <c r="DN1494" s="6"/>
      <c r="DQ1494" s="6"/>
    </row>
    <row r="1495" customFormat="false" ht="15" hidden="false" customHeight="false" outlineLevel="0" collapsed="false">
      <c r="A1495" s="54" t="n">
        <v>1494</v>
      </c>
      <c r="B1495" s="6" t="s">
        <v>3324</v>
      </c>
      <c r="C1495" s="1" t="n">
        <v>0</v>
      </c>
      <c r="D1495" s="1" t="s">
        <v>40</v>
      </c>
      <c r="E1495" s="1" t="n">
        <v>3</v>
      </c>
      <c r="F1495" s="1" t="s">
        <v>41</v>
      </c>
      <c r="G1495" s="1" t="n">
        <f aca="false">PRODUCT(C1495+E1495)</f>
        <v>3</v>
      </c>
      <c r="H1495" s="1" t="n">
        <v>21</v>
      </c>
      <c r="I1495" s="106" t="n">
        <f aca="false">PRODUCT(G1495/H1495)</f>
        <v>0.142857142857143</v>
      </c>
      <c r="K1495" s="6"/>
      <c r="N1495" s="1"/>
      <c r="BQ1495" s="6"/>
      <c r="DJ1495" s="6"/>
      <c r="DK1495" s="6"/>
      <c r="DL1495" s="6"/>
      <c r="DN1495" s="6"/>
      <c r="DQ1495" s="6"/>
    </row>
    <row r="1496" customFormat="false" ht="15" hidden="false" customHeight="false" outlineLevel="0" collapsed="false">
      <c r="A1496" s="54" t="n">
        <v>1495</v>
      </c>
      <c r="B1496" s="6" t="s">
        <v>3333</v>
      </c>
      <c r="C1496" s="1" t="n">
        <v>0</v>
      </c>
      <c r="D1496" s="1" t="s">
        <v>40</v>
      </c>
      <c r="E1496" s="1" t="n">
        <v>3</v>
      </c>
      <c r="F1496" s="1" t="s">
        <v>41</v>
      </c>
      <c r="G1496" s="1" t="n">
        <f aca="false">PRODUCT(C1496+E1496)</f>
        <v>3</v>
      </c>
      <c r="H1496" s="1" t="n">
        <v>21</v>
      </c>
      <c r="I1496" s="106" t="n">
        <f aca="false">PRODUCT(G1496/H1496)</f>
        <v>0.142857142857143</v>
      </c>
      <c r="K1496" s="6"/>
      <c r="N1496" s="1"/>
      <c r="BQ1496" s="6"/>
      <c r="DJ1496" s="6"/>
      <c r="DK1496" s="6"/>
      <c r="DL1496" s="6"/>
      <c r="DN1496" s="6"/>
      <c r="DQ1496" s="6"/>
    </row>
    <row r="1497" customFormat="false" ht="15" hidden="false" customHeight="false" outlineLevel="0" collapsed="false">
      <c r="A1497" s="54" t="n">
        <v>1496</v>
      </c>
      <c r="B1497" s="6" t="s">
        <v>3336</v>
      </c>
      <c r="C1497" s="1" t="n">
        <v>0</v>
      </c>
      <c r="D1497" s="1" t="s">
        <v>40</v>
      </c>
      <c r="E1497" s="1" t="n">
        <v>3</v>
      </c>
      <c r="F1497" s="1" t="s">
        <v>41</v>
      </c>
      <c r="G1497" s="1" t="n">
        <f aca="false">PRODUCT(C1497+E1497)</f>
        <v>3</v>
      </c>
      <c r="H1497" s="1" t="n">
        <v>23</v>
      </c>
      <c r="I1497" s="106" t="n">
        <f aca="false">PRODUCT(G1497/H1497)</f>
        <v>0.130434782608696</v>
      </c>
      <c r="K1497" s="6"/>
      <c r="N1497" s="1"/>
      <c r="BQ1497" s="6"/>
      <c r="DJ1497" s="6"/>
      <c r="DK1497" s="6"/>
      <c r="DL1497" s="6"/>
      <c r="DN1497" s="6"/>
      <c r="DQ1497" s="6"/>
    </row>
    <row r="1498" customFormat="false" ht="15" hidden="false" customHeight="false" outlineLevel="0" collapsed="false">
      <c r="A1498" s="54" t="n">
        <v>1497</v>
      </c>
      <c r="B1498" s="6" t="s">
        <v>3368</v>
      </c>
      <c r="C1498" s="1" t="n">
        <v>0</v>
      </c>
      <c r="D1498" s="1" t="s">
        <v>40</v>
      </c>
      <c r="E1498" s="1" t="n">
        <v>3</v>
      </c>
      <c r="F1498" s="1" t="s">
        <v>41</v>
      </c>
      <c r="G1498" s="1" t="n">
        <f aca="false">PRODUCT(C1498+E1498)</f>
        <v>3</v>
      </c>
      <c r="H1498" s="1" t="n">
        <v>13</v>
      </c>
      <c r="I1498" s="106" t="n">
        <f aca="false">PRODUCT(G1498/H1498)</f>
        <v>0.230769230769231</v>
      </c>
      <c r="K1498" s="6"/>
      <c r="N1498" s="1"/>
      <c r="BQ1498" s="6"/>
      <c r="DJ1498" s="6"/>
      <c r="DK1498" s="6"/>
      <c r="DL1498" s="6"/>
      <c r="DN1498" s="6"/>
      <c r="DQ1498" s="6"/>
    </row>
    <row r="1499" customFormat="false" ht="15" hidden="false" customHeight="false" outlineLevel="0" collapsed="false">
      <c r="A1499" s="54" t="n">
        <v>1498</v>
      </c>
      <c r="B1499" s="56" t="s">
        <v>332</v>
      </c>
      <c r="C1499" s="1" t="n">
        <v>0</v>
      </c>
      <c r="D1499" s="1" t="s">
        <v>40</v>
      </c>
      <c r="E1499" s="1" t="n">
        <v>3</v>
      </c>
      <c r="F1499" s="1" t="s">
        <v>41</v>
      </c>
      <c r="G1499" s="1" t="n">
        <f aca="false">PRODUCT(C1499+E1499)</f>
        <v>3</v>
      </c>
      <c r="H1499" s="1" t="n">
        <v>24</v>
      </c>
      <c r="I1499" s="106" t="n">
        <f aca="false">PRODUCT(G1499/H1499)</f>
        <v>0.125</v>
      </c>
      <c r="K1499" s="6"/>
      <c r="N1499" s="1"/>
      <c r="BQ1499" s="6"/>
      <c r="DJ1499" s="6"/>
      <c r="DK1499" s="6"/>
      <c r="DL1499" s="6"/>
      <c r="DN1499" s="6"/>
      <c r="DQ1499" s="6"/>
    </row>
    <row r="1500" customFormat="false" ht="15" hidden="false" customHeight="false" outlineLevel="0" collapsed="false">
      <c r="A1500" s="54" t="n">
        <v>1499</v>
      </c>
      <c r="B1500" s="6" t="s">
        <v>3389</v>
      </c>
      <c r="C1500" s="1" t="n">
        <v>0</v>
      </c>
      <c r="D1500" s="1" t="s">
        <v>40</v>
      </c>
      <c r="E1500" s="1" t="n">
        <v>3</v>
      </c>
      <c r="F1500" s="1" t="s">
        <v>41</v>
      </c>
      <c r="G1500" s="1" t="n">
        <f aca="false">PRODUCT(C1500+E1500)</f>
        <v>3</v>
      </c>
      <c r="H1500" s="1" t="n">
        <v>22</v>
      </c>
      <c r="I1500" s="106" t="n">
        <f aca="false">PRODUCT(G1500/H1500)</f>
        <v>0.136363636363636</v>
      </c>
      <c r="K1500" s="6"/>
      <c r="N1500" s="1"/>
      <c r="BQ1500" s="6"/>
      <c r="DJ1500" s="6"/>
      <c r="DK1500" s="6"/>
      <c r="DL1500" s="6"/>
      <c r="DN1500" s="6"/>
      <c r="DQ1500" s="6"/>
    </row>
    <row r="1501" customFormat="false" ht="15" hidden="false" customHeight="false" outlineLevel="0" collapsed="false">
      <c r="A1501" s="54" t="n">
        <v>1500</v>
      </c>
      <c r="B1501" s="6" t="s">
        <v>3392</v>
      </c>
      <c r="C1501" s="1" t="n">
        <v>0</v>
      </c>
      <c r="D1501" s="1" t="s">
        <v>40</v>
      </c>
      <c r="E1501" s="1" t="n">
        <v>3</v>
      </c>
      <c r="F1501" s="1" t="s">
        <v>41</v>
      </c>
      <c r="G1501" s="1" t="n">
        <f aca="false">PRODUCT(C1501+E1501)</f>
        <v>3</v>
      </c>
      <c r="H1501" s="1" t="n">
        <v>20</v>
      </c>
      <c r="I1501" s="106" t="n">
        <f aca="false">PRODUCT(G1501/H1501)</f>
        <v>0.15</v>
      </c>
      <c r="K1501" s="6"/>
      <c r="N1501" s="1"/>
      <c r="BQ1501" s="6"/>
      <c r="DJ1501" s="6"/>
      <c r="DK1501" s="6"/>
      <c r="DL1501" s="6"/>
      <c r="DN1501" s="6"/>
      <c r="DQ1501" s="6"/>
    </row>
    <row r="1502" customFormat="false" ht="15" hidden="false" customHeight="false" outlineLevel="0" collapsed="false">
      <c r="A1502" s="54" t="n">
        <v>1501</v>
      </c>
      <c r="B1502" s="6" t="s">
        <v>3406</v>
      </c>
      <c r="C1502" s="1" t="n">
        <v>0</v>
      </c>
      <c r="D1502" s="1" t="s">
        <v>40</v>
      </c>
      <c r="E1502" s="1" t="n">
        <v>3</v>
      </c>
      <c r="F1502" s="1" t="s">
        <v>41</v>
      </c>
      <c r="G1502" s="1" t="n">
        <f aca="false">PRODUCT(C1502+E1502)</f>
        <v>3</v>
      </c>
      <c r="H1502" s="1" t="n">
        <v>18</v>
      </c>
      <c r="I1502" s="106" t="n">
        <f aca="false">PRODUCT(G1502/H1502)</f>
        <v>0.166666666666667</v>
      </c>
      <c r="K1502" s="6"/>
      <c r="N1502" s="1"/>
      <c r="BQ1502" s="6"/>
      <c r="DJ1502" s="6"/>
      <c r="DK1502" s="6"/>
      <c r="DL1502" s="6"/>
      <c r="DN1502" s="6"/>
      <c r="DQ1502" s="6"/>
    </row>
    <row r="1503" customFormat="false" ht="15" hidden="false" customHeight="false" outlineLevel="0" collapsed="false">
      <c r="A1503" s="54" t="n">
        <v>1502</v>
      </c>
      <c r="B1503" s="6" t="s">
        <v>3440</v>
      </c>
      <c r="C1503" s="1" t="n">
        <v>0</v>
      </c>
      <c r="D1503" s="1" t="s">
        <v>40</v>
      </c>
      <c r="E1503" s="1" t="n">
        <v>3</v>
      </c>
      <c r="F1503" s="1" t="s">
        <v>41</v>
      </c>
      <c r="G1503" s="1" t="n">
        <f aca="false">PRODUCT(C1503+E1503)</f>
        <v>3</v>
      </c>
      <c r="H1503" s="1" t="n">
        <v>18</v>
      </c>
      <c r="I1503" s="106" t="n">
        <f aca="false">PRODUCT(G1503/H1503)</f>
        <v>0.166666666666667</v>
      </c>
      <c r="K1503" s="6"/>
      <c r="N1503" s="1"/>
      <c r="BQ1503" s="6"/>
      <c r="DJ1503" s="6"/>
      <c r="DK1503" s="6"/>
      <c r="DL1503" s="6"/>
      <c r="DN1503" s="6"/>
      <c r="DQ1503" s="6"/>
    </row>
    <row r="1504" customFormat="false" ht="15" hidden="false" customHeight="false" outlineLevel="0" collapsed="false">
      <c r="A1504" s="54" t="n">
        <v>1503</v>
      </c>
      <c r="B1504" s="6" t="s">
        <v>3446</v>
      </c>
      <c r="C1504" s="1" t="n">
        <v>0</v>
      </c>
      <c r="D1504" s="1" t="s">
        <v>40</v>
      </c>
      <c r="E1504" s="1" t="n">
        <v>3</v>
      </c>
      <c r="F1504" s="1" t="s">
        <v>41</v>
      </c>
      <c r="G1504" s="1" t="n">
        <f aca="false">PRODUCT(C1504+E1504)</f>
        <v>3</v>
      </c>
      <c r="H1504" s="1" t="n">
        <v>16</v>
      </c>
      <c r="I1504" s="106" t="n">
        <f aca="false">PRODUCT(G1504/H1504)</f>
        <v>0.1875</v>
      </c>
      <c r="K1504" s="6"/>
      <c r="N1504" s="1"/>
      <c r="BQ1504" s="6"/>
      <c r="DJ1504" s="6"/>
      <c r="DK1504" s="6"/>
      <c r="DL1504" s="6"/>
      <c r="DN1504" s="6"/>
      <c r="DQ1504" s="6"/>
    </row>
    <row r="1505" customFormat="false" ht="15" hidden="false" customHeight="false" outlineLevel="0" collapsed="false">
      <c r="A1505" s="54" t="n">
        <v>1504</v>
      </c>
      <c r="B1505" s="6" t="s">
        <v>3470</v>
      </c>
      <c r="C1505" s="1" t="n">
        <v>0</v>
      </c>
      <c r="D1505" s="1" t="s">
        <v>40</v>
      </c>
      <c r="E1505" s="1" t="n">
        <v>3</v>
      </c>
      <c r="F1505" s="1" t="s">
        <v>41</v>
      </c>
      <c r="G1505" s="1" t="n">
        <f aca="false">PRODUCT(C1505+E1505)</f>
        <v>3</v>
      </c>
      <c r="H1505" s="1" t="n">
        <v>13</v>
      </c>
      <c r="I1505" s="106" t="n">
        <f aca="false">PRODUCT(G1505/H1505)</f>
        <v>0.230769230769231</v>
      </c>
      <c r="K1505" s="6"/>
      <c r="N1505" s="1"/>
      <c r="BQ1505" s="6"/>
      <c r="DJ1505" s="6"/>
      <c r="DK1505" s="6"/>
      <c r="DL1505" s="6"/>
      <c r="DN1505" s="6"/>
      <c r="DQ1505" s="6"/>
    </row>
    <row r="1506" customFormat="false" ht="15" hidden="false" customHeight="false" outlineLevel="0" collapsed="false">
      <c r="A1506" s="54" t="n">
        <v>1505</v>
      </c>
      <c r="B1506" s="6" t="s">
        <v>3477</v>
      </c>
      <c r="C1506" s="1" t="n">
        <v>0</v>
      </c>
      <c r="D1506" s="1" t="s">
        <v>40</v>
      </c>
      <c r="E1506" s="1" t="n">
        <v>3</v>
      </c>
      <c r="F1506" s="1" t="s">
        <v>41</v>
      </c>
      <c r="G1506" s="1" t="n">
        <f aca="false">PRODUCT(C1506+E1506)</f>
        <v>3</v>
      </c>
      <c r="H1506" s="1" t="n">
        <v>11</v>
      </c>
      <c r="I1506" s="106" t="n">
        <f aca="false">PRODUCT(G1506/H1506)</f>
        <v>0.272727272727273</v>
      </c>
      <c r="K1506" s="6"/>
      <c r="N1506" s="1"/>
      <c r="BQ1506" s="6"/>
      <c r="DJ1506" s="6"/>
      <c r="DK1506" s="6"/>
      <c r="DL1506" s="6"/>
      <c r="DN1506" s="6"/>
      <c r="DQ1506" s="6"/>
    </row>
    <row r="1507" customFormat="false" ht="15" hidden="false" customHeight="false" outlineLevel="0" collapsed="false">
      <c r="A1507" s="54" t="n">
        <v>1506</v>
      </c>
      <c r="B1507" s="6" t="s">
        <v>3478</v>
      </c>
      <c r="C1507" s="1" t="n">
        <v>0</v>
      </c>
      <c r="D1507" s="1" t="s">
        <v>40</v>
      </c>
      <c r="E1507" s="1" t="n">
        <v>3</v>
      </c>
      <c r="F1507" s="1" t="s">
        <v>41</v>
      </c>
      <c r="G1507" s="1" t="n">
        <f aca="false">PRODUCT(C1507+E1507)</f>
        <v>3</v>
      </c>
      <c r="H1507" s="1" t="n">
        <v>11</v>
      </c>
      <c r="I1507" s="106" t="n">
        <f aca="false">PRODUCT(G1507/H1507)</f>
        <v>0.272727272727273</v>
      </c>
      <c r="K1507" s="6"/>
      <c r="N1507" s="1"/>
      <c r="BQ1507" s="6"/>
      <c r="DJ1507" s="6"/>
      <c r="DK1507" s="6"/>
      <c r="DL1507" s="6"/>
      <c r="DN1507" s="6"/>
      <c r="DQ1507" s="6"/>
    </row>
    <row r="1508" customFormat="false" ht="15" hidden="false" customHeight="false" outlineLevel="0" collapsed="false">
      <c r="A1508" s="54" t="n">
        <v>1507</v>
      </c>
      <c r="B1508" s="6" t="s">
        <v>3487</v>
      </c>
      <c r="C1508" s="1" t="n">
        <v>0</v>
      </c>
      <c r="D1508" s="1" t="s">
        <v>40</v>
      </c>
      <c r="E1508" s="1" t="n">
        <v>3</v>
      </c>
      <c r="F1508" s="1" t="s">
        <v>41</v>
      </c>
      <c r="G1508" s="1" t="n">
        <f aca="false">PRODUCT(C1508+E1508)</f>
        <v>3</v>
      </c>
      <c r="H1508" s="1" t="n">
        <v>5</v>
      </c>
      <c r="I1508" s="106" t="n">
        <f aca="false">PRODUCT(G1508/H1508)</f>
        <v>0.6</v>
      </c>
      <c r="K1508" s="6"/>
      <c r="N1508" s="1"/>
      <c r="BQ1508" s="6"/>
      <c r="DJ1508" s="6"/>
      <c r="DK1508" s="6"/>
      <c r="DL1508" s="6"/>
      <c r="DN1508" s="6"/>
      <c r="DQ1508" s="6"/>
    </row>
    <row r="1509" customFormat="false" ht="15" hidden="false" customHeight="false" outlineLevel="0" collapsed="false">
      <c r="A1509" s="54" t="n">
        <v>1508</v>
      </c>
      <c r="B1509" s="6" t="s">
        <v>3494</v>
      </c>
      <c r="C1509" s="1" t="n">
        <v>0</v>
      </c>
      <c r="D1509" s="1" t="s">
        <v>40</v>
      </c>
      <c r="E1509" s="1" t="n">
        <v>3</v>
      </c>
      <c r="F1509" s="1" t="s">
        <v>41</v>
      </c>
      <c r="G1509" s="1" t="n">
        <f aca="false">PRODUCT(C1509+E1509)</f>
        <v>3</v>
      </c>
      <c r="H1509" s="1" t="n">
        <v>15</v>
      </c>
      <c r="I1509" s="106" t="n">
        <f aca="false">PRODUCT(G1509/H1509)</f>
        <v>0.2</v>
      </c>
      <c r="K1509" s="6"/>
      <c r="N1509" s="1"/>
      <c r="BQ1509" s="6"/>
      <c r="DJ1509" s="6"/>
      <c r="DK1509" s="6"/>
      <c r="DL1509" s="6"/>
      <c r="DN1509" s="6"/>
      <c r="DQ1509" s="6"/>
    </row>
    <row r="1510" customFormat="false" ht="15" hidden="false" customHeight="false" outlineLevel="0" collapsed="false">
      <c r="A1510" s="54" t="n">
        <v>1509</v>
      </c>
      <c r="B1510" s="6" t="s">
        <v>3499</v>
      </c>
      <c r="C1510" s="1" t="n">
        <v>0</v>
      </c>
      <c r="D1510" s="1" t="s">
        <v>40</v>
      </c>
      <c r="E1510" s="1" t="n">
        <v>3</v>
      </c>
      <c r="F1510" s="1" t="s">
        <v>41</v>
      </c>
      <c r="G1510" s="1" t="n">
        <f aca="false">PRODUCT(C1510+E1510)</f>
        <v>3</v>
      </c>
      <c r="H1510" s="1" t="n">
        <v>13</v>
      </c>
      <c r="I1510" s="106" t="n">
        <f aca="false">PRODUCT(G1510/H1510)</f>
        <v>0.230769230769231</v>
      </c>
      <c r="K1510" s="6"/>
      <c r="N1510" s="1"/>
      <c r="BQ1510" s="6"/>
      <c r="DJ1510" s="6"/>
      <c r="DK1510" s="6"/>
      <c r="DL1510" s="6"/>
      <c r="DN1510" s="6"/>
      <c r="DQ1510" s="6"/>
    </row>
    <row r="1511" customFormat="false" ht="15" hidden="false" customHeight="false" outlineLevel="0" collapsed="false">
      <c r="A1511" s="54" t="n">
        <v>1510</v>
      </c>
      <c r="B1511" s="6" t="s">
        <v>3503</v>
      </c>
      <c r="C1511" s="1" t="n">
        <v>0</v>
      </c>
      <c r="D1511" s="1" t="s">
        <v>40</v>
      </c>
      <c r="E1511" s="1" t="n">
        <v>3</v>
      </c>
      <c r="F1511" s="1" t="s">
        <v>41</v>
      </c>
      <c r="G1511" s="1" t="n">
        <f aca="false">PRODUCT(C1511+E1511)</f>
        <v>3</v>
      </c>
      <c r="H1511" s="1" t="n">
        <v>14</v>
      </c>
      <c r="I1511" s="106" t="n">
        <f aca="false">PRODUCT(G1511/H1511)</f>
        <v>0.214285714285714</v>
      </c>
      <c r="K1511" s="6"/>
      <c r="N1511" s="1"/>
      <c r="BQ1511" s="6"/>
      <c r="DJ1511" s="6"/>
      <c r="DK1511" s="6"/>
      <c r="DL1511" s="6"/>
      <c r="DN1511" s="6"/>
      <c r="DQ1511" s="6"/>
    </row>
    <row r="1512" customFormat="false" ht="15" hidden="false" customHeight="false" outlineLevel="0" collapsed="false">
      <c r="A1512" s="54" t="n">
        <v>1511</v>
      </c>
      <c r="B1512" s="6" t="s">
        <v>3504</v>
      </c>
      <c r="C1512" s="1" t="n">
        <v>0</v>
      </c>
      <c r="D1512" s="1" t="s">
        <v>40</v>
      </c>
      <c r="E1512" s="1" t="n">
        <v>3</v>
      </c>
      <c r="F1512" s="1" t="s">
        <v>41</v>
      </c>
      <c r="G1512" s="1" t="n">
        <f aca="false">PRODUCT(C1512+E1512)</f>
        <v>3</v>
      </c>
      <c r="H1512" s="1" t="n">
        <v>18</v>
      </c>
      <c r="I1512" s="106" t="n">
        <f aca="false">PRODUCT(G1512/H1512)</f>
        <v>0.166666666666667</v>
      </c>
      <c r="K1512" s="6"/>
      <c r="N1512" s="1"/>
      <c r="BQ1512" s="6"/>
      <c r="DJ1512" s="6"/>
      <c r="DK1512" s="6"/>
      <c r="DL1512" s="6"/>
      <c r="DN1512" s="6"/>
      <c r="DQ1512" s="6"/>
    </row>
    <row r="1513" customFormat="false" ht="15" hidden="false" customHeight="false" outlineLevel="0" collapsed="false">
      <c r="A1513" s="54" t="n">
        <v>1512</v>
      </c>
      <c r="B1513" s="6" t="s">
        <v>3518</v>
      </c>
      <c r="C1513" s="1" t="n">
        <v>0</v>
      </c>
      <c r="D1513" s="1" t="s">
        <v>40</v>
      </c>
      <c r="E1513" s="1" t="n">
        <v>3</v>
      </c>
      <c r="F1513" s="1" t="s">
        <v>41</v>
      </c>
      <c r="G1513" s="1" t="n">
        <f aca="false">PRODUCT(C1513+E1513)</f>
        <v>3</v>
      </c>
      <c r="H1513" s="1" t="n">
        <v>15</v>
      </c>
      <c r="I1513" s="106" t="n">
        <f aca="false">PRODUCT(G1513/H1513)</f>
        <v>0.2</v>
      </c>
      <c r="K1513" s="6"/>
      <c r="N1513" s="1"/>
      <c r="BQ1513" s="6"/>
      <c r="DJ1513" s="6"/>
      <c r="DK1513" s="6"/>
      <c r="DL1513" s="6"/>
      <c r="DN1513" s="6"/>
      <c r="DQ1513" s="6"/>
    </row>
    <row r="1514" customFormat="false" ht="15" hidden="false" customHeight="false" outlineLevel="0" collapsed="false">
      <c r="A1514" s="54" t="n">
        <v>1513</v>
      </c>
      <c r="B1514" s="6" t="s">
        <v>3535</v>
      </c>
      <c r="C1514" s="1" t="n">
        <v>0</v>
      </c>
      <c r="D1514" s="1" t="s">
        <v>40</v>
      </c>
      <c r="E1514" s="1" t="n">
        <v>3</v>
      </c>
      <c r="F1514" s="1" t="s">
        <v>41</v>
      </c>
      <c r="G1514" s="1" t="n">
        <f aca="false">PRODUCT(C1514+E1514)</f>
        <v>3</v>
      </c>
      <c r="H1514" s="1" t="n">
        <v>8</v>
      </c>
      <c r="I1514" s="106" t="n">
        <f aca="false">PRODUCT(G1514/H1514)</f>
        <v>0.375</v>
      </c>
      <c r="K1514" s="6"/>
      <c r="N1514" s="1"/>
      <c r="BQ1514" s="6"/>
      <c r="DJ1514" s="6"/>
      <c r="DK1514" s="6"/>
      <c r="DL1514" s="6"/>
      <c r="DN1514" s="6"/>
      <c r="DQ1514" s="6"/>
    </row>
    <row r="1515" customFormat="false" ht="15" hidden="false" customHeight="false" outlineLevel="0" collapsed="false">
      <c r="A1515" s="54" t="n">
        <v>1514</v>
      </c>
      <c r="B1515" s="6" t="s">
        <v>3553</v>
      </c>
      <c r="C1515" s="1" t="n">
        <v>0</v>
      </c>
      <c r="D1515" s="1" t="s">
        <v>40</v>
      </c>
      <c r="E1515" s="1" t="n">
        <v>3</v>
      </c>
      <c r="F1515" s="1" t="s">
        <v>41</v>
      </c>
      <c r="G1515" s="1" t="n">
        <f aca="false">PRODUCT(C1515+E1515)</f>
        <v>3</v>
      </c>
      <c r="H1515" s="1" t="n">
        <v>12</v>
      </c>
      <c r="I1515" s="106" t="n">
        <f aca="false">PRODUCT(G1515/H1515)</f>
        <v>0.25</v>
      </c>
      <c r="K1515" s="6"/>
      <c r="N1515" s="1"/>
      <c r="BQ1515" s="6"/>
      <c r="DJ1515" s="6"/>
      <c r="DK1515" s="6"/>
      <c r="DL1515" s="6"/>
      <c r="DN1515" s="6"/>
      <c r="DQ1515" s="6"/>
    </row>
    <row r="1516" customFormat="false" ht="15" hidden="false" customHeight="false" outlineLevel="0" collapsed="false">
      <c r="A1516" s="54" t="n">
        <v>1515</v>
      </c>
      <c r="B1516" s="6" t="s">
        <v>3558</v>
      </c>
      <c r="C1516" s="1" t="n">
        <v>0</v>
      </c>
      <c r="D1516" s="1" t="s">
        <v>40</v>
      </c>
      <c r="E1516" s="1" t="n">
        <v>3</v>
      </c>
      <c r="F1516" s="1" t="s">
        <v>41</v>
      </c>
      <c r="G1516" s="1" t="n">
        <f aca="false">PRODUCT(C1516+E1516)</f>
        <v>3</v>
      </c>
      <c r="H1516" s="1" t="n">
        <v>14</v>
      </c>
      <c r="I1516" s="106" t="n">
        <f aca="false">PRODUCT(G1516/H1516)</f>
        <v>0.214285714285714</v>
      </c>
      <c r="K1516" s="6"/>
      <c r="N1516" s="1"/>
      <c r="BQ1516" s="6"/>
      <c r="DJ1516" s="6"/>
      <c r="DK1516" s="6"/>
      <c r="DL1516" s="6"/>
      <c r="DN1516" s="6"/>
      <c r="DQ1516" s="6"/>
    </row>
    <row r="1517" customFormat="false" ht="15" hidden="false" customHeight="false" outlineLevel="0" collapsed="false">
      <c r="A1517" s="54" t="n">
        <v>1516</v>
      </c>
      <c r="B1517" s="6" t="s">
        <v>3563</v>
      </c>
      <c r="C1517" s="1" t="n">
        <v>0</v>
      </c>
      <c r="D1517" s="1" t="s">
        <v>40</v>
      </c>
      <c r="E1517" s="1" t="n">
        <v>3</v>
      </c>
      <c r="F1517" s="1" t="s">
        <v>41</v>
      </c>
      <c r="G1517" s="1" t="n">
        <f aca="false">PRODUCT(C1517+E1517)</f>
        <v>3</v>
      </c>
      <c r="H1517" s="1" t="n">
        <v>23</v>
      </c>
      <c r="I1517" s="106" t="n">
        <f aca="false">PRODUCT(G1517/H1517)</f>
        <v>0.130434782608696</v>
      </c>
      <c r="K1517" s="6"/>
      <c r="N1517" s="1"/>
      <c r="BQ1517" s="6"/>
      <c r="DJ1517" s="6"/>
      <c r="DK1517" s="6"/>
      <c r="DL1517" s="6"/>
      <c r="DN1517" s="6"/>
      <c r="DQ1517" s="6"/>
    </row>
    <row r="1518" customFormat="false" ht="15" hidden="false" customHeight="false" outlineLevel="0" collapsed="false">
      <c r="A1518" s="54" t="n">
        <v>1517</v>
      </c>
      <c r="B1518" s="6" t="s">
        <v>3567</v>
      </c>
      <c r="C1518" s="1" t="n">
        <v>0</v>
      </c>
      <c r="D1518" s="1" t="s">
        <v>40</v>
      </c>
      <c r="E1518" s="1" t="n">
        <v>3</v>
      </c>
      <c r="F1518" s="1" t="s">
        <v>41</v>
      </c>
      <c r="G1518" s="1" t="n">
        <f aca="false">PRODUCT(C1518+E1518)</f>
        <v>3</v>
      </c>
      <c r="H1518" s="1" t="n">
        <v>7</v>
      </c>
      <c r="I1518" s="106" t="n">
        <f aca="false">PRODUCT(G1518/H1518)</f>
        <v>0.428571428571429</v>
      </c>
      <c r="K1518" s="6"/>
      <c r="N1518" s="1"/>
      <c r="BQ1518" s="6"/>
      <c r="DJ1518" s="6"/>
      <c r="DK1518" s="6"/>
      <c r="DL1518" s="6"/>
      <c r="DN1518" s="6"/>
      <c r="DQ1518" s="6"/>
    </row>
    <row r="1519" customFormat="false" ht="15" hidden="false" customHeight="false" outlineLevel="0" collapsed="false">
      <c r="A1519" s="54" t="n">
        <v>1518</v>
      </c>
      <c r="B1519" s="6" t="s">
        <v>3571</v>
      </c>
      <c r="C1519" s="1" t="n">
        <v>0</v>
      </c>
      <c r="D1519" s="1" t="s">
        <v>40</v>
      </c>
      <c r="E1519" s="1" t="n">
        <v>3</v>
      </c>
      <c r="F1519" s="1" t="s">
        <v>41</v>
      </c>
      <c r="G1519" s="1" t="n">
        <f aca="false">PRODUCT(C1519+E1519)</f>
        <v>3</v>
      </c>
      <c r="H1519" s="1" t="n">
        <v>13</v>
      </c>
      <c r="I1519" s="106" t="n">
        <f aca="false">PRODUCT(G1519/H1519)</f>
        <v>0.230769230769231</v>
      </c>
      <c r="K1519" s="6"/>
      <c r="N1519" s="1"/>
      <c r="BQ1519" s="6"/>
      <c r="DJ1519" s="6"/>
      <c r="DK1519" s="6"/>
      <c r="DL1519" s="6"/>
      <c r="DN1519" s="6"/>
      <c r="DQ1519" s="6"/>
    </row>
    <row r="1520" customFormat="false" ht="15" hidden="false" customHeight="false" outlineLevel="0" collapsed="false">
      <c r="A1520" s="54" t="n">
        <v>1519</v>
      </c>
      <c r="B1520" s="6" t="s">
        <v>3583</v>
      </c>
      <c r="C1520" s="1" t="n">
        <v>0</v>
      </c>
      <c r="D1520" s="1" t="s">
        <v>40</v>
      </c>
      <c r="E1520" s="1" t="n">
        <v>3</v>
      </c>
      <c r="F1520" s="1" t="s">
        <v>41</v>
      </c>
      <c r="G1520" s="1" t="n">
        <f aca="false">PRODUCT(C1520+E1520)</f>
        <v>3</v>
      </c>
      <c r="H1520" s="1" t="n">
        <v>11</v>
      </c>
      <c r="I1520" s="106" t="n">
        <f aca="false">PRODUCT(G1520/H1520)</f>
        <v>0.272727272727273</v>
      </c>
      <c r="K1520" s="6"/>
      <c r="N1520" s="1"/>
      <c r="BQ1520" s="6"/>
      <c r="DJ1520" s="6"/>
      <c r="DK1520" s="6"/>
      <c r="DL1520" s="6"/>
      <c r="DN1520" s="6"/>
      <c r="DQ1520" s="6"/>
    </row>
    <row r="1521" customFormat="false" ht="15" hidden="false" customHeight="false" outlineLevel="0" collapsed="false">
      <c r="A1521" s="54" t="n">
        <v>1520</v>
      </c>
      <c r="B1521" s="6" t="s">
        <v>3584</v>
      </c>
      <c r="C1521" s="1" t="n">
        <v>0</v>
      </c>
      <c r="D1521" s="1" t="s">
        <v>40</v>
      </c>
      <c r="E1521" s="1" t="n">
        <v>3</v>
      </c>
      <c r="F1521" s="1" t="s">
        <v>41</v>
      </c>
      <c r="G1521" s="1" t="n">
        <f aca="false">PRODUCT(C1521+E1521)</f>
        <v>3</v>
      </c>
      <c r="H1521" s="1" t="n">
        <v>8</v>
      </c>
      <c r="I1521" s="106" t="n">
        <f aca="false">PRODUCT(G1521/H1521)</f>
        <v>0.375</v>
      </c>
      <c r="K1521" s="6"/>
      <c r="N1521" s="1"/>
      <c r="BQ1521" s="6"/>
      <c r="DJ1521" s="6"/>
      <c r="DK1521" s="6"/>
      <c r="DL1521" s="6"/>
      <c r="DN1521" s="6"/>
      <c r="DQ1521" s="6"/>
    </row>
    <row r="1522" customFormat="false" ht="15" hidden="false" customHeight="false" outlineLevel="0" collapsed="false">
      <c r="A1522" s="54" t="n">
        <v>1521</v>
      </c>
      <c r="B1522" s="6" t="s">
        <v>3586</v>
      </c>
      <c r="C1522" s="1" t="n">
        <v>0</v>
      </c>
      <c r="D1522" s="1" t="s">
        <v>40</v>
      </c>
      <c r="E1522" s="1" t="n">
        <v>3</v>
      </c>
      <c r="F1522" s="1" t="s">
        <v>41</v>
      </c>
      <c r="G1522" s="1" t="n">
        <f aca="false">PRODUCT(C1522+E1522)</f>
        <v>3</v>
      </c>
      <c r="H1522" s="1" t="n">
        <v>17</v>
      </c>
      <c r="I1522" s="106" t="n">
        <f aca="false">PRODUCT(G1522/H1522)</f>
        <v>0.176470588235294</v>
      </c>
      <c r="K1522" s="6"/>
      <c r="N1522" s="1"/>
      <c r="BQ1522" s="6"/>
      <c r="DJ1522" s="6"/>
      <c r="DK1522" s="6"/>
      <c r="DL1522" s="6"/>
      <c r="DN1522" s="6"/>
      <c r="DQ1522" s="6"/>
    </row>
    <row r="1523" customFormat="false" ht="15" hidden="false" customHeight="false" outlineLevel="0" collapsed="false">
      <c r="A1523" s="54" t="n">
        <v>1522</v>
      </c>
      <c r="B1523" s="6" t="s">
        <v>3591</v>
      </c>
      <c r="C1523" s="1" t="n">
        <v>0</v>
      </c>
      <c r="D1523" s="1" t="s">
        <v>40</v>
      </c>
      <c r="E1523" s="1" t="n">
        <v>3</v>
      </c>
      <c r="F1523" s="1" t="s">
        <v>41</v>
      </c>
      <c r="G1523" s="1" t="n">
        <f aca="false">PRODUCT(C1523+E1523)</f>
        <v>3</v>
      </c>
      <c r="H1523" s="1" t="n">
        <v>12</v>
      </c>
      <c r="I1523" s="106" t="n">
        <f aca="false">PRODUCT(G1523/H1523)</f>
        <v>0.25</v>
      </c>
      <c r="K1523" s="6"/>
      <c r="N1523" s="1"/>
      <c r="BQ1523" s="6"/>
      <c r="DJ1523" s="6"/>
      <c r="DK1523" s="6"/>
      <c r="DL1523" s="6"/>
      <c r="DN1523" s="6"/>
      <c r="DQ1523" s="6"/>
    </row>
    <row r="1524" customFormat="false" ht="15" hidden="false" customHeight="false" outlineLevel="0" collapsed="false">
      <c r="A1524" s="54" t="n">
        <v>1523</v>
      </c>
      <c r="B1524" s="6" t="s">
        <v>3592</v>
      </c>
      <c r="C1524" s="1" t="n">
        <v>0</v>
      </c>
      <c r="D1524" s="1" t="s">
        <v>40</v>
      </c>
      <c r="E1524" s="1" t="n">
        <v>3</v>
      </c>
      <c r="F1524" s="1" t="s">
        <v>41</v>
      </c>
      <c r="G1524" s="1" t="n">
        <f aca="false">PRODUCT(C1524+E1524)</f>
        <v>3</v>
      </c>
      <c r="H1524" s="1" t="n">
        <v>8</v>
      </c>
      <c r="I1524" s="106" t="n">
        <f aca="false">PRODUCT(G1524/H1524)</f>
        <v>0.375</v>
      </c>
      <c r="K1524" s="6"/>
      <c r="N1524" s="1"/>
      <c r="BQ1524" s="6"/>
      <c r="DJ1524" s="6"/>
      <c r="DK1524" s="6"/>
      <c r="DL1524" s="6"/>
      <c r="DN1524" s="6"/>
      <c r="DQ1524" s="6"/>
    </row>
    <row r="1525" customFormat="false" ht="15" hidden="false" customHeight="false" outlineLevel="0" collapsed="false">
      <c r="A1525" s="54" t="n">
        <v>1524</v>
      </c>
      <c r="B1525" s="6" t="s">
        <v>3594</v>
      </c>
      <c r="C1525" s="1" t="n">
        <v>0</v>
      </c>
      <c r="D1525" s="1" t="s">
        <v>40</v>
      </c>
      <c r="E1525" s="1" t="n">
        <v>3</v>
      </c>
      <c r="F1525" s="1" t="s">
        <v>41</v>
      </c>
      <c r="G1525" s="1" t="n">
        <f aca="false">PRODUCT(C1525+E1525)</f>
        <v>3</v>
      </c>
      <c r="H1525" s="1" t="n">
        <v>7</v>
      </c>
      <c r="I1525" s="106" t="n">
        <f aca="false">PRODUCT(G1525/H1525)</f>
        <v>0.428571428571429</v>
      </c>
      <c r="K1525" s="6"/>
      <c r="N1525" s="1"/>
      <c r="BQ1525" s="6"/>
      <c r="DJ1525" s="6"/>
      <c r="DK1525" s="6"/>
      <c r="DL1525" s="6"/>
      <c r="DN1525" s="6"/>
      <c r="DQ1525" s="6"/>
    </row>
    <row r="1526" customFormat="false" ht="15" hidden="false" customHeight="false" outlineLevel="0" collapsed="false">
      <c r="A1526" s="54" t="n">
        <v>1525</v>
      </c>
      <c r="B1526" s="6" t="s">
        <v>3598</v>
      </c>
      <c r="C1526" s="1" t="n">
        <v>0</v>
      </c>
      <c r="D1526" s="1" t="s">
        <v>40</v>
      </c>
      <c r="E1526" s="1" t="n">
        <v>3</v>
      </c>
      <c r="F1526" s="1" t="s">
        <v>41</v>
      </c>
      <c r="G1526" s="1" t="n">
        <f aca="false">PRODUCT(C1526+E1526)</f>
        <v>3</v>
      </c>
      <c r="H1526" s="1" t="n">
        <v>6</v>
      </c>
      <c r="I1526" s="106" t="n">
        <f aca="false">PRODUCT(G1526/H1526)</f>
        <v>0.5</v>
      </c>
      <c r="K1526" s="6"/>
      <c r="N1526" s="1"/>
      <c r="BQ1526" s="6"/>
      <c r="DJ1526" s="6"/>
      <c r="DK1526" s="6"/>
      <c r="DL1526" s="6"/>
      <c r="DN1526" s="6"/>
      <c r="DQ1526" s="6"/>
    </row>
    <row r="1527" customFormat="false" ht="15" hidden="false" customHeight="false" outlineLevel="0" collapsed="false">
      <c r="A1527" s="54" t="n">
        <v>1526</v>
      </c>
      <c r="B1527" s="6" t="s">
        <v>3613</v>
      </c>
      <c r="C1527" s="1" t="n">
        <v>0</v>
      </c>
      <c r="D1527" s="1" t="s">
        <v>40</v>
      </c>
      <c r="E1527" s="1" t="n">
        <v>3</v>
      </c>
      <c r="F1527" s="1" t="s">
        <v>41</v>
      </c>
      <c r="G1527" s="1" t="n">
        <f aca="false">PRODUCT(C1527+E1527)</f>
        <v>3</v>
      </c>
      <c r="H1527" s="1" t="n">
        <v>10</v>
      </c>
      <c r="I1527" s="106" t="n">
        <f aca="false">PRODUCT(G1527/H1527)</f>
        <v>0.3</v>
      </c>
      <c r="K1527" s="6"/>
      <c r="N1527" s="1"/>
      <c r="BQ1527" s="6"/>
      <c r="DJ1527" s="6"/>
      <c r="DK1527" s="6"/>
      <c r="DL1527" s="6"/>
      <c r="DN1527" s="6"/>
      <c r="DQ1527" s="6"/>
    </row>
    <row r="1528" customFormat="false" ht="15" hidden="false" customHeight="false" outlineLevel="0" collapsed="false">
      <c r="A1528" s="54" t="n">
        <v>1527</v>
      </c>
      <c r="B1528" s="6" t="s">
        <v>3620</v>
      </c>
      <c r="C1528" s="1" t="n">
        <v>0</v>
      </c>
      <c r="D1528" s="1" t="s">
        <v>40</v>
      </c>
      <c r="E1528" s="1" t="n">
        <v>3</v>
      </c>
      <c r="F1528" s="1" t="s">
        <v>41</v>
      </c>
      <c r="G1528" s="1" t="n">
        <f aca="false">PRODUCT(C1528+E1528)</f>
        <v>3</v>
      </c>
      <c r="H1528" s="1" t="n">
        <v>17</v>
      </c>
      <c r="I1528" s="106" t="n">
        <f aca="false">PRODUCT(G1528/H1528)</f>
        <v>0.176470588235294</v>
      </c>
      <c r="K1528" s="6"/>
      <c r="N1528" s="1"/>
      <c r="BQ1528" s="6"/>
      <c r="DJ1528" s="6"/>
      <c r="DK1528" s="6"/>
      <c r="DL1528" s="6"/>
      <c r="DN1528" s="6"/>
      <c r="DQ1528" s="6"/>
    </row>
    <row r="1529" customFormat="false" ht="15" hidden="false" customHeight="false" outlineLevel="0" collapsed="false">
      <c r="A1529" s="54" t="n">
        <v>1528</v>
      </c>
      <c r="B1529" s="56" t="s">
        <v>3637</v>
      </c>
      <c r="C1529" s="1" t="n">
        <v>0</v>
      </c>
      <c r="D1529" s="1" t="s">
        <v>40</v>
      </c>
      <c r="E1529" s="1" t="n">
        <v>3</v>
      </c>
      <c r="F1529" s="1" t="s">
        <v>41</v>
      </c>
      <c r="G1529" s="1" t="n">
        <f aca="false">PRODUCT(C1529+E1529)</f>
        <v>3</v>
      </c>
      <c r="H1529" s="1" t="n">
        <v>7</v>
      </c>
      <c r="I1529" s="106" t="n">
        <f aca="false">PRODUCT(G1529/H1529)</f>
        <v>0.428571428571429</v>
      </c>
      <c r="K1529" s="6"/>
      <c r="N1529" s="1"/>
      <c r="BQ1529" s="6"/>
      <c r="DJ1529" s="6"/>
      <c r="DK1529" s="6"/>
      <c r="DL1529" s="6"/>
      <c r="DN1529" s="6"/>
      <c r="DQ1529" s="6"/>
    </row>
    <row r="1530" customFormat="false" ht="15" hidden="false" customHeight="false" outlineLevel="0" collapsed="false">
      <c r="A1530" s="54" t="n">
        <v>1529</v>
      </c>
      <c r="B1530" s="6" t="s">
        <v>3641</v>
      </c>
      <c r="C1530" s="1" t="n">
        <v>0</v>
      </c>
      <c r="D1530" s="1" t="s">
        <v>40</v>
      </c>
      <c r="E1530" s="1" t="n">
        <v>3</v>
      </c>
      <c r="F1530" s="1" t="s">
        <v>41</v>
      </c>
      <c r="G1530" s="1" t="n">
        <f aca="false">PRODUCT(C1530+E1530)</f>
        <v>3</v>
      </c>
      <c r="H1530" s="1" t="n">
        <v>7</v>
      </c>
      <c r="I1530" s="106" t="n">
        <f aca="false">PRODUCT(G1530/H1530)</f>
        <v>0.428571428571429</v>
      </c>
      <c r="K1530" s="6"/>
      <c r="N1530" s="1"/>
      <c r="BQ1530" s="6"/>
      <c r="DJ1530" s="6"/>
      <c r="DK1530" s="6"/>
      <c r="DL1530" s="6"/>
      <c r="DN1530" s="6"/>
      <c r="DQ1530" s="6"/>
    </row>
    <row r="1531" customFormat="false" ht="15" hidden="false" customHeight="false" outlineLevel="0" collapsed="false">
      <c r="A1531" s="54" t="n">
        <v>1530</v>
      </c>
      <c r="B1531" s="6" t="s">
        <v>3645</v>
      </c>
      <c r="C1531" s="1" t="n">
        <v>0</v>
      </c>
      <c r="D1531" s="1" t="s">
        <v>40</v>
      </c>
      <c r="E1531" s="1" t="n">
        <v>3</v>
      </c>
      <c r="F1531" s="1" t="s">
        <v>41</v>
      </c>
      <c r="G1531" s="1" t="n">
        <f aca="false">PRODUCT(C1531+E1531)</f>
        <v>3</v>
      </c>
      <c r="H1531" s="1" t="n">
        <v>11</v>
      </c>
      <c r="I1531" s="106" t="n">
        <f aca="false">PRODUCT(G1531/H1531)</f>
        <v>0.272727272727273</v>
      </c>
      <c r="K1531" s="6"/>
      <c r="N1531" s="1"/>
      <c r="BQ1531" s="6"/>
      <c r="DJ1531" s="6"/>
      <c r="DK1531" s="6"/>
      <c r="DL1531" s="6"/>
      <c r="DN1531" s="6"/>
      <c r="DQ1531" s="6"/>
    </row>
    <row r="1532" customFormat="false" ht="15" hidden="false" customHeight="false" outlineLevel="0" collapsed="false">
      <c r="A1532" s="54" t="n">
        <v>1531</v>
      </c>
      <c r="B1532" s="6" t="s">
        <v>3647</v>
      </c>
      <c r="C1532" s="1" t="n">
        <v>0</v>
      </c>
      <c r="D1532" s="1" t="s">
        <v>40</v>
      </c>
      <c r="E1532" s="1" t="n">
        <v>3</v>
      </c>
      <c r="F1532" s="1" t="s">
        <v>41</v>
      </c>
      <c r="G1532" s="1" t="n">
        <f aca="false">PRODUCT(C1532+E1532)</f>
        <v>3</v>
      </c>
      <c r="H1532" s="1" t="n">
        <v>11</v>
      </c>
      <c r="I1532" s="106" t="n">
        <f aca="false">PRODUCT(G1532/H1532)</f>
        <v>0.272727272727273</v>
      </c>
      <c r="K1532" s="6"/>
      <c r="N1532" s="1"/>
      <c r="BQ1532" s="6"/>
      <c r="DJ1532" s="6"/>
      <c r="DK1532" s="6"/>
      <c r="DL1532" s="6"/>
      <c r="DN1532" s="6"/>
      <c r="DQ1532" s="6"/>
    </row>
    <row r="1533" customFormat="false" ht="15" hidden="false" customHeight="false" outlineLevel="0" collapsed="false">
      <c r="A1533" s="54" t="n">
        <v>1532</v>
      </c>
      <c r="B1533" s="6" t="s">
        <v>3649</v>
      </c>
      <c r="C1533" s="1" t="n">
        <v>0</v>
      </c>
      <c r="D1533" s="1" t="s">
        <v>40</v>
      </c>
      <c r="E1533" s="1" t="n">
        <v>3</v>
      </c>
      <c r="F1533" s="1" t="s">
        <v>41</v>
      </c>
      <c r="G1533" s="1" t="n">
        <f aca="false">PRODUCT(C1533+E1533)</f>
        <v>3</v>
      </c>
      <c r="H1533" s="1" t="n">
        <v>10</v>
      </c>
      <c r="I1533" s="106" t="n">
        <f aca="false">PRODUCT(G1533/H1533)</f>
        <v>0.3</v>
      </c>
      <c r="K1533" s="6"/>
      <c r="N1533" s="1"/>
      <c r="BQ1533" s="6"/>
      <c r="DJ1533" s="6"/>
      <c r="DK1533" s="6"/>
      <c r="DL1533" s="6"/>
      <c r="DN1533" s="6"/>
      <c r="DQ1533" s="6"/>
    </row>
    <row r="1534" customFormat="false" ht="15" hidden="false" customHeight="false" outlineLevel="0" collapsed="false">
      <c r="A1534" s="54" t="n">
        <v>1533</v>
      </c>
      <c r="B1534" s="6" t="s">
        <v>3662</v>
      </c>
      <c r="C1534" s="1" t="n">
        <v>0</v>
      </c>
      <c r="D1534" s="1" t="s">
        <v>40</v>
      </c>
      <c r="E1534" s="1" t="n">
        <v>3</v>
      </c>
      <c r="F1534" s="1" t="s">
        <v>41</v>
      </c>
      <c r="G1534" s="1" t="n">
        <f aca="false">PRODUCT(C1534+E1534)</f>
        <v>3</v>
      </c>
      <c r="H1534" s="1" t="n">
        <v>9</v>
      </c>
      <c r="I1534" s="106" t="n">
        <f aca="false">PRODUCT(G1534/H1534)</f>
        <v>0.333333333333333</v>
      </c>
      <c r="K1534" s="6"/>
      <c r="N1534" s="1"/>
      <c r="BQ1534" s="6"/>
      <c r="DJ1534" s="6"/>
      <c r="DK1534" s="6"/>
      <c r="DL1534" s="6"/>
      <c r="DN1534" s="6"/>
      <c r="DQ1534" s="6"/>
    </row>
    <row r="1535" customFormat="false" ht="15" hidden="false" customHeight="false" outlineLevel="0" collapsed="false">
      <c r="A1535" s="54" t="n">
        <v>1534</v>
      </c>
      <c r="B1535" s="6" t="s">
        <v>3673</v>
      </c>
      <c r="C1535" s="1" t="n">
        <v>0</v>
      </c>
      <c r="D1535" s="1" t="s">
        <v>40</v>
      </c>
      <c r="E1535" s="1" t="n">
        <v>3</v>
      </c>
      <c r="F1535" s="1" t="s">
        <v>41</v>
      </c>
      <c r="G1535" s="1" t="n">
        <f aca="false">PRODUCT(C1535+E1535)</f>
        <v>3</v>
      </c>
      <c r="H1535" s="1" t="n">
        <v>4</v>
      </c>
      <c r="I1535" s="106" t="n">
        <f aca="false">PRODUCT(G1535/H1535)</f>
        <v>0.75</v>
      </c>
      <c r="K1535" s="6"/>
      <c r="N1535" s="1"/>
      <c r="BQ1535" s="6"/>
      <c r="DJ1535" s="6"/>
      <c r="DK1535" s="6"/>
      <c r="DL1535" s="6"/>
      <c r="DN1535" s="6"/>
      <c r="DQ1535" s="6"/>
    </row>
    <row r="1536" customFormat="false" ht="15" hidden="false" customHeight="false" outlineLevel="0" collapsed="false">
      <c r="A1536" s="54" t="n">
        <v>1535</v>
      </c>
      <c r="B1536" s="6" t="s">
        <v>3678</v>
      </c>
      <c r="C1536" s="1" t="n">
        <v>0</v>
      </c>
      <c r="D1536" s="1" t="s">
        <v>40</v>
      </c>
      <c r="E1536" s="1" t="n">
        <v>3</v>
      </c>
      <c r="F1536" s="1" t="s">
        <v>41</v>
      </c>
      <c r="G1536" s="1" t="n">
        <f aca="false">PRODUCT(C1536+E1536)</f>
        <v>3</v>
      </c>
      <c r="H1536" s="1" t="n">
        <v>2</v>
      </c>
      <c r="I1536" s="106" t="n">
        <f aca="false">PRODUCT(G1536/H1536)</f>
        <v>1.5</v>
      </c>
      <c r="K1536" s="6"/>
      <c r="N1536" s="1"/>
      <c r="BQ1536" s="6"/>
      <c r="DJ1536" s="6"/>
      <c r="DK1536" s="6"/>
      <c r="DL1536" s="6"/>
      <c r="DN1536" s="6"/>
      <c r="DQ1536" s="6"/>
    </row>
    <row r="1537" customFormat="false" ht="15" hidden="false" customHeight="false" outlineLevel="0" collapsed="false">
      <c r="A1537" s="54" t="n">
        <v>1536</v>
      </c>
      <c r="B1537" s="6" t="s">
        <v>3694</v>
      </c>
      <c r="C1537" s="1" t="n">
        <v>0</v>
      </c>
      <c r="D1537" s="1" t="s">
        <v>40</v>
      </c>
      <c r="E1537" s="1" t="n">
        <v>3</v>
      </c>
      <c r="F1537" s="1" t="s">
        <v>41</v>
      </c>
      <c r="G1537" s="1" t="n">
        <f aca="false">PRODUCT(C1537+E1537)</f>
        <v>3</v>
      </c>
      <c r="H1537" s="1" t="n">
        <v>12</v>
      </c>
      <c r="I1537" s="106" t="n">
        <f aca="false">PRODUCT(G1537/H1537)</f>
        <v>0.25</v>
      </c>
      <c r="K1537" s="6"/>
      <c r="N1537" s="1"/>
      <c r="BQ1537" s="6"/>
      <c r="DJ1537" s="6"/>
      <c r="DK1537" s="6"/>
      <c r="DL1537" s="6"/>
      <c r="DN1537" s="6"/>
      <c r="DQ1537" s="6"/>
    </row>
    <row r="1538" customFormat="false" ht="15" hidden="false" customHeight="false" outlineLevel="0" collapsed="false">
      <c r="A1538" s="54" t="n">
        <v>1537</v>
      </c>
      <c r="B1538" s="6" t="s">
        <v>3704</v>
      </c>
      <c r="C1538" s="1" t="n">
        <v>0</v>
      </c>
      <c r="D1538" s="1" t="s">
        <v>40</v>
      </c>
      <c r="E1538" s="1" t="n">
        <v>3</v>
      </c>
      <c r="F1538" s="1" t="s">
        <v>41</v>
      </c>
      <c r="G1538" s="1" t="n">
        <f aca="false">PRODUCT(C1538+E1538)</f>
        <v>3</v>
      </c>
      <c r="H1538" s="1" t="n">
        <v>9</v>
      </c>
      <c r="I1538" s="106" t="n">
        <f aca="false">PRODUCT(G1538/H1538)</f>
        <v>0.333333333333333</v>
      </c>
      <c r="K1538" s="6"/>
      <c r="N1538" s="1"/>
      <c r="BQ1538" s="6"/>
      <c r="DJ1538" s="6"/>
      <c r="DK1538" s="6"/>
      <c r="DL1538" s="6"/>
      <c r="DN1538" s="6"/>
      <c r="DQ1538" s="6"/>
    </row>
    <row r="1539" customFormat="false" ht="15" hidden="false" customHeight="false" outlineLevel="0" collapsed="false">
      <c r="A1539" s="54" t="n">
        <v>1538</v>
      </c>
      <c r="B1539" s="6" t="s">
        <v>3756</v>
      </c>
      <c r="C1539" s="1" t="n">
        <v>0</v>
      </c>
      <c r="D1539" s="1" t="s">
        <v>40</v>
      </c>
      <c r="E1539" s="1" t="n">
        <v>3</v>
      </c>
      <c r="F1539" s="1" t="s">
        <v>41</v>
      </c>
      <c r="G1539" s="1" t="n">
        <f aca="false">PRODUCT(C1539+E1539)</f>
        <v>3</v>
      </c>
      <c r="H1539" s="1" t="n">
        <v>3</v>
      </c>
      <c r="I1539" s="106" t="n">
        <f aca="false">PRODUCT(G1539/H1539)</f>
        <v>1</v>
      </c>
      <c r="K1539" s="6"/>
      <c r="N1539" s="1"/>
      <c r="BQ1539" s="6"/>
      <c r="DJ1539" s="6"/>
      <c r="DK1539" s="6"/>
      <c r="DL1539" s="6"/>
      <c r="DN1539" s="6"/>
      <c r="DQ1539" s="6"/>
    </row>
    <row r="1540" customFormat="false" ht="15" hidden="false" customHeight="false" outlineLevel="0" collapsed="false">
      <c r="A1540" s="54" t="n">
        <v>1539</v>
      </c>
      <c r="B1540" s="6" t="s">
        <v>3203</v>
      </c>
      <c r="C1540" s="1" t="n">
        <v>2</v>
      </c>
      <c r="D1540" s="1" t="s">
        <v>40</v>
      </c>
      <c r="E1540" s="1" t="n">
        <v>0</v>
      </c>
      <c r="F1540" s="1" t="s">
        <v>41</v>
      </c>
      <c r="G1540" s="1" t="n">
        <f aca="false">PRODUCT(C1540+E1540)</f>
        <v>2</v>
      </c>
      <c r="H1540" s="1" t="n">
        <v>19</v>
      </c>
      <c r="I1540" s="106" t="n">
        <f aca="false">PRODUCT(G1540/H1540)</f>
        <v>0.105263157894737</v>
      </c>
      <c r="K1540" s="6"/>
      <c r="N1540" s="1"/>
      <c r="BQ1540" s="6"/>
      <c r="DJ1540" s="6"/>
      <c r="DK1540" s="6"/>
      <c r="DL1540" s="6"/>
      <c r="DN1540" s="6"/>
      <c r="DQ1540" s="6"/>
    </row>
    <row r="1541" customFormat="false" ht="15" hidden="false" customHeight="false" outlineLevel="0" collapsed="false">
      <c r="A1541" s="54" t="n">
        <v>1540</v>
      </c>
      <c r="B1541" s="6" t="s">
        <v>3358</v>
      </c>
      <c r="C1541" s="1" t="n">
        <v>2</v>
      </c>
      <c r="D1541" s="1" t="s">
        <v>40</v>
      </c>
      <c r="E1541" s="1" t="n">
        <v>0</v>
      </c>
      <c r="F1541" s="1" t="s">
        <v>41</v>
      </c>
      <c r="G1541" s="1" t="n">
        <f aca="false">PRODUCT(C1541+E1541)</f>
        <v>2</v>
      </c>
      <c r="H1541" s="1" t="n">
        <v>11</v>
      </c>
      <c r="I1541" s="106" t="n">
        <f aca="false">PRODUCT(G1541/H1541)</f>
        <v>0.181818181818182</v>
      </c>
      <c r="K1541" s="6"/>
      <c r="N1541" s="1"/>
      <c r="BQ1541" s="6"/>
      <c r="DJ1541" s="6"/>
      <c r="DK1541" s="6"/>
      <c r="DL1541" s="6"/>
      <c r="DN1541" s="6"/>
      <c r="DQ1541" s="6"/>
    </row>
    <row r="1542" customFormat="false" ht="15" hidden="false" customHeight="false" outlineLevel="0" collapsed="false">
      <c r="A1542" s="54" t="n">
        <v>1541</v>
      </c>
      <c r="B1542" s="6" t="s">
        <v>2595</v>
      </c>
      <c r="C1542" s="1" t="n">
        <v>1</v>
      </c>
      <c r="D1542" s="1" t="s">
        <v>40</v>
      </c>
      <c r="E1542" s="1" t="n">
        <v>1</v>
      </c>
      <c r="F1542" s="1" t="s">
        <v>41</v>
      </c>
      <c r="G1542" s="1" t="n">
        <f aca="false">PRODUCT(C1542+E1542)</f>
        <v>2</v>
      </c>
      <c r="H1542" s="1" t="n">
        <v>39</v>
      </c>
      <c r="I1542" s="106" t="n">
        <f aca="false">PRODUCT(G1542/H1542)</f>
        <v>0.0512820512820513</v>
      </c>
      <c r="K1542" s="6"/>
      <c r="N1542" s="1"/>
      <c r="BQ1542" s="6"/>
      <c r="DJ1542" s="6"/>
      <c r="DK1542" s="6"/>
      <c r="DL1542" s="6"/>
      <c r="DN1542" s="6"/>
      <c r="DQ1542" s="6"/>
    </row>
    <row r="1543" customFormat="false" ht="15" hidden="false" customHeight="false" outlineLevel="0" collapsed="false">
      <c r="A1543" s="54" t="n">
        <v>1542</v>
      </c>
      <c r="B1543" s="6" t="s">
        <v>2894</v>
      </c>
      <c r="C1543" s="1" t="n">
        <v>1</v>
      </c>
      <c r="D1543" s="1" t="s">
        <v>40</v>
      </c>
      <c r="E1543" s="1" t="n">
        <v>1</v>
      </c>
      <c r="F1543" s="1" t="s">
        <v>41</v>
      </c>
      <c r="G1543" s="1" t="n">
        <f aca="false">PRODUCT(C1543+E1543)</f>
        <v>2</v>
      </c>
      <c r="H1543" s="1" t="n">
        <v>23</v>
      </c>
      <c r="I1543" s="106" t="n">
        <f aca="false">PRODUCT(G1543/H1543)</f>
        <v>0.0869565217391304</v>
      </c>
      <c r="K1543" s="6"/>
      <c r="N1543" s="1"/>
      <c r="BQ1543" s="6"/>
      <c r="DJ1543" s="6"/>
      <c r="DK1543" s="6"/>
      <c r="DL1543" s="6"/>
      <c r="DN1543" s="6"/>
      <c r="DQ1543" s="6"/>
    </row>
    <row r="1544" customFormat="false" ht="15" hidden="false" customHeight="false" outlineLevel="0" collapsed="false">
      <c r="A1544" s="54" t="n">
        <v>1543</v>
      </c>
      <c r="B1544" s="56" t="s">
        <v>2950</v>
      </c>
      <c r="C1544" s="1" t="n">
        <v>1</v>
      </c>
      <c r="D1544" s="1" t="s">
        <v>40</v>
      </c>
      <c r="E1544" s="1" t="n">
        <v>1</v>
      </c>
      <c r="F1544" s="1" t="s">
        <v>41</v>
      </c>
      <c r="G1544" s="1" t="n">
        <f aca="false">PRODUCT(C1544+E1544)</f>
        <v>2</v>
      </c>
      <c r="H1544" s="1" t="n">
        <v>20</v>
      </c>
      <c r="I1544" s="106" t="n">
        <f aca="false">PRODUCT(G1544/H1544)</f>
        <v>0.1</v>
      </c>
      <c r="K1544" s="6"/>
      <c r="N1544" s="1"/>
      <c r="BQ1544" s="6"/>
      <c r="DJ1544" s="6"/>
      <c r="DK1544" s="6"/>
      <c r="DL1544" s="6"/>
      <c r="DN1544" s="6"/>
      <c r="DQ1544" s="6"/>
    </row>
    <row r="1545" customFormat="false" ht="15" hidden="false" customHeight="false" outlineLevel="0" collapsed="false">
      <c r="A1545" s="54" t="n">
        <v>1544</v>
      </c>
      <c r="B1545" s="56" t="s">
        <v>3015</v>
      </c>
      <c r="C1545" s="1" t="n">
        <v>1</v>
      </c>
      <c r="D1545" s="1" t="s">
        <v>40</v>
      </c>
      <c r="E1545" s="1" t="n">
        <v>1</v>
      </c>
      <c r="F1545" s="1" t="s">
        <v>41</v>
      </c>
      <c r="G1545" s="1" t="n">
        <f aca="false">PRODUCT(C1545+E1545)</f>
        <v>2</v>
      </c>
      <c r="H1545" s="1" t="n">
        <v>21</v>
      </c>
      <c r="I1545" s="106" t="n">
        <f aca="false">PRODUCT(G1545/H1545)</f>
        <v>0.0952380952380952</v>
      </c>
      <c r="K1545" s="6"/>
      <c r="N1545" s="1"/>
      <c r="BQ1545" s="6"/>
      <c r="DJ1545" s="6"/>
      <c r="DK1545" s="6"/>
      <c r="DL1545" s="6"/>
      <c r="DN1545" s="6"/>
      <c r="DQ1545" s="6"/>
    </row>
    <row r="1546" customFormat="false" ht="15" hidden="false" customHeight="false" outlineLevel="0" collapsed="false">
      <c r="A1546" s="54" t="n">
        <v>1545</v>
      </c>
      <c r="B1546" s="6" t="s">
        <v>533</v>
      </c>
      <c r="C1546" s="1" t="n">
        <v>1</v>
      </c>
      <c r="D1546" s="1" t="s">
        <v>40</v>
      </c>
      <c r="E1546" s="1" t="n">
        <v>1</v>
      </c>
      <c r="F1546" s="1" t="s">
        <v>41</v>
      </c>
      <c r="G1546" s="1" t="n">
        <f aca="false">PRODUCT(C1546+E1546)</f>
        <v>2</v>
      </c>
      <c r="H1546" s="1" t="n">
        <v>30</v>
      </c>
      <c r="I1546" s="106" t="n">
        <f aca="false">PRODUCT(G1546/H1546)</f>
        <v>0.0666666666666667</v>
      </c>
      <c r="K1546" s="6"/>
      <c r="N1546" s="1"/>
      <c r="BQ1546" s="6"/>
      <c r="DJ1546" s="6"/>
      <c r="DK1546" s="6"/>
      <c r="DL1546" s="6"/>
      <c r="DN1546" s="6"/>
      <c r="DQ1546" s="6"/>
    </row>
    <row r="1547" customFormat="false" ht="15" hidden="false" customHeight="false" outlineLevel="0" collapsed="false">
      <c r="A1547" s="54" t="n">
        <v>1546</v>
      </c>
      <c r="B1547" s="6" t="s">
        <v>3188</v>
      </c>
      <c r="C1547" s="1" t="n">
        <v>1</v>
      </c>
      <c r="D1547" s="1" t="s">
        <v>40</v>
      </c>
      <c r="E1547" s="1" t="n">
        <v>1</v>
      </c>
      <c r="F1547" s="1" t="s">
        <v>41</v>
      </c>
      <c r="G1547" s="1" t="n">
        <f aca="false">PRODUCT(C1547+E1547)</f>
        <v>2</v>
      </c>
      <c r="H1547" s="1" t="n">
        <v>20</v>
      </c>
      <c r="I1547" s="106" t="n">
        <f aca="false">PRODUCT(G1547/H1547)</f>
        <v>0.1</v>
      </c>
      <c r="K1547" s="6"/>
      <c r="N1547" s="1"/>
      <c r="BQ1547" s="6"/>
      <c r="DJ1547" s="6"/>
      <c r="DK1547" s="6"/>
      <c r="DL1547" s="6"/>
      <c r="DN1547" s="6"/>
      <c r="DQ1547" s="6"/>
    </row>
    <row r="1548" customFormat="false" ht="15" hidden="false" customHeight="false" outlineLevel="0" collapsed="false">
      <c r="A1548" s="54" t="n">
        <v>1547</v>
      </c>
      <c r="B1548" s="6" t="s">
        <v>3218</v>
      </c>
      <c r="C1548" s="1" t="n">
        <v>1</v>
      </c>
      <c r="D1548" s="1" t="s">
        <v>40</v>
      </c>
      <c r="E1548" s="1" t="n">
        <v>1</v>
      </c>
      <c r="F1548" s="1" t="s">
        <v>41</v>
      </c>
      <c r="G1548" s="1" t="n">
        <f aca="false">PRODUCT(C1548+E1548)</f>
        <v>2</v>
      </c>
      <c r="H1548" s="1" t="n">
        <v>20</v>
      </c>
      <c r="I1548" s="106" t="n">
        <f aca="false">PRODUCT(G1548/H1548)</f>
        <v>0.1</v>
      </c>
      <c r="K1548" s="6"/>
      <c r="N1548" s="1"/>
      <c r="BQ1548" s="6"/>
      <c r="DJ1548" s="6"/>
      <c r="DK1548" s="6"/>
      <c r="DL1548" s="6"/>
      <c r="DN1548" s="6"/>
      <c r="DQ1548" s="6"/>
    </row>
    <row r="1549" customFormat="false" ht="15" hidden="false" customHeight="false" outlineLevel="0" collapsed="false">
      <c r="A1549" s="54" t="n">
        <v>1548</v>
      </c>
      <c r="B1549" s="6" t="s">
        <v>327</v>
      </c>
      <c r="C1549" s="1" t="n">
        <v>1</v>
      </c>
      <c r="D1549" s="1" t="s">
        <v>40</v>
      </c>
      <c r="E1549" s="1" t="n">
        <v>1</v>
      </c>
      <c r="F1549" s="1" t="s">
        <v>41</v>
      </c>
      <c r="G1549" s="1" t="n">
        <f aca="false">PRODUCT(C1549+E1549)</f>
        <v>2</v>
      </c>
      <c r="H1549" s="1" t="n">
        <v>19</v>
      </c>
      <c r="I1549" s="106" t="n">
        <f aca="false">PRODUCT(G1549/H1549)</f>
        <v>0.105263157894737</v>
      </c>
      <c r="K1549" s="6"/>
      <c r="N1549" s="1"/>
      <c r="BQ1549" s="6"/>
      <c r="DJ1549" s="6"/>
      <c r="DK1549" s="6"/>
      <c r="DL1549" s="6"/>
      <c r="DN1549" s="6"/>
      <c r="DQ1549" s="6"/>
    </row>
    <row r="1550" customFormat="false" ht="15" hidden="false" customHeight="false" outlineLevel="0" collapsed="false">
      <c r="A1550" s="54" t="n">
        <v>1549</v>
      </c>
      <c r="B1550" s="6" t="s">
        <v>3403</v>
      </c>
      <c r="C1550" s="1" t="n">
        <v>1</v>
      </c>
      <c r="D1550" s="1" t="s">
        <v>40</v>
      </c>
      <c r="E1550" s="1" t="n">
        <v>1</v>
      </c>
      <c r="F1550" s="1" t="s">
        <v>41</v>
      </c>
      <c r="G1550" s="1" t="n">
        <f aca="false">PRODUCT(C1550+E1550)</f>
        <v>2</v>
      </c>
      <c r="H1550" s="1" t="n">
        <v>17</v>
      </c>
      <c r="I1550" s="106" t="n">
        <f aca="false">PRODUCT(G1550/H1550)</f>
        <v>0.117647058823529</v>
      </c>
      <c r="K1550" s="6"/>
      <c r="N1550" s="1"/>
      <c r="BQ1550" s="6"/>
      <c r="DJ1550" s="6"/>
      <c r="DK1550" s="6"/>
      <c r="DL1550" s="6"/>
      <c r="DN1550" s="6"/>
      <c r="DQ1550" s="6"/>
    </row>
    <row r="1551" customFormat="false" ht="15" hidden="false" customHeight="false" outlineLevel="0" collapsed="false">
      <c r="A1551" s="54" t="n">
        <v>1550</v>
      </c>
      <c r="B1551" s="6" t="s">
        <v>3411</v>
      </c>
      <c r="C1551" s="1" t="n">
        <v>1</v>
      </c>
      <c r="D1551" s="1" t="s">
        <v>40</v>
      </c>
      <c r="E1551" s="1" t="n">
        <v>1</v>
      </c>
      <c r="F1551" s="1" t="s">
        <v>41</v>
      </c>
      <c r="G1551" s="1" t="n">
        <f aca="false">PRODUCT(C1551+E1551)</f>
        <v>2</v>
      </c>
      <c r="H1551" s="1" t="n">
        <v>21</v>
      </c>
      <c r="I1551" s="106" t="n">
        <f aca="false">PRODUCT(G1551/H1551)</f>
        <v>0.0952380952380952</v>
      </c>
      <c r="K1551" s="6"/>
      <c r="N1551" s="1"/>
      <c r="BQ1551" s="6"/>
      <c r="DJ1551" s="6"/>
      <c r="DK1551" s="6"/>
      <c r="DL1551" s="6"/>
      <c r="DN1551" s="6"/>
      <c r="DQ1551" s="6"/>
    </row>
    <row r="1552" customFormat="false" ht="15" hidden="false" customHeight="false" outlineLevel="0" collapsed="false">
      <c r="A1552" s="54" t="n">
        <v>1551</v>
      </c>
      <c r="B1552" s="6" t="s">
        <v>3419</v>
      </c>
      <c r="C1552" s="1" t="n">
        <v>1</v>
      </c>
      <c r="D1552" s="1" t="s">
        <v>40</v>
      </c>
      <c r="E1552" s="1" t="n">
        <v>1</v>
      </c>
      <c r="F1552" s="1" t="s">
        <v>41</v>
      </c>
      <c r="G1552" s="1" t="n">
        <f aca="false">PRODUCT(C1552+E1552)</f>
        <v>2</v>
      </c>
      <c r="H1552" s="1" t="n">
        <v>10</v>
      </c>
      <c r="I1552" s="106" t="n">
        <f aca="false">PRODUCT(G1552/H1552)</f>
        <v>0.2</v>
      </c>
      <c r="K1552" s="6"/>
      <c r="N1552" s="1"/>
      <c r="BQ1552" s="6"/>
      <c r="DJ1552" s="6"/>
      <c r="DK1552" s="6"/>
      <c r="DL1552" s="6"/>
      <c r="DN1552" s="6"/>
      <c r="DQ1552" s="6"/>
    </row>
    <row r="1553" customFormat="false" ht="15" hidden="false" customHeight="false" outlineLevel="0" collapsed="false">
      <c r="A1553" s="54" t="n">
        <v>1552</v>
      </c>
      <c r="B1553" s="6" t="s">
        <v>3485</v>
      </c>
      <c r="C1553" s="1" t="n">
        <v>1</v>
      </c>
      <c r="D1553" s="1" t="s">
        <v>40</v>
      </c>
      <c r="E1553" s="1" t="n">
        <v>1</v>
      </c>
      <c r="F1553" s="1" t="s">
        <v>41</v>
      </c>
      <c r="G1553" s="1" t="n">
        <f aca="false">PRODUCT(C1553+E1553)</f>
        <v>2</v>
      </c>
      <c r="H1553" s="1" t="n">
        <v>17</v>
      </c>
      <c r="I1553" s="106" t="n">
        <f aca="false">PRODUCT(G1553/H1553)</f>
        <v>0.117647058823529</v>
      </c>
      <c r="K1553" s="6"/>
      <c r="N1553" s="1"/>
      <c r="BQ1553" s="6"/>
      <c r="DJ1553" s="6"/>
      <c r="DK1553" s="6"/>
      <c r="DL1553" s="6"/>
      <c r="DN1553" s="6"/>
      <c r="DQ1553" s="6"/>
    </row>
    <row r="1554" customFormat="false" ht="15" hidden="false" customHeight="false" outlineLevel="0" collapsed="false">
      <c r="A1554" s="54" t="n">
        <v>1553</v>
      </c>
      <c r="B1554" s="6" t="s">
        <v>3511</v>
      </c>
      <c r="C1554" s="1" t="n">
        <v>1</v>
      </c>
      <c r="D1554" s="1" t="s">
        <v>40</v>
      </c>
      <c r="E1554" s="1" t="n">
        <v>1</v>
      </c>
      <c r="F1554" s="1" t="s">
        <v>41</v>
      </c>
      <c r="G1554" s="1" t="n">
        <f aca="false">PRODUCT(C1554+E1554)</f>
        <v>2</v>
      </c>
      <c r="H1554" s="1" t="n">
        <v>6</v>
      </c>
      <c r="I1554" s="106" t="n">
        <f aca="false">PRODUCT(G1554/H1554)</f>
        <v>0.333333333333333</v>
      </c>
      <c r="K1554" s="6"/>
      <c r="N1554" s="1"/>
      <c r="BQ1554" s="6"/>
      <c r="DJ1554" s="6"/>
      <c r="DK1554" s="6"/>
      <c r="DL1554" s="6"/>
      <c r="DN1554" s="6"/>
      <c r="DQ1554" s="6"/>
    </row>
    <row r="1555" customFormat="false" ht="15" hidden="false" customHeight="false" outlineLevel="0" collapsed="false">
      <c r="A1555" s="54" t="n">
        <v>1554</v>
      </c>
      <c r="B1555" s="6" t="s">
        <v>535</v>
      </c>
      <c r="C1555" s="1" t="n">
        <v>1</v>
      </c>
      <c r="D1555" s="1" t="s">
        <v>40</v>
      </c>
      <c r="E1555" s="1" t="n">
        <v>1</v>
      </c>
      <c r="F1555" s="1" t="s">
        <v>41</v>
      </c>
      <c r="G1555" s="1" t="n">
        <f aca="false">PRODUCT(C1555+E1555)</f>
        <v>2</v>
      </c>
      <c r="H1555" s="1" t="n">
        <v>7</v>
      </c>
      <c r="I1555" s="106" t="n">
        <f aca="false">PRODUCT(G1555/H1555)</f>
        <v>0.285714285714286</v>
      </c>
      <c r="K1555" s="6"/>
      <c r="N1555" s="1"/>
      <c r="BQ1555" s="6"/>
      <c r="DJ1555" s="6"/>
      <c r="DK1555" s="6"/>
      <c r="DL1555" s="6"/>
      <c r="DN1555" s="6"/>
      <c r="DQ1555" s="6"/>
    </row>
    <row r="1556" customFormat="false" ht="15" hidden="false" customHeight="false" outlineLevel="0" collapsed="false">
      <c r="A1556" s="54" t="n">
        <v>1555</v>
      </c>
      <c r="B1556" s="6" t="s">
        <v>3566</v>
      </c>
      <c r="C1556" s="1" t="n">
        <v>1</v>
      </c>
      <c r="D1556" s="1" t="s">
        <v>40</v>
      </c>
      <c r="E1556" s="1" t="n">
        <v>1</v>
      </c>
      <c r="F1556" s="1" t="s">
        <v>41</v>
      </c>
      <c r="G1556" s="1" t="n">
        <f aca="false">PRODUCT(C1556+E1556)</f>
        <v>2</v>
      </c>
      <c r="H1556" s="1" t="n">
        <v>7</v>
      </c>
      <c r="I1556" s="106" t="n">
        <f aca="false">PRODUCT(G1556/H1556)</f>
        <v>0.285714285714286</v>
      </c>
      <c r="K1556" s="6"/>
      <c r="N1556" s="1"/>
      <c r="BQ1556" s="6"/>
      <c r="DJ1556" s="6"/>
      <c r="DK1556" s="6"/>
      <c r="DL1556" s="6"/>
      <c r="DN1556" s="6"/>
      <c r="DQ1556" s="6"/>
    </row>
    <row r="1557" customFormat="false" ht="15" hidden="false" customHeight="false" outlineLevel="0" collapsed="false">
      <c r="A1557" s="54" t="n">
        <v>1556</v>
      </c>
      <c r="B1557" s="6" t="s">
        <v>3640</v>
      </c>
      <c r="C1557" s="1" t="n">
        <v>1</v>
      </c>
      <c r="D1557" s="1" t="s">
        <v>40</v>
      </c>
      <c r="E1557" s="1" t="n">
        <v>1</v>
      </c>
      <c r="F1557" s="1" t="s">
        <v>41</v>
      </c>
      <c r="G1557" s="1" t="n">
        <f aca="false">PRODUCT(C1557+E1557)</f>
        <v>2</v>
      </c>
      <c r="H1557" s="1" t="n">
        <v>7</v>
      </c>
      <c r="I1557" s="106" t="n">
        <f aca="false">PRODUCT(G1557/H1557)</f>
        <v>0.285714285714286</v>
      </c>
      <c r="K1557" s="6"/>
      <c r="N1557" s="1"/>
      <c r="BQ1557" s="6"/>
      <c r="DJ1557" s="6"/>
      <c r="DK1557" s="6"/>
      <c r="DL1557" s="6"/>
      <c r="DN1557" s="6"/>
      <c r="DQ1557" s="6"/>
    </row>
    <row r="1558" customFormat="false" ht="15" hidden="false" customHeight="false" outlineLevel="0" collapsed="false">
      <c r="A1558" s="54" t="n">
        <v>1557</v>
      </c>
      <c r="B1558" s="6" t="s">
        <v>3659</v>
      </c>
      <c r="C1558" s="1" t="n">
        <v>1</v>
      </c>
      <c r="D1558" s="1" t="s">
        <v>40</v>
      </c>
      <c r="E1558" s="1" t="n">
        <v>1</v>
      </c>
      <c r="F1558" s="1" t="s">
        <v>41</v>
      </c>
      <c r="G1558" s="1" t="n">
        <f aca="false">PRODUCT(C1558+E1558)</f>
        <v>2</v>
      </c>
      <c r="H1558" s="1" t="n">
        <v>9</v>
      </c>
      <c r="I1558" s="106" t="n">
        <f aca="false">PRODUCT(G1558/H1558)</f>
        <v>0.222222222222222</v>
      </c>
      <c r="K1558" s="6"/>
      <c r="L1558" s="56"/>
      <c r="N1558" s="1"/>
      <c r="BQ1558" s="6"/>
      <c r="DJ1558" s="6"/>
      <c r="DK1558" s="6"/>
      <c r="DL1558" s="6"/>
      <c r="DN1558" s="6"/>
      <c r="DQ1558" s="6"/>
    </row>
    <row r="1559" customFormat="false" ht="15" hidden="false" customHeight="false" outlineLevel="0" collapsed="false">
      <c r="A1559" s="54" t="n">
        <v>1558</v>
      </c>
      <c r="B1559" s="6" t="s">
        <v>3666</v>
      </c>
      <c r="C1559" s="1" t="n">
        <v>1</v>
      </c>
      <c r="D1559" s="1" t="s">
        <v>40</v>
      </c>
      <c r="E1559" s="1" t="n">
        <v>1</v>
      </c>
      <c r="F1559" s="1" t="s">
        <v>41</v>
      </c>
      <c r="G1559" s="1" t="n">
        <f aca="false">PRODUCT(C1559+E1559)</f>
        <v>2</v>
      </c>
      <c r="H1559" s="1" t="n">
        <v>6</v>
      </c>
      <c r="I1559" s="106" t="n">
        <f aca="false">PRODUCT(G1559/H1559)</f>
        <v>0.333333333333333</v>
      </c>
      <c r="K1559" s="6"/>
      <c r="N1559" s="1"/>
      <c r="BQ1559" s="6"/>
      <c r="DJ1559" s="6"/>
      <c r="DK1559" s="6"/>
      <c r="DL1559" s="6"/>
      <c r="DN1559" s="6"/>
      <c r="DQ1559" s="6"/>
    </row>
    <row r="1560" customFormat="false" ht="15" hidden="false" customHeight="false" outlineLevel="0" collapsed="false">
      <c r="A1560" s="54" t="n">
        <v>1559</v>
      </c>
      <c r="B1560" s="6" t="s">
        <v>3705</v>
      </c>
      <c r="C1560" s="1" t="n">
        <v>1</v>
      </c>
      <c r="D1560" s="1" t="s">
        <v>40</v>
      </c>
      <c r="E1560" s="1" t="n">
        <v>1</v>
      </c>
      <c r="F1560" s="1" t="s">
        <v>41</v>
      </c>
      <c r="G1560" s="1" t="n">
        <f aca="false">PRODUCT(C1560+E1560)</f>
        <v>2</v>
      </c>
      <c r="H1560" s="1" t="n">
        <v>4</v>
      </c>
      <c r="I1560" s="106" t="n">
        <f aca="false">PRODUCT(G1560/H1560)</f>
        <v>0.5</v>
      </c>
      <c r="K1560" s="6"/>
      <c r="N1560" s="1"/>
      <c r="BQ1560" s="6"/>
      <c r="DJ1560" s="6"/>
      <c r="DK1560" s="6"/>
      <c r="DL1560" s="6"/>
      <c r="DN1560" s="6"/>
      <c r="DQ1560" s="6"/>
    </row>
    <row r="1561" customFormat="false" ht="15" hidden="false" customHeight="false" outlineLevel="0" collapsed="false">
      <c r="A1561" s="54" t="n">
        <v>1560</v>
      </c>
      <c r="B1561" s="6" t="s">
        <v>2397</v>
      </c>
      <c r="C1561" s="1" t="n">
        <v>0</v>
      </c>
      <c r="D1561" s="1" t="s">
        <v>40</v>
      </c>
      <c r="E1561" s="1" t="n">
        <v>2</v>
      </c>
      <c r="F1561" s="1" t="s">
        <v>41</v>
      </c>
      <c r="G1561" s="1" t="n">
        <f aca="false">PRODUCT(C1561+E1561)</f>
        <v>2</v>
      </c>
      <c r="H1561" s="1" t="n">
        <v>87</v>
      </c>
      <c r="I1561" s="106" t="n">
        <f aca="false">PRODUCT(G1561/H1561)</f>
        <v>0.0229885057471264</v>
      </c>
      <c r="K1561" s="6"/>
      <c r="N1561" s="1"/>
      <c r="BQ1561" s="6"/>
      <c r="DJ1561" s="6"/>
      <c r="DK1561" s="6"/>
      <c r="DL1561" s="6"/>
      <c r="DN1561" s="6"/>
      <c r="DQ1561" s="6"/>
    </row>
    <row r="1562" customFormat="false" ht="15" hidden="false" customHeight="false" outlineLevel="0" collapsed="false">
      <c r="A1562" s="54" t="n">
        <v>1561</v>
      </c>
      <c r="B1562" s="6" t="s">
        <v>504</v>
      </c>
      <c r="C1562" s="1" t="n">
        <v>0</v>
      </c>
      <c r="D1562" s="1" t="s">
        <v>40</v>
      </c>
      <c r="E1562" s="1" t="n">
        <v>2</v>
      </c>
      <c r="F1562" s="1" t="s">
        <v>41</v>
      </c>
      <c r="G1562" s="1" t="n">
        <f aca="false">PRODUCT(C1562+E1562)</f>
        <v>2</v>
      </c>
      <c r="H1562" s="1" t="n">
        <v>48</v>
      </c>
      <c r="I1562" s="106" t="n">
        <f aca="false">PRODUCT(G1562/H1562)</f>
        <v>0.0416666666666667</v>
      </c>
      <c r="K1562" s="6"/>
      <c r="N1562" s="1"/>
      <c r="BQ1562" s="6"/>
      <c r="DJ1562" s="6"/>
      <c r="DK1562" s="6"/>
      <c r="DL1562" s="6"/>
      <c r="DN1562" s="6"/>
      <c r="DQ1562" s="6"/>
    </row>
    <row r="1563" customFormat="false" ht="15" hidden="false" customHeight="false" outlineLevel="0" collapsed="false">
      <c r="A1563" s="54" t="n">
        <v>1562</v>
      </c>
      <c r="B1563" s="6" t="s">
        <v>2619</v>
      </c>
      <c r="C1563" s="1" t="n">
        <v>0</v>
      </c>
      <c r="D1563" s="1" t="s">
        <v>40</v>
      </c>
      <c r="E1563" s="1" t="n">
        <v>2</v>
      </c>
      <c r="F1563" s="1" t="s">
        <v>41</v>
      </c>
      <c r="G1563" s="1" t="n">
        <f aca="false">PRODUCT(C1563+E1563)</f>
        <v>2</v>
      </c>
      <c r="H1563" s="1" t="n">
        <v>46</v>
      </c>
      <c r="I1563" s="106" t="n">
        <f aca="false">PRODUCT(G1563/H1563)</f>
        <v>0.0434782608695652</v>
      </c>
      <c r="K1563" s="6"/>
      <c r="N1563" s="1"/>
      <c r="BQ1563" s="6"/>
      <c r="DJ1563" s="6"/>
      <c r="DK1563" s="6"/>
      <c r="DL1563" s="6"/>
      <c r="DN1563" s="6"/>
      <c r="DQ1563" s="6"/>
    </row>
    <row r="1564" customFormat="false" ht="15" hidden="false" customHeight="false" outlineLevel="0" collapsed="false">
      <c r="A1564" s="54" t="n">
        <v>1563</v>
      </c>
      <c r="B1564" s="6" t="s">
        <v>528</v>
      </c>
      <c r="C1564" s="1" t="n">
        <v>0</v>
      </c>
      <c r="D1564" s="1" t="s">
        <v>40</v>
      </c>
      <c r="E1564" s="1" t="n">
        <v>2</v>
      </c>
      <c r="F1564" s="1" t="s">
        <v>41</v>
      </c>
      <c r="G1564" s="1" t="n">
        <f aca="false">PRODUCT(C1564+E1564)</f>
        <v>2</v>
      </c>
      <c r="H1564" s="1" t="n">
        <v>33</v>
      </c>
      <c r="I1564" s="106" t="n">
        <f aca="false">PRODUCT(G1564/H1564)</f>
        <v>0.0606060606060606</v>
      </c>
      <c r="K1564" s="6"/>
      <c r="N1564" s="1"/>
      <c r="BQ1564" s="6"/>
      <c r="DJ1564" s="6"/>
      <c r="DK1564" s="6"/>
      <c r="DL1564" s="6"/>
      <c r="DN1564" s="6"/>
      <c r="DQ1564" s="6"/>
    </row>
    <row r="1565" customFormat="false" ht="15" hidden="false" customHeight="false" outlineLevel="0" collapsed="false">
      <c r="A1565" s="54" t="n">
        <v>1564</v>
      </c>
      <c r="B1565" s="6" t="s">
        <v>2669</v>
      </c>
      <c r="C1565" s="1" t="n">
        <v>0</v>
      </c>
      <c r="D1565" s="1" t="s">
        <v>40</v>
      </c>
      <c r="E1565" s="1" t="n">
        <v>2</v>
      </c>
      <c r="F1565" s="1" t="s">
        <v>41</v>
      </c>
      <c r="G1565" s="1" t="n">
        <f aca="false">PRODUCT(C1565+E1565)</f>
        <v>2</v>
      </c>
      <c r="H1565" s="1" t="n">
        <v>21</v>
      </c>
      <c r="I1565" s="106" t="n">
        <f aca="false">PRODUCT(G1565/H1565)</f>
        <v>0.0952380952380952</v>
      </c>
      <c r="K1565" s="6"/>
      <c r="N1565" s="1"/>
      <c r="BQ1565" s="6"/>
      <c r="DJ1565" s="6"/>
      <c r="DK1565" s="6"/>
      <c r="DL1565" s="6"/>
      <c r="DN1565" s="6"/>
      <c r="DQ1565" s="6"/>
    </row>
    <row r="1566" customFormat="false" ht="15" hidden="false" customHeight="false" outlineLevel="0" collapsed="false">
      <c r="A1566" s="54" t="n">
        <v>1565</v>
      </c>
      <c r="B1566" s="6" t="s">
        <v>2918</v>
      </c>
      <c r="C1566" s="1" t="n">
        <v>0</v>
      </c>
      <c r="D1566" s="1" t="s">
        <v>40</v>
      </c>
      <c r="E1566" s="1" t="n">
        <v>2</v>
      </c>
      <c r="F1566" s="1" t="s">
        <v>41</v>
      </c>
      <c r="G1566" s="1" t="n">
        <f aca="false">PRODUCT(C1566+E1566)</f>
        <v>2</v>
      </c>
      <c r="H1566" s="1" t="n">
        <v>34</v>
      </c>
      <c r="I1566" s="106" t="n">
        <f aca="false">PRODUCT(G1566/H1566)</f>
        <v>0.0588235294117647</v>
      </c>
      <c r="K1566" s="6"/>
      <c r="N1566" s="1"/>
      <c r="BQ1566" s="6"/>
      <c r="DJ1566" s="6"/>
      <c r="DK1566" s="6"/>
      <c r="DL1566" s="6"/>
      <c r="DN1566" s="6"/>
      <c r="DQ1566" s="6"/>
    </row>
    <row r="1567" customFormat="false" ht="15" hidden="false" customHeight="false" outlineLevel="0" collapsed="false">
      <c r="A1567" s="54" t="n">
        <v>1566</v>
      </c>
      <c r="B1567" s="6" t="s">
        <v>3039</v>
      </c>
      <c r="C1567" s="1" t="n">
        <v>0</v>
      </c>
      <c r="D1567" s="1" t="s">
        <v>40</v>
      </c>
      <c r="E1567" s="1" t="n">
        <v>2</v>
      </c>
      <c r="F1567" s="1" t="s">
        <v>41</v>
      </c>
      <c r="G1567" s="1" t="n">
        <f aca="false">PRODUCT(C1567+E1567)</f>
        <v>2</v>
      </c>
      <c r="H1567" s="1" t="n">
        <v>38</v>
      </c>
      <c r="I1567" s="106" t="n">
        <f aca="false">PRODUCT(G1567/H1567)</f>
        <v>0.0526315789473684</v>
      </c>
      <c r="K1567" s="6"/>
      <c r="N1567" s="1"/>
      <c r="BQ1567" s="6"/>
      <c r="DJ1567" s="6"/>
      <c r="DK1567" s="6"/>
      <c r="DL1567" s="6"/>
      <c r="DN1567" s="6"/>
      <c r="DQ1567" s="6"/>
    </row>
    <row r="1568" customFormat="false" ht="15" hidden="false" customHeight="false" outlineLevel="0" collapsed="false">
      <c r="A1568" s="54" t="n">
        <v>1567</v>
      </c>
      <c r="B1568" s="6" t="s">
        <v>3080</v>
      </c>
      <c r="C1568" s="1" t="n">
        <v>0</v>
      </c>
      <c r="D1568" s="1" t="s">
        <v>40</v>
      </c>
      <c r="E1568" s="1" t="n">
        <v>2</v>
      </c>
      <c r="F1568" s="1" t="s">
        <v>41</v>
      </c>
      <c r="G1568" s="1" t="n">
        <f aca="false">PRODUCT(C1568+E1568)</f>
        <v>2</v>
      </c>
      <c r="H1568" s="1" t="n">
        <v>24</v>
      </c>
      <c r="I1568" s="106" t="n">
        <f aca="false">PRODUCT(G1568/H1568)</f>
        <v>0.0833333333333333</v>
      </c>
      <c r="K1568" s="6"/>
      <c r="N1568" s="1"/>
      <c r="BQ1568" s="6"/>
      <c r="DJ1568" s="6"/>
      <c r="DK1568" s="6"/>
      <c r="DL1568" s="6"/>
      <c r="DN1568" s="6"/>
      <c r="DQ1568" s="6"/>
    </row>
    <row r="1569" customFormat="false" ht="15" hidden="false" customHeight="false" outlineLevel="0" collapsed="false">
      <c r="A1569" s="54" t="n">
        <v>1568</v>
      </c>
      <c r="B1569" s="56" t="s">
        <v>3102</v>
      </c>
      <c r="C1569" s="1" t="n">
        <v>0</v>
      </c>
      <c r="D1569" s="1" t="s">
        <v>40</v>
      </c>
      <c r="E1569" s="1" t="n">
        <v>2</v>
      </c>
      <c r="F1569" s="1" t="s">
        <v>41</v>
      </c>
      <c r="G1569" s="1" t="n">
        <f aca="false">PRODUCT(C1569+E1569)</f>
        <v>2</v>
      </c>
      <c r="H1569" s="1" t="n">
        <v>22</v>
      </c>
      <c r="I1569" s="106" t="n">
        <f aca="false">PRODUCT(G1569/H1569)</f>
        <v>0.0909090909090909</v>
      </c>
      <c r="K1569" s="6"/>
      <c r="N1569" s="1"/>
      <c r="BQ1569" s="6"/>
      <c r="DJ1569" s="6"/>
      <c r="DK1569" s="6"/>
      <c r="DL1569" s="6"/>
      <c r="DN1569" s="6"/>
      <c r="DQ1569" s="6"/>
    </row>
    <row r="1570" customFormat="false" ht="15" hidden="false" customHeight="false" outlineLevel="0" collapsed="false">
      <c r="A1570" s="54" t="n">
        <v>1569</v>
      </c>
      <c r="B1570" s="6" t="s">
        <v>3108</v>
      </c>
      <c r="C1570" s="1" t="n">
        <v>0</v>
      </c>
      <c r="D1570" s="1" t="s">
        <v>40</v>
      </c>
      <c r="E1570" s="1" t="n">
        <v>2</v>
      </c>
      <c r="F1570" s="1" t="s">
        <v>41</v>
      </c>
      <c r="G1570" s="1" t="n">
        <f aca="false">PRODUCT(C1570+E1570)</f>
        <v>2</v>
      </c>
      <c r="H1570" s="1" t="n">
        <v>19</v>
      </c>
      <c r="I1570" s="106" t="n">
        <f aca="false">PRODUCT(G1570/H1570)</f>
        <v>0.105263157894737</v>
      </c>
      <c r="K1570" s="6"/>
      <c r="N1570" s="1"/>
      <c r="BQ1570" s="6"/>
      <c r="DJ1570" s="6"/>
      <c r="DK1570" s="6"/>
      <c r="DL1570" s="6"/>
      <c r="DN1570" s="6"/>
      <c r="DQ1570" s="6"/>
    </row>
    <row r="1571" customFormat="false" ht="15" hidden="false" customHeight="false" outlineLevel="0" collapsed="false">
      <c r="A1571" s="54" t="n">
        <v>1570</v>
      </c>
      <c r="B1571" s="6" t="s">
        <v>3160</v>
      </c>
      <c r="C1571" s="1" t="n">
        <v>0</v>
      </c>
      <c r="D1571" s="1" t="s">
        <v>40</v>
      </c>
      <c r="E1571" s="1" t="n">
        <v>2</v>
      </c>
      <c r="F1571" s="1" t="s">
        <v>41</v>
      </c>
      <c r="G1571" s="1" t="n">
        <f aca="false">PRODUCT(C1571+E1571)</f>
        <v>2</v>
      </c>
      <c r="H1571" s="1" t="n">
        <v>25</v>
      </c>
      <c r="I1571" s="106" t="n">
        <f aca="false">PRODUCT(G1571/H1571)</f>
        <v>0.08</v>
      </c>
      <c r="K1571" s="6"/>
      <c r="L1571" s="56"/>
      <c r="N1571" s="1"/>
      <c r="BQ1571" s="6"/>
      <c r="DJ1571" s="6"/>
      <c r="DK1571" s="6"/>
      <c r="DL1571" s="6"/>
      <c r="DN1571" s="6"/>
      <c r="DQ1571" s="6"/>
    </row>
    <row r="1572" customFormat="false" ht="15" hidden="false" customHeight="false" outlineLevel="0" collapsed="false">
      <c r="A1572" s="54" t="n">
        <v>1571</v>
      </c>
      <c r="B1572" s="56" t="s">
        <v>3166</v>
      </c>
      <c r="C1572" s="1" t="n">
        <v>0</v>
      </c>
      <c r="D1572" s="1" t="s">
        <v>40</v>
      </c>
      <c r="E1572" s="1" t="n">
        <v>2</v>
      </c>
      <c r="F1572" s="1" t="s">
        <v>41</v>
      </c>
      <c r="G1572" s="1" t="n">
        <f aca="false">PRODUCT(C1572+E1572)</f>
        <v>2</v>
      </c>
      <c r="H1572" s="1" t="n">
        <v>50</v>
      </c>
      <c r="I1572" s="106" t="n">
        <f aca="false">PRODUCT(G1572/H1572)</f>
        <v>0.04</v>
      </c>
      <c r="K1572" s="6"/>
      <c r="N1572" s="1"/>
      <c r="BQ1572" s="6"/>
      <c r="DJ1572" s="6"/>
      <c r="DK1572" s="6"/>
      <c r="DL1572" s="6"/>
      <c r="DN1572" s="6"/>
      <c r="DQ1572" s="6"/>
    </row>
    <row r="1573" customFormat="false" ht="15" hidden="false" customHeight="false" outlineLevel="0" collapsed="false">
      <c r="A1573" s="54" t="n">
        <v>1572</v>
      </c>
      <c r="B1573" s="6" t="s">
        <v>3212</v>
      </c>
      <c r="C1573" s="1" t="n">
        <v>0</v>
      </c>
      <c r="D1573" s="1" t="s">
        <v>40</v>
      </c>
      <c r="E1573" s="1" t="n">
        <v>2</v>
      </c>
      <c r="F1573" s="1" t="s">
        <v>41</v>
      </c>
      <c r="G1573" s="1" t="n">
        <f aca="false">PRODUCT(C1573+E1573)</f>
        <v>2</v>
      </c>
      <c r="H1573" s="1" t="n">
        <v>19</v>
      </c>
      <c r="I1573" s="106" t="n">
        <f aca="false">PRODUCT(G1573/H1573)</f>
        <v>0.105263157894737</v>
      </c>
      <c r="K1573" s="6"/>
      <c r="N1573" s="1"/>
      <c r="BQ1573" s="6"/>
      <c r="DJ1573" s="6"/>
      <c r="DK1573" s="6"/>
      <c r="DL1573" s="6"/>
      <c r="DN1573" s="6"/>
      <c r="DQ1573" s="6"/>
    </row>
    <row r="1574" customFormat="false" ht="15" hidden="false" customHeight="false" outlineLevel="0" collapsed="false">
      <c r="A1574" s="54" t="n">
        <v>1573</v>
      </c>
      <c r="B1574" s="6" t="s">
        <v>3222</v>
      </c>
      <c r="C1574" s="1" t="n">
        <v>0</v>
      </c>
      <c r="D1574" s="1" t="s">
        <v>40</v>
      </c>
      <c r="E1574" s="1" t="n">
        <v>2</v>
      </c>
      <c r="F1574" s="1" t="s">
        <v>41</v>
      </c>
      <c r="G1574" s="1" t="n">
        <f aca="false">PRODUCT(C1574+E1574)</f>
        <v>2</v>
      </c>
      <c r="H1574" s="1" t="n">
        <v>39</v>
      </c>
      <c r="I1574" s="106" t="n">
        <f aca="false">PRODUCT(G1574/H1574)</f>
        <v>0.0512820512820513</v>
      </c>
      <c r="K1574" s="6"/>
      <c r="N1574" s="1"/>
      <c r="BQ1574" s="6"/>
      <c r="DJ1574" s="6"/>
      <c r="DK1574" s="6"/>
      <c r="DL1574" s="6"/>
      <c r="DN1574" s="6"/>
      <c r="DQ1574" s="6"/>
    </row>
    <row r="1575" customFormat="false" ht="15" hidden="false" customHeight="false" outlineLevel="0" collapsed="false">
      <c r="A1575" s="54" t="n">
        <v>1574</v>
      </c>
      <c r="B1575" s="6" t="s">
        <v>3229</v>
      </c>
      <c r="C1575" s="1" t="n">
        <v>0</v>
      </c>
      <c r="D1575" s="1" t="s">
        <v>40</v>
      </c>
      <c r="E1575" s="1" t="n">
        <v>2</v>
      </c>
      <c r="F1575" s="1" t="s">
        <v>41</v>
      </c>
      <c r="G1575" s="1" t="n">
        <f aca="false">PRODUCT(C1575+E1575)</f>
        <v>2</v>
      </c>
      <c r="H1575" s="1" t="n">
        <v>30</v>
      </c>
      <c r="I1575" s="106" t="n">
        <f aca="false">PRODUCT(G1575/H1575)</f>
        <v>0.0666666666666667</v>
      </c>
      <c r="K1575" s="6"/>
      <c r="N1575" s="1"/>
      <c r="BQ1575" s="6"/>
      <c r="DJ1575" s="6"/>
      <c r="DK1575" s="6"/>
      <c r="DL1575" s="6"/>
      <c r="DN1575" s="6"/>
      <c r="DQ1575" s="6"/>
    </row>
    <row r="1576" customFormat="false" ht="15" hidden="false" customHeight="false" outlineLevel="0" collapsed="false">
      <c r="A1576" s="54" t="n">
        <v>1575</v>
      </c>
      <c r="B1576" s="6" t="s">
        <v>3240</v>
      </c>
      <c r="C1576" s="1" t="n">
        <v>0</v>
      </c>
      <c r="D1576" s="1" t="s">
        <v>40</v>
      </c>
      <c r="E1576" s="1" t="n">
        <v>2</v>
      </c>
      <c r="F1576" s="1" t="s">
        <v>41</v>
      </c>
      <c r="G1576" s="1" t="n">
        <f aca="false">PRODUCT(C1576+E1576)</f>
        <v>2</v>
      </c>
      <c r="H1576" s="1" t="n">
        <v>31</v>
      </c>
      <c r="I1576" s="106" t="n">
        <f aca="false">PRODUCT(G1576/H1576)</f>
        <v>0.0645161290322581</v>
      </c>
      <c r="K1576" s="6"/>
      <c r="N1576" s="1"/>
      <c r="BQ1576" s="6"/>
      <c r="DJ1576" s="6"/>
      <c r="DK1576" s="6"/>
      <c r="DL1576" s="6"/>
      <c r="DN1576" s="6"/>
      <c r="DQ1576" s="6"/>
    </row>
    <row r="1577" customFormat="false" ht="15" hidden="false" customHeight="false" outlineLevel="0" collapsed="false">
      <c r="A1577" s="54" t="n">
        <v>1576</v>
      </c>
      <c r="B1577" s="6" t="s">
        <v>3248</v>
      </c>
      <c r="C1577" s="1" t="n">
        <v>0</v>
      </c>
      <c r="D1577" s="1" t="s">
        <v>40</v>
      </c>
      <c r="E1577" s="1" t="n">
        <v>2</v>
      </c>
      <c r="F1577" s="1" t="s">
        <v>41</v>
      </c>
      <c r="G1577" s="1" t="n">
        <f aca="false">PRODUCT(C1577+E1577)</f>
        <v>2</v>
      </c>
      <c r="H1577" s="1" t="n">
        <v>29</v>
      </c>
      <c r="I1577" s="106" t="n">
        <f aca="false">PRODUCT(G1577/H1577)</f>
        <v>0.0689655172413793</v>
      </c>
      <c r="K1577" s="6"/>
      <c r="N1577" s="1"/>
      <c r="BQ1577" s="6"/>
      <c r="DJ1577" s="6"/>
      <c r="DK1577" s="6"/>
      <c r="DL1577" s="6"/>
      <c r="DN1577" s="6"/>
      <c r="DQ1577" s="6"/>
    </row>
    <row r="1578" customFormat="false" ht="15" hidden="false" customHeight="false" outlineLevel="0" collapsed="false">
      <c r="A1578" s="54" t="n">
        <v>1577</v>
      </c>
      <c r="B1578" s="6" t="s">
        <v>103</v>
      </c>
      <c r="C1578" s="1" t="n">
        <v>0</v>
      </c>
      <c r="D1578" s="1" t="s">
        <v>40</v>
      </c>
      <c r="E1578" s="1" t="n">
        <v>2</v>
      </c>
      <c r="F1578" s="1" t="s">
        <v>41</v>
      </c>
      <c r="G1578" s="1" t="n">
        <f aca="false">PRODUCT(C1578+E1578)</f>
        <v>2</v>
      </c>
      <c r="H1578" s="1" t="n">
        <v>24</v>
      </c>
      <c r="I1578" s="106" t="n">
        <f aca="false">PRODUCT(G1578/H1578)</f>
        <v>0.0833333333333333</v>
      </c>
      <c r="K1578" s="6"/>
      <c r="N1578" s="1"/>
      <c r="BQ1578" s="6"/>
      <c r="DJ1578" s="6"/>
      <c r="DK1578" s="6"/>
      <c r="DL1578" s="6"/>
      <c r="DN1578" s="6"/>
      <c r="DQ1578" s="6"/>
    </row>
    <row r="1579" customFormat="false" ht="15" hidden="false" customHeight="false" outlineLevel="0" collapsed="false">
      <c r="A1579" s="54" t="n">
        <v>1578</v>
      </c>
      <c r="B1579" s="6" t="s">
        <v>3284</v>
      </c>
      <c r="C1579" s="1" t="n">
        <v>0</v>
      </c>
      <c r="D1579" s="1" t="s">
        <v>40</v>
      </c>
      <c r="E1579" s="1" t="n">
        <v>2</v>
      </c>
      <c r="F1579" s="1" t="s">
        <v>41</v>
      </c>
      <c r="G1579" s="1" t="n">
        <f aca="false">PRODUCT(C1579+E1579)</f>
        <v>2</v>
      </c>
      <c r="H1579" s="1" t="n">
        <v>19</v>
      </c>
      <c r="I1579" s="106" t="n">
        <f aca="false">PRODUCT(G1579/H1579)</f>
        <v>0.105263157894737</v>
      </c>
      <c r="K1579" s="6"/>
      <c r="N1579" s="1"/>
      <c r="BQ1579" s="6"/>
      <c r="DJ1579" s="6"/>
      <c r="DK1579" s="6"/>
      <c r="DL1579" s="6"/>
      <c r="DN1579" s="6"/>
      <c r="DQ1579" s="6"/>
    </row>
    <row r="1580" customFormat="false" ht="15" hidden="false" customHeight="false" outlineLevel="0" collapsed="false">
      <c r="A1580" s="54" t="n">
        <v>1579</v>
      </c>
      <c r="B1580" s="6" t="s">
        <v>3291</v>
      </c>
      <c r="C1580" s="1" t="n">
        <v>0</v>
      </c>
      <c r="D1580" s="1" t="s">
        <v>40</v>
      </c>
      <c r="E1580" s="1" t="n">
        <v>2</v>
      </c>
      <c r="F1580" s="1" t="s">
        <v>41</v>
      </c>
      <c r="G1580" s="1" t="n">
        <f aca="false">PRODUCT(C1580+E1580)</f>
        <v>2</v>
      </c>
      <c r="H1580" s="1" t="n">
        <v>19</v>
      </c>
      <c r="I1580" s="106" t="n">
        <f aca="false">PRODUCT(G1580/H1580)</f>
        <v>0.105263157894737</v>
      </c>
      <c r="K1580" s="6"/>
      <c r="N1580" s="1"/>
      <c r="BQ1580" s="6"/>
      <c r="DJ1580" s="6"/>
      <c r="DK1580" s="6"/>
      <c r="DL1580" s="6"/>
      <c r="DN1580" s="6"/>
      <c r="DQ1580" s="6"/>
    </row>
    <row r="1581" customFormat="false" ht="15" hidden="false" customHeight="false" outlineLevel="0" collapsed="false">
      <c r="A1581" s="54" t="n">
        <v>1580</v>
      </c>
      <c r="B1581" s="6" t="s">
        <v>3299</v>
      </c>
      <c r="C1581" s="1" t="n">
        <v>0</v>
      </c>
      <c r="D1581" s="1" t="s">
        <v>40</v>
      </c>
      <c r="E1581" s="1" t="n">
        <v>2</v>
      </c>
      <c r="F1581" s="1" t="s">
        <v>41</v>
      </c>
      <c r="G1581" s="1" t="n">
        <f aca="false">PRODUCT(C1581+E1581)</f>
        <v>2</v>
      </c>
      <c r="H1581" s="1" t="n">
        <v>14</v>
      </c>
      <c r="I1581" s="106" t="n">
        <f aca="false">PRODUCT(G1581/H1581)</f>
        <v>0.142857142857143</v>
      </c>
      <c r="K1581" s="6"/>
      <c r="N1581" s="1"/>
      <c r="BQ1581" s="6"/>
      <c r="DJ1581" s="6"/>
      <c r="DK1581" s="6"/>
      <c r="DL1581" s="6"/>
      <c r="DN1581" s="6"/>
      <c r="DQ1581" s="6"/>
    </row>
    <row r="1582" customFormat="false" ht="15" hidden="false" customHeight="false" outlineLevel="0" collapsed="false">
      <c r="A1582" s="54" t="n">
        <v>1581</v>
      </c>
      <c r="B1582" s="6" t="s">
        <v>3308</v>
      </c>
      <c r="C1582" s="1" t="n">
        <v>0</v>
      </c>
      <c r="D1582" s="1" t="s">
        <v>40</v>
      </c>
      <c r="E1582" s="1" t="n">
        <v>2</v>
      </c>
      <c r="F1582" s="1" t="s">
        <v>41</v>
      </c>
      <c r="G1582" s="1" t="n">
        <f aca="false">PRODUCT(C1582+E1582)</f>
        <v>2</v>
      </c>
      <c r="H1582" s="1" t="n">
        <v>22</v>
      </c>
      <c r="I1582" s="106" t="n">
        <f aca="false">PRODUCT(G1582/H1582)</f>
        <v>0.0909090909090909</v>
      </c>
      <c r="K1582" s="6"/>
      <c r="N1582" s="1"/>
      <c r="BQ1582" s="6"/>
      <c r="DJ1582" s="6"/>
      <c r="DK1582" s="6"/>
      <c r="DL1582" s="6"/>
      <c r="DN1582" s="6"/>
      <c r="DQ1582" s="6"/>
    </row>
    <row r="1583" customFormat="false" ht="15" hidden="false" customHeight="false" outlineLevel="0" collapsed="false">
      <c r="A1583" s="54" t="n">
        <v>1582</v>
      </c>
      <c r="B1583" s="6" t="s">
        <v>3309</v>
      </c>
      <c r="C1583" s="1" t="n">
        <v>0</v>
      </c>
      <c r="D1583" s="1" t="s">
        <v>40</v>
      </c>
      <c r="E1583" s="1" t="n">
        <v>2</v>
      </c>
      <c r="F1583" s="1" t="s">
        <v>41</v>
      </c>
      <c r="G1583" s="1" t="n">
        <f aca="false">PRODUCT(C1583+E1583)</f>
        <v>2</v>
      </c>
      <c r="H1583" s="1" t="n">
        <v>17</v>
      </c>
      <c r="I1583" s="106" t="n">
        <f aca="false">PRODUCT(G1583/H1583)</f>
        <v>0.117647058823529</v>
      </c>
      <c r="K1583" s="6"/>
      <c r="N1583" s="1"/>
      <c r="BQ1583" s="6"/>
      <c r="DJ1583" s="6"/>
      <c r="DK1583" s="6"/>
      <c r="DL1583" s="6"/>
      <c r="DN1583" s="6"/>
      <c r="DQ1583" s="6"/>
    </row>
    <row r="1584" customFormat="false" ht="15" hidden="false" customHeight="false" outlineLevel="0" collapsed="false">
      <c r="A1584" s="54" t="n">
        <v>1583</v>
      </c>
      <c r="B1584" s="6" t="s">
        <v>3323</v>
      </c>
      <c r="C1584" s="1" t="n">
        <v>0</v>
      </c>
      <c r="D1584" s="1" t="s">
        <v>40</v>
      </c>
      <c r="E1584" s="1" t="n">
        <v>2</v>
      </c>
      <c r="F1584" s="1" t="s">
        <v>41</v>
      </c>
      <c r="G1584" s="1" t="n">
        <f aca="false">PRODUCT(C1584+E1584)</f>
        <v>2</v>
      </c>
      <c r="H1584" s="1" t="n">
        <v>16</v>
      </c>
      <c r="I1584" s="106" t="n">
        <f aca="false">PRODUCT(G1584/H1584)</f>
        <v>0.125</v>
      </c>
      <c r="K1584" s="6"/>
      <c r="N1584" s="1"/>
      <c r="BQ1584" s="6"/>
      <c r="DJ1584" s="6"/>
      <c r="DK1584" s="6"/>
      <c r="DL1584" s="6"/>
      <c r="DN1584" s="6"/>
      <c r="DQ1584" s="6"/>
    </row>
    <row r="1585" customFormat="false" ht="15" hidden="false" customHeight="false" outlineLevel="0" collapsed="false">
      <c r="A1585" s="54" t="n">
        <v>1584</v>
      </c>
      <c r="B1585" s="6" t="s">
        <v>3329</v>
      </c>
      <c r="C1585" s="1" t="n">
        <v>0</v>
      </c>
      <c r="D1585" s="1" t="s">
        <v>40</v>
      </c>
      <c r="E1585" s="1" t="n">
        <v>2</v>
      </c>
      <c r="F1585" s="1" t="s">
        <v>41</v>
      </c>
      <c r="G1585" s="1" t="n">
        <f aca="false">PRODUCT(C1585+E1585)</f>
        <v>2</v>
      </c>
      <c r="H1585" s="1" t="n">
        <v>21</v>
      </c>
      <c r="I1585" s="106" t="n">
        <f aca="false">PRODUCT(G1585/H1585)</f>
        <v>0.0952380952380952</v>
      </c>
      <c r="K1585" s="6"/>
      <c r="N1585" s="1"/>
      <c r="BQ1585" s="6"/>
      <c r="DJ1585" s="6"/>
      <c r="DK1585" s="6"/>
      <c r="DL1585" s="6"/>
      <c r="DN1585" s="6"/>
      <c r="DQ1585" s="6"/>
    </row>
    <row r="1586" customFormat="false" ht="15" hidden="false" customHeight="false" outlineLevel="0" collapsed="false">
      <c r="A1586" s="54" t="n">
        <v>1585</v>
      </c>
      <c r="B1586" s="6" t="s">
        <v>3330</v>
      </c>
      <c r="C1586" s="1" t="n">
        <v>0</v>
      </c>
      <c r="D1586" s="1" t="s">
        <v>40</v>
      </c>
      <c r="E1586" s="1" t="n">
        <v>2</v>
      </c>
      <c r="F1586" s="1" t="s">
        <v>41</v>
      </c>
      <c r="G1586" s="1" t="n">
        <f aca="false">PRODUCT(C1586+E1586)</f>
        <v>2</v>
      </c>
      <c r="H1586" s="1" t="n">
        <v>21</v>
      </c>
      <c r="I1586" s="106" t="n">
        <f aca="false">PRODUCT(G1586/H1586)</f>
        <v>0.0952380952380952</v>
      </c>
      <c r="K1586" s="6"/>
      <c r="N1586" s="1"/>
      <c r="BQ1586" s="6"/>
      <c r="DJ1586" s="6"/>
      <c r="DK1586" s="6"/>
      <c r="DL1586" s="6"/>
      <c r="DN1586" s="6"/>
      <c r="DQ1586" s="6"/>
    </row>
    <row r="1587" customFormat="false" ht="15" hidden="false" customHeight="false" outlineLevel="0" collapsed="false">
      <c r="A1587" s="54" t="n">
        <v>1586</v>
      </c>
      <c r="B1587" s="6" t="s">
        <v>3331</v>
      </c>
      <c r="C1587" s="1" t="n">
        <v>0</v>
      </c>
      <c r="D1587" s="1" t="s">
        <v>40</v>
      </c>
      <c r="E1587" s="1" t="n">
        <v>2</v>
      </c>
      <c r="F1587" s="1" t="s">
        <v>41</v>
      </c>
      <c r="G1587" s="1" t="n">
        <f aca="false">PRODUCT(C1587+E1587)</f>
        <v>2</v>
      </c>
      <c r="H1587" s="1" t="n">
        <v>20</v>
      </c>
      <c r="I1587" s="106" t="n">
        <f aca="false">PRODUCT(G1587/H1587)</f>
        <v>0.1</v>
      </c>
      <c r="K1587" s="6"/>
      <c r="N1587" s="1"/>
      <c r="BQ1587" s="6"/>
      <c r="DJ1587" s="6"/>
      <c r="DK1587" s="6"/>
      <c r="DL1587" s="6"/>
      <c r="DN1587" s="6"/>
      <c r="DQ1587" s="6"/>
    </row>
    <row r="1588" customFormat="false" ht="15" hidden="false" customHeight="false" outlineLevel="0" collapsed="false">
      <c r="A1588" s="54" t="n">
        <v>1587</v>
      </c>
      <c r="B1588" s="6" t="s">
        <v>3340</v>
      </c>
      <c r="C1588" s="1" t="n">
        <v>0</v>
      </c>
      <c r="D1588" s="1" t="s">
        <v>40</v>
      </c>
      <c r="E1588" s="1" t="n">
        <v>2</v>
      </c>
      <c r="F1588" s="1" t="s">
        <v>41</v>
      </c>
      <c r="G1588" s="1" t="n">
        <f aca="false">PRODUCT(C1588+E1588)</f>
        <v>2</v>
      </c>
      <c r="H1588" s="1" t="n">
        <v>21</v>
      </c>
      <c r="I1588" s="106" t="n">
        <f aca="false">PRODUCT(G1588/H1588)</f>
        <v>0.0952380952380952</v>
      </c>
      <c r="K1588" s="6"/>
      <c r="N1588" s="1"/>
      <c r="BQ1588" s="6"/>
      <c r="DJ1588" s="6"/>
      <c r="DK1588" s="6"/>
      <c r="DL1588" s="6"/>
      <c r="DN1588" s="6"/>
      <c r="DQ1588" s="6"/>
    </row>
    <row r="1589" customFormat="false" ht="15" hidden="false" customHeight="false" outlineLevel="0" collapsed="false">
      <c r="A1589" s="54" t="n">
        <v>1588</v>
      </c>
      <c r="B1589" s="6" t="s">
        <v>3342</v>
      </c>
      <c r="C1589" s="1" t="n">
        <v>0</v>
      </c>
      <c r="D1589" s="1" t="s">
        <v>40</v>
      </c>
      <c r="E1589" s="1" t="n">
        <v>2</v>
      </c>
      <c r="F1589" s="1" t="s">
        <v>41</v>
      </c>
      <c r="G1589" s="1" t="n">
        <f aca="false">PRODUCT(C1589+E1589)</f>
        <v>2</v>
      </c>
      <c r="H1589" s="1" t="n">
        <v>44</v>
      </c>
      <c r="I1589" s="106" t="n">
        <f aca="false">PRODUCT(G1589/H1589)</f>
        <v>0.0454545454545455</v>
      </c>
      <c r="K1589" s="6"/>
      <c r="N1589" s="1"/>
      <c r="BQ1589" s="6"/>
      <c r="DJ1589" s="6"/>
      <c r="DK1589" s="6"/>
      <c r="DL1589" s="6"/>
      <c r="DN1589" s="6"/>
      <c r="DQ1589" s="6"/>
    </row>
    <row r="1590" customFormat="false" ht="15" hidden="false" customHeight="false" outlineLevel="0" collapsed="false">
      <c r="A1590" s="54" t="n">
        <v>1589</v>
      </c>
      <c r="B1590" s="6" t="s">
        <v>3353</v>
      </c>
      <c r="C1590" s="1" t="n">
        <v>0</v>
      </c>
      <c r="D1590" s="1" t="s">
        <v>40</v>
      </c>
      <c r="E1590" s="1" t="n">
        <v>2</v>
      </c>
      <c r="F1590" s="1" t="s">
        <v>41</v>
      </c>
      <c r="G1590" s="1" t="n">
        <f aca="false">PRODUCT(C1590+E1590)</f>
        <v>2</v>
      </c>
      <c r="H1590" s="1" t="n">
        <v>24</v>
      </c>
      <c r="I1590" s="106" t="n">
        <f aca="false">PRODUCT(G1590/H1590)</f>
        <v>0.0833333333333333</v>
      </c>
      <c r="K1590" s="6"/>
      <c r="N1590" s="1"/>
      <c r="BQ1590" s="6"/>
      <c r="DJ1590" s="6"/>
      <c r="DK1590" s="6"/>
      <c r="DL1590" s="6"/>
      <c r="DN1590" s="6"/>
      <c r="DQ1590" s="6"/>
    </row>
    <row r="1591" customFormat="false" ht="15" hidden="false" customHeight="false" outlineLevel="0" collapsed="false">
      <c r="A1591" s="54" t="n">
        <v>1590</v>
      </c>
      <c r="B1591" s="6" t="s">
        <v>3362</v>
      </c>
      <c r="C1591" s="1" t="n">
        <v>0</v>
      </c>
      <c r="D1591" s="1" t="s">
        <v>40</v>
      </c>
      <c r="E1591" s="1" t="n">
        <v>2</v>
      </c>
      <c r="F1591" s="1" t="s">
        <v>41</v>
      </c>
      <c r="G1591" s="1" t="n">
        <f aca="false">PRODUCT(C1591+E1591)</f>
        <v>2</v>
      </c>
      <c r="H1591" s="1" t="n">
        <v>23</v>
      </c>
      <c r="I1591" s="106" t="n">
        <f aca="false">PRODUCT(G1591/H1591)</f>
        <v>0.0869565217391304</v>
      </c>
      <c r="K1591" s="6"/>
      <c r="N1591" s="1"/>
      <c r="BQ1591" s="6"/>
      <c r="DJ1591" s="6"/>
      <c r="DK1591" s="6"/>
      <c r="DL1591" s="6"/>
      <c r="DN1591" s="6"/>
      <c r="DQ1591" s="6"/>
    </row>
    <row r="1592" customFormat="false" ht="15" hidden="false" customHeight="false" outlineLevel="0" collapsed="false">
      <c r="A1592" s="54" t="n">
        <v>1591</v>
      </c>
      <c r="B1592" s="6" t="s">
        <v>3367</v>
      </c>
      <c r="C1592" s="1" t="n">
        <v>0</v>
      </c>
      <c r="D1592" s="1" t="s">
        <v>40</v>
      </c>
      <c r="E1592" s="1" t="n">
        <v>2</v>
      </c>
      <c r="F1592" s="1" t="s">
        <v>41</v>
      </c>
      <c r="G1592" s="1" t="n">
        <f aca="false">PRODUCT(C1592+E1592)</f>
        <v>2</v>
      </c>
      <c r="H1592" s="1" t="n">
        <v>21</v>
      </c>
      <c r="I1592" s="106" t="n">
        <f aca="false">PRODUCT(G1592/H1592)</f>
        <v>0.0952380952380952</v>
      </c>
      <c r="K1592" s="6"/>
      <c r="N1592" s="1"/>
      <c r="BQ1592" s="6"/>
      <c r="DJ1592" s="6"/>
      <c r="DK1592" s="6"/>
      <c r="DL1592" s="6"/>
      <c r="DN1592" s="6"/>
      <c r="DQ1592" s="6"/>
    </row>
    <row r="1593" customFormat="false" ht="15" hidden="false" customHeight="false" outlineLevel="0" collapsed="false">
      <c r="A1593" s="54" t="n">
        <v>1592</v>
      </c>
      <c r="B1593" s="6" t="s">
        <v>3372</v>
      </c>
      <c r="C1593" s="1" t="n">
        <v>0</v>
      </c>
      <c r="D1593" s="1" t="s">
        <v>40</v>
      </c>
      <c r="E1593" s="1" t="n">
        <v>2</v>
      </c>
      <c r="F1593" s="1" t="s">
        <v>41</v>
      </c>
      <c r="G1593" s="1" t="n">
        <f aca="false">PRODUCT(C1593+E1593)</f>
        <v>2</v>
      </c>
      <c r="H1593" s="1" t="n">
        <v>15</v>
      </c>
      <c r="I1593" s="106" t="n">
        <f aca="false">PRODUCT(G1593/H1593)</f>
        <v>0.133333333333333</v>
      </c>
      <c r="K1593" s="6"/>
      <c r="N1593" s="1"/>
      <c r="BQ1593" s="6"/>
      <c r="DJ1593" s="6"/>
      <c r="DK1593" s="6"/>
      <c r="DL1593" s="6"/>
      <c r="DN1593" s="6"/>
      <c r="DQ1593" s="6"/>
    </row>
    <row r="1594" customFormat="false" ht="15" hidden="false" customHeight="false" outlineLevel="0" collapsed="false">
      <c r="A1594" s="54" t="n">
        <v>1593</v>
      </c>
      <c r="B1594" s="6" t="s">
        <v>3401</v>
      </c>
      <c r="C1594" s="1" t="n">
        <v>0</v>
      </c>
      <c r="D1594" s="1" t="s">
        <v>40</v>
      </c>
      <c r="E1594" s="1" t="n">
        <v>2</v>
      </c>
      <c r="F1594" s="1" t="s">
        <v>41</v>
      </c>
      <c r="G1594" s="1" t="n">
        <f aca="false">PRODUCT(C1594+E1594)</f>
        <v>2</v>
      </c>
      <c r="H1594" s="1" t="n">
        <v>20</v>
      </c>
      <c r="I1594" s="106" t="n">
        <f aca="false">PRODUCT(G1594/H1594)</f>
        <v>0.1</v>
      </c>
      <c r="K1594" s="6"/>
      <c r="N1594" s="1"/>
      <c r="BQ1594" s="6"/>
      <c r="DJ1594" s="6"/>
      <c r="DK1594" s="6"/>
      <c r="DL1594" s="6"/>
      <c r="DN1594" s="6"/>
      <c r="DQ1594" s="6"/>
    </row>
    <row r="1595" customFormat="false" ht="15" hidden="false" customHeight="false" outlineLevel="0" collapsed="false">
      <c r="A1595" s="54" t="n">
        <v>1594</v>
      </c>
      <c r="B1595" s="56" t="s">
        <v>3407</v>
      </c>
      <c r="C1595" s="1" t="n">
        <v>0</v>
      </c>
      <c r="D1595" s="1" t="s">
        <v>40</v>
      </c>
      <c r="E1595" s="1" t="n">
        <v>2</v>
      </c>
      <c r="F1595" s="1" t="s">
        <v>41</v>
      </c>
      <c r="G1595" s="1" t="n">
        <f aca="false">PRODUCT(C1595+E1595)</f>
        <v>2</v>
      </c>
      <c r="H1595" s="1" t="n">
        <v>22</v>
      </c>
      <c r="I1595" s="106" t="n">
        <f aca="false">PRODUCT(G1595/H1595)</f>
        <v>0.0909090909090909</v>
      </c>
      <c r="K1595" s="6"/>
      <c r="N1595" s="1"/>
      <c r="BQ1595" s="6"/>
      <c r="DJ1595" s="6"/>
      <c r="DK1595" s="6"/>
      <c r="DL1595" s="6"/>
      <c r="DN1595" s="6"/>
      <c r="DQ1595" s="6"/>
    </row>
    <row r="1596" customFormat="false" ht="15" hidden="false" customHeight="false" outlineLevel="0" collapsed="false">
      <c r="A1596" s="54" t="n">
        <v>1595</v>
      </c>
      <c r="B1596" s="6" t="s">
        <v>3424</v>
      </c>
      <c r="C1596" s="1" t="n">
        <v>0</v>
      </c>
      <c r="D1596" s="1" t="s">
        <v>40</v>
      </c>
      <c r="E1596" s="1" t="n">
        <v>2</v>
      </c>
      <c r="F1596" s="1" t="s">
        <v>41</v>
      </c>
      <c r="G1596" s="1" t="n">
        <f aca="false">PRODUCT(C1596+E1596)</f>
        <v>2</v>
      </c>
      <c r="H1596" s="1" t="n">
        <v>20</v>
      </c>
      <c r="I1596" s="106" t="n">
        <f aca="false">PRODUCT(G1596/H1596)</f>
        <v>0.1</v>
      </c>
      <c r="K1596" s="6"/>
      <c r="N1596" s="1"/>
      <c r="BQ1596" s="6"/>
      <c r="DJ1596" s="6"/>
      <c r="DK1596" s="6"/>
      <c r="DL1596" s="6"/>
      <c r="DN1596" s="6"/>
      <c r="DQ1596" s="6"/>
    </row>
    <row r="1597" customFormat="false" ht="15" hidden="false" customHeight="false" outlineLevel="0" collapsed="false">
      <c r="A1597" s="54" t="n">
        <v>1596</v>
      </c>
      <c r="B1597" s="6" t="s">
        <v>3431</v>
      </c>
      <c r="C1597" s="1" t="n">
        <v>0</v>
      </c>
      <c r="D1597" s="1" t="s">
        <v>40</v>
      </c>
      <c r="E1597" s="1" t="n">
        <v>2</v>
      </c>
      <c r="F1597" s="1" t="s">
        <v>41</v>
      </c>
      <c r="G1597" s="1" t="n">
        <f aca="false">PRODUCT(C1597+E1597)</f>
        <v>2</v>
      </c>
      <c r="H1597" s="1" t="n">
        <v>13</v>
      </c>
      <c r="I1597" s="106" t="n">
        <f aca="false">PRODUCT(G1597/H1597)</f>
        <v>0.153846153846154</v>
      </c>
      <c r="K1597" s="6"/>
      <c r="N1597" s="1"/>
      <c r="BQ1597" s="6"/>
      <c r="DJ1597" s="6"/>
      <c r="DK1597" s="6"/>
      <c r="DL1597" s="6"/>
      <c r="DN1597" s="6"/>
      <c r="DQ1597" s="6"/>
    </row>
    <row r="1598" customFormat="false" ht="15" hidden="false" customHeight="false" outlineLevel="0" collapsed="false">
      <c r="A1598" s="54" t="n">
        <v>1597</v>
      </c>
      <c r="B1598" s="6" t="s">
        <v>3452</v>
      </c>
      <c r="C1598" s="1" t="n">
        <v>0</v>
      </c>
      <c r="D1598" s="1" t="s">
        <v>40</v>
      </c>
      <c r="E1598" s="1" t="n">
        <v>2</v>
      </c>
      <c r="F1598" s="1" t="s">
        <v>41</v>
      </c>
      <c r="G1598" s="1" t="n">
        <f aca="false">PRODUCT(C1598+E1598)</f>
        <v>2</v>
      </c>
      <c r="H1598" s="1" t="n">
        <v>23</v>
      </c>
      <c r="I1598" s="106" t="n">
        <f aca="false">PRODUCT(G1598/H1598)</f>
        <v>0.0869565217391304</v>
      </c>
      <c r="K1598" s="6"/>
      <c r="N1598" s="1"/>
      <c r="BQ1598" s="6"/>
      <c r="DJ1598" s="6"/>
      <c r="DK1598" s="6"/>
      <c r="DL1598" s="6"/>
      <c r="DN1598" s="6"/>
      <c r="DQ1598" s="6"/>
    </row>
    <row r="1599" customFormat="false" ht="15" hidden="false" customHeight="false" outlineLevel="0" collapsed="false">
      <c r="A1599" s="54" t="n">
        <v>1598</v>
      </c>
      <c r="B1599" s="6" t="s">
        <v>3475</v>
      </c>
      <c r="C1599" s="1" t="n">
        <v>0</v>
      </c>
      <c r="D1599" s="1" t="s">
        <v>40</v>
      </c>
      <c r="E1599" s="1" t="n">
        <v>2</v>
      </c>
      <c r="F1599" s="1" t="s">
        <v>41</v>
      </c>
      <c r="G1599" s="1" t="n">
        <f aca="false">PRODUCT(C1599+E1599)</f>
        <v>2</v>
      </c>
      <c r="H1599" s="1" t="n">
        <v>18</v>
      </c>
      <c r="I1599" s="106" t="n">
        <f aca="false">PRODUCT(G1599/H1599)</f>
        <v>0.111111111111111</v>
      </c>
      <c r="K1599" s="6"/>
      <c r="N1599" s="1"/>
      <c r="BQ1599" s="6"/>
      <c r="DJ1599" s="6"/>
      <c r="DK1599" s="6"/>
      <c r="DL1599" s="6"/>
      <c r="DN1599" s="6"/>
      <c r="DQ1599" s="6"/>
    </row>
    <row r="1600" customFormat="false" ht="15" hidden="false" customHeight="false" outlineLevel="0" collapsed="false">
      <c r="A1600" s="54" t="n">
        <v>1599</v>
      </c>
      <c r="B1600" s="6" t="s">
        <v>3489</v>
      </c>
      <c r="C1600" s="1" t="n">
        <v>0</v>
      </c>
      <c r="D1600" s="1" t="s">
        <v>40</v>
      </c>
      <c r="E1600" s="1" t="n">
        <v>2</v>
      </c>
      <c r="F1600" s="1" t="s">
        <v>41</v>
      </c>
      <c r="G1600" s="1" t="n">
        <f aca="false">PRODUCT(C1600+E1600)</f>
        <v>2</v>
      </c>
      <c r="H1600" s="1" t="n">
        <v>10</v>
      </c>
      <c r="I1600" s="106" t="n">
        <f aca="false">PRODUCT(G1600/H1600)</f>
        <v>0.2</v>
      </c>
      <c r="K1600" s="6"/>
      <c r="N1600" s="1"/>
      <c r="BQ1600" s="6"/>
      <c r="DJ1600" s="6"/>
      <c r="DK1600" s="6"/>
      <c r="DL1600" s="6"/>
      <c r="DN1600" s="6"/>
      <c r="DQ1600" s="6"/>
    </row>
    <row r="1601" customFormat="false" ht="15" hidden="false" customHeight="false" outlineLevel="0" collapsed="false">
      <c r="A1601" s="54" t="n">
        <v>1600</v>
      </c>
      <c r="B1601" s="6" t="s">
        <v>3491</v>
      </c>
      <c r="C1601" s="1" t="n">
        <v>0</v>
      </c>
      <c r="D1601" s="1" t="s">
        <v>40</v>
      </c>
      <c r="E1601" s="1" t="n">
        <v>2</v>
      </c>
      <c r="F1601" s="1" t="s">
        <v>41</v>
      </c>
      <c r="G1601" s="1" t="n">
        <f aca="false">PRODUCT(C1601+E1601)</f>
        <v>2</v>
      </c>
      <c r="H1601" s="1" t="n">
        <v>17</v>
      </c>
      <c r="I1601" s="106" t="n">
        <f aca="false">PRODUCT(G1601/H1601)</f>
        <v>0.117647058823529</v>
      </c>
      <c r="K1601" s="6"/>
      <c r="N1601" s="1"/>
      <c r="BQ1601" s="6"/>
      <c r="DJ1601" s="6"/>
      <c r="DK1601" s="6"/>
      <c r="DL1601" s="6"/>
      <c r="DN1601" s="6"/>
      <c r="DQ1601" s="6"/>
    </row>
    <row r="1602" customFormat="false" ht="15" hidden="false" customHeight="false" outlineLevel="0" collapsed="false">
      <c r="A1602" s="54" t="n">
        <v>1601</v>
      </c>
      <c r="B1602" s="6" t="s">
        <v>3514</v>
      </c>
      <c r="C1602" s="1" t="n">
        <v>0</v>
      </c>
      <c r="D1602" s="1" t="s">
        <v>40</v>
      </c>
      <c r="E1602" s="1" t="n">
        <v>2</v>
      </c>
      <c r="F1602" s="1" t="s">
        <v>41</v>
      </c>
      <c r="G1602" s="1" t="n">
        <f aca="false">PRODUCT(C1602+E1602)</f>
        <v>2</v>
      </c>
      <c r="H1602" s="1" t="n">
        <v>18</v>
      </c>
      <c r="I1602" s="106" t="n">
        <f aca="false">PRODUCT(G1602/H1602)</f>
        <v>0.111111111111111</v>
      </c>
      <c r="K1602" s="6"/>
      <c r="N1602" s="1"/>
      <c r="BQ1602" s="6"/>
      <c r="DJ1602" s="6"/>
      <c r="DK1602" s="6"/>
      <c r="DL1602" s="6"/>
      <c r="DN1602" s="6"/>
      <c r="DQ1602" s="6"/>
    </row>
    <row r="1603" customFormat="false" ht="15" hidden="false" customHeight="false" outlineLevel="0" collapsed="false">
      <c r="A1603" s="54" t="n">
        <v>1602</v>
      </c>
      <c r="B1603" s="6" t="s">
        <v>3516</v>
      </c>
      <c r="C1603" s="1" t="n">
        <v>0</v>
      </c>
      <c r="D1603" s="1" t="s">
        <v>40</v>
      </c>
      <c r="E1603" s="1" t="n">
        <v>2</v>
      </c>
      <c r="F1603" s="1" t="s">
        <v>41</v>
      </c>
      <c r="G1603" s="1" t="n">
        <f aca="false">PRODUCT(C1603+E1603)</f>
        <v>2</v>
      </c>
      <c r="H1603" s="1" t="n">
        <v>10</v>
      </c>
      <c r="I1603" s="106" t="n">
        <f aca="false">PRODUCT(G1603/H1603)</f>
        <v>0.2</v>
      </c>
      <c r="K1603" s="6"/>
      <c r="N1603" s="1"/>
      <c r="BQ1603" s="6"/>
      <c r="DJ1603" s="6"/>
      <c r="DK1603" s="6"/>
      <c r="DL1603" s="6"/>
      <c r="DN1603" s="6"/>
      <c r="DQ1603" s="6"/>
    </row>
    <row r="1604" customFormat="false" ht="15" hidden="false" customHeight="false" outlineLevel="0" collapsed="false">
      <c r="A1604" s="54" t="n">
        <v>1603</v>
      </c>
      <c r="B1604" s="6" t="s">
        <v>3531</v>
      </c>
      <c r="C1604" s="1" t="n">
        <v>0</v>
      </c>
      <c r="D1604" s="1" t="s">
        <v>40</v>
      </c>
      <c r="E1604" s="1" t="n">
        <v>2</v>
      </c>
      <c r="F1604" s="1" t="s">
        <v>41</v>
      </c>
      <c r="G1604" s="1" t="n">
        <f aca="false">PRODUCT(C1604+E1604)</f>
        <v>2</v>
      </c>
      <c r="H1604" s="1" t="n">
        <v>20</v>
      </c>
      <c r="I1604" s="106" t="n">
        <f aca="false">PRODUCT(G1604/H1604)</f>
        <v>0.1</v>
      </c>
      <c r="K1604" s="6"/>
      <c r="N1604" s="1"/>
      <c r="BQ1604" s="6"/>
      <c r="DJ1604" s="6"/>
      <c r="DK1604" s="6"/>
      <c r="DL1604" s="6"/>
      <c r="DN1604" s="6"/>
      <c r="DQ1604" s="6"/>
    </row>
    <row r="1605" customFormat="false" ht="15" hidden="false" customHeight="false" outlineLevel="0" collapsed="false">
      <c r="A1605" s="54" t="n">
        <v>1604</v>
      </c>
      <c r="B1605" s="6" t="s">
        <v>3536</v>
      </c>
      <c r="C1605" s="1" t="n">
        <v>0</v>
      </c>
      <c r="D1605" s="1" t="s">
        <v>40</v>
      </c>
      <c r="E1605" s="1" t="n">
        <v>2</v>
      </c>
      <c r="F1605" s="1" t="s">
        <v>41</v>
      </c>
      <c r="G1605" s="1" t="n">
        <f aca="false">PRODUCT(C1605+E1605)</f>
        <v>2</v>
      </c>
      <c r="H1605" s="1" t="n">
        <v>13</v>
      </c>
      <c r="I1605" s="106" t="n">
        <f aca="false">PRODUCT(G1605/H1605)</f>
        <v>0.153846153846154</v>
      </c>
      <c r="K1605" s="6"/>
      <c r="N1605" s="1"/>
      <c r="BQ1605" s="6"/>
      <c r="DJ1605" s="6"/>
      <c r="DK1605" s="6"/>
      <c r="DL1605" s="6"/>
      <c r="DN1605" s="6"/>
      <c r="DQ1605" s="6"/>
    </row>
    <row r="1606" customFormat="false" ht="15" hidden="false" customHeight="false" outlineLevel="0" collapsed="false">
      <c r="A1606" s="54" t="n">
        <v>1605</v>
      </c>
      <c r="B1606" s="6" t="s">
        <v>3538</v>
      </c>
      <c r="C1606" s="1" t="n">
        <v>0</v>
      </c>
      <c r="D1606" s="1" t="s">
        <v>40</v>
      </c>
      <c r="E1606" s="1" t="n">
        <v>2</v>
      </c>
      <c r="F1606" s="1" t="s">
        <v>41</v>
      </c>
      <c r="G1606" s="1" t="n">
        <f aca="false">PRODUCT(C1606+E1606)</f>
        <v>2</v>
      </c>
      <c r="H1606" s="1" t="n">
        <v>11</v>
      </c>
      <c r="I1606" s="106" t="n">
        <f aca="false">PRODUCT(G1606/H1606)</f>
        <v>0.181818181818182</v>
      </c>
      <c r="K1606" s="6"/>
      <c r="N1606" s="1"/>
      <c r="BQ1606" s="6"/>
      <c r="DJ1606" s="6"/>
      <c r="DK1606" s="6"/>
      <c r="DL1606" s="6"/>
      <c r="DN1606" s="6"/>
      <c r="DQ1606" s="6"/>
    </row>
    <row r="1607" customFormat="false" ht="15" hidden="false" customHeight="false" outlineLevel="0" collapsed="false">
      <c r="A1607" s="54" t="n">
        <v>1606</v>
      </c>
      <c r="B1607" s="6" t="s">
        <v>3542</v>
      </c>
      <c r="C1607" s="1" t="n">
        <v>0</v>
      </c>
      <c r="D1607" s="1" t="s">
        <v>40</v>
      </c>
      <c r="E1607" s="1" t="n">
        <v>2</v>
      </c>
      <c r="F1607" s="1" t="s">
        <v>41</v>
      </c>
      <c r="G1607" s="1" t="n">
        <f aca="false">PRODUCT(C1607+E1607)</f>
        <v>2</v>
      </c>
      <c r="H1607" s="1" t="n">
        <v>14</v>
      </c>
      <c r="I1607" s="106" t="n">
        <f aca="false">PRODUCT(G1607/H1607)</f>
        <v>0.142857142857143</v>
      </c>
      <c r="K1607" s="6"/>
      <c r="N1607" s="1"/>
      <c r="BQ1607" s="6"/>
      <c r="DJ1607" s="6"/>
      <c r="DK1607" s="6"/>
      <c r="DL1607" s="6"/>
      <c r="DN1607" s="6"/>
      <c r="DQ1607" s="6"/>
    </row>
    <row r="1608" customFormat="false" ht="15" hidden="false" customHeight="false" outlineLevel="0" collapsed="false">
      <c r="A1608" s="54" t="n">
        <v>1607</v>
      </c>
      <c r="B1608" s="6" t="s">
        <v>467</v>
      </c>
      <c r="C1608" s="1" t="n">
        <v>0</v>
      </c>
      <c r="D1608" s="1" t="s">
        <v>40</v>
      </c>
      <c r="E1608" s="1" t="n">
        <v>2</v>
      </c>
      <c r="F1608" s="1" t="s">
        <v>41</v>
      </c>
      <c r="G1608" s="1" t="n">
        <f aca="false">PRODUCT(C1608+E1608)</f>
        <v>2</v>
      </c>
      <c r="H1608" s="1" t="n">
        <v>21</v>
      </c>
      <c r="I1608" s="106" t="n">
        <f aca="false">PRODUCT(G1608/H1608)</f>
        <v>0.0952380952380952</v>
      </c>
      <c r="K1608" s="6"/>
      <c r="N1608" s="1"/>
      <c r="BQ1608" s="6"/>
      <c r="DJ1608" s="6"/>
      <c r="DK1608" s="6"/>
      <c r="DL1608" s="6"/>
      <c r="DN1608" s="6"/>
      <c r="DQ1608" s="6"/>
    </row>
    <row r="1609" customFormat="false" ht="15" hidden="false" customHeight="false" outlineLevel="0" collapsed="false">
      <c r="A1609" s="54" t="n">
        <v>1608</v>
      </c>
      <c r="B1609" s="6" t="s">
        <v>3545</v>
      </c>
      <c r="C1609" s="1" t="n">
        <v>0</v>
      </c>
      <c r="D1609" s="1" t="s">
        <v>40</v>
      </c>
      <c r="E1609" s="1" t="n">
        <v>2</v>
      </c>
      <c r="F1609" s="1" t="s">
        <v>41</v>
      </c>
      <c r="G1609" s="1" t="n">
        <f aca="false">PRODUCT(C1609+E1609)</f>
        <v>2</v>
      </c>
      <c r="H1609" s="1" t="n">
        <v>12</v>
      </c>
      <c r="I1609" s="106" t="n">
        <f aca="false">PRODUCT(G1609/H1609)</f>
        <v>0.166666666666667</v>
      </c>
      <c r="K1609" s="6"/>
      <c r="N1609" s="1"/>
      <c r="BQ1609" s="6"/>
      <c r="DJ1609" s="6"/>
      <c r="DK1609" s="6"/>
      <c r="DL1609" s="6"/>
      <c r="DN1609" s="6"/>
      <c r="DQ1609" s="6"/>
    </row>
    <row r="1610" customFormat="false" ht="15" hidden="false" customHeight="false" outlineLevel="0" collapsed="false">
      <c r="A1610" s="54" t="n">
        <v>1609</v>
      </c>
      <c r="B1610" s="6" t="s">
        <v>3556</v>
      </c>
      <c r="C1610" s="1" t="n">
        <v>0</v>
      </c>
      <c r="D1610" s="1" t="s">
        <v>40</v>
      </c>
      <c r="E1610" s="1" t="n">
        <v>2</v>
      </c>
      <c r="F1610" s="1" t="s">
        <v>41</v>
      </c>
      <c r="G1610" s="1" t="n">
        <f aca="false">PRODUCT(C1610+E1610)</f>
        <v>2</v>
      </c>
      <c r="H1610" s="1" t="n">
        <v>10</v>
      </c>
      <c r="I1610" s="106" t="n">
        <f aca="false">PRODUCT(G1610/H1610)</f>
        <v>0.2</v>
      </c>
      <c r="K1610" s="6"/>
      <c r="N1610" s="1"/>
      <c r="BQ1610" s="6"/>
      <c r="DJ1610" s="6"/>
      <c r="DK1610" s="6"/>
      <c r="DL1610" s="6"/>
      <c r="DN1610" s="6"/>
      <c r="DQ1610" s="6"/>
    </row>
    <row r="1611" customFormat="false" ht="15" hidden="false" customHeight="false" outlineLevel="0" collapsed="false">
      <c r="A1611" s="54" t="n">
        <v>1610</v>
      </c>
      <c r="B1611" s="6" t="s">
        <v>3561</v>
      </c>
      <c r="C1611" s="1" t="n">
        <v>0</v>
      </c>
      <c r="D1611" s="1" t="s">
        <v>40</v>
      </c>
      <c r="E1611" s="1" t="n">
        <v>2</v>
      </c>
      <c r="F1611" s="1" t="s">
        <v>41</v>
      </c>
      <c r="G1611" s="1" t="n">
        <f aca="false">PRODUCT(C1611+E1611)</f>
        <v>2</v>
      </c>
      <c r="H1611" s="1" t="n">
        <v>9</v>
      </c>
      <c r="I1611" s="106" t="n">
        <f aca="false">PRODUCT(G1611/H1611)</f>
        <v>0.222222222222222</v>
      </c>
      <c r="K1611" s="6"/>
      <c r="N1611" s="1"/>
      <c r="BQ1611" s="6"/>
      <c r="DJ1611" s="6"/>
      <c r="DK1611" s="6"/>
      <c r="DL1611" s="6"/>
      <c r="DN1611" s="6"/>
      <c r="DQ1611" s="6"/>
    </row>
    <row r="1612" customFormat="false" ht="15" hidden="false" customHeight="false" outlineLevel="0" collapsed="false">
      <c r="A1612" s="54" t="n">
        <v>1611</v>
      </c>
      <c r="B1612" s="6" t="s">
        <v>3562</v>
      </c>
      <c r="C1612" s="1" t="n">
        <v>0</v>
      </c>
      <c r="D1612" s="1" t="s">
        <v>40</v>
      </c>
      <c r="E1612" s="1" t="n">
        <v>2</v>
      </c>
      <c r="F1612" s="1" t="s">
        <v>41</v>
      </c>
      <c r="G1612" s="1" t="n">
        <f aca="false">PRODUCT(C1612+E1612)</f>
        <v>2</v>
      </c>
      <c r="H1612" s="1" t="n">
        <v>8</v>
      </c>
      <c r="I1612" s="106" t="n">
        <f aca="false">PRODUCT(G1612/H1612)</f>
        <v>0.25</v>
      </c>
      <c r="K1612" s="6"/>
      <c r="N1612" s="1"/>
      <c r="BQ1612" s="6"/>
      <c r="DJ1612" s="6"/>
      <c r="DK1612" s="6"/>
      <c r="DL1612" s="6"/>
      <c r="DN1612" s="6"/>
      <c r="DQ1612" s="6"/>
    </row>
    <row r="1613" customFormat="false" ht="15" hidden="false" customHeight="false" outlineLevel="0" collapsed="false">
      <c r="A1613" s="54" t="n">
        <v>1612</v>
      </c>
      <c r="B1613" s="6" t="s">
        <v>3564</v>
      </c>
      <c r="C1613" s="1" t="n">
        <v>0</v>
      </c>
      <c r="D1613" s="1" t="s">
        <v>40</v>
      </c>
      <c r="E1613" s="1" t="n">
        <v>2</v>
      </c>
      <c r="F1613" s="1" t="s">
        <v>41</v>
      </c>
      <c r="G1613" s="1" t="n">
        <f aca="false">PRODUCT(C1613+E1613)</f>
        <v>2</v>
      </c>
      <c r="H1613" s="1" t="n">
        <v>9</v>
      </c>
      <c r="I1613" s="106" t="n">
        <f aca="false">PRODUCT(G1613/H1613)</f>
        <v>0.222222222222222</v>
      </c>
      <c r="K1613" s="6"/>
      <c r="N1613" s="1"/>
      <c r="BQ1613" s="6"/>
      <c r="DJ1613" s="6"/>
      <c r="DK1613" s="6"/>
      <c r="DL1613" s="6"/>
      <c r="DN1613" s="6"/>
      <c r="DQ1613" s="6"/>
    </row>
    <row r="1614" customFormat="false" ht="15" hidden="false" customHeight="false" outlineLevel="0" collapsed="false">
      <c r="A1614" s="54" t="n">
        <v>1613</v>
      </c>
      <c r="B1614" s="6" t="s">
        <v>3574</v>
      </c>
      <c r="C1614" s="1" t="n">
        <v>0</v>
      </c>
      <c r="D1614" s="1" t="s">
        <v>40</v>
      </c>
      <c r="E1614" s="1" t="n">
        <v>2</v>
      </c>
      <c r="F1614" s="1" t="s">
        <v>41</v>
      </c>
      <c r="G1614" s="1" t="n">
        <f aca="false">PRODUCT(C1614+E1614)</f>
        <v>2</v>
      </c>
      <c r="H1614" s="1" t="n">
        <v>6</v>
      </c>
      <c r="I1614" s="106" t="n">
        <f aca="false">PRODUCT(G1614/H1614)</f>
        <v>0.333333333333333</v>
      </c>
      <c r="K1614" s="6"/>
      <c r="N1614" s="1"/>
      <c r="BQ1614" s="6"/>
      <c r="DJ1614" s="6"/>
      <c r="DK1614" s="6"/>
      <c r="DL1614" s="6"/>
      <c r="DN1614" s="6"/>
      <c r="DQ1614" s="6"/>
    </row>
    <row r="1615" customFormat="false" ht="15" hidden="false" customHeight="false" outlineLevel="0" collapsed="false">
      <c r="A1615" s="54" t="n">
        <v>1614</v>
      </c>
      <c r="B1615" s="6" t="s">
        <v>3579</v>
      </c>
      <c r="C1615" s="1" t="n">
        <v>0</v>
      </c>
      <c r="D1615" s="1" t="s">
        <v>40</v>
      </c>
      <c r="E1615" s="1" t="n">
        <v>2</v>
      </c>
      <c r="F1615" s="1" t="s">
        <v>41</v>
      </c>
      <c r="G1615" s="1" t="n">
        <f aca="false">PRODUCT(C1615+E1615)</f>
        <v>2</v>
      </c>
      <c r="H1615" s="1" t="n">
        <v>13</v>
      </c>
      <c r="I1615" s="106" t="n">
        <f aca="false">PRODUCT(G1615/H1615)</f>
        <v>0.153846153846154</v>
      </c>
      <c r="K1615" s="6"/>
      <c r="N1615" s="1"/>
      <c r="BQ1615" s="6"/>
      <c r="DJ1615" s="6"/>
      <c r="DK1615" s="6"/>
      <c r="DL1615" s="6"/>
      <c r="DN1615" s="6"/>
      <c r="DQ1615" s="6"/>
    </row>
    <row r="1616" customFormat="false" ht="15" hidden="false" customHeight="false" outlineLevel="0" collapsed="false">
      <c r="A1616" s="54" t="n">
        <v>1615</v>
      </c>
      <c r="B1616" s="6" t="s">
        <v>3593</v>
      </c>
      <c r="C1616" s="1" t="n">
        <v>0</v>
      </c>
      <c r="D1616" s="1" t="s">
        <v>40</v>
      </c>
      <c r="E1616" s="1" t="n">
        <v>2</v>
      </c>
      <c r="F1616" s="1" t="s">
        <v>41</v>
      </c>
      <c r="G1616" s="1" t="n">
        <f aca="false">PRODUCT(C1616+E1616)</f>
        <v>2</v>
      </c>
      <c r="H1616" s="1" t="n">
        <v>7</v>
      </c>
      <c r="I1616" s="106" t="n">
        <f aca="false">PRODUCT(G1616/H1616)</f>
        <v>0.285714285714286</v>
      </c>
      <c r="K1616" s="6"/>
      <c r="N1616" s="1"/>
      <c r="BQ1616" s="6"/>
      <c r="DJ1616" s="6"/>
      <c r="DK1616" s="6"/>
      <c r="DL1616" s="6"/>
      <c r="DN1616" s="6"/>
      <c r="DQ1616" s="6"/>
    </row>
    <row r="1617" customFormat="false" ht="15" hidden="false" customHeight="false" outlineLevel="0" collapsed="false">
      <c r="A1617" s="54" t="n">
        <v>1616</v>
      </c>
      <c r="B1617" s="6" t="s">
        <v>3595</v>
      </c>
      <c r="C1617" s="1" t="n">
        <v>0</v>
      </c>
      <c r="D1617" s="1" t="s">
        <v>40</v>
      </c>
      <c r="E1617" s="1" t="n">
        <v>2</v>
      </c>
      <c r="F1617" s="1" t="s">
        <v>41</v>
      </c>
      <c r="G1617" s="1" t="n">
        <f aca="false">PRODUCT(C1617+E1617)</f>
        <v>2</v>
      </c>
      <c r="H1617" s="1" t="n">
        <v>12</v>
      </c>
      <c r="I1617" s="106" t="n">
        <f aca="false">PRODUCT(G1617/H1617)</f>
        <v>0.166666666666667</v>
      </c>
      <c r="K1617" s="6"/>
      <c r="N1617" s="1"/>
      <c r="BQ1617" s="6"/>
      <c r="DJ1617" s="6"/>
      <c r="DK1617" s="6"/>
      <c r="DL1617" s="6"/>
      <c r="DN1617" s="6"/>
      <c r="DQ1617" s="6"/>
    </row>
    <row r="1618" customFormat="false" ht="15" hidden="false" customHeight="false" outlineLevel="0" collapsed="false">
      <c r="A1618" s="54" t="n">
        <v>1617</v>
      </c>
      <c r="B1618" s="6" t="s">
        <v>3596</v>
      </c>
      <c r="C1618" s="1" t="n">
        <v>0</v>
      </c>
      <c r="D1618" s="1" t="s">
        <v>40</v>
      </c>
      <c r="E1618" s="1" t="n">
        <v>2</v>
      </c>
      <c r="F1618" s="1" t="s">
        <v>41</v>
      </c>
      <c r="G1618" s="1" t="n">
        <f aca="false">PRODUCT(C1618+E1618)</f>
        <v>2</v>
      </c>
      <c r="H1618" s="1" t="n">
        <v>12</v>
      </c>
      <c r="I1618" s="106" t="n">
        <f aca="false">PRODUCT(G1618/H1618)</f>
        <v>0.166666666666667</v>
      </c>
      <c r="K1618" s="6"/>
      <c r="N1618" s="1"/>
      <c r="BQ1618" s="6"/>
      <c r="DJ1618" s="6"/>
      <c r="DK1618" s="6"/>
      <c r="DL1618" s="6"/>
      <c r="DN1618" s="6"/>
      <c r="DQ1618" s="6"/>
    </row>
    <row r="1619" customFormat="false" ht="15" hidden="false" customHeight="false" outlineLevel="0" collapsed="false">
      <c r="A1619" s="54" t="n">
        <v>1618</v>
      </c>
      <c r="B1619" s="6" t="s">
        <v>3599</v>
      </c>
      <c r="C1619" s="1" t="n">
        <v>0</v>
      </c>
      <c r="D1619" s="1" t="s">
        <v>40</v>
      </c>
      <c r="E1619" s="1" t="n">
        <v>2</v>
      </c>
      <c r="F1619" s="1" t="s">
        <v>41</v>
      </c>
      <c r="G1619" s="1" t="n">
        <f aca="false">PRODUCT(C1619+E1619)</f>
        <v>2</v>
      </c>
      <c r="H1619" s="1" t="n">
        <v>11</v>
      </c>
      <c r="I1619" s="106" t="n">
        <f aca="false">PRODUCT(G1619/H1619)</f>
        <v>0.181818181818182</v>
      </c>
      <c r="K1619" s="6"/>
      <c r="N1619" s="1"/>
      <c r="BQ1619" s="6"/>
      <c r="DJ1619" s="6"/>
      <c r="DK1619" s="6"/>
      <c r="DL1619" s="6"/>
      <c r="DN1619" s="6"/>
      <c r="DQ1619" s="6"/>
    </row>
    <row r="1620" customFormat="false" ht="15" hidden="false" customHeight="false" outlineLevel="0" collapsed="false">
      <c r="A1620" s="54" t="n">
        <v>1619</v>
      </c>
      <c r="B1620" s="6" t="s">
        <v>3604</v>
      </c>
      <c r="C1620" s="1" t="n">
        <v>0</v>
      </c>
      <c r="D1620" s="1" t="s">
        <v>40</v>
      </c>
      <c r="E1620" s="1" t="n">
        <v>2</v>
      </c>
      <c r="F1620" s="1" t="s">
        <v>41</v>
      </c>
      <c r="G1620" s="1" t="n">
        <f aca="false">PRODUCT(C1620+E1620)</f>
        <v>2</v>
      </c>
      <c r="H1620" s="1" t="n">
        <v>18</v>
      </c>
      <c r="I1620" s="106" t="n">
        <f aca="false">PRODUCT(G1620/H1620)</f>
        <v>0.111111111111111</v>
      </c>
      <c r="K1620" s="6"/>
      <c r="N1620" s="1"/>
      <c r="BQ1620" s="6"/>
      <c r="DJ1620" s="6"/>
      <c r="DK1620" s="6"/>
      <c r="DL1620" s="6"/>
      <c r="DN1620" s="6"/>
      <c r="DQ1620" s="6"/>
    </row>
    <row r="1621" customFormat="false" ht="15" hidden="false" customHeight="false" outlineLevel="0" collapsed="false">
      <c r="A1621" s="54" t="n">
        <v>1620</v>
      </c>
      <c r="B1621" s="6" t="s">
        <v>3612</v>
      </c>
      <c r="C1621" s="1" t="n">
        <v>0</v>
      </c>
      <c r="D1621" s="1" t="s">
        <v>40</v>
      </c>
      <c r="E1621" s="1" t="n">
        <v>2</v>
      </c>
      <c r="F1621" s="1" t="s">
        <v>41</v>
      </c>
      <c r="G1621" s="1" t="n">
        <f aca="false">PRODUCT(C1621+E1621)</f>
        <v>2</v>
      </c>
      <c r="H1621" s="1" t="n">
        <v>10</v>
      </c>
      <c r="I1621" s="106" t="n">
        <f aca="false">PRODUCT(G1621/H1621)</f>
        <v>0.2</v>
      </c>
      <c r="K1621" s="6"/>
      <c r="N1621" s="1"/>
      <c r="BQ1621" s="6"/>
      <c r="DJ1621" s="6"/>
      <c r="DK1621" s="6"/>
      <c r="DL1621" s="6"/>
      <c r="DN1621" s="6"/>
      <c r="DQ1621" s="6"/>
    </row>
    <row r="1622" customFormat="false" ht="15" hidden="false" customHeight="false" outlineLevel="0" collapsed="false">
      <c r="A1622" s="54" t="n">
        <v>1621</v>
      </c>
      <c r="B1622" s="6" t="s">
        <v>3618</v>
      </c>
      <c r="C1622" s="1" t="n">
        <v>0</v>
      </c>
      <c r="D1622" s="1" t="s">
        <v>40</v>
      </c>
      <c r="E1622" s="1" t="n">
        <v>2</v>
      </c>
      <c r="F1622" s="1" t="s">
        <v>41</v>
      </c>
      <c r="G1622" s="1" t="n">
        <f aca="false">PRODUCT(C1622+E1622)</f>
        <v>2</v>
      </c>
      <c r="H1622" s="1" t="n">
        <v>19</v>
      </c>
      <c r="I1622" s="106" t="n">
        <f aca="false">PRODUCT(G1622/H1622)</f>
        <v>0.105263157894737</v>
      </c>
      <c r="K1622" s="6"/>
      <c r="N1622" s="1"/>
      <c r="BQ1622" s="6"/>
      <c r="DJ1622" s="6"/>
      <c r="DK1622" s="6"/>
      <c r="DL1622" s="6"/>
      <c r="DN1622" s="6"/>
      <c r="DQ1622" s="6"/>
    </row>
    <row r="1623" customFormat="false" ht="15" hidden="false" customHeight="false" outlineLevel="0" collapsed="false">
      <c r="A1623" s="54" t="n">
        <v>1622</v>
      </c>
      <c r="B1623" s="6" t="s">
        <v>3621</v>
      </c>
      <c r="C1623" s="1" t="n">
        <v>0</v>
      </c>
      <c r="D1623" s="1" t="s">
        <v>40</v>
      </c>
      <c r="E1623" s="1" t="n">
        <v>2</v>
      </c>
      <c r="F1623" s="1" t="s">
        <v>41</v>
      </c>
      <c r="G1623" s="1" t="n">
        <f aca="false">PRODUCT(C1623+E1623)</f>
        <v>2</v>
      </c>
      <c r="H1623" s="1" t="n">
        <v>7</v>
      </c>
      <c r="I1623" s="106" t="n">
        <f aca="false">PRODUCT(G1623/H1623)</f>
        <v>0.285714285714286</v>
      </c>
      <c r="K1623" s="6"/>
      <c r="N1623" s="1"/>
      <c r="BQ1623" s="6"/>
      <c r="DJ1623" s="6"/>
      <c r="DK1623" s="6"/>
      <c r="DL1623" s="6"/>
      <c r="DN1623" s="6"/>
      <c r="DQ1623" s="6"/>
    </row>
    <row r="1624" customFormat="false" ht="15" hidden="false" customHeight="false" outlineLevel="0" collapsed="false">
      <c r="A1624" s="54" t="n">
        <v>1623</v>
      </c>
      <c r="B1624" s="6" t="s">
        <v>3625</v>
      </c>
      <c r="C1624" s="1" t="n">
        <v>0</v>
      </c>
      <c r="D1624" s="1" t="s">
        <v>40</v>
      </c>
      <c r="E1624" s="1" t="n">
        <v>2</v>
      </c>
      <c r="F1624" s="1" t="s">
        <v>41</v>
      </c>
      <c r="G1624" s="1" t="n">
        <f aca="false">PRODUCT(C1624+E1624)</f>
        <v>2</v>
      </c>
      <c r="H1624" s="1" t="n">
        <v>4</v>
      </c>
      <c r="I1624" s="106" t="n">
        <f aca="false">PRODUCT(G1624/H1624)</f>
        <v>0.5</v>
      </c>
      <c r="K1624" s="6"/>
      <c r="N1624" s="1"/>
      <c r="BQ1624" s="6"/>
      <c r="DJ1624" s="6"/>
      <c r="DK1624" s="6"/>
      <c r="DL1624" s="6"/>
      <c r="DN1624" s="6"/>
      <c r="DQ1624" s="6"/>
    </row>
    <row r="1625" customFormat="false" ht="15" hidden="false" customHeight="false" outlineLevel="0" collapsed="false">
      <c r="A1625" s="54" t="n">
        <v>1624</v>
      </c>
      <c r="B1625" s="6" t="s">
        <v>3628</v>
      </c>
      <c r="C1625" s="1" t="n">
        <v>0</v>
      </c>
      <c r="D1625" s="1" t="s">
        <v>40</v>
      </c>
      <c r="E1625" s="1" t="n">
        <v>2</v>
      </c>
      <c r="F1625" s="1" t="s">
        <v>41</v>
      </c>
      <c r="G1625" s="1" t="n">
        <f aca="false">PRODUCT(C1625+E1625)</f>
        <v>2</v>
      </c>
      <c r="H1625" s="1" t="n">
        <v>9</v>
      </c>
      <c r="I1625" s="106" t="n">
        <f aca="false">PRODUCT(G1625/H1625)</f>
        <v>0.222222222222222</v>
      </c>
      <c r="K1625" s="6"/>
      <c r="N1625" s="1"/>
      <c r="BQ1625" s="6"/>
      <c r="DJ1625" s="6"/>
      <c r="DK1625" s="6"/>
      <c r="DL1625" s="6"/>
      <c r="DN1625" s="6"/>
      <c r="DQ1625" s="6"/>
    </row>
    <row r="1626" customFormat="false" ht="15" hidden="false" customHeight="false" outlineLevel="0" collapsed="false">
      <c r="A1626" s="54" t="n">
        <v>1625</v>
      </c>
      <c r="B1626" s="6" t="s">
        <v>3629</v>
      </c>
      <c r="C1626" s="1" t="n">
        <v>0</v>
      </c>
      <c r="D1626" s="1" t="s">
        <v>40</v>
      </c>
      <c r="E1626" s="1" t="n">
        <v>2</v>
      </c>
      <c r="F1626" s="1" t="s">
        <v>41</v>
      </c>
      <c r="G1626" s="1" t="n">
        <f aca="false">PRODUCT(C1626+E1626)</f>
        <v>2</v>
      </c>
      <c r="H1626" s="1" t="n">
        <v>9</v>
      </c>
      <c r="I1626" s="106" t="n">
        <f aca="false">PRODUCT(G1626/H1626)</f>
        <v>0.222222222222222</v>
      </c>
      <c r="K1626" s="6"/>
      <c r="N1626" s="1"/>
      <c r="BQ1626" s="6"/>
      <c r="DJ1626" s="6"/>
      <c r="DK1626" s="6"/>
      <c r="DL1626" s="6"/>
      <c r="DN1626" s="6"/>
      <c r="DQ1626" s="6"/>
    </row>
    <row r="1627" customFormat="false" ht="15" hidden="false" customHeight="false" outlineLevel="0" collapsed="false">
      <c r="A1627" s="54" t="n">
        <v>1626</v>
      </c>
      <c r="B1627" s="6" t="s">
        <v>339</v>
      </c>
      <c r="C1627" s="1" t="n">
        <v>0</v>
      </c>
      <c r="D1627" s="1" t="s">
        <v>40</v>
      </c>
      <c r="E1627" s="1" t="n">
        <v>2</v>
      </c>
      <c r="F1627" s="1" t="s">
        <v>41</v>
      </c>
      <c r="G1627" s="1" t="n">
        <f aca="false">PRODUCT(C1627+E1627)</f>
        <v>2</v>
      </c>
      <c r="H1627" s="1" t="n">
        <v>13</v>
      </c>
      <c r="I1627" s="106" t="n">
        <f aca="false">PRODUCT(G1627/H1627)</f>
        <v>0.153846153846154</v>
      </c>
      <c r="K1627" s="6"/>
      <c r="N1627" s="1"/>
      <c r="BQ1627" s="6"/>
      <c r="DJ1627" s="6"/>
      <c r="DK1627" s="6"/>
      <c r="DL1627" s="6"/>
      <c r="DN1627" s="6"/>
      <c r="DQ1627" s="6"/>
    </row>
    <row r="1628" customFormat="false" ht="15" hidden="false" customHeight="false" outlineLevel="0" collapsed="false">
      <c r="A1628" s="54" t="n">
        <v>1627</v>
      </c>
      <c r="B1628" s="6" t="s">
        <v>3631</v>
      </c>
      <c r="C1628" s="1" t="n">
        <v>0</v>
      </c>
      <c r="D1628" s="1" t="s">
        <v>40</v>
      </c>
      <c r="E1628" s="1" t="n">
        <v>2</v>
      </c>
      <c r="F1628" s="1" t="s">
        <v>41</v>
      </c>
      <c r="G1628" s="1" t="n">
        <f aca="false">PRODUCT(C1628+E1628)</f>
        <v>2</v>
      </c>
      <c r="H1628" s="1" t="n">
        <v>7</v>
      </c>
      <c r="I1628" s="106" t="n">
        <f aca="false">PRODUCT(G1628/H1628)</f>
        <v>0.285714285714286</v>
      </c>
      <c r="K1628" s="6"/>
      <c r="N1628" s="1"/>
      <c r="BQ1628" s="6"/>
      <c r="DJ1628" s="6"/>
      <c r="DK1628" s="6"/>
      <c r="DL1628" s="6"/>
      <c r="DN1628" s="6"/>
      <c r="DQ1628" s="6"/>
    </row>
    <row r="1629" customFormat="false" ht="15" hidden="false" customHeight="false" outlineLevel="0" collapsed="false">
      <c r="A1629" s="54" t="n">
        <v>1628</v>
      </c>
      <c r="B1629" s="6" t="s">
        <v>3632</v>
      </c>
      <c r="C1629" s="1" t="n">
        <v>0</v>
      </c>
      <c r="D1629" s="1" t="s">
        <v>40</v>
      </c>
      <c r="E1629" s="1" t="n">
        <v>2</v>
      </c>
      <c r="F1629" s="1" t="s">
        <v>41</v>
      </c>
      <c r="G1629" s="1" t="n">
        <f aca="false">PRODUCT(C1629+E1629)</f>
        <v>2</v>
      </c>
      <c r="H1629" s="1" t="n">
        <v>13</v>
      </c>
      <c r="I1629" s="106" t="n">
        <f aca="false">PRODUCT(G1629/H1629)</f>
        <v>0.153846153846154</v>
      </c>
      <c r="K1629" s="6"/>
      <c r="N1629" s="1"/>
      <c r="BQ1629" s="6"/>
      <c r="DJ1629" s="6"/>
      <c r="DK1629" s="6"/>
      <c r="DL1629" s="6"/>
      <c r="DN1629" s="6"/>
      <c r="DQ1629" s="6"/>
    </row>
    <row r="1630" customFormat="false" ht="15" hidden="false" customHeight="false" outlineLevel="0" collapsed="false">
      <c r="A1630" s="54" t="n">
        <v>1629</v>
      </c>
      <c r="B1630" s="6" t="s">
        <v>3634</v>
      </c>
      <c r="C1630" s="1" t="n">
        <v>0</v>
      </c>
      <c r="D1630" s="1" t="s">
        <v>40</v>
      </c>
      <c r="E1630" s="1" t="n">
        <v>2</v>
      </c>
      <c r="F1630" s="1" t="s">
        <v>41</v>
      </c>
      <c r="G1630" s="1" t="n">
        <f aca="false">PRODUCT(C1630+E1630)</f>
        <v>2</v>
      </c>
      <c r="H1630" s="1" t="n">
        <v>7</v>
      </c>
      <c r="I1630" s="106" t="n">
        <f aca="false">PRODUCT(G1630/H1630)</f>
        <v>0.285714285714286</v>
      </c>
      <c r="K1630" s="6"/>
      <c r="N1630" s="1"/>
      <c r="BQ1630" s="6"/>
      <c r="DJ1630" s="6"/>
      <c r="DK1630" s="6"/>
      <c r="DL1630" s="6"/>
      <c r="DN1630" s="6"/>
      <c r="DQ1630" s="6"/>
    </row>
    <row r="1631" customFormat="false" ht="15" hidden="false" customHeight="false" outlineLevel="0" collapsed="false">
      <c r="A1631" s="54" t="n">
        <v>1630</v>
      </c>
      <c r="B1631" s="6" t="s">
        <v>3650</v>
      </c>
      <c r="C1631" s="1" t="n">
        <v>0</v>
      </c>
      <c r="D1631" s="1" t="s">
        <v>40</v>
      </c>
      <c r="E1631" s="1" t="n">
        <v>2</v>
      </c>
      <c r="F1631" s="1" t="s">
        <v>41</v>
      </c>
      <c r="G1631" s="1" t="n">
        <f aca="false">PRODUCT(C1631+E1631)</f>
        <v>2</v>
      </c>
      <c r="H1631" s="1" t="n">
        <v>13</v>
      </c>
      <c r="I1631" s="106" t="n">
        <f aca="false">PRODUCT(G1631/H1631)</f>
        <v>0.153846153846154</v>
      </c>
      <c r="K1631" s="6"/>
      <c r="N1631" s="1"/>
      <c r="BQ1631" s="6"/>
      <c r="DJ1631" s="6"/>
      <c r="DK1631" s="6"/>
      <c r="DL1631" s="6"/>
      <c r="DN1631" s="6"/>
      <c r="DQ1631" s="6"/>
    </row>
    <row r="1632" customFormat="false" ht="15" hidden="false" customHeight="false" outlineLevel="0" collapsed="false">
      <c r="A1632" s="54" t="n">
        <v>1631</v>
      </c>
      <c r="B1632" s="6" t="s">
        <v>3656</v>
      </c>
      <c r="C1632" s="1" t="n">
        <v>0</v>
      </c>
      <c r="D1632" s="1" t="s">
        <v>40</v>
      </c>
      <c r="E1632" s="1" t="n">
        <v>2</v>
      </c>
      <c r="F1632" s="1" t="s">
        <v>41</v>
      </c>
      <c r="G1632" s="1" t="n">
        <f aca="false">PRODUCT(C1632+E1632)</f>
        <v>2</v>
      </c>
      <c r="H1632" s="1" t="n">
        <v>10</v>
      </c>
      <c r="I1632" s="106" t="n">
        <f aca="false">PRODUCT(G1632/H1632)</f>
        <v>0.2</v>
      </c>
      <c r="K1632" s="6"/>
      <c r="N1632" s="1"/>
      <c r="BQ1632" s="6"/>
      <c r="DJ1632" s="6"/>
      <c r="DK1632" s="6"/>
      <c r="DL1632" s="6"/>
      <c r="DN1632" s="6"/>
      <c r="DQ1632" s="6"/>
    </row>
    <row r="1633" customFormat="false" ht="15" hidden="false" customHeight="false" outlineLevel="0" collapsed="false">
      <c r="A1633" s="54" t="n">
        <v>1632</v>
      </c>
      <c r="B1633" s="6" t="s">
        <v>3660</v>
      </c>
      <c r="C1633" s="1" t="n">
        <v>0</v>
      </c>
      <c r="D1633" s="1" t="s">
        <v>40</v>
      </c>
      <c r="E1633" s="1" t="n">
        <v>2</v>
      </c>
      <c r="F1633" s="1" t="s">
        <v>41</v>
      </c>
      <c r="G1633" s="1" t="n">
        <f aca="false">PRODUCT(C1633+E1633)</f>
        <v>2</v>
      </c>
      <c r="H1633" s="1" t="n">
        <v>9</v>
      </c>
      <c r="I1633" s="106" t="n">
        <f aca="false">PRODUCT(G1633/H1633)</f>
        <v>0.222222222222222</v>
      </c>
      <c r="K1633" s="6"/>
      <c r="N1633" s="1"/>
      <c r="BQ1633" s="6"/>
      <c r="DJ1633" s="6"/>
      <c r="DK1633" s="6"/>
      <c r="DL1633" s="6"/>
      <c r="DN1633" s="6"/>
      <c r="DQ1633" s="6"/>
    </row>
    <row r="1634" customFormat="false" ht="15" hidden="false" customHeight="false" outlineLevel="0" collapsed="false">
      <c r="A1634" s="54" t="n">
        <v>1633</v>
      </c>
      <c r="B1634" s="6" t="s">
        <v>539</v>
      </c>
      <c r="C1634" s="1" t="n">
        <v>0</v>
      </c>
      <c r="D1634" s="1" t="s">
        <v>40</v>
      </c>
      <c r="E1634" s="1" t="n">
        <v>2</v>
      </c>
      <c r="F1634" s="1" t="s">
        <v>41</v>
      </c>
      <c r="G1634" s="1" t="n">
        <f aca="false">PRODUCT(C1634+E1634)</f>
        <v>2</v>
      </c>
      <c r="H1634" s="1" t="n">
        <v>14</v>
      </c>
      <c r="I1634" s="106" t="n">
        <f aca="false">PRODUCT(G1634/H1634)</f>
        <v>0.142857142857143</v>
      </c>
      <c r="K1634" s="6"/>
      <c r="N1634" s="1"/>
      <c r="BQ1634" s="6"/>
      <c r="DJ1634" s="6"/>
      <c r="DK1634" s="6"/>
      <c r="DL1634" s="6"/>
      <c r="DN1634" s="6"/>
      <c r="DQ1634" s="6"/>
    </row>
    <row r="1635" customFormat="false" ht="15" hidden="false" customHeight="false" outlineLevel="0" collapsed="false">
      <c r="A1635" s="54" t="n">
        <v>1634</v>
      </c>
      <c r="B1635" s="6" t="s">
        <v>3676</v>
      </c>
      <c r="C1635" s="1" t="n">
        <v>0</v>
      </c>
      <c r="D1635" s="1" t="s">
        <v>40</v>
      </c>
      <c r="E1635" s="1" t="n">
        <v>2</v>
      </c>
      <c r="F1635" s="1" t="s">
        <v>41</v>
      </c>
      <c r="G1635" s="1" t="n">
        <f aca="false">PRODUCT(C1635+E1635)</f>
        <v>2</v>
      </c>
      <c r="H1635" s="1" t="n">
        <v>2</v>
      </c>
      <c r="I1635" s="106" t="n">
        <f aca="false">PRODUCT(G1635/H1635)</f>
        <v>1</v>
      </c>
      <c r="K1635" s="6"/>
      <c r="N1635" s="1"/>
      <c r="BQ1635" s="6"/>
      <c r="DJ1635" s="6"/>
      <c r="DK1635" s="6"/>
      <c r="DL1635" s="6"/>
      <c r="DN1635" s="6"/>
      <c r="DQ1635" s="6"/>
    </row>
    <row r="1636" customFormat="false" ht="15" hidden="false" customHeight="false" outlineLevel="0" collapsed="false">
      <c r="A1636" s="54" t="n">
        <v>1635</v>
      </c>
      <c r="B1636" s="6" t="s">
        <v>3682</v>
      </c>
      <c r="C1636" s="1" t="n">
        <v>0</v>
      </c>
      <c r="D1636" s="1" t="s">
        <v>40</v>
      </c>
      <c r="E1636" s="1" t="n">
        <v>2</v>
      </c>
      <c r="F1636" s="1" t="s">
        <v>41</v>
      </c>
      <c r="G1636" s="1" t="n">
        <f aca="false">PRODUCT(C1636+E1636)</f>
        <v>2</v>
      </c>
      <c r="H1636" s="1" t="n">
        <v>7</v>
      </c>
      <c r="I1636" s="106" t="n">
        <f aca="false">PRODUCT(G1636/H1636)</f>
        <v>0.285714285714286</v>
      </c>
      <c r="K1636" s="6"/>
      <c r="N1636" s="1"/>
      <c r="BQ1636" s="6"/>
      <c r="DJ1636" s="6"/>
      <c r="DK1636" s="6"/>
      <c r="DL1636" s="6"/>
      <c r="DN1636" s="6"/>
      <c r="DQ1636" s="6"/>
    </row>
    <row r="1637" customFormat="false" ht="15" hidden="false" customHeight="false" outlineLevel="0" collapsed="false">
      <c r="A1637" s="54" t="n">
        <v>1636</v>
      </c>
      <c r="B1637" s="6" t="s">
        <v>3683</v>
      </c>
      <c r="C1637" s="1" t="n">
        <v>0</v>
      </c>
      <c r="D1637" s="1" t="s">
        <v>40</v>
      </c>
      <c r="E1637" s="1" t="n">
        <v>2</v>
      </c>
      <c r="F1637" s="1" t="s">
        <v>41</v>
      </c>
      <c r="G1637" s="1" t="n">
        <f aca="false">PRODUCT(C1637+E1637)</f>
        <v>2</v>
      </c>
      <c r="H1637" s="1" t="n">
        <v>3</v>
      </c>
      <c r="I1637" s="106" t="n">
        <f aca="false">PRODUCT(G1637/H1637)</f>
        <v>0.666666666666667</v>
      </c>
      <c r="K1637" s="6"/>
      <c r="N1637" s="1"/>
      <c r="BQ1637" s="6"/>
      <c r="DJ1637" s="6"/>
      <c r="DK1637" s="6"/>
      <c r="DL1637" s="6"/>
      <c r="DN1637" s="6"/>
      <c r="DQ1637" s="6"/>
    </row>
    <row r="1638" customFormat="false" ht="15" hidden="false" customHeight="false" outlineLevel="0" collapsed="false">
      <c r="A1638" s="54" t="n">
        <v>1637</v>
      </c>
      <c r="B1638" s="6" t="s">
        <v>3699</v>
      </c>
      <c r="C1638" s="1" t="n">
        <v>0</v>
      </c>
      <c r="D1638" s="1" t="s">
        <v>40</v>
      </c>
      <c r="E1638" s="1" t="n">
        <v>2</v>
      </c>
      <c r="F1638" s="1" t="s">
        <v>41</v>
      </c>
      <c r="G1638" s="1" t="n">
        <f aca="false">PRODUCT(C1638+E1638)</f>
        <v>2</v>
      </c>
      <c r="H1638" s="1" t="n">
        <v>10</v>
      </c>
      <c r="I1638" s="106" t="n">
        <f aca="false">PRODUCT(G1638/H1638)</f>
        <v>0.2</v>
      </c>
      <c r="K1638" s="6"/>
      <c r="N1638" s="1"/>
      <c r="BQ1638" s="6"/>
      <c r="DJ1638" s="6"/>
      <c r="DK1638" s="6"/>
      <c r="DL1638" s="6"/>
      <c r="DN1638" s="6"/>
      <c r="DQ1638" s="6"/>
    </row>
    <row r="1639" customFormat="false" ht="15" hidden="false" customHeight="false" outlineLevel="0" collapsed="false">
      <c r="A1639" s="54" t="n">
        <v>1638</v>
      </c>
      <c r="B1639" s="6" t="s">
        <v>3706</v>
      </c>
      <c r="C1639" s="1" t="n">
        <v>0</v>
      </c>
      <c r="D1639" s="1" t="s">
        <v>40</v>
      </c>
      <c r="E1639" s="1" t="n">
        <v>2</v>
      </c>
      <c r="F1639" s="1" t="s">
        <v>41</v>
      </c>
      <c r="G1639" s="1" t="n">
        <f aca="false">PRODUCT(C1639+E1639)</f>
        <v>2</v>
      </c>
      <c r="H1639" s="1" t="n">
        <v>4</v>
      </c>
      <c r="I1639" s="106" t="n">
        <f aca="false">PRODUCT(G1639/H1639)</f>
        <v>0.5</v>
      </c>
      <c r="K1639" s="6"/>
      <c r="N1639" s="1"/>
      <c r="BQ1639" s="6"/>
      <c r="DJ1639" s="6"/>
      <c r="DK1639" s="6"/>
      <c r="DL1639" s="6"/>
      <c r="DN1639" s="6"/>
      <c r="DQ1639" s="6"/>
    </row>
    <row r="1640" customFormat="false" ht="15" hidden="false" customHeight="false" outlineLevel="0" collapsed="false">
      <c r="A1640" s="54" t="n">
        <v>1639</v>
      </c>
      <c r="B1640" s="6" t="s">
        <v>3716</v>
      </c>
      <c r="C1640" s="1" t="n">
        <v>0</v>
      </c>
      <c r="D1640" s="1" t="s">
        <v>40</v>
      </c>
      <c r="E1640" s="1" t="n">
        <v>2</v>
      </c>
      <c r="F1640" s="1" t="s">
        <v>41</v>
      </c>
      <c r="G1640" s="1" t="n">
        <f aca="false">PRODUCT(C1640+E1640)</f>
        <v>2</v>
      </c>
      <c r="H1640" s="1" t="n">
        <v>6</v>
      </c>
      <c r="I1640" s="106" t="n">
        <f aca="false">PRODUCT(G1640/H1640)</f>
        <v>0.333333333333333</v>
      </c>
      <c r="K1640" s="6"/>
      <c r="N1640" s="1"/>
      <c r="BQ1640" s="6"/>
      <c r="DJ1640" s="6"/>
      <c r="DK1640" s="6"/>
      <c r="DL1640" s="6"/>
      <c r="DN1640" s="6"/>
      <c r="DQ1640" s="6"/>
    </row>
    <row r="1641" customFormat="false" ht="15" hidden="false" customHeight="false" outlineLevel="0" collapsed="false">
      <c r="A1641" s="54" t="n">
        <v>1640</v>
      </c>
      <c r="B1641" s="6" t="s">
        <v>3717</v>
      </c>
      <c r="C1641" s="1" t="n">
        <v>0</v>
      </c>
      <c r="D1641" s="1" t="s">
        <v>40</v>
      </c>
      <c r="E1641" s="1" t="n">
        <v>2</v>
      </c>
      <c r="F1641" s="1" t="s">
        <v>41</v>
      </c>
      <c r="G1641" s="1" t="n">
        <f aca="false">PRODUCT(C1641+E1641)</f>
        <v>2</v>
      </c>
      <c r="H1641" s="1" t="n">
        <v>2</v>
      </c>
      <c r="I1641" s="106" t="n">
        <f aca="false">PRODUCT(G1641/H1641)</f>
        <v>1</v>
      </c>
      <c r="K1641" s="6"/>
      <c r="N1641" s="1"/>
      <c r="BQ1641" s="6"/>
      <c r="DJ1641" s="6"/>
      <c r="DK1641" s="6"/>
      <c r="DL1641" s="6"/>
      <c r="DN1641" s="6"/>
      <c r="DQ1641" s="6"/>
    </row>
    <row r="1642" customFormat="false" ht="15" hidden="false" customHeight="false" outlineLevel="0" collapsed="false">
      <c r="A1642" s="54" t="n">
        <v>1641</v>
      </c>
      <c r="B1642" s="6" t="s">
        <v>3719</v>
      </c>
      <c r="C1642" s="1" t="n">
        <v>0</v>
      </c>
      <c r="D1642" s="1" t="s">
        <v>40</v>
      </c>
      <c r="E1642" s="1" t="n">
        <v>2</v>
      </c>
      <c r="F1642" s="1" t="s">
        <v>41</v>
      </c>
      <c r="G1642" s="1" t="n">
        <f aca="false">PRODUCT(C1642+E1642)</f>
        <v>2</v>
      </c>
      <c r="H1642" s="1" t="n">
        <v>4</v>
      </c>
      <c r="I1642" s="106" t="n">
        <f aca="false">PRODUCT(G1642/H1642)</f>
        <v>0.5</v>
      </c>
      <c r="K1642" s="6"/>
      <c r="N1642" s="1"/>
      <c r="BQ1642" s="6"/>
      <c r="DJ1642" s="6"/>
      <c r="DK1642" s="6"/>
      <c r="DL1642" s="6"/>
      <c r="DN1642" s="6"/>
      <c r="DQ1642" s="6"/>
    </row>
    <row r="1643" customFormat="false" ht="15" hidden="false" customHeight="false" outlineLevel="0" collapsed="false">
      <c r="A1643" s="54" t="n">
        <v>1642</v>
      </c>
      <c r="B1643" s="56" t="s">
        <v>3721</v>
      </c>
      <c r="C1643" s="1" t="n">
        <v>0</v>
      </c>
      <c r="D1643" s="1" t="s">
        <v>40</v>
      </c>
      <c r="E1643" s="1" t="n">
        <v>2</v>
      </c>
      <c r="F1643" s="1" t="s">
        <v>41</v>
      </c>
      <c r="G1643" s="1" t="n">
        <f aca="false">PRODUCT(C1643+E1643)</f>
        <v>2</v>
      </c>
      <c r="H1643" s="1" t="n">
        <v>4</v>
      </c>
      <c r="I1643" s="106" t="n">
        <f aca="false">PRODUCT(G1643/H1643)</f>
        <v>0.5</v>
      </c>
      <c r="K1643" s="6"/>
      <c r="N1643" s="1"/>
      <c r="BQ1643" s="6"/>
      <c r="DJ1643" s="6"/>
      <c r="DK1643" s="6"/>
      <c r="DL1643" s="6"/>
      <c r="DN1643" s="6"/>
      <c r="DQ1643" s="6"/>
    </row>
    <row r="1644" customFormat="false" ht="15" hidden="false" customHeight="false" outlineLevel="0" collapsed="false">
      <c r="A1644" s="54" t="n">
        <v>1643</v>
      </c>
      <c r="B1644" s="6" t="s">
        <v>3727</v>
      </c>
      <c r="C1644" s="1" t="n">
        <v>0</v>
      </c>
      <c r="D1644" s="1" t="s">
        <v>40</v>
      </c>
      <c r="E1644" s="1" t="n">
        <v>2</v>
      </c>
      <c r="F1644" s="1" t="s">
        <v>41</v>
      </c>
      <c r="G1644" s="1" t="n">
        <f aca="false">PRODUCT(C1644+E1644)</f>
        <v>2</v>
      </c>
      <c r="H1644" s="1" t="n">
        <v>5</v>
      </c>
      <c r="I1644" s="106" t="n">
        <f aca="false">PRODUCT(G1644/H1644)</f>
        <v>0.4</v>
      </c>
      <c r="K1644" s="6"/>
      <c r="N1644" s="1"/>
      <c r="BQ1644" s="6"/>
      <c r="DJ1644" s="6"/>
      <c r="DK1644" s="6"/>
      <c r="DL1644" s="6"/>
      <c r="DN1644" s="6"/>
      <c r="DQ1644" s="6"/>
    </row>
    <row r="1645" customFormat="false" ht="15" hidden="false" customHeight="false" outlineLevel="0" collapsed="false">
      <c r="A1645" s="54" t="n">
        <v>1644</v>
      </c>
      <c r="B1645" s="6" t="s">
        <v>3730</v>
      </c>
      <c r="C1645" s="1" t="n">
        <v>0</v>
      </c>
      <c r="D1645" s="1" t="s">
        <v>40</v>
      </c>
      <c r="E1645" s="1" t="n">
        <v>2</v>
      </c>
      <c r="F1645" s="1" t="s">
        <v>41</v>
      </c>
      <c r="G1645" s="1" t="n">
        <f aca="false">PRODUCT(C1645+E1645)</f>
        <v>2</v>
      </c>
      <c r="H1645" s="1" t="n">
        <v>7</v>
      </c>
      <c r="I1645" s="106" t="n">
        <f aca="false">PRODUCT(G1645/H1645)</f>
        <v>0.285714285714286</v>
      </c>
      <c r="K1645" s="6"/>
      <c r="N1645" s="1"/>
      <c r="BQ1645" s="6"/>
      <c r="DJ1645" s="6"/>
      <c r="DK1645" s="6"/>
      <c r="DL1645" s="6"/>
      <c r="DN1645" s="6"/>
      <c r="DQ1645" s="6"/>
    </row>
    <row r="1646" customFormat="false" ht="15" hidden="false" customHeight="false" outlineLevel="0" collapsed="false">
      <c r="A1646" s="54" t="n">
        <v>1645</v>
      </c>
      <c r="B1646" s="6" t="s">
        <v>3732</v>
      </c>
      <c r="C1646" s="1" t="n">
        <v>0</v>
      </c>
      <c r="D1646" s="1" t="s">
        <v>40</v>
      </c>
      <c r="E1646" s="1" t="n">
        <v>2</v>
      </c>
      <c r="F1646" s="1" t="s">
        <v>41</v>
      </c>
      <c r="G1646" s="1" t="n">
        <f aca="false">PRODUCT(C1646+E1646)</f>
        <v>2</v>
      </c>
      <c r="H1646" s="1" t="n">
        <v>4</v>
      </c>
      <c r="I1646" s="106" t="n">
        <f aca="false">PRODUCT(G1646/H1646)</f>
        <v>0.5</v>
      </c>
      <c r="K1646" s="6"/>
      <c r="N1646" s="1"/>
      <c r="BQ1646" s="6"/>
      <c r="DJ1646" s="6"/>
      <c r="DK1646" s="6"/>
      <c r="DL1646" s="6"/>
      <c r="DN1646" s="6"/>
      <c r="DQ1646" s="6"/>
    </row>
    <row r="1647" customFormat="false" ht="15" hidden="false" customHeight="false" outlineLevel="0" collapsed="false">
      <c r="A1647" s="54" t="n">
        <v>1646</v>
      </c>
      <c r="B1647" s="6" t="s">
        <v>3733</v>
      </c>
      <c r="C1647" s="1" t="n">
        <v>0</v>
      </c>
      <c r="D1647" s="1" t="s">
        <v>40</v>
      </c>
      <c r="E1647" s="1" t="n">
        <v>2</v>
      </c>
      <c r="F1647" s="1" t="s">
        <v>41</v>
      </c>
      <c r="G1647" s="1" t="n">
        <f aca="false">PRODUCT(C1647+E1647)</f>
        <v>2</v>
      </c>
      <c r="H1647" s="1" t="n">
        <v>10</v>
      </c>
      <c r="I1647" s="106" t="n">
        <f aca="false">PRODUCT(G1647/H1647)</f>
        <v>0.2</v>
      </c>
      <c r="K1647" s="6"/>
      <c r="N1647" s="1"/>
      <c r="BQ1647" s="6"/>
      <c r="DJ1647" s="6"/>
      <c r="DK1647" s="6"/>
      <c r="DL1647" s="6"/>
      <c r="DN1647" s="6"/>
      <c r="DQ1647" s="6"/>
    </row>
    <row r="1648" customFormat="false" ht="15" hidden="false" customHeight="false" outlineLevel="0" collapsed="false">
      <c r="A1648" s="54" t="n">
        <v>1647</v>
      </c>
      <c r="B1648" s="6" t="s">
        <v>3748</v>
      </c>
      <c r="C1648" s="1" t="n">
        <v>0</v>
      </c>
      <c r="D1648" s="1" t="s">
        <v>40</v>
      </c>
      <c r="E1648" s="1" t="n">
        <v>2</v>
      </c>
      <c r="F1648" s="1" t="s">
        <v>41</v>
      </c>
      <c r="G1648" s="1" t="n">
        <f aca="false">PRODUCT(C1648+E1648)</f>
        <v>2</v>
      </c>
      <c r="H1648" s="1" t="n">
        <v>7</v>
      </c>
      <c r="I1648" s="106" t="n">
        <f aca="false">PRODUCT(G1648/H1648)</f>
        <v>0.285714285714286</v>
      </c>
      <c r="K1648" s="6"/>
      <c r="N1648" s="1"/>
      <c r="BQ1648" s="6"/>
      <c r="DJ1648" s="6"/>
      <c r="DK1648" s="6"/>
      <c r="DL1648" s="6"/>
      <c r="DN1648" s="6"/>
      <c r="DQ1648" s="6"/>
    </row>
    <row r="1649" customFormat="false" ht="15" hidden="false" customHeight="false" outlineLevel="0" collapsed="false">
      <c r="A1649" s="54" t="n">
        <v>1648</v>
      </c>
      <c r="B1649" s="6" t="s">
        <v>3749</v>
      </c>
      <c r="C1649" s="1" t="n">
        <v>0</v>
      </c>
      <c r="D1649" s="1" t="s">
        <v>40</v>
      </c>
      <c r="E1649" s="1" t="n">
        <v>2</v>
      </c>
      <c r="F1649" s="1" t="s">
        <v>41</v>
      </c>
      <c r="G1649" s="1" t="n">
        <f aca="false">PRODUCT(C1649+E1649)</f>
        <v>2</v>
      </c>
      <c r="H1649" s="1" t="n">
        <v>7</v>
      </c>
      <c r="I1649" s="106" t="n">
        <f aca="false">PRODUCT(G1649/H1649)</f>
        <v>0.285714285714286</v>
      </c>
      <c r="K1649" s="6"/>
      <c r="N1649" s="1"/>
      <c r="BQ1649" s="6"/>
      <c r="DJ1649" s="6"/>
      <c r="DK1649" s="6"/>
      <c r="DL1649" s="6"/>
      <c r="DN1649" s="6"/>
      <c r="DQ1649" s="6"/>
    </row>
    <row r="1650" customFormat="false" ht="15" hidden="false" customHeight="false" outlineLevel="0" collapsed="false">
      <c r="A1650" s="54" t="n">
        <v>1649</v>
      </c>
      <c r="B1650" s="6" t="s">
        <v>3754</v>
      </c>
      <c r="C1650" s="1" t="n">
        <v>0</v>
      </c>
      <c r="D1650" s="1" t="s">
        <v>40</v>
      </c>
      <c r="E1650" s="1" t="n">
        <v>2</v>
      </c>
      <c r="F1650" s="1" t="s">
        <v>41</v>
      </c>
      <c r="G1650" s="1" t="n">
        <f aca="false">PRODUCT(C1650+E1650)</f>
        <v>2</v>
      </c>
      <c r="H1650" s="1" t="n">
        <v>6</v>
      </c>
      <c r="I1650" s="106" t="n">
        <f aca="false">PRODUCT(G1650/H1650)</f>
        <v>0.333333333333333</v>
      </c>
      <c r="K1650" s="6"/>
      <c r="N1650" s="1"/>
      <c r="BQ1650" s="6"/>
      <c r="DJ1650" s="6"/>
      <c r="DK1650" s="6"/>
      <c r="DL1650" s="6"/>
      <c r="DN1650" s="6"/>
      <c r="DQ1650" s="6"/>
    </row>
    <row r="1651" customFormat="false" ht="15" hidden="false" customHeight="false" outlineLevel="0" collapsed="false">
      <c r="A1651" s="54" t="n">
        <v>1650</v>
      </c>
      <c r="B1651" s="56" t="s">
        <v>3755</v>
      </c>
      <c r="C1651" s="1" t="n">
        <v>0</v>
      </c>
      <c r="D1651" s="1" t="s">
        <v>40</v>
      </c>
      <c r="E1651" s="1" t="n">
        <v>2</v>
      </c>
      <c r="F1651" s="1" t="s">
        <v>41</v>
      </c>
      <c r="G1651" s="1" t="n">
        <f aca="false">PRODUCT(C1651+E1651)</f>
        <v>2</v>
      </c>
      <c r="H1651" s="1" t="n">
        <v>4</v>
      </c>
      <c r="I1651" s="106" t="n">
        <f aca="false">PRODUCT(G1651/H1651)</f>
        <v>0.5</v>
      </c>
      <c r="K1651" s="6"/>
      <c r="N1651" s="1"/>
      <c r="BQ1651" s="6"/>
      <c r="DJ1651" s="6"/>
      <c r="DK1651" s="6"/>
      <c r="DL1651" s="6"/>
      <c r="DN1651" s="6"/>
      <c r="DQ1651" s="6"/>
    </row>
    <row r="1652" customFormat="false" ht="15" hidden="false" customHeight="false" outlineLevel="0" collapsed="false">
      <c r="A1652" s="54" t="n">
        <v>1651</v>
      </c>
      <c r="B1652" s="6" t="s">
        <v>3759</v>
      </c>
      <c r="C1652" s="1" t="n">
        <v>0</v>
      </c>
      <c r="D1652" s="1" t="s">
        <v>40</v>
      </c>
      <c r="E1652" s="1" t="n">
        <v>2</v>
      </c>
      <c r="F1652" s="1" t="s">
        <v>41</v>
      </c>
      <c r="G1652" s="1" t="n">
        <f aca="false">PRODUCT(C1652+E1652)</f>
        <v>2</v>
      </c>
      <c r="H1652" s="1" t="n">
        <v>6</v>
      </c>
      <c r="I1652" s="106" t="n">
        <f aca="false">PRODUCT(G1652/H1652)</f>
        <v>0.333333333333333</v>
      </c>
      <c r="K1652" s="6"/>
      <c r="N1652" s="1"/>
      <c r="BQ1652" s="6"/>
      <c r="DJ1652" s="6"/>
      <c r="DK1652" s="6"/>
      <c r="DL1652" s="6"/>
      <c r="DN1652" s="6"/>
      <c r="DQ1652" s="6"/>
    </row>
    <row r="1653" customFormat="false" ht="15" hidden="false" customHeight="false" outlineLevel="0" collapsed="false">
      <c r="A1653" s="54" t="n">
        <v>1652</v>
      </c>
      <c r="B1653" s="56" t="s">
        <v>3764</v>
      </c>
      <c r="C1653" s="1" t="n">
        <v>0</v>
      </c>
      <c r="D1653" s="1" t="s">
        <v>40</v>
      </c>
      <c r="E1653" s="1" t="n">
        <v>2</v>
      </c>
      <c r="F1653" s="1" t="s">
        <v>41</v>
      </c>
      <c r="G1653" s="1" t="n">
        <f aca="false">PRODUCT(C1653+E1653)</f>
        <v>2</v>
      </c>
      <c r="H1653" s="1" t="n">
        <v>2</v>
      </c>
      <c r="I1653" s="106" t="n">
        <f aca="false">PRODUCT(G1653/H1653)</f>
        <v>1</v>
      </c>
      <c r="K1653" s="6"/>
      <c r="N1653" s="1"/>
      <c r="BQ1653" s="6"/>
      <c r="DJ1653" s="6"/>
      <c r="DK1653" s="6"/>
      <c r="DL1653" s="6"/>
      <c r="DN1653" s="6"/>
      <c r="DQ1653" s="6"/>
    </row>
    <row r="1654" customFormat="false" ht="15" hidden="false" customHeight="false" outlineLevel="0" collapsed="false">
      <c r="A1654" s="54" t="n">
        <v>1653</v>
      </c>
      <c r="B1654" s="6" t="s">
        <v>3765</v>
      </c>
      <c r="C1654" s="1" t="n">
        <v>0</v>
      </c>
      <c r="D1654" s="1" t="s">
        <v>40</v>
      </c>
      <c r="E1654" s="1" t="n">
        <v>2</v>
      </c>
      <c r="F1654" s="1" t="s">
        <v>41</v>
      </c>
      <c r="G1654" s="1" t="n">
        <f aca="false">PRODUCT(C1654+E1654)</f>
        <v>2</v>
      </c>
      <c r="H1654" s="1" t="n">
        <v>3</v>
      </c>
      <c r="I1654" s="106" t="n">
        <f aca="false">PRODUCT(G1654/H1654)</f>
        <v>0.666666666666667</v>
      </c>
      <c r="K1654" s="6"/>
      <c r="N1654" s="1"/>
      <c r="BQ1654" s="6"/>
      <c r="DJ1654" s="6"/>
      <c r="DK1654" s="6"/>
      <c r="DL1654" s="6"/>
      <c r="DN1654" s="6"/>
      <c r="DQ1654" s="6"/>
    </row>
    <row r="1655" customFormat="false" ht="15" hidden="false" customHeight="false" outlineLevel="0" collapsed="false">
      <c r="A1655" s="54" t="n">
        <v>1654</v>
      </c>
      <c r="B1655" s="6" t="s">
        <v>3767</v>
      </c>
      <c r="C1655" s="1" t="n">
        <v>0</v>
      </c>
      <c r="D1655" s="1" t="s">
        <v>40</v>
      </c>
      <c r="E1655" s="1" t="n">
        <v>2</v>
      </c>
      <c r="F1655" s="1" t="s">
        <v>41</v>
      </c>
      <c r="G1655" s="1" t="n">
        <f aca="false">PRODUCT(C1655+E1655)</f>
        <v>2</v>
      </c>
      <c r="H1655" s="1" t="n">
        <v>5</v>
      </c>
      <c r="I1655" s="106" t="n">
        <f aca="false">PRODUCT(G1655/H1655)</f>
        <v>0.4</v>
      </c>
      <c r="K1655" s="6"/>
      <c r="N1655" s="1"/>
      <c r="BQ1655" s="6"/>
      <c r="DJ1655" s="6"/>
      <c r="DK1655" s="6"/>
      <c r="DL1655" s="6"/>
      <c r="DN1655" s="6"/>
      <c r="DQ1655" s="6"/>
    </row>
    <row r="1656" customFormat="false" ht="15" hidden="false" customHeight="false" outlineLevel="0" collapsed="false">
      <c r="A1656" s="54" t="n">
        <v>1655</v>
      </c>
      <c r="B1656" s="6" t="s">
        <v>3777</v>
      </c>
      <c r="C1656" s="1" t="n">
        <v>0</v>
      </c>
      <c r="D1656" s="1" t="s">
        <v>40</v>
      </c>
      <c r="E1656" s="1" t="n">
        <v>2</v>
      </c>
      <c r="F1656" s="1" t="s">
        <v>41</v>
      </c>
      <c r="G1656" s="1" t="n">
        <f aca="false">PRODUCT(C1656+E1656)</f>
        <v>2</v>
      </c>
      <c r="H1656" s="1" t="n">
        <v>1</v>
      </c>
      <c r="I1656" s="106" t="n">
        <f aca="false">PRODUCT(G1656/H1656)</f>
        <v>2</v>
      </c>
      <c r="K1656" s="6"/>
      <c r="N1656" s="1"/>
      <c r="BQ1656" s="6"/>
      <c r="DJ1656" s="6"/>
      <c r="DK1656" s="6"/>
      <c r="DL1656" s="6"/>
      <c r="DN1656" s="6"/>
      <c r="DQ1656" s="6"/>
    </row>
    <row r="1657" customFormat="false" ht="15" hidden="false" customHeight="false" outlineLevel="0" collapsed="false">
      <c r="A1657" s="54" t="n">
        <v>1656</v>
      </c>
      <c r="B1657" s="6" t="s">
        <v>3783</v>
      </c>
      <c r="C1657" s="1" t="n">
        <v>0</v>
      </c>
      <c r="D1657" s="1" t="s">
        <v>40</v>
      </c>
      <c r="E1657" s="1" t="n">
        <v>2</v>
      </c>
      <c r="F1657" s="1" t="s">
        <v>41</v>
      </c>
      <c r="G1657" s="1" t="n">
        <f aca="false">PRODUCT(C1657+E1657)</f>
        <v>2</v>
      </c>
      <c r="H1657" s="1" t="n">
        <v>3</v>
      </c>
      <c r="I1657" s="106" t="n">
        <f aca="false">PRODUCT(G1657/H1657)</f>
        <v>0.666666666666667</v>
      </c>
      <c r="K1657" s="6"/>
      <c r="N1657" s="1"/>
      <c r="BQ1657" s="6"/>
      <c r="DJ1657" s="6"/>
      <c r="DK1657" s="6"/>
      <c r="DL1657" s="6"/>
      <c r="DN1657" s="6"/>
      <c r="DQ1657" s="6"/>
    </row>
    <row r="1658" customFormat="false" ht="15" hidden="false" customHeight="false" outlineLevel="0" collapsed="false">
      <c r="A1658" s="54" t="n">
        <v>1657</v>
      </c>
      <c r="B1658" s="6" t="s">
        <v>3796</v>
      </c>
      <c r="C1658" s="1" t="n">
        <v>0</v>
      </c>
      <c r="D1658" s="1" t="s">
        <v>40</v>
      </c>
      <c r="E1658" s="1" t="n">
        <v>2</v>
      </c>
      <c r="F1658" s="1" t="s">
        <v>41</v>
      </c>
      <c r="G1658" s="1" t="n">
        <f aca="false">PRODUCT(C1658+E1658)</f>
        <v>2</v>
      </c>
      <c r="H1658" s="1" t="n">
        <v>2</v>
      </c>
      <c r="I1658" s="106" t="n">
        <f aca="false">PRODUCT(G1658/H1658)</f>
        <v>1</v>
      </c>
      <c r="K1658" s="6"/>
      <c r="N1658" s="1"/>
      <c r="BQ1658" s="6"/>
      <c r="DJ1658" s="6"/>
      <c r="DK1658" s="6"/>
      <c r="DL1658" s="6"/>
      <c r="DN1658" s="6"/>
      <c r="DQ1658" s="6"/>
    </row>
    <row r="1659" customFormat="false" ht="15" hidden="false" customHeight="false" outlineLevel="0" collapsed="false">
      <c r="A1659" s="54" t="n">
        <v>1658</v>
      </c>
      <c r="B1659" s="6" t="s">
        <v>3799</v>
      </c>
      <c r="C1659" s="1" t="n">
        <v>0</v>
      </c>
      <c r="D1659" s="1" t="s">
        <v>40</v>
      </c>
      <c r="E1659" s="1" t="n">
        <v>2</v>
      </c>
      <c r="F1659" s="1" t="s">
        <v>41</v>
      </c>
      <c r="G1659" s="1" t="n">
        <f aca="false">PRODUCT(C1659+E1659)</f>
        <v>2</v>
      </c>
      <c r="H1659" s="1" t="n">
        <v>2</v>
      </c>
      <c r="I1659" s="106" t="n">
        <f aca="false">PRODUCT(G1659/H1659)</f>
        <v>1</v>
      </c>
      <c r="K1659" s="6"/>
      <c r="L1659" s="56"/>
      <c r="N1659" s="1"/>
      <c r="BQ1659" s="6"/>
      <c r="DJ1659" s="6"/>
      <c r="DK1659" s="6"/>
      <c r="DL1659" s="6"/>
      <c r="DN1659" s="6"/>
      <c r="DQ1659" s="6"/>
    </row>
    <row r="1660" customFormat="false" ht="15" hidden="false" customHeight="false" outlineLevel="0" collapsed="false">
      <c r="A1660" s="54" t="n">
        <v>1659</v>
      </c>
      <c r="B1660" s="56" t="s">
        <v>3803</v>
      </c>
      <c r="C1660" s="1" t="n">
        <v>0</v>
      </c>
      <c r="D1660" s="1" t="s">
        <v>40</v>
      </c>
      <c r="E1660" s="1" t="n">
        <v>2</v>
      </c>
      <c r="F1660" s="1" t="s">
        <v>41</v>
      </c>
      <c r="G1660" s="1" t="n">
        <f aca="false">PRODUCT(C1660+E1660)</f>
        <v>2</v>
      </c>
      <c r="H1660" s="1" t="n">
        <v>4</v>
      </c>
      <c r="I1660" s="106" t="n">
        <f aca="false">PRODUCT(G1660/H1660)</f>
        <v>0.5</v>
      </c>
      <c r="K1660" s="6"/>
      <c r="L1660" s="70"/>
      <c r="N1660" s="1"/>
      <c r="BQ1660" s="6"/>
      <c r="DJ1660" s="6"/>
      <c r="DK1660" s="6"/>
      <c r="DL1660" s="6"/>
      <c r="DN1660" s="6"/>
      <c r="DQ1660" s="6"/>
    </row>
    <row r="1661" customFormat="false" ht="15" hidden="false" customHeight="false" outlineLevel="0" collapsed="false">
      <c r="A1661" s="54" t="n">
        <v>1660</v>
      </c>
      <c r="B1661" s="6" t="s">
        <v>3810</v>
      </c>
      <c r="C1661" s="1" t="n">
        <v>0</v>
      </c>
      <c r="D1661" s="1" t="s">
        <v>40</v>
      </c>
      <c r="E1661" s="1" t="n">
        <v>2</v>
      </c>
      <c r="F1661" s="1" t="s">
        <v>41</v>
      </c>
      <c r="G1661" s="1" t="n">
        <f aca="false">PRODUCT(C1661+E1661)</f>
        <v>2</v>
      </c>
      <c r="H1661" s="1" t="n">
        <v>1</v>
      </c>
      <c r="I1661" s="106" t="n">
        <f aca="false">PRODUCT(G1661/H1661)</f>
        <v>2</v>
      </c>
      <c r="K1661" s="6"/>
      <c r="N1661" s="1"/>
      <c r="BQ1661" s="6"/>
      <c r="DJ1661" s="6"/>
      <c r="DK1661" s="6"/>
      <c r="DL1661" s="6"/>
      <c r="DN1661" s="6"/>
      <c r="DQ1661" s="6"/>
    </row>
    <row r="1662" customFormat="false" ht="15" hidden="false" customHeight="false" outlineLevel="0" collapsed="false">
      <c r="A1662" s="54" t="n">
        <v>1661</v>
      </c>
      <c r="B1662" s="6" t="s">
        <v>2915</v>
      </c>
      <c r="C1662" s="1" t="n">
        <v>1</v>
      </c>
      <c r="D1662" s="1" t="s">
        <v>40</v>
      </c>
      <c r="E1662" s="1" t="n">
        <v>0</v>
      </c>
      <c r="F1662" s="1" t="s">
        <v>41</v>
      </c>
      <c r="G1662" s="1" t="n">
        <f aca="false">PRODUCT(C1662+E1662)</f>
        <v>1</v>
      </c>
      <c r="H1662" s="1" t="n">
        <v>46</v>
      </c>
      <c r="I1662" s="106" t="n">
        <f aca="false">PRODUCT(G1662/H1662)</f>
        <v>0.0217391304347826</v>
      </c>
      <c r="K1662" s="6"/>
      <c r="N1662" s="1"/>
      <c r="BQ1662" s="6"/>
      <c r="DJ1662" s="6"/>
      <c r="DK1662" s="6"/>
      <c r="DL1662" s="6"/>
      <c r="DN1662" s="6"/>
      <c r="DQ1662" s="6"/>
    </row>
    <row r="1663" customFormat="false" ht="15" hidden="false" customHeight="false" outlineLevel="0" collapsed="false">
      <c r="A1663" s="54" t="n">
        <v>1662</v>
      </c>
      <c r="B1663" s="6" t="s">
        <v>2941</v>
      </c>
      <c r="C1663" s="1" t="n">
        <v>1</v>
      </c>
      <c r="D1663" s="1" t="s">
        <v>40</v>
      </c>
      <c r="E1663" s="1" t="n">
        <v>0</v>
      </c>
      <c r="F1663" s="1" t="s">
        <v>41</v>
      </c>
      <c r="G1663" s="1" t="n">
        <f aca="false">PRODUCT(C1663+E1663)</f>
        <v>1</v>
      </c>
      <c r="H1663" s="1" t="n">
        <v>35</v>
      </c>
      <c r="I1663" s="106" t="n">
        <f aca="false">PRODUCT(G1663/H1663)</f>
        <v>0.0285714285714286</v>
      </c>
      <c r="K1663" s="6"/>
      <c r="N1663" s="1"/>
      <c r="BQ1663" s="6"/>
      <c r="DJ1663" s="6"/>
      <c r="DK1663" s="6"/>
      <c r="DL1663" s="6"/>
      <c r="DN1663" s="6"/>
      <c r="DQ1663" s="6"/>
    </row>
    <row r="1664" customFormat="false" ht="15" hidden="false" customHeight="false" outlineLevel="0" collapsed="false">
      <c r="A1664" s="54" t="n">
        <v>1663</v>
      </c>
      <c r="B1664" s="56" t="s">
        <v>3077</v>
      </c>
      <c r="C1664" s="1" t="n">
        <v>1</v>
      </c>
      <c r="D1664" s="1" t="s">
        <v>40</v>
      </c>
      <c r="E1664" s="1" t="n">
        <v>0</v>
      </c>
      <c r="F1664" s="1" t="s">
        <v>41</v>
      </c>
      <c r="G1664" s="1" t="n">
        <f aca="false">PRODUCT(C1664+E1664)</f>
        <v>1</v>
      </c>
      <c r="H1664" s="1" t="n">
        <v>31</v>
      </c>
      <c r="I1664" s="106" t="n">
        <f aca="false">PRODUCT(G1664/H1664)</f>
        <v>0.032258064516129</v>
      </c>
      <c r="K1664" s="6"/>
      <c r="N1664" s="1"/>
      <c r="BQ1664" s="6"/>
      <c r="DJ1664" s="6"/>
      <c r="DK1664" s="6"/>
      <c r="DL1664" s="6"/>
      <c r="DN1664" s="6"/>
      <c r="DQ1664" s="6"/>
    </row>
    <row r="1665" customFormat="false" ht="15" hidden="false" customHeight="false" outlineLevel="0" collapsed="false">
      <c r="A1665" s="54" t="n">
        <v>1664</v>
      </c>
      <c r="B1665" s="6" t="s">
        <v>324</v>
      </c>
      <c r="C1665" s="1" t="n">
        <v>1</v>
      </c>
      <c r="D1665" s="1" t="s">
        <v>40</v>
      </c>
      <c r="E1665" s="1" t="n">
        <v>0</v>
      </c>
      <c r="F1665" s="1" t="s">
        <v>41</v>
      </c>
      <c r="G1665" s="1" t="n">
        <f aca="false">PRODUCT(C1665+E1665)</f>
        <v>1</v>
      </c>
      <c r="H1665" s="1" t="n">
        <v>19</v>
      </c>
      <c r="I1665" s="106" t="n">
        <f aca="false">PRODUCT(G1665/H1665)</f>
        <v>0.0526315789473684</v>
      </c>
      <c r="K1665" s="6"/>
      <c r="N1665" s="1"/>
      <c r="BQ1665" s="6"/>
      <c r="DJ1665" s="6"/>
      <c r="DK1665" s="6"/>
      <c r="DL1665" s="6"/>
      <c r="DN1665" s="6"/>
      <c r="DQ1665" s="6"/>
    </row>
    <row r="1666" customFormat="false" ht="15" hidden="false" customHeight="false" outlineLevel="0" collapsed="false">
      <c r="A1666" s="54" t="n">
        <v>1665</v>
      </c>
      <c r="B1666" s="6" t="s">
        <v>3177</v>
      </c>
      <c r="C1666" s="1" t="n">
        <v>1</v>
      </c>
      <c r="D1666" s="1" t="s">
        <v>40</v>
      </c>
      <c r="E1666" s="1" t="n">
        <v>0</v>
      </c>
      <c r="F1666" s="1" t="s">
        <v>41</v>
      </c>
      <c r="G1666" s="1" t="n">
        <f aca="false">PRODUCT(C1666+E1666)</f>
        <v>1</v>
      </c>
      <c r="H1666" s="1" t="n">
        <v>20</v>
      </c>
      <c r="I1666" s="106" t="n">
        <f aca="false">PRODUCT(G1666/H1666)</f>
        <v>0.05</v>
      </c>
      <c r="K1666" s="6"/>
      <c r="N1666" s="1"/>
      <c r="BQ1666" s="6"/>
      <c r="DJ1666" s="6"/>
      <c r="DK1666" s="6"/>
      <c r="DL1666" s="6"/>
      <c r="DN1666" s="6"/>
      <c r="DQ1666" s="6"/>
    </row>
    <row r="1667" customFormat="false" ht="15" hidden="false" customHeight="false" outlineLevel="0" collapsed="false">
      <c r="A1667" s="54" t="n">
        <v>1666</v>
      </c>
      <c r="B1667" s="6" t="s">
        <v>3322</v>
      </c>
      <c r="C1667" s="1" t="n">
        <v>1</v>
      </c>
      <c r="D1667" s="1" t="s">
        <v>40</v>
      </c>
      <c r="E1667" s="1" t="n">
        <v>0</v>
      </c>
      <c r="F1667" s="1" t="s">
        <v>41</v>
      </c>
      <c r="G1667" s="1" t="n">
        <f aca="false">PRODUCT(C1667+E1667)</f>
        <v>1</v>
      </c>
      <c r="H1667" s="1" t="n">
        <v>16</v>
      </c>
      <c r="I1667" s="106" t="n">
        <f aca="false">PRODUCT(G1667/H1667)</f>
        <v>0.0625</v>
      </c>
      <c r="K1667" s="6"/>
      <c r="N1667" s="1"/>
      <c r="BQ1667" s="6"/>
      <c r="DJ1667" s="6"/>
      <c r="DK1667" s="6"/>
      <c r="DL1667" s="6"/>
      <c r="DN1667" s="6"/>
      <c r="DQ1667" s="6"/>
    </row>
    <row r="1668" customFormat="false" ht="15" hidden="false" customHeight="false" outlineLevel="0" collapsed="false">
      <c r="A1668" s="54" t="n">
        <v>1667</v>
      </c>
      <c r="B1668" s="6" t="s">
        <v>3370</v>
      </c>
      <c r="C1668" s="1" t="n">
        <v>1</v>
      </c>
      <c r="D1668" s="1" t="s">
        <v>40</v>
      </c>
      <c r="E1668" s="1" t="n">
        <v>0</v>
      </c>
      <c r="F1668" s="1" t="s">
        <v>41</v>
      </c>
      <c r="G1668" s="1" t="n">
        <f aca="false">PRODUCT(C1668+E1668)</f>
        <v>1</v>
      </c>
      <c r="H1668" s="1" t="n">
        <v>18</v>
      </c>
      <c r="I1668" s="106" t="n">
        <f aca="false">PRODUCT(G1668/H1668)</f>
        <v>0.0555555555555556</v>
      </c>
      <c r="K1668" s="6"/>
      <c r="N1668" s="1"/>
      <c r="BQ1668" s="6"/>
      <c r="DJ1668" s="6"/>
      <c r="DK1668" s="6"/>
      <c r="DL1668" s="6"/>
      <c r="DN1668" s="6"/>
      <c r="DQ1668" s="6"/>
    </row>
    <row r="1669" customFormat="false" ht="15" hidden="false" customHeight="false" outlineLevel="0" collapsed="false">
      <c r="A1669" s="54" t="n">
        <v>1668</v>
      </c>
      <c r="B1669" s="6" t="s">
        <v>3441</v>
      </c>
      <c r="C1669" s="1" t="n">
        <v>1</v>
      </c>
      <c r="D1669" s="1" t="s">
        <v>40</v>
      </c>
      <c r="E1669" s="1" t="n">
        <v>0</v>
      </c>
      <c r="F1669" s="1" t="s">
        <v>41</v>
      </c>
      <c r="G1669" s="1" t="n">
        <f aca="false">PRODUCT(C1669+E1669)</f>
        <v>1</v>
      </c>
      <c r="H1669" s="1" t="n">
        <v>13</v>
      </c>
      <c r="I1669" s="106" t="n">
        <f aca="false">PRODUCT(G1669/H1669)</f>
        <v>0.0769230769230769</v>
      </c>
      <c r="K1669" s="6"/>
      <c r="N1669" s="1"/>
      <c r="BQ1669" s="6"/>
      <c r="DJ1669" s="6"/>
      <c r="DK1669" s="6"/>
      <c r="DL1669" s="6"/>
      <c r="DN1669" s="6"/>
      <c r="DQ1669" s="6"/>
    </row>
    <row r="1670" customFormat="false" ht="15" hidden="false" customHeight="false" outlineLevel="0" collapsed="false">
      <c r="A1670" s="54" t="n">
        <v>1669</v>
      </c>
      <c r="B1670" s="6" t="s">
        <v>3605</v>
      </c>
      <c r="C1670" s="1" t="n">
        <v>1</v>
      </c>
      <c r="D1670" s="1" t="s">
        <v>40</v>
      </c>
      <c r="E1670" s="1" t="n">
        <v>0</v>
      </c>
      <c r="F1670" s="1" t="s">
        <v>41</v>
      </c>
      <c r="G1670" s="1" t="n">
        <f aca="false">PRODUCT(C1670+E1670)</f>
        <v>1</v>
      </c>
      <c r="H1670" s="1" t="n">
        <v>7</v>
      </c>
      <c r="I1670" s="106" t="n">
        <f aca="false">PRODUCT(G1670/H1670)</f>
        <v>0.142857142857143</v>
      </c>
      <c r="K1670" s="6"/>
      <c r="N1670" s="1"/>
      <c r="BQ1670" s="6"/>
      <c r="DJ1670" s="6"/>
      <c r="DK1670" s="6"/>
      <c r="DL1670" s="6"/>
      <c r="DN1670" s="6"/>
      <c r="DQ1670" s="6"/>
    </row>
    <row r="1671" customFormat="false" ht="15" hidden="false" customHeight="false" outlineLevel="0" collapsed="false">
      <c r="A1671" s="54" t="n">
        <v>1670</v>
      </c>
      <c r="B1671" s="6" t="s">
        <v>3615</v>
      </c>
      <c r="C1671" s="1" t="n">
        <v>1</v>
      </c>
      <c r="D1671" s="1" t="s">
        <v>40</v>
      </c>
      <c r="E1671" s="1" t="n">
        <v>0</v>
      </c>
      <c r="F1671" s="1" t="s">
        <v>41</v>
      </c>
      <c r="G1671" s="1" t="n">
        <f aca="false">PRODUCT(C1671+E1671)</f>
        <v>1</v>
      </c>
      <c r="H1671" s="1" t="n">
        <v>10</v>
      </c>
      <c r="I1671" s="106" t="n">
        <f aca="false">PRODUCT(G1671/H1671)</f>
        <v>0.1</v>
      </c>
      <c r="K1671" s="6"/>
      <c r="N1671" s="1"/>
      <c r="BQ1671" s="6"/>
      <c r="DJ1671" s="6"/>
      <c r="DK1671" s="6"/>
      <c r="DL1671" s="6"/>
      <c r="DN1671" s="6"/>
      <c r="DQ1671" s="6"/>
    </row>
    <row r="1672" customFormat="false" ht="15" hidden="false" customHeight="false" outlineLevel="0" collapsed="false">
      <c r="A1672" s="54" t="n">
        <v>1671</v>
      </c>
      <c r="B1672" s="6" t="s">
        <v>3646</v>
      </c>
      <c r="C1672" s="1" t="n">
        <v>1</v>
      </c>
      <c r="D1672" s="1" t="s">
        <v>40</v>
      </c>
      <c r="E1672" s="1" t="n">
        <v>0</v>
      </c>
      <c r="F1672" s="1" t="s">
        <v>41</v>
      </c>
      <c r="G1672" s="1" t="n">
        <f aca="false">PRODUCT(C1672+E1672)</f>
        <v>1</v>
      </c>
      <c r="H1672" s="1" t="n">
        <v>6</v>
      </c>
      <c r="I1672" s="106" t="n">
        <f aca="false">PRODUCT(G1672/H1672)</f>
        <v>0.166666666666667</v>
      </c>
      <c r="K1672" s="6"/>
      <c r="N1672" s="1"/>
      <c r="BQ1672" s="6"/>
      <c r="DJ1672" s="6"/>
      <c r="DK1672" s="6"/>
      <c r="DL1672" s="6"/>
      <c r="DN1672" s="6"/>
      <c r="DQ1672" s="6"/>
    </row>
    <row r="1673" customFormat="false" ht="15" hidden="false" customHeight="false" outlineLevel="0" collapsed="false">
      <c r="A1673" s="54" t="n">
        <v>1672</v>
      </c>
      <c r="B1673" s="56" t="s">
        <v>3722</v>
      </c>
      <c r="C1673" s="1" t="n">
        <v>1</v>
      </c>
      <c r="D1673" s="1" t="s">
        <v>40</v>
      </c>
      <c r="E1673" s="1" t="n">
        <v>0</v>
      </c>
      <c r="F1673" s="1" t="s">
        <v>41</v>
      </c>
      <c r="G1673" s="1" t="n">
        <f aca="false">PRODUCT(C1673+E1673)</f>
        <v>1</v>
      </c>
      <c r="H1673" s="1" t="n">
        <v>5</v>
      </c>
      <c r="I1673" s="106" t="n">
        <f aca="false">PRODUCT(G1673/H1673)</f>
        <v>0.2</v>
      </c>
      <c r="K1673" s="6"/>
      <c r="N1673" s="1"/>
      <c r="BQ1673" s="6"/>
      <c r="DJ1673" s="6"/>
      <c r="DK1673" s="6"/>
      <c r="DL1673" s="6"/>
      <c r="DN1673" s="6"/>
      <c r="DQ1673" s="6"/>
    </row>
    <row r="1674" customFormat="false" ht="15" hidden="false" customHeight="false" outlineLevel="0" collapsed="false">
      <c r="A1674" s="54" t="n">
        <v>1673</v>
      </c>
      <c r="B1674" s="6" t="s">
        <v>3763</v>
      </c>
      <c r="C1674" s="1" t="n">
        <v>1</v>
      </c>
      <c r="D1674" s="1" t="s">
        <v>40</v>
      </c>
      <c r="E1674" s="1" t="n">
        <v>0</v>
      </c>
      <c r="F1674" s="1" t="s">
        <v>41</v>
      </c>
      <c r="G1674" s="1" t="n">
        <f aca="false">PRODUCT(C1674+E1674)</f>
        <v>1</v>
      </c>
      <c r="H1674" s="1" t="n">
        <v>5</v>
      </c>
      <c r="I1674" s="106" t="n">
        <f aca="false">PRODUCT(G1674/H1674)</f>
        <v>0.2</v>
      </c>
      <c r="K1674" s="6"/>
      <c r="N1674" s="1"/>
      <c r="BQ1674" s="6"/>
      <c r="DJ1674" s="6"/>
      <c r="DK1674" s="6"/>
      <c r="DL1674" s="6"/>
      <c r="DN1674" s="6"/>
      <c r="DQ1674" s="6"/>
    </row>
    <row r="1675" customFormat="false" ht="15" hidden="false" customHeight="false" outlineLevel="0" collapsed="false">
      <c r="A1675" s="54" t="n">
        <v>1674</v>
      </c>
      <c r="B1675" s="6" t="s">
        <v>2956</v>
      </c>
      <c r="C1675" s="1" t="n">
        <v>0</v>
      </c>
      <c r="D1675" s="1" t="s">
        <v>40</v>
      </c>
      <c r="E1675" s="1" t="n">
        <v>1</v>
      </c>
      <c r="F1675" s="1" t="s">
        <v>41</v>
      </c>
      <c r="G1675" s="1" t="n">
        <f aca="false">PRODUCT(C1675+E1675)</f>
        <v>1</v>
      </c>
      <c r="H1675" s="1" t="n">
        <v>21</v>
      </c>
      <c r="I1675" s="106" t="n">
        <f aca="false">PRODUCT(G1675/H1675)</f>
        <v>0.0476190476190476</v>
      </c>
      <c r="K1675" s="6"/>
      <c r="N1675" s="1"/>
      <c r="BQ1675" s="6"/>
      <c r="DJ1675" s="6"/>
      <c r="DK1675" s="6"/>
      <c r="DL1675" s="6"/>
      <c r="DN1675" s="6"/>
      <c r="DQ1675" s="6"/>
    </row>
    <row r="1676" customFormat="false" ht="15" hidden="false" customHeight="false" outlineLevel="0" collapsed="false">
      <c r="A1676" s="54" t="n">
        <v>1675</v>
      </c>
      <c r="B1676" s="6" t="s">
        <v>2957</v>
      </c>
      <c r="C1676" s="1" t="n">
        <v>0</v>
      </c>
      <c r="D1676" s="1" t="s">
        <v>40</v>
      </c>
      <c r="E1676" s="1" t="n">
        <v>1</v>
      </c>
      <c r="F1676" s="1" t="s">
        <v>41</v>
      </c>
      <c r="G1676" s="1" t="n">
        <f aca="false">PRODUCT(C1676+E1676)</f>
        <v>1</v>
      </c>
      <c r="H1676" s="1" t="n">
        <v>39</v>
      </c>
      <c r="I1676" s="106" t="n">
        <f aca="false">PRODUCT(G1676/H1676)</f>
        <v>0.0256410256410256</v>
      </c>
      <c r="K1676" s="6"/>
      <c r="N1676" s="1"/>
      <c r="BQ1676" s="6"/>
      <c r="DJ1676" s="6"/>
      <c r="DK1676" s="6"/>
      <c r="DL1676" s="6"/>
      <c r="DN1676" s="6"/>
      <c r="DQ1676" s="6"/>
    </row>
    <row r="1677" customFormat="false" ht="15" hidden="false" customHeight="false" outlineLevel="0" collapsed="false">
      <c r="A1677" s="54" t="n">
        <v>1676</v>
      </c>
      <c r="B1677" s="6" t="s">
        <v>2973</v>
      </c>
      <c r="C1677" s="1" t="n">
        <v>0</v>
      </c>
      <c r="D1677" s="1" t="s">
        <v>40</v>
      </c>
      <c r="E1677" s="1" t="n">
        <v>1</v>
      </c>
      <c r="F1677" s="1" t="s">
        <v>41</v>
      </c>
      <c r="G1677" s="1" t="n">
        <f aca="false">PRODUCT(C1677+E1677)</f>
        <v>1</v>
      </c>
      <c r="H1677" s="1" t="n">
        <v>40</v>
      </c>
      <c r="I1677" s="106" t="n">
        <f aca="false">PRODUCT(G1677/H1677)</f>
        <v>0.025</v>
      </c>
      <c r="K1677" s="6"/>
      <c r="N1677" s="1"/>
      <c r="BQ1677" s="6"/>
      <c r="DJ1677" s="6"/>
      <c r="DK1677" s="6"/>
      <c r="DL1677" s="6"/>
      <c r="DN1677" s="6"/>
      <c r="DQ1677" s="6"/>
    </row>
    <row r="1678" customFormat="false" ht="15" hidden="false" customHeight="false" outlineLevel="0" collapsed="false">
      <c r="A1678" s="54" t="n">
        <v>1677</v>
      </c>
      <c r="B1678" s="6" t="s">
        <v>3045</v>
      </c>
      <c r="C1678" s="1" t="n">
        <v>0</v>
      </c>
      <c r="D1678" s="1" t="s">
        <v>40</v>
      </c>
      <c r="E1678" s="1" t="n">
        <v>1</v>
      </c>
      <c r="F1678" s="1" t="s">
        <v>41</v>
      </c>
      <c r="G1678" s="1" t="n">
        <f aca="false">PRODUCT(C1678+E1678)</f>
        <v>1</v>
      </c>
      <c r="H1678" s="1" t="n">
        <v>36</v>
      </c>
      <c r="I1678" s="106" t="n">
        <f aca="false">PRODUCT(G1678/H1678)</f>
        <v>0.0277777777777778</v>
      </c>
      <c r="K1678" s="6"/>
      <c r="N1678" s="1"/>
      <c r="BQ1678" s="6"/>
      <c r="DJ1678" s="6"/>
      <c r="DK1678" s="6"/>
      <c r="DL1678" s="6"/>
      <c r="DN1678" s="6"/>
      <c r="DQ1678" s="6"/>
    </row>
    <row r="1679" customFormat="false" ht="15" hidden="false" customHeight="false" outlineLevel="0" collapsed="false">
      <c r="A1679" s="54" t="n">
        <v>1678</v>
      </c>
      <c r="B1679" s="6" t="s">
        <v>454</v>
      </c>
      <c r="C1679" s="1" t="n">
        <v>0</v>
      </c>
      <c r="D1679" s="1" t="s">
        <v>40</v>
      </c>
      <c r="E1679" s="1" t="n">
        <v>1</v>
      </c>
      <c r="F1679" s="1" t="s">
        <v>41</v>
      </c>
      <c r="G1679" s="1" t="n">
        <f aca="false">PRODUCT(C1679+E1679)</f>
        <v>1</v>
      </c>
      <c r="H1679" s="1" t="n">
        <v>21</v>
      </c>
      <c r="I1679" s="106" t="n">
        <f aca="false">PRODUCT(G1679/H1679)</f>
        <v>0.0476190476190476</v>
      </c>
      <c r="K1679" s="6"/>
      <c r="N1679" s="1"/>
      <c r="BQ1679" s="6"/>
      <c r="DJ1679" s="6"/>
      <c r="DK1679" s="6"/>
      <c r="DL1679" s="6"/>
      <c r="DN1679" s="6"/>
      <c r="DQ1679" s="6"/>
    </row>
    <row r="1680" customFormat="false" ht="15" hidden="false" customHeight="false" outlineLevel="0" collapsed="false">
      <c r="A1680" s="54" t="n">
        <v>1679</v>
      </c>
      <c r="B1680" s="6" t="s">
        <v>3090</v>
      </c>
      <c r="C1680" s="1" t="n">
        <v>0</v>
      </c>
      <c r="D1680" s="1" t="s">
        <v>40</v>
      </c>
      <c r="E1680" s="1" t="n">
        <v>1</v>
      </c>
      <c r="F1680" s="1" t="s">
        <v>41</v>
      </c>
      <c r="G1680" s="1" t="n">
        <f aca="false">PRODUCT(C1680+E1680)</f>
        <v>1</v>
      </c>
      <c r="H1680" s="1" t="n">
        <v>9</v>
      </c>
      <c r="I1680" s="106" t="n">
        <f aca="false">PRODUCT(G1680/H1680)</f>
        <v>0.111111111111111</v>
      </c>
      <c r="K1680" s="6"/>
      <c r="N1680" s="1"/>
      <c r="BQ1680" s="6"/>
      <c r="DJ1680" s="6"/>
      <c r="DK1680" s="6"/>
      <c r="DL1680" s="6"/>
      <c r="DN1680" s="6"/>
      <c r="DQ1680" s="6"/>
    </row>
    <row r="1681" customFormat="false" ht="15" hidden="false" customHeight="false" outlineLevel="0" collapsed="false">
      <c r="A1681" s="54" t="n">
        <v>1680</v>
      </c>
      <c r="B1681" s="6" t="s">
        <v>3114</v>
      </c>
      <c r="C1681" s="1" t="n">
        <v>0</v>
      </c>
      <c r="D1681" s="1" t="s">
        <v>40</v>
      </c>
      <c r="E1681" s="1" t="n">
        <v>1</v>
      </c>
      <c r="F1681" s="1" t="s">
        <v>41</v>
      </c>
      <c r="G1681" s="1" t="n">
        <f aca="false">PRODUCT(C1681+E1681)</f>
        <v>1</v>
      </c>
      <c r="H1681" s="1" t="n">
        <v>24</v>
      </c>
      <c r="I1681" s="106" t="n">
        <f aca="false">PRODUCT(G1681/H1681)</f>
        <v>0.0416666666666667</v>
      </c>
      <c r="K1681" s="6"/>
      <c r="N1681" s="1"/>
      <c r="BQ1681" s="6"/>
      <c r="DJ1681" s="6"/>
      <c r="DK1681" s="6"/>
      <c r="DL1681" s="6"/>
      <c r="DN1681" s="6"/>
      <c r="DQ1681" s="6"/>
    </row>
    <row r="1682" customFormat="false" ht="15" hidden="false" customHeight="false" outlineLevel="0" collapsed="false">
      <c r="A1682" s="54" t="n">
        <v>1681</v>
      </c>
      <c r="B1682" s="56" t="s">
        <v>3129</v>
      </c>
      <c r="C1682" s="1" t="n">
        <v>0</v>
      </c>
      <c r="D1682" s="1" t="s">
        <v>40</v>
      </c>
      <c r="E1682" s="1" t="n">
        <v>1</v>
      </c>
      <c r="F1682" s="1" t="s">
        <v>41</v>
      </c>
      <c r="G1682" s="1" t="n">
        <f aca="false">PRODUCT(C1682+E1682)</f>
        <v>1</v>
      </c>
      <c r="H1682" s="1" t="n">
        <v>43</v>
      </c>
      <c r="I1682" s="106" t="n">
        <f aca="false">PRODUCT(G1682/H1682)</f>
        <v>0.0232558139534884</v>
      </c>
      <c r="K1682" s="6"/>
      <c r="N1682" s="1"/>
      <c r="BQ1682" s="6"/>
      <c r="DJ1682" s="6"/>
      <c r="DK1682" s="6"/>
      <c r="DL1682" s="6"/>
      <c r="DN1682" s="6"/>
      <c r="DQ1682" s="6"/>
    </row>
    <row r="1683" customFormat="false" ht="15" hidden="false" customHeight="false" outlineLevel="0" collapsed="false">
      <c r="A1683" s="54" t="n">
        <v>1682</v>
      </c>
      <c r="B1683" s="56" t="s">
        <v>3145</v>
      </c>
      <c r="C1683" s="1" t="n">
        <v>0</v>
      </c>
      <c r="D1683" s="1" t="s">
        <v>40</v>
      </c>
      <c r="E1683" s="1" t="n">
        <v>1</v>
      </c>
      <c r="F1683" s="1" t="s">
        <v>41</v>
      </c>
      <c r="G1683" s="1" t="n">
        <f aca="false">PRODUCT(C1683+E1683)</f>
        <v>1</v>
      </c>
      <c r="H1683" s="1" t="n">
        <v>18</v>
      </c>
      <c r="I1683" s="106" t="n">
        <f aca="false">PRODUCT(G1683/H1683)</f>
        <v>0.0555555555555556</v>
      </c>
      <c r="K1683" s="6"/>
      <c r="N1683" s="1"/>
      <c r="BQ1683" s="6"/>
      <c r="DJ1683" s="6"/>
      <c r="DK1683" s="6"/>
      <c r="DL1683" s="6"/>
      <c r="DN1683" s="6"/>
      <c r="DQ1683" s="6"/>
    </row>
    <row r="1684" customFormat="false" ht="15" hidden="false" customHeight="false" outlineLevel="0" collapsed="false">
      <c r="A1684" s="54" t="n">
        <v>1683</v>
      </c>
      <c r="B1684" s="6" t="s">
        <v>3159</v>
      </c>
      <c r="C1684" s="1" t="n">
        <v>0</v>
      </c>
      <c r="D1684" s="1" t="s">
        <v>40</v>
      </c>
      <c r="E1684" s="1" t="n">
        <v>1</v>
      </c>
      <c r="F1684" s="1" t="s">
        <v>41</v>
      </c>
      <c r="G1684" s="1" t="n">
        <f aca="false">PRODUCT(C1684+E1684)</f>
        <v>1</v>
      </c>
      <c r="H1684" s="1" t="n">
        <v>35</v>
      </c>
      <c r="I1684" s="106" t="n">
        <f aca="false">PRODUCT(G1684/H1684)</f>
        <v>0.0285714285714286</v>
      </c>
      <c r="K1684" s="6"/>
      <c r="N1684" s="1"/>
      <c r="BQ1684" s="6"/>
      <c r="DJ1684" s="6"/>
      <c r="DK1684" s="6"/>
      <c r="DL1684" s="6"/>
      <c r="DN1684" s="6"/>
      <c r="DQ1684" s="6"/>
    </row>
    <row r="1685" customFormat="false" ht="15" hidden="false" customHeight="false" outlineLevel="0" collapsed="false">
      <c r="A1685" s="54" t="n">
        <v>1684</v>
      </c>
      <c r="B1685" s="6" t="s">
        <v>3168</v>
      </c>
      <c r="C1685" s="1" t="n">
        <v>0</v>
      </c>
      <c r="D1685" s="1" t="s">
        <v>40</v>
      </c>
      <c r="E1685" s="1" t="n">
        <v>1</v>
      </c>
      <c r="F1685" s="1" t="s">
        <v>41</v>
      </c>
      <c r="G1685" s="1" t="n">
        <f aca="false">PRODUCT(C1685+E1685)</f>
        <v>1</v>
      </c>
      <c r="H1685" s="1" t="n">
        <v>21</v>
      </c>
      <c r="I1685" s="106" t="n">
        <f aca="false">PRODUCT(G1685/H1685)</f>
        <v>0.0476190476190476</v>
      </c>
      <c r="K1685" s="6"/>
      <c r="N1685" s="1"/>
      <c r="BQ1685" s="6"/>
      <c r="DJ1685" s="6"/>
      <c r="DK1685" s="6"/>
      <c r="DL1685" s="6"/>
      <c r="DN1685" s="6"/>
      <c r="DQ1685" s="6"/>
    </row>
    <row r="1686" customFormat="false" ht="15" hidden="false" customHeight="false" outlineLevel="0" collapsed="false">
      <c r="A1686" s="54" t="n">
        <v>1685</v>
      </c>
      <c r="B1686" s="6" t="s">
        <v>3200</v>
      </c>
      <c r="C1686" s="1" t="n">
        <v>0</v>
      </c>
      <c r="D1686" s="1" t="s">
        <v>40</v>
      </c>
      <c r="E1686" s="1" t="n">
        <v>1</v>
      </c>
      <c r="F1686" s="1" t="s">
        <v>41</v>
      </c>
      <c r="G1686" s="1" t="n">
        <f aca="false">PRODUCT(C1686+E1686)</f>
        <v>1</v>
      </c>
      <c r="H1686" s="1" t="n">
        <v>40</v>
      </c>
      <c r="I1686" s="106" t="n">
        <f aca="false">PRODUCT(G1686/H1686)</f>
        <v>0.025</v>
      </c>
      <c r="K1686" s="6"/>
      <c r="L1686" s="56"/>
      <c r="N1686" s="1"/>
      <c r="BQ1686" s="6"/>
      <c r="DJ1686" s="6"/>
      <c r="DK1686" s="6"/>
      <c r="DL1686" s="6"/>
      <c r="DN1686" s="6"/>
      <c r="DQ1686" s="6"/>
    </row>
    <row r="1687" customFormat="false" ht="15" hidden="false" customHeight="false" outlineLevel="0" collapsed="false">
      <c r="A1687" s="54" t="n">
        <v>1686</v>
      </c>
      <c r="B1687" s="6" t="s">
        <v>3206</v>
      </c>
      <c r="C1687" s="1" t="n">
        <v>0</v>
      </c>
      <c r="D1687" s="1" t="s">
        <v>40</v>
      </c>
      <c r="E1687" s="1" t="n">
        <v>1</v>
      </c>
      <c r="F1687" s="1" t="s">
        <v>41</v>
      </c>
      <c r="G1687" s="1" t="n">
        <f aca="false">PRODUCT(C1687+E1687)</f>
        <v>1</v>
      </c>
      <c r="H1687" s="1" t="n">
        <v>27</v>
      </c>
      <c r="I1687" s="106" t="n">
        <f aca="false">PRODUCT(G1687/H1687)</f>
        <v>0.037037037037037</v>
      </c>
      <c r="K1687" s="6"/>
      <c r="N1687" s="1"/>
      <c r="BQ1687" s="6"/>
      <c r="DJ1687" s="6"/>
      <c r="DK1687" s="6"/>
      <c r="DL1687" s="6"/>
      <c r="DN1687" s="6"/>
      <c r="DQ1687" s="6"/>
    </row>
    <row r="1688" customFormat="false" ht="15" hidden="false" customHeight="false" outlineLevel="0" collapsed="false">
      <c r="A1688" s="54" t="n">
        <v>1687</v>
      </c>
      <c r="B1688" s="6" t="s">
        <v>3244</v>
      </c>
      <c r="C1688" s="1" t="n">
        <v>0</v>
      </c>
      <c r="D1688" s="1" t="s">
        <v>40</v>
      </c>
      <c r="E1688" s="1" t="n">
        <v>1</v>
      </c>
      <c r="F1688" s="1" t="s">
        <v>41</v>
      </c>
      <c r="G1688" s="1" t="n">
        <f aca="false">PRODUCT(C1688+E1688)</f>
        <v>1</v>
      </c>
      <c r="H1688" s="1" t="n">
        <v>26</v>
      </c>
      <c r="I1688" s="106" t="n">
        <f aca="false">PRODUCT(G1688/H1688)</f>
        <v>0.0384615384615385</v>
      </c>
      <c r="K1688" s="6"/>
      <c r="N1688" s="1"/>
      <c r="BQ1688" s="6"/>
      <c r="DJ1688" s="6"/>
      <c r="DK1688" s="6"/>
      <c r="DL1688" s="6"/>
      <c r="DN1688" s="6"/>
      <c r="DQ1688" s="6"/>
    </row>
    <row r="1689" customFormat="false" ht="15" hidden="false" customHeight="false" outlineLevel="0" collapsed="false">
      <c r="A1689" s="54" t="n">
        <v>1688</v>
      </c>
      <c r="B1689" s="6" t="s">
        <v>3261</v>
      </c>
      <c r="C1689" s="1" t="n">
        <v>0</v>
      </c>
      <c r="D1689" s="1" t="s">
        <v>40</v>
      </c>
      <c r="E1689" s="1" t="n">
        <v>1</v>
      </c>
      <c r="F1689" s="1" t="s">
        <v>41</v>
      </c>
      <c r="G1689" s="1" t="n">
        <f aca="false">PRODUCT(C1689+E1689)</f>
        <v>1</v>
      </c>
      <c r="H1689" s="1" t="n">
        <v>40</v>
      </c>
      <c r="I1689" s="106" t="n">
        <f aca="false">PRODUCT(G1689/H1689)</f>
        <v>0.025</v>
      </c>
      <c r="K1689" s="6"/>
      <c r="N1689" s="1"/>
      <c r="BQ1689" s="6"/>
      <c r="DJ1689" s="6"/>
      <c r="DK1689" s="6"/>
      <c r="DL1689" s="6"/>
      <c r="DN1689" s="6"/>
      <c r="DQ1689" s="6"/>
    </row>
    <row r="1690" customFormat="false" ht="15" hidden="false" customHeight="false" outlineLevel="0" collapsed="false">
      <c r="A1690" s="54" t="n">
        <v>1689</v>
      </c>
      <c r="B1690" s="6" t="s">
        <v>3274</v>
      </c>
      <c r="C1690" s="1" t="n">
        <v>0</v>
      </c>
      <c r="D1690" s="1" t="s">
        <v>40</v>
      </c>
      <c r="E1690" s="1" t="n">
        <v>1</v>
      </c>
      <c r="F1690" s="1" t="s">
        <v>41</v>
      </c>
      <c r="G1690" s="1" t="n">
        <f aca="false">PRODUCT(C1690+E1690)</f>
        <v>1</v>
      </c>
      <c r="H1690" s="1" t="n">
        <v>20</v>
      </c>
      <c r="I1690" s="106" t="n">
        <f aca="false">PRODUCT(G1690/H1690)</f>
        <v>0.05</v>
      </c>
      <c r="K1690" s="6"/>
      <c r="N1690" s="1"/>
      <c r="BQ1690" s="6"/>
      <c r="DJ1690" s="6"/>
      <c r="DK1690" s="6"/>
      <c r="DL1690" s="6"/>
      <c r="DN1690" s="6"/>
      <c r="DQ1690" s="6"/>
    </row>
    <row r="1691" customFormat="false" ht="15" hidden="false" customHeight="false" outlineLevel="0" collapsed="false">
      <c r="A1691" s="54" t="n">
        <v>1690</v>
      </c>
      <c r="B1691" s="6" t="s">
        <v>3292</v>
      </c>
      <c r="C1691" s="1" t="n">
        <v>0</v>
      </c>
      <c r="D1691" s="1" t="s">
        <v>40</v>
      </c>
      <c r="E1691" s="1" t="n">
        <v>1</v>
      </c>
      <c r="F1691" s="1" t="s">
        <v>41</v>
      </c>
      <c r="G1691" s="1" t="n">
        <f aca="false">PRODUCT(C1691+E1691)</f>
        <v>1</v>
      </c>
      <c r="H1691" s="1" t="n">
        <v>22</v>
      </c>
      <c r="I1691" s="106" t="n">
        <f aca="false">PRODUCT(G1691/H1691)</f>
        <v>0.0454545454545455</v>
      </c>
      <c r="K1691" s="6"/>
      <c r="N1691" s="1"/>
      <c r="BQ1691" s="6"/>
      <c r="DJ1691" s="6"/>
      <c r="DK1691" s="6"/>
      <c r="DL1691" s="6"/>
      <c r="DN1691" s="6"/>
      <c r="DQ1691" s="6"/>
    </row>
    <row r="1692" customFormat="false" ht="15" hidden="false" customHeight="false" outlineLevel="0" collapsed="false">
      <c r="A1692" s="54" t="n">
        <v>1691</v>
      </c>
      <c r="B1692" s="6" t="s">
        <v>3293</v>
      </c>
      <c r="C1692" s="1" t="n">
        <v>0</v>
      </c>
      <c r="D1692" s="1" t="s">
        <v>40</v>
      </c>
      <c r="E1692" s="1" t="n">
        <v>1</v>
      </c>
      <c r="F1692" s="1" t="s">
        <v>41</v>
      </c>
      <c r="G1692" s="1" t="n">
        <f aca="false">PRODUCT(C1692+E1692)</f>
        <v>1</v>
      </c>
      <c r="H1692" s="1" t="n">
        <v>24</v>
      </c>
      <c r="I1692" s="106" t="n">
        <f aca="false">PRODUCT(G1692/H1692)</f>
        <v>0.0416666666666667</v>
      </c>
      <c r="K1692" s="6"/>
      <c r="N1692" s="1"/>
      <c r="BQ1692" s="6"/>
      <c r="DJ1692" s="6"/>
      <c r="DK1692" s="6"/>
      <c r="DL1692" s="6"/>
      <c r="DN1692" s="6"/>
      <c r="DQ1692" s="6"/>
    </row>
    <row r="1693" customFormat="false" ht="15" hidden="false" customHeight="false" outlineLevel="0" collapsed="false">
      <c r="A1693" s="54" t="n">
        <v>1692</v>
      </c>
      <c r="B1693" s="6" t="s">
        <v>3296</v>
      </c>
      <c r="C1693" s="1" t="n">
        <v>0</v>
      </c>
      <c r="D1693" s="1" t="s">
        <v>40</v>
      </c>
      <c r="E1693" s="1" t="n">
        <v>1</v>
      </c>
      <c r="F1693" s="1" t="s">
        <v>41</v>
      </c>
      <c r="G1693" s="1" t="n">
        <f aca="false">PRODUCT(C1693+E1693)</f>
        <v>1</v>
      </c>
      <c r="H1693" s="1" t="n">
        <v>35</v>
      </c>
      <c r="I1693" s="106" t="n">
        <f aca="false">PRODUCT(G1693/H1693)</f>
        <v>0.0285714285714286</v>
      </c>
      <c r="K1693" s="6"/>
      <c r="N1693" s="1"/>
      <c r="BQ1693" s="6"/>
      <c r="DJ1693" s="6"/>
      <c r="DK1693" s="6"/>
      <c r="DL1693" s="6"/>
      <c r="DN1693" s="6"/>
      <c r="DQ1693" s="6"/>
    </row>
    <row r="1694" customFormat="false" ht="15" hidden="false" customHeight="false" outlineLevel="0" collapsed="false">
      <c r="A1694" s="54" t="n">
        <v>1693</v>
      </c>
      <c r="B1694" s="6" t="s">
        <v>3304</v>
      </c>
      <c r="C1694" s="1" t="n">
        <v>0</v>
      </c>
      <c r="D1694" s="1" t="s">
        <v>40</v>
      </c>
      <c r="E1694" s="1" t="n">
        <v>1</v>
      </c>
      <c r="F1694" s="1" t="s">
        <v>41</v>
      </c>
      <c r="G1694" s="1" t="n">
        <f aca="false">PRODUCT(C1694+E1694)</f>
        <v>1</v>
      </c>
      <c r="H1694" s="1" t="n">
        <v>13</v>
      </c>
      <c r="I1694" s="106" t="n">
        <f aca="false">PRODUCT(G1694/H1694)</f>
        <v>0.0769230769230769</v>
      </c>
      <c r="K1694" s="6"/>
      <c r="N1694" s="1"/>
      <c r="BQ1694" s="6"/>
      <c r="DJ1694" s="6"/>
      <c r="DK1694" s="6"/>
      <c r="DL1694" s="6"/>
      <c r="DN1694" s="6"/>
      <c r="DQ1694" s="6"/>
    </row>
    <row r="1695" customFormat="false" ht="15" hidden="false" customHeight="false" outlineLevel="0" collapsed="false">
      <c r="A1695" s="54" t="n">
        <v>1694</v>
      </c>
      <c r="B1695" s="6" t="s">
        <v>3311</v>
      </c>
      <c r="C1695" s="1" t="n">
        <v>0</v>
      </c>
      <c r="D1695" s="1" t="s">
        <v>40</v>
      </c>
      <c r="E1695" s="1" t="n">
        <v>1</v>
      </c>
      <c r="F1695" s="1" t="s">
        <v>41</v>
      </c>
      <c r="G1695" s="1" t="n">
        <f aca="false">PRODUCT(C1695+E1695)</f>
        <v>1</v>
      </c>
      <c r="H1695" s="1" t="n">
        <v>21</v>
      </c>
      <c r="I1695" s="106" t="n">
        <f aca="false">PRODUCT(G1695/H1695)</f>
        <v>0.0476190476190476</v>
      </c>
      <c r="K1695" s="6"/>
      <c r="N1695" s="1"/>
      <c r="BQ1695" s="6"/>
      <c r="DJ1695" s="6"/>
      <c r="DK1695" s="6"/>
      <c r="DL1695" s="6"/>
      <c r="DN1695" s="6"/>
      <c r="DQ1695" s="6"/>
    </row>
    <row r="1696" customFormat="false" ht="15" hidden="false" customHeight="false" outlineLevel="0" collapsed="false">
      <c r="A1696" s="54" t="n">
        <v>1695</v>
      </c>
      <c r="B1696" s="6" t="s">
        <v>3316</v>
      </c>
      <c r="C1696" s="1" t="n">
        <v>0</v>
      </c>
      <c r="D1696" s="1" t="s">
        <v>40</v>
      </c>
      <c r="E1696" s="1" t="n">
        <v>1</v>
      </c>
      <c r="F1696" s="1" t="s">
        <v>41</v>
      </c>
      <c r="G1696" s="1" t="n">
        <f aca="false">PRODUCT(C1696+E1696)</f>
        <v>1</v>
      </c>
      <c r="H1696" s="1" t="n">
        <v>28</v>
      </c>
      <c r="I1696" s="106" t="n">
        <f aca="false">PRODUCT(G1696/H1696)</f>
        <v>0.0357142857142857</v>
      </c>
      <c r="K1696" s="6"/>
      <c r="N1696" s="1"/>
      <c r="BQ1696" s="6"/>
      <c r="DJ1696" s="6"/>
      <c r="DK1696" s="6"/>
      <c r="DL1696" s="6"/>
      <c r="DN1696" s="6"/>
      <c r="DQ1696" s="6"/>
    </row>
    <row r="1697" customFormat="false" ht="15" hidden="false" customHeight="false" outlineLevel="0" collapsed="false">
      <c r="A1697" s="54" t="n">
        <v>1696</v>
      </c>
      <c r="B1697" s="6" t="s">
        <v>3319</v>
      </c>
      <c r="C1697" s="1" t="n">
        <v>0</v>
      </c>
      <c r="D1697" s="1" t="s">
        <v>40</v>
      </c>
      <c r="E1697" s="1" t="n">
        <v>1</v>
      </c>
      <c r="F1697" s="1" t="s">
        <v>41</v>
      </c>
      <c r="G1697" s="1" t="n">
        <f aca="false">PRODUCT(C1697+E1697)</f>
        <v>1</v>
      </c>
      <c r="H1697" s="1" t="n">
        <v>30</v>
      </c>
      <c r="I1697" s="106" t="n">
        <f aca="false">PRODUCT(G1697/H1697)</f>
        <v>0.0333333333333333</v>
      </c>
      <c r="K1697" s="6"/>
      <c r="N1697" s="1"/>
      <c r="BQ1697" s="6"/>
      <c r="DJ1697" s="6"/>
      <c r="DK1697" s="6"/>
      <c r="DL1697" s="6"/>
      <c r="DN1697" s="6"/>
      <c r="DQ1697" s="6"/>
    </row>
    <row r="1698" customFormat="false" ht="15" hidden="false" customHeight="false" outlineLevel="0" collapsed="false">
      <c r="A1698" s="54" t="n">
        <v>1697</v>
      </c>
      <c r="B1698" s="6" t="s">
        <v>3320</v>
      </c>
      <c r="C1698" s="1" t="n">
        <v>0</v>
      </c>
      <c r="D1698" s="1" t="s">
        <v>40</v>
      </c>
      <c r="E1698" s="1" t="n">
        <v>1</v>
      </c>
      <c r="F1698" s="1" t="s">
        <v>41</v>
      </c>
      <c r="G1698" s="1" t="n">
        <f aca="false">PRODUCT(C1698+E1698)</f>
        <v>1</v>
      </c>
      <c r="H1698" s="1" t="n">
        <v>27</v>
      </c>
      <c r="I1698" s="106" t="n">
        <f aca="false">PRODUCT(G1698/H1698)</f>
        <v>0.037037037037037</v>
      </c>
      <c r="K1698" s="6"/>
      <c r="N1698" s="1"/>
      <c r="BQ1698" s="6"/>
      <c r="DJ1698" s="6"/>
      <c r="DK1698" s="6"/>
      <c r="DL1698" s="6"/>
      <c r="DN1698" s="6"/>
      <c r="DQ1698" s="6"/>
    </row>
    <row r="1699" customFormat="false" ht="15" hidden="false" customHeight="false" outlineLevel="0" collapsed="false">
      <c r="A1699" s="54" t="n">
        <v>1698</v>
      </c>
      <c r="B1699" s="6" t="s">
        <v>3334</v>
      </c>
      <c r="C1699" s="1" t="n">
        <v>0</v>
      </c>
      <c r="D1699" s="1" t="s">
        <v>40</v>
      </c>
      <c r="E1699" s="1" t="n">
        <v>1</v>
      </c>
      <c r="F1699" s="1" t="s">
        <v>41</v>
      </c>
      <c r="G1699" s="1" t="n">
        <f aca="false">PRODUCT(C1699+E1699)</f>
        <v>1</v>
      </c>
      <c r="H1699" s="1" t="n">
        <v>38</v>
      </c>
      <c r="I1699" s="106" t="n">
        <f aca="false">PRODUCT(G1699/H1699)</f>
        <v>0.0263157894736842</v>
      </c>
      <c r="K1699" s="6"/>
      <c r="N1699" s="1"/>
      <c r="BQ1699" s="6"/>
      <c r="DJ1699" s="6"/>
      <c r="DK1699" s="6"/>
      <c r="DL1699" s="6"/>
      <c r="DN1699" s="6"/>
      <c r="DQ1699" s="6"/>
    </row>
    <row r="1700" customFormat="false" ht="15" hidden="false" customHeight="false" outlineLevel="0" collapsed="false">
      <c r="A1700" s="54" t="n">
        <v>1699</v>
      </c>
      <c r="B1700" s="6" t="s">
        <v>3354</v>
      </c>
      <c r="C1700" s="1" t="n">
        <v>0</v>
      </c>
      <c r="D1700" s="1" t="s">
        <v>40</v>
      </c>
      <c r="E1700" s="1" t="n">
        <v>1</v>
      </c>
      <c r="F1700" s="1" t="s">
        <v>41</v>
      </c>
      <c r="G1700" s="1" t="n">
        <f aca="false">PRODUCT(C1700+E1700)</f>
        <v>1</v>
      </c>
      <c r="H1700" s="1" t="n">
        <v>22</v>
      </c>
      <c r="I1700" s="106" t="n">
        <f aca="false">PRODUCT(G1700/H1700)</f>
        <v>0.0454545454545455</v>
      </c>
      <c r="K1700" s="6"/>
      <c r="N1700" s="1"/>
      <c r="BQ1700" s="6"/>
      <c r="DJ1700" s="6"/>
      <c r="DK1700" s="6"/>
      <c r="DL1700" s="6"/>
      <c r="DN1700" s="6"/>
      <c r="DQ1700" s="6"/>
    </row>
    <row r="1701" customFormat="false" ht="15" hidden="false" customHeight="false" outlineLevel="0" collapsed="false">
      <c r="A1701" s="54" t="n">
        <v>1700</v>
      </c>
      <c r="B1701" s="6" t="s">
        <v>3361</v>
      </c>
      <c r="C1701" s="1" t="n">
        <v>0</v>
      </c>
      <c r="D1701" s="1" t="s">
        <v>40</v>
      </c>
      <c r="E1701" s="1" t="n">
        <v>1</v>
      </c>
      <c r="F1701" s="1" t="s">
        <v>41</v>
      </c>
      <c r="G1701" s="1" t="n">
        <f aca="false">PRODUCT(C1701+E1701)</f>
        <v>1</v>
      </c>
      <c r="H1701" s="1" t="n">
        <v>20</v>
      </c>
      <c r="I1701" s="106" t="n">
        <f aca="false">PRODUCT(G1701/H1701)</f>
        <v>0.05</v>
      </c>
      <c r="K1701" s="6"/>
      <c r="N1701" s="1"/>
      <c r="BQ1701" s="6"/>
      <c r="DJ1701" s="6"/>
      <c r="DK1701" s="6"/>
      <c r="DL1701" s="6"/>
      <c r="DN1701" s="6"/>
      <c r="DQ1701" s="6"/>
    </row>
    <row r="1702" customFormat="false" ht="15" hidden="false" customHeight="false" outlineLevel="0" collapsed="false">
      <c r="A1702" s="54" t="n">
        <v>1701</v>
      </c>
      <c r="B1702" s="6" t="s">
        <v>3376</v>
      </c>
      <c r="C1702" s="1" t="n">
        <v>0</v>
      </c>
      <c r="D1702" s="1" t="s">
        <v>40</v>
      </c>
      <c r="E1702" s="1" t="n">
        <v>1</v>
      </c>
      <c r="F1702" s="1" t="s">
        <v>41</v>
      </c>
      <c r="G1702" s="1" t="n">
        <f aca="false">PRODUCT(C1702+E1702)</f>
        <v>1</v>
      </c>
      <c r="H1702" s="1" t="n">
        <v>7</v>
      </c>
      <c r="I1702" s="106" t="n">
        <f aca="false">PRODUCT(G1702/H1702)</f>
        <v>0.142857142857143</v>
      </c>
      <c r="K1702" s="6"/>
      <c r="N1702" s="1"/>
      <c r="BQ1702" s="6"/>
      <c r="DJ1702" s="6"/>
      <c r="DK1702" s="6"/>
      <c r="DL1702" s="6"/>
      <c r="DN1702" s="6"/>
      <c r="DQ1702" s="6"/>
    </row>
    <row r="1703" customFormat="false" ht="15" hidden="false" customHeight="false" outlineLevel="0" collapsed="false">
      <c r="A1703" s="54" t="n">
        <v>1702</v>
      </c>
      <c r="B1703" s="56" t="s">
        <v>3390</v>
      </c>
      <c r="C1703" s="1" t="n">
        <v>0</v>
      </c>
      <c r="D1703" s="1" t="s">
        <v>40</v>
      </c>
      <c r="E1703" s="1" t="n">
        <v>1</v>
      </c>
      <c r="F1703" s="1" t="s">
        <v>41</v>
      </c>
      <c r="G1703" s="1" t="n">
        <f aca="false">PRODUCT(C1703+E1703)</f>
        <v>1</v>
      </c>
      <c r="H1703" s="1" t="n">
        <v>21</v>
      </c>
      <c r="I1703" s="106" t="n">
        <f aca="false">PRODUCT(G1703/H1703)</f>
        <v>0.0476190476190476</v>
      </c>
      <c r="K1703" s="6"/>
      <c r="N1703" s="1"/>
      <c r="BQ1703" s="6"/>
      <c r="DJ1703" s="6"/>
      <c r="DK1703" s="6"/>
      <c r="DL1703" s="6"/>
      <c r="DN1703" s="6"/>
      <c r="DQ1703" s="6"/>
    </row>
    <row r="1704" customFormat="false" ht="15" hidden="false" customHeight="false" outlineLevel="0" collapsed="false">
      <c r="A1704" s="54" t="n">
        <v>1703</v>
      </c>
      <c r="B1704" s="6" t="s">
        <v>3418</v>
      </c>
      <c r="C1704" s="1" t="n">
        <v>0</v>
      </c>
      <c r="D1704" s="1" t="s">
        <v>40</v>
      </c>
      <c r="E1704" s="1" t="n">
        <v>1</v>
      </c>
      <c r="F1704" s="1" t="s">
        <v>41</v>
      </c>
      <c r="G1704" s="1" t="n">
        <f aca="false">PRODUCT(C1704+E1704)</f>
        <v>1</v>
      </c>
      <c r="H1704" s="1" t="n">
        <v>22</v>
      </c>
      <c r="I1704" s="106" t="n">
        <f aca="false">PRODUCT(G1704/H1704)</f>
        <v>0.0454545454545455</v>
      </c>
      <c r="K1704" s="6"/>
      <c r="N1704" s="1"/>
      <c r="BQ1704" s="6"/>
      <c r="DJ1704" s="6"/>
      <c r="DK1704" s="6"/>
      <c r="DL1704" s="6"/>
      <c r="DN1704" s="6"/>
      <c r="DQ1704" s="6"/>
    </row>
    <row r="1705" customFormat="false" ht="15" hidden="false" customHeight="false" outlineLevel="0" collapsed="false">
      <c r="A1705" s="54" t="n">
        <v>1704</v>
      </c>
      <c r="B1705" s="6" t="s">
        <v>3423</v>
      </c>
      <c r="C1705" s="1" t="n">
        <v>0</v>
      </c>
      <c r="D1705" s="1" t="s">
        <v>40</v>
      </c>
      <c r="E1705" s="1" t="n">
        <v>1</v>
      </c>
      <c r="F1705" s="1" t="s">
        <v>41</v>
      </c>
      <c r="G1705" s="1" t="n">
        <f aca="false">PRODUCT(C1705+E1705)</f>
        <v>1</v>
      </c>
      <c r="H1705" s="1" t="n">
        <v>25</v>
      </c>
      <c r="I1705" s="106" t="n">
        <f aca="false">PRODUCT(G1705/H1705)</f>
        <v>0.04</v>
      </c>
      <c r="K1705" s="6"/>
      <c r="L1705" s="56"/>
      <c r="N1705" s="1"/>
      <c r="BQ1705" s="6"/>
      <c r="DJ1705" s="6"/>
      <c r="DK1705" s="6"/>
      <c r="DL1705" s="6"/>
      <c r="DN1705" s="6"/>
      <c r="DQ1705" s="6"/>
    </row>
    <row r="1706" customFormat="false" ht="15" hidden="false" customHeight="false" outlineLevel="0" collapsed="false">
      <c r="A1706" s="54" t="n">
        <v>1705</v>
      </c>
      <c r="B1706" s="6" t="s">
        <v>3437</v>
      </c>
      <c r="C1706" s="1" t="n">
        <v>0</v>
      </c>
      <c r="D1706" s="1" t="s">
        <v>40</v>
      </c>
      <c r="E1706" s="1" t="n">
        <v>1</v>
      </c>
      <c r="F1706" s="1" t="s">
        <v>41</v>
      </c>
      <c r="G1706" s="1" t="n">
        <f aca="false">PRODUCT(C1706+E1706)</f>
        <v>1</v>
      </c>
      <c r="H1706" s="1" t="n">
        <v>18</v>
      </c>
      <c r="I1706" s="106" t="n">
        <f aca="false">PRODUCT(G1706/H1706)</f>
        <v>0.0555555555555556</v>
      </c>
      <c r="K1706" s="6"/>
      <c r="N1706" s="1"/>
      <c r="BQ1706" s="6"/>
      <c r="DJ1706" s="6"/>
      <c r="DK1706" s="6"/>
      <c r="DL1706" s="6"/>
      <c r="DN1706" s="6"/>
      <c r="DQ1706" s="6"/>
    </row>
    <row r="1707" customFormat="false" ht="15" hidden="false" customHeight="false" outlineLevel="0" collapsed="false">
      <c r="A1707" s="54" t="n">
        <v>1706</v>
      </c>
      <c r="B1707" s="6" t="s">
        <v>3444</v>
      </c>
      <c r="C1707" s="1" t="n">
        <v>0</v>
      </c>
      <c r="D1707" s="1" t="s">
        <v>40</v>
      </c>
      <c r="E1707" s="1" t="n">
        <v>1</v>
      </c>
      <c r="F1707" s="1" t="s">
        <v>41</v>
      </c>
      <c r="G1707" s="1" t="n">
        <f aca="false">PRODUCT(C1707+E1707)</f>
        <v>1</v>
      </c>
      <c r="H1707" s="1" t="n">
        <v>16</v>
      </c>
      <c r="I1707" s="106" t="n">
        <f aca="false">PRODUCT(G1707/H1707)</f>
        <v>0.0625</v>
      </c>
      <c r="K1707" s="6"/>
      <c r="N1707" s="1"/>
      <c r="BQ1707" s="6"/>
      <c r="DJ1707" s="6"/>
      <c r="DK1707" s="6"/>
      <c r="DL1707" s="6"/>
      <c r="DN1707" s="6"/>
      <c r="DQ1707" s="6"/>
    </row>
    <row r="1708" customFormat="false" ht="15" hidden="false" customHeight="false" outlineLevel="0" collapsed="false">
      <c r="A1708" s="54" t="n">
        <v>1707</v>
      </c>
      <c r="B1708" s="6" t="s">
        <v>3447</v>
      </c>
      <c r="C1708" s="1" t="n">
        <v>0</v>
      </c>
      <c r="D1708" s="1" t="s">
        <v>40</v>
      </c>
      <c r="E1708" s="1" t="n">
        <v>1</v>
      </c>
      <c r="F1708" s="1" t="s">
        <v>41</v>
      </c>
      <c r="G1708" s="1" t="n">
        <f aca="false">PRODUCT(C1708+E1708)</f>
        <v>1</v>
      </c>
      <c r="H1708" s="1" t="n">
        <v>23</v>
      </c>
      <c r="I1708" s="106" t="n">
        <f aca="false">PRODUCT(G1708/H1708)</f>
        <v>0.0434782608695652</v>
      </c>
      <c r="K1708" s="6"/>
      <c r="N1708" s="1"/>
      <c r="BQ1708" s="6"/>
      <c r="DJ1708" s="6"/>
      <c r="DK1708" s="6"/>
      <c r="DL1708" s="6"/>
      <c r="DN1708" s="6"/>
      <c r="DQ1708" s="6"/>
    </row>
    <row r="1709" customFormat="false" ht="15" hidden="false" customHeight="false" outlineLevel="0" collapsed="false">
      <c r="A1709" s="54" t="n">
        <v>1708</v>
      </c>
      <c r="B1709" s="6" t="s">
        <v>3461</v>
      </c>
      <c r="C1709" s="1" t="n">
        <v>0</v>
      </c>
      <c r="D1709" s="1" t="s">
        <v>40</v>
      </c>
      <c r="E1709" s="1" t="n">
        <v>1</v>
      </c>
      <c r="F1709" s="1" t="s">
        <v>41</v>
      </c>
      <c r="G1709" s="1" t="n">
        <f aca="false">PRODUCT(C1709+E1709)</f>
        <v>1</v>
      </c>
      <c r="H1709" s="1" t="n">
        <v>10</v>
      </c>
      <c r="I1709" s="106" t="n">
        <f aca="false">PRODUCT(G1709/H1709)</f>
        <v>0.1</v>
      </c>
      <c r="K1709" s="6"/>
      <c r="N1709" s="1"/>
      <c r="BQ1709" s="6"/>
      <c r="DJ1709" s="6"/>
      <c r="DK1709" s="6"/>
      <c r="DL1709" s="6"/>
      <c r="DN1709" s="6"/>
      <c r="DQ1709" s="6"/>
    </row>
    <row r="1710" customFormat="false" ht="15" hidden="false" customHeight="false" outlineLevel="0" collapsed="false">
      <c r="A1710" s="54" t="n">
        <v>1709</v>
      </c>
      <c r="B1710" s="6" t="s">
        <v>562</v>
      </c>
      <c r="C1710" s="1" t="n">
        <v>0</v>
      </c>
      <c r="D1710" s="1" t="s">
        <v>40</v>
      </c>
      <c r="E1710" s="1" t="n">
        <v>1</v>
      </c>
      <c r="F1710" s="1" t="s">
        <v>41</v>
      </c>
      <c r="G1710" s="1" t="n">
        <f aca="false">PRODUCT(C1710+E1710)</f>
        <v>1</v>
      </c>
      <c r="H1710" s="1" t="n">
        <v>28</v>
      </c>
      <c r="I1710" s="106" t="n">
        <f aca="false">PRODUCT(G1710/H1710)</f>
        <v>0.0357142857142857</v>
      </c>
      <c r="K1710" s="6"/>
      <c r="N1710" s="1"/>
      <c r="BQ1710" s="6"/>
      <c r="DJ1710" s="6"/>
      <c r="DK1710" s="6"/>
      <c r="DL1710" s="6"/>
      <c r="DN1710" s="6"/>
      <c r="DQ1710" s="6"/>
    </row>
    <row r="1711" customFormat="false" ht="15" hidden="false" customHeight="false" outlineLevel="0" collapsed="false">
      <c r="A1711" s="54" t="n">
        <v>1710</v>
      </c>
      <c r="B1711" s="6" t="s">
        <v>3471</v>
      </c>
      <c r="C1711" s="1" t="n">
        <v>0</v>
      </c>
      <c r="D1711" s="1" t="s">
        <v>40</v>
      </c>
      <c r="E1711" s="1" t="n">
        <v>1</v>
      </c>
      <c r="F1711" s="1" t="s">
        <v>41</v>
      </c>
      <c r="G1711" s="1" t="n">
        <f aca="false">PRODUCT(C1711+E1711)</f>
        <v>1</v>
      </c>
      <c r="H1711" s="1" t="n">
        <v>7</v>
      </c>
      <c r="I1711" s="106" t="n">
        <f aca="false">PRODUCT(G1711/H1711)</f>
        <v>0.142857142857143</v>
      </c>
      <c r="K1711" s="6"/>
      <c r="N1711" s="1"/>
      <c r="BQ1711" s="6"/>
      <c r="DJ1711" s="6"/>
      <c r="DK1711" s="6"/>
      <c r="DL1711" s="6"/>
      <c r="DN1711" s="6"/>
      <c r="DQ1711" s="6"/>
    </row>
    <row r="1712" customFormat="false" ht="15" hidden="false" customHeight="false" outlineLevel="0" collapsed="false">
      <c r="A1712" s="54" t="n">
        <v>1711</v>
      </c>
      <c r="B1712" s="6" t="s">
        <v>3472</v>
      </c>
      <c r="C1712" s="1" t="n">
        <v>0</v>
      </c>
      <c r="D1712" s="1" t="s">
        <v>40</v>
      </c>
      <c r="E1712" s="1" t="n">
        <v>1</v>
      </c>
      <c r="F1712" s="1" t="s">
        <v>41</v>
      </c>
      <c r="G1712" s="1" t="n">
        <f aca="false">PRODUCT(C1712+E1712)</f>
        <v>1</v>
      </c>
      <c r="H1712" s="1" t="n">
        <v>20</v>
      </c>
      <c r="I1712" s="106" t="n">
        <f aca="false">PRODUCT(G1712/H1712)</f>
        <v>0.05</v>
      </c>
      <c r="K1712" s="6"/>
      <c r="N1712" s="1"/>
      <c r="BQ1712" s="6"/>
      <c r="DJ1712" s="6"/>
      <c r="DK1712" s="6"/>
      <c r="DL1712" s="6"/>
      <c r="DN1712" s="6"/>
      <c r="DQ1712" s="6"/>
    </row>
    <row r="1713" customFormat="false" ht="15" hidden="false" customHeight="false" outlineLevel="0" collapsed="false">
      <c r="A1713" s="54" t="n">
        <v>1712</v>
      </c>
      <c r="B1713" s="56" t="s">
        <v>3483</v>
      </c>
      <c r="C1713" s="1" t="n">
        <v>0</v>
      </c>
      <c r="D1713" s="1" t="s">
        <v>40</v>
      </c>
      <c r="E1713" s="1" t="n">
        <v>1</v>
      </c>
      <c r="F1713" s="1" t="s">
        <v>41</v>
      </c>
      <c r="G1713" s="1" t="n">
        <f aca="false">PRODUCT(C1713+E1713)</f>
        <v>1</v>
      </c>
      <c r="H1713" s="1" t="n">
        <v>12</v>
      </c>
      <c r="I1713" s="106" t="n">
        <f aca="false">PRODUCT(G1713/H1713)</f>
        <v>0.0833333333333333</v>
      </c>
      <c r="K1713" s="6"/>
      <c r="N1713" s="1"/>
      <c r="BQ1713" s="6"/>
      <c r="DJ1713" s="6"/>
      <c r="DK1713" s="6"/>
      <c r="DL1713" s="6"/>
      <c r="DN1713" s="6"/>
      <c r="DQ1713" s="6"/>
    </row>
    <row r="1714" customFormat="false" ht="15" hidden="false" customHeight="false" outlineLevel="0" collapsed="false">
      <c r="A1714" s="54" t="n">
        <v>1713</v>
      </c>
      <c r="B1714" s="6" t="s">
        <v>3495</v>
      </c>
      <c r="C1714" s="1" t="n">
        <v>0</v>
      </c>
      <c r="D1714" s="1" t="s">
        <v>40</v>
      </c>
      <c r="E1714" s="1" t="n">
        <v>1</v>
      </c>
      <c r="F1714" s="1" t="s">
        <v>41</v>
      </c>
      <c r="G1714" s="1" t="n">
        <f aca="false">PRODUCT(C1714+E1714)</f>
        <v>1</v>
      </c>
      <c r="H1714" s="1" t="n">
        <v>22</v>
      </c>
      <c r="I1714" s="106" t="n">
        <f aca="false">PRODUCT(G1714/H1714)</f>
        <v>0.0454545454545455</v>
      </c>
      <c r="K1714" s="6"/>
      <c r="N1714" s="1"/>
      <c r="BQ1714" s="6"/>
      <c r="DJ1714" s="6"/>
      <c r="DK1714" s="6"/>
      <c r="DL1714" s="6"/>
      <c r="DN1714" s="6"/>
      <c r="DQ1714" s="6"/>
    </row>
    <row r="1715" customFormat="false" ht="15" hidden="false" customHeight="false" outlineLevel="0" collapsed="false">
      <c r="A1715" s="54" t="n">
        <v>1714</v>
      </c>
      <c r="B1715" s="6" t="s">
        <v>3497</v>
      </c>
      <c r="C1715" s="1" t="n">
        <v>0</v>
      </c>
      <c r="D1715" s="1" t="s">
        <v>40</v>
      </c>
      <c r="E1715" s="1" t="n">
        <v>1</v>
      </c>
      <c r="F1715" s="1" t="s">
        <v>41</v>
      </c>
      <c r="G1715" s="1" t="n">
        <f aca="false">PRODUCT(C1715+E1715)</f>
        <v>1</v>
      </c>
      <c r="H1715" s="1" t="n">
        <v>14</v>
      </c>
      <c r="I1715" s="106" t="n">
        <f aca="false">PRODUCT(G1715/H1715)</f>
        <v>0.0714285714285714</v>
      </c>
      <c r="K1715" s="6"/>
      <c r="N1715" s="1"/>
      <c r="BQ1715" s="6"/>
      <c r="DJ1715" s="6"/>
      <c r="DK1715" s="6"/>
      <c r="DL1715" s="6"/>
      <c r="DN1715" s="6"/>
      <c r="DQ1715" s="6"/>
    </row>
    <row r="1716" customFormat="false" ht="15" hidden="false" customHeight="false" outlineLevel="0" collapsed="false">
      <c r="A1716" s="54" t="n">
        <v>1715</v>
      </c>
      <c r="B1716" s="6" t="s">
        <v>3502</v>
      </c>
      <c r="C1716" s="1" t="n">
        <v>0</v>
      </c>
      <c r="D1716" s="1" t="s">
        <v>40</v>
      </c>
      <c r="E1716" s="1" t="n">
        <v>1</v>
      </c>
      <c r="F1716" s="1" t="s">
        <v>41</v>
      </c>
      <c r="G1716" s="1" t="n">
        <f aca="false">PRODUCT(C1716+E1716)</f>
        <v>1</v>
      </c>
      <c r="H1716" s="1" t="n">
        <v>19</v>
      </c>
      <c r="I1716" s="106" t="n">
        <f aca="false">PRODUCT(G1716/H1716)</f>
        <v>0.0526315789473684</v>
      </c>
      <c r="K1716" s="6"/>
      <c r="N1716" s="1"/>
      <c r="BQ1716" s="6"/>
      <c r="DJ1716" s="6"/>
      <c r="DK1716" s="6"/>
      <c r="DL1716" s="6"/>
      <c r="DN1716" s="6"/>
      <c r="DQ1716" s="6"/>
    </row>
    <row r="1717" customFormat="false" ht="15" hidden="false" customHeight="false" outlineLevel="0" collapsed="false">
      <c r="A1717" s="54" t="n">
        <v>1716</v>
      </c>
      <c r="B1717" s="6" t="s">
        <v>3505</v>
      </c>
      <c r="C1717" s="1" t="n">
        <v>0</v>
      </c>
      <c r="D1717" s="1" t="s">
        <v>40</v>
      </c>
      <c r="E1717" s="1" t="n">
        <v>1</v>
      </c>
      <c r="F1717" s="1" t="s">
        <v>41</v>
      </c>
      <c r="G1717" s="1" t="n">
        <f aca="false">PRODUCT(C1717+E1717)</f>
        <v>1</v>
      </c>
      <c r="H1717" s="1" t="n">
        <v>16</v>
      </c>
      <c r="I1717" s="106" t="n">
        <f aca="false">PRODUCT(G1717/H1717)</f>
        <v>0.0625</v>
      </c>
      <c r="K1717" s="6"/>
      <c r="N1717" s="1"/>
      <c r="BQ1717" s="6"/>
      <c r="DJ1717" s="6"/>
      <c r="DK1717" s="6"/>
      <c r="DL1717" s="6"/>
      <c r="DN1717" s="6"/>
      <c r="DQ1717" s="6"/>
    </row>
    <row r="1718" customFormat="false" ht="15" hidden="false" customHeight="false" outlineLevel="0" collapsed="false">
      <c r="A1718" s="54" t="n">
        <v>1717</v>
      </c>
      <c r="B1718" s="56" t="s">
        <v>3507</v>
      </c>
      <c r="C1718" s="1" t="n">
        <v>0</v>
      </c>
      <c r="D1718" s="1" t="s">
        <v>40</v>
      </c>
      <c r="E1718" s="1" t="n">
        <v>1</v>
      </c>
      <c r="F1718" s="1" t="s">
        <v>41</v>
      </c>
      <c r="G1718" s="1" t="n">
        <f aca="false">PRODUCT(C1718+E1718)</f>
        <v>1</v>
      </c>
      <c r="H1718" s="1" t="n">
        <v>22</v>
      </c>
      <c r="I1718" s="106" t="n">
        <f aca="false">PRODUCT(G1718/H1718)</f>
        <v>0.0454545454545455</v>
      </c>
      <c r="K1718" s="6"/>
      <c r="N1718" s="1"/>
      <c r="BQ1718" s="6"/>
      <c r="DJ1718" s="6"/>
      <c r="DK1718" s="6"/>
      <c r="DL1718" s="6"/>
      <c r="DN1718" s="6"/>
      <c r="DQ1718" s="6"/>
    </row>
    <row r="1719" customFormat="false" ht="15" hidden="false" customHeight="false" outlineLevel="0" collapsed="false">
      <c r="A1719" s="54" t="n">
        <v>1718</v>
      </c>
      <c r="B1719" s="6" t="s">
        <v>3512</v>
      </c>
      <c r="C1719" s="1" t="n">
        <v>0</v>
      </c>
      <c r="D1719" s="1" t="s">
        <v>40</v>
      </c>
      <c r="E1719" s="1" t="n">
        <v>1</v>
      </c>
      <c r="F1719" s="1" t="s">
        <v>41</v>
      </c>
      <c r="G1719" s="1" t="n">
        <f aca="false">PRODUCT(C1719+E1719)</f>
        <v>1</v>
      </c>
      <c r="H1719" s="1" t="n">
        <v>23</v>
      </c>
      <c r="I1719" s="106" t="n">
        <f aca="false">PRODUCT(G1719/H1719)</f>
        <v>0.0434782608695652</v>
      </c>
      <c r="K1719" s="6"/>
      <c r="N1719" s="1"/>
      <c r="BQ1719" s="6"/>
      <c r="DJ1719" s="6"/>
      <c r="DK1719" s="6"/>
      <c r="DL1719" s="6"/>
      <c r="DN1719" s="6"/>
      <c r="DQ1719" s="6"/>
    </row>
    <row r="1720" customFormat="false" ht="15" hidden="false" customHeight="false" outlineLevel="0" collapsed="false">
      <c r="A1720" s="54" t="n">
        <v>1719</v>
      </c>
      <c r="B1720" s="6" t="s">
        <v>3521</v>
      </c>
      <c r="C1720" s="1" t="n">
        <v>0</v>
      </c>
      <c r="D1720" s="1" t="s">
        <v>40</v>
      </c>
      <c r="E1720" s="1" t="n">
        <v>1</v>
      </c>
      <c r="F1720" s="1" t="s">
        <v>41</v>
      </c>
      <c r="G1720" s="1" t="n">
        <f aca="false">PRODUCT(C1720+E1720)</f>
        <v>1</v>
      </c>
      <c r="H1720" s="1" t="n">
        <v>24</v>
      </c>
      <c r="I1720" s="106" t="n">
        <f aca="false">PRODUCT(G1720/H1720)</f>
        <v>0.0416666666666667</v>
      </c>
      <c r="K1720" s="6"/>
      <c r="N1720" s="1"/>
      <c r="BQ1720" s="6"/>
      <c r="DJ1720" s="6"/>
      <c r="DK1720" s="6"/>
      <c r="DL1720" s="6"/>
      <c r="DN1720" s="6"/>
      <c r="DQ1720" s="6"/>
    </row>
    <row r="1721" customFormat="false" ht="15" hidden="false" customHeight="false" outlineLevel="0" collapsed="false">
      <c r="A1721" s="54" t="n">
        <v>1720</v>
      </c>
      <c r="B1721" s="6" t="s">
        <v>3524</v>
      </c>
      <c r="C1721" s="1" t="n">
        <v>0</v>
      </c>
      <c r="D1721" s="1" t="s">
        <v>40</v>
      </c>
      <c r="E1721" s="1" t="n">
        <v>1</v>
      </c>
      <c r="F1721" s="1" t="s">
        <v>41</v>
      </c>
      <c r="G1721" s="1" t="n">
        <f aca="false">PRODUCT(C1721+E1721)</f>
        <v>1</v>
      </c>
      <c r="H1721" s="1" t="n">
        <v>9</v>
      </c>
      <c r="I1721" s="106" t="n">
        <f aca="false">PRODUCT(G1721/H1721)</f>
        <v>0.111111111111111</v>
      </c>
      <c r="K1721" s="6"/>
      <c r="N1721" s="1"/>
      <c r="BQ1721" s="6"/>
      <c r="DJ1721" s="6"/>
      <c r="DK1721" s="6"/>
      <c r="DL1721" s="6"/>
      <c r="DN1721" s="6"/>
      <c r="DQ1721" s="6"/>
    </row>
    <row r="1722" customFormat="false" ht="15" hidden="false" customHeight="false" outlineLevel="0" collapsed="false">
      <c r="A1722" s="54" t="n">
        <v>1721</v>
      </c>
      <c r="B1722" s="6" t="s">
        <v>3527</v>
      </c>
      <c r="C1722" s="1" t="n">
        <v>0</v>
      </c>
      <c r="D1722" s="1" t="s">
        <v>40</v>
      </c>
      <c r="E1722" s="1" t="n">
        <v>1</v>
      </c>
      <c r="F1722" s="1" t="s">
        <v>41</v>
      </c>
      <c r="G1722" s="1" t="n">
        <f aca="false">PRODUCT(C1722+E1722)</f>
        <v>1</v>
      </c>
      <c r="H1722" s="1" t="n">
        <v>21</v>
      </c>
      <c r="I1722" s="106" t="n">
        <f aca="false">PRODUCT(G1722/H1722)</f>
        <v>0.0476190476190476</v>
      </c>
      <c r="K1722" s="6"/>
      <c r="N1722" s="1"/>
      <c r="BQ1722" s="6"/>
      <c r="DJ1722" s="6"/>
      <c r="DK1722" s="6"/>
      <c r="DL1722" s="6"/>
      <c r="DN1722" s="6"/>
      <c r="DQ1722" s="6"/>
    </row>
    <row r="1723" customFormat="false" ht="15" hidden="false" customHeight="false" outlineLevel="0" collapsed="false">
      <c r="A1723" s="54" t="n">
        <v>1722</v>
      </c>
      <c r="B1723" s="6" t="s">
        <v>3539</v>
      </c>
      <c r="C1723" s="1" t="n">
        <v>0</v>
      </c>
      <c r="D1723" s="1" t="s">
        <v>40</v>
      </c>
      <c r="E1723" s="1" t="n">
        <v>1</v>
      </c>
      <c r="F1723" s="1" t="s">
        <v>41</v>
      </c>
      <c r="G1723" s="1" t="n">
        <f aca="false">PRODUCT(C1723+E1723)</f>
        <v>1</v>
      </c>
      <c r="H1723" s="1" t="n">
        <v>22</v>
      </c>
      <c r="I1723" s="106" t="n">
        <f aca="false">PRODUCT(G1723/H1723)</f>
        <v>0.0454545454545455</v>
      </c>
      <c r="K1723" s="6"/>
      <c r="N1723" s="1"/>
      <c r="BQ1723" s="6"/>
      <c r="DJ1723" s="6"/>
      <c r="DK1723" s="6"/>
      <c r="DL1723" s="6"/>
      <c r="DN1723" s="6"/>
      <c r="DQ1723" s="6"/>
    </row>
    <row r="1724" customFormat="false" ht="15" hidden="false" customHeight="false" outlineLevel="0" collapsed="false">
      <c r="A1724" s="54" t="n">
        <v>1723</v>
      </c>
      <c r="B1724" s="6" t="s">
        <v>3546</v>
      </c>
      <c r="C1724" s="1" t="n">
        <v>0</v>
      </c>
      <c r="D1724" s="1" t="s">
        <v>40</v>
      </c>
      <c r="E1724" s="1" t="n">
        <v>1</v>
      </c>
      <c r="F1724" s="1" t="s">
        <v>41</v>
      </c>
      <c r="G1724" s="1" t="n">
        <f aca="false">PRODUCT(C1724+E1724)</f>
        <v>1</v>
      </c>
      <c r="H1724" s="1" t="n">
        <v>11</v>
      </c>
      <c r="I1724" s="106" t="n">
        <f aca="false">PRODUCT(G1724/H1724)</f>
        <v>0.0909090909090909</v>
      </c>
      <c r="K1724" s="6"/>
      <c r="N1724" s="1"/>
      <c r="BQ1724" s="6"/>
      <c r="DJ1724" s="6"/>
      <c r="DK1724" s="6"/>
      <c r="DL1724" s="6"/>
      <c r="DN1724" s="6"/>
      <c r="DQ1724" s="6"/>
    </row>
    <row r="1725" customFormat="false" ht="15" hidden="false" customHeight="false" outlineLevel="0" collapsed="false">
      <c r="A1725" s="54" t="n">
        <v>1724</v>
      </c>
      <c r="B1725" s="6" t="s">
        <v>3550</v>
      </c>
      <c r="C1725" s="1" t="n">
        <v>0</v>
      </c>
      <c r="D1725" s="1" t="s">
        <v>40</v>
      </c>
      <c r="E1725" s="1" t="n">
        <v>1</v>
      </c>
      <c r="F1725" s="1" t="s">
        <v>41</v>
      </c>
      <c r="G1725" s="1" t="n">
        <f aca="false">PRODUCT(C1725+E1725)</f>
        <v>1</v>
      </c>
      <c r="H1725" s="1" t="n">
        <v>11</v>
      </c>
      <c r="I1725" s="106" t="n">
        <f aca="false">PRODUCT(G1725/H1725)</f>
        <v>0.0909090909090909</v>
      </c>
      <c r="K1725" s="6"/>
      <c r="N1725" s="1"/>
      <c r="BQ1725" s="6"/>
      <c r="DJ1725" s="6"/>
      <c r="DK1725" s="6"/>
      <c r="DL1725" s="6"/>
      <c r="DN1725" s="6"/>
      <c r="DQ1725" s="6"/>
    </row>
    <row r="1726" customFormat="false" ht="15" hidden="false" customHeight="false" outlineLevel="0" collapsed="false">
      <c r="A1726" s="54" t="n">
        <v>1725</v>
      </c>
      <c r="B1726" s="6" t="s">
        <v>3555</v>
      </c>
      <c r="C1726" s="1" t="n">
        <v>0</v>
      </c>
      <c r="D1726" s="1" t="s">
        <v>40</v>
      </c>
      <c r="E1726" s="1" t="n">
        <v>1</v>
      </c>
      <c r="F1726" s="1" t="s">
        <v>41</v>
      </c>
      <c r="G1726" s="1" t="n">
        <f aca="false">PRODUCT(C1726+E1726)</f>
        <v>1</v>
      </c>
      <c r="H1726" s="1" t="n">
        <v>10</v>
      </c>
      <c r="I1726" s="106" t="n">
        <f aca="false">PRODUCT(G1726/H1726)</f>
        <v>0.1</v>
      </c>
      <c r="K1726" s="6"/>
      <c r="N1726" s="1"/>
      <c r="BQ1726" s="6"/>
      <c r="DJ1726" s="6"/>
      <c r="DK1726" s="6"/>
      <c r="DL1726" s="6"/>
      <c r="DN1726" s="6"/>
      <c r="DQ1726" s="6"/>
    </row>
    <row r="1727" customFormat="false" ht="15" hidden="false" customHeight="false" outlineLevel="0" collapsed="false">
      <c r="A1727" s="54" t="n">
        <v>1726</v>
      </c>
      <c r="B1727" s="6" t="s">
        <v>3557</v>
      </c>
      <c r="C1727" s="1" t="n">
        <v>0</v>
      </c>
      <c r="D1727" s="1" t="s">
        <v>40</v>
      </c>
      <c r="E1727" s="1" t="n">
        <v>1</v>
      </c>
      <c r="F1727" s="1" t="s">
        <v>41</v>
      </c>
      <c r="G1727" s="1" t="n">
        <f aca="false">PRODUCT(C1727+E1727)</f>
        <v>1</v>
      </c>
      <c r="H1727" s="1" t="n">
        <v>18</v>
      </c>
      <c r="I1727" s="106" t="n">
        <f aca="false">PRODUCT(G1727/H1727)</f>
        <v>0.0555555555555556</v>
      </c>
      <c r="K1727" s="6"/>
      <c r="N1727" s="1"/>
      <c r="BQ1727" s="6"/>
      <c r="DJ1727" s="6"/>
      <c r="DK1727" s="6"/>
      <c r="DL1727" s="6"/>
      <c r="DN1727" s="6"/>
      <c r="DQ1727" s="6"/>
    </row>
    <row r="1728" customFormat="false" ht="15" hidden="false" customHeight="false" outlineLevel="0" collapsed="false">
      <c r="A1728" s="54" t="n">
        <v>1727</v>
      </c>
      <c r="B1728" s="6" t="s">
        <v>3559</v>
      </c>
      <c r="C1728" s="1" t="n">
        <v>0</v>
      </c>
      <c r="D1728" s="1" t="s">
        <v>40</v>
      </c>
      <c r="E1728" s="1" t="n">
        <v>1</v>
      </c>
      <c r="F1728" s="1" t="s">
        <v>41</v>
      </c>
      <c r="G1728" s="1" t="n">
        <f aca="false">PRODUCT(C1728+E1728)</f>
        <v>1</v>
      </c>
      <c r="H1728" s="1" t="n">
        <v>10</v>
      </c>
      <c r="I1728" s="106" t="n">
        <f aca="false">PRODUCT(G1728/H1728)</f>
        <v>0.1</v>
      </c>
      <c r="K1728" s="6"/>
      <c r="N1728" s="1"/>
      <c r="BQ1728" s="6"/>
      <c r="DJ1728" s="6"/>
      <c r="DK1728" s="6"/>
      <c r="DL1728" s="6"/>
      <c r="DN1728" s="6"/>
      <c r="DQ1728" s="6"/>
    </row>
    <row r="1729" customFormat="false" ht="15" hidden="false" customHeight="false" outlineLevel="0" collapsed="false">
      <c r="A1729" s="54" t="n">
        <v>1728</v>
      </c>
      <c r="B1729" s="56" t="s">
        <v>3569</v>
      </c>
      <c r="C1729" s="1" t="n">
        <v>0</v>
      </c>
      <c r="D1729" s="1" t="s">
        <v>40</v>
      </c>
      <c r="E1729" s="1" t="n">
        <v>1</v>
      </c>
      <c r="F1729" s="1" t="s">
        <v>41</v>
      </c>
      <c r="G1729" s="1" t="n">
        <f aca="false">PRODUCT(C1729+E1729)</f>
        <v>1</v>
      </c>
      <c r="H1729" s="1" t="n">
        <v>13</v>
      </c>
      <c r="I1729" s="106" t="n">
        <f aca="false">PRODUCT(G1729/H1729)</f>
        <v>0.0769230769230769</v>
      </c>
      <c r="K1729" s="6"/>
      <c r="N1729" s="1"/>
      <c r="BQ1729" s="6"/>
      <c r="DJ1729" s="6"/>
      <c r="DK1729" s="6"/>
      <c r="DL1729" s="6"/>
      <c r="DN1729" s="6"/>
      <c r="DQ1729" s="6"/>
    </row>
    <row r="1730" customFormat="false" ht="15" hidden="false" customHeight="false" outlineLevel="0" collapsed="false">
      <c r="A1730" s="54" t="n">
        <v>1729</v>
      </c>
      <c r="B1730" s="6" t="s">
        <v>3572</v>
      </c>
      <c r="C1730" s="1" t="n">
        <v>0</v>
      </c>
      <c r="D1730" s="1" t="s">
        <v>40</v>
      </c>
      <c r="E1730" s="1" t="n">
        <v>1</v>
      </c>
      <c r="F1730" s="1" t="s">
        <v>41</v>
      </c>
      <c r="G1730" s="1" t="n">
        <f aca="false">PRODUCT(C1730+E1730)</f>
        <v>1</v>
      </c>
      <c r="H1730" s="1" t="n">
        <v>23</v>
      </c>
      <c r="I1730" s="106" t="n">
        <f aca="false">PRODUCT(G1730/H1730)</f>
        <v>0.0434782608695652</v>
      </c>
      <c r="K1730" s="6"/>
      <c r="N1730" s="1"/>
      <c r="BQ1730" s="6"/>
      <c r="DJ1730" s="6"/>
      <c r="DK1730" s="6"/>
      <c r="DL1730" s="6"/>
      <c r="DN1730" s="6"/>
      <c r="DQ1730" s="6"/>
    </row>
    <row r="1731" customFormat="false" ht="15" hidden="false" customHeight="false" outlineLevel="0" collapsed="false">
      <c r="A1731" s="54" t="n">
        <v>1730</v>
      </c>
      <c r="B1731" s="6" t="s">
        <v>3575</v>
      </c>
      <c r="C1731" s="1" t="n">
        <v>0</v>
      </c>
      <c r="D1731" s="1" t="s">
        <v>40</v>
      </c>
      <c r="E1731" s="1" t="n">
        <v>1</v>
      </c>
      <c r="F1731" s="1" t="s">
        <v>41</v>
      </c>
      <c r="G1731" s="1" t="n">
        <f aca="false">PRODUCT(C1731+E1731)</f>
        <v>1</v>
      </c>
      <c r="H1731" s="1" t="n">
        <v>9</v>
      </c>
      <c r="I1731" s="106" t="n">
        <f aca="false">PRODUCT(G1731/H1731)</f>
        <v>0.111111111111111</v>
      </c>
      <c r="K1731" s="6"/>
      <c r="N1731" s="1"/>
      <c r="BQ1731" s="6"/>
      <c r="DJ1731" s="6"/>
      <c r="DK1731" s="6"/>
      <c r="DL1731" s="6"/>
      <c r="DN1731" s="6"/>
      <c r="DQ1731" s="6"/>
    </row>
    <row r="1732" customFormat="false" ht="15" hidden="false" customHeight="false" outlineLevel="0" collapsed="false">
      <c r="A1732" s="54" t="n">
        <v>1731</v>
      </c>
      <c r="B1732" s="6" t="s">
        <v>3576</v>
      </c>
      <c r="C1732" s="1" t="n">
        <v>0</v>
      </c>
      <c r="D1732" s="1" t="s">
        <v>40</v>
      </c>
      <c r="E1732" s="1" t="n">
        <v>1</v>
      </c>
      <c r="F1732" s="1" t="s">
        <v>41</v>
      </c>
      <c r="G1732" s="1" t="n">
        <f aca="false">PRODUCT(C1732+E1732)</f>
        <v>1</v>
      </c>
      <c r="H1732" s="1" t="n">
        <v>10</v>
      </c>
      <c r="I1732" s="106" t="n">
        <f aca="false">PRODUCT(G1732/H1732)</f>
        <v>0.1</v>
      </c>
      <c r="K1732" s="6"/>
      <c r="N1732" s="1"/>
      <c r="BQ1732" s="6"/>
      <c r="DJ1732" s="6"/>
      <c r="DK1732" s="6"/>
      <c r="DL1732" s="6"/>
      <c r="DN1732" s="6"/>
      <c r="DQ1732" s="6"/>
    </row>
    <row r="1733" customFormat="false" ht="15" hidden="false" customHeight="false" outlineLevel="0" collapsed="false">
      <c r="A1733" s="54" t="n">
        <v>1732</v>
      </c>
      <c r="B1733" s="6" t="s">
        <v>120</v>
      </c>
      <c r="C1733" s="1" t="n">
        <v>0</v>
      </c>
      <c r="D1733" s="1" t="s">
        <v>40</v>
      </c>
      <c r="E1733" s="1" t="n">
        <v>1</v>
      </c>
      <c r="F1733" s="1" t="s">
        <v>41</v>
      </c>
      <c r="G1733" s="1" t="n">
        <f aca="false">PRODUCT(C1733+E1733)</f>
        <v>1</v>
      </c>
      <c r="H1733" s="1" t="n">
        <v>20</v>
      </c>
      <c r="I1733" s="106" t="n">
        <f aca="false">PRODUCT(G1733/H1733)</f>
        <v>0.05</v>
      </c>
      <c r="K1733" s="6"/>
      <c r="L1733" s="56"/>
      <c r="N1733" s="1"/>
      <c r="BQ1733" s="6"/>
      <c r="DJ1733" s="6"/>
      <c r="DK1733" s="6"/>
      <c r="DL1733" s="6"/>
      <c r="DN1733" s="6"/>
      <c r="DQ1733" s="6"/>
    </row>
    <row r="1734" customFormat="false" ht="15" hidden="false" customHeight="false" outlineLevel="0" collapsed="false">
      <c r="A1734" s="54" t="n">
        <v>1733</v>
      </c>
      <c r="B1734" s="6" t="s">
        <v>3581</v>
      </c>
      <c r="C1734" s="1" t="n">
        <v>0</v>
      </c>
      <c r="D1734" s="1" t="s">
        <v>40</v>
      </c>
      <c r="E1734" s="1" t="n">
        <v>1</v>
      </c>
      <c r="F1734" s="1" t="s">
        <v>41</v>
      </c>
      <c r="G1734" s="1" t="n">
        <f aca="false">PRODUCT(C1734+E1734)</f>
        <v>1</v>
      </c>
      <c r="H1734" s="1" t="n">
        <v>11</v>
      </c>
      <c r="I1734" s="106" t="n">
        <f aca="false">PRODUCT(G1734/H1734)</f>
        <v>0.0909090909090909</v>
      </c>
      <c r="K1734" s="6"/>
      <c r="N1734" s="1"/>
      <c r="BQ1734" s="6"/>
      <c r="DJ1734" s="6"/>
      <c r="DK1734" s="6"/>
      <c r="DL1734" s="6"/>
      <c r="DN1734" s="6"/>
      <c r="DQ1734" s="6"/>
    </row>
    <row r="1735" customFormat="false" ht="15" hidden="false" customHeight="false" outlineLevel="0" collapsed="false">
      <c r="A1735" s="54" t="n">
        <v>1734</v>
      </c>
      <c r="B1735" s="6" t="s">
        <v>3589</v>
      </c>
      <c r="C1735" s="1" t="n">
        <v>0</v>
      </c>
      <c r="D1735" s="1" t="s">
        <v>40</v>
      </c>
      <c r="E1735" s="1" t="n">
        <v>1</v>
      </c>
      <c r="F1735" s="1" t="s">
        <v>41</v>
      </c>
      <c r="G1735" s="1" t="n">
        <f aca="false">PRODUCT(C1735+E1735)</f>
        <v>1</v>
      </c>
      <c r="H1735" s="1" t="n">
        <v>12</v>
      </c>
      <c r="I1735" s="106" t="n">
        <f aca="false">PRODUCT(G1735/H1735)</f>
        <v>0.0833333333333333</v>
      </c>
      <c r="K1735" s="6"/>
      <c r="N1735" s="1"/>
      <c r="BQ1735" s="6"/>
      <c r="DJ1735" s="6"/>
      <c r="DK1735" s="6"/>
      <c r="DL1735" s="6"/>
      <c r="DN1735" s="6"/>
      <c r="DQ1735" s="6"/>
    </row>
    <row r="1736" customFormat="false" ht="15" hidden="false" customHeight="false" outlineLevel="0" collapsed="false">
      <c r="A1736" s="54" t="n">
        <v>1735</v>
      </c>
      <c r="B1736" s="6" t="s">
        <v>3601</v>
      </c>
      <c r="C1736" s="1" t="n">
        <v>0</v>
      </c>
      <c r="D1736" s="1" t="s">
        <v>40</v>
      </c>
      <c r="E1736" s="1" t="n">
        <v>1</v>
      </c>
      <c r="F1736" s="1" t="s">
        <v>41</v>
      </c>
      <c r="G1736" s="1" t="n">
        <f aca="false">PRODUCT(C1736+E1736)</f>
        <v>1</v>
      </c>
      <c r="H1736" s="1" t="n">
        <v>6</v>
      </c>
      <c r="I1736" s="106" t="n">
        <f aca="false">PRODUCT(G1736/H1736)</f>
        <v>0.166666666666667</v>
      </c>
      <c r="K1736" s="6"/>
      <c r="N1736" s="1"/>
      <c r="BQ1736" s="6"/>
      <c r="DJ1736" s="6"/>
      <c r="DK1736" s="6"/>
      <c r="DL1736" s="6"/>
      <c r="DN1736" s="6"/>
      <c r="DQ1736" s="6"/>
    </row>
    <row r="1737" customFormat="false" ht="15" hidden="false" customHeight="false" outlineLevel="0" collapsed="false">
      <c r="A1737" s="54" t="n">
        <v>1736</v>
      </c>
      <c r="B1737" s="6" t="s">
        <v>3608</v>
      </c>
      <c r="C1737" s="1" t="n">
        <v>0</v>
      </c>
      <c r="D1737" s="1" t="s">
        <v>40</v>
      </c>
      <c r="E1737" s="1" t="n">
        <v>1</v>
      </c>
      <c r="F1737" s="1" t="s">
        <v>41</v>
      </c>
      <c r="G1737" s="1" t="n">
        <f aca="false">PRODUCT(C1737+E1737)</f>
        <v>1</v>
      </c>
      <c r="H1737" s="1" t="n">
        <v>6</v>
      </c>
      <c r="I1737" s="106" t="n">
        <f aca="false">PRODUCT(G1737/H1737)</f>
        <v>0.166666666666667</v>
      </c>
      <c r="K1737" s="6"/>
      <c r="N1737" s="1"/>
      <c r="BQ1737" s="6"/>
      <c r="DJ1737" s="6"/>
      <c r="DK1737" s="6"/>
      <c r="DL1737" s="6"/>
      <c r="DN1737" s="6"/>
      <c r="DQ1737" s="6"/>
    </row>
    <row r="1738" customFormat="false" ht="15" hidden="false" customHeight="false" outlineLevel="0" collapsed="false">
      <c r="A1738" s="54" t="n">
        <v>1737</v>
      </c>
      <c r="B1738" s="6" t="s">
        <v>3610</v>
      </c>
      <c r="C1738" s="1" t="n">
        <v>0</v>
      </c>
      <c r="D1738" s="1" t="s">
        <v>40</v>
      </c>
      <c r="E1738" s="1" t="n">
        <v>1</v>
      </c>
      <c r="F1738" s="1" t="s">
        <v>41</v>
      </c>
      <c r="G1738" s="1" t="n">
        <f aca="false">PRODUCT(C1738+E1738)</f>
        <v>1</v>
      </c>
      <c r="H1738" s="1" t="n">
        <v>7</v>
      </c>
      <c r="I1738" s="106" t="n">
        <f aca="false">PRODUCT(G1738/H1738)</f>
        <v>0.142857142857143</v>
      </c>
      <c r="K1738" s="6"/>
      <c r="N1738" s="1"/>
      <c r="BQ1738" s="6"/>
      <c r="DJ1738" s="6"/>
      <c r="DK1738" s="6"/>
      <c r="DL1738" s="6"/>
      <c r="DN1738" s="6"/>
      <c r="DQ1738" s="6"/>
    </row>
    <row r="1739" customFormat="false" ht="15" hidden="false" customHeight="false" outlineLevel="0" collapsed="false">
      <c r="A1739" s="54" t="n">
        <v>1738</v>
      </c>
      <c r="B1739" s="6" t="s">
        <v>3614</v>
      </c>
      <c r="C1739" s="1" t="n">
        <v>0</v>
      </c>
      <c r="D1739" s="1" t="s">
        <v>40</v>
      </c>
      <c r="E1739" s="1" t="n">
        <v>1</v>
      </c>
      <c r="F1739" s="1" t="s">
        <v>41</v>
      </c>
      <c r="G1739" s="1" t="n">
        <f aca="false">PRODUCT(C1739+E1739)</f>
        <v>1</v>
      </c>
      <c r="H1739" s="1" t="n">
        <v>10</v>
      </c>
      <c r="I1739" s="106" t="n">
        <f aca="false">PRODUCT(G1739/H1739)</f>
        <v>0.1</v>
      </c>
      <c r="K1739" s="6"/>
      <c r="N1739" s="1"/>
      <c r="BQ1739" s="6"/>
      <c r="DJ1739" s="6"/>
      <c r="DK1739" s="6"/>
      <c r="DL1739" s="6"/>
      <c r="DN1739" s="6"/>
      <c r="DQ1739" s="6"/>
    </row>
    <row r="1740" customFormat="false" ht="15" hidden="false" customHeight="false" outlineLevel="0" collapsed="false">
      <c r="A1740" s="54" t="n">
        <v>1739</v>
      </c>
      <c r="B1740" s="6" t="s">
        <v>3622</v>
      </c>
      <c r="C1740" s="1" t="n">
        <v>0</v>
      </c>
      <c r="D1740" s="1" t="s">
        <v>40</v>
      </c>
      <c r="E1740" s="1" t="n">
        <v>1</v>
      </c>
      <c r="F1740" s="1" t="s">
        <v>41</v>
      </c>
      <c r="G1740" s="1" t="n">
        <f aca="false">PRODUCT(C1740+E1740)</f>
        <v>1</v>
      </c>
      <c r="H1740" s="1" t="n">
        <v>10</v>
      </c>
      <c r="I1740" s="106" t="n">
        <f aca="false">PRODUCT(G1740/H1740)</f>
        <v>0.1</v>
      </c>
      <c r="K1740" s="6"/>
      <c r="N1740" s="1"/>
      <c r="BQ1740" s="6"/>
      <c r="DJ1740" s="6"/>
      <c r="DK1740" s="6"/>
      <c r="DL1740" s="6"/>
      <c r="DN1740" s="6"/>
      <c r="DQ1740" s="6"/>
    </row>
    <row r="1741" customFormat="false" ht="15" hidden="false" customHeight="false" outlineLevel="0" collapsed="false">
      <c r="A1741" s="54" t="n">
        <v>1740</v>
      </c>
      <c r="B1741" s="6" t="s">
        <v>3624</v>
      </c>
      <c r="C1741" s="1" t="n">
        <v>0</v>
      </c>
      <c r="D1741" s="1" t="s">
        <v>40</v>
      </c>
      <c r="E1741" s="1" t="n">
        <v>1</v>
      </c>
      <c r="F1741" s="1" t="s">
        <v>41</v>
      </c>
      <c r="G1741" s="1" t="n">
        <f aca="false">PRODUCT(C1741+E1741)</f>
        <v>1</v>
      </c>
      <c r="H1741" s="1" t="n">
        <v>11</v>
      </c>
      <c r="I1741" s="106" t="n">
        <f aca="false">PRODUCT(G1741/H1741)</f>
        <v>0.0909090909090909</v>
      </c>
      <c r="K1741" s="6"/>
      <c r="N1741" s="1"/>
      <c r="BQ1741" s="6"/>
      <c r="DJ1741" s="6"/>
      <c r="DK1741" s="6"/>
      <c r="DL1741" s="6"/>
      <c r="DN1741" s="6"/>
      <c r="DQ1741" s="6"/>
    </row>
    <row r="1742" customFormat="false" ht="15" hidden="false" customHeight="false" outlineLevel="0" collapsed="false">
      <c r="A1742" s="54" t="n">
        <v>1741</v>
      </c>
      <c r="B1742" s="6" t="s">
        <v>3626</v>
      </c>
      <c r="C1742" s="1" t="n">
        <v>0</v>
      </c>
      <c r="D1742" s="1" t="s">
        <v>40</v>
      </c>
      <c r="E1742" s="1" t="n">
        <v>1</v>
      </c>
      <c r="F1742" s="1" t="s">
        <v>41</v>
      </c>
      <c r="G1742" s="1" t="n">
        <f aca="false">PRODUCT(C1742+E1742)</f>
        <v>1</v>
      </c>
      <c r="H1742" s="1" t="n">
        <v>9</v>
      </c>
      <c r="I1742" s="106" t="n">
        <f aca="false">PRODUCT(G1742/H1742)</f>
        <v>0.111111111111111</v>
      </c>
      <c r="K1742" s="6"/>
      <c r="N1742" s="1"/>
      <c r="BQ1742" s="6"/>
      <c r="DJ1742" s="6"/>
      <c r="DK1742" s="6"/>
      <c r="DL1742" s="6"/>
      <c r="DN1742" s="6"/>
      <c r="DQ1742" s="6"/>
    </row>
    <row r="1743" customFormat="false" ht="15" hidden="false" customHeight="false" outlineLevel="0" collapsed="false">
      <c r="A1743" s="54" t="n">
        <v>1742</v>
      </c>
      <c r="B1743" s="6" t="s">
        <v>3627</v>
      </c>
      <c r="C1743" s="1" t="n">
        <v>0</v>
      </c>
      <c r="D1743" s="1" t="s">
        <v>40</v>
      </c>
      <c r="E1743" s="1" t="n">
        <v>1</v>
      </c>
      <c r="F1743" s="1" t="s">
        <v>41</v>
      </c>
      <c r="G1743" s="1" t="n">
        <f aca="false">PRODUCT(C1743+E1743)</f>
        <v>1</v>
      </c>
      <c r="H1743" s="1" t="n">
        <v>9</v>
      </c>
      <c r="I1743" s="106" t="n">
        <f aca="false">PRODUCT(G1743/H1743)</f>
        <v>0.111111111111111</v>
      </c>
      <c r="K1743" s="6"/>
      <c r="N1743" s="1"/>
      <c r="BQ1743" s="6"/>
      <c r="DJ1743" s="6"/>
      <c r="DK1743" s="6"/>
      <c r="DL1743" s="6"/>
      <c r="DN1743" s="6"/>
      <c r="DQ1743" s="6"/>
    </row>
    <row r="1744" customFormat="false" ht="15" hidden="false" customHeight="false" outlineLevel="0" collapsed="false">
      <c r="A1744" s="54" t="n">
        <v>1743</v>
      </c>
      <c r="B1744" s="6" t="s">
        <v>3633</v>
      </c>
      <c r="C1744" s="1" t="n">
        <v>0</v>
      </c>
      <c r="D1744" s="1" t="s">
        <v>40</v>
      </c>
      <c r="E1744" s="1" t="n">
        <v>1</v>
      </c>
      <c r="F1744" s="1" t="s">
        <v>41</v>
      </c>
      <c r="G1744" s="1" t="n">
        <f aca="false">PRODUCT(C1744+E1744)</f>
        <v>1</v>
      </c>
      <c r="H1744" s="1" t="n">
        <v>19</v>
      </c>
      <c r="I1744" s="106" t="n">
        <f aca="false">PRODUCT(G1744/H1744)</f>
        <v>0.0526315789473684</v>
      </c>
      <c r="K1744" s="6"/>
      <c r="N1744" s="1"/>
      <c r="BQ1744" s="6"/>
      <c r="DJ1744" s="6"/>
      <c r="DK1744" s="6"/>
      <c r="DL1744" s="6"/>
      <c r="DN1744" s="6"/>
      <c r="DQ1744" s="6"/>
    </row>
    <row r="1745" customFormat="false" ht="15" hidden="false" customHeight="false" outlineLevel="0" collapsed="false">
      <c r="A1745" s="54" t="n">
        <v>1744</v>
      </c>
      <c r="B1745" s="6" t="s">
        <v>3648</v>
      </c>
      <c r="C1745" s="1" t="n">
        <v>0</v>
      </c>
      <c r="D1745" s="1" t="s">
        <v>40</v>
      </c>
      <c r="E1745" s="1" t="n">
        <v>1</v>
      </c>
      <c r="F1745" s="1" t="s">
        <v>41</v>
      </c>
      <c r="G1745" s="1" t="n">
        <f aca="false">PRODUCT(C1745+E1745)</f>
        <v>1</v>
      </c>
      <c r="H1745" s="1" t="n">
        <v>6</v>
      </c>
      <c r="I1745" s="106" t="n">
        <f aca="false">PRODUCT(G1745/H1745)</f>
        <v>0.166666666666667</v>
      </c>
      <c r="K1745" s="6"/>
      <c r="N1745" s="1"/>
      <c r="BQ1745" s="6"/>
      <c r="DJ1745" s="6"/>
      <c r="DK1745" s="6"/>
      <c r="DL1745" s="6"/>
      <c r="DN1745" s="6"/>
      <c r="DQ1745" s="6"/>
    </row>
    <row r="1746" customFormat="false" ht="15" hidden="false" customHeight="false" outlineLevel="0" collapsed="false">
      <c r="A1746" s="54" t="n">
        <v>1745</v>
      </c>
      <c r="B1746" s="6" t="s">
        <v>489</v>
      </c>
      <c r="C1746" s="1" t="n">
        <v>0</v>
      </c>
      <c r="D1746" s="1" t="s">
        <v>40</v>
      </c>
      <c r="E1746" s="1" t="n">
        <v>1</v>
      </c>
      <c r="F1746" s="1" t="s">
        <v>41</v>
      </c>
      <c r="G1746" s="1" t="n">
        <f aca="false">PRODUCT(C1746+E1746)</f>
        <v>1</v>
      </c>
      <c r="H1746" s="1" t="n">
        <v>7</v>
      </c>
      <c r="I1746" s="106" t="n">
        <f aca="false">PRODUCT(G1746/H1746)</f>
        <v>0.142857142857143</v>
      </c>
      <c r="K1746" s="6"/>
      <c r="L1746" s="56"/>
      <c r="N1746" s="1"/>
      <c r="BQ1746" s="6"/>
      <c r="DJ1746" s="6"/>
      <c r="DK1746" s="6"/>
      <c r="DL1746" s="6"/>
      <c r="DN1746" s="6"/>
      <c r="DQ1746" s="6"/>
    </row>
    <row r="1747" customFormat="false" ht="15" hidden="false" customHeight="false" outlineLevel="0" collapsed="false">
      <c r="A1747" s="54" t="n">
        <v>1746</v>
      </c>
      <c r="B1747" s="6" t="s">
        <v>3658</v>
      </c>
      <c r="C1747" s="1" t="n">
        <v>0</v>
      </c>
      <c r="D1747" s="1" t="s">
        <v>40</v>
      </c>
      <c r="E1747" s="1" t="n">
        <v>1</v>
      </c>
      <c r="F1747" s="1" t="s">
        <v>41</v>
      </c>
      <c r="G1747" s="1" t="n">
        <f aca="false">PRODUCT(C1747+E1747)</f>
        <v>1</v>
      </c>
      <c r="H1747" s="1" t="n">
        <v>10</v>
      </c>
      <c r="I1747" s="106" t="n">
        <f aca="false">PRODUCT(G1747/H1747)</f>
        <v>0.1</v>
      </c>
      <c r="K1747" s="6"/>
      <c r="N1747" s="1"/>
      <c r="BQ1747" s="6"/>
      <c r="DJ1747" s="6"/>
      <c r="DK1747" s="6"/>
      <c r="DL1747" s="6"/>
      <c r="DN1747" s="6"/>
      <c r="DQ1747" s="6"/>
    </row>
    <row r="1748" customFormat="false" ht="15" hidden="false" customHeight="false" outlineLevel="0" collapsed="false">
      <c r="A1748" s="54" t="n">
        <v>1747</v>
      </c>
      <c r="B1748" s="6" t="s">
        <v>3664</v>
      </c>
      <c r="C1748" s="1" t="n">
        <v>0</v>
      </c>
      <c r="D1748" s="1" t="s">
        <v>40</v>
      </c>
      <c r="E1748" s="1" t="n">
        <v>1</v>
      </c>
      <c r="F1748" s="1" t="s">
        <v>41</v>
      </c>
      <c r="G1748" s="1" t="n">
        <f aca="false">PRODUCT(C1748+E1748)</f>
        <v>1</v>
      </c>
      <c r="H1748" s="1" t="n">
        <v>8</v>
      </c>
      <c r="I1748" s="106" t="n">
        <f aca="false">PRODUCT(G1748/H1748)</f>
        <v>0.125</v>
      </c>
      <c r="K1748" s="6"/>
      <c r="N1748" s="1"/>
      <c r="BQ1748" s="6"/>
      <c r="DJ1748" s="6"/>
      <c r="DK1748" s="6"/>
      <c r="DL1748" s="6"/>
      <c r="DN1748" s="6"/>
      <c r="DQ1748" s="6"/>
    </row>
    <row r="1749" customFormat="false" ht="15" hidden="false" customHeight="false" outlineLevel="0" collapsed="false">
      <c r="A1749" s="54" t="n">
        <v>1748</v>
      </c>
      <c r="B1749" s="6" t="s">
        <v>3671</v>
      </c>
      <c r="C1749" s="1" t="n">
        <v>0</v>
      </c>
      <c r="D1749" s="1" t="s">
        <v>40</v>
      </c>
      <c r="E1749" s="1" t="n">
        <v>1</v>
      </c>
      <c r="F1749" s="1" t="s">
        <v>41</v>
      </c>
      <c r="G1749" s="1" t="n">
        <f aca="false">PRODUCT(C1749+E1749)</f>
        <v>1</v>
      </c>
      <c r="H1749" s="1" t="n">
        <v>6</v>
      </c>
      <c r="I1749" s="106" t="n">
        <f aca="false">PRODUCT(G1749/H1749)</f>
        <v>0.166666666666667</v>
      </c>
      <c r="K1749" s="6"/>
      <c r="N1749" s="1"/>
      <c r="BQ1749" s="6"/>
      <c r="DJ1749" s="6"/>
      <c r="DK1749" s="6"/>
      <c r="DL1749" s="6"/>
      <c r="DN1749" s="6"/>
      <c r="DQ1749" s="6"/>
    </row>
    <row r="1750" customFormat="false" ht="15" hidden="false" customHeight="false" outlineLevel="0" collapsed="false">
      <c r="A1750" s="54" t="n">
        <v>1749</v>
      </c>
      <c r="B1750" s="6" t="s">
        <v>3677</v>
      </c>
      <c r="C1750" s="1" t="n">
        <v>0</v>
      </c>
      <c r="D1750" s="1" t="s">
        <v>40</v>
      </c>
      <c r="E1750" s="1" t="n">
        <v>1</v>
      </c>
      <c r="F1750" s="1" t="s">
        <v>41</v>
      </c>
      <c r="G1750" s="1" t="n">
        <f aca="false">PRODUCT(C1750+E1750)</f>
        <v>1</v>
      </c>
      <c r="H1750" s="1" t="n">
        <v>7</v>
      </c>
      <c r="I1750" s="106" t="n">
        <f aca="false">PRODUCT(G1750/H1750)</f>
        <v>0.142857142857143</v>
      </c>
      <c r="K1750" s="6"/>
      <c r="L1750" s="56"/>
      <c r="N1750" s="1"/>
      <c r="BQ1750" s="6"/>
      <c r="DJ1750" s="6"/>
      <c r="DK1750" s="6"/>
      <c r="DL1750" s="6"/>
      <c r="DN1750" s="6"/>
      <c r="DQ1750" s="6"/>
    </row>
    <row r="1751" customFormat="false" ht="15" hidden="false" customHeight="false" outlineLevel="0" collapsed="false">
      <c r="A1751" s="54" t="n">
        <v>1750</v>
      </c>
      <c r="B1751" s="6" t="s">
        <v>3684</v>
      </c>
      <c r="C1751" s="1" t="n">
        <v>0</v>
      </c>
      <c r="D1751" s="1" t="s">
        <v>40</v>
      </c>
      <c r="E1751" s="1" t="n">
        <v>1</v>
      </c>
      <c r="F1751" s="1" t="s">
        <v>41</v>
      </c>
      <c r="G1751" s="1" t="n">
        <f aca="false">PRODUCT(C1751+E1751)</f>
        <v>1</v>
      </c>
      <c r="H1751" s="1" t="n">
        <v>13</v>
      </c>
      <c r="I1751" s="106" t="n">
        <f aca="false">PRODUCT(G1751/H1751)</f>
        <v>0.0769230769230769</v>
      </c>
      <c r="K1751" s="6"/>
      <c r="N1751" s="1"/>
      <c r="BQ1751" s="6"/>
      <c r="DJ1751" s="6"/>
      <c r="DK1751" s="6"/>
      <c r="DL1751" s="6"/>
      <c r="DN1751" s="6"/>
      <c r="DQ1751" s="6"/>
    </row>
    <row r="1752" customFormat="false" ht="15" hidden="false" customHeight="false" outlineLevel="0" collapsed="false">
      <c r="A1752" s="54" t="n">
        <v>1751</v>
      </c>
      <c r="B1752" s="6" t="s">
        <v>3685</v>
      </c>
      <c r="C1752" s="1" t="n">
        <v>0</v>
      </c>
      <c r="D1752" s="1" t="s">
        <v>40</v>
      </c>
      <c r="E1752" s="1" t="n">
        <v>1</v>
      </c>
      <c r="F1752" s="1" t="s">
        <v>41</v>
      </c>
      <c r="G1752" s="1" t="n">
        <f aca="false">PRODUCT(C1752+E1752)</f>
        <v>1</v>
      </c>
      <c r="H1752" s="1" t="n">
        <v>9</v>
      </c>
      <c r="I1752" s="106" t="n">
        <f aca="false">PRODUCT(G1752/H1752)</f>
        <v>0.111111111111111</v>
      </c>
      <c r="K1752" s="6"/>
      <c r="N1752" s="1"/>
      <c r="BQ1752" s="6"/>
      <c r="DJ1752" s="6"/>
      <c r="DK1752" s="6"/>
      <c r="DL1752" s="6"/>
      <c r="DN1752" s="6"/>
      <c r="DQ1752" s="6"/>
    </row>
    <row r="1753" customFormat="false" ht="15" hidden="false" customHeight="false" outlineLevel="0" collapsed="false">
      <c r="A1753" s="54" t="n">
        <v>1752</v>
      </c>
      <c r="B1753" s="6" t="s">
        <v>3687</v>
      </c>
      <c r="C1753" s="1" t="n">
        <v>0</v>
      </c>
      <c r="D1753" s="1" t="s">
        <v>40</v>
      </c>
      <c r="E1753" s="1" t="n">
        <v>1</v>
      </c>
      <c r="F1753" s="1" t="s">
        <v>41</v>
      </c>
      <c r="G1753" s="1" t="n">
        <f aca="false">PRODUCT(C1753+E1753)</f>
        <v>1</v>
      </c>
      <c r="H1753" s="1" t="n">
        <v>4</v>
      </c>
      <c r="I1753" s="106" t="n">
        <f aca="false">PRODUCT(G1753/H1753)</f>
        <v>0.25</v>
      </c>
      <c r="K1753" s="6"/>
      <c r="N1753" s="1"/>
      <c r="BQ1753" s="6"/>
      <c r="DJ1753" s="6"/>
      <c r="DK1753" s="6"/>
      <c r="DL1753" s="6"/>
      <c r="DN1753" s="6"/>
      <c r="DQ1753" s="6"/>
    </row>
    <row r="1754" customFormat="false" ht="15" hidden="false" customHeight="false" outlineLevel="0" collapsed="false">
      <c r="A1754" s="54" t="n">
        <v>1753</v>
      </c>
      <c r="B1754" s="6" t="s">
        <v>3691</v>
      </c>
      <c r="C1754" s="1" t="n">
        <v>0</v>
      </c>
      <c r="D1754" s="1" t="s">
        <v>40</v>
      </c>
      <c r="E1754" s="1" t="n">
        <v>1</v>
      </c>
      <c r="F1754" s="1" t="s">
        <v>41</v>
      </c>
      <c r="G1754" s="1" t="n">
        <f aca="false">PRODUCT(C1754+E1754)</f>
        <v>1</v>
      </c>
      <c r="H1754" s="1" t="n">
        <v>6</v>
      </c>
      <c r="I1754" s="106" t="n">
        <f aca="false">PRODUCT(G1754/H1754)</f>
        <v>0.166666666666667</v>
      </c>
      <c r="K1754" s="6"/>
      <c r="N1754" s="1"/>
      <c r="BQ1754" s="6"/>
      <c r="DJ1754" s="6"/>
      <c r="DK1754" s="6"/>
      <c r="DL1754" s="6"/>
      <c r="DN1754" s="6"/>
      <c r="DQ1754" s="6"/>
    </row>
    <row r="1755" customFormat="false" ht="15" hidden="false" customHeight="false" outlineLevel="0" collapsed="false">
      <c r="A1755" s="54" t="n">
        <v>1754</v>
      </c>
      <c r="B1755" s="6" t="s">
        <v>3692</v>
      </c>
      <c r="C1755" s="1" t="n">
        <v>0</v>
      </c>
      <c r="D1755" s="1" t="s">
        <v>40</v>
      </c>
      <c r="E1755" s="1" t="n">
        <v>1</v>
      </c>
      <c r="F1755" s="1" t="s">
        <v>41</v>
      </c>
      <c r="G1755" s="1" t="n">
        <f aca="false">PRODUCT(C1755+E1755)</f>
        <v>1</v>
      </c>
      <c r="H1755" s="1" t="n">
        <v>16</v>
      </c>
      <c r="I1755" s="106" t="n">
        <f aca="false">PRODUCT(G1755/H1755)</f>
        <v>0.0625</v>
      </c>
      <c r="K1755" s="6"/>
      <c r="N1755" s="1"/>
      <c r="BQ1755" s="6"/>
      <c r="DJ1755" s="6"/>
      <c r="DK1755" s="6"/>
      <c r="DL1755" s="6"/>
      <c r="DN1755" s="6"/>
      <c r="DQ1755" s="6"/>
    </row>
    <row r="1756" customFormat="false" ht="15" hidden="false" customHeight="false" outlineLevel="0" collapsed="false">
      <c r="A1756" s="54" t="n">
        <v>1755</v>
      </c>
      <c r="B1756" s="6" t="s">
        <v>3700</v>
      </c>
      <c r="C1756" s="1" t="n">
        <v>0</v>
      </c>
      <c r="D1756" s="1" t="s">
        <v>40</v>
      </c>
      <c r="E1756" s="1" t="n">
        <v>1</v>
      </c>
      <c r="F1756" s="1" t="s">
        <v>41</v>
      </c>
      <c r="G1756" s="1" t="n">
        <f aca="false">PRODUCT(C1756+E1756)</f>
        <v>1</v>
      </c>
      <c r="H1756" s="1" t="n">
        <v>10</v>
      </c>
      <c r="I1756" s="106" t="n">
        <f aca="false">PRODUCT(G1756/H1756)</f>
        <v>0.1</v>
      </c>
      <c r="K1756" s="6"/>
      <c r="N1756" s="1"/>
      <c r="BQ1756" s="6"/>
      <c r="DJ1756" s="6"/>
      <c r="DK1756" s="6"/>
      <c r="DL1756" s="6"/>
      <c r="DN1756" s="6"/>
      <c r="DQ1756" s="6"/>
    </row>
    <row r="1757" customFormat="false" ht="15" hidden="false" customHeight="false" outlineLevel="0" collapsed="false">
      <c r="A1757" s="54" t="n">
        <v>1756</v>
      </c>
      <c r="B1757" s="6" t="s">
        <v>3712</v>
      </c>
      <c r="C1757" s="1" t="n">
        <v>0</v>
      </c>
      <c r="D1757" s="1" t="s">
        <v>40</v>
      </c>
      <c r="E1757" s="1" t="n">
        <v>1</v>
      </c>
      <c r="F1757" s="1" t="s">
        <v>41</v>
      </c>
      <c r="G1757" s="1" t="n">
        <f aca="false">PRODUCT(C1757+E1757)</f>
        <v>1</v>
      </c>
      <c r="H1757" s="1" t="n">
        <v>3</v>
      </c>
      <c r="I1757" s="106" t="n">
        <f aca="false">PRODUCT(G1757/H1757)</f>
        <v>0.333333333333333</v>
      </c>
      <c r="K1757" s="6"/>
      <c r="N1757" s="1"/>
      <c r="BQ1757" s="6"/>
      <c r="DJ1757" s="6"/>
      <c r="DK1757" s="6"/>
      <c r="DL1757" s="6"/>
      <c r="DN1757" s="6"/>
      <c r="DQ1757" s="6"/>
    </row>
    <row r="1758" customFormat="false" ht="15" hidden="false" customHeight="false" outlineLevel="0" collapsed="false">
      <c r="A1758" s="54" t="n">
        <v>1757</v>
      </c>
      <c r="B1758" s="6" t="s">
        <v>3713</v>
      </c>
      <c r="C1758" s="1" t="n">
        <v>0</v>
      </c>
      <c r="D1758" s="1" t="s">
        <v>40</v>
      </c>
      <c r="E1758" s="1" t="n">
        <v>1</v>
      </c>
      <c r="F1758" s="1" t="s">
        <v>41</v>
      </c>
      <c r="G1758" s="1" t="n">
        <f aca="false">PRODUCT(C1758+E1758)</f>
        <v>1</v>
      </c>
      <c r="H1758" s="1" t="n">
        <v>6</v>
      </c>
      <c r="I1758" s="106" t="n">
        <f aca="false">PRODUCT(G1758/H1758)</f>
        <v>0.166666666666667</v>
      </c>
      <c r="K1758" s="6"/>
      <c r="N1758" s="1"/>
      <c r="BQ1758" s="6"/>
      <c r="DJ1758" s="6"/>
      <c r="DK1758" s="6"/>
      <c r="DL1758" s="6"/>
      <c r="DN1758" s="6"/>
      <c r="DQ1758" s="6"/>
    </row>
    <row r="1759" customFormat="false" ht="15" hidden="false" customHeight="false" outlineLevel="0" collapsed="false">
      <c r="A1759" s="54" t="n">
        <v>1758</v>
      </c>
      <c r="B1759" s="6" t="s">
        <v>3714</v>
      </c>
      <c r="C1759" s="1" t="n">
        <v>0</v>
      </c>
      <c r="D1759" s="1" t="s">
        <v>40</v>
      </c>
      <c r="E1759" s="1" t="n">
        <v>1</v>
      </c>
      <c r="F1759" s="1" t="s">
        <v>41</v>
      </c>
      <c r="G1759" s="1" t="n">
        <f aca="false">PRODUCT(C1759+E1759)</f>
        <v>1</v>
      </c>
      <c r="H1759" s="1" t="n">
        <v>11</v>
      </c>
      <c r="I1759" s="106" t="n">
        <f aca="false">PRODUCT(G1759/H1759)</f>
        <v>0.0909090909090909</v>
      </c>
      <c r="K1759" s="6"/>
      <c r="N1759" s="1"/>
      <c r="BQ1759" s="6"/>
      <c r="DJ1759" s="6"/>
      <c r="DK1759" s="6"/>
      <c r="DL1759" s="6"/>
      <c r="DN1759" s="6"/>
      <c r="DQ1759" s="6"/>
    </row>
    <row r="1760" customFormat="false" ht="15" hidden="false" customHeight="false" outlineLevel="0" collapsed="false">
      <c r="A1760" s="54" t="n">
        <v>1759</v>
      </c>
      <c r="B1760" s="6" t="s">
        <v>388</v>
      </c>
      <c r="C1760" s="1" t="n">
        <v>0</v>
      </c>
      <c r="D1760" s="1" t="s">
        <v>40</v>
      </c>
      <c r="E1760" s="1" t="n">
        <v>1</v>
      </c>
      <c r="F1760" s="1" t="s">
        <v>41</v>
      </c>
      <c r="G1760" s="1" t="n">
        <f aca="false">PRODUCT(C1760+E1760)</f>
        <v>1</v>
      </c>
      <c r="H1760" s="1" t="n">
        <v>4</v>
      </c>
      <c r="I1760" s="106" t="n">
        <f aca="false">PRODUCT(G1760/H1760)</f>
        <v>0.25</v>
      </c>
      <c r="K1760" s="6"/>
      <c r="N1760" s="1"/>
      <c r="BQ1760" s="6"/>
      <c r="DJ1760" s="6"/>
      <c r="DK1760" s="6"/>
      <c r="DL1760" s="6"/>
      <c r="DN1760" s="6"/>
      <c r="DQ1760" s="6"/>
    </row>
    <row r="1761" customFormat="false" ht="15" hidden="false" customHeight="false" outlineLevel="0" collapsed="false">
      <c r="A1761" s="54" t="n">
        <v>1760</v>
      </c>
      <c r="B1761" s="56" t="s">
        <v>3720</v>
      </c>
      <c r="C1761" s="1" t="n">
        <v>0</v>
      </c>
      <c r="D1761" s="1" t="s">
        <v>40</v>
      </c>
      <c r="E1761" s="1" t="n">
        <v>1</v>
      </c>
      <c r="F1761" s="1" t="s">
        <v>41</v>
      </c>
      <c r="G1761" s="1" t="n">
        <f aca="false">PRODUCT(C1761+E1761)</f>
        <v>1</v>
      </c>
      <c r="H1761" s="1" t="n">
        <v>7</v>
      </c>
      <c r="I1761" s="106" t="n">
        <f aca="false">PRODUCT(G1761/H1761)</f>
        <v>0.142857142857143</v>
      </c>
      <c r="K1761" s="6"/>
      <c r="N1761" s="1"/>
      <c r="BQ1761" s="6"/>
      <c r="DJ1761" s="6"/>
      <c r="DK1761" s="6"/>
      <c r="DL1761" s="6"/>
      <c r="DN1761" s="6"/>
      <c r="DQ1761" s="6"/>
    </row>
    <row r="1762" customFormat="false" ht="15" hidden="false" customHeight="false" outlineLevel="0" collapsed="false">
      <c r="A1762" s="54" t="n">
        <v>1761</v>
      </c>
      <c r="B1762" s="6" t="s">
        <v>3723</v>
      </c>
      <c r="C1762" s="1" t="n">
        <v>0</v>
      </c>
      <c r="D1762" s="1" t="s">
        <v>40</v>
      </c>
      <c r="E1762" s="1" t="n">
        <v>1</v>
      </c>
      <c r="F1762" s="1" t="s">
        <v>41</v>
      </c>
      <c r="G1762" s="1" t="n">
        <f aca="false">PRODUCT(C1762+E1762)</f>
        <v>1</v>
      </c>
      <c r="H1762" s="1" t="n">
        <v>1</v>
      </c>
      <c r="I1762" s="106" t="n">
        <f aca="false">PRODUCT(G1762/H1762)</f>
        <v>1</v>
      </c>
      <c r="K1762" s="6"/>
      <c r="L1762" s="56"/>
      <c r="N1762" s="1"/>
      <c r="BQ1762" s="6"/>
      <c r="DJ1762" s="6"/>
      <c r="DK1762" s="6"/>
      <c r="DL1762" s="6"/>
      <c r="DN1762" s="6"/>
      <c r="DQ1762" s="6"/>
    </row>
    <row r="1763" customFormat="false" ht="15" hidden="false" customHeight="false" outlineLevel="0" collapsed="false">
      <c r="A1763" s="54" t="n">
        <v>1762</v>
      </c>
      <c r="B1763" s="6" t="s">
        <v>3728</v>
      </c>
      <c r="C1763" s="1" t="n">
        <v>0</v>
      </c>
      <c r="D1763" s="1" t="s">
        <v>40</v>
      </c>
      <c r="E1763" s="1" t="n">
        <v>1</v>
      </c>
      <c r="F1763" s="1" t="s">
        <v>41</v>
      </c>
      <c r="G1763" s="1" t="n">
        <f aca="false">PRODUCT(C1763+E1763)</f>
        <v>1</v>
      </c>
      <c r="H1763" s="1" t="n">
        <v>10</v>
      </c>
      <c r="I1763" s="106" t="n">
        <f aca="false">PRODUCT(G1763/H1763)</f>
        <v>0.1</v>
      </c>
      <c r="K1763" s="6"/>
      <c r="N1763" s="1"/>
      <c r="BQ1763" s="6"/>
      <c r="DJ1763" s="6"/>
      <c r="DK1763" s="6"/>
      <c r="DL1763" s="6"/>
      <c r="DN1763" s="6"/>
      <c r="DQ1763" s="6"/>
    </row>
    <row r="1764" customFormat="false" ht="15" hidden="false" customHeight="false" outlineLevel="0" collapsed="false">
      <c r="A1764" s="54" t="n">
        <v>1763</v>
      </c>
      <c r="B1764" s="6" t="s">
        <v>3729</v>
      </c>
      <c r="C1764" s="1" t="n">
        <v>0</v>
      </c>
      <c r="D1764" s="1" t="s">
        <v>40</v>
      </c>
      <c r="E1764" s="1" t="n">
        <v>1</v>
      </c>
      <c r="F1764" s="1" t="s">
        <v>41</v>
      </c>
      <c r="G1764" s="1" t="n">
        <f aca="false">PRODUCT(C1764+E1764)</f>
        <v>1</v>
      </c>
      <c r="H1764" s="1" t="n">
        <v>5</v>
      </c>
      <c r="I1764" s="106" t="n">
        <f aca="false">PRODUCT(G1764/H1764)</f>
        <v>0.2</v>
      </c>
      <c r="K1764" s="6"/>
      <c r="L1764" s="56"/>
      <c r="N1764" s="1"/>
      <c r="BQ1764" s="6"/>
      <c r="DJ1764" s="6"/>
      <c r="DK1764" s="6"/>
      <c r="DL1764" s="6"/>
      <c r="DN1764" s="6"/>
      <c r="DQ1764" s="6"/>
    </row>
    <row r="1765" customFormat="false" ht="15" hidden="false" customHeight="false" outlineLevel="0" collapsed="false">
      <c r="A1765" s="54" t="n">
        <v>1764</v>
      </c>
      <c r="B1765" s="6" t="s">
        <v>3734</v>
      </c>
      <c r="C1765" s="1" t="n">
        <v>0</v>
      </c>
      <c r="D1765" s="1" t="s">
        <v>40</v>
      </c>
      <c r="E1765" s="1" t="n">
        <v>1</v>
      </c>
      <c r="F1765" s="1" t="s">
        <v>41</v>
      </c>
      <c r="G1765" s="1" t="n">
        <f aca="false">PRODUCT(C1765+E1765)</f>
        <v>1</v>
      </c>
      <c r="H1765" s="1" t="n">
        <v>8</v>
      </c>
      <c r="I1765" s="106" t="n">
        <f aca="false">PRODUCT(G1765/H1765)</f>
        <v>0.125</v>
      </c>
      <c r="K1765" s="6"/>
      <c r="L1765" s="56"/>
      <c r="N1765" s="1"/>
      <c r="BQ1765" s="6"/>
      <c r="DJ1765" s="6"/>
      <c r="DK1765" s="6"/>
      <c r="DL1765" s="6"/>
      <c r="DN1765" s="6"/>
      <c r="DQ1765" s="6"/>
    </row>
    <row r="1766" customFormat="false" ht="15" hidden="false" customHeight="false" outlineLevel="0" collapsed="false">
      <c r="A1766" s="54" t="n">
        <v>1765</v>
      </c>
      <c r="B1766" s="6" t="s">
        <v>3736</v>
      </c>
      <c r="C1766" s="1" t="n">
        <v>0</v>
      </c>
      <c r="D1766" s="1" t="s">
        <v>40</v>
      </c>
      <c r="E1766" s="1" t="n">
        <v>1</v>
      </c>
      <c r="F1766" s="1" t="s">
        <v>41</v>
      </c>
      <c r="G1766" s="1" t="n">
        <f aca="false">PRODUCT(C1766+E1766)</f>
        <v>1</v>
      </c>
      <c r="H1766" s="1" t="n">
        <v>7</v>
      </c>
      <c r="I1766" s="106" t="n">
        <f aca="false">PRODUCT(G1766/H1766)</f>
        <v>0.142857142857143</v>
      </c>
      <c r="K1766" s="6"/>
      <c r="N1766" s="1"/>
      <c r="BQ1766" s="6"/>
      <c r="DJ1766" s="6"/>
      <c r="DK1766" s="6"/>
      <c r="DL1766" s="6"/>
      <c r="DN1766" s="6"/>
      <c r="DQ1766" s="6"/>
    </row>
    <row r="1767" customFormat="false" ht="15" hidden="false" customHeight="false" outlineLevel="0" collapsed="false">
      <c r="A1767" s="54" t="n">
        <v>1766</v>
      </c>
      <c r="B1767" s="6" t="s">
        <v>3740</v>
      </c>
      <c r="C1767" s="1" t="n">
        <v>0</v>
      </c>
      <c r="D1767" s="1" t="s">
        <v>40</v>
      </c>
      <c r="E1767" s="1" t="n">
        <v>1</v>
      </c>
      <c r="F1767" s="1" t="s">
        <v>41</v>
      </c>
      <c r="G1767" s="1" t="n">
        <f aca="false">PRODUCT(C1767+E1767)</f>
        <v>1</v>
      </c>
      <c r="H1767" s="1" t="n">
        <v>8</v>
      </c>
      <c r="I1767" s="106" t="n">
        <f aca="false">PRODUCT(G1767/H1767)</f>
        <v>0.125</v>
      </c>
      <c r="K1767" s="6"/>
      <c r="N1767" s="1"/>
      <c r="BQ1767" s="6"/>
      <c r="DJ1767" s="6"/>
      <c r="DK1767" s="6"/>
      <c r="DL1767" s="6"/>
      <c r="DN1767" s="6"/>
      <c r="DQ1767" s="6"/>
    </row>
    <row r="1768" customFormat="false" ht="15" hidden="false" customHeight="false" outlineLevel="0" collapsed="false">
      <c r="A1768" s="54" t="n">
        <v>1767</v>
      </c>
      <c r="B1768" s="6" t="s">
        <v>3741</v>
      </c>
      <c r="C1768" s="1" t="n">
        <v>0</v>
      </c>
      <c r="D1768" s="1" t="s">
        <v>40</v>
      </c>
      <c r="E1768" s="1" t="n">
        <v>1</v>
      </c>
      <c r="F1768" s="1" t="s">
        <v>41</v>
      </c>
      <c r="G1768" s="1" t="n">
        <f aca="false">PRODUCT(C1768+E1768)</f>
        <v>1</v>
      </c>
      <c r="H1768" s="1" t="n">
        <v>5</v>
      </c>
      <c r="I1768" s="106" t="n">
        <f aca="false">PRODUCT(G1768/H1768)</f>
        <v>0.2</v>
      </c>
      <c r="K1768" s="6"/>
      <c r="N1768" s="1"/>
      <c r="BQ1768" s="6"/>
      <c r="DJ1768" s="6"/>
      <c r="DK1768" s="6"/>
      <c r="DL1768" s="6"/>
      <c r="DN1768" s="6"/>
      <c r="DQ1768" s="6"/>
    </row>
    <row r="1769" customFormat="false" ht="15" hidden="false" customHeight="false" outlineLevel="0" collapsed="false">
      <c r="A1769" s="54" t="n">
        <v>1768</v>
      </c>
      <c r="B1769" s="6" t="s">
        <v>3742</v>
      </c>
      <c r="C1769" s="1" t="n">
        <v>0</v>
      </c>
      <c r="D1769" s="1" t="s">
        <v>40</v>
      </c>
      <c r="E1769" s="1" t="n">
        <v>1</v>
      </c>
      <c r="F1769" s="1" t="s">
        <v>41</v>
      </c>
      <c r="G1769" s="1" t="n">
        <f aca="false">PRODUCT(C1769+E1769)</f>
        <v>1</v>
      </c>
      <c r="H1769" s="1" t="n">
        <v>4</v>
      </c>
      <c r="I1769" s="106" t="n">
        <f aca="false">PRODUCT(G1769/H1769)</f>
        <v>0.25</v>
      </c>
      <c r="K1769" s="6"/>
      <c r="N1769" s="1"/>
      <c r="BQ1769" s="6"/>
      <c r="DJ1769" s="6"/>
      <c r="DK1769" s="6"/>
      <c r="DL1769" s="6"/>
      <c r="DN1769" s="6"/>
      <c r="DQ1769" s="6"/>
    </row>
    <row r="1770" customFormat="false" ht="15" hidden="false" customHeight="false" outlineLevel="0" collapsed="false">
      <c r="A1770" s="54" t="n">
        <v>1769</v>
      </c>
      <c r="B1770" s="56" t="s">
        <v>3744</v>
      </c>
      <c r="C1770" s="1" t="n">
        <v>0</v>
      </c>
      <c r="D1770" s="1" t="s">
        <v>40</v>
      </c>
      <c r="E1770" s="1" t="n">
        <v>1</v>
      </c>
      <c r="F1770" s="1" t="s">
        <v>41</v>
      </c>
      <c r="G1770" s="1" t="n">
        <f aca="false">PRODUCT(C1770+E1770)</f>
        <v>1</v>
      </c>
      <c r="H1770" s="1" t="n">
        <v>5</v>
      </c>
      <c r="I1770" s="106" t="n">
        <f aca="false">PRODUCT(G1770/H1770)</f>
        <v>0.2</v>
      </c>
      <c r="K1770" s="6"/>
      <c r="N1770" s="1"/>
      <c r="BQ1770" s="6"/>
      <c r="DJ1770" s="6"/>
      <c r="DK1770" s="6"/>
      <c r="DL1770" s="6"/>
      <c r="DN1770" s="6"/>
      <c r="DQ1770" s="6"/>
    </row>
    <row r="1771" customFormat="false" ht="15" hidden="false" customHeight="false" outlineLevel="0" collapsed="false">
      <c r="A1771" s="54" t="n">
        <v>1770</v>
      </c>
      <c r="B1771" s="6" t="s">
        <v>3747</v>
      </c>
      <c r="C1771" s="1" t="n">
        <v>0</v>
      </c>
      <c r="D1771" s="1" t="s">
        <v>40</v>
      </c>
      <c r="E1771" s="1" t="n">
        <v>1</v>
      </c>
      <c r="F1771" s="1" t="s">
        <v>41</v>
      </c>
      <c r="G1771" s="1" t="n">
        <f aca="false">PRODUCT(C1771+E1771)</f>
        <v>1</v>
      </c>
      <c r="H1771" s="1" t="n">
        <v>7</v>
      </c>
      <c r="I1771" s="106" t="n">
        <f aca="false">PRODUCT(G1771/H1771)</f>
        <v>0.142857142857143</v>
      </c>
      <c r="K1771" s="6"/>
      <c r="N1771" s="1"/>
      <c r="BQ1771" s="6"/>
      <c r="DJ1771" s="6"/>
      <c r="DK1771" s="6"/>
      <c r="DL1771" s="6"/>
      <c r="DN1771" s="6"/>
      <c r="DQ1771" s="6"/>
    </row>
    <row r="1772" customFormat="false" ht="15" hidden="false" customHeight="false" outlineLevel="0" collapsed="false">
      <c r="A1772" s="54" t="n">
        <v>1771</v>
      </c>
      <c r="B1772" s="6" t="s">
        <v>3750</v>
      </c>
      <c r="C1772" s="1" t="n">
        <v>0</v>
      </c>
      <c r="D1772" s="1" t="s">
        <v>40</v>
      </c>
      <c r="E1772" s="1" t="n">
        <v>1</v>
      </c>
      <c r="F1772" s="1" t="s">
        <v>41</v>
      </c>
      <c r="G1772" s="1" t="n">
        <f aca="false">PRODUCT(C1772+E1772)</f>
        <v>1</v>
      </c>
      <c r="H1772" s="1" t="n">
        <v>2</v>
      </c>
      <c r="I1772" s="106" t="n">
        <f aca="false">PRODUCT(G1772/H1772)</f>
        <v>0.5</v>
      </c>
      <c r="K1772" s="6"/>
      <c r="N1772" s="1"/>
      <c r="BQ1772" s="6"/>
      <c r="DJ1772" s="6"/>
      <c r="DK1772" s="6"/>
      <c r="DL1772" s="6"/>
      <c r="DN1772" s="6"/>
      <c r="DQ1772" s="6"/>
    </row>
    <row r="1773" customFormat="false" ht="15" hidden="false" customHeight="false" outlineLevel="0" collapsed="false">
      <c r="A1773" s="54" t="n">
        <v>1772</v>
      </c>
      <c r="B1773" s="56" t="s">
        <v>3751</v>
      </c>
      <c r="C1773" s="1" t="n">
        <v>0</v>
      </c>
      <c r="D1773" s="1" t="s">
        <v>40</v>
      </c>
      <c r="E1773" s="1" t="n">
        <v>1</v>
      </c>
      <c r="F1773" s="1" t="s">
        <v>41</v>
      </c>
      <c r="G1773" s="1" t="n">
        <f aca="false">PRODUCT(C1773+E1773)</f>
        <v>1</v>
      </c>
      <c r="H1773" s="1" t="n">
        <v>2</v>
      </c>
      <c r="I1773" s="106" t="n">
        <f aca="false">PRODUCT(G1773/H1773)</f>
        <v>0.5</v>
      </c>
      <c r="K1773" s="6"/>
      <c r="L1773" s="56"/>
      <c r="N1773" s="1"/>
      <c r="BQ1773" s="6"/>
      <c r="DJ1773" s="6"/>
      <c r="DK1773" s="6"/>
      <c r="DL1773" s="6"/>
      <c r="DN1773" s="6"/>
      <c r="DQ1773" s="6"/>
    </row>
    <row r="1774" customFormat="false" ht="15" hidden="false" customHeight="false" outlineLevel="0" collapsed="false">
      <c r="A1774" s="54" t="n">
        <v>1773</v>
      </c>
      <c r="B1774" s="6" t="s">
        <v>3760</v>
      </c>
      <c r="C1774" s="1" t="n">
        <v>0</v>
      </c>
      <c r="D1774" s="1" t="s">
        <v>40</v>
      </c>
      <c r="E1774" s="1" t="n">
        <v>1</v>
      </c>
      <c r="F1774" s="1" t="s">
        <v>41</v>
      </c>
      <c r="G1774" s="1" t="n">
        <f aca="false">PRODUCT(C1774+E1774)</f>
        <v>1</v>
      </c>
      <c r="H1774" s="1" t="n">
        <v>7</v>
      </c>
      <c r="I1774" s="106" t="n">
        <f aca="false">PRODUCT(G1774/H1774)</f>
        <v>0.142857142857143</v>
      </c>
      <c r="K1774" s="6"/>
      <c r="N1774" s="1"/>
      <c r="BQ1774" s="6"/>
      <c r="DJ1774" s="6"/>
      <c r="DK1774" s="6"/>
      <c r="DL1774" s="6"/>
      <c r="DN1774" s="6"/>
      <c r="DQ1774" s="6"/>
    </row>
    <row r="1775" customFormat="false" ht="15" hidden="false" customHeight="false" outlineLevel="0" collapsed="false">
      <c r="A1775" s="54" t="n">
        <v>1774</v>
      </c>
      <c r="B1775" s="6" t="s">
        <v>3761</v>
      </c>
      <c r="C1775" s="1" t="n">
        <v>0</v>
      </c>
      <c r="D1775" s="1" t="s">
        <v>40</v>
      </c>
      <c r="E1775" s="1" t="n">
        <v>1</v>
      </c>
      <c r="F1775" s="1" t="s">
        <v>41</v>
      </c>
      <c r="G1775" s="1" t="n">
        <f aca="false">PRODUCT(C1775+E1775)</f>
        <v>1</v>
      </c>
      <c r="H1775" s="1" t="n">
        <v>6</v>
      </c>
      <c r="I1775" s="106" t="n">
        <f aca="false">PRODUCT(G1775/H1775)</f>
        <v>0.166666666666667</v>
      </c>
      <c r="K1775" s="6"/>
      <c r="N1775" s="1"/>
      <c r="BQ1775" s="6"/>
      <c r="DJ1775" s="6"/>
      <c r="DK1775" s="6"/>
      <c r="DL1775" s="6"/>
      <c r="DN1775" s="6"/>
      <c r="DQ1775" s="6"/>
    </row>
    <row r="1776" customFormat="false" ht="15" hidden="false" customHeight="false" outlineLevel="0" collapsed="false">
      <c r="A1776" s="54" t="n">
        <v>1775</v>
      </c>
      <c r="B1776" s="6" t="s">
        <v>3766</v>
      </c>
      <c r="C1776" s="1" t="n">
        <v>0</v>
      </c>
      <c r="D1776" s="1" t="s">
        <v>40</v>
      </c>
      <c r="E1776" s="1" t="n">
        <v>1</v>
      </c>
      <c r="F1776" s="1" t="s">
        <v>41</v>
      </c>
      <c r="G1776" s="1" t="n">
        <f aca="false">PRODUCT(C1776+E1776)</f>
        <v>1</v>
      </c>
      <c r="H1776" s="1" t="n">
        <v>8</v>
      </c>
      <c r="I1776" s="106" t="n">
        <f aca="false">PRODUCT(G1776/H1776)</f>
        <v>0.125</v>
      </c>
      <c r="K1776" s="6"/>
      <c r="N1776" s="1"/>
      <c r="BQ1776" s="6"/>
      <c r="DJ1776" s="6"/>
      <c r="DK1776" s="6"/>
      <c r="DL1776" s="6"/>
      <c r="DN1776" s="6"/>
      <c r="DQ1776" s="6"/>
    </row>
    <row r="1777" customFormat="false" ht="15" hidden="false" customHeight="false" outlineLevel="0" collapsed="false">
      <c r="A1777" s="54" t="n">
        <v>1776</v>
      </c>
      <c r="B1777" s="6" t="s">
        <v>3770</v>
      </c>
      <c r="C1777" s="1" t="n">
        <v>0</v>
      </c>
      <c r="D1777" s="1" t="s">
        <v>40</v>
      </c>
      <c r="E1777" s="1" t="n">
        <v>1</v>
      </c>
      <c r="F1777" s="1" t="s">
        <v>41</v>
      </c>
      <c r="G1777" s="1" t="n">
        <f aca="false">PRODUCT(C1777+E1777)</f>
        <v>1</v>
      </c>
      <c r="H1777" s="1" t="n">
        <v>4</v>
      </c>
      <c r="I1777" s="106" t="n">
        <f aca="false">PRODUCT(G1777/H1777)</f>
        <v>0.25</v>
      </c>
      <c r="K1777" s="6"/>
      <c r="N1777" s="1"/>
      <c r="BQ1777" s="6"/>
      <c r="DJ1777" s="6"/>
      <c r="DK1777" s="6"/>
      <c r="DL1777" s="6"/>
      <c r="DN1777" s="6"/>
      <c r="DQ1777" s="6"/>
    </row>
    <row r="1778" customFormat="false" ht="15" hidden="false" customHeight="false" outlineLevel="0" collapsed="false">
      <c r="A1778" s="54" t="n">
        <v>1777</v>
      </c>
      <c r="B1778" s="6" t="s">
        <v>222</v>
      </c>
      <c r="C1778" s="1" t="n">
        <v>0</v>
      </c>
      <c r="D1778" s="1" t="s">
        <v>40</v>
      </c>
      <c r="E1778" s="1" t="n">
        <v>1</v>
      </c>
      <c r="F1778" s="1" t="s">
        <v>41</v>
      </c>
      <c r="G1778" s="1" t="n">
        <f aca="false">PRODUCT(C1778+E1778)</f>
        <v>1</v>
      </c>
      <c r="H1778" s="1" t="n">
        <v>4</v>
      </c>
      <c r="I1778" s="106" t="n">
        <f aca="false">PRODUCT(G1778/H1778)</f>
        <v>0.25</v>
      </c>
      <c r="K1778" s="6"/>
      <c r="N1778" s="1"/>
      <c r="BQ1778" s="6"/>
      <c r="DJ1778" s="6"/>
      <c r="DK1778" s="6"/>
      <c r="DL1778" s="6"/>
      <c r="DN1778" s="6"/>
      <c r="DQ1778" s="6"/>
    </row>
    <row r="1779" customFormat="false" ht="15" hidden="false" customHeight="false" outlineLevel="0" collapsed="false">
      <c r="A1779" s="54" t="n">
        <v>1778</v>
      </c>
      <c r="B1779" s="6" t="s">
        <v>3772</v>
      </c>
      <c r="C1779" s="1" t="n">
        <v>0</v>
      </c>
      <c r="D1779" s="1" t="s">
        <v>40</v>
      </c>
      <c r="E1779" s="1" t="n">
        <v>1</v>
      </c>
      <c r="F1779" s="1" t="s">
        <v>41</v>
      </c>
      <c r="G1779" s="1" t="n">
        <f aca="false">PRODUCT(C1779+E1779)</f>
        <v>1</v>
      </c>
      <c r="H1779" s="1" t="n">
        <v>6</v>
      </c>
      <c r="I1779" s="106" t="n">
        <f aca="false">PRODUCT(G1779/H1779)</f>
        <v>0.166666666666667</v>
      </c>
      <c r="K1779" s="6"/>
      <c r="N1779" s="1"/>
      <c r="BQ1779" s="6"/>
      <c r="DJ1779" s="6"/>
      <c r="DK1779" s="6"/>
      <c r="DL1779" s="6"/>
      <c r="DN1779" s="6"/>
      <c r="DQ1779" s="6"/>
    </row>
    <row r="1780" customFormat="false" ht="15" hidden="false" customHeight="false" outlineLevel="0" collapsed="false">
      <c r="A1780" s="54" t="n">
        <v>1779</v>
      </c>
      <c r="B1780" s="6" t="s">
        <v>3774</v>
      </c>
      <c r="C1780" s="1" t="n">
        <v>0</v>
      </c>
      <c r="D1780" s="1" t="s">
        <v>40</v>
      </c>
      <c r="E1780" s="1" t="n">
        <v>1</v>
      </c>
      <c r="F1780" s="1" t="s">
        <v>41</v>
      </c>
      <c r="G1780" s="1" t="n">
        <f aca="false">PRODUCT(C1780+E1780)</f>
        <v>1</v>
      </c>
      <c r="H1780" s="1" t="n">
        <v>1</v>
      </c>
      <c r="I1780" s="106" t="n">
        <f aca="false">PRODUCT(G1780/H1780)</f>
        <v>1</v>
      </c>
      <c r="K1780" s="6"/>
      <c r="N1780" s="1"/>
      <c r="BQ1780" s="6"/>
      <c r="DJ1780" s="6"/>
      <c r="DK1780" s="6"/>
      <c r="DL1780" s="6"/>
      <c r="DN1780" s="6"/>
      <c r="DQ1780" s="6"/>
    </row>
    <row r="1781" customFormat="false" ht="15" hidden="false" customHeight="false" outlineLevel="0" collapsed="false">
      <c r="A1781" s="54" t="n">
        <v>1780</v>
      </c>
      <c r="B1781" s="6" t="s">
        <v>3775</v>
      </c>
      <c r="C1781" s="1" t="n">
        <v>0</v>
      </c>
      <c r="D1781" s="1" t="s">
        <v>40</v>
      </c>
      <c r="E1781" s="1" t="n">
        <v>1</v>
      </c>
      <c r="F1781" s="1" t="s">
        <v>41</v>
      </c>
      <c r="G1781" s="1" t="n">
        <f aca="false">PRODUCT(C1781+E1781)</f>
        <v>1</v>
      </c>
      <c r="H1781" s="1" t="n">
        <v>3</v>
      </c>
      <c r="I1781" s="106" t="n">
        <f aca="false">PRODUCT(G1781/H1781)</f>
        <v>0.333333333333333</v>
      </c>
      <c r="K1781" s="6"/>
      <c r="N1781" s="1"/>
      <c r="BQ1781" s="6"/>
      <c r="DJ1781" s="6"/>
      <c r="DK1781" s="6"/>
      <c r="DL1781" s="6"/>
      <c r="DN1781" s="6"/>
      <c r="DQ1781" s="6"/>
    </row>
    <row r="1782" customFormat="false" ht="15" hidden="false" customHeight="false" outlineLevel="0" collapsed="false">
      <c r="A1782" s="54" t="n">
        <v>1781</v>
      </c>
      <c r="B1782" s="6" t="s">
        <v>3776</v>
      </c>
      <c r="C1782" s="1" t="n">
        <v>0</v>
      </c>
      <c r="D1782" s="1" t="s">
        <v>40</v>
      </c>
      <c r="E1782" s="1" t="n">
        <v>1</v>
      </c>
      <c r="F1782" s="1" t="s">
        <v>41</v>
      </c>
      <c r="G1782" s="1" t="n">
        <f aca="false">PRODUCT(C1782+E1782)</f>
        <v>1</v>
      </c>
      <c r="H1782" s="1" t="n">
        <v>6</v>
      </c>
      <c r="I1782" s="106" t="n">
        <f aca="false">PRODUCT(G1782/H1782)</f>
        <v>0.166666666666667</v>
      </c>
      <c r="K1782" s="6"/>
      <c r="N1782" s="1"/>
      <c r="BQ1782" s="6"/>
      <c r="DJ1782" s="6"/>
      <c r="DK1782" s="6"/>
      <c r="DL1782" s="6"/>
      <c r="DN1782" s="6"/>
      <c r="DQ1782" s="6"/>
    </row>
    <row r="1783" customFormat="false" ht="15" hidden="false" customHeight="false" outlineLevel="0" collapsed="false">
      <c r="A1783" s="54" t="n">
        <v>1782</v>
      </c>
      <c r="B1783" s="6" t="s">
        <v>3779</v>
      </c>
      <c r="C1783" s="1" t="n">
        <v>0</v>
      </c>
      <c r="D1783" s="1" t="s">
        <v>40</v>
      </c>
      <c r="E1783" s="1" t="n">
        <v>1</v>
      </c>
      <c r="F1783" s="1" t="s">
        <v>41</v>
      </c>
      <c r="G1783" s="1" t="n">
        <f aca="false">PRODUCT(C1783+E1783)</f>
        <v>1</v>
      </c>
      <c r="H1783" s="1" t="n">
        <v>5</v>
      </c>
      <c r="I1783" s="106" t="n">
        <f aca="false">PRODUCT(G1783/H1783)</f>
        <v>0.2</v>
      </c>
      <c r="K1783" s="6"/>
      <c r="N1783" s="1"/>
      <c r="BQ1783" s="6"/>
      <c r="DJ1783" s="6"/>
      <c r="DK1783" s="6"/>
      <c r="DL1783" s="6"/>
      <c r="DN1783" s="6"/>
      <c r="DQ1783" s="6"/>
    </row>
    <row r="1784" customFormat="false" ht="15" hidden="false" customHeight="false" outlineLevel="0" collapsed="false">
      <c r="A1784" s="54" t="n">
        <v>1783</v>
      </c>
      <c r="B1784" s="6" t="s">
        <v>3780</v>
      </c>
      <c r="C1784" s="1" t="n">
        <v>0</v>
      </c>
      <c r="D1784" s="1" t="s">
        <v>40</v>
      </c>
      <c r="E1784" s="1" t="n">
        <v>1</v>
      </c>
      <c r="F1784" s="1" t="s">
        <v>41</v>
      </c>
      <c r="G1784" s="1" t="n">
        <f aca="false">PRODUCT(C1784+E1784)</f>
        <v>1</v>
      </c>
      <c r="H1784" s="1" t="n">
        <v>4</v>
      </c>
      <c r="I1784" s="106" t="n">
        <f aca="false">PRODUCT(G1784/H1784)</f>
        <v>0.25</v>
      </c>
      <c r="K1784" s="6"/>
      <c r="N1784" s="1"/>
      <c r="BQ1784" s="6"/>
      <c r="DJ1784" s="6"/>
      <c r="DK1784" s="6"/>
      <c r="DL1784" s="6"/>
      <c r="DN1784" s="6"/>
      <c r="DQ1784" s="6"/>
    </row>
    <row r="1785" customFormat="false" ht="15" hidden="false" customHeight="false" outlineLevel="0" collapsed="false">
      <c r="A1785" s="54" t="n">
        <v>1784</v>
      </c>
      <c r="B1785" s="6" t="s">
        <v>3784</v>
      </c>
      <c r="C1785" s="1" t="n">
        <v>0</v>
      </c>
      <c r="D1785" s="1" t="s">
        <v>40</v>
      </c>
      <c r="E1785" s="1" t="n">
        <v>1</v>
      </c>
      <c r="F1785" s="1" t="s">
        <v>41</v>
      </c>
      <c r="G1785" s="1" t="n">
        <f aca="false">PRODUCT(C1785+E1785)</f>
        <v>1</v>
      </c>
      <c r="H1785" s="1" t="n">
        <v>3</v>
      </c>
      <c r="I1785" s="106" t="n">
        <f aca="false">PRODUCT(G1785/H1785)</f>
        <v>0.333333333333333</v>
      </c>
      <c r="K1785" s="6"/>
      <c r="N1785" s="1"/>
      <c r="BQ1785" s="6"/>
      <c r="DJ1785" s="6"/>
      <c r="DK1785" s="6"/>
      <c r="DL1785" s="6"/>
      <c r="DN1785" s="6"/>
      <c r="DQ1785" s="6"/>
    </row>
    <row r="1786" customFormat="false" ht="15" hidden="false" customHeight="false" outlineLevel="0" collapsed="false">
      <c r="A1786" s="54" t="n">
        <v>1785</v>
      </c>
      <c r="B1786" s="6" t="s">
        <v>3785</v>
      </c>
      <c r="C1786" s="1" t="n">
        <v>0</v>
      </c>
      <c r="D1786" s="1" t="s">
        <v>40</v>
      </c>
      <c r="E1786" s="1" t="n">
        <v>1</v>
      </c>
      <c r="F1786" s="1" t="s">
        <v>41</v>
      </c>
      <c r="G1786" s="1" t="n">
        <f aca="false">PRODUCT(C1786+E1786)</f>
        <v>1</v>
      </c>
      <c r="H1786" s="1" t="n">
        <v>3</v>
      </c>
      <c r="I1786" s="106" t="n">
        <f aca="false">PRODUCT(G1786/H1786)</f>
        <v>0.333333333333333</v>
      </c>
      <c r="K1786" s="6"/>
      <c r="N1786" s="1"/>
      <c r="BQ1786" s="6"/>
      <c r="DJ1786" s="6"/>
      <c r="DK1786" s="6"/>
      <c r="DL1786" s="6"/>
      <c r="DN1786" s="6"/>
      <c r="DQ1786" s="6"/>
    </row>
    <row r="1787" customFormat="false" ht="15" hidden="false" customHeight="false" outlineLevel="0" collapsed="false">
      <c r="A1787" s="54" t="n">
        <v>1786</v>
      </c>
      <c r="B1787" s="6" t="s">
        <v>3786</v>
      </c>
      <c r="C1787" s="1" t="n">
        <v>0</v>
      </c>
      <c r="D1787" s="1" t="s">
        <v>40</v>
      </c>
      <c r="E1787" s="1" t="n">
        <v>1</v>
      </c>
      <c r="F1787" s="1" t="s">
        <v>41</v>
      </c>
      <c r="G1787" s="1" t="n">
        <f aca="false">PRODUCT(C1787+E1787)</f>
        <v>1</v>
      </c>
      <c r="H1787" s="1" t="n">
        <v>4</v>
      </c>
      <c r="I1787" s="106" t="n">
        <f aca="false">PRODUCT(G1787/H1787)</f>
        <v>0.25</v>
      </c>
      <c r="K1787" s="6"/>
      <c r="L1787" s="56"/>
      <c r="N1787" s="1"/>
      <c r="BQ1787" s="6"/>
      <c r="DJ1787" s="6"/>
      <c r="DK1787" s="6"/>
      <c r="DL1787" s="6"/>
      <c r="DN1787" s="6"/>
      <c r="DQ1787" s="6"/>
    </row>
    <row r="1788" customFormat="false" ht="15" hidden="false" customHeight="false" outlineLevel="0" collapsed="false">
      <c r="A1788" s="54" t="n">
        <v>1787</v>
      </c>
      <c r="B1788" s="6" t="s">
        <v>3787</v>
      </c>
      <c r="C1788" s="1" t="n">
        <v>0</v>
      </c>
      <c r="D1788" s="1" t="s">
        <v>40</v>
      </c>
      <c r="E1788" s="1" t="n">
        <v>1</v>
      </c>
      <c r="F1788" s="1" t="s">
        <v>41</v>
      </c>
      <c r="G1788" s="1" t="n">
        <f aca="false">PRODUCT(C1788+E1788)</f>
        <v>1</v>
      </c>
      <c r="H1788" s="1" t="n">
        <v>3</v>
      </c>
      <c r="I1788" s="106" t="n">
        <f aca="false">PRODUCT(G1788/H1788)</f>
        <v>0.333333333333333</v>
      </c>
      <c r="K1788" s="6"/>
      <c r="N1788" s="1"/>
      <c r="BQ1788" s="6"/>
      <c r="DJ1788" s="6"/>
      <c r="DK1788" s="6"/>
      <c r="DL1788" s="6"/>
      <c r="DN1788" s="6"/>
      <c r="DQ1788" s="6"/>
    </row>
    <row r="1789" customFormat="false" ht="15" hidden="false" customHeight="false" outlineLevel="0" collapsed="false">
      <c r="A1789" s="54" t="n">
        <v>1788</v>
      </c>
      <c r="B1789" s="6" t="s">
        <v>3791</v>
      </c>
      <c r="C1789" s="1" t="n">
        <v>0</v>
      </c>
      <c r="D1789" s="1" t="s">
        <v>40</v>
      </c>
      <c r="E1789" s="1" t="n">
        <v>1</v>
      </c>
      <c r="F1789" s="1" t="s">
        <v>41</v>
      </c>
      <c r="G1789" s="1" t="n">
        <f aca="false">PRODUCT(C1789+E1789)</f>
        <v>1</v>
      </c>
      <c r="H1789" s="1" t="n">
        <v>5</v>
      </c>
      <c r="I1789" s="106" t="n">
        <f aca="false">PRODUCT(G1789/H1789)</f>
        <v>0.2</v>
      </c>
      <c r="K1789" s="6"/>
      <c r="N1789" s="1"/>
      <c r="BQ1789" s="6"/>
      <c r="DJ1789" s="6"/>
      <c r="DK1789" s="6"/>
      <c r="DL1789" s="6"/>
      <c r="DN1789" s="6"/>
      <c r="DQ1789" s="6"/>
    </row>
    <row r="1790" customFormat="false" ht="15" hidden="false" customHeight="false" outlineLevel="0" collapsed="false">
      <c r="A1790" s="54" t="n">
        <v>1789</v>
      </c>
      <c r="B1790" s="6" t="s">
        <v>3792</v>
      </c>
      <c r="C1790" s="1" t="n">
        <v>0</v>
      </c>
      <c r="D1790" s="1" t="s">
        <v>40</v>
      </c>
      <c r="E1790" s="1" t="n">
        <v>1</v>
      </c>
      <c r="F1790" s="1" t="s">
        <v>41</v>
      </c>
      <c r="G1790" s="1" t="n">
        <f aca="false">PRODUCT(C1790+E1790)</f>
        <v>1</v>
      </c>
      <c r="H1790" s="1" t="n">
        <v>5</v>
      </c>
      <c r="I1790" s="106" t="n">
        <f aca="false">PRODUCT(G1790/H1790)</f>
        <v>0.2</v>
      </c>
      <c r="K1790" s="6"/>
      <c r="N1790" s="1"/>
      <c r="BQ1790" s="6"/>
      <c r="DJ1790" s="6"/>
      <c r="DK1790" s="6"/>
      <c r="DL1790" s="6"/>
      <c r="DN1790" s="6"/>
      <c r="DQ1790" s="6"/>
    </row>
    <row r="1791" customFormat="false" ht="15" hidden="false" customHeight="false" outlineLevel="0" collapsed="false">
      <c r="A1791" s="54" t="n">
        <v>1790</v>
      </c>
      <c r="B1791" s="6" t="s">
        <v>3794</v>
      </c>
      <c r="C1791" s="1" t="n">
        <v>0</v>
      </c>
      <c r="D1791" s="1" t="s">
        <v>40</v>
      </c>
      <c r="E1791" s="1" t="n">
        <v>1</v>
      </c>
      <c r="F1791" s="1" t="s">
        <v>41</v>
      </c>
      <c r="G1791" s="1" t="n">
        <f aca="false">PRODUCT(C1791+E1791)</f>
        <v>1</v>
      </c>
      <c r="H1791" s="1" t="n">
        <v>2</v>
      </c>
      <c r="I1791" s="106" t="n">
        <f aca="false">PRODUCT(G1791/H1791)</f>
        <v>0.5</v>
      </c>
      <c r="K1791" s="6"/>
      <c r="N1791" s="1"/>
      <c r="BQ1791" s="6"/>
      <c r="DJ1791" s="6"/>
      <c r="DK1791" s="6"/>
      <c r="DL1791" s="6"/>
      <c r="DN1791" s="6"/>
      <c r="DQ1791" s="6"/>
    </row>
    <row r="1792" customFormat="false" ht="15" hidden="false" customHeight="false" outlineLevel="0" collapsed="false">
      <c r="A1792" s="54" t="n">
        <v>1791</v>
      </c>
      <c r="B1792" s="6" t="s">
        <v>3797</v>
      </c>
      <c r="C1792" s="1" t="n">
        <v>0</v>
      </c>
      <c r="D1792" s="1" t="s">
        <v>40</v>
      </c>
      <c r="E1792" s="1" t="n">
        <v>1</v>
      </c>
      <c r="F1792" s="1" t="s">
        <v>41</v>
      </c>
      <c r="G1792" s="1" t="n">
        <f aca="false">PRODUCT(C1792+E1792)</f>
        <v>1</v>
      </c>
      <c r="H1792" s="1" t="n">
        <v>2</v>
      </c>
      <c r="I1792" s="106" t="n">
        <f aca="false">PRODUCT(G1792/H1792)</f>
        <v>0.5</v>
      </c>
      <c r="K1792" s="6"/>
      <c r="N1792" s="1"/>
      <c r="BQ1792" s="6"/>
      <c r="DJ1792" s="6"/>
      <c r="DK1792" s="6"/>
      <c r="DL1792" s="6"/>
      <c r="DN1792" s="6"/>
      <c r="DQ1792" s="6"/>
    </row>
    <row r="1793" customFormat="false" ht="15" hidden="false" customHeight="false" outlineLevel="0" collapsed="false">
      <c r="A1793" s="54" t="n">
        <v>1792</v>
      </c>
      <c r="B1793" s="6" t="s">
        <v>3798</v>
      </c>
      <c r="C1793" s="1" t="n">
        <v>0</v>
      </c>
      <c r="D1793" s="1" t="s">
        <v>40</v>
      </c>
      <c r="E1793" s="1" t="n">
        <v>1</v>
      </c>
      <c r="F1793" s="1" t="s">
        <v>41</v>
      </c>
      <c r="G1793" s="1" t="n">
        <f aca="false">PRODUCT(C1793+E1793)</f>
        <v>1</v>
      </c>
      <c r="H1793" s="1" t="n">
        <v>7</v>
      </c>
      <c r="I1793" s="106" t="n">
        <f aca="false">PRODUCT(G1793/H1793)</f>
        <v>0.142857142857143</v>
      </c>
      <c r="K1793" s="6"/>
      <c r="L1793" s="56"/>
      <c r="N1793" s="1"/>
      <c r="BQ1793" s="6"/>
      <c r="DJ1793" s="6"/>
      <c r="DK1793" s="6"/>
      <c r="DL1793" s="6"/>
      <c r="DN1793" s="6"/>
      <c r="DQ1793" s="6"/>
    </row>
    <row r="1794" customFormat="false" ht="15" hidden="false" customHeight="false" outlineLevel="0" collapsed="false">
      <c r="A1794" s="54" t="n">
        <v>1793</v>
      </c>
      <c r="B1794" s="6" t="s">
        <v>3800</v>
      </c>
      <c r="C1794" s="1" t="n">
        <v>0</v>
      </c>
      <c r="D1794" s="1" t="s">
        <v>40</v>
      </c>
      <c r="E1794" s="1" t="n">
        <v>1</v>
      </c>
      <c r="F1794" s="1" t="s">
        <v>41</v>
      </c>
      <c r="G1794" s="1" t="n">
        <f aca="false">PRODUCT(C1794+E1794)</f>
        <v>1</v>
      </c>
      <c r="H1794" s="1" t="n">
        <v>2</v>
      </c>
      <c r="I1794" s="106" t="n">
        <f aca="false">PRODUCT(G1794/H1794)</f>
        <v>0.5</v>
      </c>
      <c r="K1794" s="6"/>
      <c r="N1794" s="1"/>
      <c r="BQ1794" s="6"/>
      <c r="DJ1794" s="6"/>
      <c r="DK1794" s="6"/>
      <c r="DL1794" s="6"/>
      <c r="DN1794" s="6"/>
      <c r="DQ1794" s="6"/>
    </row>
    <row r="1795" customFormat="false" ht="15" hidden="false" customHeight="false" outlineLevel="0" collapsed="false">
      <c r="A1795" s="54" t="n">
        <v>1794</v>
      </c>
      <c r="B1795" s="6" t="s">
        <v>3802</v>
      </c>
      <c r="C1795" s="1" t="n">
        <v>0</v>
      </c>
      <c r="D1795" s="1" t="s">
        <v>40</v>
      </c>
      <c r="E1795" s="1" t="n">
        <v>1</v>
      </c>
      <c r="F1795" s="1" t="s">
        <v>41</v>
      </c>
      <c r="G1795" s="1" t="n">
        <f aca="false">PRODUCT(C1795+E1795)</f>
        <v>1</v>
      </c>
      <c r="H1795" s="1" t="n">
        <v>7</v>
      </c>
      <c r="I1795" s="106" t="n">
        <f aca="false">PRODUCT(G1795/H1795)</f>
        <v>0.142857142857143</v>
      </c>
      <c r="K1795" s="6"/>
      <c r="N1795" s="1"/>
      <c r="BQ1795" s="6"/>
      <c r="DJ1795" s="6"/>
      <c r="DK1795" s="6"/>
      <c r="DL1795" s="6"/>
      <c r="DN1795" s="6"/>
      <c r="DQ1795" s="6"/>
    </row>
    <row r="1796" customFormat="false" ht="15" hidden="false" customHeight="false" outlineLevel="0" collapsed="false">
      <c r="A1796" s="54" t="n">
        <v>1795</v>
      </c>
      <c r="B1796" s="56" t="s">
        <v>3804</v>
      </c>
      <c r="C1796" s="1" t="n">
        <v>0</v>
      </c>
      <c r="D1796" s="1" t="s">
        <v>40</v>
      </c>
      <c r="E1796" s="1" t="n">
        <v>1</v>
      </c>
      <c r="F1796" s="1" t="s">
        <v>41</v>
      </c>
      <c r="G1796" s="1" t="n">
        <f aca="false">PRODUCT(C1796+E1796)</f>
        <v>1</v>
      </c>
      <c r="H1796" s="1" t="n">
        <v>6</v>
      </c>
      <c r="I1796" s="106" t="n">
        <f aca="false">PRODUCT(G1796/H1796)</f>
        <v>0.166666666666667</v>
      </c>
      <c r="K1796" s="6"/>
      <c r="N1796" s="1"/>
      <c r="BQ1796" s="6"/>
      <c r="DJ1796" s="6"/>
      <c r="DK1796" s="6"/>
      <c r="DL1796" s="6"/>
      <c r="DN1796" s="6"/>
      <c r="DQ1796" s="6"/>
    </row>
    <row r="1797" customFormat="false" ht="15" hidden="false" customHeight="false" outlineLevel="0" collapsed="false">
      <c r="A1797" s="54" t="n">
        <v>1796</v>
      </c>
      <c r="B1797" s="6" t="s">
        <v>3808</v>
      </c>
      <c r="C1797" s="1" t="n">
        <v>0</v>
      </c>
      <c r="D1797" s="1" t="s">
        <v>40</v>
      </c>
      <c r="E1797" s="1" t="n">
        <v>1</v>
      </c>
      <c r="F1797" s="1" t="s">
        <v>41</v>
      </c>
      <c r="G1797" s="1" t="n">
        <f aca="false">PRODUCT(C1797+E1797)</f>
        <v>1</v>
      </c>
      <c r="H1797" s="1" t="n">
        <v>6</v>
      </c>
      <c r="I1797" s="106" t="n">
        <f aca="false">PRODUCT(G1797/H1797)</f>
        <v>0.166666666666667</v>
      </c>
      <c r="K1797" s="6"/>
      <c r="L1797" s="56"/>
      <c r="N1797" s="1"/>
      <c r="BQ1797" s="6"/>
      <c r="DJ1797" s="6"/>
      <c r="DK1797" s="6"/>
      <c r="DL1797" s="6"/>
      <c r="DN1797" s="6"/>
      <c r="DQ1797" s="6"/>
    </row>
    <row r="1798" customFormat="false" ht="15" hidden="false" customHeight="false" outlineLevel="0" collapsed="false">
      <c r="A1798" s="54" t="n">
        <v>1797</v>
      </c>
      <c r="B1798" s="6" t="s">
        <v>3809</v>
      </c>
      <c r="C1798" s="1" t="n">
        <v>0</v>
      </c>
      <c r="D1798" s="1" t="s">
        <v>40</v>
      </c>
      <c r="E1798" s="1" t="n">
        <v>1</v>
      </c>
      <c r="F1798" s="1" t="s">
        <v>41</v>
      </c>
      <c r="G1798" s="1" t="n">
        <f aca="false">PRODUCT(C1798+E1798)</f>
        <v>1</v>
      </c>
      <c r="H1798" s="1" t="n">
        <v>1</v>
      </c>
      <c r="I1798" s="106" t="n">
        <f aca="false">PRODUCT(G1798/H1798)</f>
        <v>1</v>
      </c>
      <c r="K1798" s="6"/>
      <c r="N1798" s="1"/>
      <c r="BQ1798" s="6"/>
      <c r="DJ1798" s="6"/>
      <c r="DK1798" s="6"/>
      <c r="DL1798" s="6"/>
      <c r="DN1798" s="6"/>
      <c r="DQ1798" s="6"/>
    </row>
    <row r="1799" customFormat="false" ht="15" hidden="false" customHeight="false" outlineLevel="0" collapsed="false">
      <c r="A1799" s="54" t="n">
        <v>1798</v>
      </c>
      <c r="B1799" s="6" t="s">
        <v>3811</v>
      </c>
      <c r="C1799" s="1" t="n">
        <v>0</v>
      </c>
      <c r="D1799" s="1" t="s">
        <v>40</v>
      </c>
      <c r="E1799" s="1" t="n">
        <v>1</v>
      </c>
      <c r="F1799" s="1" t="s">
        <v>41</v>
      </c>
      <c r="G1799" s="1" t="n">
        <f aca="false">PRODUCT(C1799+E1799)</f>
        <v>1</v>
      </c>
      <c r="H1799" s="1" t="n">
        <v>1</v>
      </c>
      <c r="I1799" s="106" t="n">
        <f aca="false">PRODUCT(G1799/H1799)</f>
        <v>1</v>
      </c>
      <c r="K1799" s="6"/>
      <c r="N1799" s="1"/>
      <c r="BQ1799" s="6"/>
      <c r="DJ1799" s="6"/>
      <c r="DK1799" s="6"/>
      <c r="DL1799" s="6"/>
      <c r="DN1799" s="6"/>
      <c r="DQ1799" s="6"/>
    </row>
    <row r="1800" customFormat="false" ht="15" hidden="false" customHeight="false" outlineLevel="0" collapsed="false">
      <c r="A1800" s="54" t="n">
        <v>1799</v>
      </c>
      <c r="B1800" s="6" t="s">
        <v>3812</v>
      </c>
      <c r="C1800" s="1" t="n">
        <v>0</v>
      </c>
      <c r="D1800" s="1" t="s">
        <v>40</v>
      </c>
      <c r="E1800" s="1" t="n">
        <v>1</v>
      </c>
      <c r="F1800" s="1" t="s">
        <v>41</v>
      </c>
      <c r="G1800" s="1" t="n">
        <f aca="false">PRODUCT(C1800+E1800)</f>
        <v>1</v>
      </c>
      <c r="H1800" s="1" t="n">
        <v>6</v>
      </c>
      <c r="I1800" s="106" t="n">
        <f aca="false">PRODUCT(G1800/H1800)</f>
        <v>0.166666666666667</v>
      </c>
      <c r="K1800" s="6"/>
      <c r="N1800" s="1"/>
      <c r="BQ1800" s="6"/>
      <c r="DJ1800" s="6"/>
      <c r="DK1800" s="6"/>
      <c r="DL1800" s="6"/>
      <c r="DN1800" s="6"/>
      <c r="DQ1800" s="6"/>
    </row>
    <row r="1801" customFormat="false" ht="15" hidden="false" customHeight="false" outlineLevel="0" collapsed="false">
      <c r="A1801" s="54" t="n">
        <v>1800</v>
      </c>
      <c r="B1801" s="6" t="s">
        <v>3817</v>
      </c>
      <c r="C1801" s="1" t="n">
        <v>0</v>
      </c>
      <c r="D1801" s="1" t="s">
        <v>40</v>
      </c>
      <c r="E1801" s="1" t="n">
        <v>1</v>
      </c>
      <c r="F1801" s="1" t="s">
        <v>41</v>
      </c>
      <c r="G1801" s="1" t="n">
        <f aca="false">PRODUCT(C1801+E1801)</f>
        <v>1</v>
      </c>
      <c r="H1801" s="1" t="n">
        <v>6</v>
      </c>
      <c r="I1801" s="106" t="n">
        <f aca="false">PRODUCT(G1801/H1801)</f>
        <v>0.166666666666667</v>
      </c>
      <c r="K1801" s="6"/>
      <c r="N1801" s="1"/>
      <c r="BQ1801" s="6"/>
      <c r="DJ1801" s="6"/>
      <c r="DK1801" s="6"/>
      <c r="DL1801" s="6"/>
      <c r="DN1801" s="6"/>
      <c r="DQ1801" s="6"/>
    </row>
    <row r="1802" customFormat="false" ht="15" hidden="false" customHeight="false" outlineLevel="0" collapsed="false">
      <c r="A1802" s="54" t="n">
        <v>1801</v>
      </c>
      <c r="B1802" s="6" t="s">
        <v>3833</v>
      </c>
      <c r="C1802" s="1" t="n">
        <v>0</v>
      </c>
      <c r="D1802" s="1" t="s">
        <v>40</v>
      </c>
      <c r="E1802" s="1" t="n">
        <v>1</v>
      </c>
      <c r="F1802" s="1" t="s">
        <v>41</v>
      </c>
      <c r="G1802" s="1" t="n">
        <f aca="false">PRODUCT(C1802+E1802)</f>
        <v>1</v>
      </c>
      <c r="H1802" s="1" t="n">
        <v>1</v>
      </c>
      <c r="I1802" s="106" t="n">
        <f aca="false">PRODUCT(G1802/H1802)</f>
        <v>1</v>
      </c>
      <c r="K1802" s="6"/>
      <c r="N1802" s="1"/>
      <c r="BQ1802" s="6"/>
      <c r="DJ1802" s="6"/>
      <c r="DK1802" s="6"/>
      <c r="DL1802" s="6"/>
      <c r="DN1802" s="6"/>
      <c r="DQ1802" s="6"/>
    </row>
    <row r="1803" customFormat="false" ht="15" hidden="false" customHeight="false" outlineLevel="0" collapsed="false">
      <c r="A1803" s="54" t="n">
        <v>1802</v>
      </c>
      <c r="B1803" s="56" t="s">
        <v>3836</v>
      </c>
      <c r="C1803" s="1" t="n">
        <v>0</v>
      </c>
      <c r="D1803" s="1" t="s">
        <v>40</v>
      </c>
      <c r="E1803" s="1" t="n">
        <v>1</v>
      </c>
      <c r="F1803" s="1" t="s">
        <v>41</v>
      </c>
      <c r="G1803" s="1" t="n">
        <f aca="false">PRODUCT(C1803+E1803)</f>
        <v>1</v>
      </c>
      <c r="H1803" s="1" t="n">
        <v>4</v>
      </c>
      <c r="I1803" s="106" t="n">
        <f aca="false">PRODUCT(G1803/H1803)</f>
        <v>0.25</v>
      </c>
      <c r="K1803" s="6"/>
      <c r="N1803" s="1"/>
      <c r="BQ1803" s="6"/>
      <c r="DJ1803" s="6"/>
      <c r="DK1803" s="6"/>
      <c r="DL1803" s="6"/>
      <c r="DN1803" s="6"/>
      <c r="DQ1803" s="6"/>
    </row>
    <row r="1804" customFormat="false" ht="15" hidden="false" customHeight="false" outlineLevel="0" collapsed="false">
      <c r="A1804" s="54" t="n">
        <v>1803</v>
      </c>
      <c r="B1804" s="6" t="s">
        <v>3839</v>
      </c>
      <c r="C1804" s="1" t="n">
        <v>0</v>
      </c>
      <c r="D1804" s="1" t="s">
        <v>40</v>
      </c>
      <c r="E1804" s="1" t="n">
        <v>1</v>
      </c>
      <c r="F1804" s="1" t="s">
        <v>41</v>
      </c>
      <c r="G1804" s="1" t="n">
        <f aca="false">PRODUCT(C1804+E1804)</f>
        <v>1</v>
      </c>
      <c r="H1804" s="1" t="n">
        <v>4</v>
      </c>
      <c r="I1804" s="106" t="n">
        <f aca="false">PRODUCT(G1804/H1804)</f>
        <v>0.25</v>
      </c>
      <c r="K1804" s="6"/>
      <c r="N1804" s="1"/>
      <c r="BQ1804" s="6"/>
      <c r="DJ1804" s="6"/>
      <c r="DK1804" s="6"/>
      <c r="DL1804" s="6"/>
      <c r="DN1804" s="6"/>
      <c r="DQ1804" s="6"/>
    </row>
    <row r="1805" customFormat="false" ht="15" hidden="false" customHeight="false" outlineLevel="0" collapsed="false">
      <c r="A1805" s="54" t="n">
        <v>1804</v>
      </c>
      <c r="B1805" s="6" t="s">
        <v>3842</v>
      </c>
      <c r="C1805" s="1" t="n">
        <v>0</v>
      </c>
      <c r="D1805" s="1" t="s">
        <v>40</v>
      </c>
      <c r="E1805" s="1" t="n">
        <v>1</v>
      </c>
      <c r="F1805" s="1" t="s">
        <v>41</v>
      </c>
      <c r="G1805" s="1" t="n">
        <f aca="false">PRODUCT(C1805+E1805)</f>
        <v>1</v>
      </c>
      <c r="H1805" s="1" t="n">
        <v>4</v>
      </c>
      <c r="I1805" s="106" t="n">
        <f aca="false">PRODUCT(G1805/H1805)</f>
        <v>0.25</v>
      </c>
      <c r="K1805" s="6"/>
      <c r="N1805" s="1"/>
      <c r="BQ1805" s="6"/>
      <c r="DJ1805" s="6"/>
      <c r="DK1805" s="6"/>
      <c r="DL1805" s="6"/>
      <c r="DN1805" s="6"/>
      <c r="DQ1805" s="6"/>
    </row>
    <row r="1806" customFormat="false" ht="15" hidden="false" customHeight="false" outlineLevel="0" collapsed="false">
      <c r="A1806" s="54" t="n">
        <v>1805</v>
      </c>
      <c r="B1806" s="6" t="s">
        <v>3851</v>
      </c>
      <c r="C1806" s="1" t="n">
        <v>0</v>
      </c>
      <c r="D1806" s="1" t="s">
        <v>40</v>
      </c>
      <c r="E1806" s="1" t="n">
        <v>1</v>
      </c>
      <c r="F1806" s="1" t="s">
        <v>41</v>
      </c>
      <c r="G1806" s="1" t="n">
        <f aca="false">PRODUCT(C1806+E1806)</f>
        <v>1</v>
      </c>
      <c r="H1806" s="1" t="n">
        <v>3</v>
      </c>
      <c r="I1806" s="106" t="n">
        <f aca="false">PRODUCT(G1806/H1806)</f>
        <v>0.333333333333333</v>
      </c>
      <c r="K1806" s="6"/>
      <c r="N1806" s="1"/>
      <c r="BQ1806" s="6"/>
      <c r="DJ1806" s="6"/>
      <c r="DK1806" s="6"/>
      <c r="DL1806" s="6"/>
      <c r="DN1806" s="6"/>
      <c r="DQ1806" s="6"/>
    </row>
    <row r="1807" customFormat="false" ht="15" hidden="false" customHeight="false" outlineLevel="0" collapsed="false">
      <c r="A1807" s="54" t="n">
        <v>1806</v>
      </c>
      <c r="B1807" s="6" t="s">
        <v>3859</v>
      </c>
      <c r="C1807" s="1" t="n">
        <v>0</v>
      </c>
      <c r="D1807" s="1" t="s">
        <v>40</v>
      </c>
      <c r="E1807" s="1" t="n">
        <v>1</v>
      </c>
      <c r="F1807" s="1" t="s">
        <v>41</v>
      </c>
      <c r="G1807" s="1" t="n">
        <f aca="false">PRODUCT(C1807+E1807)</f>
        <v>1</v>
      </c>
      <c r="H1807" s="1" t="n">
        <v>2</v>
      </c>
      <c r="I1807" s="106" t="n">
        <f aca="false">PRODUCT(G1807/H1807)</f>
        <v>0.5</v>
      </c>
      <c r="K1807" s="6"/>
      <c r="N1807" s="1"/>
      <c r="BQ1807" s="6"/>
      <c r="DJ1807" s="6"/>
      <c r="DK1807" s="6"/>
      <c r="DL1807" s="6"/>
      <c r="DN1807" s="6"/>
      <c r="DQ1807" s="6"/>
    </row>
    <row r="1808" customFormat="false" ht="15" hidden="false" customHeight="false" outlineLevel="0" collapsed="false">
      <c r="A1808" s="54" t="n">
        <v>1807</v>
      </c>
      <c r="B1808" s="6" t="s">
        <v>3862</v>
      </c>
      <c r="C1808" s="1" t="n">
        <v>0</v>
      </c>
      <c r="D1808" s="1" t="s">
        <v>40</v>
      </c>
      <c r="E1808" s="1" t="n">
        <v>1</v>
      </c>
      <c r="F1808" s="1" t="s">
        <v>41</v>
      </c>
      <c r="G1808" s="1" t="n">
        <f aca="false">PRODUCT(C1808+E1808)</f>
        <v>1</v>
      </c>
      <c r="H1808" s="1" t="n">
        <v>2</v>
      </c>
      <c r="I1808" s="106" t="n">
        <f aca="false">PRODUCT(G1808/H1808)</f>
        <v>0.5</v>
      </c>
      <c r="K1808" s="6"/>
      <c r="N1808" s="1"/>
      <c r="BQ1808" s="6"/>
      <c r="DJ1808" s="6"/>
      <c r="DK1808" s="6"/>
      <c r="DL1808" s="6"/>
      <c r="DN1808" s="6"/>
      <c r="DQ1808" s="6"/>
    </row>
    <row r="1809" customFormat="false" ht="15" hidden="false" customHeight="false" outlineLevel="0" collapsed="false">
      <c r="A1809" s="54" t="n">
        <v>1808</v>
      </c>
      <c r="B1809" s="6" t="s">
        <v>3868</v>
      </c>
      <c r="C1809" s="1" t="n">
        <v>0</v>
      </c>
      <c r="D1809" s="1" t="s">
        <v>40</v>
      </c>
      <c r="E1809" s="1" t="n">
        <v>1</v>
      </c>
      <c r="F1809" s="1" t="s">
        <v>41</v>
      </c>
      <c r="G1809" s="1" t="n">
        <f aca="false">PRODUCT(C1809+E1809)</f>
        <v>1</v>
      </c>
      <c r="H1809" s="1" t="n">
        <v>1</v>
      </c>
      <c r="I1809" s="106" t="n">
        <f aca="false">PRODUCT(G1809/H1809)</f>
        <v>1</v>
      </c>
      <c r="K1809" s="6"/>
      <c r="N1809" s="1"/>
      <c r="BQ1809" s="6"/>
      <c r="DJ1809" s="6"/>
      <c r="DK1809" s="6"/>
      <c r="DL1809" s="6"/>
      <c r="DN1809" s="6"/>
      <c r="DQ1809" s="6"/>
    </row>
    <row r="1810" customFormat="false" ht="15" hidden="false" customHeight="false" outlineLevel="0" collapsed="false">
      <c r="A1810" s="54" t="n">
        <v>1809</v>
      </c>
      <c r="B1810" s="6" t="s">
        <v>3873</v>
      </c>
      <c r="C1810" s="1" t="n">
        <v>0</v>
      </c>
      <c r="D1810" s="1" t="s">
        <v>40</v>
      </c>
      <c r="E1810" s="1" t="n">
        <v>1</v>
      </c>
      <c r="F1810" s="1" t="s">
        <v>41</v>
      </c>
      <c r="G1810" s="1" t="n">
        <f aca="false">PRODUCT(C1810+E1810)</f>
        <v>1</v>
      </c>
      <c r="H1810" s="1" t="n">
        <v>2</v>
      </c>
      <c r="I1810" s="106" t="n">
        <f aca="false">PRODUCT(G1810/H1810)</f>
        <v>0.5</v>
      </c>
      <c r="K1810" s="6"/>
      <c r="N1810" s="1"/>
      <c r="BQ1810" s="6"/>
      <c r="DJ1810" s="6"/>
      <c r="DK1810" s="6"/>
      <c r="DL1810" s="6"/>
      <c r="DN1810" s="6"/>
      <c r="DQ1810" s="6"/>
    </row>
    <row r="1811" customFormat="false" ht="15" hidden="false" customHeight="false" outlineLevel="0" collapsed="false">
      <c r="A1811" s="54" t="n">
        <v>1810</v>
      </c>
      <c r="B1811" s="6" t="s">
        <v>3874</v>
      </c>
      <c r="C1811" s="1" t="n">
        <v>0</v>
      </c>
      <c r="D1811" s="1" t="s">
        <v>40</v>
      </c>
      <c r="E1811" s="1" t="n">
        <v>1</v>
      </c>
      <c r="F1811" s="1" t="s">
        <v>41</v>
      </c>
      <c r="G1811" s="1" t="n">
        <f aca="false">PRODUCT(C1811+E1811)</f>
        <v>1</v>
      </c>
      <c r="H1811" s="1" t="n">
        <v>2</v>
      </c>
      <c r="I1811" s="106" t="n">
        <f aca="false">PRODUCT(G1811/H1811)</f>
        <v>0.5</v>
      </c>
      <c r="K1811" s="6"/>
      <c r="N1811" s="1"/>
      <c r="BQ1811" s="6"/>
      <c r="DJ1811" s="6"/>
      <c r="DK1811" s="6"/>
      <c r="DL1811" s="6"/>
      <c r="DN1811" s="6"/>
      <c r="DQ1811" s="6"/>
    </row>
    <row r="1812" customFormat="false" ht="15" hidden="false" customHeight="false" outlineLevel="0" collapsed="false">
      <c r="A1812" s="54" t="n">
        <v>1811</v>
      </c>
      <c r="B1812" s="6" t="s">
        <v>3875</v>
      </c>
      <c r="C1812" s="1" t="n">
        <v>0</v>
      </c>
      <c r="D1812" s="1" t="s">
        <v>40</v>
      </c>
      <c r="E1812" s="1" t="n">
        <v>1</v>
      </c>
      <c r="F1812" s="1" t="s">
        <v>41</v>
      </c>
      <c r="G1812" s="1" t="n">
        <f aca="false">PRODUCT(C1812+E1812)</f>
        <v>1</v>
      </c>
      <c r="H1812" s="1" t="n">
        <v>3</v>
      </c>
      <c r="I1812" s="106" t="n">
        <f aca="false">PRODUCT(G1812/H1812)</f>
        <v>0.333333333333333</v>
      </c>
      <c r="K1812" s="6"/>
      <c r="N1812" s="1"/>
      <c r="BQ1812" s="6"/>
      <c r="DJ1812" s="6"/>
      <c r="DK1812" s="6"/>
      <c r="DL1812" s="6"/>
      <c r="DN1812" s="6"/>
      <c r="DQ1812" s="6"/>
    </row>
    <row r="1813" customFormat="false" ht="15" hidden="false" customHeight="false" outlineLevel="0" collapsed="false">
      <c r="A1813" s="54" t="n">
        <v>1812</v>
      </c>
      <c r="B1813" s="6" t="s">
        <v>3876</v>
      </c>
      <c r="C1813" s="1" t="n">
        <v>0</v>
      </c>
      <c r="D1813" s="1" t="s">
        <v>40</v>
      </c>
      <c r="E1813" s="1" t="n">
        <v>1</v>
      </c>
      <c r="F1813" s="1" t="s">
        <v>41</v>
      </c>
      <c r="G1813" s="1" t="n">
        <f aca="false">PRODUCT(C1813+E1813)</f>
        <v>1</v>
      </c>
      <c r="H1813" s="1" t="n">
        <v>2</v>
      </c>
      <c r="I1813" s="106" t="n">
        <f aca="false">PRODUCT(G1813/H1813)</f>
        <v>0.5</v>
      </c>
      <c r="K1813" s="6"/>
      <c r="N1813" s="1"/>
      <c r="BQ1813" s="6"/>
      <c r="DJ1813" s="6"/>
      <c r="DK1813" s="6"/>
      <c r="DL1813" s="6"/>
      <c r="DN1813" s="6"/>
      <c r="DQ1813" s="6"/>
    </row>
    <row r="1814" customFormat="false" ht="15" hidden="false" customHeight="false" outlineLevel="0" collapsed="false">
      <c r="A1814" s="54" t="n">
        <v>1813</v>
      </c>
      <c r="B1814" s="6" t="s">
        <v>3878</v>
      </c>
      <c r="C1814" s="1" t="n">
        <v>0</v>
      </c>
      <c r="D1814" s="1" t="s">
        <v>40</v>
      </c>
      <c r="E1814" s="1" t="n">
        <v>1</v>
      </c>
      <c r="F1814" s="1" t="s">
        <v>41</v>
      </c>
      <c r="G1814" s="1" t="n">
        <f aca="false">PRODUCT(C1814+E1814)</f>
        <v>1</v>
      </c>
      <c r="H1814" s="1" t="n">
        <v>2</v>
      </c>
      <c r="I1814" s="106" t="n">
        <f aca="false">PRODUCT(G1814/H1814)</f>
        <v>0.5</v>
      </c>
      <c r="K1814" s="6"/>
      <c r="N1814" s="1"/>
      <c r="BQ1814" s="6"/>
      <c r="DJ1814" s="6"/>
      <c r="DK1814" s="6"/>
      <c r="DL1814" s="6"/>
      <c r="DN1814" s="6"/>
      <c r="DQ1814" s="6"/>
    </row>
    <row r="1815" customFormat="false" ht="15" hidden="false" customHeight="false" outlineLevel="0" collapsed="false">
      <c r="A1815" s="54" t="n">
        <v>1814</v>
      </c>
      <c r="B1815" s="6" t="s">
        <v>3879</v>
      </c>
      <c r="C1815" s="1" t="n">
        <v>0</v>
      </c>
      <c r="D1815" s="1" t="s">
        <v>40</v>
      </c>
      <c r="E1815" s="1" t="n">
        <v>1</v>
      </c>
      <c r="F1815" s="1" t="s">
        <v>41</v>
      </c>
      <c r="G1815" s="1" t="n">
        <f aca="false">PRODUCT(C1815+E1815)</f>
        <v>1</v>
      </c>
      <c r="H1815" s="1" t="n">
        <v>2</v>
      </c>
      <c r="I1815" s="106" t="n">
        <f aca="false">PRODUCT(G1815/H1815)</f>
        <v>0.5</v>
      </c>
      <c r="K1815" s="6"/>
      <c r="N1815" s="1"/>
      <c r="BQ1815" s="6"/>
      <c r="DJ1815" s="6"/>
      <c r="DK1815" s="6"/>
      <c r="DL1815" s="6"/>
      <c r="DN1815" s="6"/>
      <c r="DQ1815" s="6"/>
    </row>
    <row r="1816" customFormat="false" ht="15" hidden="false" customHeight="false" outlineLevel="0" collapsed="false">
      <c r="A1816" s="54" t="n">
        <v>1815</v>
      </c>
      <c r="B1816" s="6" t="s">
        <v>3880</v>
      </c>
      <c r="C1816" s="1" t="n">
        <v>0</v>
      </c>
      <c r="D1816" s="1" t="s">
        <v>40</v>
      </c>
      <c r="E1816" s="1" t="n">
        <v>1</v>
      </c>
      <c r="F1816" s="1" t="s">
        <v>41</v>
      </c>
      <c r="G1816" s="1" t="n">
        <f aca="false">PRODUCT(C1816+E1816)</f>
        <v>1</v>
      </c>
      <c r="H1816" s="1" t="n">
        <v>2</v>
      </c>
      <c r="I1816" s="106" t="n">
        <f aca="false">PRODUCT(G1816/H1816)</f>
        <v>0.5</v>
      </c>
      <c r="K1816" s="6"/>
      <c r="N1816" s="1"/>
      <c r="BQ1816" s="6"/>
      <c r="DJ1816" s="6"/>
      <c r="DK1816" s="6"/>
      <c r="DL1816" s="6"/>
      <c r="DN1816" s="6"/>
      <c r="DQ1816" s="6"/>
    </row>
    <row r="1817" customFormat="false" ht="15" hidden="false" customHeight="false" outlineLevel="0" collapsed="false">
      <c r="A1817" s="54" t="n">
        <v>1816</v>
      </c>
      <c r="B1817" s="6" t="s">
        <v>3883</v>
      </c>
      <c r="C1817" s="1" t="n">
        <v>0</v>
      </c>
      <c r="D1817" s="1" t="s">
        <v>40</v>
      </c>
      <c r="E1817" s="1" t="n">
        <v>1</v>
      </c>
      <c r="F1817" s="1" t="s">
        <v>41</v>
      </c>
      <c r="G1817" s="1" t="n">
        <f aca="false">PRODUCT(C1817+E1817)</f>
        <v>1</v>
      </c>
      <c r="H1817" s="1" t="n">
        <v>1</v>
      </c>
      <c r="I1817" s="106" t="n">
        <f aca="false">PRODUCT(G1817/H1817)</f>
        <v>1</v>
      </c>
      <c r="K1817" s="6"/>
      <c r="N1817" s="1"/>
      <c r="BQ1817" s="6"/>
      <c r="DJ1817" s="6"/>
      <c r="DK1817" s="6"/>
      <c r="DL1817" s="6"/>
      <c r="DN1817" s="6"/>
      <c r="DQ1817" s="6"/>
    </row>
    <row r="1818" customFormat="false" ht="15" hidden="false" customHeight="false" outlineLevel="0" collapsed="false">
      <c r="A1818" s="54" t="n">
        <v>1817</v>
      </c>
      <c r="B1818" s="6" t="s">
        <v>3887</v>
      </c>
      <c r="C1818" s="1" t="n">
        <v>0</v>
      </c>
      <c r="D1818" s="1" t="s">
        <v>40</v>
      </c>
      <c r="E1818" s="1" t="n">
        <v>1</v>
      </c>
      <c r="F1818" s="1" t="s">
        <v>41</v>
      </c>
      <c r="G1818" s="1" t="n">
        <f aca="false">PRODUCT(C1818+E1818)</f>
        <v>1</v>
      </c>
      <c r="H1818" s="1" t="n">
        <v>1</v>
      </c>
      <c r="I1818" s="106" t="n">
        <f aca="false">PRODUCT(G1818/H1818)</f>
        <v>1</v>
      </c>
      <c r="K1818" s="6"/>
      <c r="N1818" s="1"/>
      <c r="BQ1818" s="6"/>
      <c r="DJ1818" s="6"/>
      <c r="DK1818" s="6"/>
      <c r="DL1818" s="6"/>
      <c r="DN1818" s="6"/>
      <c r="DQ1818" s="6"/>
    </row>
    <row r="1819" customFormat="false" ht="15" hidden="false" customHeight="false" outlineLevel="0" collapsed="false">
      <c r="A1819" s="54" t="n">
        <v>1818</v>
      </c>
      <c r="B1819" s="6" t="s">
        <v>3889</v>
      </c>
      <c r="C1819" s="1" t="n">
        <v>0</v>
      </c>
      <c r="D1819" s="1" t="s">
        <v>40</v>
      </c>
      <c r="E1819" s="1" t="n">
        <v>1</v>
      </c>
      <c r="F1819" s="1" t="s">
        <v>41</v>
      </c>
      <c r="G1819" s="1" t="n">
        <f aca="false">PRODUCT(C1819+E1819)</f>
        <v>1</v>
      </c>
      <c r="H1819" s="1" t="n">
        <v>1</v>
      </c>
      <c r="I1819" s="106" t="n">
        <f aca="false">PRODUCT(G1819/H1819)</f>
        <v>1</v>
      </c>
      <c r="K1819" s="6"/>
      <c r="N1819" s="1"/>
      <c r="BQ1819" s="6"/>
      <c r="DJ1819" s="6"/>
      <c r="DK1819" s="6"/>
      <c r="DL1819" s="6"/>
      <c r="DN1819" s="6"/>
      <c r="DQ1819" s="6"/>
    </row>
    <row r="1820" customFormat="false" ht="15" hidden="false" customHeight="false" outlineLevel="0" collapsed="false">
      <c r="A1820" s="54" t="n">
        <v>1819</v>
      </c>
      <c r="B1820" s="6" t="s">
        <v>3890</v>
      </c>
      <c r="C1820" s="1" t="n">
        <v>0</v>
      </c>
      <c r="D1820" s="1" t="s">
        <v>40</v>
      </c>
      <c r="E1820" s="1" t="n">
        <v>1</v>
      </c>
      <c r="F1820" s="1" t="s">
        <v>41</v>
      </c>
      <c r="G1820" s="1" t="n">
        <f aca="false">PRODUCT(C1820+E1820)</f>
        <v>1</v>
      </c>
      <c r="H1820" s="1" t="n">
        <v>1</v>
      </c>
      <c r="I1820" s="106" t="n">
        <f aca="false">PRODUCT(G1820/H1820)</f>
        <v>1</v>
      </c>
      <c r="K1820" s="6"/>
      <c r="N1820" s="1"/>
      <c r="BQ1820" s="6"/>
      <c r="DJ1820" s="6"/>
      <c r="DK1820" s="6"/>
      <c r="DL1820" s="6"/>
      <c r="DN1820" s="6"/>
      <c r="DQ1820" s="6"/>
    </row>
    <row r="1821" customFormat="false" ht="15" hidden="false" customHeight="false" outlineLevel="0" collapsed="false">
      <c r="A1821" s="54" t="n">
        <v>1820</v>
      </c>
      <c r="B1821" s="6" t="s">
        <v>3900</v>
      </c>
      <c r="C1821" s="1" t="n">
        <v>0</v>
      </c>
      <c r="D1821" s="1" t="s">
        <v>40</v>
      </c>
      <c r="E1821" s="1" t="n">
        <v>1</v>
      </c>
      <c r="F1821" s="1" t="s">
        <v>41</v>
      </c>
      <c r="G1821" s="1" t="n">
        <f aca="false">PRODUCT(C1821+E1821)</f>
        <v>1</v>
      </c>
      <c r="H1821" s="1" t="n">
        <v>2</v>
      </c>
      <c r="I1821" s="106" t="n">
        <f aca="false">PRODUCT(G1821/H1821)</f>
        <v>0.5</v>
      </c>
      <c r="K1821" s="6"/>
      <c r="N1821" s="1"/>
      <c r="BQ1821" s="6"/>
      <c r="DJ1821" s="6"/>
      <c r="DK1821" s="6"/>
      <c r="DL1821" s="6"/>
      <c r="DN1821" s="6"/>
      <c r="DQ1821" s="6"/>
    </row>
    <row r="1822" customFormat="false" ht="15" hidden="false" customHeight="false" outlineLevel="0" collapsed="false">
      <c r="A1822" s="54" t="n">
        <v>1821</v>
      </c>
      <c r="B1822" s="6" t="s">
        <v>3905</v>
      </c>
      <c r="C1822" s="1" t="n">
        <v>0</v>
      </c>
      <c r="D1822" s="1" t="s">
        <v>40</v>
      </c>
      <c r="E1822" s="1" t="n">
        <v>1</v>
      </c>
      <c r="F1822" s="1" t="s">
        <v>41</v>
      </c>
      <c r="G1822" s="1" t="n">
        <f aca="false">PRODUCT(C1822+E1822)</f>
        <v>1</v>
      </c>
      <c r="H1822" s="1" t="n">
        <v>1</v>
      </c>
      <c r="I1822" s="106" t="n">
        <f aca="false">PRODUCT(G1822/H1822)</f>
        <v>1</v>
      </c>
      <c r="K1822" s="6"/>
      <c r="N1822" s="1"/>
      <c r="BQ1822" s="6"/>
      <c r="DJ1822" s="6"/>
      <c r="DK1822" s="6"/>
      <c r="DL1822" s="6"/>
      <c r="DN1822" s="6"/>
      <c r="DQ1822" s="6"/>
    </row>
    <row r="1823" customFormat="false" ht="15" hidden="false" customHeight="false" outlineLevel="0" collapsed="false">
      <c r="A1823" s="54" t="n">
        <v>1822</v>
      </c>
      <c r="B1823" s="6" t="s">
        <v>3908</v>
      </c>
      <c r="C1823" s="1" t="n">
        <v>0</v>
      </c>
      <c r="D1823" s="1" t="s">
        <v>40</v>
      </c>
      <c r="E1823" s="1" t="n">
        <v>1</v>
      </c>
      <c r="F1823" s="1" t="s">
        <v>41</v>
      </c>
      <c r="G1823" s="1" t="n">
        <f aca="false">PRODUCT(C1823+E1823)</f>
        <v>1</v>
      </c>
      <c r="H1823" s="1" t="n">
        <v>1</v>
      </c>
      <c r="I1823" s="106" t="n">
        <f aca="false">PRODUCT(G1823/H1823)</f>
        <v>1</v>
      </c>
      <c r="K1823" s="6"/>
      <c r="N1823" s="1"/>
      <c r="BQ1823" s="6"/>
      <c r="DJ1823" s="6"/>
      <c r="DK1823" s="6"/>
      <c r="DL1823" s="6"/>
      <c r="DN1823" s="6"/>
      <c r="DQ1823" s="6"/>
    </row>
    <row r="1824" customFormat="false" ht="15" hidden="false" customHeight="false" outlineLevel="0" collapsed="false">
      <c r="A1824" s="54" t="n">
        <v>1823</v>
      </c>
      <c r="B1824" s="6" t="s">
        <v>3915</v>
      </c>
      <c r="C1824" s="1" t="n">
        <v>0</v>
      </c>
      <c r="D1824" s="1" t="s">
        <v>40</v>
      </c>
      <c r="E1824" s="1" t="n">
        <v>1</v>
      </c>
      <c r="F1824" s="1" t="s">
        <v>41</v>
      </c>
      <c r="G1824" s="1" t="n">
        <f aca="false">PRODUCT(C1824+E1824)</f>
        <v>1</v>
      </c>
      <c r="H1824" s="1" t="n">
        <v>1</v>
      </c>
      <c r="I1824" s="106" t="n">
        <f aca="false">PRODUCT(G1824/H1824)</f>
        <v>1</v>
      </c>
      <c r="K1824" s="6"/>
      <c r="N1824" s="1"/>
      <c r="BQ1824" s="6"/>
      <c r="DJ1824" s="6"/>
      <c r="DK1824" s="6"/>
      <c r="DL1824" s="6"/>
      <c r="DN1824" s="6"/>
      <c r="DQ1824" s="6"/>
    </row>
    <row r="1825" s="6" customFormat="true" ht="15" hidden="false" customHeight="false" outlineLevel="0" collapsed="false">
      <c r="A1825" s="54" t="n">
        <v>1824</v>
      </c>
      <c r="M1825" s="106"/>
      <c r="R1825" s="1"/>
      <c r="S1825" s="1"/>
      <c r="T1825" s="1"/>
      <c r="U1825" s="1"/>
      <c r="Y1825" s="1"/>
      <c r="Z1825" s="1"/>
      <c r="DS1825" s="9"/>
      <c r="DT1825" s="9"/>
      <c r="DU1825" s="9"/>
      <c r="DV1825" s="9"/>
      <c r="DW1825" s="9"/>
    </row>
    <row r="1826" s="6" customFormat="true" ht="15" hidden="false" customHeight="false" outlineLevel="0" collapsed="false">
      <c r="A1826" s="54" t="n">
        <v>1825</v>
      </c>
      <c r="M1826" s="106"/>
      <c r="R1826" s="1"/>
      <c r="S1826" s="1"/>
      <c r="T1826" s="1"/>
      <c r="U1826" s="1"/>
      <c r="Y1826" s="1"/>
      <c r="Z1826" s="1"/>
      <c r="DS1826" s="9"/>
      <c r="DT1826" s="9"/>
      <c r="DU1826" s="9"/>
      <c r="DV1826" s="9"/>
      <c r="DW1826" s="9"/>
    </row>
    <row r="1827" s="6" customFormat="true" ht="15" hidden="false" customHeight="false" outlineLevel="0" collapsed="false">
      <c r="A1827" s="54" t="n">
        <v>1826</v>
      </c>
      <c r="M1827" s="106"/>
      <c r="R1827" s="1"/>
      <c r="S1827" s="1"/>
      <c r="T1827" s="1"/>
      <c r="U1827" s="1"/>
      <c r="Y1827" s="1"/>
      <c r="Z1827" s="1"/>
      <c r="DS1827" s="9"/>
      <c r="DT1827" s="9"/>
      <c r="DU1827" s="9"/>
      <c r="DV1827" s="9"/>
      <c r="DW1827" s="9"/>
    </row>
    <row r="1828" s="6" customFormat="true" ht="15" hidden="false" customHeight="false" outlineLevel="0" collapsed="false">
      <c r="A1828" s="54" t="n">
        <v>1827</v>
      </c>
      <c r="M1828" s="106"/>
      <c r="R1828" s="1"/>
      <c r="S1828" s="1"/>
      <c r="T1828" s="1"/>
      <c r="U1828" s="1"/>
      <c r="Y1828" s="1"/>
      <c r="Z1828" s="1"/>
      <c r="DS1828" s="9"/>
      <c r="DT1828" s="9"/>
      <c r="DU1828" s="9"/>
      <c r="DV1828" s="9"/>
      <c r="DW1828" s="9"/>
    </row>
    <row r="1829" s="6" customFormat="true" ht="15" hidden="false" customHeight="false" outlineLevel="0" collapsed="false">
      <c r="A1829" s="54" t="n">
        <v>1828</v>
      </c>
      <c r="M1829" s="106"/>
      <c r="R1829" s="1"/>
      <c r="S1829" s="1"/>
      <c r="T1829" s="1"/>
      <c r="U1829" s="1"/>
      <c r="Y1829" s="1"/>
      <c r="Z1829" s="1"/>
      <c r="DS1829" s="9"/>
      <c r="DT1829" s="9"/>
      <c r="DU1829" s="9"/>
      <c r="DV1829" s="9"/>
      <c r="DW1829" s="9"/>
    </row>
    <row r="1830" s="6" customFormat="true" ht="15" hidden="false" customHeight="false" outlineLevel="0" collapsed="false">
      <c r="A1830" s="54" t="n">
        <v>1829</v>
      </c>
      <c r="M1830" s="106"/>
      <c r="R1830" s="1"/>
      <c r="S1830" s="1"/>
      <c r="T1830" s="1"/>
      <c r="U1830" s="1"/>
      <c r="Y1830" s="1"/>
      <c r="Z1830" s="1"/>
      <c r="DS1830" s="9"/>
      <c r="DT1830" s="9"/>
      <c r="DU1830" s="9"/>
      <c r="DV1830" s="9"/>
      <c r="DW1830" s="9"/>
    </row>
    <row r="1831" s="6" customFormat="true" ht="15" hidden="false" customHeight="false" outlineLevel="0" collapsed="false">
      <c r="A1831" s="54" t="n">
        <v>1830</v>
      </c>
      <c r="M1831" s="106"/>
      <c r="R1831" s="1"/>
      <c r="S1831" s="1"/>
      <c r="T1831" s="1"/>
      <c r="U1831" s="1"/>
      <c r="Y1831" s="1"/>
      <c r="Z1831" s="1"/>
      <c r="DS1831" s="9"/>
      <c r="DT1831" s="9"/>
      <c r="DU1831" s="9"/>
      <c r="DV1831" s="9"/>
      <c r="DW1831" s="9"/>
    </row>
    <row r="1832" s="6" customFormat="true" ht="15" hidden="false" customHeight="false" outlineLevel="0" collapsed="false">
      <c r="A1832" s="54" t="n">
        <v>1831</v>
      </c>
      <c r="M1832" s="106"/>
      <c r="R1832" s="1"/>
      <c r="S1832" s="1"/>
      <c r="T1832" s="1"/>
      <c r="U1832" s="1"/>
      <c r="Y1832" s="1"/>
      <c r="Z1832" s="1"/>
      <c r="DS1832" s="9"/>
      <c r="DT1832" s="9"/>
      <c r="DU1832" s="9"/>
      <c r="DV1832" s="9"/>
      <c r="DW1832" s="9"/>
    </row>
    <row r="1833" s="6" customFormat="true" ht="15" hidden="false" customHeight="false" outlineLevel="0" collapsed="false">
      <c r="A1833" s="54" t="n">
        <v>1832</v>
      </c>
      <c r="M1833" s="106"/>
      <c r="R1833" s="1"/>
      <c r="S1833" s="1"/>
      <c r="T1833" s="1"/>
      <c r="U1833" s="1"/>
      <c r="Y1833" s="1"/>
      <c r="Z1833" s="1"/>
      <c r="DS1833" s="9"/>
      <c r="DT1833" s="9"/>
      <c r="DU1833" s="9"/>
      <c r="DV1833" s="9"/>
      <c r="DW1833" s="9"/>
    </row>
    <row r="1834" s="6" customFormat="true" ht="15" hidden="false" customHeight="false" outlineLevel="0" collapsed="false">
      <c r="A1834" s="54" t="n">
        <v>1833</v>
      </c>
      <c r="M1834" s="106"/>
      <c r="R1834" s="1"/>
      <c r="S1834" s="1"/>
      <c r="T1834" s="1"/>
      <c r="U1834" s="1"/>
      <c r="Y1834" s="1"/>
      <c r="Z1834" s="1"/>
      <c r="DS1834" s="9"/>
      <c r="DT1834" s="9"/>
      <c r="DU1834" s="9"/>
      <c r="DV1834" s="9"/>
      <c r="DW1834" s="9"/>
    </row>
    <row r="1835" s="6" customFormat="true" ht="15" hidden="false" customHeight="false" outlineLevel="0" collapsed="false">
      <c r="A1835" s="54" t="n">
        <v>1834</v>
      </c>
      <c r="M1835" s="106"/>
      <c r="R1835" s="1"/>
      <c r="S1835" s="1"/>
      <c r="T1835" s="1"/>
      <c r="U1835" s="1"/>
      <c r="Y1835" s="1"/>
      <c r="Z1835" s="1"/>
      <c r="DS1835" s="9"/>
      <c r="DT1835" s="9"/>
      <c r="DU1835" s="9"/>
      <c r="DV1835" s="9"/>
      <c r="DW1835" s="9"/>
    </row>
    <row r="1836" s="6" customFormat="true" ht="15" hidden="false" customHeight="false" outlineLevel="0" collapsed="false">
      <c r="A1836" s="54" t="n">
        <v>1835</v>
      </c>
      <c r="M1836" s="106"/>
      <c r="R1836" s="1"/>
      <c r="S1836" s="1"/>
      <c r="T1836" s="1"/>
      <c r="U1836" s="1"/>
      <c r="Y1836" s="1"/>
      <c r="Z1836" s="1"/>
      <c r="DS1836" s="9"/>
      <c r="DT1836" s="9"/>
      <c r="DU1836" s="9"/>
      <c r="DV1836" s="9"/>
      <c r="DW1836" s="9"/>
    </row>
    <row r="1837" s="6" customFormat="true" ht="15" hidden="false" customHeight="false" outlineLevel="0" collapsed="false">
      <c r="A1837" s="54" t="n">
        <v>1836</v>
      </c>
      <c r="M1837" s="106"/>
      <c r="R1837" s="1"/>
      <c r="S1837" s="1"/>
      <c r="T1837" s="1"/>
      <c r="U1837" s="1"/>
      <c r="Y1837" s="1"/>
      <c r="Z1837" s="1"/>
      <c r="DS1837" s="9"/>
      <c r="DT1837" s="9"/>
      <c r="DU1837" s="9"/>
      <c r="DV1837" s="9"/>
      <c r="DW1837" s="9"/>
    </row>
    <row r="1838" s="6" customFormat="true" ht="15" hidden="false" customHeight="false" outlineLevel="0" collapsed="false">
      <c r="A1838" s="54" t="n">
        <v>1837</v>
      </c>
      <c r="M1838" s="106"/>
      <c r="R1838" s="1"/>
      <c r="S1838" s="1"/>
      <c r="T1838" s="1"/>
      <c r="U1838" s="1"/>
      <c r="Y1838" s="1"/>
      <c r="Z1838" s="1"/>
      <c r="DS1838" s="9"/>
      <c r="DT1838" s="9"/>
      <c r="DU1838" s="9"/>
      <c r="DV1838" s="9"/>
      <c r="DW1838" s="9"/>
    </row>
    <row r="1839" s="6" customFormat="true" ht="15" hidden="false" customHeight="false" outlineLevel="0" collapsed="false">
      <c r="A1839" s="54" t="n">
        <v>1838</v>
      </c>
      <c r="M1839" s="106"/>
      <c r="R1839" s="1"/>
      <c r="S1839" s="1"/>
      <c r="T1839" s="1"/>
      <c r="U1839" s="1"/>
      <c r="Y1839" s="1"/>
      <c r="Z1839" s="1"/>
      <c r="DS1839" s="9"/>
      <c r="DT1839" s="9"/>
      <c r="DU1839" s="9"/>
      <c r="DV1839" s="9"/>
      <c r="DW1839" s="9"/>
    </row>
    <row r="1840" s="6" customFormat="true" ht="15" hidden="false" customHeight="false" outlineLevel="0" collapsed="false">
      <c r="A1840" s="54" t="n">
        <v>1839</v>
      </c>
      <c r="M1840" s="106"/>
      <c r="R1840" s="1"/>
      <c r="S1840" s="1"/>
      <c r="T1840" s="1"/>
      <c r="U1840" s="1"/>
      <c r="Y1840" s="1"/>
      <c r="Z1840" s="1"/>
      <c r="DS1840" s="9"/>
      <c r="DT1840" s="9"/>
      <c r="DU1840" s="9"/>
      <c r="DV1840" s="9"/>
      <c r="DW1840" s="9"/>
    </row>
    <row r="1841" s="6" customFormat="true" ht="15" hidden="false" customHeight="false" outlineLevel="0" collapsed="false">
      <c r="A1841" s="54" t="n">
        <v>1840</v>
      </c>
      <c r="M1841" s="106"/>
      <c r="R1841" s="1"/>
      <c r="S1841" s="1"/>
      <c r="T1841" s="1"/>
      <c r="U1841" s="1"/>
      <c r="Y1841" s="1"/>
      <c r="Z1841" s="1"/>
      <c r="DS1841" s="9"/>
      <c r="DT1841" s="9"/>
      <c r="DU1841" s="9"/>
      <c r="DV1841" s="9"/>
      <c r="DW1841" s="9"/>
    </row>
    <row r="1842" s="6" customFormat="true" ht="15" hidden="false" customHeight="false" outlineLevel="0" collapsed="false">
      <c r="A1842" s="54" t="n">
        <v>1841</v>
      </c>
      <c r="M1842" s="106"/>
      <c r="R1842" s="1"/>
      <c r="S1842" s="1"/>
      <c r="T1842" s="1"/>
      <c r="U1842" s="1"/>
      <c r="Y1842" s="1"/>
      <c r="Z1842" s="1"/>
      <c r="DS1842" s="9"/>
      <c r="DT1842" s="9"/>
      <c r="DU1842" s="9"/>
      <c r="DV1842" s="9"/>
      <c r="DW1842" s="9"/>
    </row>
    <row r="1843" s="6" customFormat="true" ht="15" hidden="false" customHeight="false" outlineLevel="0" collapsed="false">
      <c r="A1843" s="54" t="n">
        <v>1842</v>
      </c>
      <c r="M1843" s="106"/>
      <c r="R1843" s="1"/>
      <c r="S1843" s="1"/>
      <c r="T1843" s="1"/>
      <c r="U1843" s="1"/>
      <c r="Y1843" s="1"/>
      <c r="Z1843" s="1"/>
      <c r="DS1843" s="9"/>
      <c r="DT1843" s="9"/>
      <c r="DU1843" s="9"/>
      <c r="DV1843" s="9"/>
      <c r="DW1843" s="9"/>
    </row>
    <row r="1844" s="6" customFormat="true" ht="15" hidden="false" customHeight="false" outlineLevel="0" collapsed="false">
      <c r="A1844" s="54" t="n">
        <v>1843</v>
      </c>
      <c r="M1844" s="106"/>
      <c r="R1844" s="1"/>
      <c r="S1844" s="1"/>
      <c r="T1844" s="1"/>
      <c r="U1844" s="1"/>
      <c r="Y1844" s="1"/>
      <c r="Z1844" s="1"/>
      <c r="DS1844" s="9"/>
      <c r="DT1844" s="9"/>
      <c r="DU1844" s="9"/>
      <c r="DV1844" s="9"/>
      <c r="DW1844" s="9"/>
    </row>
    <row r="1845" s="6" customFormat="true" ht="15" hidden="false" customHeight="false" outlineLevel="0" collapsed="false">
      <c r="A1845" s="54" t="n">
        <v>1844</v>
      </c>
      <c r="M1845" s="106"/>
      <c r="R1845" s="1"/>
      <c r="S1845" s="1"/>
      <c r="T1845" s="1"/>
      <c r="U1845" s="1"/>
      <c r="Y1845" s="1"/>
      <c r="Z1845" s="1"/>
      <c r="DS1845" s="9"/>
      <c r="DT1845" s="9"/>
      <c r="DU1845" s="9"/>
      <c r="DV1845" s="9"/>
      <c r="DW1845" s="9"/>
    </row>
    <row r="1846" s="6" customFormat="true" ht="15" hidden="false" customHeight="false" outlineLevel="0" collapsed="false">
      <c r="A1846" s="54" t="n">
        <v>1845</v>
      </c>
      <c r="M1846" s="106"/>
      <c r="R1846" s="1"/>
      <c r="S1846" s="1"/>
      <c r="T1846" s="1"/>
      <c r="U1846" s="1"/>
      <c r="Y1846" s="1"/>
      <c r="Z1846" s="1"/>
      <c r="DS1846" s="9"/>
      <c r="DT1846" s="9"/>
      <c r="DU1846" s="9"/>
      <c r="DV1846" s="9"/>
      <c r="DW1846" s="9"/>
    </row>
    <row r="1847" s="6" customFormat="true" ht="15" hidden="false" customHeight="false" outlineLevel="0" collapsed="false">
      <c r="A1847" s="54" t="n">
        <v>1846</v>
      </c>
      <c r="M1847" s="106"/>
      <c r="R1847" s="1"/>
      <c r="S1847" s="1"/>
      <c r="T1847" s="1"/>
      <c r="U1847" s="1"/>
      <c r="Y1847" s="1"/>
      <c r="Z1847" s="1"/>
      <c r="DS1847" s="9"/>
      <c r="DT1847" s="9"/>
      <c r="DU1847" s="9"/>
      <c r="DV1847" s="9"/>
      <c r="DW1847" s="9"/>
    </row>
    <row r="1848" s="6" customFormat="true" ht="15" hidden="false" customHeight="false" outlineLevel="0" collapsed="false">
      <c r="A1848" s="54" t="n">
        <v>1847</v>
      </c>
      <c r="M1848" s="106"/>
      <c r="R1848" s="1"/>
      <c r="S1848" s="1"/>
      <c r="T1848" s="1"/>
      <c r="U1848" s="1"/>
      <c r="Y1848" s="1"/>
      <c r="Z1848" s="1"/>
      <c r="DS1848" s="9"/>
      <c r="DT1848" s="9"/>
      <c r="DU1848" s="9"/>
      <c r="DV1848" s="9"/>
      <c r="DW1848" s="9"/>
    </row>
    <row r="1849" s="6" customFormat="true" ht="15" hidden="false" customHeight="false" outlineLevel="0" collapsed="false">
      <c r="A1849" s="54" t="n">
        <v>1848</v>
      </c>
      <c r="M1849" s="106"/>
      <c r="R1849" s="1"/>
      <c r="S1849" s="1"/>
      <c r="T1849" s="1"/>
      <c r="U1849" s="1"/>
      <c r="Y1849" s="1"/>
      <c r="Z1849" s="1"/>
      <c r="DS1849" s="9"/>
      <c r="DT1849" s="9"/>
      <c r="DU1849" s="9"/>
      <c r="DV1849" s="9"/>
      <c r="DW1849" s="9"/>
    </row>
    <row r="1850" s="6" customFormat="true" ht="15" hidden="false" customHeight="false" outlineLevel="0" collapsed="false">
      <c r="A1850" s="54" t="n">
        <v>1849</v>
      </c>
      <c r="M1850" s="106"/>
      <c r="R1850" s="1"/>
      <c r="S1850" s="1"/>
      <c r="T1850" s="1"/>
      <c r="U1850" s="1"/>
      <c r="Y1850" s="1"/>
      <c r="Z1850" s="1"/>
      <c r="DS1850" s="9"/>
      <c r="DT1850" s="9"/>
      <c r="DU1850" s="9"/>
      <c r="DV1850" s="9"/>
      <c r="DW1850" s="9"/>
    </row>
    <row r="1851" s="6" customFormat="true" ht="15" hidden="false" customHeight="false" outlineLevel="0" collapsed="false">
      <c r="A1851" s="54" t="n">
        <v>1850</v>
      </c>
      <c r="M1851" s="106"/>
      <c r="R1851" s="1"/>
      <c r="S1851" s="1"/>
      <c r="T1851" s="1"/>
      <c r="U1851" s="1"/>
      <c r="Y1851" s="1"/>
      <c r="Z1851" s="1"/>
      <c r="DS1851" s="9"/>
      <c r="DT1851" s="9"/>
      <c r="DU1851" s="9"/>
      <c r="DV1851" s="9"/>
      <c r="DW1851" s="9"/>
    </row>
    <row r="1852" s="6" customFormat="true" ht="15" hidden="false" customHeight="false" outlineLevel="0" collapsed="false">
      <c r="A1852" s="54" t="n">
        <v>1851</v>
      </c>
      <c r="M1852" s="106"/>
      <c r="R1852" s="1"/>
      <c r="S1852" s="1"/>
      <c r="T1852" s="1"/>
      <c r="U1852" s="1"/>
      <c r="Y1852" s="1"/>
      <c r="Z1852" s="1"/>
      <c r="DS1852" s="9"/>
      <c r="DT1852" s="9"/>
      <c r="DU1852" s="9"/>
      <c r="DV1852" s="9"/>
      <c r="DW1852" s="9"/>
    </row>
    <row r="1853" s="6" customFormat="true" ht="15" hidden="false" customHeight="false" outlineLevel="0" collapsed="false">
      <c r="A1853" s="54" t="n">
        <v>1852</v>
      </c>
      <c r="M1853" s="106"/>
      <c r="R1853" s="1"/>
      <c r="S1853" s="1"/>
      <c r="T1853" s="1"/>
      <c r="U1853" s="1"/>
      <c r="Y1853" s="1"/>
      <c r="Z1853" s="1"/>
      <c r="DS1853" s="9"/>
      <c r="DT1853" s="9"/>
      <c r="DU1853" s="9"/>
      <c r="DV1853" s="9"/>
      <c r="DW1853" s="9"/>
    </row>
    <row r="1854" s="6" customFormat="true" ht="15" hidden="false" customHeight="false" outlineLevel="0" collapsed="false">
      <c r="A1854" s="54" t="n">
        <v>1853</v>
      </c>
      <c r="M1854" s="106"/>
      <c r="R1854" s="1"/>
      <c r="S1854" s="1"/>
      <c r="T1854" s="1"/>
      <c r="U1854" s="1"/>
      <c r="Y1854" s="1"/>
      <c r="Z1854" s="1"/>
      <c r="DS1854" s="9"/>
      <c r="DT1854" s="9"/>
      <c r="DU1854" s="9"/>
      <c r="DV1854" s="9"/>
      <c r="DW1854" s="9"/>
    </row>
    <row r="1855" s="6" customFormat="true" ht="15" hidden="false" customHeight="false" outlineLevel="0" collapsed="false">
      <c r="A1855" s="54" t="n">
        <v>1854</v>
      </c>
      <c r="M1855" s="106"/>
      <c r="R1855" s="1"/>
      <c r="S1855" s="1"/>
      <c r="T1855" s="1"/>
      <c r="U1855" s="1"/>
      <c r="Y1855" s="1"/>
      <c r="Z1855" s="1"/>
      <c r="DS1855" s="9"/>
      <c r="DT1855" s="9"/>
      <c r="DU1855" s="9"/>
      <c r="DV1855" s="9"/>
      <c r="DW1855" s="9"/>
    </row>
    <row r="1856" s="6" customFormat="true" ht="15" hidden="false" customHeight="false" outlineLevel="0" collapsed="false">
      <c r="A1856" s="54" t="n">
        <v>1855</v>
      </c>
      <c r="M1856" s="106"/>
      <c r="R1856" s="1"/>
      <c r="S1856" s="1"/>
      <c r="T1856" s="1"/>
      <c r="U1856" s="1"/>
      <c r="Y1856" s="1"/>
      <c r="Z1856" s="1"/>
      <c r="DS1856" s="9"/>
      <c r="DT1856" s="9"/>
      <c r="DU1856" s="9"/>
      <c r="DV1856" s="9"/>
      <c r="DW1856" s="9"/>
    </row>
    <row r="1857" s="6" customFormat="true" ht="15" hidden="false" customHeight="false" outlineLevel="0" collapsed="false">
      <c r="A1857" s="54" t="n">
        <v>1856</v>
      </c>
      <c r="M1857" s="106"/>
      <c r="R1857" s="1"/>
      <c r="S1857" s="1"/>
      <c r="T1857" s="1"/>
      <c r="U1857" s="1"/>
      <c r="Y1857" s="1"/>
      <c r="Z1857" s="1"/>
      <c r="DS1857" s="9"/>
      <c r="DT1857" s="9"/>
      <c r="DU1857" s="9"/>
      <c r="DV1857" s="9"/>
      <c r="DW1857" s="9"/>
    </row>
    <row r="1858" s="6" customFormat="true" ht="15" hidden="false" customHeight="false" outlineLevel="0" collapsed="false">
      <c r="A1858" s="54" t="n">
        <v>1857</v>
      </c>
      <c r="M1858" s="106"/>
      <c r="R1858" s="1"/>
      <c r="S1858" s="1"/>
      <c r="T1858" s="1"/>
      <c r="U1858" s="1"/>
      <c r="Y1858" s="1"/>
      <c r="Z1858" s="1"/>
      <c r="DS1858" s="9"/>
      <c r="DT1858" s="9"/>
      <c r="DU1858" s="9"/>
      <c r="DV1858" s="9"/>
      <c r="DW1858" s="9"/>
    </row>
    <row r="1859" s="6" customFormat="true" ht="15" hidden="false" customHeight="false" outlineLevel="0" collapsed="false">
      <c r="A1859" s="54" t="n">
        <v>1858</v>
      </c>
      <c r="M1859" s="106"/>
      <c r="R1859" s="1"/>
      <c r="S1859" s="1"/>
      <c r="T1859" s="1"/>
      <c r="U1859" s="1"/>
      <c r="Y1859" s="1"/>
      <c r="Z1859" s="1"/>
      <c r="DS1859" s="9"/>
      <c r="DT1859" s="9"/>
      <c r="DU1859" s="9"/>
      <c r="DV1859" s="9"/>
      <c r="DW1859" s="9"/>
    </row>
    <row r="1860" s="6" customFormat="true" ht="15" hidden="false" customHeight="false" outlineLevel="0" collapsed="false">
      <c r="A1860" s="54" t="n">
        <v>1859</v>
      </c>
      <c r="M1860" s="106"/>
      <c r="R1860" s="1"/>
      <c r="S1860" s="1"/>
      <c r="T1860" s="1"/>
      <c r="U1860" s="1"/>
      <c r="Y1860" s="1"/>
      <c r="Z1860" s="1"/>
      <c r="DS1860" s="9"/>
      <c r="DT1860" s="9"/>
      <c r="DU1860" s="9"/>
      <c r="DV1860" s="9"/>
      <c r="DW1860" s="9"/>
    </row>
    <row r="1861" s="6" customFormat="true" ht="15" hidden="false" customHeight="false" outlineLevel="0" collapsed="false">
      <c r="A1861" s="54" t="n">
        <v>1860</v>
      </c>
      <c r="M1861" s="106"/>
      <c r="R1861" s="1"/>
      <c r="S1861" s="1"/>
      <c r="T1861" s="1"/>
      <c r="U1861" s="1"/>
      <c r="Y1861" s="1"/>
      <c r="Z1861" s="1"/>
      <c r="DS1861" s="9"/>
      <c r="DT1861" s="9"/>
      <c r="DU1861" s="9"/>
      <c r="DV1861" s="9"/>
      <c r="DW1861" s="9"/>
    </row>
    <row r="1862" s="6" customFormat="true" ht="15" hidden="false" customHeight="false" outlineLevel="0" collapsed="false">
      <c r="A1862" s="54" t="n">
        <v>1861</v>
      </c>
      <c r="M1862" s="106"/>
      <c r="R1862" s="1"/>
      <c r="S1862" s="1"/>
      <c r="T1862" s="1"/>
      <c r="U1862" s="1"/>
      <c r="Y1862" s="1"/>
      <c r="Z1862" s="1"/>
      <c r="DS1862" s="9"/>
      <c r="DT1862" s="9"/>
      <c r="DU1862" s="9"/>
      <c r="DV1862" s="9"/>
      <c r="DW1862" s="9"/>
    </row>
    <row r="1863" s="6" customFormat="true" ht="15" hidden="false" customHeight="false" outlineLevel="0" collapsed="false">
      <c r="A1863" s="54" t="n">
        <v>1862</v>
      </c>
      <c r="M1863" s="106"/>
      <c r="R1863" s="1"/>
      <c r="S1863" s="1"/>
      <c r="T1863" s="1"/>
      <c r="U1863" s="1"/>
      <c r="Y1863" s="1"/>
      <c r="Z1863" s="1"/>
      <c r="DS1863" s="9"/>
      <c r="DT1863" s="9"/>
      <c r="DU1863" s="9"/>
      <c r="DV1863" s="9"/>
      <c r="DW1863" s="9"/>
    </row>
    <row r="1864" s="6" customFormat="true" ht="15" hidden="false" customHeight="false" outlineLevel="0" collapsed="false">
      <c r="A1864" s="54" t="n">
        <v>1863</v>
      </c>
      <c r="M1864" s="106"/>
      <c r="R1864" s="1"/>
      <c r="S1864" s="1"/>
      <c r="T1864" s="1"/>
      <c r="U1864" s="1"/>
      <c r="Y1864" s="1"/>
      <c r="Z1864" s="1"/>
      <c r="DS1864" s="9"/>
      <c r="DT1864" s="9"/>
      <c r="DU1864" s="9"/>
      <c r="DV1864" s="9"/>
      <c r="DW1864" s="9"/>
    </row>
    <row r="1865" s="6" customFormat="true" ht="15" hidden="false" customHeight="false" outlineLevel="0" collapsed="false">
      <c r="A1865" s="54" t="n">
        <v>1864</v>
      </c>
      <c r="M1865" s="106"/>
      <c r="R1865" s="1"/>
      <c r="S1865" s="1"/>
      <c r="T1865" s="1"/>
      <c r="U1865" s="1"/>
      <c r="Y1865" s="1"/>
      <c r="Z1865" s="1"/>
      <c r="DS1865" s="9"/>
      <c r="DT1865" s="9"/>
      <c r="DU1865" s="9"/>
      <c r="DV1865" s="9"/>
      <c r="DW1865" s="9"/>
    </row>
    <row r="1866" s="6" customFormat="true" ht="15" hidden="false" customHeight="false" outlineLevel="0" collapsed="false">
      <c r="A1866" s="54" t="n">
        <v>1865</v>
      </c>
      <c r="M1866" s="106"/>
      <c r="R1866" s="1"/>
      <c r="S1866" s="1"/>
      <c r="T1866" s="1"/>
      <c r="U1866" s="1"/>
      <c r="Y1866" s="1"/>
      <c r="Z1866" s="1"/>
      <c r="DS1866" s="9"/>
      <c r="DT1866" s="9"/>
      <c r="DU1866" s="9"/>
      <c r="DV1866" s="9"/>
      <c r="DW1866" s="9"/>
    </row>
    <row r="1867" s="6" customFormat="true" ht="15" hidden="false" customHeight="false" outlineLevel="0" collapsed="false">
      <c r="A1867" s="54" t="n">
        <v>1866</v>
      </c>
      <c r="M1867" s="106"/>
      <c r="R1867" s="1"/>
      <c r="S1867" s="1"/>
      <c r="T1867" s="1"/>
      <c r="U1867" s="1"/>
      <c r="Y1867" s="1"/>
      <c r="Z1867" s="1"/>
      <c r="DS1867" s="9"/>
      <c r="DT1867" s="9"/>
      <c r="DU1867" s="9"/>
      <c r="DV1867" s="9"/>
      <c r="DW1867" s="9"/>
    </row>
    <row r="1868" s="6" customFormat="true" ht="15" hidden="false" customHeight="false" outlineLevel="0" collapsed="false">
      <c r="A1868" s="54" t="n">
        <v>1867</v>
      </c>
      <c r="M1868" s="106"/>
      <c r="R1868" s="1"/>
      <c r="S1868" s="1"/>
      <c r="T1868" s="1"/>
      <c r="U1868" s="1"/>
      <c r="Y1868" s="1"/>
      <c r="Z1868" s="1"/>
      <c r="DS1868" s="9"/>
      <c r="DT1868" s="9"/>
      <c r="DU1868" s="9"/>
      <c r="DV1868" s="9"/>
      <c r="DW1868" s="9"/>
    </row>
    <row r="1869" s="6" customFormat="true" ht="15" hidden="false" customHeight="false" outlineLevel="0" collapsed="false">
      <c r="A1869" s="54" t="n">
        <v>1868</v>
      </c>
      <c r="M1869" s="106"/>
      <c r="R1869" s="1"/>
      <c r="S1869" s="1"/>
      <c r="T1869" s="1"/>
      <c r="U1869" s="1"/>
      <c r="Y1869" s="1"/>
      <c r="Z1869" s="1"/>
      <c r="DS1869" s="9"/>
      <c r="DT1869" s="9"/>
      <c r="DU1869" s="9"/>
      <c r="DV1869" s="9"/>
      <c r="DW1869" s="9"/>
    </row>
    <row r="1870" s="6" customFormat="true" ht="15" hidden="false" customHeight="false" outlineLevel="0" collapsed="false">
      <c r="A1870" s="54" t="n">
        <v>1869</v>
      </c>
      <c r="M1870" s="106"/>
      <c r="R1870" s="1"/>
      <c r="S1870" s="1"/>
      <c r="T1870" s="1"/>
      <c r="U1870" s="1"/>
      <c r="Y1870" s="1"/>
      <c r="Z1870" s="1"/>
      <c r="DS1870" s="9"/>
      <c r="DT1870" s="9"/>
      <c r="DU1870" s="9"/>
      <c r="DV1870" s="9"/>
      <c r="DW1870" s="9"/>
    </row>
    <row r="1871" s="6" customFormat="true" ht="15" hidden="false" customHeight="false" outlineLevel="0" collapsed="false">
      <c r="A1871" s="54" t="n">
        <v>1870</v>
      </c>
      <c r="M1871" s="106"/>
      <c r="R1871" s="1"/>
      <c r="S1871" s="1"/>
      <c r="T1871" s="1"/>
      <c r="U1871" s="1"/>
      <c r="Y1871" s="1"/>
      <c r="Z1871" s="1"/>
      <c r="DS1871" s="9"/>
      <c r="DT1871" s="9"/>
      <c r="DU1871" s="9"/>
      <c r="DV1871" s="9"/>
      <c r="DW1871" s="9"/>
    </row>
    <row r="1872" s="6" customFormat="true" ht="15" hidden="false" customHeight="false" outlineLevel="0" collapsed="false">
      <c r="A1872" s="54" t="n">
        <v>1871</v>
      </c>
      <c r="M1872" s="106"/>
      <c r="R1872" s="1"/>
      <c r="S1872" s="1"/>
      <c r="T1872" s="1"/>
      <c r="U1872" s="1"/>
      <c r="Y1872" s="1"/>
      <c r="Z1872" s="1"/>
      <c r="DS1872" s="9"/>
      <c r="DT1872" s="9"/>
      <c r="DU1872" s="9"/>
      <c r="DV1872" s="9"/>
      <c r="DW1872" s="9"/>
    </row>
    <row r="1873" s="6" customFormat="true" ht="15" hidden="false" customHeight="false" outlineLevel="0" collapsed="false">
      <c r="A1873" s="54" t="n">
        <v>1872</v>
      </c>
      <c r="M1873" s="106"/>
      <c r="R1873" s="1"/>
      <c r="S1873" s="1"/>
      <c r="T1873" s="1"/>
      <c r="U1873" s="1"/>
      <c r="Y1873" s="1"/>
      <c r="Z1873" s="1"/>
      <c r="DS1873" s="9"/>
      <c r="DT1873" s="9"/>
      <c r="DU1873" s="9"/>
      <c r="DV1873" s="9"/>
      <c r="DW1873" s="9"/>
    </row>
    <row r="1874" s="6" customFormat="true" ht="15" hidden="false" customHeight="false" outlineLevel="0" collapsed="false">
      <c r="A1874" s="54" t="n">
        <v>1873</v>
      </c>
      <c r="M1874" s="106"/>
      <c r="R1874" s="1"/>
      <c r="S1874" s="1"/>
      <c r="T1874" s="1"/>
      <c r="U1874" s="1"/>
      <c r="Y1874" s="1"/>
      <c r="Z1874" s="1"/>
      <c r="DS1874" s="9"/>
      <c r="DT1874" s="9"/>
      <c r="DU1874" s="9"/>
      <c r="DV1874" s="9"/>
      <c r="DW1874" s="9"/>
    </row>
    <row r="1875" s="6" customFormat="true" ht="15" hidden="false" customHeight="false" outlineLevel="0" collapsed="false">
      <c r="A1875" s="54" t="n">
        <v>1874</v>
      </c>
      <c r="M1875" s="106"/>
      <c r="R1875" s="1"/>
      <c r="S1875" s="1"/>
      <c r="T1875" s="1"/>
      <c r="U1875" s="1"/>
      <c r="Y1875" s="1"/>
      <c r="Z1875" s="1"/>
      <c r="DS1875" s="9"/>
      <c r="DT1875" s="9"/>
      <c r="DU1875" s="9"/>
      <c r="DV1875" s="9"/>
      <c r="DW1875" s="9"/>
    </row>
    <row r="1876" s="6" customFormat="true" ht="15" hidden="false" customHeight="false" outlineLevel="0" collapsed="false">
      <c r="A1876" s="54" t="n">
        <v>1875</v>
      </c>
      <c r="M1876" s="106"/>
      <c r="R1876" s="1"/>
      <c r="S1876" s="1"/>
      <c r="T1876" s="1"/>
      <c r="U1876" s="1"/>
      <c r="Y1876" s="1"/>
      <c r="Z1876" s="1"/>
      <c r="DS1876" s="9"/>
      <c r="DT1876" s="9"/>
      <c r="DU1876" s="9"/>
      <c r="DV1876" s="9"/>
      <c r="DW1876" s="9"/>
    </row>
    <row r="1877" s="6" customFormat="true" ht="15" hidden="false" customHeight="false" outlineLevel="0" collapsed="false">
      <c r="A1877" s="54" t="n">
        <v>1876</v>
      </c>
      <c r="M1877" s="106"/>
      <c r="R1877" s="1"/>
      <c r="S1877" s="1"/>
      <c r="T1877" s="1"/>
      <c r="U1877" s="1"/>
      <c r="Y1877" s="1"/>
      <c r="Z1877" s="1"/>
      <c r="DS1877" s="9"/>
      <c r="DT1877" s="9"/>
      <c r="DU1877" s="9"/>
      <c r="DV1877" s="9"/>
      <c r="DW1877" s="9"/>
    </row>
    <row r="1878" s="6" customFormat="true" ht="15" hidden="false" customHeight="false" outlineLevel="0" collapsed="false">
      <c r="A1878" s="54" t="n">
        <v>1877</v>
      </c>
      <c r="M1878" s="106"/>
      <c r="R1878" s="1"/>
      <c r="S1878" s="1"/>
      <c r="T1878" s="1"/>
      <c r="U1878" s="1"/>
      <c r="Y1878" s="1"/>
      <c r="Z1878" s="1"/>
      <c r="DS1878" s="9"/>
      <c r="DT1878" s="9"/>
      <c r="DU1878" s="9"/>
      <c r="DV1878" s="9"/>
      <c r="DW1878" s="9"/>
    </row>
    <row r="1879" s="6" customFormat="true" ht="15" hidden="false" customHeight="false" outlineLevel="0" collapsed="false">
      <c r="A1879" s="54" t="n">
        <v>1878</v>
      </c>
      <c r="M1879" s="106"/>
      <c r="R1879" s="1"/>
      <c r="S1879" s="1"/>
      <c r="T1879" s="1"/>
      <c r="U1879" s="1"/>
      <c r="Y1879" s="1"/>
      <c r="Z1879" s="1"/>
      <c r="DS1879" s="9"/>
      <c r="DT1879" s="9"/>
      <c r="DU1879" s="9"/>
      <c r="DV1879" s="9"/>
      <c r="DW1879" s="9"/>
    </row>
    <row r="1880" s="6" customFormat="true" ht="15" hidden="false" customHeight="false" outlineLevel="0" collapsed="false">
      <c r="A1880" s="54" t="n">
        <v>1879</v>
      </c>
      <c r="M1880" s="106"/>
      <c r="R1880" s="1"/>
      <c r="S1880" s="1"/>
      <c r="T1880" s="1"/>
      <c r="U1880" s="1"/>
      <c r="Y1880" s="1"/>
      <c r="Z1880" s="1"/>
      <c r="DS1880" s="9"/>
      <c r="DT1880" s="9"/>
      <c r="DU1880" s="9"/>
      <c r="DV1880" s="9"/>
      <c r="DW1880" s="9"/>
    </row>
    <row r="1881" s="6" customFormat="true" ht="15" hidden="false" customHeight="false" outlineLevel="0" collapsed="false">
      <c r="A1881" s="54" t="n">
        <v>1880</v>
      </c>
      <c r="M1881" s="106"/>
      <c r="R1881" s="1"/>
      <c r="S1881" s="1"/>
      <c r="T1881" s="1"/>
      <c r="U1881" s="1"/>
      <c r="Y1881" s="1"/>
      <c r="Z1881" s="1"/>
      <c r="DS1881" s="9"/>
      <c r="DT1881" s="9"/>
      <c r="DU1881" s="9"/>
      <c r="DV1881" s="9"/>
      <c r="DW1881" s="9"/>
    </row>
    <row r="1882" s="6" customFormat="true" ht="15" hidden="false" customHeight="false" outlineLevel="0" collapsed="false">
      <c r="A1882" s="54" t="n">
        <v>1881</v>
      </c>
      <c r="M1882" s="106"/>
      <c r="R1882" s="1"/>
      <c r="S1882" s="1"/>
      <c r="T1882" s="1"/>
      <c r="U1882" s="1"/>
      <c r="Y1882" s="1"/>
      <c r="Z1882" s="1"/>
      <c r="DS1882" s="9"/>
      <c r="DT1882" s="9"/>
      <c r="DU1882" s="9"/>
      <c r="DV1882" s="9"/>
      <c r="DW1882" s="9"/>
    </row>
    <row r="1883" s="6" customFormat="true" ht="15" hidden="false" customHeight="false" outlineLevel="0" collapsed="false">
      <c r="A1883" s="54" t="n">
        <v>1882</v>
      </c>
      <c r="M1883" s="106"/>
      <c r="R1883" s="1"/>
      <c r="S1883" s="1"/>
      <c r="T1883" s="1"/>
      <c r="U1883" s="1"/>
      <c r="Y1883" s="1"/>
      <c r="Z1883" s="1"/>
      <c r="DS1883" s="9"/>
      <c r="DT1883" s="9"/>
      <c r="DU1883" s="9"/>
      <c r="DV1883" s="9"/>
      <c r="DW1883" s="9"/>
    </row>
    <row r="1884" s="6" customFormat="true" ht="15" hidden="false" customHeight="false" outlineLevel="0" collapsed="false">
      <c r="A1884" s="54" t="n">
        <v>1883</v>
      </c>
      <c r="M1884" s="106"/>
      <c r="R1884" s="1"/>
      <c r="S1884" s="1"/>
      <c r="T1884" s="1"/>
      <c r="U1884" s="1"/>
      <c r="Y1884" s="1"/>
      <c r="Z1884" s="1"/>
      <c r="DS1884" s="9"/>
      <c r="DT1884" s="9"/>
      <c r="DU1884" s="9"/>
      <c r="DV1884" s="9"/>
      <c r="DW1884" s="9"/>
    </row>
    <row r="1885" s="6" customFormat="true" ht="15" hidden="false" customHeight="false" outlineLevel="0" collapsed="false">
      <c r="A1885" s="54" t="n">
        <v>1884</v>
      </c>
      <c r="M1885" s="106"/>
      <c r="R1885" s="1"/>
      <c r="S1885" s="1"/>
      <c r="T1885" s="1"/>
      <c r="U1885" s="1"/>
      <c r="Y1885" s="1"/>
      <c r="Z1885" s="1"/>
      <c r="DS1885" s="9"/>
      <c r="DT1885" s="9"/>
      <c r="DU1885" s="9"/>
      <c r="DV1885" s="9"/>
      <c r="DW1885" s="9"/>
    </row>
    <row r="1886" s="6" customFormat="true" ht="15" hidden="false" customHeight="false" outlineLevel="0" collapsed="false">
      <c r="A1886" s="54" t="n">
        <v>1885</v>
      </c>
      <c r="M1886" s="106"/>
      <c r="R1886" s="1"/>
      <c r="S1886" s="1"/>
      <c r="T1886" s="1"/>
      <c r="U1886" s="1"/>
      <c r="Y1886" s="1"/>
      <c r="Z1886" s="1"/>
      <c r="DS1886" s="9"/>
      <c r="DT1886" s="9"/>
      <c r="DU1886" s="9"/>
      <c r="DV1886" s="9"/>
      <c r="DW1886" s="9"/>
    </row>
    <row r="1887" s="6" customFormat="true" ht="15" hidden="false" customHeight="false" outlineLevel="0" collapsed="false">
      <c r="A1887" s="54" t="n">
        <v>1886</v>
      </c>
      <c r="M1887" s="106"/>
      <c r="R1887" s="1"/>
      <c r="S1887" s="1"/>
      <c r="T1887" s="1"/>
      <c r="U1887" s="1"/>
      <c r="Y1887" s="1"/>
      <c r="Z1887" s="1"/>
      <c r="DS1887" s="9"/>
      <c r="DT1887" s="9"/>
      <c r="DU1887" s="9"/>
      <c r="DV1887" s="9"/>
      <c r="DW1887" s="9"/>
    </row>
    <row r="1888" s="6" customFormat="true" ht="15" hidden="false" customHeight="false" outlineLevel="0" collapsed="false">
      <c r="A1888" s="54" t="n">
        <v>1887</v>
      </c>
      <c r="M1888" s="106"/>
      <c r="R1888" s="1"/>
      <c r="S1888" s="1"/>
      <c r="T1888" s="1"/>
      <c r="U1888" s="1"/>
      <c r="Y1888" s="1"/>
      <c r="Z1888" s="1"/>
      <c r="DS1888" s="9"/>
      <c r="DT1888" s="9"/>
      <c r="DU1888" s="9"/>
      <c r="DV1888" s="9"/>
      <c r="DW1888" s="9"/>
    </row>
    <row r="1889" s="6" customFormat="true" ht="15" hidden="false" customHeight="false" outlineLevel="0" collapsed="false">
      <c r="A1889" s="54" t="n">
        <v>1888</v>
      </c>
      <c r="M1889" s="106"/>
      <c r="R1889" s="1"/>
      <c r="S1889" s="1"/>
      <c r="T1889" s="1"/>
      <c r="U1889" s="1"/>
      <c r="Y1889" s="1"/>
      <c r="Z1889" s="1"/>
      <c r="DS1889" s="9"/>
      <c r="DT1889" s="9"/>
      <c r="DU1889" s="9"/>
      <c r="DV1889" s="9"/>
      <c r="DW1889" s="9"/>
    </row>
    <row r="1890" s="6" customFormat="true" ht="15" hidden="false" customHeight="false" outlineLevel="0" collapsed="false">
      <c r="A1890" s="54" t="n">
        <v>1889</v>
      </c>
      <c r="M1890" s="106"/>
      <c r="R1890" s="1"/>
      <c r="S1890" s="1"/>
      <c r="T1890" s="1"/>
      <c r="U1890" s="1"/>
      <c r="Y1890" s="1"/>
      <c r="Z1890" s="1"/>
      <c r="DS1890" s="9"/>
      <c r="DT1890" s="9"/>
      <c r="DU1890" s="9"/>
      <c r="DV1890" s="9"/>
      <c r="DW1890" s="9"/>
    </row>
    <row r="1891" s="6" customFormat="true" ht="15" hidden="false" customHeight="false" outlineLevel="0" collapsed="false">
      <c r="A1891" s="54" t="n">
        <v>1890</v>
      </c>
      <c r="M1891" s="106"/>
      <c r="R1891" s="1"/>
      <c r="S1891" s="1"/>
      <c r="T1891" s="1"/>
      <c r="U1891" s="1"/>
      <c r="Y1891" s="1"/>
      <c r="Z1891" s="1"/>
      <c r="DS1891" s="9"/>
      <c r="DT1891" s="9"/>
      <c r="DU1891" s="9"/>
      <c r="DV1891" s="9"/>
      <c r="DW1891" s="9"/>
    </row>
    <row r="1892" s="6" customFormat="true" ht="15" hidden="false" customHeight="false" outlineLevel="0" collapsed="false">
      <c r="A1892" s="54" t="n">
        <v>1891</v>
      </c>
      <c r="M1892" s="106"/>
      <c r="R1892" s="1"/>
      <c r="S1892" s="1"/>
      <c r="T1892" s="1"/>
      <c r="U1892" s="1"/>
      <c r="Y1892" s="1"/>
      <c r="Z1892" s="1"/>
      <c r="DS1892" s="9"/>
      <c r="DT1892" s="9"/>
      <c r="DU1892" s="9"/>
      <c r="DV1892" s="9"/>
      <c r="DW1892" s="9"/>
    </row>
    <row r="1893" s="6" customFormat="true" ht="15" hidden="false" customHeight="false" outlineLevel="0" collapsed="false">
      <c r="A1893" s="54" t="n">
        <v>1892</v>
      </c>
      <c r="M1893" s="106"/>
      <c r="R1893" s="1"/>
      <c r="S1893" s="1"/>
      <c r="T1893" s="1"/>
      <c r="U1893" s="1"/>
      <c r="Y1893" s="1"/>
      <c r="Z1893" s="1"/>
      <c r="DS1893" s="9"/>
      <c r="DT1893" s="9"/>
      <c r="DU1893" s="9"/>
      <c r="DV1893" s="9"/>
      <c r="DW1893" s="9"/>
    </row>
    <row r="1894" s="6" customFormat="true" ht="15" hidden="false" customHeight="false" outlineLevel="0" collapsed="false">
      <c r="A1894" s="54" t="n">
        <v>1893</v>
      </c>
      <c r="M1894" s="106"/>
      <c r="R1894" s="1"/>
      <c r="S1894" s="1"/>
      <c r="T1894" s="1"/>
      <c r="U1894" s="1"/>
      <c r="Y1894" s="1"/>
      <c r="Z1894" s="1"/>
      <c r="DS1894" s="9"/>
      <c r="DT1894" s="9"/>
      <c r="DU1894" s="9"/>
      <c r="DV1894" s="9"/>
      <c r="DW1894" s="9"/>
    </row>
    <row r="1895" s="6" customFormat="true" ht="15" hidden="false" customHeight="false" outlineLevel="0" collapsed="false">
      <c r="A1895" s="54" t="n">
        <v>1894</v>
      </c>
      <c r="M1895" s="106"/>
      <c r="R1895" s="1"/>
      <c r="S1895" s="1"/>
      <c r="T1895" s="1"/>
      <c r="U1895" s="1"/>
      <c r="Y1895" s="1"/>
      <c r="Z1895" s="1"/>
      <c r="DS1895" s="9"/>
      <c r="DT1895" s="9"/>
      <c r="DU1895" s="9"/>
      <c r="DV1895" s="9"/>
      <c r="DW1895" s="9"/>
    </row>
    <row r="1896" s="6" customFormat="true" ht="15" hidden="false" customHeight="false" outlineLevel="0" collapsed="false">
      <c r="A1896" s="54" t="n">
        <v>1895</v>
      </c>
      <c r="M1896" s="106"/>
      <c r="R1896" s="1"/>
      <c r="S1896" s="1"/>
      <c r="T1896" s="1"/>
      <c r="U1896" s="1"/>
      <c r="Y1896" s="1"/>
      <c r="Z1896" s="1"/>
      <c r="DS1896" s="9"/>
      <c r="DT1896" s="9"/>
      <c r="DU1896" s="9"/>
      <c r="DV1896" s="9"/>
      <c r="DW1896" s="9"/>
    </row>
    <row r="1897" s="6" customFormat="true" ht="15" hidden="false" customHeight="false" outlineLevel="0" collapsed="false">
      <c r="A1897" s="54" t="n">
        <v>1896</v>
      </c>
      <c r="M1897" s="106"/>
      <c r="R1897" s="1"/>
      <c r="S1897" s="1"/>
      <c r="T1897" s="1"/>
      <c r="U1897" s="1"/>
      <c r="Y1897" s="1"/>
      <c r="Z1897" s="1"/>
      <c r="DS1897" s="9"/>
      <c r="DT1897" s="9"/>
      <c r="DU1897" s="9"/>
      <c r="DV1897" s="9"/>
      <c r="DW1897" s="9"/>
    </row>
    <row r="1898" s="6" customFormat="true" ht="15" hidden="false" customHeight="false" outlineLevel="0" collapsed="false">
      <c r="A1898" s="54" t="n">
        <v>1897</v>
      </c>
      <c r="M1898" s="106"/>
      <c r="R1898" s="1"/>
      <c r="S1898" s="1"/>
      <c r="T1898" s="1"/>
      <c r="U1898" s="1"/>
      <c r="Y1898" s="1"/>
      <c r="Z1898" s="1"/>
      <c r="DS1898" s="9"/>
      <c r="DT1898" s="9"/>
      <c r="DU1898" s="9"/>
      <c r="DV1898" s="9"/>
      <c r="DW1898" s="9"/>
    </row>
    <row r="1899" s="6" customFormat="true" ht="15" hidden="false" customHeight="false" outlineLevel="0" collapsed="false">
      <c r="A1899" s="54" t="n">
        <v>1898</v>
      </c>
      <c r="M1899" s="106"/>
      <c r="R1899" s="1"/>
      <c r="S1899" s="1"/>
      <c r="T1899" s="1"/>
      <c r="U1899" s="1"/>
      <c r="Y1899" s="1"/>
      <c r="Z1899" s="1"/>
      <c r="DS1899" s="9"/>
      <c r="DT1899" s="9"/>
      <c r="DU1899" s="9"/>
      <c r="DV1899" s="9"/>
      <c r="DW1899" s="9"/>
    </row>
    <row r="1900" s="6" customFormat="true" ht="15" hidden="false" customHeight="false" outlineLevel="0" collapsed="false">
      <c r="A1900" s="54" t="n">
        <v>1899</v>
      </c>
      <c r="M1900" s="106"/>
      <c r="R1900" s="1"/>
      <c r="S1900" s="1"/>
      <c r="T1900" s="1"/>
      <c r="U1900" s="1"/>
      <c r="Y1900" s="1"/>
      <c r="Z1900" s="1"/>
      <c r="DS1900" s="9"/>
      <c r="DT1900" s="9"/>
      <c r="DU1900" s="9"/>
      <c r="DV1900" s="9"/>
      <c r="DW1900" s="9"/>
    </row>
    <row r="1901" s="6" customFormat="true" ht="15" hidden="false" customHeight="false" outlineLevel="0" collapsed="false">
      <c r="A1901" s="54" t="n">
        <v>1900</v>
      </c>
      <c r="M1901" s="106"/>
      <c r="R1901" s="1"/>
      <c r="S1901" s="1"/>
      <c r="T1901" s="1"/>
      <c r="U1901" s="1"/>
      <c r="Y1901" s="1"/>
      <c r="Z1901" s="1"/>
      <c r="DS1901" s="9"/>
      <c r="DT1901" s="9"/>
      <c r="DU1901" s="9"/>
      <c r="DV1901" s="9"/>
      <c r="DW1901" s="9"/>
    </row>
    <row r="1902" s="6" customFormat="true" ht="15" hidden="false" customHeight="false" outlineLevel="0" collapsed="false">
      <c r="A1902" s="54" t="n">
        <v>1901</v>
      </c>
      <c r="M1902" s="106"/>
      <c r="R1902" s="1"/>
      <c r="S1902" s="1"/>
      <c r="T1902" s="1"/>
      <c r="U1902" s="1"/>
      <c r="Y1902" s="1"/>
      <c r="Z1902" s="1"/>
      <c r="DS1902" s="9"/>
      <c r="DT1902" s="9"/>
      <c r="DU1902" s="9"/>
      <c r="DV1902" s="9"/>
      <c r="DW1902" s="9"/>
    </row>
    <row r="1903" s="6" customFormat="true" ht="15" hidden="false" customHeight="false" outlineLevel="0" collapsed="false">
      <c r="A1903" s="54" t="n">
        <v>1902</v>
      </c>
      <c r="M1903" s="106"/>
      <c r="R1903" s="1"/>
      <c r="S1903" s="1"/>
      <c r="T1903" s="1"/>
      <c r="U1903" s="1"/>
      <c r="Y1903" s="1"/>
      <c r="Z1903" s="1"/>
      <c r="DS1903" s="9"/>
      <c r="DT1903" s="9"/>
      <c r="DU1903" s="9"/>
      <c r="DV1903" s="9"/>
      <c r="DW1903" s="9"/>
    </row>
    <row r="1904" s="6" customFormat="true" ht="15" hidden="false" customHeight="false" outlineLevel="0" collapsed="false">
      <c r="A1904" s="54" t="n">
        <v>1903</v>
      </c>
      <c r="M1904" s="106"/>
      <c r="R1904" s="1"/>
      <c r="S1904" s="1"/>
      <c r="T1904" s="1"/>
      <c r="U1904" s="1"/>
      <c r="Y1904" s="1"/>
      <c r="Z1904" s="1"/>
      <c r="DS1904" s="9"/>
      <c r="DT1904" s="9"/>
      <c r="DU1904" s="9"/>
      <c r="DV1904" s="9"/>
      <c r="DW1904" s="9"/>
    </row>
    <row r="1905" s="6" customFormat="true" ht="15" hidden="false" customHeight="false" outlineLevel="0" collapsed="false">
      <c r="A1905" s="54" t="n">
        <v>1904</v>
      </c>
      <c r="M1905" s="106"/>
      <c r="R1905" s="1"/>
      <c r="S1905" s="1"/>
      <c r="T1905" s="1"/>
      <c r="U1905" s="1"/>
      <c r="Y1905" s="1"/>
      <c r="Z1905" s="1"/>
      <c r="DS1905" s="9"/>
      <c r="DT1905" s="9"/>
      <c r="DU1905" s="9"/>
      <c r="DV1905" s="9"/>
      <c r="DW1905" s="9"/>
    </row>
    <row r="1906" s="6" customFormat="true" ht="15" hidden="false" customHeight="false" outlineLevel="0" collapsed="false">
      <c r="A1906" s="54" t="n">
        <v>1905</v>
      </c>
      <c r="M1906" s="106"/>
      <c r="R1906" s="1"/>
      <c r="S1906" s="1"/>
      <c r="T1906" s="1"/>
      <c r="U1906" s="1"/>
      <c r="Y1906" s="1"/>
      <c r="Z1906" s="1"/>
      <c r="DS1906" s="9"/>
      <c r="DT1906" s="9"/>
      <c r="DU1906" s="9"/>
      <c r="DV1906" s="9"/>
      <c r="DW1906" s="9"/>
    </row>
    <row r="1907" s="6" customFormat="true" ht="15" hidden="false" customHeight="false" outlineLevel="0" collapsed="false">
      <c r="A1907" s="54" t="n">
        <v>1906</v>
      </c>
      <c r="M1907" s="106"/>
      <c r="R1907" s="1"/>
      <c r="S1907" s="1"/>
      <c r="T1907" s="1"/>
      <c r="U1907" s="1"/>
      <c r="Y1907" s="1"/>
      <c r="Z1907" s="1"/>
      <c r="DS1907" s="9"/>
      <c r="DT1907" s="9"/>
      <c r="DU1907" s="9"/>
      <c r="DV1907" s="9"/>
      <c r="DW1907" s="9"/>
    </row>
    <row r="1908" s="6" customFormat="true" ht="15" hidden="false" customHeight="false" outlineLevel="0" collapsed="false">
      <c r="A1908" s="54" t="n">
        <v>1907</v>
      </c>
      <c r="M1908" s="106"/>
      <c r="R1908" s="1"/>
      <c r="S1908" s="1"/>
      <c r="T1908" s="1"/>
      <c r="U1908" s="1"/>
      <c r="Y1908" s="1"/>
      <c r="Z1908" s="1"/>
      <c r="DS1908" s="9"/>
      <c r="DT1908" s="9"/>
      <c r="DU1908" s="9"/>
      <c r="DV1908" s="9"/>
      <c r="DW1908" s="9"/>
    </row>
    <row r="1909" s="6" customFormat="true" ht="15" hidden="false" customHeight="false" outlineLevel="0" collapsed="false">
      <c r="A1909" s="54" t="n">
        <v>1908</v>
      </c>
      <c r="M1909" s="106"/>
      <c r="R1909" s="1"/>
      <c r="S1909" s="1"/>
      <c r="T1909" s="1"/>
      <c r="U1909" s="1"/>
      <c r="Y1909" s="1"/>
      <c r="Z1909" s="1"/>
      <c r="DS1909" s="9"/>
      <c r="DT1909" s="9"/>
      <c r="DU1909" s="9"/>
      <c r="DV1909" s="9"/>
      <c r="DW1909" s="9"/>
    </row>
    <row r="1910" s="6" customFormat="true" ht="15" hidden="false" customHeight="false" outlineLevel="0" collapsed="false">
      <c r="A1910" s="54" t="n">
        <v>1909</v>
      </c>
      <c r="M1910" s="106"/>
      <c r="R1910" s="1"/>
      <c r="S1910" s="1"/>
      <c r="T1910" s="1"/>
      <c r="U1910" s="1"/>
      <c r="Y1910" s="1"/>
      <c r="Z1910" s="1"/>
      <c r="DS1910" s="9"/>
      <c r="DT1910" s="9"/>
      <c r="DU1910" s="9"/>
      <c r="DV1910" s="9"/>
      <c r="DW1910" s="9"/>
    </row>
    <row r="1911" s="6" customFormat="true" ht="15" hidden="false" customHeight="false" outlineLevel="0" collapsed="false">
      <c r="A1911" s="54" t="n">
        <v>1910</v>
      </c>
      <c r="M1911" s="106"/>
      <c r="R1911" s="1"/>
      <c r="S1911" s="1"/>
      <c r="T1911" s="1"/>
      <c r="U1911" s="1"/>
      <c r="Y1911" s="1"/>
      <c r="Z1911" s="1"/>
      <c r="DS1911" s="9"/>
      <c r="DT1911" s="9"/>
      <c r="DU1911" s="9"/>
      <c r="DV1911" s="9"/>
      <c r="DW1911" s="9"/>
    </row>
    <row r="1912" s="6" customFormat="true" ht="15" hidden="false" customHeight="false" outlineLevel="0" collapsed="false">
      <c r="A1912" s="54" t="n">
        <v>1911</v>
      </c>
      <c r="M1912" s="106"/>
      <c r="R1912" s="1"/>
      <c r="S1912" s="1"/>
      <c r="T1912" s="1"/>
      <c r="U1912" s="1"/>
      <c r="Y1912" s="1"/>
      <c r="Z1912" s="1"/>
      <c r="DS1912" s="9"/>
      <c r="DT1912" s="9"/>
      <c r="DU1912" s="9"/>
      <c r="DV1912" s="9"/>
      <c r="DW1912" s="9"/>
    </row>
    <row r="1913" s="6" customFormat="true" ht="15" hidden="false" customHeight="false" outlineLevel="0" collapsed="false">
      <c r="A1913" s="54" t="n">
        <v>1912</v>
      </c>
      <c r="M1913" s="106"/>
      <c r="R1913" s="1"/>
      <c r="S1913" s="1"/>
      <c r="T1913" s="1"/>
      <c r="U1913" s="1"/>
      <c r="Y1913" s="1"/>
      <c r="Z1913" s="1"/>
      <c r="DS1913" s="9"/>
      <c r="DT1913" s="9"/>
      <c r="DU1913" s="9"/>
      <c r="DV1913" s="9"/>
      <c r="DW1913" s="9"/>
    </row>
    <row r="1914" s="6" customFormat="true" ht="15" hidden="false" customHeight="false" outlineLevel="0" collapsed="false">
      <c r="A1914" s="54" t="n">
        <v>1913</v>
      </c>
      <c r="M1914" s="106"/>
      <c r="R1914" s="1"/>
      <c r="S1914" s="1"/>
      <c r="T1914" s="1"/>
      <c r="U1914" s="1"/>
      <c r="Y1914" s="1"/>
      <c r="Z1914" s="1"/>
      <c r="DS1914" s="9"/>
      <c r="DT1914" s="9"/>
      <c r="DU1914" s="9"/>
      <c r="DV1914" s="9"/>
      <c r="DW1914" s="9"/>
    </row>
    <row r="1915" s="6" customFormat="true" ht="15" hidden="false" customHeight="false" outlineLevel="0" collapsed="false">
      <c r="A1915" s="54" t="n">
        <v>1914</v>
      </c>
      <c r="M1915" s="106"/>
      <c r="R1915" s="1"/>
      <c r="S1915" s="1"/>
      <c r="T1915" s="1"/>
      <c r="U1915" s="1"/>
      <c r="Y1915" s="1"/>
      <c r="Z1915" s="1"/>
      <c r="DS1915" s="9"/>
      <c r="DT1915" s="9"/>
      <c r="DU1915" s="9"/>
      <c r="DV1915" s="9"/>
      <c r="DW1915" s="9"/>
    </row>
    <row r="1916" s="6" customFormat="true" ht="15" hidden="false" customHeight="false" outlineLevel="0" collapsed="false">
      <c r="A1916" s="54" t="n">
        <v>1915</v>
      </c>
      <c r="M1916" s="106"/>
      <c r="R1916" s="1"/>
      <c r="S1916" s="1"/>
      <c r="T1916" s="1"/>
      <c r="U1916" s="1"/>
      <c r="Y1916" s="1"/>
      <c r="Z1916" s="1"/>
      <c r="DS1916" s="9"/>
      <c r="DT1916" s="9"/>
      <c r="DU1916" s="9"/>
      <c r="DV1916" s="9"/>
      <c r="DW1916" s="9"/>
    </row>
    <row r="1917" s="6" customFormat="true" ht="15" hidden="false" customHeight="false" outlineLevel="0" collapsed="false">
      <c r="A1917" s="54" t="n">
        <v>1916</v>
      </c>
      <c r="M1917" s="106"/>
      <c r="R1917" s="1"/>
      <c r="S1917" s="1"/>
      <c r="T1917" s="1"/>
      <c r="U1917" s="1"/>
      <c r="Y1917" s="1"/>
      <c r="Z1917" s="1"/>
      <c r="DS1917" s="9"/>
      <c r="DT1917" s="9"/>
      <c r="DU1917" s="9"/>
      <c r="DV1917" s="9"/>
      <c r="DW1917" s="9"/>
    </row>
    <row r="1918" s="6" customFormat="true" ht="15" hidden="false" customHeight="false" outlineLevel="0" collapsed="false">
      <c r="A1918" s="54" t="n">
        <v>1917</v>
      </c>
      <c r="M1918" s="106"/>
      <c r="R1918" s="1"/>
      <c r="S1918" s="1"/>
      <c r="T1918" s="1"/>
      <c r="U1918" s="1"/>
      <c r="Y1918" s="1"/>
      <c r="Z1918" s="1"/>
      <c r="DS1918" s="9"/>
      <c r="DT1918" s="9"/>
      <c r="DU1918" s="9"/>
      <c r="DV1918" s="9"/>
      <c r="DW1918" s="9"/>
    </row>
    <row r="1919" s="6" customFormat="true" ht="15" hidden="false" customHeight="false" outlineLevel="0" collapsed="false">
      <c r="A1919" s="54" t="n">
        <v>1918</v>
      </c>
      <c r="M1919" s="106"/>
      <c r="R1919" s="1"/>
      <c r="S1919" s="1"/>
      <c r="T1919" s="1"/>
      <c r="U1919" s="1"/>
      <c r="Y1919" s="1"/>
      <c r="Z1919" s="1"/>
      <c r="DS1919" s="9"/>
      <c r="DT1919" s="9"/>
      <c r="DU1919" s="9"/>
      <c r="DV1919" s="9"/>
      <c r="DW1919" s="9"/>
    </row>
    <row r="1920" s="6" customFormat="true" ht="15" hidden="false" customHeight="false" outlineLevel="0" collapsed="false">
      <c r="A1920" s="54" t="n">
        <v>1919</v>
      </c>
      <c r="M1920" s="106"/>
      <c r="R1920" s="1"/>
      <c r="S1920" s="1"/>
      <c r="T1920" s="1"/>
      <c r="U1920" s="1"/>
      <c r="Y1920" s="1"/>
      <c r="Z1920" s="1"/>
      <c r="DS1920" s="9"/>
      <c r="DT1920" s="9"/>
      <c r="DU1920" s="9"/>
      <c r="DV1920" s="9"/>
      <c r="DW1920" s="9"/>
    </row>
    <row r="1921" s="6" customFormat="true" ht="15" hidden="false" customHeight="false" outlineLevel="0" collapsed="false">
      <c r="A1921" s="54" t="n">
        <v>1920</v>
      </c>
      <c r="M1921" s="106"/>
      <c r="R1921" s="1"/>
      <c r="S1921" s="1"/>
      <c r="T1921" s="1"/>
      <c r="U1921" s="1"/>
      <c r="Y1921" s="1"/>
      <c r="Z1921" s="1"/>
      <c r="DS1921" s="9"/>
      <c r="DT1921" s="9"/>
      <c r="DU1921" s="9"/>
      <c r="DV1921" s="9"/>
      <c r="DW1921" s="9"/>
    </row>
    <row r="1922" s="6" customFormat="true" ht="15" hidden="false" customHeight="false" outlineLevel="0" collapsed="false">
      <c r="A1922" s="54" t="n">
        <v>1921</v>
      </c>
      <c r="M1922" s="106"/>
      <c r="R1922" s="1"/>
      <c r="S1922" s="1"/>
      <c r="T1922" s="1"/>
      <c r="U1922" s="1"/>
      <c r="Y1922" s="1"/>
      <c r="Z1922" s="1"/>
      <c r="DS1922" s="9"/>
      <c r="DT1922" s="9"/>
      <c r="DU1922" s="9"/>
      <c r="DV1922" s="9"/>
      <c r="DW1922" s="9"/>
    </row>
    <row r="1923" s="6" customFormat="true" ht="15" hidden="false" customHeight="false" outlineLevel="0" collapsed="false">
      <c r="A1923" s="54" t="n">
        <v>1922</v>
      </c>
      <c r="M1923" s="106"/>
      <c r="R1923" s="1"/>
      <c r="S1923" s="1"/>
      <c r="T1923" s="1"/>
      <c r="U1923" s="1"/>
      <c r="Y1923" s="1"/>
      <c r="Z1923" s="1"/>
      <c r="DS1923" s="9"/>
      <c r="DT1923" s="9"/>
      <c r="DU1923" s="9"/>
      <c r="DV1923" s="9"/>
      <c r="DW1923" s="9"/>
    </row>
    <row r="1924" s="6" customFormat="true" ht="15" hidden="false" customHeight="false" outlineLevel="0" collapsed="false">
      <c r="A1924" s="54" t="n">
        <v>1923</v>
      </c>
      <c r="M1924" s="106"/>
      <c r="R1924" s="1"/>
      <c r="S1924" s="1"/>
      <c r="T1924" s="1"/>
      <c r="U1924" s="1"/>
      <c r="Y1924" s="1"/>
      <c r="Z1924" s="1"/>
      <c r="DS1924" s="9"/>
      <c r="DT1924" s="9"/>
      <c r="DU1924" s="9"/>
      <c r="DV1924" s="9"/>
      <c r="DW1924" s="9"/>
    </row>
    <row r="1925" s="6" customFormat="true" ht="15" hidden="false" customHeight="false" outlineLevel="0" collapsed="false">
      <c r="A1925" s="54" t="n">
        <v>1924</v>
      </c>
      <c r="M1925" s="106"/>
      <c r="R1925" s="1"/>
      <c r="S1925" s="1"/>
      <c r="T1925" s="1"/>
      <c r="U1925" s="1"/>
      <c r="Y1925" s="1"/>
      <c r="Z1925" s="1"/>
      <c r="DS1925" s="9"/>
      <c r="DT1925" s="9"/>
      <c r="DU1925" s="9"/>
      <c r="DV1925" s="9"/>
      <c r="DW1925" s="9"/>
    </row>
    <row r="1926" s="6" customFormat="true" ht="15" hidden="false" customHeight="false" outlineLevel="0" collapsed="false">
      <c r="A1926" s="54" t="n">
        <v>1925</v>
      </c>
      <c r="M1926" s="106"/>
      <c r="R1926" s="1"/>
      <c r="S1926" s="1"/>
      <c r="T1926" s="1"/>
      <c r="U1926" s="1"/>
      <c r="Y1926" s="1"/>
      <c r="Z1926" s="1"/>
      <c r="DS1926" s="9"/>
      <c r="DT1926" s="9"/>
      <c r="DU1926" s="9"/>
      <c r="DV1926" s="9"/>
      <c r="DW1926" s="9"/>
    </row>
    <row r="1927" s="6" customFormat="true" ht="15" hidden="false" customHeight="false" outlineLevel="0" collapsed="false">
      <c r="A1927" s="54" t="n">
        <v>1926</v>
      </c>
      <c r="M1927" s="106"/>
      <c r="R1927" s="1"/>
      <c r="S1927" s="1"/>
      <c r="T1927" s="1"/>
      <c r="U1927" s="1"/>
      <c r="Y1927" s="1"/>
      <c r="Z1927" s="1"/>
      <c r="DS1927" s="9"/>
      <c r="DT1927" s="9"/>
      <c r="DU1927" s="9"/>
      <c r="DV1927" s="9"/>
      <c r="DW1927" s="9"/>
    </row>
    <row r="1928" s="6" customFormat="true" ht="15" hidden="false" customHeight="false" outlineLevel="0" collapsed="false">
      <c r="A1928" s="54" t="n">
        <v>1927</v>
      </c>
      <c r="M1928" s="106"/>
      <c r="R1928" s="1"/>
      <c r="S1928" s="1"/>
      <c r="T1928" s="1"/>
      <c r="U1928" s="1"/>
      <c r="Y1928" s="1"/>
      <c r="Z1928" s="1"/>
      <c r="DS1928" s="9"/>
      <c r="DT1928" s="9"/>
      <c r="DU1928" s="9"/>
      <c r="DV1928" s="9"/>
      <c r="DW1928" s="9"/>
    </row>
    <row r="1929" s="6" customFormat="true" ht="15" hidden="false" customHeight="false" outlineLevel="0" collapsed="false">
      <c r="A1929" s="54" t="n">
        <v>1928</v>
      </c>
      <c r="M1929" s="106"/>
      <c r="R1929" s="1"/>
      <c r="S1929" s="1"/>
      <c r="T1929" s="1"/>
      <c r="U1929" s="1"/>
      <c r="Y1929" s="1"/>
      <c r="Z1929" s="1"/>
      <c r="DS1929" s="9"/>
      <c r="DT1929" s="9"/>
      <c r="DU1929" s="9"/>
      <c r="DV1929" s="9"/>
      <c r="DW1929" s="9"/>
    </row>
    <row r="1930" s="6" customFormat="true" ht="15" hidden="false" customHeight="false" outlineLevel="0" collapsed="false">
      <c r="A1930" s="54" t="n">
        <v>1929</v>
      </c>
      <c r="M1930" s="106"/>
      <c r="R1930" s="1"/>
      <c r="S1930" s="1"/>
      <c r="T1930" s="1"/>
      <c r="U1930" s="1"/>
      <c r="Y1930" s="1"/>
      <c r="Z1930" s="1"/>
      <c r="DS1930" s="9"/>
      <c r="DT1930" s="9"/>
      <c r="DU1930" s="9"/>
      <c r="DV1930" s="9"/>
      <c r="DW1930" s="9"/>
    </row>
    <row r="1931" s="6" customFormat="true" ht="15" hidden="false" customHeight="false" outlineLevel="0" collapsed="false">
      <c r="A1931" s="54" t="n">
        <v>1930</v>
      </c>
      <c r="M1931" s="106"/>
      <c r="R1931" s="1"/>
      <c r="S1931" s="1"/>
      <c r="T1931" s="1"/>
      <c r="U1931" s="1"/>
      <c r="Y1931" s="1"/>
      <c r="Z1931" s="1"/>
      <c r="DS1931" s="9"/>
      <c r="DT1931" s="9"/>
      <c r="DU1931" s="9"/>
      <c r="DV1931" s="9"/>
      <c r="DW1931" s="9"/>
    </row>
    <row r="1932" s="6" customFormat="true" ht="15" hidden="false" customHeight="false" outlineLevel="0" collapsed="false">
      <c r="A1932" s="54" t="n">
        <v>1931</v>
      </c>
      <c r="M1932" s="106"/>
      <c r="R1932" s="1"/>
      <c r="S1932" s="1"/>
      <c r="T1932" s="1"/>
      <c r="U1932" s="1"/>
      <c r="Y1932" s="1"/>
      <c r="Z1932" s="1"/>
      <c r="DS1932" s="9"/>
      <c r="DT1932" s="9"/>
      <c r="DU1932" s="9"/>
      <c r="DV1932" s="9"/>
      <c r="DW1932" s="9"/>
    </row>
    <row r="1933" s="6" customFormat="true" ht="15" hidden="false" customHeight="false" outlineLevel="0" collapsed="false">
      <c r="A1933" s="54" t="n">
        <v>1932</v>
      </c>
      <c r="M1933" s="106"/>
      <c r="R1933" s="1"/>
      <c r="S1933" s="1"/>
      <c r="T1933" s="1"/>
      <c r="U1933" s="1"/>
      <c r="Y1933" s="1"/>
      <c r="Z1933" s="1"/>
      <c r="DS1933" s="9"/>
      <c r="DT1933" s="9"/>
      <c r="DU1933" s="9"/>
      <c r="DV1933" s="9"/>
      <c r="DW1933" s="9"/>
    </row>
    <row r="1934" s="6" customFormat="true" ht="15" hidden="false" customHeight="false" outlineLevel="0" collapsed="false">
      <c r="A1934" s="54" t="n">
        <v>1933</v>
      </c>
      <c r="M1934" s="106"/>
      <c r="R1934" s="1"/>
      <c r="S1934" s="1"/>
      <c r="T1934" s="1"/>
      <c r="U1934" s="1"/>
      <c r="Y1934" s="1"/>
      <c r="Z1934" s="1"/>
      <c r="DS1934" s="9"/>
      <c r="DT1934" s="9"/>
      <c r="DU1934" s="9"/>
      <c r="DV1934" s="9"/>
      <c r="DW1934" s="9"/>
    </row>
    <row r="1935" s="6" customFormat="true" ht="15" hidden="false" customHeight="false" outlineLevel="0" collapsed="false">
      <c r="A1935" s="54" t="n">
        <v>1934</v>
      </c>
      <c r="M1935" s="106"/>
      <c r="R1935" s="1"/>
      <c r="S1935" s="1"/>
      <c r="T1935" s="1"/>
      <c r="U1935" s="1"/>
      <c r="Y1935" s="1"/>
      <c r="Z1935" s="1"/>
      <c r="DS1935" s="9"/>
      <c r="DT1935" s="9"/>
      <c r="DU1935" s="9"/>
      <c r="DV1935" s="9"/>
      <c r="DW1935" s="9"/>
    </row>
    <row r="1936" s="6" customFormat="true" ht="15" hidden="false" customHeight="false" outlineLevel="0" collapsed="false">
      <c r="A1936" s="54" t="n">
        <v>1935</v>
      </c>
      <c r="M1936" s="106"/>
      <c r="R1936" s="1"/>
      <c r="S1936" s="1"/>
      <c r="T1936" s="1"/>
      <c r="U1936" s="1"/>
      <c r="Y1936" s="1"/>
      <c r="Z1936" s="1"/>
      <c r="DS1936" s="9"/>
      <c r="DT1936" s="9"/>
      <c r="DU1936" s="9"/>
      <c r="DV1936" s="9"/>
      <c r="DW1936" s="9"/>
    </row>
    <row r="1937" s="6" customFormat="true" ht="15" hidden="false" customHeight="false" outlineLevel="0" collapsed="false">
      <c r="A1937" s="54" t="n">
        <v>1936</v>
      </c>
      <c r="M1937" s="106"/>
      <c r="R1937" s="1"/>
      <c r="S1937" s="1"/>
      <c r="T1937" s="1"/>
      <c r="U1937" s="1"/>
      <c r="Y1937" s="1"/>
      <c r="Z1937" s="1"/>
      <c r="DS1937" s="9"/>
      <c r="DT1937" s="9"/>
      <c r="DU1937" s="9"/>
      <c r="DV1937" s="9"/>
      <c r="DW1937" s="9"/>
    </row>
    <row r="1938" s="6" customFormat="true" ht="15" hidden="false" customHeight="false" outlineLevel="0" collapsed="false">
      <c r="A1938" s="54" t="n">
        <v>1937</v>
      </c>
      <c r="M1938" s="106"/>
      <c r="R1938" s="1"/>
      <c r="S1938" s="1"/>
      <c r="T1938" s="1"/>
      <c r="U1938" s="1"/>
      <c r="Y1938" s="1"/>
      <c r="Z1938" s="1"/>
      <c r="DS1938" s="9"/>
      <c r="DT1938" s="9"/>
      <c r="DU1938" s="9"/>
      <c r="DV1938" s="9"/>
      <c r="DW1938" s="9"/>
    </row>
    <row r="1939" s="6" customFormat="true" ht="15" hidden="false" customHeight="false" outlineLevel="0" collapsed="false">
      <c r="A1939" s="54" t="n">
        <v>1938</v>
      </c>
      <c r="M1939" s="106"/>
      <c r="R1939" s="1"/>
      <c r="S1939" s="1"/>
      <c r="T1939" s="1"/>
      <c r="U1939" s="1"/>
      <c r="Y1939" s="1"/>
      <c r="Z1939" s="1"/>
      <c r="DS1939" s="9"/>
      <c r="DT1939" s="9"/>
      <c r="DU1939" s="9"/>
      <c r="DV1939" s="9"/>
      <c r="DW1939" s="9"/>
    </row>
    <row r="1940" s="6" customFormat="true" ht="15" hidden="false" customHeight="false" outlineLevel="0" collapsed="false">
      <c r="A1940" s="54" t="n">
        <v>1939</v>
      </c>
      <c r="M1940" s="106"/>
      <c r="R1940" s="1"/>
      <c r="S1940" s="1"/>
      <c r="T1940" s="1"/>
      <c r="U1940" s="1"/>
      <c r="Y1940" s="1"/>
      <c r="Z1940" s="1"/>
      <c r="DS1940" s="9"/>
      <c r="DT1940" s="9"/>
      <c r="DU1940" s="9"/>
      <c r="DV1940" s="9"/>
      <c r="DW1940" s="9"/>
    </row>
    <row r="1941" s="6" customFormat="true" ht="15" hidden="false" customHeight="false" outlineLevel="0" collapsed="false">
      <c r="A1941" s="54" t="n">
        <v>1940</v>
      </c>
      <c r="M1941" s="106"/>
      <c r="R1941" s="1"/>
      <c r="S1941" s="1"/>
      <c r="T1941" s="1"/>
      <c r="U1941" s="1"/>
      <c r="Y1941" s="1"/>
      <c r="Z1941" s="1"/>
      <c r="DS1941" s="9"/>
      <c r="DT1941" s="9"/>
      <c r="DU1941" s="9"/>
      <c r="DV1941" s="9"/>
      <c r="DW1941" s="9"/>
    </row>
    <row r="1942" s="6" customFormat="true" ht="15" hidden="false" customHeight="false" outlineLevel="0" collapsed="false">
      <c r="A1942" s="54" t="n">
        <v>1941</v>
      </c>
      <c r="M1942" s="106"/>
      <c r="R1942" s="1"/>
      <c r="S1942" s="1"/>
      <c r="T1942" s="1"/>
      <c r="U1942" s="1"/>
      <c r="Y1942" s="1"/>
      <c r="Z1942" s="1"/>
      <c r="DS1942" s="9"/>
      <c r="DT1942" s="9"/>
      <c r="DU1942" s="9"/>
      <c r="DV1942" s="9"/>
      <c r="DW1942" s="9"/>
    </row>
    <row r="1943" s="6" customFormat="true" ht="15" hidden="false" customHeight="false" outlineLevel="0" collapsed="false">
      <c r="A1943" s="54" t="n">
        <v>1942</v>
      </c>
      <c r="M1943" s="106"/>
      <c r="R1943" s="1"/>
      <c r="S1943" s="1"/>
      <c r="T1943" s="1"/>
      <c r="U1943" s="1"/>
      <c r="Y1943" s="1"/>
      <c r="Z1943" s="1"/>
      <c r="DS1943" s="9"/>
      <c r="DT1943" s="9"/>
      <c r="DU1943" s="9"/>
      <c r="DV1943" s="9"/>
      <c r="DW1943" s="9"/>
    </row>
    <row r="1944" s="6" customFormat="true" ht="15" hidden="false" customHeight="false" outlineLevel="0" collapsed="false">
      <c r="A1944" s="54" t="n">
        <v>1943</v>
      </c>
      <c r="M1944" s="106"/>
      <c r="R1944" s="1"/>
      <c r="S1944" s="1"/>
      <c r="T1944" s="1"/>
      <c r="U1944" s="1"/>
      <c r="Y1944" s="1"/>
      <c r="Z1944" s="1"/>
      <c r="DS1944" s="9"/>
      <c r="DT1944" s="9"/>
      <c r="DU1944" s="9"/>
      <c r="DV1944" s="9"/>
      <c r="DW1944" s="9"/>
    </row>
    <row r="1945" s="6" customFormat="true" ht="15" hidden="false" customHeight="false" outlineLevel="0" collapsed="false">
      <c r="A1945" s="54" t="n">
        <v>1944</v>
      </c>
      <c r="M1945" s="106"/>
      <c r="R1945" s="1"/>
      <c r="S1945" s="1"/>
      <c r="T1945" s="1"/>
      <c r="U1945" s="1"/>
      <c r="Y1945" s="1"/>
      <c r="Z1945" s="1"/>
      <c r="DS1945" s="9"/>
      <c r="DT1945" s="9"/>
      <c r="DU1945" s="9"/>
      <c r="DV1945" s="9"/>
      <c r="DW1945" s="9"/>
    </row>
    <row r="1946" s="6" customFormat="true" ht="15" hidden="false" customHeight="false" outlineLevel="0" collapsed="false">
      <c r="A1946" s="54" t="n">
        <v>1945</v>
      </c>
      <c r="M1946" s="106"/>
      <c r="R1946" s="1"/>
      <c r="S1946" s="1"/>
      <c r="T1946" s="1"/>
      <c r="U1946" s="1"/>
      <c r="Y1946" s="1"/>
      <c r="Z1946" s="1"/>
      <c r="DS1946" s="9"/>
      <c r="DT1946" s="9"/>
      <c r="DU1946" s="9"/>
      <c r="DV1946" s="9"/>
      <c r="DW1946" s="9"/>
    </row>
    <row r="1947" s="6" customFormat="true" ht="15" hidden="false" customHeight="false" outlineLevel="0" collapsed="false">
      <c r="A1947" s="54" t="n">
        <v>1946</v>
      </c>
      <c r="M1947" s="106"/>
      <c r="R1947" s="1"/>
      <c r="S1947" s="1"/>
      <c r="T1947" s="1"/>
      <c r="U1947" s="1"/>
      <c r="Y1947" s="1"/>
      <c r="Z1947" s="1"/>
      <c r="DS1947" s="9"/>
      <c r="DT1947" s="9"/>
      <c r="DU1947" s="9"/>
      <c r="DV1947" s="9"/>
      <c r="DW1947" s="9"/>
    </row>
    <row r="1948" s="6" customFormat="true" ht="15" hidden="false" customHeight="false" outlineLevel="0" collapsed="false">
      <c r="A1948" s="54" t="n">
        <v>1947</v>
      </c>
      <c r="M1948" s="106"/>
      <c r="R1948" s="1"/>
      <c r="S1948" s="1"/>
      <c r="T1948" s="1"/>
      <c r="U1948" s="1"/>
      <c r="Y1948" s="1"/>
      <c r="Z1948" s="1"/>
      <c r="DS1948" s="9"/>
      <c r="DT1948" s="9"/>
      <c r="DU1948" s="9"/>
      <c r="DV1948" s="9"/>
      <c r="DW1948" s="9"/>
    </row>
    <row r="1949" s="6" customFormat="true" ht="15" hidden="false" customHeight="false" outlineLevel="0" collapsed="false">
      <c r="A1949" s="54" t="n">
        <v>1948</v>
      </c>
      <c r="M1949" s="106"/>
      <c r="R1949" s="1"/>
      <c r="S1949" s="1"/>
      <c r="T1949" s="1"/>
      <c r="U1949" s="1"/>
      <c r="Y1949" s="1"/>
      <c r="Z1949" s="1"/>
      <c r="DS1949" s="9"/>
      <c r="DT1949" s="9"/>
      <c r="DU1949" s="9"/>
      <c r="DV1949" s="9"/>
      <c r="DW1949" s="9"/>
    </row>
    <row r="1950" s="6" customFormat="true" ht="15" hidden="false" customHeight="false" outlineLevel="0" collapsed="false">
      <c r="A1950" s="54" t="n">
        <v>1949</v>
      </c>
      <c r="M1950" s="106"/>
      <c r="R1950" s="1"/>
      <c r="S1950" s="1"/>
      <c r="T1950" s="1"/>
      <c r="U1950" s="1"/>
      <c r="Y1950" s="1"/>
      <c r="Z1950" s="1"/>
      <c r="DS1950" s="9"/>
      <c r="DT1950" s="9"/>
      <c r="DU1950" s="9"/>
      <c r="DV1950" s="9"/>
      <c r="DW1950" s="9"/>
    </row>
    <row r="1951" s="6" customFormat="true" ht="15" hidden="false" customHeight="false" outlineLevel="0" collapsed="false">
      <c r="A1951" s="54" t="n">
        <v>1950</v>
      </c>
      <c r="M1951" s="106"/>
      <c r="R1951" s="1"/>
      <c r="S1951" s="1"/>
      <c r="T1951" s="1"/>
      <c r="U1951" s="1"/>
      <c r="Y1951" s="1"/>
      <c r="Z1951" s="1"/>
      <c r="DS1951" s="9"/>
      <c r="DT1951" s="9"/>
      <c r="DU1951" s="9"/>
      <c r="DV1951" s="9"/>
      <c r="DW1951" s="9"/>
    </row>
    <row r="1952" s="6" customFormat="true" ht="15" hidden="false" customHeight="false" outlineLevel="0" collapsed="false">
      <c r="A1952" s="54" t="n">
        <v>1951</v>
      </c>
      <c r="M1952" s="106"/>
      <c r="R1952" s="1"/>
      <c r="S1952" s="1"/>
      <c r="T1952" s="1"/>
      <c r="U1952" s="1"/>
      <c r="Y1952" s="1"/>
      <c r="Z1952" s="1"/>
      <c r="DS1952" s="9"/>
      <c r="DT1952" s="9"/>
      <c r="DU1952" s="9"/>
      <c r="DV1952" s="9"/>
      <c r="DW1952" s="9"/>
    </row>
    <row r="1953" s="6" customFormat="true" ht="15" hidden="false" customHeight="false" outlineLevel="0" collapsed="false">
      <c r="A1953" s="54" t="n">
        <v>1952</v>
      </c>
      <c r="M1953" s="106"/>
      <c r="R1953" s="1"/>
      <c r="S1953" s="1"/>
      <c r="T1953" s="1"/>
      <c r="U1953" s="1"/>
      <c r="Y1953" s="1"/>
      <c r="Z1953" s="1"/>
      <c r="DS1953" s="9"/>
      <c r="DT1953" s="9"/>
      <c r="DU1953" s="9"/>
      <c r="DV1953" s="9"/>
      <c r="DW1953" s="9"/>
    </row>
    <row r="1954" s="6" customFormat="true" ht="15" hidden="false" customHeight="false" outlineLevel="0" collapsed="false">
      <c r="A1954" s="54" t="n">
        <v>1953</v>
      </c>
      <c r="M1954" s="106"/>
      <c r="R1954" s="1"/>
      <c r="S1954" s="1"/>
      <c r="T1954" s="1"/>
      <c r="U1954" s="1"/>
      <c r="Y1954" s="1"/>
      <c r="Z1954" s="1"/>
      <c r="DS1954" s="9"/>
      <c r="DT1954" s="9"/>
      <c r="DU1954" s="9"/>
      <c r="DV1954" s="9"/>
      <c r="DW1954" s="9"/>
    </row>
    <row r="1955" s="6" customFormat="true" ht="15" hidden="false" customHeight="false" outlineLevel="0" collapsed="false">
      <c r="A1955" s="54" t="n">
        <v>1954</v>
      </c>
      <c r="M1955" s="106"/>
      <c r="R1955" s="1"/>
      <c r="S1955" s="1"/>
      <c r="T1955" s="1"/>
      <c r="U1955" s="1"/>
      <c r="Y1955" s="1"/>
      <c r="Z1955" s="1"/>
      <c r="DS1955" s="9"/>
      <c r="DT1955" s="9"/>
      <c r="DU1955" s="9"/>
      <c r="DV1955" s="9"/>
      <c r="DW1955" s="9"/>
    </row>
    <row r="1956" s="6" customFormat="true" ht="15" hidden="false" customHeight="false" outlineLevel="0" collapsed="false">
      <c r="A1956" s="54" t="n">
        <v>1955</v>
      </c>
      <c r="M1956" s="106"/>
      <c r="R1956" s="1"/>
      <c r="S1956" s="1"/>
      <c r="T1956" s="1"/>
      <c r="U1956" s="1"/>
      <c r="Y1956" s="1"/>
      <c r="Z1956" s="1"/>
      <c r="DS1956" s="9"/>
      <c r="DT1956" s="9"/>
      <c r="DU1956" s="9"/>
      <c r="DV1956" s="9"/>
      <c r="DW1956" s="9"/>
    </row>
    <row r="1957" s="6" customFormat="true" ht="15" hidden="false" customHeight="false" outlineLevel="0" collapsed="false">
      <c r="A1957" s="54" t="n">
        <v>1956</v>
      </c>
      <c r="M1957" s="106"/>
      <c r="R1957" s="1"/>
      <c r="S1957" s="1"/>
      <c r="T1957" s="1"/>
      <c r="U1957" s="1"/>
      <c r="Y1957" s="1"/>
      <c r="Z1957" s="1"/>
      <c r="DS1957" s="9"/>
      <c r="DT1957" s="9"/>
      <c r="DU1957" s="9"/>
      <c r="DV1957" s="9"/>
      <c r="DW1957" s="9"/>
    </row>
    <row r="1958" s="6" customFormat="true" ht="15" hidden="false" customHeight="false" outlineLevel="0" collapsed="false">
      <c r="A1958" s="54" t="n">
        <v>1957</v>
      </c>
      <c r="M1958" s="106"/>
      <c r="R1958" s="1"/>
      <c r="S1958" s="1"/>
      <c r="T1958" s="1"/>
      <c r="U1958" s="1"/>
      <c r="Y1958" s="1"/>
      <c r="Z1958" s="1"/>
      <c r="DS1958" s="9"/>
      <c r="DT1958" s="9"/>
      <c r="DU1958" s="9"/>
      <c r="DV1958" s="9"/>
      <c r="DW1958" s="9"/>
    </row>
    <row r="1959" s="6" customFormat="true" ht="15" hidden="false" customHeight="false" outlineLevel="0" collapsed="false">
      <c r="A1959" s="54" t="n">
        <v>1958</v>
      </c>
      <c r="M1959" s="106"/>
      <c r="R1959" s="1"/>
      <c r="S1959" s="1"/>
      <c r="T1959" s="1"/>
      <c r="U1959" s="1"/>
      <c r="Y1959" s="1"/>
      <c r="Z1959" s="1"/>
      <c r="DS1959" s="9"/>
      <c r="DT1959" s="9"/>
      <c r="DU1959" s="9"/>
      <c r="DV1959" s="9"/>
      <c r="DW1959" s="9"/>
    </row>
    <row r="1960" s="6" customFormat="true" ht="15" hidden="false" customHeight="false" outlineLevel="0" collapsed="false">
      <c r="A1960" s="54" t="n">
        <v>1959</v>
      </c>
      <c r="M1960" s="106"/>
      <c r="R1960" s="1"/>
      <c r="S1960" s="1"/>
      <c r="T1960" s="1"/>
      <c r="U1960" s="1"/>
      <c r="Y1960" s="1"/>
      <c r="Z1960" s="1"/>
      <c r="DS1960" s="9"/>
      <c r="DT1960" s="9"/>
      <c r="DU1960" s="9"/>
      <c r="DV1960" s="9"/>
      <c r="DW1960" s="9"/>
    </row>
    <row r="1961" s="6" customFormat="true" ht="15" hidden="false" customHeight="false" outlineLevel="0" collapsed="false">
      <c r="A1961" s="54" t="n">
        <v>1960</v>
      </c>
      <c r="M1961" s="106"/>
      <c r="R1961" s="1"/>
      <c r="S1961" s="1"/>
      <c r="T1961" s="1"/>
      <c r="U1961" s="1"/>
      <c r="Y1961" s="1"/>
      <c r="Z1961" s="1"/>
      <c r="DS1961" s="9"/>
      <c r="DT1961" s="9"/>
      <c r="DU1961" s="9"/>
      <c r="DV1961" s="9"/>
      <c r="DW1961" s="9"/>
    </row>
    <row r="1962" s="6" customFormat="true" ht="15" hidden="false" customHeight="false" outlineLevel="0" collapsed="false">
      <c r="A1962" s="54" t="n">
        <v>1961</v>
      </c>
      <c r="M1962" s="106"/>
      <c r="R1962" s="1"/>
      <c r="S1962" s="1"/>
      <c r="T1962" s="1"/>
      <c r="U1962" s="1"/>
      <c r="Y1962" s="1"/>
      <c r="Z1962" s="1"/>
      <c r="DS1962" s="9"/>
      <c r="DT1962" s="9"/>
      <c r="DU1962" s="9"/>
      <c r="DV1962" s="9"/>
      <c r="DW1962" s="9"/>
    </row>
    <row r="1963" s="6" customFormat="true" ht="15" hidden="false" customHeight="false" outlineLevel="0" collapsed="false">
      <c r="A1963" s="54" t="n">
        <v>1962</v>
      </c>
      <c r="M1963" s="106"/>
      <c r="R1963" s="1"/>
      <c r="S1963" s="1"/>
      <c r="T1963" s="1"/>
      <c r="U1963" s="1"/>
      <c r="Y1963" s="1"/>
      <c r="Z1963" s="1"/>
      <c r="DS1963" s="9"/>
      <c r="DT1963" s="9"/>
      <c r="DU1963" s="9"/>
      <c r="DV1963" s="9"/>
      <c r="DW1963" s="9"/>
    </row>
    <row r="1964" s="6" customFormat="true" ht="15" hidden="false" customHeight="false" outlineLevel="0" collapsed="false">
      <c r="A1964" s="54" t="n">
        <v>1963</v>
      </c>
      <c r="M1964" s="106"/>
      <c r="R1964" s="1"/>
      <c r="S1964" s="1"/>
      <c r="T1964" s="1"/>
      <c r="U1964" s="1"/>
      <c r="Y1964" s="1"/>
      <c r="Z1964" s="1"/>
      <c r="DS1964" s="9"/>
      <c r="DT1964" s="9"/>
      <c r="DU1964" s="9"/>
      <c r="DV1964" s="9"/>
      <c r="DW1964" s="9"/>
    </row>
    <row r="1965" s="6" customFormat="true" ht="15" hidden="false" customHeight="false" outlineLevel="0" collapsed="false">
      <c r="A1965" s="54" t="n">
        <v>1964</v>
      </c>
      <c r="M1965" s="106"/>
      <c r="R1965" s="1"/>
      <c r="S1965" s="1"/>
      <c r="T1965" s="1"/>
      <c r="U1965" s="1"/>
      <c r="Y1965" s="1"/>
      <c r="Z1965" s="1"/>
      <c r="DS1965" s="9"/>
      <c r="DT1965" s="9"/>
      <c r="DU1965" s="9"/>
      <c r="DV1965" s="9"/>
      <c r="DW1965" s="9"/>
    </row>
    <row r="1966" s="6" customFormat="true" ht="15" hidden="false" customHeight="false" outlineLevel="0" collapsed="false">
      <c r="A1966" s="54" t="n">
        <v>1965</v>
      </c>
      <c r="M1966" s="106"/>
      <c r="R1966" s="1"/>
      <c r="S1966" s="1"/>
      <c r="T1966" s="1"/>
      <c r="U1966" s="1"/>
      <c r="Y1966" s="1"/>
      <c r="Z1966" s="1"/>
      <c r="DS1966" s="9"/>
      <c r="DT1966" s="9"/>
      <c r="DU1966" s="9"/>
      <c r="DV1966" s="9"/>
      <c r="DW1966" s="9"/>
    </row>
    <row r="1967" s="6" customFormat="true" ht="15" hidden="false" customHeight="false" outlineLevel="0" collapsed="false">
      <c r="A1967" s="54" t="n">
        <v>1966</v>
      </c>
      <c r="M1967" s="106"/>
      <c r="R1967" s="1"/>
      <c r="S1967" s="1"/>
      <c r="T1967" s="1"/>
      <c r="U1967" s="1"/>
      <c r="Y1967" s="1"/>
      <c r="Z1967" s="1"/>
      <c r="DS1967" s="9"/>
      <c r="DT1967" s="9"/>
      <c r="DU1967" s="9"/>
      <c r="DV1967" s="9"/>
      <c r="DW1967" s="9"/>
    </row>
    <row r="1968" s="6" customFormat="true" ht="15" hidden="false" customHeight="false" outlineLevel="0" collapsed="false">
      <c r="A1968" s="54" t="n">
        <v>1967</v>
      </c>
      <c r="M1968" s="106"/>
      <c r="R1968" s="1"/>
      <c r="S1968" s="1"/>
      <c r="T1968" s="1"/>
      <c r="U1968" s="1"/>
      <c r="Y1968" s="1"/>
      <c r="Z1968" s="1"/>
      <c r="DS1968" s="9"/>
      <c r="DT1968" s="9"/>
      <c r="DU1968" s="9"/>
      <c r="DV1968" s="9"/>
      <c r="DW1968" s="9"/>
    </row>
    <row r="1969" s="6" customFormat="true" ht="15" hidden="false" customHeight="false" outlineLevel="0" collapsed="false">
      <c r="A1969" s="54" t="n">
        <v>1968</v>
      </c>
      <c r="M1969" s="106"/>
      <c r="R1969" s="1"/>
      <c r="S1969" s="1"/>
      <c r="T1969" s="1"/>
      <c r="U1969" s="1"/>
      <c r="Y1969" s="1"/>
      <c r="Z1969" s="1"/>
      <c r="DS1969" s="9"/>
      <c r="DT1969" s="9"/>
      <c r="DU1969" s="9"/>
      <c r="DV1969" s="9"/>
      <c r="DW1969" s="9"/>
    </row>
    <row r="1970" s="6" customFormat="true" ht="15" hidden="false" customHeight="false" outlineLevel="0" collapsed="false">
      <c r="A1970" s="54" t="n">
        <v>1969</v>
      </c>
      <c r="M1970" s="106"/>
      <c r="R1970" s="1"/>
      <c r="S1970" s="1"/>
      <c r="T1970" s="1"/>
      <c r="U1970" s="1"/>
      <c r="Y1970" s="1"/>
      <c r="Z1970" s="1"/>
      <c r="DS1970" s="9"/>
      <c r="DT1970" s="9"/>
      <c r="DU1970" s="9"/>
      <c r="DV1970" s="9"/>
      <c r="DW1970" s="9"/>
    </row>
    <row r="1971" s="6" customFormat="true" ht="15" hidden="false" customHeight="false" outlineLevel="0" collapsed="false">
      <c r="A1971" s="54" t="n">
        <v>1970</v>
      </c>
      <c r="M1971" s="106"/>
      <c r="R1971" s="1"/>
      <c r="S1971" s="1"/>
      <c r="T1971" s="1"/>
      <c r="U1971" s="1"/>
      <c r="Y1971" s="1"/>
      <c r="Z1971" s="1"/>
      <c r="DS1971" s="9"/>
      <c r="DT1971" s="9"/>
      <c r="DU1971" s="9"/>
      <c r="DV1971" s="9"/>
      <c r="DW1971" s="9"/>
    </row>
    <row r="1972" s="6" customFormat="true" ht="15" hidden="false" customHeight="false" outlineLevel="0" collapsed="false">
      <c r="A1972" s="54" t="n">
        <v>1971</v>
      </c>
      <c r="M1972" s="106"/>
      <c r="R1972" s="1"/>
      <c r="S1972" s="1"/>
      <c r="T1972" s="1"/>
      <c r="U1972" s="1"/>
      <c r="Y1972" s="1"/>
      <c r="Z1972" s="1"/>
      <c r="DS1972" s="9"/>
      <c r="DT1972" s="9"/>
      <c r="DU1972" s="9"/>
      <c r="DV1972" s="9"/>
      <c r="DW1972" s="9"/>
    </row>
    <row r="1973" s="6" customFormat="true" ht="15" hidden="false" customHeight="false" outlineLevel="0" collapsed="false">
      <c r="A1973" s="54" t="n">
        <v>1972</v>
      </c>
      <c r="M1973" s="106"/>
      <c r="R1973" s="1"/>
      <c r="S1973" s="1"/>
      <c r="T1973" s="1"/>
      <c r="U1973" s="1"/>
      <c r="Y1973" s="1"/>
      <c r="Z1973" s="1"/>
      <c r="DS1973" s="9"/>
      <c r="DT1973" s="9"/>
      <c r="DU1973" s="9"/>
      <c r="DV1973" s="9"/>
      <c r="DW1973" s="9"/>
    </row>
    <row r="1974" s="6" customFormat="true" ht="15" hidden="false" customHeight="false" outlineLevel="0" collapsed="false">
      <c r="A1974" s="54" t="n">
        <v>1973</v>
      </c>
      <c r="M1974" s="106"/>
      <c r="R1974" s="1"/>
      <c r="S1974" s="1"/>
      <c r="T1974" s="1"/>
      <c r="U1974" s="1"/>
      <c r="Y1974" s="1"/>
      <c r="Z1974" s="1"/>
      <c r="DS1974" s="9"/>
      <c r="DT1974" s="9"/>
      <c r="DU1974" s="9"/>
      <c r="DV1974" s="9"/>
      <c r="DW1974" s="9"/>
    </row>
    <row r="1975" s="6" customFormat="true" ht="15" hidden="false" customHeight="false" outlineLevel="0" collapsed="false">
      <c r="A1975" s="54" t="n">
        <v>1974</v>
      </c>
      <c r="M1975" s="106"/>
      <c r="R1975" s="1"/>
      <c r="S1975" s="1"/>
      <c r="T1975" s="1"/>
      <c r="U1975" s="1"/>
      <c r="Y1975" s="1"/>
      <c r="Z1975" s="1"/>
      <c r="DS1975" s="9"/>
      <c r="DT1975" s="9"/>
      <c r="DU1975" s="9"/>
      <c r="DV1975" s="9"/>
      <c r="DW1975" s="9"/>
    </row>
    <row r="1976" s="6" customFormat="true" ht="15" hidden="false" customHeight="false" outlineLevel="0" collapsed="false">
      <c r="A1976" s="54" t="n">
        <v>1975</v>
      </c>
      <c r="M1976" s="106"/>
      <c r="R1976" s="1"/>
      <c r="S1976" s="1"/>
      <c r="T1976" s="1"/>
      <c r="U1976" s="1"/>
      <c r="Y1976" s="1"/>
      <c r="Z1976" s="1"/>
      <c r="DS1976" s="9"/>
      <c r="DT1976" s="9"/>
      <c r="DU1976" s="9"/>
      <c r="DV1976" s="9"/>
      <c r="DW1976" s="9"/>
    </row>
    <row r="1977" s="6" customFormat="true" ht="15" hidden="false" customHeight="false" outlineLevel="0" collapsed="false">
      <c r="A1977" s="54" t="n">
        <v>1976</v>
      </c>
      <c r="M1977" s="106"/>
      <c r="R1977" s="1"/>
      <c r="S1977" s="1"/>
      <c r="T1977" s="1"/>
      <c r="U1977" s="1"/>
      <c r="Y1977" s="1"/>
      <c r="Z1977" s="1"/>
      <c r="DS1977" s="9"/>
      <c r="DT1977" s="9"/>
      <c r="DU1977" s="9"/>
      <c r="DV1977" s="9"/>
      <c r="DW1977" s="9"/>
    </row>
    <row r="1978" s="6" customFormat="true" ht="15" hidden="false" customHeight="false" outlineLevel="0" collapsed="false">
      <c r="A1978" s="54" t="n">
        <v>1977</v>
      </c>
      <c r="M1978" s="106"/>
      <c r="R1978" s="1"/>
      <c r="S1978" s="1"/>
      <c r="T1978" s="1"/>
      <c r="U1978" s="1"/>
      <c r="Y1978" s="1"/>
      <c r="Z1978" s="1"/>
      <c r="DS1978" s="9"/>
      <c r="DT1978" s="9"/>
      <c r="DU1978" s="9"/>
      <c r="DV1978" s="9"/>
      <c r="DW1978" s="9"/>
    </row>
    <row r="1979" s="6" customFormat="true" ht="15" hidden="false" customHeight="false" outlineLevel="0" collapsed="false">
      <c r="A1979" s="54" t="n">
        <v>1978</v>
      </c>
      <c r="M1979" s="106"/>
      <c r="R1979" s="1"/>
      <c r="S1979" s="1"/>
      <c r="T1979" s="1"/>
      <c r="U1979" s="1"/>
      <c r="Y1979" s="1"/>
      <c r="Z1979" s="1"/>
      <c r="DS1979" s="9"/>
      <c r="DT1979" s="9"/>
      <c r="DU1979" s="9"/>
      <c r="DV1979" s="9"/>
      <c r="DW1979" s="9"/>
    </row>
    <row r="1980" s="6" customFormat="true" ht="15" hidden="false" customHeight="false" outlineLevel="0" collapsed="false">
      <c r="A1980" s="54" t="n">
        <v>1979</v>
      </c>
      <c r="M1980" s="106"/>
      <c r="R1980" s="1"/>
      <c r="S1980" s="1"/>
      <c r="T1980" s="1"/>
      <c r="U1980" s="1"/>
      <c r="Y1980" s="1"/>
      <c r="Z1980" s="1"/>
      <c r="DS1980" s="9"/>
      <c r="DT1980" s="9"/>
      <c r="DU1980" s="9"/>
      <c r="DV1980" s="9"/>
      <c r="DW1980" s="9"/>
    </row>
    <row r="1981" s="6" customFormat="true" ht="15" hidden="false" customHeight="false" outlineLevel="0" collapsed="false">
      <c r="A1981" s="54" t="n">
        <v>1980</v>
      </c>
      <c r="M1981" s="106"/>
      <c r="R1981" s="1"/>
      <c r="S1981" s="1"/>
      <c r="T1981" s="1"/>
      <c r="U1981" s="1"/>
      <c r="Y1981" s="1"/>
      <c r="Z1981" s="1"/>
      <c r="DS1981" s="9"/>
      <c r="DT1981" s="9"/>
      <c r="DU1981" s="9"/>
      <c r="DV1981" s="9"/>
      <c r="DW1981" s="9"/>
    </row>
    <row r="1982" s="6" customFormat="true" ht="15" hidden="false" customHeight="false" outlineLevel="0" collapsed="false">
      <c r="A1982" s="54" t="n">
        <v>1981</v>
      </c>
      <c r="M1982" s="106"/>
      <c r="R1982" s="1"/>
      <c r="S1982" s="1"/>
      <c r="T1982" s="1"/>
      <c r="U1982" s="1"/>
      <c r="Y1982" s="1"/>
      <c r="Z1982" s="1"/>
      <c r="DS1982" s="9"/>
      <c r="DT1982" s="9"/>
      <c r="DU1982" s="9"/>
      <c r="DV1982" s="9"/>
      <c r="DW1982" s="9"/>
    </row>
    <row r="1983" s="6" customFormat="true" ht="15" hidden="false" customHeight="false" outlineLevel="0" collapsed="false">
      <c r="A1983" s="54" t="n">
        <v>1982</v>
      </c>
      <c r="M1983" s="106"/>
      <c r="R1983" s="1"/>
      <c r="S1983" s="1"/>
      <c r="T1983" s="1"/>
      <c r="U1983" s="1"/>
      <c r="Y1983" s="1"/>
      <c r="Z1983" s="1"/>
      <c r="DS1983" s="9"/>
      <c r="DT1983" s="9"/>
      <c r="DU1983" s="9"/>
      <c r="DV1983" s="9"/>
      <c r="DW1983" s="9"/>
    </row>
    <row r="1984" s="6" customFormat="true" ht="15" hidden="false" customHeight="false" outlineLevel="0" collapsed="false">
      <c r="A1984" s="54" t="n">
        <v>1983</v>
      </c>
      <c r="M1984" s="106"/>
      <c r="R1984" s="1"/>
      <c r="S1984" s="1"/>
      <c r="T1984" s="1"/>
      <c r="U1984" s="1"/>
      <c r="Y1984" s="1"/>
      <c r="Z1984" s="1"/>
      <c r="DS1984" s="9"/>
      <c r="DT1984" s="9"/>
      <c r="DU1984" s="9"/>
      <c r="DV1984" s="9"/>
      <c r="DW1984" s="9"/>
    </row>
    <row r="1985" s="6" customFormat="true" ht="15" hidden="false" customHeight="false" outlineLevel="0" collapsed="false">
      <c r="A1985" s="54" t="n">
        <v>1984</v>
      </c>
      <c r="M1985" s="106"/>
      <c r="R1985" s="1"/>
      <c r="S1985" s="1"/>
      <c r="T1985" s="1"/>
      <c r="U1985" s="1"/>
      <c r="Y1985" s="1"/>
      <c r="Z1985" s="1"/>
      <c r="DS1985" s="9"/>
      <c r="DT1985" s="9"/>
      <c r="DU1985" s="9"/>
      <c r="DV1985" s="9"/>
      <c r="DW1985" s="9"/>
    </row>
    <row r="1986" s="6" customFormat="true" ht="15" hidden="false" customHeight="false" outlineLevel="0" collapsed="false">
      <c r="A1986" s="54" t="n">
        <v>1985</v>
      </c>
      <c r="M1986" s="106"/>
      <c r="R1986" s="1"/>
      <c r="S1986" s="1"/>
      <c r="T1986" s="1"/>
      <c r="U1986" s="1"/>
      <c r="Y1986" s="1"/>
      <c r="Z1986" s="1"/>
      <c r="DS1986" s="9"/>
      <c r="DT1986" s="9"/>
      <c r="DU1986" s="9"/>
      <c r="DV1986" s="9"/>
      <c r="DW1986" s="9"/>
    </row>
    <row r="1987" s="6" customFormat="true" ht="15" hidden="false" customHeight="false" outlineLevel="0" collapsed="false">
      <c r="A1987" s="54" t="n">
        <v>1986</v>
      </c>
      <c r="M1987" s="106"/>
      <c r="R1987" s="1"/>
      <c r="S1987" s="1"/>
      <c r="T1987" s="1"/>
      <c r="U1987" s="1"/>
      <c r="Y1987" s="1"/>
      <c r="Z1987" s="1"/>
      <c r="DS1987" s="9"/>
      <c r="DT1987" s="9"/>
      <c r="DU1987" s="9"/>
      <c r="DV1987" s="9"/>
      <c r="DW1987" s="9"/>
    </row>
    <row r="1988" s="6" customFormat="true" ht="15" hidden="false" customHeight="false" outlineLevel="0" collapsed="false">
      <c r="A1988" s="54" t="n">
        <v>1987</v>
      </c>
      <c r="M1988" s="106"/>
      <c r="R1988" s="1"/>
      <c r="S1988" s="1"/>
      <c r="T1988" s="1"/>
      <c r="U1988" s="1"/>
      <c r="Y1988" s="1"/>
      <c r="Z1988" s="1"/>
      <c r="DS1988" s="9"/>
      <c r="DT1988" s="9"/>
      <c r="DU1988" s="9"/>
      <c r="DV1988" s="9"/>
      <c r="DW1988" s="9"/>
    </row>
    <row r="1989" s="6" customFormat="true" ht="15" hidden="false" customHeight="false" outlineLevel="0" collapsed="false">
      <c r="A1989" s="54" t="n">
        <v>1988</v>
      </c>
      <c r="M1989" s="106"/>
      <c r="R1989" s="1"/>
      <c r="S1989" s="1"/>
      <c r="T1989" s="1"/>
      <c r="U1989" s="1"/>
      <c r="Y1989" s="1"/>
      <c r="Z1989" s="1"/>
      <c r="DS1989" s="9"/>
      <c r="DT1989" s="9"/>
      <c r="DU1989" s="9"/>
      <c r="DV1989" s="9"/>
      <c r="DW1989" s="9"/>
    </row>
    <row r="1990" s="6" customFormat="true" ht="15" hidden="false" customHeight="false" outlineLevel="0" collapsed="false">
      <c r="A1990" s="54" t="n">
        <v>1989</v>
      </c>
      <c r="M1990" s="106"/>
      <c r="R1990" s="1"/>
      <c r="S1990" s="1"/>
      <c r="T1990" s="1"/>
      <c r="U1990" s="1"/>
      <c r="Y1990" s="1"/>
      <c r="Z1990" s="1"/>
      <c r="DS1990" s="9"/>
      <c r="DT1990" s="9"/>
      <c r="DU1990" s="9"/>
      <c r="DV1990" s="9"/>
      <c r="DW1990" s="9"/>
    </row>
    <row r="1991" s="6" customFormat="true" ht="15" hidden="false" customHeight="false" outlineLevel="0" collapsed="false">
      <c r="A1991" s="54" t="n">
        <v>1990</v>
      </c>
      <c r="M1991" s="106"/>
      <c r="R1991" s="1"/>
      <c r="S1991" s="1"/>
      <c r="T1991" s="1"/>
      <c r="U1991" s="1"/>
      <c r="Y1991" s="1"/>
      <c r="Z1991" s="1"/>
      <c r="DS1991" s="9"/>
      <c r="DT1991" s="9"/>
      <c r="DU1991" s="9"/>
      <c r="DV1991" s="9"/>
      <c r="DW1991" s="9"/>
    </row>
    <row r="1992" s="6" customFormat="true" ht="15" hidden="false" customHeight="false" outlineLevel="0" collapsed="false">
      <c r="A1992" s="54" t="n">
        <v>1991</v>
      </c>
      <c r="M1992" s="106"/>
      <c r="R1992" s="1"/>
      <c r="S1992" s="1"/>
      <c r="T1992" s="1"/>
      <c r="U1992" s="1"/>
      <c r="Y1992" s="1"/>
      <c r="Z1992" s="1"/>
      <c r="DS1992" s="9"/>
      <c r="DT1992" s="9"/>
      <c r="DU1992" s="9"/>
      <c r="DV1992" s="9"/>
      <c r="DW1992" s="9"/>
    </row>
    <row r="1993" s="6" customFormat="true" ht="15" hidden="false" customHeight="false" outlineLevel="0" collapsed="false">
      <c r="A1993" s="54" t="n">
        <v>1992</v>
      </c>
      <c r="M1993" s="106"/>
      <c r="R1993" s="1"/>
      <c r="S1993" s="1"/>
      <c r="T1993" s="1"/>
      <c r="U1993" s="1"/>
      <c r="Y1993" s="1"/>
      <c r="Z1993" s="1"/>
      <c r="DS1993" s="9"/>
      <c r="DT1993" s="9"/>
      <c r="DU1993" s="9"/>
      <c r="DV1993" s="9"/>
      <c r="DW1993" s="9"/>
    </row>
    <row r="1994" s="6" customFormat="true" ht="15" hidden="false" customHeight="false" outlineLevel="0" collapsed="false">
      <c r="A1994" s="54" t="n">
        <v>1993</v>
      </c>
      <c r="M1994" s="106"/>
      <c r="R1994" s="1"/>
      <c r="S1994" s="1"/>
      <c r="T1994" s="1"/>
      <c r="U1994" s="1"/>
      <c r="Y1994" s="1"/>
      <c r="Z1994" s="1"/>
      <c r="DS1994" s="9"/>
      <c r="DT1994" s="9"/>
      <c r="DU1994" s="9"/>
      <c r="DV1994" s="9"/>
      <c r="DW1994" s="9"/>
    </row>
    <row r="1995" s="6" customFormat="true" ht="15" hidden="false" customHeight="false" outlineLevel="0" collapsed="false">
      <c r="A1995" s="54" t="n">
        <v>1994</v>
      </c>
      <c r="M1995" s="106"/>
      <c r="R1995" s="1"/>
      <c r="S1995" s="1"/>
      <c r="T1995" s="1"/>
      <c r="U1995" s="1"/>
      <c r="Y1995" s="1"/>
      <c r="Z1995" s="1"/>
      <c r="DS1995" s="9"/>
      <c r="DT1995" s="9"/>
      <c r="DU1995" s="9"/>
      <c r="DV1995" s="9"/>
      <c r="DW1995" s="9"/>
    </row>
    <row r="1996" s="6" customFormat="true" ht="15" hidden="false" customHeight="false" outlineLevel="0" collapsed="false">
      <c r="A1996" s="54" t="n">
        <v>1995</v>
      </c>
      <c r="M1996" s="106"/>
      <c r="R1996" s="1"/>
      <c r="S1996" s="1"/>
      <c r="T1996" s="1"/>
      <c r="U1996" s="1"/>
      <c r="Y1996" s="1"/>
      <c r="Z1996" s="1"/>
      <c r="DS1996" s="9"/>
      <c r="DT1996" s="9"/>
      <c r="DU1996" s="9"/>
      <c r="DV1996" s="9"/>
      <c r="DW1996" s="9"/>
    </row>
    <row r="1997" s="6" customFormat="true" ht="15" hidden="false" customHeight="false" outlineLevel="0" collapsed="false">
      <c r="A1997" s="54" t="n">
        <v>1996</v>
      </c>
      <c r="M1997" s="106"/>
      <c r="R1997" s="1"/>
      <c r="S1997" s="1"/>
      <c r="T1997" s="1"/>
      <c r="U1997" s="1"/>
      <c r="Y1997" s="1"/>
      <c r="Z1997" s="1"/>
      <c r="DS1997" s="9"/>
      <c r="DT1997" s="9"/>
      <c r="DU1997" s="9"/>
      <c r="DV1997" s="9"/>
      <c r="DW1997" s="9"/>
    </row>
    <row r="1998" s="6" customFormat="true" ht="15" hidden="false" customHeight="false" outlineLevel="0" collapsed="false">
      <c r="A1998" s="54" t="n">
        <v>1997</v>
      </c>
      <c r="M1998" s="106"/>
      <c r="R1998" s="1"/>
      <c r="S1998" s="1"/>
      <c r="T1998" s="1"/>
      <c r="U1998" s="1"/>
      <c r="Y1998" s="1"/>
      <c r="Z1998" s="1"/>
      <c r="DS1998" s="9"/>
      <c r="DT1998" s="9"/>
      <c r="DU1998" s="9"/>
      <c r="DV1998" s="9"/>
      <c r="DW1998" s="9"/>
    </row>
    <row r="1999" s="6" customFormat="true" ht="15" hidden="false" customHeight="false" outlineLevel="0" collapsed="false">
      <c r="A1999" s="54" t="n">
        <v>1998</v>
      </c>
      <c r="M1999" s="106"/>
      <c r="R1999" s="1"/>
      <c r="S1999" s="1"/>
      <c r="T1999" s="1"/>
      <c r="U1999" s="1"/>
      <c r="Y1999" s="1"/>
      <c r="Z1999" s="1"/>
      <c r="DS1999" s="9"/>
      <c r="DT1999" s="9"/>
      <c r="DU1999" s="9"/>
      <c r="DV1999" s="9"/>
      <c r="DW1999" s="9"/>
    </row>
    <row r="2000" s="6" customFormat="true" ht="15" hidden="false" customHeight="false" outlineLevel="0" collapsed="false">
      <c r="A2000" s="54" t="n">
        <v>1999</v>
      </c>
      <c r="M2000" s="106"/>
      <c r="R2000" s="1"/>
      <c r="S2000" s="1"/>
      <c r="T2000" s="1"/>
      <c r="U2000" s="1"/>
      <c r="Y2000" s="1"/>
      <c r="Z2000" s="1"/>
      <c r="DS2000" s="9"/>
      <c r="DT2000" s="9"/>
      <c r="DU2000" s="9"/>
      <c r="DV2000" s="9"/>
      <c r="DW2000" s="9"/>
    </row>
    <row r="2001" s="6" customFormat="true" ht="15" hidden="false" customHeight="false" outlineLevel="0" collapsed="false">
      <c r="A2001" s="54" t="n">
        <v>2000</v>
      </c>
      <c r="M2001" s="106"/>
      <c r="R2001" s="1"/>
      <c r="S2001" s="1"/>
      <c r="T2001" s="1"/>
      <c r="U2001" s="1"/>
      <c r="Y2001" s="1"/>
      <c r="Z2001" s="1"/>
      <c r="DS2001" s="9"/>
      <c r="DT2001" s="9"/>
      <c r="DU2001" s="9"/>
      <c r="DV2001" s="9"/>
      <c r="DW2001" s="9"/>
    </row>
    <row r="2002" s="6" customFormat="true" ht="15" hidden="false" customHeight="false" outlineLevel="0" collapsed="false">
      <c r="A2002" s="54" t="n">
        <v>2001</v>
      </c>
      <c r="M2002" s="106"/>
      <c r="R2002" s="1"/>
      <c r="S2002" s="1"/>
      <c r="T2002" s="1"/>
      <c r="U2002" s="1"/>
      <c r="Y2002" s="1"/>
      <c r="Z2002" s="1"/>
      <c r="DS2002" s="9"/>
      <c r="DT2002" s="9"/>
      <c r="DU2002" s="9"/>
      <c r="DV2002" s="9"/>
      <c r="DW2002" s="9"/>
    </row>
    <row r="2003" s="6" customFormat="true" ht="15" hidden="false" customHeight="false" outlineLevel="0" collapsed="false">
      <c r="A2003" s="54" t="n">
        <v>2002</v>
      </c>
      <c r="M2003" s="106"/>
      <c r="R2003" s="1"/>
      <c r="S2003" s="1"/>
      <c r="T2003" s="1"/>
      <c r="U2003" s="1"/>
      <c r="Y2003" s="1"/>
      <c r="Z2003" s="1"/>
      <c r="DS2003" s="9"/>
      <c r="DT2003" s="9"/>
      <c r="DU2003" s="9"/>
      <c r="DV2003" s="9"/>
      <c r="DW2003" s="9"/>
    </row>
    <row r="2004" s="6" customFormat="true" ht="15" hidden="false" customHeight="false" outlineLevel="0" collapsed="false">
      <c r="A2004" s="54" t="n">
        <v>2003</v>
      </c>
      <c r="M2004" s="106"/>
      <c r="R2004" s="1"/>
      <c r="S2004" s="1"/>
      <c r="T2004" s="1"/>
      <c r="U2004" s="1"/>
      <c r="Y2004" s="1"/>
      <c r="Z2004" s="1"/>
      <c r="DS2004" s="9"/>
      <c r="DT2004" s="9"/>
      <c r="DU2004" s="9"/>
      <c r="DV2004" s="9"/>
      <c r="DW2004" s="9"/>
    </row>
    <row r="2005" s="6" customFormat="true" ht="15" hidden="false" customHeight="false" outlineLevel="0" collapsed="false">
      <c r="A2005" s="54" t="n">
        <v>2004</v>
      </c>
      <c r="M2005" s="106"/>
      <c r="R2005" s="1"/>
      <c r="S2005" s="1"/>
      <c r="T2005" s="1"/>
      <c r="U2005" s="1"/>
      <c r="Y2005" s="1"/>
      <c r="Z2005" s="1"/>
      <c r="DS2005" s="9"/>
      <c r="DT2005" s="9"/>
      <c r="DU2005" s="9"/>
      <c r="DV2005" s="9"/>
      <c r="DW2005" s="9"/>
    </row>
    <row r="2006" s="6" customFormat="true" ht="15" hidden="false" customHeight="false" outlineLevel="0" collapsed="false">
      <c r="A2006" s="54" t="n">
        <v>2005</v>
      </c>
      <c r="M2006" s="106"/>
      <c r="R2006" s="1"/>
      <c r="S2006" s="1"/>
      <c r="T2006" s="1"/>
      <c r="U2006" s="1"/>
      <c r="Y2006" s="1"/>
      <c r="Z2006" s="1"/>
      <c r="DS2006" s="9"/>
      <c r="DT2006" s="9"/>
      <c r="DU2006" s="9"/>
      <c r="DV2006" s="9"/>
      <c r="DW2006" s="9"/>
    </row>
    <row r="2007" s="6" customFormat="true" ht="15" hidden="false" customHeight="false" outlineLevel="0" collapsed="false">
      <c r="A2007" s="54" t="n">
        <v>2006</v>
      </c>
      <c r="M2007" s="106"/>
      <c r="R2007" s="1"/>
      <c r="S2007" s="1"/>
      <c r="T2007" s="1"/>
      <c r="U2007" s="1"/>
      <c r="Y2007" s="1"/>
      <c r="Z2007" s="1"/>
      <c r="DS2007" s="9"/>
      <c r="DT2007" s="9"/>
      <c r="DU2007" s="9"/>
      <c r="DV2007" s="9"/>
      <c r="DW2007" s="9"/>
    </row>
    <row r="2008" s="6" customFormat="true" ht="15" hidden="false" customHeight="false" outlineLevel="0" collapsed="false">
      <c r="A2008" s="54" t="n">
        <v>2007</v>
      </c>
      <c r="M2008" s="106"/>
      <c r="R2008" s="1"/>
      <c r="S2008" s="1"/>
      <c r="T2008" s="1"/>
      <c r="U2008" s="1"/>
      <c r="Y2008" s="1"/>
      <c r="Z2008" s="1"/>
      <c r="DS2008" s="9"/>
      <c r="DT2008" s="9"/>
      <c r="DU2008" s="9"/>
      <c r="DV2008" s="9"/>
      <c r="DW2008" s="9"/>
    </row>
    <row r="2009" s="6" customFormat="true" ht="15" hidden="false" customHeight="false" outlineLevel="0" collapsed="false">
      <c r="A2009" s="54" t="n">
        <v>2008</v>
      </c>
      <c r="M2009" s="106"/>
      <c r="R2009" s="1"/>
      <c r="S2009" s="1"/>
      <c r="T2009" s="1"/>
      <c r="U2009" s="1"/>
      <c r="Y2009" s="1"/>
      <c r="Z2009" s="1"/>
      <c r="DS2009" s="9"/>
      <c r="DT2009" s="9"/>
      <c r="DU2009" s="9"/>
      <c r="DV2009" s="9"/>
      <c r="DW2009" s="9"/>
    </row>
    <row r="2010" s="6" customFormat="true" ht="15" hidden="false" customHeight="false" outlineLevel="0" collapsed="false">
      <c r="A2010" s="54" t="n">
        <v>2009</v>
      </c>
      <c r="M2010" s="106"/>
      <c r="R2010" s="1"/>
      <c r="S2010" s="1"/>
      <c r="T2010" s="1"/>
      <c r="U2010" s="1"/>
      <c r="Y2010" s="1"/>
      <c r="Z2010" s="1"/>
      <c r="DS2010" s="9"/>
      <c r="DT2010" s="9"/>
      <c r="DU2010" s="9"/>
      <c r="DV2010" s="9"/>
      <c r="DW2010" s="9"/>
    </row>
    <row r="2011" s="6" customFormat="true" ht="15" hidden="false" customHeight="false" outlineLevel="0" collapsed="false">
      <c r="A2011" s="54" t="n">
        <v>2010</v>
      </c>
      <c r="M2011" s="106"/>
      <c r="R2011" s="1"/>
      <c r="S2011" s="1"/>
      <c r="T2011" s="1"/>
      <c r="U2011" s="1"/>
      <c r="Y2011" s="1"/>
      <c r="Z2011" s="1"/>
      <c r="DS2011" s="9"/>
      <c r="DT2011" s="9"/>
      <c r="DU2011" s="9"/>
      <c r="DV2011" s="9"/>
      <c r="DW2011" s="9"/>
    </row>
    <row r="2012" s="6" customFormat="true" ht="15" hidden="false" customHeight="false" outlineLevel="0" collapsed="false">
      <c r="A2012" s="54" t="n">
        <v>2011</v>
      </c>
      <c r="M2012" s="106"/>
      <c r="R2012" s="1"/>
      <c r="S2012" s="1"/>
      <c r="T2012" s="1"/>
      <c r="U2012" s="1"/>
      <c r="Y2012" s="1"/>
      <c r="Z2012" s="1"/>
      <c r="DS2012" s="9"/>
      <c r="DT2012" s="9"/>
      <c r="DU2012" s="9"/>
      <c r="DV2012" s="9"/>
      <c r="DW2012" s="9"/>
    </row>
    <row r="2013" s="6" customFormat="true" ht="15" hidden="false" customHeight="false" outlineLevel="0" collapsed="false">
      <c r="A2013" s="54" t="n">
        <v>2012</v>
      </c>
      <c r="M2013" s="106"/>
      <c r="R2013" s="1"/>
      <c r="S2013" s="1"/>
      <c r="T2013" s="1"/>
      <c r="U2013" s="1"/>
      <c r="Y2013" s="1"/>
      <c r="Z2013" s="1"/>
      <c r="DS2013" s="9"/>
      <c r="DT2013" s="9"/>
      <c r="DU2013" s="9"/>
      <c r="DV2013" s="9"/>
      <c r="DW2013" s="9"/>
    </row>
    <row r="2014" s="6" customFormat="true" ht="15" hidden="false" customHeight="false" outlineLevel="0" collapsed="false">
      <c r="A2014" s="54" t="n">
        <v>2013</v>
      </c>
      <c r="M2014" s="106"/>
      <c r="R2014" s="1"/>
      <c r="S2014" s="1"/>
      <c r="T2014" s="1"/>
      <c r="U2014" s="1"/>
      <c r="Y2014" s="1"/>
      <c r="Z2014" s="1"/>
      <c r="DS2014" s="9"/>
      <c r="DT2014" s="9"/>
      <c r="DU2014" s="9"/>
      <c r="DV2014" s="9"/>
      <c r="DW2014" s="9"/>
    </row>
    <row r="2015" s="6" customFormat="true" ht="15" hidden="false" customHeight="false" outlineLevel="0" collapsed="false">
      <c r="A2015" s="54" t="n">
        <v>2014</v>
      </c>
      <c r="M2015" s="106"/>
      <c r="R2015" s="1"/>
      <c r="S2015" s="1"/>
      <c r="T2015" s="1"/>
      <c r="U2015" s="1"/>
      <c r="Y2015" s="1"/>
      <c r="Z2015" s="1"/>
      <c r="DS2015" s="9"/>
      <c r="DT2015" s="9"/>
      <c r="DU2015" s="9"/>
      <c r="DV2015" s="9"/>
      <c r="DW2015" s="9"/>
    </row>
    <row r="2016" s="6" customFormat="true" ht="15" hidden="false" customHeight="false" outlineLevel="0" collapsed="false">
      <c r="A2016" s="54" t="n">
        <v>2015</v>
      </c>
      <c r="M2016" s="106"/>
      <c r="R2016" s="1"/>
      <c r="S2016" s="1"/>
      <c r="T2016" s="1"/>
      <c r="U2016" s="1"/>
      <c r="Y2016" s="1"/>
      <c r="Z2016" s="1"/>
      <c r="DS2016" s="9"/>
      <c r="DT2016" s="9"/>
      <c r="DU2016" s="9"/>
      <c r="DV2016" s="9"/>
      <c r="DW2016" s="9"/>
    </row>
    <row r="2017" s="6" customFormat="true" ht="15" hidden="false" customHeight="false" outlineLevel="0" collapsed="false">
      <c r="A2017" s="54" t="n">
        <v>2016</v>
      </c>
      <c r="M2017" s="106"/>
      <c r="R2017" s="1"/>
      <c r="S2017" s="1"/>
      <c r="T2017" s="1"/>
      <c r="U2017" s="1"/>
      <c r="Y2017" s="1"/>
      <c r="Z2017" s="1"/>
      <c r="DS2017" s="9"/>
      <c r="DT2017" s="9"/>
      <c r="DU2017" s="9"/>
      <c r="DV2017" s="9"/>
      <c r="DW2017" s="9"/>
    </row>
    <row r="2018" s="6" customFormat="true" ht="15" hidden="false" customHeight="false" outlineLevel="0" collapsed="false">
      <c r="A2018" s="54" t="n">
        <v>2017</v>
      </c>
      <c r="M2018" s="106"/>
      <c r="R2018" s="1"/>
      <c r="S2018" s="1"/>
      <c r="T2018" s="1"/>
      <c r="U2018" s="1"/>
      <c r="Y2018" s="1"/>
      <c r="Z2018" s="1"/>
      <c r="DS2018" s="9"/>
      <c r="DT2018" s="9"/>
      <c r="DU2018" s="9"/>
      <c r="DV2018" s="9"/>
      <c r="DW2018" s="9"/>
    </row>
    <row r="2019" s="6" customFormat="true" ht="15" hidden="false" customHeight="false" outlineLevel="0" collapsed="false">
      <c r="A2019" s="54" t="n">
        <v>2018</v>
      </c>
      <c r="M2019" s="106"/>
      <c r="R2019" s="1"/>
      <c r="S2019" s="1"/>
      <c r="T2019" s="1"/>
      <c r="U2019" s="1"/>
      <c r="Y2019" s="1"/>
      <c r="Z2019" s="1"/>
      <c r="DS2019" s="9"/>
      <c r="DT2019" s="9"/>
      <c r="DU2019" s="9"/>
      <c r="DV2019" s="9"/>
      <c r="DW2019" s="9"/>
    </row>
    <row r="2020" s="6" customFormat="true" ht="15" hidden="false" customHeight="false" outlineLevel="0" collapsed="false">
      <c r="A2020" s="54" t="n">
        <v>2019</v>
      </c>
      <c r="M2020" s="106"/>
      <c r="R2020" s="1"/>
      <c r="S2020" s="1"/>
      <c r="T2020" s="1"/>
      <c r="U2020" s="1"/>
      <c r="Y2020" s="1"/>
      <c r="Z2020" s="1"/>
      <c r="DS2020" s="9"/>
      <c r="DT2020" s="9"/>
      <c r="DU2020" s="9"/>
      <c r="DV2020" s="9"/>
      <c r="DW2020" s="9"/>
    </row>
    <row r="2021" s="6" customFormat="true" ht="15" hidden="false" customHeight="false" outlineLevel="0" collapsed="false">
      <c r="A2021" s="54" t="n">
        <v>2020</v>
      </c>
      <c r="M2021" s="106"/>
      <c r="R2021" s="1"/>
      <c r="S2021" s="1"/>
      <c r="T2021" s="1"/>
      <c r="U2021" s="1"/>
      <c r="Y2021" s="1"/>
      <c r="Z2021" s="1"/>
      <c r="DS2021" s="9"/>
      <c r="DT2021" s="9"/>
      <c r="DU2021" s="9"/>
      <c r="DV2021" s="9"/>
      <c r="DW2021" s="9"/>
    </row>
    <row r="2022" s="6" customFormat="true" ht="15" hidden="false" customHeight="false" outlineLevel="0" collapsed="false">
      <c r="A2022" s="54" t="n">
        <v>2021</v>
      </c>
      <c r="M2022" s="106"/>
      <c r="R2022" s="1"/>
      <c r="S2022" s="1"/>
      <c r="T2022" s="1"/>
      <c r="U2022" s="1"/>
      <c r="Y2022" s="1"/>
      <c r="Z2022" s="1"/>
      <c r="DS2022" s="9"/>
      <c r="DT2022" s="9"/>
      <c r="DU2022" s="9"/>
      <c r="DV2022" s="9"/>
      <c r="DW2022" s="9"/>
    </row>
    <row r="2023" s="6" customFormat="true" ht="15" hidden="false" customHeight="false" outlineLevel="0" collapsed="false">
      <c r="A2023" s="54" t="n">
        <v>2022</v>
      </c>
      <c r="M2023" s="106"/>
      <c r="Q2023" s="1"/>
      <c r="R2023" s="1"/>
      <c r="S2023" s="1"/>
      <c r="T2023" s="1"/>
      <c r="U2023" s="1"/>
      <c r="W2023" s="1"/>
      <c r="X2023" s="1"/>
      <c r="Y2023" s="1"/>
      <c r="Z2023" s="1"/>
      <c r="AB2023" s="1"/>
      <c r="AC2023" s="1"/>
      <c r="AD2023" s="1"/>
      <c r="AE2023" s="1"/>
      <c r="DS2023" s="9"/>
      <c r="DT2023" s="9"/>
      <c r="DU2023" s="9"/>
      <c r="DV2023" s="9"/>
      <c r="DW2023" s="9"/>
    </row>
    <row r="2024" s="6" customFormat="true" ht="15" hidden="false" customHeight="false" outlineLevel="0" collapsed="false">
      <c r="A2024" s="54" t="n">
        <v>2023</v>
      </c>
      <c r="M2024" s="106"/>
      <c r="Q2024" s="1"/>
      <c r="R2024" s="1"/>
      <c r="S2024" s="1"/>
      <c r="T2024" s="1"/>
      <c r="U2024" s="1"/>
      <c r="W2024" s="1"/>
      <c r="X2024" s="1"/>
      <c r="Y2024" s="1"/>
      <c r="Z2024" s="1"/>
      <c r="AB2024" s="1"/>
      <c r="AC2024" s="1"/>
      <c r="AD2024" s="1"/>
      <c r="AE2024" s="1"/>
      <c r="DS2024" s="9"/>
      <c r="DT2024" s="9"/>
      <c r="DU2024" s="9"/>
      <c r="DV2024" s="9"/>
      <c r="DW2024" s="9"/>
    </row>
    <row r="2025" s="6" customFormat="true" ht="15" hidden="false" customHeight="false" outlineLevel="0" collapsed="false">
      <c r="A2025" s="54" t="n">
        <v>2024</v>
      </c>
      <c r="M2025" s="106"/>
      <c r="Q2025" s="1"/>
      <c r="R2025" s="1"/>
      <c r="S2025" s="1"/>
      <c r="T2025" s="1"/>
      <c r="U2025" s="1"/>
      <c r="W2025" s="1"/>
      <c r="X2025" s="1"/>
      <c r="Y2025" s="1"/>
      <c r="Z2025" s="1"/>
      <c r="AB2025" s="1"/>
      <c r="AC2025" s="1"/>
      <c r="AD2025" s="1"/>
      <c r="AE2025" s="1"/>
      <c r="DS2025" s="9"/>
      <c r="DT2025" s="9"/>
      <c r="DU2025" s="9"/>
      <c r="DV2025" s="9"/>
      <c r="DW2025" s="9"/>
    </row>
    <row r="2026" s="6" customFormat="true" ht="15" hidden="false" customHeight="false" outlineLevel="0" collapsed="false">
      <c r="A2026" s="54" t="n">
        <v>2025</v>
      </c>
      <c r="M2026" s="106"/>
      <c r="Q2026" s="1"/>
      <c r="R2026" s="1"/>
      <c r="S2026" s="1"/>
      <c r="T2026" s="1"/>
      <c r="U2026" s="1"/>
      <c r="W2026" s="1"/>
      <c r="X2026" s="1"/>
      <c r="Y2026" s="1"/>
      <c r="Z2026" s="1"/>
      <c r="AB2026" s="1"/>
      <c r="AC2026" s="1"/>
      <c r="AD2026" s="1"/>
      <c r="AE2026" s="1"/>
      <c r="DS2026" s="9"/>
      <c r="DT2026" s="9"/>
      <c r="DU2026" s="9"/>
      <c r="DV2026" s="9"/>
      <c r="DW2026" s="9"/>
    </row>
    <row r="2027" s="6" customFormat="true" ht="15" hidden="false" customHeight="false" outlineLevel="0" collapsed="false">
      <c r="A2027" s="54" t="n">
        <v>2026</v>
      </c>
      <c r="M2027" s="106"/>
      <c r="Q2027" s="1"/>
      <c r="R2027" s="1"/>
      <c r="S2027" s="1"/>
      <c r="T2027" s="1"/>
      <c r="U2027" s="1"/>
      <c r="W2027" s="1"/>
      <c r="X2027" s="1"/>
      <c r="Y2027" s="1"/>
      <c r="Z2027" s="1"/>
      <c r="AB2027" s="1"/>
      <c r="AC2027" s="1"/>
      <c r="AD2027" s="1"/>
      <c r="AE2027" s="1"/>
      <c r="DS2027" s="9"/>
      <c r="DT2027" s="9"/>
      <c r="DU2027" s="9"/>
      <c r="DV2027" s="9"/>
      <c r="DW2027" s="9"/>
    </row>
    <row r="2028" s="6" customFormat="true" ht="15" hidden="false" customHeight="false" outlineLevel="0" collapsed="false">
      <c r="A2028" s="54" t="n">
        <v>2027</v>
      </c>
      <c r="M2028" s="106"/>
      <c r="Q2028" s="1"/>
      <c r="R2028" s="1"/>
      <c r="S2028" s="1"/>
      <c r="T2028" s="1"/>
      <c r="U2028" s="1"/>
      <c r="W2028" s="1"/>
      <c r="X2028" s="1"/>
      <c r="Y2028" s="1"/>
      <c r="Z2028" s="1"/>
      <c r="AB2028" s="1"/>
      <c r="AC2028" s="1"/>
      <c r="AD2028" s="1"/>
      <c r="AE2028" s="1"/>
      <c r="DS2028" s="9"/>
      <c r="DT2028" s="9"/>
      <c r="DU2028" s="9"/>
      <c r="DV2028" s="9"/>
      <c r="DW2028" s="9"/>
    </row>
    <row r="2029" s="6" customFormat="true" ht="15" hidden="false" customHeight="false" outlineLevel="0" collapsed="false">
      <c r="A2029" s="54" t="n">
        <v>2028</v>
      </c>
      <c r="M2029" s="106"/>
      <c r="Q2029" s="1"/>
      <c r="R2029" s="1"/>
      <c r="S2029" s="1"/>
      <c r="T2029" s="1"/>
      <c r="U2029" s="1"/>
      <c r="W2029" s="1"/>
      <c r="X2029" s="1"/>
      <c r="Y2029" s="1"/>
      <c r="Z2029" s="1"/>
      <c r="AB2029" s="1"/>
      <c r="AC2029" s="1"/>
      <c r="AD2029" s="1"/>
      <c r="AE2029" s="1"/>
      <c r="DS2029" s="9"/>
      <c r="DT2029" s="9"/>
      <c r="DU2029" s="9"/>
      <c r="DV2029" s="9"/>
      <c r="DW2029" s="9"/>
    </row>
    <row r="2030" s="6" customFormat="true" ht="15" hidden="false" customHeight="false" outlineLevel="0" collapsed="false">
      <c r="A2030" s="54" t="n">
        <v>2029</v>
      </c>
      <c r="M2030" s="106"/>
      <c r="Q2030" s="1"/>
      <c r="R2030" s="1"/>
      <c r="S2030" s="1"/>
      <c r="T2030" s="1"/>
      <c r="U2030" s="1"/>
      <c r="W2030" s="1"/>
      <c r="X2030" s="1"/>
      <c r="Y2030" s="1"/>
      <c r="Z2030" s="1"/>
      <c r="AB2030" s="1"/>
      <c r="AC2030" s="1"/>
      <c r="AD2030" s="1"/>
      <c r="AE2030" s="1"/>
      <c r="DS2030" s="9"/>
      <c r="DT2030" s="9"/>
      <c r="DU2030" s="9"/>
      <c r="DV2030" s="9"/>
      <c r="DW2030" s="9"/>
    </row>
    <row r="2031" s="6" customFormat="true" ht="15" hidden="false" customHeight="false" outlineLevel="0" collapsed="false">
      <c r="A2031" s="54" t="n">
        <v>2030</v>
      </c>
      <c r="M2031" s="106"/>
      <c r="Q2031" s="1"/>
      <c r="R2031" s="1"/>
      <c r="S2031" s="1"/>
      <c r="T2031" s="1"/>
      <c r="U2031" s="1"/>
      <c r="W2031" s="1"/>
      <c r="X2031" s="1"/>
      <c r="Y2031" s="1"/>
      <c r="Z2031" s="1"/>
      <c r="AB2031" s="1"/>
      <c r="AC2031" s="1"/>
      <c r="AD2031" s="1"/>
      <c r="AE2031" s="1"/>
      <c r="DS2031" s="9"/>
      <c r="DT2031" s="9"/>
      <c r="DU2031" s="9"/>
      <c r="DV2031" s="9"/>
      <c r="DW2031" s="9"/>
    </row>
    <row r="2032" s="6" customFormat="true" ht="15" hidden="false" customHeight="false" outlineLevel="0" collapsed="false">
      <c r="A2032" s="54" t="n">
        <v>2031</v>
      </c>
      <c r="M2032" s="106"/>
      <c r="Q2032" s="1"/>
      <c r="R2032" s="1"/>
      <c r="S2032" s="1"/>
      <c r="T2032" s="1"/>
      <c r="U2032" s="1"/>
      <c r="W2032" s="1"/>
      <c r="X2032" s="1"/>
      <c r="Y2032" s="1"/>
      <c r="Z2032" s="1"/>
      <c r="AB2032" s="1"/>
      <c r="AC2032" s="1"/>
      <c r="AD2032" s="1"/>
      <c r="AE2032" s="1"/>
      <c r="DS2032" s="9"/>
      <c r="DT2032" s="9"/>
      <c r="DU2032" s="9"/>
      <c r="DV2032" s="9"/>
      <c r="DW2032" s="9"/>
    </row>
    <row r="2033" s="6" customFormat="true" ht="15" hidden="false" customHeight="false" outlineLevel="0" collapsed="false">
      <c r="A2033" s="54" t="n">
        <v>2032</v>
      </c>
      <c r="M2033" s="106"/>
      <c r="Q2033" s="1"/>
      <c r="R2033" s="1"/>
      <c r="S2033" s="1"/>
      <c r="T2033" s="1"/>
      <c r="U2033" s="1"/>
      <c r="W2033" s="1"/>
      <c r="X2033" s="1"/>
      <c r="Y2033" s="1"/>
      <c r="Z2033" s="1"/>
      <c r="AB2033" s="1"/>
      <c r="AC2033" s="1"/>
      <c r="AD2033" s="1"/>
      <c r="AE2033" s="1"/>
      <c r="DS2033" s="9"/>
      <c r="DT2033" s="9"/>
      <c r="DU2033" s="9"/>
      <c r="DV2033" s="9"/>
      <c r="DW2033" s="9"/>
    </row>
    <row r="2034" s="6" customFormat="true" ht="15" hidden="false" customHeight="false" outlineLevel="0" collapsed="false">
      <c r="A2034" s="54" t="n">
        <v>2033</v>
      </c>
      <c r="M2034" s="106"/>
      <c r="Q2034" s="1"/>
      <c r="R2034" s="1"/>
      <c r="S2034" s="1"/>
      <c r="T2034" s="1"/>
      <c r="U2034" s="1"/>
      <c r="W2034" s="1"/>
      <c r="X2034" s="1"/>
      <c r="Y2034" s="1"/>
      <c r="Z2034" s="1"/>
      <c r="AB2034" s="1"/>
      <c r="AC2034" s="1"/>
      <c r="AD2034" s="1"/>
      <c r="AE2034" s="1"/>
      <c r="DS2034" s="9"/>
      <c r="DT2034" s="9"/>
      <c r="DU2034" s="9"/>
      <c r="DV2034" s="9"/>
      <c r="DW2034" s="9"/>
    </row>
    <row r="2035" s="6" customFormat="true" ht="15" hidden="false" customHeight="false" outlineLevel="0" collapsed="false">
      <c r="A2035" s="54" t="n">
        <v>2034</v>
      </c>
      <c r="M2035" s="106"/>
      <c r="Q2035" s="1"/>
      <c r="R2035" s="1"/>
      <c r="S2035" s="1"/>
      <c r="T2035" s="1"/>
      <c r="U2035" s="1"/>
      <c r="W2035" s="1"/>
      <c r="X2035" s="1"/>
      <c r="Y2035" s="1"/>
      <c r="Z2035" s="1"/>
      <c r="AB2035" s="1"/>
      <c r="AC2035" s="1"/>
      <c r="AD2035" s="1"/>
      <c r="AE2035" s="1"/>
      <c r="DS2035" s="9"/>
      <c r="DT2035" s="9"/>
      <c r="DU2035" s="9"/>
      <c r="DV2035" s="9"/>
      <c r="DW2035" s="9"/>
    </row>
    <row r="2036" s="6" customFormat="true" ht="15" hidden="false" customHeight="false" outlineLevel="0" collapsed="false">
      <c r="A2036" s="54" t="n">
        <v>2035</v>
      </c>
      <c r="M2036" s="106"/>
      <c r="Q2036" s="1"/>
      <c r="R2036" s="1"/>
      <c r="S2036" s="1"/>
      <c r="T2036" s="1"/>
      <c r="U2036" s="1"/>
      <c r="W2036" s="1"/>
      <c r="X2036" s="1"/>
      <c r="Y2036" s="1"/>
      <c r="Z2036" s="1"/>
      <c r="AB2036" s="1"/>
      <c r="AC2036" s="1"/>
      <c r="AD2036" s="1"/>
      <c r="AE2036" s="1"/>
      <c r="DS2036" s="9"/>
      <c r="DT2036" s="9"/>
      <c r="DU2036" s="9"/>
      <c r="DV2036" s="9"/>
      <c r="DW2036" s="9"/>
    </row>
    <row r="2037" s="6" customFormat="true" ht="15" hidden="false" customHeight="false" outlineLevel="0" collapsed="false">
      <c r="A2037" s="54" t="n">
        <v>2036</v>
      </c>
      <c r="M2037" s="106"/>
      <c r="Q2037" s="1"/>
      <c r="R2037" s="1"/>
      <c r="S2037" s="1"/>
      <c r="T2037" s="1"/>
      <c r="U2037" s="1"/>
      <c r="W2037" s="1"/>
      <c r="X2037" s="1"/>
      <c r="Y2037" s="1"/>
      <c r="Z2037" s="1"/>
      <c r="AB2037" s="1"/>
      <c r="AC2037" s="1"/>
      <c r="AD2037" s="1"/>
      <c r="AE2037" s="1"/>
      <c r="DS2037" s="9"/>
      <c r="DT2037" s="9"/>
      <c r="DU2037" s="9"/>
      <c r="DV2037" s="9"/>
      <c r="DW2037" s="9"/>
    </row>
    <row r="2038" s="6" customFormat="true" ht="15" hidden="false" customHeight="false" outlineLevel="0" collapsed="false">
      <c r="A2038" s="54" t="n">
        <v>2037</v>
      </c>
      <c r="M2038" s="106"/>
      <c r="Q2038" s="1"/>
      <c r="R2038" s="1"/>
      <c r="S2038" s="1"/>
      <c r="T2038" s="1"/>
      <c r="U2038" s="1"/>
      <c r="W2038" s="1"/>
      <c r="X2038" s="1"/>
      <c r="Y2038" s="1"/>
      <c r="Z2038" s="1"/>
      <c r="AB2038" s="1"/>
      <c r="AC2038" s="1"/>
      <c r="AD2038" s="1"/>
      <c r="AE2038" s="1"/>
      <c r="DS2038" s="9"/>
      <c r="DT2038" s="9"/>
      <c r="DU2038" s="9"/>
      <c r="DV2038" s="9"/>
      <c r="DW2038" s="9"/>
    </row>
    <row r="2039" s="6" customFormat="true" ht="15" hidden="false" customHeight="false" outlineLevel="0" collapsed="false">
      <c r="A2039" s="54" t="n">
        <v>2038</v>
      </c>
      <c r="M2039" s="106"/>
      <c r="Q2039" s="1"/>
      <c r="R2039" s="1"/>
      <c r="S2039" s="1"/>
      <c r="T2039" s="1"/>
      <c r="U2039" s="1"/>
      <c r="W2039" s="1"/>
      <c r="X2039" s="1"/>
      <c r="Y2039" s="1"/>
      <c r="Z2039" s="1"/>
      <c r="AB2039" s="1"/>
      <c r="AC2039" s="1"/>
      <c r="AD2039" s="1"/>
      <c r="AE2039" s="1"/>
      <c r="DS2039" s="9"/>
      <c r="DT2039" s="9"/>
      <c r="DU2039" s="9"/>
      <c r="DV2039" s="9"/>
      <c r="DW2039" s="9"/>
    </row>
    <row r="2040" s="6" customFormat="true" ht="15" hidden="false" customHeight="false" outlineLevel="0" collapsed="false">
      <c r="A2040" s="54" t="n">
        <v>2039</v>
      </c>
      <c r="M2040" s="106"/>
      <c r="Q2040" s="1"/>
      <c r="R2040" s="1"/>
      <c r="S2040" s="1"/>
      <c r="T2040" s="1"/>
      <c r="U2040" s="1"/>
      <c r="W2040" s="1"/>
      <c r="X2040" s="1"/>
      <c r="Y2040" s="1"/>
      <c r="Z2040" s="1"/>
      <c r="AB2040" s="1"/>
      <c r="AC2040" s="1"/>
      <c r="AD2040" s="1"/>
      <c r="AE2040" s="1"/>
      <c r="DS2040" s="9"/>
      <c r="DT2040" s="9"/>
      <c r="DU2040" s="9"/>
      <c r="DV2040" s="9"/>
      <c r="DW2040" s="9"/>
    </row>
    <row r="2041" s="6" customFormat="true" ht="15" hidden="false" customHeight="false" outlineLevel="0" collapsed="false">
      <c r="A2041" s="54" t="n">
        <v>2040</v>
      </c>
      <c r="M2041" s="106"/>
      <c r="Q2041" s="1"/>
      <c r="R2041" s="1"/>
      <c r="S2041" s="1"/>
      <c r="T2041" s="1"/>
      <c r="U2041" s="1"/>
      <c r="W2041" s="1"/>
      <c r="X2041" s="1"/>
      <c r="Y2041" s="1"/>
      <c r="Z2041" s="1"/>
      <c r="AB2041" s="1"/>
      <c r="AC2041" s="1"/>
      <c r="AD2041" s="1"/>
      <c r="AE2041" s="1"/>
      <c r="DS2041" s="9"/>
      <c r="DT2041" s="9"/>
      <c r="DU2041" s="9"/>
      <c r="DV2041" s="9"/>
      <c r="DW2041" s="9"/>
    </row>
    <row r="2042" s="6" customFormat="true" ht="15" hidden="false" customHeight="false" outlineLevel="0" collapsed="false">
      <c r="A2042" s="54" t="n">
        <v>2041</v>
      </c>
      <c r="K2042" s="6" t="s">
        <v>695</v>
      </c>
      <c r="M2042" s="106"/>
      <c r="Q2042" s="1"/>
      <c r="R2042" s="1"/>
      <c r="S2042" s="1"/>
      <c r="T2042" s="1"/>
      <c r="U2042" s="1"/>
      <c r="W2042" s="1"/>
      <c r="X2042" s="1"/>
      <c r="Y2042" s="1"/>
      <c r="Z2042" s="1"/>
      <c r="AB2042" s="1"/>
      <c r="AC2042" s="1"/>
      <c r="AD2042" s="1"/>
      <c r="AE2042" s="1"/>
      <c r="DS2042" s="9"/>
      <c r="DT2042" s="9"/>
      <c r="DU2042" s="9"/>
      <c r="DV2042" s="9"/>
      <c r="DW2042" s="9"/>
    </row>
    <row r="2043" s="6" customFormat="true" ht="15" hidden="false" customHeight="false" outlineLevel="0" collapsed="false">
      <c r="A2043" s="54" t="n">
        <v>2042</v>
      </c>
      <c r="K2043" s="6" t="s">
        <v>695</v>
      </c>
      <c r="M2043" s="106"/>
      <c r="Q2043" s="1"/>
      <c r="R2043" s="1"/>
      <c r="S2043" s="1"/>
      <c r="T2043" s="1"/>
      <c r="U2043" s="1"/>
      <c r="W2043" s="1"/>
      <c r="X2043" s="1"/>
      <c r="Y2043" s="1"/>
      <c r="Z2043" s="1"/>
      <c r="AB2043" s="1"/>
      <c r="AC2043" s="1"/>
      <c r="AD2043" s="1"/>
      <c r="AE2043" s="1"/>
      <c r="DS2043" s="9"/>
      <c r="DT2043" s="9"/>
      <c r="DU2043" s="9"/>
      <c r="DV2043" s="9"/>
      <c r="DW2043" s="9"/>
    </row>
    <row r="2044" s="6" customFormat="true" ht="15" hidden="false" customHeight="false" outlineLevel="0" collapsed="false">
      <c r="A2044" s="54" t="n">
        <v>2043</v>
      </c>
      <c r="K2044" s="6" t="s">
        <v>695</v>
      </c>
      <c r="M2044" s="106"/>
      <c r="Q2044" s="1"/>
      <c r="R2044" s="1"/>
      <c r="S2044" s="1"/>
      <c r="T2044" s="1"/>
      <c r="U2044" s="1"/>
      <c r="W2044" s="1"/>
      <c r="X2044" s="1"/>
      <c r="Y2044" s="1"/>
      <c r="Z2044" s="1"/>
      <c r="AB2044" s="1"/>
      <c r="AC2044" s="1"/>
      <c r="AD2044" s="1"/>
      <c r="AE2044" s="1"/>
      <c r="DS2044" s="9"/>
      <c r="DT2044" s="9"/>
      <c r="DU2044" s="9"/>
      <c r="DV2044" s="9"/>
      <c r="DW2044" s="9"/>
    </row>
    <row r="2045" s="6" customFormat="true" ht="15" hidden="false" customHeight="false" outlineLevel="0" collapsed="false">
      <c r="A2045" s="54" t="n">
        <v>2044</v>
      </c>
      <c r="K2045" s="6" t="s">
        <v>695</v>
      </c>
      <c r="M2045" s="106"/>
      <c r="Q2045" s="1"/>
      <c r="R2045" s="1"/>
      <c r="S2045" s="1"/>
      <c r="T2045" s="1"/>
      <c r="U2045" s="1"/>
      <c r="W2045" s="1"/>
      <c r="X2045" s="1"/>
      <c r="Y2045" s="1"/>
      <c r="Z2045" s="1"/>
      <c r="AB2045" s="1"/>
      <c r="AC2045" s="1"/>
      <c r="AD2045" s="1"/>
      <c r="AE2045" s="1"/>
      <c r="DS2045" s="9"/>
      <c r="DT2045" s="9"/>
      <c r="DU2045" s="9"/>
      <c r="DV2045" s="9"/>
      <c r="DW2045" s="9"/>
    </row>
    <row r="2046" s="6" customFormat="true" ht="15" hidden="false" customHeight="false" outlineLevel="0" collapsed="false">
      <c r="A2046" s="54" t="n">
        <v>2045</v>
      </c>
      <c r="K2046" s="6" t="s">
        <v>695</v>
      </c>
      <c r="M2046" s="106"/>
      <c r="Q2046" s="1"/>
      <c r="R2046" s="1"/>
      <c r="S2046" s="1"/>
      <c r="T2046" s="1"/>
      <c r="U2046" s="1"/>
      <c r="W2046" s="1"/>
      <c r="X2046" s="1"/>
      <c r="Y2046" s="1"/>
      <c r="Z2046" s="1"/>
      <c r="AB2046" s="1"/>
      <c r="AC2046" s="1"/>
      <c r="AD2046" s="1"/>
      <c r="AE2046" s="1"/>
      <c r="DS2046" s="9"/>
      <c r="DT2046" s="9"/>
      <c r="DU2046" s="9"/>
      <c r="DV2046" s="9"/>
      <c r="DW2046" s="9"/>
    </row>
    <row r="2047" s="6" customFormat="true" ht="15" hidden="false" customHeight="false" outlineLevel="0" collapsed="false">
      <c r="A2047" s="54" t="n">
        <v>2046</v>
      </c>
      <c r="K2047" s="6" t="s">
        <v>695</v>
      </c>
      <c r="M2047" s="106"/>
      <c r="Q2047" s="1"/>
      <c r="R2047" s="1"/>
      <c r="S2047" s="1"/>
      <c r="T2047" s="1"/>
      <c r="U2047" s="1"/>
      <c r="W2047" s="1"/>
      <c r="X2047" s="1"/>
      <c r="Y2047" s="1"/>
      <c r="Z2047" s="1"/>
      <c r="AB2047" s="1"/>
      <c r="AC2047" s="1"/>
      <c r="AD2047" s="1"/>
      <c r="AE2047" s="1"/>
      <c r="DS2047" s="9"/>
      <c r="DT2047" s="9"/>
      <c r="DU2047" s="9"/>
      <c r="DV2047" s="9"/>
      <c r="DW2047" s="9"/>
    </row>
    <row r="2048" s="6" customFormat="true" ht="15" hidden="false" customHeight="false" outlineLevel="0" collapsed="false">
      <c r="A2048" s="54" t="n">
        <v>2047</v>
      </c>
      <c r="K2048" s="6" t="s">
        <v>695</v>
      </c>
      <c r="M2048" s="106"/>
      <c r="Q2048" s="1"/>
      <c r="R2048" s="1"/>
      <c r="S2048" s="1"/>
      <c r="T2048" s="1"/>
      <c r="U2048" s="1"/>
      <c r="W2048" s="1"/>
      <c r="X2048" s="1"/>
      <c r="Y2048" s="1"/>
      <c r="Z2048" s="1"/>
      <c r="AB2048" s="1"/>
      <c r="AC2048" s="1"/>
      <c r="AD2048" s="1"/>
      <c r="AE2048" s="1"/>
      <c r="DS2048" s="9"/>
      <c r="DT2048" s="9"/>
      <c r="DU2048" s="9"/>
      <c r="DV2048" s="9"/>
      <c r="DW2048" s="9"/>
    </row>
    <row r="2049" s="6" customFormat="true" ht="15" hidden="false" customHeight="false" outlineLevel="0" collapsed="false">
      <c r="A2049" s="54" t="n">
        <v>2048</v>
      </c>
      <c r="K2049" s="6" t="s">
        <v>695</v>
      </c>
      <c r="M2049" s="106"/>
      <c r="Q2049" s="1"/>
      <c r="R2049" s="1"/>
      <c r="S2049" s="1"/>
      <c r="T2049" s="1"/>
      <c r="U2049" s="1"/>
      <c r="W2049" s="1"/>
      <c r="X2049" s="1"/>
      <c r="Y2049" s="1"/>
      <c r="Z2049" s="1"/>
      <c r="AB2049" s="1"/>
      <c r="AC2049" s="1"/>
      <c r="AD2049" s="1"/>
      <c r="AE2049" s="1"/>
      <c r="DS2049" s="9"/>
      <c r="DT2049" s="9"/>
      <c r="DU2049" s="9"/>
      <c r="DV2049" s="9"/>
      <c r="DW2049" s="9"/>
    </row>
    <row r="2050" s="6" customFormat="true" ht="15" hidden="false" customHeight="false" outlineLevel="0" collapsed="false">
      <c r="A2050" s="54" t="n">
        <v>2049</v>
      </c>
      <c r="K2050" s="6" t="s">
        <v>695</v>
      </c>
      <c r="M2050" s="106"/>
      <c r="Q2050" s="1"/>
      <c r="R2050" s="1"/>
      <c r="S2050" s="1"/>
      <c r="T2050" s="1"/>
      <c r="U2050" s="1"/>
      <c r="W2050" s="1"/>
      <c r="X2050" s="1"/>
      <c r="Y2050" s="1"/>
      <c r="Z2050" s="1"/>
      <c r="AB2050" s="1"/>
      <c r="AC2050" s="1"/>
      <c r="AD2050" s="1"/>
      <c r="AE2050" s="1"/>
      <c r="DS2050" s="9"/>
      <c r="DT2050" s="9"/>
      <c r="DU2050" s="9"/>
      <c r="DV2050" s="9"/>
      <c r="DW2050" s="9"/>
    </row>
    <row r="2051" s="6" customFormat="true" ht="15" hidden="false" customHeight="false" outlineLevel="0" collapsed="false">
      <c r="A2051" s="54" t="n">
        <v>2050</v>
      </c>
      <c r="K2051" s="6" t="s">
        <v>695</v>
      </c>
      <c r="M2051" s="106"/>
      <c r="Q2051" s="1"/>
      <c r="R2051" s="1"/>
      <c r="S2051" s="1"/>
      <c r="T2051" s="1"/>
      <c r="U2051" s="1"/>
      <c r="W2051" s="1"/>
      <c r="X2051" s="1"/>
      <c r="Y2051" s="1"/>
      <c r="Z2051" s="1"/>
      <c r="AB2051" s="1"/>
      <c r="AC2051" s="1"/>
      <c r="AD2051" s="1"/>
      <c r="AE2051" s="1"/>
      <c r="DS2051" s="9"/>
      <c r="DT2051" s="9"/>
      <c r="DU2051" s="9"/>
      <c r="DV2051" s="9"/>
      <c r="DW2051" s="9"/>
    </row>
    <row r="2052" s="6" customFormat="true" ht="15" hidden="false" customHeight="false" outlineLevel="0" collapsed="false">
      <c r="A2052" s="54" t="n">
        <v>2051</v>
      </c>
      <c r="K2052" s="6" t="s">
        <v>695</v>
      </c>
      <c r="M2052" s="106"/>
      <c r="Q2052" s="1"/>
      <c r="R2052" s="1"/>
      <c r="S2052" s="1"/>
      <c r="T2052" s="1"/>
      <c r="U2052" s="1"/>
      <c r="W2052" s="1"/>
      <c r="X2052" s="1"/>
      <c r="Y2052" s="1"/>
      <c r="Z2052" s="1"/>
      <c r="AB2052" s="1"/>
      <c r="AC2052" s="1"/>
      <c r="AD2052" s="1"/>
      <c r="AE2052" s="1"/>
      <c r="DS2052" s="9"/>
      <c r="DT2052" s="9"/>
      <c r="DU2052" s="9"/>
      <c r="DV2052" s="9"/>
      <c r="DW2052" s="9"/>
    </row>
    <row r="2053" s="6" customFormat="true" ht="15" hidden="false" customHeight="false" outlineLevel="0" collapsed="false">
      <c r="A2053" s="54" t="n">
        <v>2052</v>
      </c>
      <c r="K2053" s="6" t="s">
        <v>695</v>
      </c>
      <c r="M2053" s="106"/>
      <c r="Q2053" s="1"/>
      <c r="R2053" s="1"/>
      <c r="S2053" s="1"/>
      <c r="T2053" s="1"/>
      <c r="U2053" s="1"/>
      <c r="W2053" s="1"/>
      <c r="X2053" s="1"/>
      <c r="Y2053" s="1"/>
      <c r="Z2053" s="1"/>
      <c r="AB2053" s="1"/>
      <c r="AC2053" s="1"/>
      <c r="AD2053" s="1"/>
      <c r="AE2053" s="1"/>
      <c r="DS2053" s="9"/>
      <c r="DT2053" s="9"/>
      <c r="DU2053" s="9"/>
      <c r="DV2053" s="9"/>
      <c r="DW2053" s="9"/>
    </row>
    <row r="2054" s="6" customFormat="true" ht="15" hidden="false" customHeight="false" outlineLevel="0" collapsed="false">
      <c r="A2054" s="54" t="n">
        <v>2053</v>
      </c>
      <c r="K2054" s="6" t="s">
        <v>695</v>
      </c>
      <c r="M2054" s="106"/>
      <c r="Q2054" s="1"/>
      <c r="R2054" s="1"/>
      <c r="S2054" s="1"/>
      <c r="T2054" s="1"/>
      <c r="U2054" s="1"/>
      <c r="W2054" s="1"/>
      <c r="X2054" s="1"/>
      <c r="Y2054" s="1"/>
      <c r="Z2054" s="1"/>
      <c r="AB2054" s="1"/>
      <c r="AC2054" s="1"/>
      <c r="AD2054" s="1"/>
      <c r="AE2054" s="1"/>
      <c r="DS2054" s="9"/>
      <c r="DT2054" s="9"/>
      <c r="DU2054" s="9"/>
      <c r="DV2054" s="9"/>
      <c r="DW2054" s="9"/>
    </row>
    <row r="2055" s="6" customFormat="true" ht="15" hidden="false" customHeight="false" outlineLevel="0" collapsed="false">
      <c r="A2055" s="54" t="n">
        <v>2054</v>
      </c>
      <c r="K2055" s="6" t="s">
        <v>695</v>
      </c>
      <c r="M2055" s="106"/>
      <c r="Q2055" s="1"/>
      <c r="R2055" s="1"/>
      <c r="S2055" s="1"/>
      <c r="T2055" s="1"/>
      <c r="U2055" s="1"/>
      <c r="W2055" s="1"/>
      <c r="X2055" s="1"/>
      <c r="Y2055" s="1"/>
      <c r="Z2055" s="1"/>
      <c r="AB2055" s="1"/>
      <c r="AC2055" s="1"/>
      <c r="AD2055" s="1"/>
      <c r="AE2055" s="1"/>
      <c r="DS2055" s="9"/>
      <c r="DT2055" s="9"/>
      <c r="DU2055" s="9"/>
      <c r="DV2055" s="9"/>
      <c r="DW2055" s="9"/>
    </row>
    <row r="2056" s="6" customFormat="true" ht="15" hidden="false" customHeight="false" outlineLevel="0" collapsed="false">
      <c r="A2056" s="54" t="n">
        <v>2055</v>
      </c>
      <c r="K2056" s="6" t="s">
        <v>695</v>
      </c>
      <c r="M2056" s="106"/>
      <c r="Q2056" s="1"/>
      <c r="R2056" s="1"/>
      <c r="S2056" s="1"/>
      <c r="T2056" s="1"/>
      <c r="U2056" s="1"/>
      <c r="W2056" s="1"/>
      <c r="X2056" s="1"/>
      <c r="Y2056" s="1"/>
      <c r="Z2056" s="1"/>
      <c r="AB2056" s="1"/>
      <c r="AC2056" s="1"/>
      <c r="AD2056" s="1"/>
      <c r="AE2056" s="1"/>
      <c r="DS2056" s="9"/>
      <c r="DT2056" s="9"/>
      <c r="DU2056" s="9"/>
      <c r="DV2056" s="9"/>
      <c r="DW2056" s="9"/>
    </row>
    <row r="2057" s="6" customFormat="true" ht="15" hidden="false" customHeight="false" outlineLevel="0" collapsed="false">
      <c r="A2057" s="54" t="n">
        <v>2056</v>
      </c>
      <c r="K2057" s="6" t="s">
        <v>695</v>
      </c>
      <c r="M2057" s="106"/>
      <c r="Q2057" s="1"/>
      <c r="R2057" s="1"/>
      <c r="S2057" s="1"/>
      <c r="T2057" s="1"/>
      <c r="U2057" s="1"/>
      <c r="W2057" s="1"/>
      <c r="X2057" s="1"/>
      <c r="Y2057" s="1"/>
      <c r="Z2057" s="1"/>
      <c r="AB2057" s="1"/>
      <c r="AC2057" s="1"/>
      <c r="AD2057" s="1"/>
      <c r="AE2057" s="1"/>
      <c r="DS2057" s="9"/>
      <c r="DT2057" s="9"/>
      <c r="DU2057" s="9"/>
      <c r="DV2057" s="9"/>
      <c r="DW2057" s="9"/>
    </row>
    <row r="2058" s="6" customFormat="true" ht="15" hidden="false" customHeight="false" outlineLevel="0" collapsed="false">
      <c r="A2058" s="54" t="n">
        <v>2057</v>
      </c>
      <c r="K2058" s="6" t="s">
        <v>695</v>
      </c>
      <c r="M2058" s="106"/>
      <c r="Q2058" s="1"/>
      <c r="R2058" s="1"/>
      <c r="S2058" s="1"/>
      <c r="T2058" s="1"/>
      <c r="U2058" s="1"/>
      <c r="W2058" s="1"/>
      <c r="X2058" s="1"/>
      <c r="Y2058" s="1"/>
      <c r="Z2058" s="1"/>
      <c r="AB2058" s="1"/>
      <c r="AC2058" s="1"/>
      <c r="AD2058" s="1"/>
      <c r="AE2058" s="1"/>
      <c r="DS2058" s="9"/>
      <c r="DT2058" s="9"/>
      <c r="DU2058" s="9"/>
      <c r="DV2058" s="9"/>
      <c r="DW2058" s="9"/>
    </row>
    <row r="2059" s="6" customFormat="true" ht="15" hidden="false" customHeight="false" outlineLevel="0" collapsed="false">
      <c r="A2059" s="54" t="n">
        <v>2058</v>
      </c>
      <c r="K2059" s="6" t="s">
        <v>695</v>
      </c>
      <c r="M2059" s="106"/>
      <c r="Q2059" s="1"/>
      <c r="R2059" s="1"/>
      <c r="S2059" s="1"/>
      <c r="T2059" s="1"/>
      <c r="U2059" s="1"/>
      <c r="W2059" s="1"/>
      <c r="X2059" s="1"/>
      <c r="Y2059" s="1"/>
      <c r="Z2059" s="1"/>
      <c r="AB2059" s="1"/>
      <c r="AC2059" s="1"/>
      <c r="AD2059" s="1"/>
      <c r="AE2059" s="1"/>
      <c r="DS2059" s="9"/>
      <c r="DT2059" s="9"/>
      <c r="DU2059" s="9"/>
      <c r="DV2059" s="9"/>
      <c r="DW2059" s="9"/>
    </row>
    <row r="2060" s="6" customFormat="true" ht="15" hidden="false" customHeight="false" outlineLevel="0" collapsed="false">
      <c r="A2060" s="54" t="n">
        <v>2059</v>
      </c>
      <c r="K2060" s="6" t="s">
        <v>695</v>
      </c>
      <c r="M2060" s="106"/>
      <c r="Q2060" s="1"/>
      <c r="R2060" s="1"/>
      <c r="S2060" s="1"/>
      <c r="T2060" s="1"/>
      <c r="U2060" s="1"/>
      <c r="W2060" s="1"/>
      <c r="X2060" s="1"/>
      <c r="Y2060" s="1"/>
      <c r="Z2060" s="1"/>
      <c r="AB2060" s="1"/>
      <c r="AC2060" s="1"/>
      <c r="AD2060" s="1"/>
      <c r="AE2060" s="1"/>
      <c r="DS2060" s="9"/>
      <c r="DT2060" s="9"/>
      <c r="DU2060" s="9"/>
      <c r="DV2060" s="9"/>
      <c r="DW2060" s="9"/>
    </row>
    <row r="2061" s="6" customFormat="true" ht="15" hidden="false" customHeight="false" outlineLevel="0" collapsed="false">
      <c r="A2061" s="54" t="n">
        <v>2060</v>
      </c>
      <c r="K2061" s="6" t="s">
        <v>695</v>
      </c>
      <c r="M2061" s="106"/>
      <c r="Q2061" s="1"/>
      <c r="R2061" s="1"/>
      <c r="S2061" s="1"/>
      <c r="T2061" s="1"/>
      <c r="U2061" s="1"/>
      <c r="W2061" s="1"/>
      <c r="X2061" s="1"/>
      <c r="Y2061" s="1"/>
      <c r="Z2061" s="1"/>
      <c r="AB2061" s="1"/>
      <c r="AC2061" s="1"/>
      <c r="AD2061" s="1"/>
      <c r="AE2061" s="1"/>
      <c r="DS2061" s="9"/>
      <c r="DT2061" s="9"/>
      <c r="DU2061" s="9"/>
      <c r="DV2061" s="9"/>
      <c r="DW2061" s="9"/>
    </row>
    <row r="2062" s="6" customFormat="true" ht="15" hidden="false" customHeight="false" outlineLevel="0" collapsed="false">
      <c r="A2062" s="54" t="n">
        <v>2061</v>
      </c>
      <c r="K2062" s="6" t="s">
        <v>695</v>
      </c>
      <c r="M2062" s="106"/>
      <c r="Q2062" s="1"/>
      <c r="R2062" s="1"/>
      <c r="S2062" s="1"/>
      <c r="T2062" s="1"/>
      <c r="U2062" s="1"/>
      <c r="W2062" s="1"/>
      <c r="X2062" s="1"/>
      <c r="Y2062" s="1"/>
      <c r="Z2062" s="1"/>
      <c r="AB2062" s="1"/>
      <c r="AC2062" s="1"/>
      <c r="AD2062" s="1"/>
      <c r="AE2062" s="1"/>
      <c r="DS2062" s="9"/>
      <c r="DT2062" s="9"/>
      <c r="DU2062" s="9"/>
      <c r="DV2062" s="9"/>
      <c r="DW2062" s="9"/>
    </row>
    <row r="2063" s="6" customFormat="true" ht="15" hidden="false" customHeight="false" outlineLevel="0" collapsed="false">
      <c r="A2063" s="54" t="n">
        <v>2062</v>
      </c>
      <c r="K2063" s="6" t="s">
        <v>695</v>
      </c>
      <c r="M2063" s="106"/>
      <c r="Q2063" s="1"/>
      <c r="R2063" s="1"/>
      <c r="S2063" s="1"/>
      <c r="T2063" s="1"/>
      <c r="U2063" s="1"/>
      <c r="W2063" s="1"/>
      <c r="X2063" s="1"/>
      <c r="Y2063" s="1"/>
      <c r="Z2063" s="1"/>
      <c r="AB2063" s="1"/>
      <c r="AC2063" s="1"/>
      <c r="AD2063" s="1"/>
      <c r="AE2063" s="1"/>
      <c r="DS2063" s="9"/>
      <c r="DT2063" s="9"/>
      <c r="DU2063" s="9"/>
      <c r="DV2063" s="9"/>
      <c r="DW2063" s="9"/>
    </row>
    <row r="2064" s="6" customFormat="true" ht="15" hidden="false" customHeight="false" outlineLevel="0" collapsed="false">
      <c r="A2064" s="54" t="n">
        <v>2063</v>
      </c>
      <c r="K2064" s="6" t="s">
        <v>695</v>
      </c>
      <c r="M2064" s="106"/>
      <c r="Q2064" s="1"/>
      <c r="R2064" s="1"/>
      <c r="S2064" s="1"/>
      <c r="T2064" s="1"/>
      <c r="U2064" s="1"/>
      <c r="W2064" s="1"/>
      <c r="X2064" s="1"/>
      <c r="Y2064" s="1"/>
      <c r="Z2064" s="1"/>
      <c r="AB2064" s="1"/>
      <c r="AC2064" s="1"/>
      <c r="AD2064" s="1"/>
      <c r="AE2064" s="1"/>
      <c r="DS2064" s="9"/>
      <c r="DT2064" s="9"/>
      <c r="DU2064" s="9"/>
      <c r="DV2064" s="9"/>
      <c r="DW2064" s="9"/>
    </row>
    <row r="2065" s="6" customFormat="true" ht="15" hidden="false" customHeight="false" outlineLevel="0" collapsed="false">
      <c r="A2065" s="54" t="n">
        <v>2064</v>
      </c>
      <c r="K2065" s="6" t="s">
        <v>695</v>
      </c>
      <c r="M2065" s="106"/>
      <c r="Q2065" s="1"/>
      <c r="R2065" s="1"/>
      <c r="S2065" s="1"/>
      <c r="T2065" s="1"/>
      <c r="U2065" s="1"/>
      <c r="W2065" s="1"/>
      <c r="X2065" s="1"/>
      <c r="Y2065" s="1"/>
      <c r="Z2065" s="1"/>
      <c r="AB2065" s="1"/>
      <c r="AC2065" s="1"/>
      <c r="AD2065" s="1"/>
      <c r="AE2065" s="1"/>
      <c r="DS2065" s="9"/>
      <c r="DT2065" s="9"/>
      <c r="DU2065" s="9"/>
      <c r="DV2065" s="9"/>
      <c r="DW2065" s="9"/>
    </row>
    <row r="2066" s="6" customFormat="true" ht="15" hidden="false" customHeight="false" outlineLevel="0" collapsed="false">
      <c r="A2066" s="54" t="n">
        <v>2065</v>
      </c>
      <c r="K2066" s="6" t="s">
        <v>695</v>
      </c>
      <c r="M2066" s="106"/>
      <c r="Q2066" s="1"/>
      <c r="R2066" s="1"/>
      <c r="S2066" s="1"/>
      <c r="T2066" s="1"/>
      <c r="U2066" s="1"/>
      <c r="W2066" s="1"/>
      <c r="X2066" s="1"/>
      <c r="Y2066" s="1"/>
      <c r="Z2066" s="1"/>
      <c r="AB2066" s="1"/>
      <c r="AC2066" s="1"/>
      <c r="AD2066" s="1"/>
      <c r="AE2066" s="1"/>
      <c r="DS2066" s="9"/>
      <c r="DT2066" s="9"/>
      <c r="DU2066" s="9"/>
      <c r="DV2066" s="9"/>
      <c r="DW2066" s="9"/>
    </row>
    <row r="2067" s="6" customFormat="true" ht="15" hidden="false" customHeight="false" outlineLevel="0" collapsed="false">
      <c r="A2067" s="54" t="n">
        <v>2066</v>
      </c>
      <c r="K2067" s="6" t="s">
        <v>695</v>
      </c>
      <c r="M2067" s="106"/>
      <c r="Q2067" s="1"/>
      <c r="R2067" s="1"/>
      <c r="S2067" s="1"/>
      <c r="T2067" s="1"/>
      <c r="U2067" s="1"/>
      <c r="W2067" s="1"/>
      <c r="X2067" s="1"/>
      <c r="Y2067" s="1"/>
      <c r="Z2067" s="1"/>
      <c r="AB2067" s="1"/>
      <c r="AC2067" s="1"/>
      <c r="AD2067" s="1"/>
      <c r="AE2067" s="1"/>
      <c r="DS2067" s="9"/>
      <c r="DT2067" s="9"/>
      <c r="DU2067" s="9"/>
      <c r="DV2067" s="9"/>
      <c r="DW2067" s="9"/>
    </row>
    <row r="2068" s="6" customFormat="true" ht="15" hidden="false" customHeight="false" outlineLevel="0" collapsed="false">
      <c r="A2068" s="54" t="n">
        <v>2067</v>
      </c>
      <c r="K2068" s="6" t="s">
        <v>695</v>
      </c>
      <c r="M2068" s="106"/>
      <c r="Q2068" s="1"/>
      <c r="R2068" s="1"/>
      <c r="S2068" s="1"/>
      <c r="T2068" s="1"/>
      <c r="U2068" s="1"/>
      <c r="W2068" s="1"/>
      <c r="X2068" s="1"/>
      <c r="Y2068" s="1"/>
      <c r="Z2068" s="1"/>
      <c r="AB2068" s="1"/>
      <c r="AC2068" s="1"/>
      <c r="AD2068" s="1"/>
      <c r="AE2068" s="1"/>
      <c r="DS2068" s="9"/>
      <c r="DT2068" s="9"/>
      <c r="DU2068" s="9"/>
      <c r="DV2068" s="9"/>
      <c r="DW2068" s="9"/>
    </row>
    <row r="2069" s="6" customFormat="true" ht="15" hidden="false" customHeight="false" outlineLevel="0" collapsed="false">
      <c r="A2069" s="54" t="n">
        <v>2068</v>
      </c>
      <c r="K2069" s="6" t="s">
        <v>695</v>
      </c>
      <c r="M2069" s="106"/>
      <c r="Q2069" s="1"/>
      <c r="R2069" s="1"/>
      <c r="S2069" s="1"/>
      <c r="T2069" s="1"/>
      <c r="U2069" s="1"/>
      <c r="W2069" s="1"/>
      <c r="X2069" s="1"/>
      <c r="Y2069" s="1"/>
      <c r="Z2069" s="1"/>
      <c r="AB2069" s="1"/>
      <c r="AC2069" s="1"/>
      <c r="AD2069" s="1"/>
      <c r="AE2069" s="1"/>
      <c r="DS2069" s="9"/>
      <c r="DT2069" s="9"/>
      <c r="DU2069" s="9"/>
      <c r="DV2069" s="9"/>
      <c r="DW2069" s="9"/>
    </row>
    <row r="2070" s="6" customFormat="true" ht="15" hidden="false" customHeight="false" outlineLevel="0" collapsed="false">
      <c r="A2070" s="54" t="n">
        <v>2069</v>
      </c>
      <c r="K2070" s="6" t="s">
        <v>695</v>
      </c>
      <c r="M2070" s="106"/>
      <c r="Q2070" s="1"/>
      <c r="R2070" s="1"/>
      <c r="S2070" s="1"/>
      <c r="T2070" s="1"/>
      <c r="U2070" s="1"/>
      <c r="W2070" s="1"/>
      <c r="X2070" s="1"/>
      <c r="Y2070" s="1"/>
      <c r="Z2070" s="1"/>
      <c r="AB2070" s="1"/>
      <c r="AC2070" s="1"/>
      <c r="AD2070" s="1"/>
      <c r="AE2070" s="1"/>
      <c r="DS2070" s="9"/>
      <c r="DT2070" s="9"/>
      <c r="DU2070" s="9"/>
      <c r="DV2070" s="9"/>
      <c r="DW2070" s="9"/>
    </row>
    <row r="2071" s="6" customFormat="true" ht="15" hidden="false" customHeight="false" outlineLevel="0" collapsed="false">
      <c r="A2071" s="54" t="n">
        <v>2070</v>
      </c>
      <c r="K2071" s="6" t="s">
        <v>695</v>
      </c>
      <c r="M2071" s="106"/>
      <c r="Q2071" s="1"/>
      <c r="R2071" s="1"/>
      <c r="S2071" s="1"/>
      <c r="T2071" s="1"/>
      <c r="U2071" s="1"/>
      <c r="W2071" s="1"/>
      <c r="X2071" s="1"/>
      <c r="Y2071" s="1"/>
      <c r="Z2071" s="1"/>
      <c r="AB2071" s="1"/>
      <c r="AC2071" s="1"/>
      <c r="AD2071" s="1"/>
      <c r="AE2071" s="1"/>
      <c r="DS2071" s="9"/>
      <c r="DT2071" s="9"/>
      <c r="DU2071" s="9"/>
      <c r="DV2071" s="9"/>
      <c r="DW2071" s="9"/>
    </row>
    <row r="2072" s="6" customFormat="true" ht="15" hidden="false" customHeight="false" outlineLevel="0" collapsed="false">
      <c r="A2072" s="54" t="n">
        <v>2071</v>
      </c>
      <c r="K2072" s="6" t="s">
        <v>695</v>
      </c>
      <c r="M2072" s="106"/>
      <c r="Q2072" s="1"/>
      <c r="R2072" s="1"/>
      <c r="S2072" s="1"/>
      <c r="T2072" s="1"/>
      <c r="U2072" s="1"/>
      <c r="W2072" s="1"/>
      <c r="X2072" s="1"/>
      <c r="Y2072" s="1"/>
      <c r="Z2072" s="1"/>
      <c r="AB2072" s="1"/>
      <c r="AC2072" s="1"/>
      <c r="AD2072" s="1"/>
      <c r="AE2072" s="1"/>
      <c r="DS2072" s="9"/>
      <c r="DT2072" s="9"/>
      <c r="DU2072" s="9"/>
      <c r="DV2072" s="9"/>
      <c r="DW2072" s="9"/>
    </row>
    <row r="2073" s="6" customFormat="true" ht="15" hidden="false" customHeight="false" outlineLevel="0" collapsed="false">
      <c r="A2073" s="54" t="n">
        <v>2072</v>
      </c>
      <c r="K2073" s="6" t="s">
        <v>695</v>
      </c>
      <c r="M2073" s="106"/>
      <c r="Q2073" s="1"/>
      <c r="R2073" s="1"/>
      <c r="S2073" s="1"/>
      <c r="T2073" s="1"/>
      <c r="U2073" s="1"/>
      <c r="W2073" s="1"/>
      <c r="X2073" s="1"/>
      <c r="Y2073" s="1"/>
      <c r="Z2073" s="1"/>
      <c r="AB2073" s="1"/>
      <c r="AC2073" s="1"/>
      <c r="AD2073" s="1"/>
      <c r="AE2073" s="1"/>
      <c r="DS2073" s="9"/>
      <c r="DT2073" s="9"/>
      <c r="DU2073" s="9"/>
      <c r="DV2073" s="9"/>
      <c r="DW2073" s="9"/>
    </row>
    <row r="2074" s="6" customFormat="true" ht="15" hidden="false" customHeight="false" outlineLevel="0" collapsed="false">
      <c r="A2074" s="54" t="n">
        <v>2073</v>
      </c>
      <c r="K2074" s="6" t="s">
        <v>695</v>
      </c>
      <c r="M2074" s="106"/>
      <c r="Q2074" s="1"/>
      <c r="R2074" s="1"/>
      <c r="S2074" s="1"/>
      <c r="T2074" s="1"/>
      <c r="U2074" s="1"/>
      <c r="W2074" s="1"/>
      <c r="X2074" s="1"/>
      <c r="Y2074" s="1"/>
      <c r="Z2074" s="1"/>
      <c r="AB2074" s="1"/>
      <c r="AC2074" s="1"/>
      <c r="AD2074" s="1"/>
      <c r="AE2074" s="1"/>
      <c r="DS2074" s="9"/>
      <c r="DT2074" s="9"/>
      <c r="DU2074" s="9"/>
      <c r="DV2074" s="9"/>
      <c r="DW2074" s="9"/>
    </row>
    <row r="2075" s="6" customFormat="true" ht="15" hidden="false" customHeight="false" outlineLevel="0" collapsed="false">
      <c r="A2075" s="54" t="n">
        <v>2074</v>
      </c>
      <c r="K2075" s="6" t="s">
        <v>695</v>
      </c>
      <c r="M2075" s="106"/>
      <c r="Q2075" s="1"/>
      <c r="R2075" s="1"/>
      <c r="S2075" s="1"/>
      <c r="T2075" s="1"/>
      <c r="U2075" s="1"/>
      <c r="W2075" s="1"/>
      <c r="X2075" s="1"/>
      <c r="Y2075" s="1"/>
      <c r="Z2075" s="1"/>
      <c r="AB2075" s="1"/>
      <c r="AC2075" s="1"/>
      <c r="AD2075" s="1"/>
      <c r="AE2075" s="1"/>
      <c r="DS2075" s="9"/>
      <c r="DT2075" s="9"/>
      <c r="DU2075" s="9"/>
      <c r="DV2075" s="9"/>
      <c r="DW2075" s="9"/>
    </row>
    <row r="2076" s="6" customFormat="true" ht="15" hidden="false" customHeight="false" outlineLevel="0" collapsed="false">
      <c r="A2076" s="54" t="n">
        <v>2075</v>
      </c>
      <c r="K2076" s="6" t="s">
        <v>695</v>
      </c>
      <c r="M2076" s="106"/>
      <c r="Q2076" s="1"/>
      <c r="R2076" s="1"/>
      <c r="S2076" s="1"/>
      <c r="T2076" s="1"/>
      <c r="U2076" s="1"/>
      <c r="W2076" s="1"/>
      <c r="X2076" s="1"/>
      <c r="Y2076" s="1"/>
      <c r="Z2076" s="1"/>
      <c r="AB2076" s="1"/>
      <c r="AC2076" s="1"/>
      <c r="AD2076" s="1"/>
      <c r="AE2076" s="1"/>
      <c r="DS2076" s="9"/>
      <c r="DT2076" s="9"/>
      <c r="DU2076" s="9"/>
      <c r="DV2076" s="9"/>
      <c r="DW2076" s="9"/>
    </row>
    <row r="2077" s="6" customFormat="true" ht="15" hidden="false" customHeight="false" outlineLevel="0" collapsed="false">
      <c r="A2077" s="54" t="n">
        <v>2076</v>
      </c>
      <c r="K2077" s="6" t="s">
        <v>695</v>
      </c>
      <c r="M2077" s="106"/>
      <c r="Q2077" s="1"/>
      <c r="R2077" s="1"/>
      <c r="S2077" s="1"/>
      <c r="T2077" s="1"/>
      <c r="U2077" s="1"/>
      <c r="W2077" s="1"/>
      <c r="X2077" s="1"/>
      <c r="Y2077" s="1"/>
      <c r="Z2077" s="1"/>
      <c r="AB2077" s="1"/>
      <c r="AC2077" s="1"/>
      <c r="AD2077" s="1"/>
      <c r="AE2077" s="1"/>
      <c r="DS2077" s="9"/>
      <c r="DT2077" s="9"/>
      <c r="DU2077" s="9"/>
      <c r="DV2077" s="9"/>
      <c r="DW2077" s="9"/>
    </row>
    <row r="2078" s="6" customFormat="true" ht="15" hidden="false" customHeight="false" outlineLevel="0" collapsed="false">
      <c r="A2078" s="54" t="n">
        <v>2077</v>
      </c>
      <c r="K2078" s="6" t="s">
        <v>695</v>
      </c>
      <c r="M2078" s="106"/>
      <c r="Q2078" s="1"/>
      <c r="R2078" s="1"/>
      <c r="S2078" s="1"/>
      <c r="T2078" s="1"/>
      <c r="U2078" s="1"/>
      <c r="W2078" s="1"/>
      <c r="X2078" s="1"/>
      <c r="Y2078" s="1"/>
      <c r="Z2078" s="1"/>
      <c r="AB2078" s="1"/>
      <c r="AC2078" s="1"/>
      <c r="AD2078" s="1"/>
      <c r="AE2078" s="1"/>
      <c r="DS2078" s="9"/>
      <c r="DT2078" s="9"/>
      <c r="DU2078" s="9"/>
      <c r="DV2078" s="9"/>
      <c r="DW2078" s="9"/>
    </row>
    <row r="2079" s="6" customFormat="true" ht="15" hidden="false" customHeight="false" outlineLevel="0" collapsed="false">
      <c r="A2079" s="54" t="n">
        <v>2078</v>
      </c>
      <c r="K2079" s="6" t="s">
        <v>695</v>
      </c>
      <c r="M2079" s="106"/>
      <c r="Q2079" s="1"/>
      <c r="R2079" s="1"/>
      <c r="S2079" s="1"/>
      <c r="T2079" s="1"/>
      <c r="U2079" s="1"/>
      <c r="W2079" s="1"/>
      <c r="X2079" s="1"/>
      <c r="Y2079" s="1"/>
      <c r="Z2079" s="1"/>
      <c r="AB2079" s="1"/>
      <c r="AC2079" s="1"/>
      <c r="AD2079" s="1"/>
      <c r="AE2079" s="1"/>
      <c r="DS2079" s="9"/>
      <c r="DT2079" s="9"/>
      <c r="DU2079" s="9"/>
      <c r="DV2079" s="9"/>
      <c r="DW2079" s="9"/>
    </row>
    <row r="2080" s="6" customFormat="true" ht="15" hidden="false" customHeight="false" outlineLevel="0" collapsed="false">
      <c r="A2080" s="54" t="n">
        <v>2079</v>
      </c>
      <c r="K2080" s="6" t="s">
        <v>695</v>
      </c>
      <c r="M2080" s="106"/>
      <c r="Q2080" s="1"/>
      <c r="R2080" s="1"/>
      <c r="S2080" s="1"/>
      <c r="T2080" s="1"/>
      <c r="U2080" s="1"/>
      <c r="W2080" s="1"/>
      <c r="X2080" s="1"/>
      <c r="Y2080" s="1"/>
      <c r="Z2080" s="1"/>
      <c r="AB2080" s="1"/>
      <c r="AC2080" s="1"/>
      <c r="AD2080" s="1"/>
      <c r="AE2080" s="1"/>
      <c r="DS2080" s="9"/>
      <c r="DT2080" s="9"/>
      <c r="DU2080" s="9"/>
      <c r="DV2080" s="9"/>
      <c r="DW2080" s="9"/>
    </row>
    <row r="2081" s="6" customFormat="true" ht="15" hidden="false" customHeight="false" outlineLevel="0" collapsed="false">
      <c r="A2081" s="54" t="n">
        <v>2080</v>
      </c>
      <c r="K2081" s="6" t="s">
        <v>695</v>
      </c>
      <c r="M2081" s="106"/>
      <c r="Q2081" s="1"/>
      <c r="R2081" s="1"/>
      <c r="S2081" s="1"/>
      <c r="T2081" s="1"/>
      <c r="U2081" s="1"/>
      <c r="W2081" s="1"/>
      <c r="X2081" s="1"/>
      <c r="Y2081" s="1"/>
      <c r="Z2081" s="1"/>
      <c r="AB2081" s="1"/>
      <c r="AC2081" s="1"/>
      <c r="AD2081" s="1"/>
      <c r="AE2081" s="1"/>
      <c r="DS2081" s="9"/>
      <c r="DT2081" s="9"/>
      <c r="DU2081" s="9"/>
      <c r="DV2081" s="9"/>
      <c r="DW2081" s="9"/>
    </row>
    <row r="2082" s="6" customFormat="true" ht="15" hidden="false" customHeight="false" outlineLevel="0" collapsed="false">
      <c r="A2082" s="54" t="n">
        <v>2081</v>
      </c>
      <c r="K2082" s="6" t="s">
        <v>695</v>
      </c>
      <c r="M2082" s="106"/>
      <c r="Q2082" s="1"/>
      <c r="R2082" s="1"/>
      <c r="S2082" s="1"/>
      <c r="T2082" s="1"/>
      <c r="U2082" s="1"/>
      <c r="W2082" s="1"/>
      <c r="X2082" s="1"/>
      <c r="Y2082" s="1"/>
      <c r="Z2082" s="1"/>
      <c r="AB2082" s="1"/>
      <c r="AC2082" s="1"/>
      <c r="AD2082" s="1"/>
      <c r="AE2082" s="1"/>
      <c r="DS2082" s="9"/>
      <c r="DT2082" s="9"/>
      <c r="DU2082" s="9"/>
      <c r="DV2082" s="9"/>
      <c r="DW2082" s="9"/>
    </row>
    <row r="2083" s="6" customFormat="true" ht="15" hidden="false" customHeight="false" outlineLevel="0" collapsed="false">
      <c r="A2083" s="54" t="n">
        <v>2082</v>
      </c>
      <c r="K2083" s="6" t="s">
        <v>695</v>
      </c>
      <c r="M2083" s="106"/>
      <c r="Q2083" s="1"/>
      <c r="R2083" s="1"/>
      <c r="S2083" s="1"/>
      <c r="T2083" s="1"/>
      <c r="U2083" s="1"/>
      <c r="W2083" s="1"/>
      <c r="X2083" s="1"/>
      <c r="Y2083" s="1"/>
      <c r="Z2083" s="1"/>
      <c r="AB2083" s="1"/>
      <c r="AC2083" s="1"/>
      <c r="AD2083" s="1"/>
      <c r="AE2083" s="1"/>
      <c r="DS2083" s="9"/>
      <c r="DT2083" s="9"/>
      <c r="DU2083" s="9"/>
      <c r="DV2083" s="9"/>
      <c r="DW2083" s="9"/>
    </row>
    <row r="2084" s="6" customFormat="true" ht="15" hidden="false" customHeight="false" outlineLevel="0" collapsed="false">
      <c r="A2084" s="54" t="n">
        <v>2083</v>
      </c>
      <c r="K2084" s="6" t="s">
        <v>695</v>
      </c>
      <c r="M2084" s="106"/>
      <c r="Q2084" s="1"/>
      <c r="R2084" s="1"/>
      <c r="S2084" s="1"/>
      <c r="T2084" s="1"/>
      <c r="U2084" s="1"/>
      <c r="W2084" s="1"/>
      <c r="X2084" s="1"/>
      <c r="Y2084" s="1"/>
      <c r="Z2084" s="1"/>
      <c r="AB2084" s="1"/>
      <c r="AC2084" s="1"/>
      <c r="AD2084" s="1"/>
      <c r="AE2084" s="1"/>
      <c r="DS2084" s="9"/>
      <c r="DT2084" s="9"/>
      <c r="DU2084" s="9"/>
      <c r="DV2084" s="9"/>
      <c r="DW2084" s="9"/>
    </row>
    <row r="2085" s="6" customFormat="true" ht="15" hidden="false" customHeight="false" outlineLevel="0" collapsed="false">
      <c r="A2085" s="54" t="n">
        <v>2084</v>
      </c>
      <c r="K2085" s="6" t="s">
        <v>695</v>
      </c>
      <c r="M2085" s="106"/>
      <c r="Q2085" s="1"/>
      <c r="R2085" s="1"/>
      <c r="S2085" s="1"/>
      <c r="T2085" s="1"/>
      <c r="U2085" s="1"/>
      <c r="W2085" s="1"/>
      <c r="X2085" s="1"/>
      <c r="Y2085" s="1"/>
      <c r="Z2085" s="1"/>
      <c r="AB2085" s="1"/>
      <c r="AC2085" s="1"/>
      <c r="AD2085" s="1"/>
      <c r="AE2085" s="1"/>
      <c r="DS2085" s="9"/>
      <c r="DT2085" s="9"/>
      <c r="DU2085" s="9"/>
      <c r="DV2085" s="9"/>
      <c r="DW2085" s="9"/>
    </row>
    <row r="2086" s="6" customFormat="true" ht="15" hidden="false" customHeight="false" outlineLevel="0" collapsed="false">
      <c r="A2086" s="54" t="n">
        <v>2085</v>
      </c>
      <c r="K2086" s="6" t="s">
        <v>695</v>
      </c>
      <c r="M2086" s="106"/>
      <c r="Q2086" s="1"/>
      <c r="R2086" s="1"/>
      <c r="S2086" s="1"/>
      <c r="T2086" s="1"/>
      <c r="U2086" s="1"/>
      <c r="W2086" s="1"/>
      <c r="X2086" s="1"/>
      <c r="Y2086" s="1"/>
      <c r="Z2086" s="1"/>
      <c r="AB2086" s="1"/>
      <c r="AC2086" s="1"/>
      <c r="AD2086" s="1"/>
      <c r="AE2086" s="1"/>
      <c r="DS2086" s="9"/>
      <c r="DT2086" s="9"/>
      <c r="DU2086" s="9"/>
      <c r="DV2086" s="9"/>
      <c r="DW2086" s="9"/>
    </row>
    <row r="2087" s="6" customFormat="true" ht="15" hidden="false" customHeight="false" outlineLevel="0" collapsed="false">
      <c r="A2087" s="54" t="n">
        <v>2086</v>
      </c>
      <c r="K2087" s="6" t="s">
        <v>695</v>
      </c>
      <c r="M2087" s="106"/>
      <c r="Q2087" s="1"/>
      <c r="R2087" s="1"/>
      <c r="S2087" s="1"/>
      <c r="T2087" s="1"/>
      <c r="U2087" s="1"/>
      <c r="W2087" s="1"/>
      <c r="X2087" s="1"/>
      <c r="Y2087" s="1"/>
      <c r="Z2087" s="1"/>
      <c r="AB2087" s="1"/>
      <c r="AC2087" s="1"/>
      <c r="AD2087" s="1"/>
      <c r="AE2087" s="1"/>
      <c r="DS2087" s="9"/>
      <c r="DT2087" s="9"/>
      <c r="DU2087" s="9"/>
      <c r="DV2087" s="9"/>
      <c r="DW2087" s="9"/>
    </row>
    <row r="2088" s="6" customFormat="true" ht="15" hidden="false" customHeight="false" outlineLevel="0" collapsed="false">
      <c r="A2088" s="54"/>
      <c r="K2088" s="6" t="s">
        <v>695</v>
      </c>
      <c r="M2088" s="106"/>
      <c r="Q2088" s="1"/>
      <c r="R2088" s="1"/>
      <c r="S2088" s="1"/>
      <c r="T2088" s="1"/>
      <c r="U2088" s="1"/>
      <c r="W2088" s="1"/>
      <c r="X2088" s="1"/>
      <c r="Y2088" s="1"/>
      <c r="Z2088" s="1"/>
      <c r="AB2088" s="1"/>
      <c r="AC2088" s="1"/>
      <c r="AD2088" s="1"/>
      <c r="AE2088" s="1"/>
      <c r="DS2088" s="9"/>
      <c r="DT2088" s="9"/>
      <c r="DU2088" s="9"/>
      <c r="DV2088" s="9"/>
      <c r="DW2088" s="9"/>
    </row>
    <row r="2089" s="6" customFormat="true" ht="15" hidden="false" customHeight="false" outlineLevel="0" collapsed="false">
      <c r="A2089" s="54"/>
      <c r="K2089" s="6" t="s">
        <v>695</v>
      </c>
      <c r="M2089" s="106"/>
      <c r="Q2089" s="1"/>
      <c r="R2089" s="1"/>
      <c r="S2089" s="1"/>
      <c r="T2089" s="1"/>
      <c r="U2089" s="1"/>
      <c r="W2089" s="1"/>
      <c r="X2089" s="1"/>
      <c r="Y2089" s="1"/>
      <c r="Z2089" s="1"/>
      <c r="AB2089" s="1"/>
      <c r="AC2089" s="1"/>
      <c r="AD2089" s="1"/>
      <c r="AE2089" s="1"/>
      <c r="DS2089" s="9"/>
      <c r="DT2089" s="9"/>
      <c r="DU2089" s="9"/>
      <c r="DV2089" s="9"/>
      <c r="DW2089" s="9"/>
    </row>
    <row r="2090" s="6" customFormat="true" ht="15" hidden="false" customHeight="false" outlineLevel="0" collapsed="false">
      <c r="A2090" s="54"/>
      <c r="K2090" s="6" t="s">
        <v>695</v>
      </c>
      <c r="M2090" s="106"/>
      <c r="Q2090" s="1"/>
      <c r="R2090" s="1"/>
      <c r="S2090" s="1"/>
      <c r="T2090" s="1"/>
      <c r="U2090" s="1"/>
      <c r="W2090" s="1"/>
      <c r="X2090" s="1"/>
      <c r="Y2090" s="1"/>
      <c r="Z2090" s="1"/>
      <c r="AB2090" s="1"/>
      <c r="AC2090" s="1"/>
      <c r="AD2090" s="1"/>
      <c r="AE2090" s="1"/>
      <c r="DS2090" s="9"/>
      <c r="DT2090" s="9"/>
      <c r="DU2090" s="9"/>
      <c r="DV2090" s="9"/>
      <c r="DW2090" s="9"/>
    </row>
    <row r="2091" s="6" customFormat="true" ht="15" hidden="false" customHeight="false" outlineLevel="0" collapsed="false">
      <c r="A2091" s="54"/>
      <c r="K2091" s="6" t="s">
        <v>695</v>
      </c>
      <c r="M2091" s="106"/>
      <c r="Q2091" s="1"/>
      <c r="R2091" s="1"/>
      <c r="S2091" s="1"/>
      <c r="T2091" s="1"/>
      <c r="U2091" s="1"/>
      <c r="W2091" s="1"/>
      <c r="X2091" s="1"/>
      <c r="Y2091" s="1"/>
      <c r="Z2091" s="1"/>
      <c r="AB2091" s="1"/>
      <c r="AC2091" s="1"/>
      <c r="AD2091" s="1"/>
      <c r="AE2091" s="1"/>
      <c r="DS2091" s="9"/>
      <c r="DT2091" s="9"/>
      <c r="DU2091" s="9"/>
      <c r="DV2091" s="9"/>
      <c r="DW2091" s="9"/>
    </row>
    <row r="2092" s="6" customFormat="true" ht="15" hidden="false" customHeight="false" outlineLevel="0" collapsed="false">
      <c r="A2092" s="54"/>
      <c r="K2092" s="6" t="s">
        <v>695</v>
      </c>
      <c r="M2092" s="106"/>
      <c r="Q2092" s="1"/>
      <c r="R2092" s="1"/>
      <c r="S2092" s="1"/>
      <c r="T2092" s="1"/>
      <c r="U2092" s="1"/>
      <c r="W2092" s="1"/>
      <c r="X2092" s="1"/>
      <c r="Y2092" s="1"/>
      <c r="Z2092" s="1"/>
      <c r="AB2092" s="1"/>
      <c r="AC2092" s="1"/>
      <c r="AD2092" s="1"/>
      <c r="AE2092" s="1"/>
      <c r="DS2092" s="9"/>
      <c r="DT2092" s="9"/>
      <c r="DU2092" s="9"/>
      <c r="DV2092" s="9"/>
      <c r="DW2092" s="9"/>
    </row>
    <row r="2093" s="6" customFormat="true" ht="15" hidden="false" customHeight="false" outlineLevel="0" collapsed="false">
      <c r="A2093" s="54"/>
      <c r="K2093" s="6" t="s">
        <v>695</v>
      </c>
      <c r="M2093" s="106"/>
      <c r="Q2093" s="1"/>
      <c r="R2093" s="1"/>
      <c r="S2093" s="1"/>
      <c r="T2093" s="1"/>
      <c r="U2093" s="1"/>
      <c r="W2093" s="1"/>
      <c r="X2093" s="1"/>
      <c r="Y2093" s="1"/>
      <c r="Z2093" s="1"/>
      <c r="AB2093" s="1"/>
      <c r="AC2093" s="1"/>
      <c r="AD2093" s="1"/>
      <c r="AE2093" s="1"/>
      <c r="DS2093" s="9"/>
      <c r="DT2093" s="9"/>
      <c r="DU2093" s="9"/>
      <c r="DV2093" s="9"/>
      <c r="DW2093" s="9"/>
    </row>
    <row r="2094" s="6" customFormat="true" ht="15" hidden="false" customHeight="false" outlineLevel="0" collapsed="false">
      <c r="A2094" s="54"/>
      <c r="K2094" s="6" t="s">
        <v>695</v>
      </c>
      <c r="M2094" s="106"/>
      <c r="Q2094" s="1"/>
      <c r="R2094" s="1"/>
      <c r="S2094" s="1"/>
      <c r="T2094" s="1"/>
      <c r="U2094" s="1"/>
      <c r="W2094" s="1"/>
      <c r="X2094" s="1"/>
      <c r="Y2094" s="1"/>
      <c r="Z2094" s="1"/>
      <c r="AB2094" s="1"/>
      <c r="AC2094" s="1"/>
      <c r="AD2094" s="1"/>
      <c r="AE2094" s="1"/>
      <c r="DS2094" s="9"/>
      <c r="DT2094" s="9"/>
      <c r="DU2094" s="9"/>
      <c r="DV2094" s="9"/>
      <c r="DW2094" s="9"/>
    </row>
    <row r="2095" s="6" customFormat="true" ht="15" hidden="false" customHeight="false" outlineLevel="0" collapsed="false">
      <c r="A2095" s="54"/>
      <c r="K2095" s="6" t="s">
        <v>695</v>
      </c>
      <c r="M2095" s="106"/>
      <c r="Q2095" s="1"/>
      <c r="R2095" s="1"/>
      <c r="S2095" s="1"/>
      <c r="T2095" s="1"/>
      <c r="U2095" s="1"/>
      <c r="W2095" s="1"/>
      <c r="X2095" s="1"/>
      <c r="Y2095" s="1"/>
      <c r="Z2095" s="1"/>
      <c r="AB2095" s="1"/>
      <c r="AC2095" s="1"/>
      <c r="AD2095" s="1"/>
      <c r="AE2095" s="1"/>
      <c r="DS2095" s="9"/>
      <c r="DT2095" s="9"/>
      <c r="DU2095" s="9"/>
      <c r="DV2095" s="9"/>
      <c r="DW2095" s="9"/>
    </row>
    <row r="2096" s="6" customFormat="true" ht="15" hidden="false" customHeight="false" outlineLevel="0" collapsed="false">
      <c r="A2096" s="54"/>
      <c r="K2096" s="6" t="s">
        <v>695</v>
      </c>
      <c r="M2096" s="106"/>
      <c r="Q2096" s="1"/>
      <c r="R2096" s="1"/>
      <c r="S2096" s="1"/>
      <c r="T2096" s="1"/>
      <c r="U2096" s="1"/>
      <c r="W2096" s="1"/>
      <c r="X2096" s="1"/>
      <c r="Y2096" s="1"/>
      <c r="Z2096" s="1"/>
      <c r="AB2096" s="1"/>
      <c r="AC2096" s="1"/>
      <c r="AD2096" s="1"/>
      <c r="AE2096" s="1"/>
      <c r="DS2096" s="9"/>
      <c r="DT2096" s="9"/>
      <c r="DU2096" s="9"/>
      <c r="DV2096" s="9"/>
      <c r="DW2096" s="9"/>
    </row>
    <row r="2097" s="6" customFormat="true" ht="15" hidden="false" customHeight="false" outlineLevel="0" collapsed="false">
      <c r="A2097" s="54"/>
      <c r="K2097" s="6" t="s">
        <v>695</v>
      </c>
      <c r="M2097" s="106"/>
      <c r="Q2097" s="1"/>
      <c r="R2097" s="1"/>
      <c r="S2097" s="1"/>
      <c r="T2097" s="1"/>
      <c r="U2097" s="1"/>
      <c r="W2097" s="1"/>
      <c r="X2097" s="1"/>
      <c r="Y2097" s="1"/>
      <c r="Z2097" s="1"/>
      <c r="AB2097" s="1"/>
      <c r="AC2097" s="1"/>
      <c r="AD2097" s="1"/>
      <c r="AE2097" s="1"/>
      <c r="DS2097" s="9"/>
      <c r="DT2097" s="9"/>
      <c r="DU2097" s="9"/>
      <c r="DV2097" s="9"/>
      <c r="DW2097" s="9"/>
    </row>
    <row r="2098" s="6" customFormat="true" ht="15" hidden="false" customHeight="false" outlineLevel="0" collapsed="false">
      <c r="A2098" s="54"/>
      <c r="K2098" s="6" t="s">
        <v>695</v>
      </c>
      <c r="M2098" s="106"/>
      <c r="Q2098" s="1"/>
      <c r="R2098" s="1"/>
      <c r="S2098" s="1"/>
      <c r="T2098" s="1"/>
      <c r="U2098" s="1"/>
      <c r="W2098" s="1"/>
      <c r="X2098" s="1"/>
      <c r="Y2098" s="1"/>
      <c r="Z2098" s="1"/>
      <c r="AB2098" s="1"/>
      <c r="AC2098" s="1"/>
      <c r="AD2098" s="1"/>
      <c r="AE2098" s="1"/>
      <c r="DS2098" s="9"/>
      <c r="DT2098" s="9"/>
      <c r="DU2098" s="9"/>
      <c r="DV2098" s="9"/>
      <c r="DW2098" s="9"/>
    </row>
    <row r="2099" s="6" customFormat="true" ht="15" hidden="false" customHeight="false" outlineLevel="0" collapsed="false">
      <c r="A2099" s="54"/>
      <c r="K2099" s="6" t="s">
        <v>695</v>
      </c>
      <c r="M2099" s="106"/>
      <c r="Q2099" s="1"/>
      <c r="R2099" s="1"/>
      <c r="S2099" s="1"/>
      <c r="T2099" s="1"/>
      <c r="U2099" s="1"/>
      <c r="W2099" s="1"/>
      <c r="X2099" s="1"/>
      <c r="Y2099" s="1"/>
      <c r="Z2099" s="1"/>
      <c r="AB2099" s="1"/>
      <c r="AC2099" s="1"/>
      <c r="AD2099" s="1"/>
      <c r="AE2099" s="1"/>
      <c r="DS2099" s="9"/>
      <c r="DT2099" s="9"/>
      <c r="DU2099" s="9"/>
      <c r="DV2099" s="9"/>
      <c r="DW2099" s="9"/>
    </row>
    <row r="2100" s="6" customFormat="true" ht="15" hidden="false" customHeight="false" outlineLevel="0" collapsed="false">
      <c r="A2100" s="54"/>
      <c r="K2100" s="6" t="s">
        <v>695</v>
      </c>
      <c r="M2100" s="106"/>
      <c r="Q2100" s="1"/>
      <c r="R2100" s="1"/>
      <c r="S2100" s="1"/>
      <c r="T2100" s="1"/>
      <c r="U2100" s="1"/>
      <c r="W2100" s="1"/>
      <c r="X2100" s="1"/>
      <c r="Y2100" s="1"/>
      <c r="Z2100" s="1"/>
      <c r="AB2100" s="1"/>
      <c r="AC2100" s="1"/>
      <c r="AD2100" s="1"/>
      <c r="AE2100" s="1"/>
      <c r="DS2100" s="9"/>
      <c r="DT2100" s="9"/>
      <c r="DU2100" s="9"/>
      <c r="DV2100" s="9"/>
      <c r="DW2100" s="9"/>
    </row>
    <row r="2101" s="6" customFormat="true" ht="15" hidden="false" customHeight="false" outlineLevel="0" collapsed="false">
      <c r="A2101" s="54"/>
      <c r="K2101" s="6" t="s">
        <v>695</v>
      </c>
      <c r="M2101" s="106"/>
      <c r="Q2101" s="1"/>
      <c r="R2101" s="1"/>
      <c r="S2101" s="1"/>
      <c r="T2101" s="1"/>
      <c r="U2101" s="1"/>
      <c r="W2101" s="1"/>
      <c r="X2101" s="1"/>
      <c r="Y2101" s="1"/>
      <c r="Z2101" s="1"/>
      <c r="AB2101" s="1"/>
      <c r="AC2101" s="1"/>
      <c r="AD2101" s="1"/>
      <c r="AE2101" s="1"/>
      <c r="DS2101" s="9"/>
      <c r="DT2101" s="9"/>
      <c r="DU2101" s="9"/>
      <c r="DV2101" s="9"/>
      <c r="DW2101" s="9"/>
    </row>
    <row r="2102" s="6" customFormat="true" ht="15" hidden="false" customHeight="false" outlineLevel="0" collapsed="false">
      <c r="A2102" s="54"/>
      <c r="K2102" s="6" t="s">
        <v>695</v>
      </c>
      <c r="M2102" s="106"/>
      <c r="Q2102" s="1"/>
      <c r="R2102" s="1"/>
      <c r="S2102" s="1"/>
      <c r="T2102" s="1"/>
      <c r="U2102" s="1"/>
      <c r="W2102" s="1"/>
      <c r="X2102" s="1"/>
      <c r="Y2102" s="1"/>
      <c r="Z2102" s="1"/>
      <c r="AB2102" s="1"/>
      <c r="AC2102" s="1"/>
      <c r="AD2102" s="1"/>
      <c r="AE2102" s="1"/>
      <c r="DS2102" s="9"/>
      <c r="DT2102" s="9"/>
      <c r="DU2102" s="9"/>
      <c r="DV2102" s="9"/>
      <c r="DW2102" s="9"/>
    </row>
    <row r="2103" s="6" customFormat="true" ht="15" hidden="false" customHeight="false" outlineLevel="0" collapsed="false">
      <c r="A2103" s="54"/>
      <c r="K2103" s="6" t="s">
        <v>695</v>
      </c>
      <c r="M2103" s="106"/>
      <c r="Q2103" s="1"/>
      <c r="R2103" s="1"/>
      <c r="S2103" s="1"/>
      <c r="T2103" s="1"/>
      <c r="U2103" s="1"/>
      <c r="W2103" s="1"/>
      <c r="X2103" s="1"/>
      <c r="Y2103" s="1"/>
      <c r="Z2103" s="1"/>
      <c r="AB2103" s="1"/>
      <c r="AC2103" s="1"/>
      <c r="AD2103" s="1"/>
      <c r="AE2103" s="1"/>
      <c r="DS2103" s="9"/>
      <c r="DT2103" s="9"/>
      <c r="DU2103" s="9"/>
      <c r="DV2103" s="9"/>
      <c r="DW2103" s="9"/>
    </row>
    <row r="2104" s="6" customFormat="true" ht="15" hidden="false" customHeight="false" outlineLevel="0" collapsed="false">
      <c r="A2104" s="54"/>
      <c r="K2104" s="6" t="s">
        <v>695</v>
      </c>
      <c r="M2104" s="106"/>
      <c r="Q2104" s="1"/>
      <c r="R2104" s="1"/>
      <c r="S2104" s="1"/>
      <c r="T2104" s="1"/>
      <c r="U2104" s="1"/>
      <c r="W2104" s="1"/>
      <c r="X2104" s="1"/>
      <c r="Y2104" s="1"/>
      <c r="Z2104" s="1"/>
      <c r="AB2104" s="1"/>
      <c r="AC2104" s="1"/>
      <c r="AD2104" s="1"/>
      <c r="AE2104" s="1"/>
      <c r="DS2104" s="9"/>
      <c r="DT2104" s="9"/>
      <c r="DU2104" s="9"/>
      <c r="DV2104" s="9"/>
      <c r="DW2104" s="9"/>
    </row>
    <row r="2105" s="6" customFormat="true" ht="15" hidden="false" customHeight="false" outlineLevel="0" collapsed="false">
      <c r="A2105" s="54"/>
      <c r="K2105" s="6" t="s">
        <v>695</v>
      </c>
      <c r="M2105" s="106"/>
      <c r="Q2105" s="1"/>
      <c r="R2105" s="1"/>
      <c r="S2105" s="1"/>
      <c r="T2105" s="1"/>
      <c r="U2105" s="1"/>
      <c r="W2105" s="1"/>
      <c r="X2105" s="1"/>
      <c r="Y2105" s="1"/>
      <c r="Z2105" s="1"/>
      <c r="AB2105" s="1"/>
      <c r="AC2105" s="1"/>
      <c r="AD2105" s="1"/>
      <c r="AE2105" s="1"/>
      <c r="DS2105" s="9"/>
      <c r="DT2105" s="9"/>
      <c r="DU2105" s="9"/>
      <c r="DV2105" s="9"/>
      <c r="DW2105" s="9"/>
    </row>
    <row r="2106" s="6" customFormat="true" ht="15" hidden="false" customHeight="false" outlineLevel="0" collapsed="false">
      <c r="A2106" s="54"/>
      <c r="K2106" s="6" t="s">
        <v>695</v>
      </c>
      <c r="M2106" s="106"/>
      <c r="Q2106" s="1"/>
      <c r="R2106" s="1"/>
      <c r="S2106" s="1"/>
      <c r="T2106" s="1"/>
      <c r="U2106" s="1"/>
      <c r="W2106" s="1"/>
      <c r="X2106" s="1"/>
      <c r="Y2106" s="1"/>
      <c r="Z2106" s="1"/>
      <c r="AB2106" s="1"/>
      <c r="AC2106" s="1"/>
      <c r="AD2106" s="1"/>
      <c r="AE2106" s="1"/>
      <c r="DS2106" s="9"/>
      <c r="DT2106" s="9"/>
      <c r="DU2106" s="9"/>
      <c r="DV2106" s="9"/>
      <c r="DW2106" s="9"/>
    </row>
    <row r="2107" s="6" customFormat="true" ht="15" hidden="false" customHeight="false" outlineLevel="0" collapsed="false">
      <c r="A2107" s="54"/>
      <c r="K2107" s="6" t="s">
        <v>695</v>
      </c>
      <c r="M2107" s="106"/>
      <c r="Q2107" s="1"/>
      <c r="R2107" s="1"/>
      <c r="S2107" s="1"/>
      <c r="T2107" s="1"/>
      <c r="U2107" s="1"/>
      <c r="W2107" s="1"/>
      <c r="X2107" s="1"/>
      <c r="Y2107" s="1"/>
      <c r="Z2107" s="1"/>
      <c r="AB2107" s="1"/>
      <c r="AC2107" s="1"/>
      <c r="AD2107" s="1"/>
      <c r="AE2107" s="1"/>
      <c r="DS2107" s="9"/>
      <c r="DT2107" s="9"/>
      <c r="DU2107" s="9"/>
      <c r="DV2107" s="9"/>
      <c r="DW2107" s="9"/>
    </row>
    <row r="2108" s="6" customFormat="true" ht="15" hidden="false" customHeight="false" outlineLevel="0" collapsed="false">
      <c r="A2108" s="54"/>
      <c r="K2108" s="6" t="s">
        <v>695</v>
      </c>
      <c r="M2108" s="106"/>
      <c r="Q2108" s="1"/>
      <c r="R2108" s="1"/>
      <c r="S2108" s="1"/>
      <c r="T2108" s="1"/>
      <c r="U2108" s="1"/>
      <c r="W2108" s="1"/>
      <c r="X2108" s="1"/>
      <c r="Y2108" s="1"/>
      <c r="Z2108" s="1"/>
      <c r="AB2108" s="1"/>
      <c r="AC2108" s="1"/>
      <c r="AD2108" s="1"/>
      <c r="AE2108" s="1"/>
      <c r="DS2108" s="9"/>
      <c r="DT2108" s="9"/>
      <c r="DU2108" s="9"/>
      <c r="DV2108" s="9"/>
      <c r="DW2108" s="9"/>
    </row>
    <row r="2109" s="6" customFormat="true" ht="15" hidden="false" customHeight="false" outlineLevel="0" collapsed="false">
      <c r="A2109" s="54"/>
      <c r="K2109" s="6" t="s">
        <v>695</v>
      </c>
      <c r="M2109" s="106"/>
      <c r="Q2109" s="1"/>
      <c r="R2109" s="1"/>
      <c r="S2109" s="1"/>
      <c r="T2109" s="1"/>
      <c r="U2109" s="1"/>
      <c r="W2109" s="1"/>
      <c r="X2109" s="1"/>
      <c r="Y2109" s="1"/>
      <c r="Z2109" s="1"/>
      <c r="AB2109" s="1"/>
      <c r="AC2109" s="1"/>
      <c r="AD2109" s="1"/>
      <c r="AE2109" s="1"/>
      <c r="DS2109" s="9"/>
      <c r="DT2109" s="9"/>
      <c r="DU2109" s="9"/>
      <c r="DV2109" s="9"/>
      <c r="DW2109" s="9"/>
    </row>
    <row r="2110" s="6" customFormat="true" ht="15" hidden="false" customHeight="false" outlineLevel="0" collapsed="false">
      <c r="A2110" s="54"/>
      <c r="K2110" s="6" t="s">
        <v>695</v>
      </c>
      <c r="M2110" s="106"/>
      <c r="Q2110" s="1"/>
      <c r="R2110" s="1"/>
      <c r="S2110" s="1"/>
      <c r="T2110" s="1"/>
      <c r="U2110" s="1"/>
      <c r="W2110" s="1"/>
      <c r="X2110" s="1"/>
      <c r="Y2110" s="1"/>
      <c r="Z2110" s="1"/>
      <c r="AB2110" s="1"/>
      <c r="AC2110" s="1"/>
      <c r="AD2110" s="1"/>
      <c r="AE2110" s="1"/>
      <c r="DS2110" s="9"/>
      <c r="DT2110" s="9"/>
      <c r="DU2110" s="9"/>
      <c r="DV2110" s="9"/>
      <c r="DW2110" s="9"/>
    </row>
    <row r="2111" s="6" customFormat="true" ht="15" hidden="false" customHeight="false" outlineLevel="0" collapsed="false">
      <c r="A2111" s="54"/>
      <c r="K2111" s="6" t="s">
        <v>695</v>
      </c>
      <c r="M2111" s="106"/>
      <c r="Q2111" s="1"/>
      <c r="R2111" s="1"/>
      <c r="S2111" s="1"/>
      <c r="T2111" s="1"/>
      <c r="U2111" s="1"/>
      <c r="W2111" s="1"/>
      <c r="X2111" s="1"/>
      <c r="Y2111" s="1"/>
      <c r="Z2111" s="1"/>
      <c r="AB2111" s="1"/>
      <c r="AC2111" s="1"/>
      <c r="AD2111" s="1"/>
      <c r="AE2111" s="1"/>
      <c r="DS2111" s="9"/>
      <c r="DT2111" s="9"/>
      <c r="DU2111" s="9"/>
      <c r="DV2111" s="9"/>
      <c r="DW2111" s="9"/>
    </row>
    <row r="2112" s="6" customFormat="true" ht="15" hidden="false" customHeight="false" outlineLevel="0" collapsed="false">
      <c r="A2112" s="54"/>
      <c r="K2112" s="6" t="s">
        <v>695</v>
      </c>
      <c r="M2112" s="106"/>
      <c r="Q2112" s="1"/>
      <c r="R2112" s="1"/>
      <c r="S2112" s="1"/>
      <c r="T2112" s="1"/>
      <c r="U2112" s="1"/>
      <c r="W2112" s="1"/>
      <c r="X2112" s="1"/>
      <c r="Y2112" s="1"/>
      <c r="Z2112" s="1"/>
      <c r="AB2112" s="1"/>
      <c r="AC2112" s="1"/>
      <c r="AD2112" s="1"/>
      <c r="AE2112" s="1"/>
      <c r="DS2112" s="9"/>
      <c r="DT2112" s="9"/>
      <c r="DU2112" s="9"/>
      <c r="DV2112" s="9"/>
      <c r="DW2112" s="9"/>
    </row>
    <row r="2113" s="6" customFormat="true" ht="15" hidden="false" customHeight="false" outlineLevel="0" collapsed="false">
      <c r="A2113" s="54"/>
      <c r="K2113" s="6" t="s">
        <v>695</v>
      </c>
      <c r="M2113" s="106"/>
      <c r="Q2113" s="1"/>
      <c r="R2113" s="1"/>
      <c r="S2113" s="1"/>
      <c r="T2113" s="1"/>
      <c r="U2113" s="1"/>
      <c r="W2113" s="1"/>
      <c r="X2113" s="1"/>
      <c r="Y2113" s="1"/>
      <c r="Z2113" s="1"/>
      <c r="AB2113" s="1"/>
      <c r="AC2113" s="1"/>
      <c r="AD2113" s="1"/>
      <c r="AE2113" s="1"/>
      <c r="DS2113" s="9"/>
      <c r="DT2113" s="9"/>
      <c r="DU2113" s="9"/>
      <c r="DV2113" s="9"/>
      <c r="DW2113" s="9"/>
    </row>
    <row r="2114" s="6" customFormat="true" ht="15" hidden="false" customHeight="false" outlineLevel="0" collapsed="false">
      <c r="A2114" s="54"/>
      <c r="K2114" s="6" t="s">
        <v>695</v>
      </c>
      <c r="M2114" s="106"/>
      <c r="Q2114" s="1"/>
      <c r="R2114" s="1"/>
      <c r="S2114" s="1"/>
      <c r="T2114" s="1"/>
      <c r="U2114" s="1"/>
      <c r="W2114" s="1"/>
      <c r="X2114" s="1"/>
      <c r="Y2114" s="1"/>
      <c r="Z2114" s="1"/>
      <c r="AB2114" s="1"/>
      <c r="AC2114" s="1"/>
      <c r="AD2114" s="1"/>
      <c r="AE2114" s="1"/>
      <c r="DS2114" s="9"/>
      <c r="DT2114" s="9"/>
      <c r="DU2114" s="9"/>
      <c r="DV2114" s="9"/>
      <c r="DW2114" s="9"/>
    </row>
    <row r="2115" s="6" customFormat="true" ht="15" hidden="false" customHeight="false" outlineLevel="0" collapsed="false">
      <c r="A2115" s="54"/>
      <c r="K2115" s="6" t="s">
        <v>695</v>
      </c>
      <c r="M2115" s="106"/>
      <c r="Q2115" s="1"/>
      <c r="R2115" s="1"/>
      <c r="S2115" s="1"/>
      <c r="T2115" s="1"/>
      <c r="U2115" s="1"/>
      <c r="W2115" s="1"/>
      <c r="X2115" s="1"/>
      <c r="Y2115" s="1"/>
      <c r="Z2115" s="1"/>
      <c r="AB2115" s="1"/>
      <c r="AC2115" s="1"/>
      <c r="AD2115" s="1"/>
      <c r="AE2115" s="1"/>
      <c r="DS2115" s="9"/>
      <c r="DT2115" s="9"/>
      <c r="DU2115" s="9"/>
      <c r="DV2115" s="9"/>
      <c r="DW2115" s="9"/>
    </row>
    <row r="2116" customFormat="false" ht="15" hidden="false" customHeight="false" outlineLevel="0" collapsed="false">
      <c r="A2116" s="54"/>
      <c r="I2116" s="1"/>
      <c r="K2116" s="6" t="s">
        <v>695</v>
      </c>
      <c r="Q2116" s="1"/>
      <c r="W2116" s="1"/>
      <c r="X2116" s="1"/>
      <c r="AB2116" s="1"/>
      <c r="AC2116" s="1"/>
      <c r="AD2116" s="1"/>
      <c r="AE2116" s="1"/>
      <c r="BQ2116" s="6"/>
      <c r="DJ2116" s="6"/>
      <c r="DK2116" s="6"/>
      <c r="DL2116" s="6"/>
      <c r="DN2116" s="6"/>
      <c r="DQ2116" s="6"/>
    </row>
    <row r="2117" customFormat="false" ht="15" hidden="false" customHeight="false" outlineLevel="0" collapsed="false">
      <c r="A2117" s="54"/>
      <c r="I2117" s="1"/>
      <c r="K2117" s="6" t="s">
        <v>695</v>
      </c>
      <c r="Q2117" s="1"/>
      <c r="W2117" s="1"/>
      <c r="X2117" s="1"/>
      <c r="AB2117" s="1"/>
      <c r="AC2117" s="1"/>
      <c r="AD2117" s="1"/>
      <c r="AE2117" s="1"/>
      <c r="BQ2117" s="6"/>
      <c r="DJ2117" s="6"/>
      <c r="DK2117" s="6"/>
      <c r="DL2117" s="6"/>
      <c r="DN2117" s="6"/>
      <c r="DQ2117" s="6"/>
    </row>
    <row r="2118" customFormat="false" ht="15" hidden="false" customHeight="false" outlineLevel="0" collapsed="false">
      <c r="A2118" s="54"/>
      <c r="I2118" s="1"/>
      <c r="K2118" s="6" t="s">
        <v>695</v>
      </c>
      <c r="Q2118" s="1"/>
      <c r="W2118" s="1"/>
      <c r="X2118" s="1"/>
      <c r="AB2118" s="1"/>
      <c r="AC2118" s="1"/>
      <c r="AD2118" s="1"/>
      <c r="AE2118" s="1"/>
      <c r="BQ2118" s="6"/>
      <c r="DJ2118" s="6"/>
      <c r="DK2118" s="6"/>
      <c r="DL2118" s="6"/>
      <c r="DN2118" s="6"/>
      <c r="DQ2118" s="6"/>
    </row>
    <row r="2119" customFormat="false" ht="15" hidden="false" customHeight="false" outlineLevel="0" collapsed="false">
      <c r="A2119" s="54"/>
      <c r="I2119" s="1"/>
      <c r="K2119" s="6" t="s">
        <v>695</v>
      </c>
      <c r="Q2119" s="1"/>
      <c r="W2119" s="1"/>
      <c r="X2119" s="1"/>
      <c r="AB2119" s="1"/>
      <c r="AC2119" s="1"/>
      <c r="AD2119" s="1"/>
      <c r="AE2119" s="1"/>
      <c r="BQ2119" s="6"/>
      <c r="DJ2119" s="6"/>
      <c r="DK2119" s="6"/>
      <c r="DL2119" s="6"/>
      <c r="DN2119" s="6"/>
      <c r="DQ2119" s="6"/>
    </row>
    <row r="2120" customFormat="false" ht="15" hidden="false" customHeight="false" outlineLevel="0" collapsed="false">
      <c r="A2120" s="54"/>
      <c r="I2120" s="1"/>
      <c r="K2120" s="6" t="s">
        <v>695</v>
      </c>
      <c r="Q2120" s="1"/>
      <c r="W2120" s="1"/>
      <c r="X2120" s="1"/>
      <c r="AB2120" s="1"/>
      <c r="AC2120" s="1"/>
      <c r="AD2120" s="1"/>
      <c r="AE2120" s="1"/>
      <c r="BQ2120" s="6"/>
      <c r="DJ2120" s="6"/>
      <c r="DK2120" s="6"/>
      <c r="DL2120" s="6"/>
      <c r="DN2120" s="6"/>
      <c r="DQ2120" s="6"/>
    </row>
    <row r="2121" customFormat="false" ht="15" hidden="false" customHeight="false" outlineLevel="0" collapsed="false">
      <c r="A2121" s="54"/>
      <c r="I2121" s="1"/>
      <c r="K2121" s="6" t="s">
        <v>695</v>
      </c>
      <c r="Q2121" s="1"/>
      <c r="W2121" s="1"/>
      <c r="X2121" s="1"/>
      <c r="AB2121" s="1"/>
      <c r="AC2121" s="1"/>
      <c r="AD2121" s="1"/>
      <c r="AE2121" s="1"/>
      <c r="BQ2121" s="6"/>
      <c r="DJ2121" s="6"/>
      <c r="DK2121" s="6"/>
      <c r="DL2121" s="6"/>
      <c r="DN2121" s="6"/>
      <c r="DQ2121" s="6"/>
    </row>
    <row r="2122" customFormat="false" ht="15" hidden="false" customHeight="false" outlineLevel="0" collapsed="false">
      <c r="A2122" s="54"/>
      <c r="I2122" s="1"/>
      <c r="K2122" s="6" t="s">
        <v>695</v>
      </c>
      <c r="Q2122" s="1"/>
      <c r="W2122" s="1"/>
      <c r="X2122" s="1"/>
      <c r="AB2122" s="1"/>
      <c r="AC2122" s="1"/>
      <c r="AD2122" s="1"/>
      <c r="AE2122" s="1"/>
      <c r="BQ2122" s="6"/>
      <c r="DJ2122" s="6"/>
      <c r="DK2122" s="6"/>
      <c r="DL2122" s="6"/>
      <c r="DN2122" s="6"/>
      <c r="DQ2122" s="6"/>
    </row>
    <row r="2123" customFormat="false" ht="15" hidden="false" customHeight="false" outlineLevel="0" collapsed="false">
      <c r="A2123" s="54"/>
      <c r="I2123" s="1"/>
      <c r="K2123" s="6" t="s">
        <v>695</v>
      </c>
      <c r="Q2123" s="1"/>
      <c r="W2123" s="1"/>
      <c r="X2123" s="1"/>
      <c r="AB2123" s="1"/>
      <c r="AC2123" s="1"/>
      <c r="AD2123" s="1"/>
      <c r="AE2123" s="1"/>
      <c r="BQ2123" s="6"/>
      <c r="DJ2123" s="6"/>
      <c r="DK2123" s="6"/>
      <c r="DL2123" s="6"/>
      <c r="DN2123" s="6"/>
      <c r="DQ2123" s="6"/>
    </row>
    <row r="2124" customFormat="false" ht="15" hidden="false" customHeight="false" outlineLevel="0" collapsed="false">
      <c r="A2124" s="54"/>
      <c r="I2124" s="1"/>
      <c r="K2124" s="6" t="s">
        <v>695</v>
      </c>
      <c r="Q2124" s="1"/>
      <c r="W2124" s="1"/>
      <c r="X2124" s="1"/>
      <c r="AB2124" s="1"/>
      <c r="AC2124" s="1"/>
      <c r="AD2124" s="1"/>
      <c r="AE2124" s="1"/>
      <c r="BQ2124" s="6"/>
      <c r="DJ2124" s="6"/>
      <c r="DK2124" s="6"/>
      <c r="DL2124" s="6"/>
      <c r="DN2124" s="6"/>
      <c r="DQ2124" s="6"/>
    </row>
    <row r="2125" customFormat="false" ht="15" hidden="false" customHeight="false" outlineLevel="0" collapsed="false">
      <c r="A2125" s="54"/>
      <c r="I2125" s="1"/>
      <c r="K2125" s="6" t="s">
        <v>695</v>
      </c>
      <c r="Q2125" s="1"/>
      <c r="W2125" s="1"/>
      <c r="X2125" s="1"/>
      <c r="AB2125" s="1"/>
      <c r="AC2125" s="1"/>
      <c r="AD2125" s="1"/>
      <c r="AE2125" s="1"/>
      <c r="BQ2125" s="6"/>
      <c r="DJ2125" s="6"/>
      <c r="DK2125" s="6"/>
      <c r="DL2125" s="6"/>
      <c r="DN2125" s="6"/>
      <c r="DQ2125" s="6"/>
    </row>
    <row r="2126" customFormat="false" ht="15" hidden="false" customHeight="false" outlineLevel="0" collapsed="false">
      <c r="A2126" s="54"/>
      <c r="I2126" s="1"/>
      <c r="K2126" s="6" t="s">
        <v>695</v>
      </c>
      <c r="Q2126" s="1"/>
      <c r="W2126" s="1"/>
      <c r="X2126" s="1"/>
      <c r="AB2126" s="1"/>
      <c r="AC2126" s="1"/>
      <c r="AD2126" s="1"/>
      <c r="AE2126" s="1"/>
      <c r="BQ2126" s="6"/>
      <c r="DJ2126" s="6"/>
      <c r="DK2126" s="6"/>
      <c r="DL2126" s="6"/>
      <c r="DN2126" s="6"/>
      <c r="DQ2126" s="6"/>
    </row>
    <row r="2127" customFormat="false" ht="15" hidden="false" customHeight="false" outlineLevel="0" collapsed="false">
      <c r="A2127" s="54"/>
      <c r="I2127" s="1"/>
      <c r="K2127" s="6" t="s">
        <v>695</v>
      </c>
      <c r="Q2127" s="1"/>
      <c r="W2127" s="1"/>
      <c r="X2127" s="1"/>
      <c r="AB2127" s="1"/>
      <c r="AC2127" s="1"/>
      <c r="AD2127" s="1"/>
      <c r="AE2127" s="1"/>
      <c r="BQ2127" s="6"/>
      <c r="DJ2127" s="6"/>
      <c r="DK2127" s="6"/>
      <c r="DL2127" s="6"/>
      <c r="DN2127" s="6"/>
      <c r="DQ2127" s="6"/>
    </row>
    <row r="2128" customFormat="false" ht="15" hidden="false" customHeight="false" outlineLevel="0" collapsed="false">
      <c r="A2128" s="54"/>
      <c r="I2128" s="1"/>
      <c r="K2128" s="6" t="s">
        <v>695</v>
      </c>
      <c r="Q2128" s="1"/>
      <c r="W2128" s="1"/>
      <c r="X2128" s="1"/>
      <c r="AB2128" s="1"/>
      <c r="AC2128" s="1"/>
      <c r="AD2128" s="1"/>
      <c r="AE2128" s="1"/>
      <c r="BQ2128" s="6"/>
      <c r="DJ2128" s="6"/>
      <c r="DK2128" s="6"/>
      <c r="DL2128" s="6"/>
      <c r="DN2128" s="6"/>
      <c r="DQ2128" s="6"/>
    </row>
    <row r="2129" customFormat="false" ht="15" hidden="false" customHeight="false" outlineLevel="0" collapsed="false">
      <c r="A2129" s="54"/>
      <c r="I2129" s="1"/>
      <c r="K2129" s="6" t="s">
        <v>695</v>
      </c>
      <c r="Q2129" s="1"/>
      <c r="W2129" s="1"/>
      <c r="X2129" s="1"/>
      <c r="AB2129" s="1"/>
      <c r="AC2129" s="1"/>
      <c r="AD2129" s="1"/>
      <c r="AE2129" s="1"/>
      <c r="BQ2129" s="6"/>
      <c r="DJ2129" s="6"/>
      <c r="DK2129" s="6"/>
      <c r="DL2129" s="6"/>
      <c r="DN2129" s="6"/>
      <c r="DQ2129" s="6"/>
    </row>
    <row r="2130" customFormat="false" ht="15" hidden="false" customHeight="false" outlineLevel="0" collapsed="false">
      <c r="A2130" s="54"/>
      <c r="I2130" s="1"/>
      <c r="K2130" s="6" t="s">
        <v>695</v>
      </c>
      <c r="Q2130" s="1"/>
      <c r="W2130" s="1"/>
      <c r="X2130" s="1"/>
      <c r="AB2130" s="1"/>
      <c r="AC2130" s="1"/>
      <c r="AD2130" s="1"/>
      <c r="AE2130" s="1"/>
      <c r="BQ2130" s="6"/>
      <c r="DJ2130" s="6"/>
      <c r="DK2130" s="6"/>
      <c r="DL2130" s="6"/>
      <c r="DN2130" s="6"/>
      <c r="DQ2130" s="6"/>
    </row>
    <row r="2131" customFormat="false" ht="15" hidden="false" customHeight="false" outlineLevel="0" collapsed="false">
      <c r="A2131" s="54"/>
      <c r="I2131" s="1"/>
      <c r="K2131" s="6" t="s">
        <v>695</v>
      </c>
      <c r="Q2131" s="1"/>
      <c r="W2131" s="1"/>
      <c r="X2131" s="1"/>
      <c r="AB2131" s="1"/>
      <c r="AC2131" s="1"/>
      <c r="AD2131" s="1"/>
      <c r="AE2131" s="1"/>
      <c r="BQ2131" s="6"/>
      <c r="DJ2131" s="6"/>
      <c r="DK2131" s="6"/>
      <c r="DL2131" s="6"/>
      <c r="DN2131" s="6"/>
      <c r="DQ2131" s="6"/>
    </row>
    <row r="2132" customFormat="false" ht="15" hidden="false" customHeight="false" outlineLevel="0" collapsed="false">
      <c r="A2132" s="54"/>
      <c r="I2132" s="1"/>
      <c r="K2132" s="6" t="s">
        <v>695</v>
      </c>
      <c r="Q2132" s="1"/>
      <c r="W2132" s="1"/>
      <c r="X2132" s="1"/>
      <c r="AB2132" s="1"/>
      <c r="AC2132" s="1"/>
      <c r="AD2132" s="1"/>
      <c r="AE2132" s="1"/>
      <c r="BQ2132" s="6"/>
      <c r="DJ2132" s="6"/>
      <c r="DK2132" s="6"/>
      <c r="DL2132" s="6"/>
      <c r="DN2132" s="6"/>
      <c r="DQ2132" s="6"/>
    </row>
    <row r="2133" customFormat="false" ht="15" hidden="false" customHeight="false" outlineLevel="0" collapsed="false">
      <c r="A2133" s="54"/>
      <c r="I2133" s="1"/>
      <c r="K2133" s="6" t="s">
        <v>695</v>
      </c>
      <c r="Q2133" s="1"/>
      <c r="W2133" s="1"/>
      <c r="X2133" s="1"/>
      <c r="AB2133" s="1"/>
      <c r="AC2133" s="1"/>
      <c r="AD2133" s="1"/>
      <c r="AE2133" s="1"/>
      <c r="BQ2133" s="6"/>
      <c r="DJ2133" s="6"/>
      <c r="DK2133" s="6"/>
      <c r="DL2133" s="6"/>
      <c r="DN2133" s="6"/>
      <c r="DQ2133" s="6"/>
    </row>
    <row r="2134" customFormat="false" ht="15" hidden="false" customHeight="false" outlineLevel="0" collapsed="false">
      <c r="A2134" s="54"/>
      <c r="I2134" s="1"/>
      <c r="K2134" s="6" t="s">
        <v>695</v>
      </c>
      <c r="Q2134" s="1"/>
      <c r="W2134" s="1"/>
      <c r="X2134" s="1"/>
      <c r="AB2134" s="1"/>
      <c r="AC2134" s="1"/>
      <c r="AD2134" s="1"/>
      <c r="AE2134" s="1"/>
      <c r="BQ2134" s="6"/>
      <c r="DJ2134" s="6"/>
      <c r="DK2134" s="6"/>
      <c r="DL2134" s="6"/>
      <c r="DN2134" s="6"/>
      <c r="DQ2134" s="6"/>
    </row>
    <row r="2135" customFormat="false" ht="15" hidden="false" customHeight="false" outlineLevel="0" collapsed="false">
      <c r="A2135" s="54"/>
      <c r="I2135" s="1"/>
      <c r="K2135" s="6" t="s">
        <v>695</v>
      </c>
      <c r="Q2135" s="1"/>
      <c r="W2135" s="1"/>
      <c r="X2135" s="1"/>
      <c r="AB2135" s="1"/>
      <c r="AC2135" s="1"/>
      <c r="AD2135" s="1"/>
      <c r="AE2135" s="1"/>
      <c r="BQ2135" s="6"/>
      <c r="DJ2135" s="6"/>
      <c r="DK2135" s="6"/>
      <c r="DL2135" s="6"/>
      <c r="DN2135" s="6"/>
      <c r="DQ2135" s="6"/>
    </row>
    <row r="2136" customFormat="false" ht="15" hidden="false" customHeight="false" outlineLevel="0" collapsed="false">
      <c r="A2136" s="54"/>
      <c r="I2136" s="1"/>
      <c r="K2136" s="6" t="s">
        <v>695</v>
      </c>
      <c r="Q2136" s="1"/>
      <c r="W2136" s="1"/>
      <c r="X2136" s="1"/>
      <c r="AB2136" s="1"/>
      <c r="AC2136" s="1"/>
      <c r="AD2136" s="1"/>
      <c r="AE2136" s="1"/>
      <c r="BQ2136" s="6"/>
      <c r="DJ2136" s="6"/>
      <c r="DK2136" s="6"/>
      <c r="DL2136" s="6"/>
      <c r="DN2136" s="6"/>
      <c r="DQ2136" s="6"/>
    </row>
    <row r="2137" customFormat="false" ht="15" hidden="false" customHeight="false" outlineLevel="0" collapsed="false">
      <c r="A2137" s="54"/>
      <c r="I2137" s="1"/>
      <c r="K2137" s="6" t="s">
        <v>695</v>
      </c>
      <c r="Q2137" s="1"/>
      <c r="W2137" s="1"/>
      <c r="X2137" s="1"/>
      <c r="AB2137" s="1"/>
      <c r="AC2137" s="1"/>
      <c r="AD2137" s="1"/>
      <c r="AE2137" s="1"/>
      <c r="BQ2137" s="6"/>
      <c r="DJ2137" s="6"/>
      <c r="DK2137" s="6"/>
      <c r="DL2137" s="6"/>
      <c r="DN2137" s="6"/>
      <c r="DQ2137" s="6"/>
    </row>
    <row r="2138" customFormat="false" ht="15" hidden="false" customHeight="false" outlineLevel="0" collapsed="false">
      <c r="A2138" s="54"/>
      <c r="I2138" s="1"/>
      <c r="K2138" s="6" t="s">
        <v>695</v>
      </c>
      <c r="Q2138" s="1"/>
      <c r="W2138" s="1"/>
      <c r="X2138" s="1"/>
      <c r="AB2138" s="1"/>
      <c r="AC2138" s="1"/>
      <c r="AD2138" s="1"/>
      <c r="AE2138" s="1"/>
      <c r="BQ2138" s="6"/>
      <c r="DJ2138" s="6"/>
      <c r="DK2138" s="6"/>
      <c r="DL2138" s="6"/>
      <c r="DN2138" s="6"/>
      <c r="DQ2138" s="6"/>
    </row>
    <row r="2139" customFormat="false" ht="15" hidden="false" customHeight="false" outlineLevel="0" collapsed="false">
      <c r="A2139" s="54"/>
      <c r="I2139" s="1"/>
      <c r="K2139" s="6" t="s">
        <v>695</v>
      </c>
      <c r="Q2139" s="1"/>
      <c r="W2139" s="1"/>
      <c r="X2139" s="1"/>
      <c r="AB2139" s="1"/>
      <c r="AC2139" s="1"/>
      <c r="AD2139" s="1"/>
      <c r="AE2139" s="1"/>
      <c r="BQ2139" s="6"/>
      <c r="DJ2139" s="6"/>
      <c r="DK2139" s="6"/>
      <c r="DL2139" s="6"/>
      <c r="DN2139" s="6"/>
      <c r="DQ2139" s="6"/>
    </row>
    <row r="2140" customFormat="false" ht="15" hidden="false" customHeight="false" outlineLevel="0" collapsed="false">
      <c r="A2140" s="54"/>
      <c r="I2140" s="1"/>
      <c r="K2140" s="6" t="s">
        <v>695</v>
      </c>
      <c r="Q2140" s="1"/>
      <c r="W2140" s="1"/>
      <c r="X2140" s="1"/>
      <c r="AB2140" s="1"/>
      <c r="AC2140" s="1"/>
      <c r="AD2140" s="1"/>
      <c r="AE2140" s="1"/>
      <c r="BQ2140" s="6"/>
      <c r="DJ2140" s="6"/>
      <c r="DK2140" s="6"/>
      <c r="DL2140" s="6"/>
      <c r="DN2140" s="6"/>
      <c r="DQ2140" s="6"/>
    </row>
    <row r="2141" customFormat="false" ht="15" hidden="false" customHeight="false" outlineLevel="0" collapsed="false">
      <c r="A2141" s="54"/>
      <c r="I2141" s="1"/>
      <c r="K2141" s="6" t="s">
        <v>695</v>
      </c>
      <c r="Q2141" s="1"/>
      <c r="W2141" s="1"/>
      <c r="X2141" s="1"/>
      <c r="AB2141" s="1"/>
      <c r="AC2141" s="1"/>
      <c r="AD2141" s="1"/>
      <c r="AE2141" s="1"/>
      <c r="BQ2141" s="6"/>
      <c r="DJ2141" s="6"/>
      <c r="DK2141" s="6"/>
      <c r="DL2141" s="6"/>
      <c r="DN2141" s="6"/>
      <c r="DQ2141" s="6"/>
    </row>
    <row r="2142" customFormat="false" ht="15" hidden="false" customHeight="false" outlineLevel="0" collapsed="false">
      <c r="A2142" s="54"/>
      <c r="I2142" s="1"/>
      <c r="K2142" s="6" t="s">
        <v>695</v>
      </c>
      <c r="Q2142" s="1"/>
      <c r="W2142" s="1"/>
      <c r="X2142" s="1"/>
      <c r="AB2142" s="1"/>
      <c r="AC2142" s="1"/>
      <c r="AD2142" s="1"/>
      <c r="AE2142" s="1"/>
      <c r="BQ2142" s="6"/>
      <c r="DJ2142" s="6"/>
      <c r="DK2142" s="6"/>
      <c r="DL2142" s="6"/>
      <c r="DN2142" s="6"/>
      <c r="DQ2142" s="6"/>
    </row>
    <row r="2143" customFormat="false" ht="15" hidden="false" customHeight="false" outlineLevel="0" collapsed="false">
      <c r="A2143" s="54"/>
      <c r="I2143" s="1"/>
      <c r="K2143" s="6" t="s">
        <v>695</v>
      </c>
      <c r="Q2143" s="1"/>
      <c r="W2143" s="1"/>
      <c r="X2143" s="1"/>
      <c r="AB2143" s="1"/>
      <c r="AC2143" s="1"/>
      <c r="AD2143" s="1"/>
      <c r="AE2143" s="1"/>
      <c r="BQ2143" s="6"/>
      <c r="DJ2143" s="6"/>
      <c r="DK2143" s="6"/>
      <c r="DL2143" s="6"/>
      <c r="DN2143" s="6"/>
      <c r="DQ2143" s="6"/>
    </row>
    <row r="2144" customFormat="false" ht="15" hidden="false" customHeight="false" outlineLevel="0" collapsed="false">
      <c r="A2144" s="54"/>
      <c r="I2144" s="1"/>
      <c r="K2144" s="6" t="s">
        <v>695</v>
      </c>
      <c r="Q2144" s="1"/>
      <c r="W2144" s="1"/>
      <c r="X2144" s="1"/>
      <c r="AB2144" s="1"/>
      <c r="AC2144" s="1"/>
      <c r="AD2144" s="1"/>
      <c r="AE2144" s="1"/>
      <c r="BQ2144" s="6"/>
      <c r="DJ2144" s="6"/>
      <c r="DK2144" s="6"/>
      <c r="DL2144" s="6"/>
      <c r="DN2144" s="6"/>
      <c r="DQ2144" s="6"/>
    </row>
    <row r="2145" customFormat="false" ht="15" hidden="false" customHeight="false" outlineLevel="0" collapsed="false">
      <c r="A2145" s="54"/>
      <c r="I2145" s="1"/>
      <c r="K2145" s="6" t="s">
        <v>695</v>
      </c>
      <c r="Q2145" s="1"/>
      <c r="W2145" s="1"/>
      <c r="X2145" s="1"/>
      <c r="AB2145" s="1"/>
      <c r="AC2145" s="1"/>
      <c r="AD2145" s="1"/>
      <c r="AE2145" s="1"/>
      <c r="BQ2145" s="6"/>
      <c r="DJ2145" s="6"/>
      <c r="DK2145" s="6"/>
      <c r="DL2145" s="6"/>
      <c r="DN2145" s="6"/>
      <c r="DQ2145" s="6"/>
    </row>
    <row r="2146" customFormat="false" ht="15" hidden="false" customHeight="false" outlineLevel="0" collapsed="false">
      <c r="A2146" s="54"/>
      <c r="I2146" s="1"/>
      <c r="K2146" s="6" t="s">
        <v>695</v>
      </c>
      <c r="Q2146" s="1"/>
      <c r="W2146" s="1"/>
      <c r="X2146" s="1"/>
      <c r="AB2146" s="1"/>
      <c r="AC2146" s="1"/>
      <c r="AD2146" s="1"/>
      <c r="AE2146" s="1"/>
      <c r="BQ2146" s="6"/>
      <c r="DJ2146" s="6"/>
      <c r="DK2146" s="6"/>
      <c r="DL2146" s="6"/>
      <c r="DN2146" s="6"/>
      <c r="DQ2146" s="6"/>
    </row>
    <row r="2147" customFormat="false" ht="15" hidden="false" customHeight="false" outlineLevel="0" collapsed="false">
      <c r="A2147" s="54"/>
      <c r="I2147" s="1"/>
      <c r="K2147" s="6" t="s">
        <v>695</v>
      </c>
      <c r="Q2147" s="1"/>
      <c r="W2147" s="1"/>
      <c r="X2147" s="1"/>
      <c r="AB2147" s="1"/>
      <c r="AC2147" s="1"/>
      <c r="AD2147" s="1"/>
      <c r="AE2147" s="1"/>
      <c r="BQ2147" s="6"/>
      <c r="DJ2147" s="6"/>
      <c r="DK2147" s="6"/>
      <c r="DL2147" s="6"/>
      <c r="DN2147" s="6"/>
      <c r="DQ2147" s="6"/>
    </row>
    <row r="2148" customFormat="false" ht="15" hidden="false" customHeight="false" outlineLevel="0" collapsed="false">
      <c r="A2148" s="54"/>
      <c r="I2148" s="1"/>
      <c r="K2148" s="6" t="s">
        <v>695</v>
      </c>
      <c r="Q2148" s="1"/>
      <c r="W2148" s="1"/>
      <c r="X2148" s="1"/>
      <c r="AB2148" s="1"/>
      <c r="AC2148" s="1"/>
      <c r="AD2148" s="1"/>
      <c r="AE2148" s="1"/>
      <c r="BQ2148" s="6"/>
      <c r="DJ2148" s="6"/>
      <c r="DK2148" s="6"/>
      <c r="DL2148" s="6"/>
      <c r="DN2148" s="6"/>
      <c r="DQ2148" s="6"/>
    </row>
    <row r="2149" customFormat="false" ht="15" hidden="false" customHeight="false" outlineLevel="0" collapsed="false">
      <c r="A2149" s="54"/>
      <c r="I2149" s="1"/>
      <c r="K2149" s="6" t="s">
        <v>695</v>
      </c>
      <c r="Q2149" s="1"/>
      <c r="W2149" s="1"/>
      <c r="X2149" s="1"/>
      <c r="AB2149" s="1"/>
      <c r="AC2149" s="1"/>
      <c r="AD2149" s="1"/>
      <c r="AE2149" s="1"/>
      <c r="BQ2149" s="6"/>
      <c r="DJ2149" s="6"/>
      <c r="DK2149" s="6"/>
      <c r="DL2149" s="6"/>
      <c r="DN2149" s="6"/>
      <c r="DQ2149" s="6"/>
    </row>
    <row r="2150" customFormat="false" ht="15" hidden="false" customHeight="false" outlineLevel="0" collapsed="false">
      <c r="A2150" s="54"/>
      <c r="I2150" s="1"/>
      <c r="K2150" s="6" t="s">
        <v>695</v>
      </c>
      <c r="Q2150" s="1"/>
      <c r="W2150" s="1"/>
      <c r="X2150" s="1"/>
      <c r="AB2150" s="1"/>
      <c r="AC2150" s="1"/>
      <c r="AD2150" s="1"/>
      <c r="AE2150" s="1"/>
      <c r="BQ2150" s="6"/>
      <c r="DJ2150" s="6"/>
      <c r="DK2150" s="6"/>
      <c r="DL2150" s="6"/>
      <c r="DN2150" s="6"/>
      <c r="DQ2150" s="6"/>
    </row>
    <row r="2151" customFormat="false" ht="15" hidden="false" customHeight="false" outlineLevel="0" collapsed="false">
      <c r="A2151" s="54"/>
      <c r="I2151" s="1"/>
      <c r="K2151" s="6" t="s">
        <v>695</v>
      </c>
      <c r="Q2151" s="1"/>
      <c r="W2151" s="1"/>
      <c r="X2151" s="1"/>
      <c r="AB2151" s="1"/>
      <c r="AC2151" s="1"/>
      <c r="AD2151" s="1"/>
      <c r="AE2151" s="1"/>
      <c r="BQ2151" s="6"/>
      <c r="DJ2151" s="6"/>
      <c r="DK2151" s="6"/>
      <c r="DL2151" s="6"/>
      <c r="DN2151" s="6"/>
      <c r="DQ2151" s="6"/>
    </row>
    <row r="2152" customFormat="false" ht="15" hidden="false" customHeight="false" outlineLevel="0" collapsed="false">
      <c r="A2152" s="54"/>
      <c r="I2152" s="1"/>
      <c r="K2152" s="6" t="s">
        <v>695</v>
      </c>
      <c r="Q2152" s="1"/>
      <c r="W2152" s="1"/>
      <c r="X2152" s="1"/>
      <c r="AB2152" s="1"/>
      <c r="AC2152" s="1"/>
      <c r="AD2152" s="1"/>
      <c r="AE2152" s="1"/>
      <c r="BQ2152" s="6"/>
      <c r="DJ2152" s="6"/>
      <c r="DK2152" s="6"/>
      <c r="DL2152" s="6"/>
      <c r="DN2152" s="6"/>
      <c r="DQ2152" s="6"/>
    </row>
    <row r="2153" customFormat="false" ht="15" hidden="false" customHeight="false" outlineLevel="0" collapsed="false">
      <c r="A2153" s="54"/>
      <c r="I2153" s="1"/>
      <c r="K2153" s="6" t="s">
        <v>695</v>
      </c>
      <c r="Q2153" s="1"/>
      <c r="W2153" s="1"/>
      <c r="X2153" s="1"/>
      <c r="AB2153" s="1"/>
      <c r="AC2153" s="1"/>
      <c r="AD2153" s="1"/>
      <c r="AE2153" s="1"/>
      <c r="BQ2153" s="6"/>
      <c r="DJ2153" s="6"/>
      <c r="DK2153" s="6"/>
      <c r="DL2153" s="6"/>
      <c r="DN2153" s="6"/>
      <c r="DQ2153" s="6"/>
    </row>
    <row r="2154" customFormat="false" ht="15" hidden="false" customHeight="false" outlineLevel="0" collapsed="false">
      <c r="A2154" s="54"/>
      <c r="I2154" s="1"/>
      <c r="K2154" s="6" t="s">
        <v>695</v>
      </c>
      <c r="Q2154" s="1"/>
      <c r="W2154" s="1"/>
      <c r="X2154" s="1"/>
      <c r="AB2154" s="1"/>
      <c r="AC2154" s="1"/>
      <c r="AD2154" s="1"/>
      <c r="AE2154" s="1"/>
      <c r="BQ2154" s="6"/>
      <c r="DJ2154" s="6"/>
      <c r="DK2154" s="6"/>
      <c r="DL2154" s="6"/>
      <c r="DN2154" s="6"/>
      <c r="DQ2154" s="6"/>
    </row>
    <row r="2155" customFormat="false" ht="15" hidden="false" customHeight="false" outlineLevel="0" collapsed="false">
      <c r="A2155" s="54"/>
      <c r="I2155" s="1"/>
      <c r="K2155" s="6" t="s">
        <v>695</v>
      </c>
      <c r="Q2155" s="1"/>
      <c r="W2155" s="1"/>
      <c r="X2155" s="1"/>
      <c r="AB2155" s="1"/>
      <c r="AC2155" s="1"/>
      <c r="AD2155" s="1"/>
      <c r="AE2155" s="1"/>
      <c r="BQ2155" s="6"/>
      <c r="DJ2155" s="6"/>
      <c r="DK2155" s="6"/>
      <c r="DL2155" s="6"/>
      <c r="DN2155" s="6"/>
      <c r="DQ2155" s="6"/>
    </row>
    <row r="2156" customFormat="false" ht="15" hidden="false" customHeight="false" outlineLevel="0" collapsed="false">
      <c r="A2156" s="54"/>
      <c r="I2156" s="1"/>
      <c r="K2156" s="6" t="s">
        <v>695</v>
      </c>
      <c r="Q2156" s="1"/>
      <c r="W2156" s="1"/>
      <c r="X2156" s="1"/>
      <c r="AB2156" s="1"/>
      <c r="AC2156" s="1"/>
      <c r="AD2156" s="1"/>
      <c r="AE2156" s="1"/>
      <c r="BQ2156" s="6"/>
      <c r="DJ2156" s="6"/>
      <c r="DK2156" s="6"/>
      <c r="DL2156" s="6"/>
      <c r="DN2156" s="6"/>
      <c r="DQ2156" s="6"/>
    </row>
    <row r="2157" customFormat="false" ht="15" hidden="false" customHeight="false" outlineLevel="0" collapsed="false">
      <c r="A2157" s="54"/>
      <c r="I2157" s="1"/>
      <c r="K2157" s="6" t="s">
        <v>695</v>
      </c>
      <c r="Q2157" s="1"/>
      <c r="W2157" s="1"/>
      <c r="X2157" s="1"/>
      <c r="AB2157" s="1"/>
      <c r="AC2157" s="1"/>
      <c r="AD2157" s="1"/>
      <c r="AE2157" s="1"/>
      <c r="BQ2157" s="6"/>
      <c r="DJ2157" s="6"/>
      <c r="DK2157" s="6"/>
      <c r="DL2157" s="6"/>
      <c r="DN2157" s="6"/>
      <c r="DQ2157" s="6"/>
    </row>
    <row r="2158" customFormat="false" ht="15" hidden="false" customHeight="false" outlineLevel="0" collapsed="false">
      <c r="A2158" s="54"/>
      <c r="I2158" s="1"/>
      <c r="K2158" s="6" t="s">
        <v>695</v>
      </c>
      <c r="Q2158" s="1"/>
      <c r="W2158" s="1"/>
      <c r="X2158" s="1"/>
      <c r="AB2158" s="1"/>
      <c r="AC2158" s="1"/>
      <c r="AD2158" s="1"/>
      <c r="AE2158" s="1"/>
      <c r="BQ2158" s="6"/>
      <c r="DJ2158" s="6"/>
      <c r="DK2158" s="6"/>
      <c r="DL2158" s="6"/>
      <c r="DN2158" s="6"/>
      <c r="DQ2158" s="6"/>
    </row>
    <row r="2159" customFormat="false" ht="15" hidden="false" customHeight="false" outlineLevel="0" collapsed="false">
      <c r="A2159" s="54"/>
      <c r="I2159" s="1"/>
      <c r="K2159" s="6" t="s">
        <v>695</v>
      </c>
      <c r="Q2159" s="1"/>
      <c r="W2159" s="1"/>
      <c r="X2159" s="1"/>
      <c r="AB2159" s="1"/>
      <c r="AC2159" s="1"/>
      <c r="AD2159" s="1"/>
      <c r="AE2159" s="1"/>
      <c r="BQ2159" s="6"/>
      <c r="DJ2159" s="6"/>
      <c r="DK2159" s="6"/>
      <c r="DL2159" s="6"/>
      <c r="DN2159" s="6"/>
      <c r="DQ2159" s="6"/>
    </row>
    <row r="2160" customFormat="false" ht="15" hidden="false" customHeight="false" outlineLevel="0" collapsed="false">
      <c r="A2160" s="54"/>
      <c r="I2160" s="1"/>
      <c r="K2160" s="6" t="s">
        <v>695</v>
      </c>
      <c r="Q2160" s="1"/>
      <c r="W2160" s="1"/>
      <c r="X2160" s="1"/>
      <c r="AB2160" s="1"/>
      <c r="AC2160" s="1"/>
      <c r="AD2160" s="1"/>
      <c r="AE2160" s="1"/>
      <c r="BQ2160" s="6"/>
      <c r="DJ2160" s="6"/>
      <c r="DK2160" s="6"/>
      <c r="DL2160" s="6"/>
      <c r="DN2160" s="6"/>
      <c r="DQ2160" s="6"/>
    </row>
    <row r="2161" customFormat="false" ht="15" hidden="false" customHeight="false" outlineLevel="0" collapsed="false">
      <c r="A2161" s="54"/>
      <c r="I2161" s="1"/>
      <c r="K2161" s="6" t="s">
        <v>695</v>
      </c>
      <c r="Q2161" s="1"/>
      <c r="W2161" s="1"/>
      <c r="X2161" s="1"/>
      <c r="AB2161" s="1"/>
      <c r="AC2161" s="1"/>
      <c r="AD2161" s="1"/>
      <c r="AE2161" s="1"/>
      <c r="BQ2161" s="6"/>
      <c r="DJ2161" s="6"/>
      <c r="DK2161" s="6"/>
      <c r="DL2161" s="6"/>
      <c r="DN2161" s="6"/>
      <c r="DQ2161" s="6"/>
    </row>
    <row r="2162" customFormat="false" ht="15" hidden="false" customHeight="false" outlineLevel="0" collapsed="false">
      <c r="A2162" s="54"/>
      <c r="I2162" s="1"/>
      <c r="K2162" s="6" t="s">
        <v>695</v>
      </c>
      <c r="Q2162" s="1"/>
      <c r="W2162" s="1"/>
      <c r="X2162" s="1"/>
      <c r="AB2162" s="1"/>
      <c r="AC2162" s="1"/>
      <c r="AD2162" s="1"/>
      <c r="AE2162" s="1"/>
      <c r="BQ2162" s="6"/>
      <c r="DJ2162" s="6"/>
      <c r="DK2162" s="6"/>
      <c r="DL2162" s="6"/>
      <c r="DN2162" s="6"/>
      <c r="DQ2162" s="6"/>
    </row>
    <row r="2163" customFormat="false" ht="15" hidden="false" customHeight="false" outlineLevel="0" collapsed="false">
      <c r="A2163" s="54"/>
      <c r="I2163" s="1"/>
      <c r="K2163" s="6" t="s">
        <v>695</v>
      </c>
      <c r="Q2163" s="1"/>
      <c r="W2163" s="1"/>
      <c r="X2163" s="1"/>
      <c r="AB2163" s="1"/>
      <c r="AC2163" s="1"/>
      <c r="AD2163" s="1"/>
      <c r="AE2163" s="1"/>
      <c r="BQ2163" s="6"/>
      <c r="DJ2163" s="6"/>
      <c r="DK2163" s="6"/>
      <c r="DL2163" s="6"/>
      <c r="DN2163" s="6"/>
      <c r="DQ2163" s="6"/>
    </row>
    <row r="2164" customFormat="false" ht="15" hidden="false" customHeight="false" outlineLevel="0" collapsed="false">
      <c r="A2164" s="54"/>
      <c r="I2164" s="1"/>
      <c r="K2164" s="6" t="s">
        <v>695</v>
      </c>
      <c r="Q2164" s="1"/>
      <c r="W2164" s="1"/>
      <c r="X2164" s="1"/>
      <c r="AB2164" s="1"/>
      <c r="AC2164" s="1"/>
      <c r="AD2164" s="1"/>
      <c r="AE2164" s="1"/>
      <c r="BQ2164" s="6"/>
      <c r="DJ2164" s="6"/>
      <c r="DK2164" s="6"/>
      <c r="DL2164" s="6"/>
      <c r="DN2164" s="6"/>
      <c r="DQ2164" s="6"/>
    </row>
    <row r="2165" customFormat="false" ht="15" hidden="false" customHeight="false" outlineLevel="0" collapsed="false">
      <c r="A2165" s="54"/>
      <c r="I2165" s="1"/>
      <c r="K2165" s="6" t="s">
        <v>695</v>
      </c>
      <c r="Q2165" s="1"/>
      <c r="W2165" s="1"/>
      <c r="X2165" s="1"/>
      <c r="AB2165" s="1"/>
      <c r="AC2165" s="1"/>
      <c r="AD2165" s="1"/>
      <c r="AE2165" s="1"/>
      <c r="BQ2165" s="6"/>
      <c r="DJ2165" s="6"/>
      <c r="DK2165" s="6"/>
      <c r="DL2165" s="6"/>
      <c r="DN2165" s="6"/>
      <c r="DQ2165" s="6"/>
    </row>
    <row r="2166" customFormat="false" ht="15" hidden="false" customHeight="false" outlineLevel="0" collapsed="false">
      <c r="A2166" s="54"/>
      <c r="I2166" s="1"/>
      <c r="K2166" s="6" t="s">
        <v>695</v>
      </c>
      <c r="Q2166" s="1"/>
      <c r="W2166" s="1"/>
      <c r="X2166" s="1"/>
      <c r="AB2166" s="1"/>
      <c r="AC2166" s="1"/>
      <c r="AD2166" s="1"/>
      <c r="AE2166" s="1"/>
      <c r="BQ2166" s="6"/>
      <c r="DJ2166" s="6"/>
      <c r="DK2166" s="6"/>
      <c r="DL2166" s="6"/>
      <c r="DN2166" s="6"/>
      <c r="DQ2166" s="6"/>
    </row>
    <row r="2167" customFormat="false" ht="15" hidden="false" customHeight="false" outlineLevel="0" collapsed="false">
      <c r="A2167" s="54"/>
      <c r="I2167" s="1"/>
      <c r="K2167" s="6" t="s">
        <v>695</v>
      </c>
      <c r="Q2167" s="1"/>
      <c r="W2167" s="1"/>
      <c r="X2167" s="1"/>
      <c r="AB2167" s="1"/>
      <c r="AC2167" s="1"/>
      <c r="AD2167" s="1"/>
      <c r="AE2167" s="1"/>
      <c r="BQ2167" s="6"/>
      <c r="DJ2167" s="6"/>
      <c r="DK2167" s="6"/>
      <c r="DL2167" s="6"/>
      <c r="DN2167" s="6"/>
      <c r="DQ2167" s="6"/>
    </row>
    <row r="2168" customFormat="false" ht="15" hidden="false" customHeight="false" outlineLevel="0" collapsed="false">
      <c r="A2168" s="54"/>
      <c r="I2168" s="1"/>
      <c r="K2168" s="6" t="s">
        <v>695</v>
      </c>
      <c r="Q2168" s="1"/>
      <c r="W2168" s="1"/>
      <c r="X2168" s="1"/>
      <c r="AB2168" s="1"/>
      <c r="AC2168" s="1"/>
      <c r="AD2168" s="1"/>
      <c r="AE2168" s="1"/>
      <c r="BQ2168" s="6"/>
      <c r="DJ2168" s="6"/>
      <c r="DK2168" s="6"/>
      <c r="DL2168" s="6"/>
      <c r="DN2168" s="6"/>
      <c r="DQ2168" s="6"/>
    </row>
    <row r="2169" customFormat="false" ht="15" hidden="false" customHeight="false" outlineLevel="0" collapsed="false">
      <c r="A2169" s="54"/>
      <c r="I2169" s="1"/>
      <c r="K2169" s="6" t="s">
        <v>695</v>
      </c>
      <c r="Q2169" s="1"/>
      <c r="W2169" s="1"/>
      <c r="X2169" s="1"/>
      <c r="AB2169" s="1"/>
      <c r="AC2169" s="1"/>
      <c r="AD2169" s="1"/>
      <c r="AE2169" s="1"/>
      <c r="BQ2169" s="6"/>
      <c r="DJ2169" s="6"/>
      <c r="DK2169" s="6"/>
      <c r="DL2169" s="6"/>
      <c r="DN2169" s="6"/>
      <c r="DQ2169" s="6"/>
    </row>
    <row r="2170" customFormat="false" ht="15" hidden="false" customHeight="false" outlineLevel="0" collapsed="false">
      <c r="A2170" s="54"/>
      <c r="I2170" s="1"/>
      <c r="K2170" s="6" t="s">
        <v>695</v>
      </c>
      <c r="Q2170" s="1"/>
      <c r="W2170" s="1"/>
      <c r="X2170" s="1"/>
      <c r="AB2170" s="1"/>
      <c r="AC2170" s="1"/>
      <c r="AD2170" s="1"/>
      <c r="AE2170" s="1"/>
      <c r="BQ2170" s="6"/>
      <c r="DJ2170" s="6"/>
      <c r="DK2170" s="6"/>
      <c r="DL2170" s="6"/>
      <c r="DN2170" s="6"/>
      <c r="DQ2170" s="6"/>
    </row>
    <row r="2171" customFormat="false" ht="15" hidden="false" customHeight="false" outlineLevel="0" collapsed="false">
      <c r="A2171" s="54"/>
      <c r="I2171" s="1"/>
      <c r="K2171" s="6" t="s">
        <v>695</v>
      </c>
      <c r="Q2171" s="1"/>
      <c r="W2171" s="1"/>
      <c r="X2171" s="1"/>
      <c r="AB2171" s="1"/>
      <c r="AC2171" s="1"/>
      <c r="AD2171" s="1"/>
      <c r="AE2171" s="1"/>
      <c r="BQ2171" s="6"/>
      <c r="DJ2171" s="6"/>
      <c r="DK2171" s="6"/>
      <c r="DL2171" s="6"/>
      <c r="DN2171" s="6"/>
      <c r="DQ2171" s="6"/>
    </row>
    <row r="2172" customFormat="false" ht="15" hidden="false" customHeight="false" outlineLevel="0" collapsed="false">
      <c r="A2172" s="54"/>
      <c r="I2172" s="1"/>
      <c r="K2172" s="6" t="s">
        <v>695</v>
      </c>
      <c r="Q2172" s="1"/>
      <c r="W2172" s="1"/>
      <c r="X2172" s="1"/>
      <c r="AB2172" s="1"/>
      <c r="AC2172" s="1"/>
      <c r="AD2172" s="1"/>
      <c r="AE2172" s="1"/>
      <c r="BQ2172" s="6"/>
      <c r="DJ2172" s="6"/>
      <c r="DK2172" s="6"/>
      <c r="DL2172" s="6"/>
      <c r="DN2172" s="6"/>
      <c r="DQ2172" s="6"/>
    </row>
    <row r="2173" customFormat="false" ht="15" hidden="false" customHeight="false" outlineLevel="0" collapsed="false">
      <c r="A2173" s="54"/>
      <c r="I2173" s="1"/>
      <c r="K2173" s="6" t="s">
        <v>695</v>
      </c>
      <c r="Q2173" s="1"/>
      <c r="W2173" s="1"/>
      <c r="X2173" s="1"/>
      <c r="AB2173" s="1"/>
      <c r="AC2173" s="1"/>
      <c r="AD2173" s="1"/>
      <c r="AE2173" s="1"/>
      <c r="BQ2173" s="6"/>
      <c r="DJ2173" s="6"/>
      <c r="DK2173" s="6"/>
      <c r="DL2173" s="6"/>
      <c r="DN2173" s="6"/>
      <c r="DQ2173" s="6"/>
    </row>
    <row r="2174" customFormat="false" ht="15" hidden="false" customHeight="false" outlineLevel="0" collapsed="false">
      <c r="A2174" s="54"/>
      <c r="I2174" s="1"/>
      <c r="K2174" s="6" t="s">
        <v>695</v>
      </c>
      <c r="Q2174" s="1"/>
      <c r="W2174" s="1"/>
      <c r="X2174" s="1"/>
      <c r="AB2174" s="1"/>
      <c r="AC2174" s="1"/>
      <c r="AD2174" s="1"/>
      <c r="AE2174" s="1"/>
      <c r="BQ2174" s="6"/>
      <c r="DJ2174" s="6"/>
      <c r="DK2174" s="6"/>
      <c r="DL2174" s="6"/>
      <c r="DN2174" s="6"/>
      <c r="DQ2174" s="6"/>
    </row>
    <row r="2175" customFormat="false" ht="15" hidden="false" customHeight="false" outlineLevel="0" collapsed="false">
      <c r="A2175" s="54"/>
      <c r="I2175" s="1"/>
      <c r="K2175" s="6" t="s">
        <v>695</v>
      </c>
      <c r="Q2175" s="1"/>
      <c r="W2175" s="1"/>
      <c r="X2175" s="1"/>
      <c r="AB2175" s="1"/>
      <c r="AC2175" s="1"/>
      <c r="AD2175" s="1"/>
      <c r="AE2175" s="1"/>
      <c r="BQ2175" s="6"/>
      <c r="DJ2175" s="6"/>
      <c r="DK2175" s="6"/>
      <c r="DL2175" s="6"/>
      <c r="DN2175" s="6"/>
      <c r="DQ2175" s="6"/>
    </row>
    <row r="2176" customFormat="false" ht="15" hidden="false" customHeight="false" outlineLevel="0" collapsed="false">
      <c r="A2176" s="54"/>
      <c r="I2176" s="1"/>
      <c r="K2176" s="6" t="s">
        <v>695</v>
      </c>
      <c r="Q2176" s="1"/>
      <c r="W2176" s="1"/>
      <c r="X2176" s="1"/>
      <c r="AB2176" s="1"/>
      <c r="AC2176" s="1"/>
      <c r="AD2176" s="1"/>
      <c r="AE2176" s="1"/>
      <c r="BQ2176" s="6"/>
      <c r="DJ2176" s="6"/>
      <c r="DK2176" s="6"/>
      <c r="DL2176" s="6"/>
      <c r="DN2176" s="6"/>
      <c r="DQ2176" s="6"/>
    </row>
    <row r="2177" customFormat="false" ht="15" hidden="false" customHeight="false" outlineLevel="0" collapsed="false">
      <c r="A2177" s="54"/>
      <c r="I2177" s="1"/>
      <c r="K2177" s="6" t="s">
        <v>695</v>
      </c>
      <c r="Q2177" s="1"/>
      <c r="W2177" s="1"/>
      <c r="X2177" s="1"/>
      <c r="AB2177" s="1"/>
      <c r="AC2177" s="1"/>
      <c r="AD2177" s="1"/>
      <c r="AE2177" s="1"/>
      <c r="BQ2177" s="6"/>
      <c r="DJ2177" s="6"/>
      <c r="DK2177" s="6"/>
      <c r="DL2177" s="6"/>
      <c r="DN2177" s="6"/>
      <c r="DQ2177" s="6"/>
    </row>
    <row r="2178" customFormat="false" ht="15" hidden="false" customHeight="false" outlineLevel="0" collapsed="false">
      <c r="A2178" s="54"/>
      <c r="I2178" s="1"/>
      <c r="K2178" s="6" t="s">
        <v>695</v>
      </c>
      <c r="Q2178" s="1"/>
      <c r="W2178" s="1"/>
      <c r="X2178" s="1"/>
      <c r="AB2178" s="1"/>
      <c r="AC2178" s="1"/>
      <c r="AD2178" s="1"/>
      <c r="AE2178" s="1"/>
      <c r="BQ2178" s="6"/>
      <c r="DJ2178" s="6"/>
      <c r="DK2178" s="6"/>
      <c r="DL2178" s="6"/>
      <c r="DN2178" s="6"/>
      <c r="DQ2178" s="6"/>
    </row>
    <row r="2179" customFormat="false" ht="15" hidden="false" customHeight="false" outlineLevel="0" collapsed="false">
      <c r="A2179" s="54"/>
      <c r="I2179" s="1"/>
      <c r="K2179" s="6" t="s">
        <v>695</v>
      </c>
      <c r="Q2179" s="1"/>
      <c r="W2179" s="1"/>
      <c r="X2179" s="1"/>
      <c r="AB2179" s="1"/>
      <c r="AC2179" s="1"/>
      <c r="AD2179" s="1"/>
      <c r="AE2179" s="1"/>
      <c r="BQ2179" s="6"/>
      <c r="DJ2179" s="6"/>
      <c r="DK2179" s="6"/>
      <c r="DL2179" s="6"/>
      <c r="DN2179" s="6"/>
      <c r="DQ2179" s="6"/>
    </row>
    <row r="2180" customFormat="false" ht="15" hidden="false" customHeight="false" outlineLevel="0" collapsed="false">
      <c r="A2180" s="54"/>
      <c r="I2180" s="1"/>
      <c r="K2180" s="6" t="s">
        <v>695</v>
      </c>
      <c r="Q2180" s="1"/>
      <c r="W2180" s="1"/>
      <c r="X2180" s="1"/>
      <c r="AB2180" s="1"/>
      <c r="AC2180" s="1"/>
      <c r="AD2180" s="1"/>
      <c r="AE2180" s="1"/>
      <c r="BQ2180" s="6"/>
      <c r="DJ2180" s="6"/>
      <c r="DK2180" s="6"/>
      <c r="DL2180" s="6"/>
      <c r="DN2180" s="6"/>
      <c r="DQ2180" s="6"/>
    </row>
    <row r="2181" customFormat="false" ht="15" hidden="false" customHeight="false" outlineLevel="0" collapsed="false">
      <c r="A2181" s="54"/>
      <c r="I2181" s="1"/>
      <c r="K2181" s="6" t="s">
        <v>695</v>
      </c>
      <c r="Q2181" s="1"/>
      <c r="W2181" s="1"/>
      <c r="X2181" s="1"/>
      <c r="AB2181" s="1"/>
      <c r="AC2181" s="1"/>
      <c r="AD2181" s="1"/>
      <c r="AE2181" s="1"/>
      <c r="BQ2181" s="6"/>
      <c r="DJ2181" s="6"/>
      <c r="DK2181" s="6"/>
      <c r="DL2181" s="6"/>
      <c r="DN2181" s="6"/>
      <c r="DQ2181" s="6"/>
    </row>
    <row r="2182" customFormat="false" ht="15" hidden="false" customHeight="false" outlineLevel="0" collapsed="false">
      <c r="A2182" s="54"/>
      <c r="I2182" s="1"/>
      <c r="K2182" s="6" t="s">
        <v>695</v>
      </c>
      <c r="Q2182" s="1"/>
      <c r="W2182" s="1"/>
      <c r="X2182" s="1"/>
      <c r="AB2182" s="1"/>
      <c r="AC2182" s="1"/>
      <c r="AD2182" s="1"/>
      <c r="AE2182" s="1"/>
      <c r="BQ2182" s="6"/>
      <c r="DJ2182" s="6"/>
      <c r="DK2182" s="6"/>
      <c r="DL2182" s="6"/>
      <c r="DN2182" s="6"/>
      <c r="DQ2182" s="6"/>
    </row>
    <row r="2183" customFormat="false" ht="15" hidden="false" customHeight="false" outlineLevel="0" collapsed="false">
      <c r="A2183" s="54"/>
      <c r="I2183" s="1"/>
      <c r="K2183" s="6" t="s">
        <v>695</v>
      </c>
      <c r="Q2183" s="1"/>
      <c r="W2183" s="1"/>
      <c r="X2183" s="1"/>
      <c r="AB2183" s="1"/>
      <c r="AC2183" s="1"/>
      <c r="AD2183" s="1"/>
      <c r="AE2183" s="1"/>
      <c r="BQ2183" s="6"/>
      <c r="DJ2183" s="6"/>
      <c r="DK2183" s="6"/>
      <c r="DL2183" s="6"/>
      <c r="DN2183" s="6"/>
      <c r="DQ2183" s="6"/>
    </row>
    <row r="2184" customFormat="false" ht="15" hidden="false" customHeight="false" outlineLevel="0" collapsed="false">
      <c r="A2184" s="54"/>
      <c r="I2184" s="1"/>
      <c r="K2184" s="6" t="s">
        <v>695</v>
      </c>
      <c r="Q2184" s="1"/>
      <c r="W2184" s="1"/>
      <c r="X2184" s="1"/>
      <c r="AB2184" s="1"/>
      <c r="AC2184" s="1"/>
      <c r="AD2184" s="1"/>
      <c r="AE2184" s="1"/>
      <c r="BQ2184" s="6"/>
      <c r="DJ2184" s="6"/>
      <c r="DK2184" s="6"/>
      <c r="DL2184" s="6"/>
      <c r="DN2184" s="6"/>
      <c r="DQ2184" s="6"/>
    </row>
    <row r="2185" customFormat="false" ht="15" hidden="false" customHeight="false" outlineLevel="0" collapsed="false">
      <c r="A2185" s="54"/>
      <c r="I2185" s="1"/>
      <c r="K2185" s="6" t="s">
        <v>695</v>
      </c>
      <c r="Q2185" s="1"/>
      <c r="W2185" s="1"/>
      <c r="X2185" s="1"/>
      <c r="AB2185" s="1"/>
      <c r="AC2185" s="1"/>
      <c r="AD2185" s="1"/>
      <c r="AE2185" s="1"/>
      <c r="BQ2185" s="6"/>
      <c r="DJ2185" s="6"/>
      <c r="DK2185" s="6"/>
      <c r="DL2185" s="6"/>
      <c r="DN2185" s="6"/>
      <c r="DQ2185" s="6"/>
    </row>
    <row r="2186" customFormat="false" ht="15" hidden="false" customHeight="false" outlineLevel="0" collapsed="false">
      <c r="A2186" s="54"/>
      <c r="I2186" s="1"/>
      <c r="K2186" s="6" t="s">
        <v>695</v>
      </c>
      <c r="Q2186" s="1"/>
      <c r="W2186" s="1"/>
      <c r="X2186" s="1"/>
      <c r="AB2186" s="1"/>
      <c r="AC2186" s="1"/>
      <c r="AD2186" s="1"/>
      <c r="AE2186" s="1"/>
      <c r="BQ2186" s="6"/>
      <c r="DJ2186" s="6"/>
      <c r="DK2186" s="6"/>
      <c r="DL2186" s="6"/>
      <c r="DN2186" s="6"/>
      <c r="DQ2186" s="6"/>
    </row>
    <row r="2187" customFormat="false" ht="15" hidden="false" customHeight="false" outlineLevel="0" collapsed="false">
      <c r="A2187" s="54"/>
      <c r="I2187" s="1"/>
      <c r="K2187" s="6" t="s">
        <v>695</v>
      </c>
      <c r="Q2187" s="1"/>
      <c r="W2187" s="1"/>
      <c r="X2187" s="1"/>
      <c r="AB2187" s="1"/>
      <c r="AC2187" s="1"/>
      <c r="AD2187" s="1"/>
      <c r="AE2187" s="1"/>
      <c r="BQ2187" s="6"/>
      <c r="DJ2187" s="6"/>
      <c r="DK2187" s="6"/>
      <c r="DL2187" s="6"/>
      <c r="DN2187" s="6"/>
      <c r="DQ2187" s="6"/>
    </row>
    <row r="2188" customFormat="false" ht="15" hidden="false" customHeight="false" outlineLevel="0" collapsed="false">
      <c r="A2188" s="54"/>
      <c r="I2188" s="1"/>
      <c r="K2188" s="6" t="s">
        <v>695</v>
      </c>
      <c r="Q2188" s="1"/>
      <c r="W2188" s="1"/>
      <c r="X2188" s="1"/>
      <c r="AB2188" s="1"/>
      <c r="AC2188" s="1"/>
      <c r="AD2188" s="1"/>
      <c r="AE2188" s="1"/>
      <c r="BQ2188" s="6"/>
      <c r="DJ2188" s="6"/>
      <c r="DK2188" s="6"/>
      <c r="DL2188" s="6"/>
      <c r="DN2188" s="6"/>
      <c r="DQ2188" s="6"/>
    </row>
    <row r="2189" customFormat="false" ht="15" hidden="false" customHeight="false" outlineLevel="0" collapsed="false">
      <c r="A2189" s="54"/>
      <c r="I2189" s="1"/>
      <c r="K2189" s="6" t="s">
        <v>695</v>
      </c>
      <c r="Q2189" s="1"/>
      <c r="W2189" s="1"/>
      <c r="X2189" s="1"/>
      <c r="AB2189" s="1"/>
      <c r="AC2189" s="1"/>
      <c r="AD2189" s="1"/>
      <c r="AE2189" s="1"/>
      <c r="BQ2189" s="6"/>
      <c r="DJ2189" s="6"/>
      <c r="DK2189" s="6"/>
      <c r="DL2189" s="6"/>
      <c r="DN2189" s="6"/>
      <c r="DQ2189" s="6"/>
    </row>
    <row r="2190" customFormat="false" ht="15" hidden="false" customHeight="false" outlineLevel="0" collapsed="false">
      <c r="A2190" s="54"/>
      <c r="I2190" s="1"/>
      <c r="K2190" s="6" t="s">
        <v>695</v>
      </c>
      <c r="Q2190" s="1"/>
      <c r="W2190" s="1"/>
      <c r="X2190" s="1"/>
      <c r="AB2190" s="1"/>
      <c r="AC2190" s="1"/>
      <c r="AD2190" s="1"/>
      <c r="AE2190" s="1"/>
      <c r="BQ2190" s="6"/>
      <c r="DJ2190" s="6"/>
      <c r="DK2190" s="6"/>
      <c r="DL2190" s="6"/>
      <c r="DN2190" s="6"/>
      <c r="DQ2190" s="6"/>
    </row>
    <row r="2191" customFormat="false" ht="15" hidden="false" customHeight="false" outlineLevel="0" collapsed="false">
      <c r="A2191" s="54"/>
      <c r="I2191" s="1"/>
      <c r="K2191" s="6" t="s">
        <v>695</v>
      </c>
      <c r="Q2191" s="1"/>
      <c r="W2191" s="1"/>
      <c r="X2191" s="1"/>
      <c r="AB2191" s="1"/>
      <c r="AC2191" s="1"/>
      <c r="AD2191" s="1"/>
      <c r="AE2191" s="1"/>
      <c r="BQ2191" s="6"/>
      <c r="DJ2191" s="6"/>
      <c r="DK2191" s="6"/>
      <c r="DL2191" s="6"/>
      <c r="DN2191" s="6"/>
      <c r="DQ2191" s="6"/>
    </row>
    <row r="2192" customFormat="false" ht="15" hidden="false" customHeight="false" outlineLevel="0" collapsed="false">
      <c r="A2192" s="54"/>
      <c r="I2192" s="1"/>
      <c r="K2192" s="6" t="s">
        <v>695</v>
      </c>
      <c r="Q2192" s="1"/>
      <c r="W2192" s="1"/>
      <c r="X2192" s="1"/>
      <c r="AB2192" s="1"/>
      <c r="AC2192" s="1"/>
      <c r="AD2192" s="1"/>
      <c r="AE2192" s="1"/>
      <c r="BQ2192" s="6"/>
      <c r="DJ2192" s="6"/>
      <c r="DK2192" s="6"/>
      <c r="DL2192" s="6"/>
      <c r="DN2192" s="6"/>
      <c r="DQ2192" s="6"/>
    </row>
    <row r="2193" customFormat="false" ht="15" hidden="false" customHeight="false" outlineLevel="0" collapsed="false">
      <c r="A2193" s="54"/>
      <c r="I2193" s="1"/>
      <c r="K2193" s="6" t="s">
        <v>695</v>
      </c>
      <c r="Q2193" s="1"/>
      <c r="W2193" s="1"/>
      <c r="X2193" s="1"/>
      <c r="AB2193" s="1"/>
      <c r="AC2193" s="1"/>
      <c r="AD2193" s="1"/>
      <c r="AE2193" s="1"/>
      <c r="BQ2193" s="6"/>
      <c r="DJ2193" s="6"/>
      <c r="DK2193" s="6"/>
      <c r="DL2193" s="6"/>
      <c r="DN2193" s="6"/>
      <c r="DQ2193" s="6"/>
    </row>
    <row r="2194" customFormat="false" ht="15" hidden="false" customHeight="false" outlineLevel="0" collapsed="false">
      <c r="A2194" s="54"/>
      <c r="I2194" s="1"/>
      <c r="K2194" s="6" t="s">
        <v>695</v>
      </c>
      <c r="Q2194" s="1"/>
      <c r="W2194" s="1"/>
      <c r="X2194" s="1"/>
      <c r="AB2194" s="1"/>
      <c r="AC2194" s="1"/>
      <c r="AD2194" s="1"/>
      <c r="AE2194" s="1"/>
      <c r="BQ2194" s="6"/>
      <c r="DJ2194" s="6"/>
      <c r="DK2194" s="6"/>
      <c r="DL2194" s="6"/>
      <c r="DN2194" s="6"/>
      <c r="DQ2194" s="6"/>
    </row>
    <row r="2195" customFormat="false" ht="15" hidden="false" customHeight="false" outlineLevel="0" collapsed="false">
      <c r="A2195" s="54"/>
      <c r="I2195" s="1"/>
      <c r="K2195" s="6" t="s">
        <v>695</v>
      </c>
      <c r="Q2195" s="1"/>
      <c r="W2195" s="1"/>
      <c r="X2195" s="1"/>
      <c r="AB2195" s="1"/>
      <c r="AC2195" s="1"/>
      <c r="AD2195" s="1"/>
      <c r="AE2195" s="1"/>
      <c r="BQ2195" s="6"/>
      <c r="DJ2195" s="6"/>
      <c r="DK2195" s="6"/>
      <c r="DL2195" s="6"/>
      <c r="DN2195" s="6"/>
      <c r="DQ2195" s="6"/>
    </row>
    <row r="2196" customFormat="false" ht="15" hidden="false" customHeight="false" outlineLevel="0" collapsed="false">
      <c r="A2196" s="54"/>
      <c r="I2196" s="1"/>
      <c r="K2196" s="6" t="s">
        <v>695</v>
      </c>
      <c r="Q2196" s="1"/>
      <c r="W2196" s="1"/>
      <c r="X2196" s="1"/>
      <c r="AB2196" s="1"/>
      <c r="AC2196" s="1"/>
      <c r="AD2196" s="1"/>
      <c r="AE2196" s="1"/>
      <c r="BQ2196" s="6"/>
      <c r="DJ2196" s="6"/>
      <c r="DK2196" s="6"/>
      <c r="DL2196" s="6"/>
      <c r="DN2196" s="6"/>
      <c r="DQ2196" s="6"/>
    </row>
    <row r="2197" customFormat="false" ht="15" hidden="false" customHeight="false" outlineLevel="0" collapsed="false">
      <c r="A2197" s="54"/>
      <c r="I2197" s="1"/>
      <c r="K2197" s="6" t="s">
        <v>695</v>
      </c>
      <c r="Q2197" s="1"/>
      <c r="W2197" s="1"/>
      <c r="X2197" s="1"/>
      <c r="AB2197" s="1"/>
      <c r="AC2197" s="1"/>
      <c r="AD2197" s="1"/>
      <c r="AE2197" s="1"/>
      <c r="BQ2197" s="6"/>
      <c r="DJ2197" s="6"/>
      <c r="DK2197" s="6"/>
      <c r="DL2197" s="6"/>
      <c r="DN2197" s="6"/>
      <c r="DQ2197" s="6"/>
    </row>
    <row r="2198" customFormat="false" ht="15" hidden="false" customHeight="false" outlineLevel="0" collapsed="false">
      <c r="A2198" s="54"/>
      <c r="I2198" s="1"/>
      <c r="K2198" s="6" t="s">
        <v>695</v>
      </c>
      <c r="Q2198" s="1"/>
      <c r="W2198" s="1"/>
      <c r="X2198" s="1"/>
      <c r="AB2198" s="1"/>
      <c r="AC2198" s="1"/>
      <c r="AD2198" s="1"/>
      <c r="AE2198" s="1"/>
      <c r="BQ2198" s="6"/>
      <c r="DJ2198" s="6"/>
      <c r="DK2198" s="6"/>
      <c r="DL2198" s="6"/>
      <c r="DN2198" s="6"/>
      <c r="DQ2198" s="6"/>
    </row>
    <row r="2199" customFormat="false" ht="15" hidden="false" customHeight="false" outlineLevel="0" collapsed="false">
      <c r="A2199" s="54"/>
      <c r="I2199" s="1"/>
      <c r="K2199" s="6" t="s">
        <v>695</v>
      </c>
      <c r="Q2199" s="1"/>
      <c r="W2199" s="1"/>
      <c r="X2199" s="1"/>
      <c r="AB2199" s="1"/>
      <c r="AC2199" s="1"/>
      <c r="AD2199" s="1"/>
      <c r="AE2199" s="1"/>
      <c r="BQ2199" s="6"/>
      <c r="DJ2199" s="6"/>
      <c r="DK2199" s="6"/>
      <c r="DL2199" s="6"/>
      <c r="DN2199" s="6"/>
      <c r="DQ2199" s="6"/>
    </row>
    <row r="2200" customFormat="false" ht="15" hidden="false" customHeight="false" outlineLevel="0" collapsed="false">
      <c r="A2200" s="54"/>
      <c r="I2200" s="1"/>
      <c r="K2200" s="6" t="s">
        <v>695</v>
      </c>
      <c r="Q2200" s="1"/>
      <c r="W2200" s="1"/>
      <c r="X2200" s="1"/>
      <c r="AB2200" s="1"/>
      <c r="AC2200" s="1"/>
      <c r="AD2200" s="1"/>
      <c r="AE2200" s="1"/>
      <c r="BQ2200" s="6"/>
      <c r="DJ2200" s="6"/>
      <c r="DK2200" s="6"/>
      <c r="DL2200" s="6"/>
      <c r="DN2200" s="6"/>
      <c r="DQ2200" s="6"/>
    </row>
    <row r="2201" customFormat="false" ht="15" hidden="false" customHeight="false" outlineLevel="0" collapsed="false">
      <c r="A2201" s="54"/>
      <c r="I2201" s="1"/>
      <c r="K2201" s="6" t="s">
        <v>695</v>
      </c>
      <c r="Q2201" s="1"/>
      <c r="W2201" s="1"/>
      <c r="X2201" s="1"/>
      <c r="AB2201" s="1"/>
      <c r="AC2201" s="1"/>
      <c r="AD2201" s="1"/>
      <c r="AE2201" s="1"/>
      <c r="BQ2201" s="6"/>
      <c r="DJ2201" s="6"/>
      <c r="DK2201" s="6"/>
      <c r="DL2201" s="6"/>
      <c r="DN2201" s="6"/>
      <c r="DQ2201" s="6"/>
    </row>
    <row r="2202" customFormat="false" ht="15" hidden="false" customHeight="false" outlineLevel="0" collapsed="false">
      <c r="A2202" s="54"/>
      <c r="I2202" s="1"/>
      <c r="K2202" s="6" t="s">
        <v>695</v>
      </c>
      <c r="Q2202" s="1"/>
      <c r="W2202" s="1"/>
      <c r="X2202" s="1"/>
      <c r="AB2202" s="1"/>
      <c r="AC2202" s="1"/>
      <c r="AD2202" s="1"/>
      <c r="AE2202" s="1"/>
      <c r="BQ2202" s="6"/>
      <c r="DJ2202" s="6"/>
      <c r="DK2202" s="6"/>
      <c r="DL2202" s="6"/>
      <c r="DN2202" s="6"/>
      <c r="DQ2202" s="6"/>
    </row>
    <row r="2203" customFormat="false" ht="15" hidden="false" customHeight="false" outlineLevel="0" collapsed="false">
      <c r="A2203" s="54"/>
      <c r="I2203" s="1"/>
      <c r="K2203" s="6" t="s">
        <v>695</v>
      </c>
      <c r="Q2203" s="1"/>
      <c r="W2203" s="1"/>
      <c r="X2203" s="1"/>
      <c r="AB2203" s="1"/>
      <c r="AC2203" s="1"/>
      <c r="AD2203" s="1"/>
      <c r="AE2203" s="1"/>
      <c r="BQ2203" s="6"/>
      <c r="DJ2203" s="6"/>
      <c r="DK2203" s="6"/>
      <c r="DL2203" s="6"/>
      <c r="DN2203" s="6"/>
      <c r="DQ2203" s="6"/>
    </row>
    <row r="2204" customFormat="false" ht="15" hidden="false" customHeight="false" outlineLevel="0" collapsed="false">
      <c r="A2204" s="54"/>
      <c r="I2204" s="1"/>
      <c r="K2204" s="6" t="s">
        <v>695</v>
      </c>
      <c r="Q2204" s="1"/>
      <c r="W2204" s="1"/>
      <c r="X2204" s="1"/>
      <c r="AB2204" s="1"/>
      <c r="AC2204" s="1"/>
      <c r="AD2204" s="1"/>
      <c r="AE2204" s="1"/>
      <c r="BQ2204" s="6"/>
      <c r="DJ2204" s="6"/>
      <c r="DK2204" s="6"/>
      <c r="DL2204" s="6"/>
      <c r="DN2204" s="6"/>
      <c r="DQ2204" s="6"/>
    </row>
    <row r="2205" customFormat="false" ht="15" hidden="false" customHeight="false" outlineLevel="0" collapsed="false">
      <c r="A2205" s="54"/>
      <c r="I2205" s="1"/>
      <c r="K2205" s="6" t="s">
        <v>695</v>
      </c>
      <c r="Q2205" s="1"/>
      <c r="W2205" s="1"/>
      <c r="X2205" s="1"/>
      <c r="AB2205" s="1"/>
      <c r="AC2205" s="1"/>
      <c r="AD2205" s="1"/>
      <c r="AE2205" s="1"/>
      <c r="BQ2205" s="6"/>
      <c r="DJ2205" s="6"/>
      <c r="DK2205" s="6"/>
      <c r="DL2205" s="6"/>
      <c r="DN2205" s="6"/>
      <c r="DQ2205" s="6"/>
    </row>
    <row r="2206" customFormat="false" ht="15" hidden="false" customHeight="false" outlineLevel="0" collapsed="false">
      <c r="A2206" s="54"/>
      <c r="I2206" s="1"/>
      <c r="K2206" s="6" t="s">
        <v>695</v>
      </c>
      <c r="Q2206" s="1"/>
      <c r="W2206" s="1"/>
      <c r="X2206" s="1"/>
      <c r="AB2206" s="1"/>
      <c r="AC2206" s="1"/>
      <c r="AD2206" s="1"/>
      <c r="AE2206" s="1"/>
      <c r="BQ2206" s="6"/>
      <c r="DJ2206" s="6"/>
      <c r="DK2206" s="6"/>
      <c r="DL2206" s="6"/>
      <c r="DN2206" s="6"/>
      <c r="DQ2206" s="6"/>
    </row>
    <row r="2207" customFormat="false" ht="15" hidden="false" customHeight="false" outlineLevel="0" collapsed="false">
      <c r="A2207" s="54"/>
      <c r="I2207" s="1"/>
      <c r="K2207" s="6" t="s">
        <v>695</v>
      </c>
      <c r="Q2207" s="1"/>
      <c r="W2207" s="1"/>
      <c r="X2207" s="1"/>
      <c r="AB2207" s="1"/>
      <c r="AC2207" s="1"/>
      <c r="AD2207" s="1"/>
      <c r="AE2207" s="1"/>
      <c r="BQ2207" s="6"/>
      <c r="DJ2207" s="6"/>
      <c r="DK2207" s="6"/>
      <c r="DL2207" s="6"/>
      <c r="DN2207" s="6"/>
      <c r="DQ2207" s="6"/>
    </row>
    <row r="2208" customFormat="false" ht="15" hidden="false" customHeight="false" outlineLevel="0" collapsed="false">
      <c r="A2208" s="54"/>
      <c r="I2208" s="1"/>
      <c r="K2208" s="6" t="s">
        <v>695</v>
      </c>
      <c r="Q2208" s="1"/>
      <c r="W2208" s="1"/>
      <c r="X2208" s="1"/>
      <c r="AB2208" s="1"/>
      <c r="AC2208" s="1"/>
      <c r="AD2208" s="1"/>
      <c r="AE2208" s="1"/>
      <c r="BQ2208" s="6"/>
      <c r="DJ2208" s="6"/>
      <c r="DK2208" s="6"/>
      <c r="DL2208" s="6"/>
      <c r="DN2208" s="6"/>
      <c r="DQ2208" s="6"/>
    </row>
    <row r="2209" customFormat="false" ht="15" hidden="false" customHeight="false" outlineLevel="0" collapsed="false">
      <c r="A2209" s="54"/>
      <c r="I2209" s="1"/>
      <c r="K2209" s="6" t="s">
        <v>695</v>
      </c>
      <c r="Q2209" s="1"/>
      <c r="W2209" s="1"/>
      <c r="X2209" s="1"/>
      <c r="AB2209" s="1"/>
      <c r="AC2209" s="1"/>
      <c r="AD2209" s="1"/>
      <c r="AE2209" s="1"/>
      <c r="BQ2209" s="6"/>
      <c r="DJ2209" s="6"/>
      <c r="DK2209" s="6"/>
      <c r="DL2209" s="6"/>
      <c r="DN2209" s="6"/>
      <c r="DQ2209" s="6"/>
    </row>
    <row r="2210" customFormat="false" ht="15" hidden="false" customHeight="false" outlineLevel="0" collapsed="false">
      <c r="A2210" s="54"/>
      <c r="I2210" s="1"/>
      <c r="K2210" s="6" t="s">
        <v>695</v>
      </c>
      <c r="Q2210" s="1"/>
      <c r="W2210" s="1"/>
      <c r="X2210" s="1"/>
      <c r="AB2210" s="1"/>
      <c r="AC2210" s="1"/>
      <c r="AD2210" s="1"/>
      <c r="AE2210" s="1"/>
      <c r="BQ2210" s="6"/>
      <c r="DJ2210" s="6"/>
      <c r="DK2210" s="6"/>
      <c r="DL2210" s="6"/>
      <c r="DN2210" s="6"/>
      <c r="DQ2210" s="6"/>
    </row>
    <row r="2211" customFormat="false" ht="15" hidden="false" customHeight="false" outlineLevel="0" collapsed="false">
      <c r="A2211" s="54"/>
      <c r="I2211" s="1"/>
      <c r="K2211" s="6" t="s">
        <v>695</v>
      </c>
      <c r="Q2211" s="1"/>
      <c r="W2211" s="1"/>
      <c r="X2211" s="1"/>
      <c r="AB2211" s="1"/>
      <c r="AC2211" s="1"/>
      <c r="AD2211" s="1"/>
      <c r="AE2211" s="1"/>
      <c r="BQ2211" s="6"/>
      <c r="DJ2211" s="6"/>
      <c r="DK2211" s="6"/>
      <c r="DL2211" s="6"/>
      <c r="DN2211" s="6"/>
      <c r="DQ2211" s="6"/>
    </row>
    <row r="2212" customFormat="false" ht="15" hidden="false" customHeight="false" outlineLevel="0" collapsed="false">
      <c r="A2212" s="54"/>
      <c r="I2212" s="1"/>
      <c r="K2212" s="6" t="s">
        <v>695</v>
      </c>
      <c r="Q2212" s="1"/>
      <c r="W2212" s="1"/>
      <c r="X2212" s="1"/>
      <c r="AB2212" s="1"/>
      <c r="AC2212" s="1"/>
      <c r="AD2212" s="1"/>
      <c r="AE2212" s="1"/>
      <c r="BQ2212" s="6"/>
      <c r="DJ2212" s="6"/>
      <c r="DK2212" s="6"/>
      <c r="DL2212" s="6"/>
      <c r="DN2212" s="6"/>
      <c r="DQ2212" s="6"/>
    </row>
    <row r="2213" customFormat="false" ht="15" hidden="false" customHeight="false" outlineLevel="0" collapsed="false">
      <c r="A2213" s="54"/>
      <c r="I2213" s="1"/>
      <c r="K2213" s="6" t="s">
        <v>695</v>
      </c>
      <c r="Q2213" s="1"/>
      <c r="W2213" s="1"/>
      <c r="X2213" s="1"/>
      <c r="AB2213" s="1"/>
      <c r="AC2213" s="1"/>
      <c r="AD2213" s="1"/>
      <c r="AE2213" s="1"/>
      <c r="BQ2213" s="6"/>
      <c r="DJ2213" s="6"/>
      <c r="DK2213" s="6"/>
      <c r="DL2213" s="6"/>
      <c r="DN2213" s="6"/>
      <c r="DQ2213" s="6"/>
    </row>
    <row r="2214" customFormat="false" ht="15" hidden="false" customHeight="false" outlineLevel="0" collapsed="false">
      <c r="A2214" s="54"/>
      <c r="I2214" s="1"/>
      <c r="K2214" s="6" t="s">
        <v>695</v>
      </c>
      <c r="Q2214" s="1"/>
      <c r="W2214" s="1"/>
      <c r="X2214" s="1"/>
      <c r="AB2214" s="1"/>
      <c r="AC2214" s="1"/>
      <c r="AD2214" s="1"/>
      <c r="AE2214" s="1"/>
      <c r="BQ2214" s="6"/>
      <c r="DJ2214" s="6"/>
      <c r="DK2214" s="6"/>
      <c r="DL2214" s="6"/>
      <c r="DN2214" s="6"/>
      <c r="DQ2214" s="6"/>
    </row>
    <row r="2215" customFormat="false" ht="15" hidden="false" customHeight="false" outlineLevel="0" collapsed="false">
      <c r="A2215" s="54"/>
      <c r="I2215" s="1"/>
      <c r="K2215" s="6" t="s">
        <v>695</v>
      </c>
      <c r="Q2215" s="1"/>
      <c r="W2215" s="1"/>
      <c r="X2215" s="1"/>
      <c r="AB2215" s="1"/>
      <c r="AC2215" s="1"/>
      <c r="AD2215" s="1"/>
      <c r="AE2215" s="1"/>
      <c r="BQ2215" s="6"/>
      <c r="DJ2215" s="6"/>
      <c r="DK2215" s="6"/>
      <c r="DL2215" s="6"/>
      <c r="DN2215" s="6"/>
      <c r="DQ2215" s="6"/>
    </row>
    <row r="2216" customFormat="false" ht="15" hidden="false" customHeight="false" outlineLevel="0" collapsed="false">
      <c r="A2216" s="54"/>
      <c r="I2216" s="1"/>
      <c r="K2216" s="6" t="s">
        <v>695</v>
      </c>
      <c r="Q2216" s="1"/>
      <c r="W2216" s="1"/>
      <c r="X2216" s="1"/>
      <c r="AB2216" s="1"/>
      <c r="AC2216" s="1"/>
      <c r="AD2216" s="1"/>
      <c r="AE2216" s="1"/>
      <c r="BQ2216" s="6"/>
      <c r="DJ2216" s="6"/>
      <c r="DK2216" s="6"/>
      <c r="DL2216" s="6"/>
      <c r="DN2216" s="6"/>
      <c r="DQ2216" s="6"/>
    </row>
    <row r="2217" customFormat="false" ht="15" hidden="false" customHeight="false" outlineLevel="0" collapsed="false">
      <c r="A2217" s="54"/>
      <c r="I2217" s="1"/>
      <c r="K2217" s="6" t="s">
        <v>695</v>
      </c>
      <c r="Q2217" s="1"/>
      <c r="W2217" s="1"/>
      <c r="X2217" s="1"/>
      <c r="AB2217" s="1"/>
      <c r="AC2217" s="1"/>
      <c r="AD2217" s="1"/>
      <c r="AE2217" s="1"/>
      <c r="BQ2217" s="6"/>
      <c r="DJ2217" s="6"/>
      <c r="DK2217" s="6"/>
      <c r="DL2217" s="6"/>
      <c r="DN2217" s="6"/>
      <c r="DQ2217" s="6"/>
    </row>
    <row r="2218" customFormat="false" ht="15" hidden="false" customHeight="false" outlineLevel="0" collapsed="false">
      <c r="A2218" s="54"/>
      <c r="I2218" s="1"/>
      <c r="K2218" s="6" t="s">
        <v>695</v>
      </c>
      <c r="Q2218" s="1"/>
      <c r="W2218" s="1"/>
      <c r="X2218" s="1"/>
      <c r="AB2218" s="1"/>
      <c r="AC2218" s="1"/>
      <c r="AD2218" s="1"/>
      <c r="AE2218" s="1"/>
      <c r="BQ2218" s="6"/>
      <c r="DJ2218" s="6"/>
      <c r="DK2218" s="6"/>
      <c r="DL2218" s="6"/>
      <c r="DN2218" s="6"/>
      <c r="DQ2218" s="6"/>
    </row>
    <row r="2219" customFormat="false" ht="15" hidden="false" customHeight="false" outlineLevel="0" collapsed="false">
      <c r="A2219" s="54"/>
      <c r="I2219" s="1"/>
      <c r="K2219" s="6" t="s">
        <v>695</v>
      </c>
      <c r="Q2219" s="1"/>
      <c r="W2219" s="1"/>
      <c r="X2219" s="1"/>
      <c r="AB2219" s="1"/>
      <c r="AC2219" s="1"/>
      <c r="AD2219" s="1"/>
      <c r="AE2219" s="1"/>
      <c r="BQ2219" s="6"/>
      <c r="DJ2219" s="6"/>
      <c r="DK2219" s="6"/>
      <c r="DL2219" s="6"/>
      <c r="DN2219" s="6"/>
      <c r="DQ2219" s="6"/>
    </row>
    <row r="2220" customFormat="false" ht="15" hidden="false" customHeight="false" outlineLevel="0" collapsed="false">
      <c r="A2220" s="54"/>
      <c r="I2220" s="1"/>
      <c r="K2220" s="6" t="s">
        <v>695</v>
      </c>
      <c r="Q2220" s="1"/>
      <c r="W2220" s="1"/>
      <c r="X2220" s="1"/>
      <c r="AB2220" s="1"/>
      <c r="AC2220" s="1"/>
      <c r="AD2220" s="1"/>
      <c r="AE2220" s="1"/>
      <c r="BQ2220" s="6"/>
      <c r="DJ2220" s="6"/>
      <c r="DK2220" s="6"/>
      <c r="DL2220" s="6"/>
      <c r="DN2220" s="6"/>
      <c r="DQ2220" s="6"/>
    </row>
    <row r="2221" customFormat="false" ht="15" hidden="false" customHeight="false" outlineLevel="0" collapsed="false">
      <c r="A2221" s="54"/>
      <c r="I2221" s="1"/>
      <c r="K2221" s="6" t="s">
        <v>695</v>
      </c>
      <c r="Q2221" s="1"/>
      <c r="W2221" s="1"/>
      <c r="X2221" s="1"/>
      <c r="AB2221" s="1"/>
      <c r="AC2221" s="1"/>
      <c r="AD2221" s="1"/>
      <c r="AE2221" s="1"/>
      <c r="BQ2221" s="6"/>
      <c r="DJ2221" s="6"/>
      <c r="DK2221" s="6"/>
      <c r="DL2221" s="6"/>
      <c r="DN2221" s="6"/>
      <c r="DQ2221" s="6"/>
    </row>
    <row r="2222" customFormat="false" ht="15" hidden="false" customHeight="false" outlineLevel="0" collapsed="false">
      <c r="A2222" s="54"/>
      <c r="I2222" s="1"/>
      <c r="K2222" s="6" t="s">
        <v>695</v>
      </c>
      <c r="Q2222" s="1"/>
      <c r="W2222" s="1"/>
      <c r="X2222" s="1"/>
      <c r="AB2222" s="1"/>
      <c r="AC2222" s="1"/>
      <c r="AD2222" s="1"/>
      <c r="AE2222" s="1"/>
      <c r="BQ2222" s="6"/>
      <c r="DJ2222" s="6"/>
      <c r="DK2222" s="6"/>
      <c r="DL2222" s="6"/>
      <c r="DN2222" s="6"/>
      <c r="DQ2222" s="6"/>
    </row>
    <row r="2223" customFormat="false" ht="15" hidden="false" customHeight="false" outlineLevel="0" collapsed="false">
      <c r="A2223" s="54"/>
      <c r="I2223" s="1"/>
      <c r="K2223" s="6" t="s">
        <v>695</v>
      </c>
      <c r="Q2223" s="1"/>
      <c r="W2223" s="1"/>
      <c r="X2223" s="1"/>
      <c r="AB2223" s="1"/>
      <c r="AC2223" s="1"/>
      <c r="AD2223" s="1"/>
      <c r="AE2223" s="1"/>
      <c r="BQ2223" s="6"/>
      <c r="DJ2223" s="6"/>
      <c r="DK2223" s="6"/>
      <c r="DL2223" s="6"/>
      <c r="DN2223" s="6"/>
      <c r="DQ2223" s="6"/>
    </row>
    <row r="2224" customFormat="false" ht="15" hidden="false" customHeight="false" outlineLevel="0" collapsed="false">
      <c r="A2224" s="54"/>
      <c r="I2224" s="1"/>
      <c r="K2224" s="6" t="s">
        <v>695</v>
      </c>
      <c r="Q2224" s="1"/>
      <c r="W2224" s="1"/>
      <c r="X2224" s="1"/>
      <c r="AB2224" s="1"/>
      <c r="AC2224" s="1"/>
      <c r="AD2224" s="1"/>
      <c r="AE2224" s="1"/>
      <c r="BQ2224" s="6"/>
      <c r="DJ2224" s="6"/>
      <c r="DK2224" s="6"/>
      <c r="DL2224" s="6"/>
      <c r="DN2224" s="6"/>
      <c r="DQ2224" s="6"/>
    </row>
    <row r="2225" customFormat="false" ht="15" hidden="false" customHeight="false" outlineLevel="0" collapsed="false">
      <c r="A2225" s="54"/>
      <c r="I2225" s="1"/>
      <c r="K2225" s="6" t="s">
        <v>695</v>
      </c>
      <c r="Q2225" s="1"/>
      <c r="W2225" s="1"/>
      <c r="X2225" s="1"/>
      <c r="AB2225" s="1"/>
      <c r="AC2225" s="1"/>
      <c r="AD2225" s="1"/>
      <c r="AE2225" s="1"/>
      <c r="BQ2225" s="6"/>
      <c r="DJ2225" s="6"/>
      <c r="DK2225" s="6"/>
      <c r="DL2225" s="6"/>
      <c r="DN2225" s="6"/>
      <c r="DQ2225" s="6"/>
    </row>
    <row r="2226" customFormat="false" ht="15" hidden="false" customHeight="false" outlineLevel="0" collapsed="false">
      <c r="A2226" s="54"/>
      <c r="I2226" s="1"/>
      <c r="K2226" s="6" t="s">
        <v>695</v>
      </c>
      <c r="Q2226" s="1"/>
      <c r="W2226" s="1"/>
      <c r="X2226" s="1"/>
      <c r="AB2226" s="1"/>
      <c r="AC2226" s="1"/>
      <c r="AD2226" s="1"/>
      <c r="AE2226" s="1"/>
      <c r="BQ2226" s="6"/>
      <c r="DJ2226" s="6"/>
      <c r="DK2226" s="6"/>
      <c r="DL2226" s="6"/>
      <c r="DN2226" s="6"/>
      <c r="DQ2226" s="6"/>
    </row>
    <row r="2227" customFormat="false" ht="15" hidden="false" customHeight="false" outlineLevel="0" collapsed="false">
      <c r="A2227" s="54"/>
      <c r="I2227" s="1"/>
      <c r="K2227" s="6" t="s">
        <v>695</v>
      </c>
      <c r="Q2227" s="1"/>
      <c r="W2227" s="1"/>
      <c r="X2227" s="1"/>
      <c r="AB2227" s="1"/>
      <c r="AC2227" s="1"/>
      <c r="AD2227" s="1"/>
      <c r="AE2227" s="1"/>
      <c r="BQ2227" s="6"/>
      <c r="DJ2227" s="6"/>
      <c r="DK2227" s="6"/>
      <c r="DL2227" s="6"/>
      <c r="DN2227" s="6"/>
      <c r="DQ2227" s="6"/>
    </row>
    <row r="2228" customFormat="false" ht="15" hidden="false" customHeight="false" outlineLevel="0" collapsed="false">
      <c r="A2228" s="54"/>
      <c r="I2228" s="1"/>
      <c r="K2228" s="6" t="s">
        <v>695</v>
      </c>
      <c r="Q2228" s="1"/>
      <c r="W2228" s="1"/>
      <c r="X2228" s="1"/>
      <c r="AB2228" s="1"/>
      <c r="AC2228" s="1"/>
      <c r="AD2228" s="1"/>
      <c r="AE2228" s="1"/>
      <c r="BQ2228" s="6"/>
      <c r="DJ2228" s="6"/>
      <c r="DK2228" s="6"/>
      <c r="DL2228" s="6"/>
      <c r="DN2228" s="6"/>
      <c r="DQ2228" s="6"/>
    </row>
    <row r="2229" customFormat="false" ht="15" hidden="false" customHeight="false" outlineLevel="0" collapsed="false">
      <c r="A2229" s="54"/>
      <c r="I2229" s="1"/>
      <c r="K2229" s="6" t="s">
        <v>695</v>
      </c>
      <c r="Q2229" s="1"/>
      <c r="W2229" s="1"/>
      <c r="X2229" s="1"/>
      <c r="AB2229" s="1"/>
      <c r="AC2229" s="1"/>
      <c r="AD2229" s="1"/>
      <c r="AE2229" s="1"/>
      <c r="BQ2229" s="6"/>
      <c r="DJ2229" s="6"/>
      <c r="DK2229" s="6"/>
      <c r="DL2229" s="6"/>
      <c r="DN2229" s="6"/>
      <c r="DQ2229" s="6"/>
    </row>
    <row r="2230" customFormat="false" ht="15" hidden="false" customHeight="false" outlineLevel="0" collapsed="false">
      <c r="A2230" s="54"/>
      <c r="I2230" s="1"/>
      <c r="K2230" s="6" t="s">
        <v>695</v>
      </c>
      <c r="Q2230" s="1"/>
      <c r="W2230" s="1"/>
      <c r="X2230" s="1"/>
      <c r="AB2230" s="1"/>
      <c r="AC2230" s="1"/>
      <c r="AD2230" s="1"/>
      <c r="AE2230" s="1"/>
      <c r="BQ2230" s="6"/>
      <c r="DJ2230" s="6"/>
      <c r="DK2230" s="6"/>
      <c r="DL2230" s="6"/>
      <c r="DN2230" s="6"/>
      <c r="DQ2230" s="6"/>
    </row>
    <row r="2231" customFormat="false" ht="15" hidden="false" customHeight="false" outlineLevel="0" collapsed="false">
      <c r="A2231" s="54"/>
      <c r="I2231" s="1"/>
      <c r="K2231" s="6" t="s">
        <v>695</v>
      </c>
      <c r="Q2231" s="1"/>
      <c r="W2231" s="1"/>
      <c r="X2231" s="1"/>
      <c r="AB2231" s="1"/>
      <c r="AC2231" s="1"/>
      <c r="AD2231" s="1"/>
      <c r="AE2231" s="1"/>
      <c r="BQ2231" s="6"/>
      <c r="DJ2231" s="6"/>
      <c r="DK2231" s="6"/>
      <c r="DL2231" s="6"/>
      <c r="DN2231" s="6"/>
      <c r="DQ2231" s="6"/>
    </row>
    <row r="2232" customFormat="false" ht="15" hidden="false" customHeight="false" outlineLevel="0" collapsed="false">
      <c r="A2232" s="54"/>
      <c r="I2232" s="1"/>
      <c r="K2232" s="6" t="s">
        <v>695</v>
      </c>
      <c r="Q2232" s="1"/>
      <c r="W2232" s="1"/>
      <c r="X2232" s="1"/>
      <c r="AB2232" s="1"/>
      <c r="AC2232" s="1"/>
      <c r="AD2232" s="1"/>
      <c r="AE2232" s="1"/>
      <c r="BQ2232" s="6"/>
      <c r="DJ2232" s="6"/>
      <c r="DK2232" s="6"/>
      <c r="DL2232" s="6"/>
      <c r="DN2232" s="6"/>
      <c r="DQ2232" s="6"/>
    </row>
    <row r="2233" customFormat="false" ht="15" hidden="false" customHeight="false" outlineLevel="0" collapsed="false">
      <c r="A2233" s="6" t="s">
        <v>695</v>
      </c>
      <c r="I2233" s="1"/>
      <c r="K2233" s="6" t="s">
        <v>695</v>
      </c>
      <c r="Q2233" s="1"/>
      <c r="W2233" s="1"/>
      <c r="X2233" s="1"/>
      <c r="AB2233" s="1"/>
      <c r="AC2233" s="1"/>
      <c r="AD2233" s="1"/>
      <c r="AE2233" s="1"/>
      <c r="BQ2233" s="6"/>
      <c r="DJ2233" s="6"/>
      <c r="DK2233" s="6"/>
      <c r="DL2233" s="6"/>
      <c r="DN2233" s="6"/>
      <c r="DQ2233" s="6"/>
    </row>
    <row r="2234" customFormat="false" ht="15" hidden="false" customHeight="false" outlineLevel="0" collapsed="false">
      <c r="A2234" s="6" t="s">
        <v>695</v>
      </c>
      <c r="I2234" s="1"/>
      <c r="K2234" s="6" t="s">
        <v>695</v>
      </c>
      <c r="Q2234" s="1"/>
      <c r="W2234" s="1"/>
      <c r="X2234" s="1"/>
      <c r="AB2234" s="1"/>
      <c r="AC2234" s="1"/>
      <c r="AD2234" s="1"/>
      <c r="AE2234" s="1"/>
      <c r="BQ2234" s="6"/>
      <c r="DJ2234" s="6"/>
      <c r="DK2234" s="6"/>
      <c r="DL2234" s="6"/>
      <c r="DN2234" s="6"/>
      <c r="DQ2234" s="6"/>
    </row>
    <row r="2235" customFormat="false" ht="15" hidden="false" customHeight="false" outlineLevel="0" collapsed="false">
      <c r="A2235" s="6" t="s">
        <v>695</v>
      </c>
      <c r="I2235" s="1"/>
      <c r="K2235" s="6" t="s">
        <v>695</v>
      </c>
      <c r="Q2235" s="1"/>
      <c r="W2235" s="1"/>
      <c r="X2235" s="1"/>
      <c r="AB2235" s="1"/>
      <c r="AC2235" s="1"/>
      <c r="AD2235" s="1"/>
      <c r="AE2235" s="1"/>
      <c r="BQ2235" s="6"/>
      <c r="DJ2235" s="6"/>
      <c r="DK2235" s="6"/>
      <c r="DL2235" s="6"/>
      <c r="DN2235" s="6"/>
      <c r="DQ2235" s="6"/>
    </row>
    <row r="2236" customFormat="false" ht="15" hidden="false" customHeight="false" outlineLevel="0" collapsed="false">
      <c r="A2236" s="6" t="s">
        <v>695</v>
      </c>
      <c r="I2236" s="1"/>
      <c r="K2236" s="6" t="s">
        <v>695</v>
      </c>
      <c r="Q2236" s="1"/>
      <c r="W2236" s="1"/>
      <c r="X2236" s="1"/>
      <c r="AB2236" s="1"/>
      <c r="AC2236" s="1"/>
      <c r="AD2236" s="1"/>
      <c r="AE2236" s="1"/>
      <c r="BQ2236" s="6"/>
      <c r="DJ2236" s="6"/>
      <c r="DK2236" s="6"/>
      <c r="DL2236" s="6"/>
      <c r="DN2236" s="6"/>
      <c r="DQ2236" s="6"/>
    </row>
    <row r="2237" customFormat="false" ht="15" hidden="false" customHeight="false" outlineLevel="0" collapsed="false">
      <c r="A2237" s="6" t="s">
        <v>695</v>
      </c>
      <c r="I2237" s="1"/>
      <c r="K2237" s="6" t="s">
        <v>695</v>
      </c>
      <c r="Q2237" s="1"/>
      <c r="W2237" s="1"/>
      <c r="X2237" s="1"/>
      <c r="AB2237" s="1"/>
      <c r="AC2237" s="1"/>
      <c r="AD2237" s="1"/>
      <c r="AE2237" s="1"/>
      <c r="BQ2237" s="6"/>
      <c r="DJ2237" s="6"/>
      <c r="DK2237" s="6"/>
      <c r="DL2237" s="6"/>
      <c r="DN2237" s="6"/>
      <c r="DQ2237" s="6"/>
    </row>
    <row r="2238" customFormat="false" ht="15" hidden="false" customHeight="false" outlineLevel="0" collapsed="false">
      <c r="A2238" s="6" t="s">
        <v>695</v>
      </c>
      <c r="I2238" s="1"/>
      <c r="K2238" s="6" t="s">
        <v>695</v>
      </c>
      <c r="Q2238" s="1"/>
      <c r="W2238" s="1"/>
      <c r="X2238" s="1"/>
      <c r="AB2238" s="1"/>
      <c r="AC2238" s="1"/>
      <c r="AD2238" s="1"/>
      <c r="AE2238" s="1"/>
      <c r="BQ2238" s="6"/>
      <c r="DJ2238" s="6"/>
      <c r="DK2238" s="6"/>
      <c r="DL2238" s="6"/>
      <c r="DN2238" s="6"/>
      <c r="DQ2238" s="6"/>
    </row>
    <row r="2239" customFormat="false" ht="15" hidden="false" customHeight="false" outlineLevel="0" collapsed="false">
      <c r="A2239" s="6" t="s">
        <v>695</v>
      </c>
      <c r="I2239" s="1"/>
      <c r="K2239" s="6" t="s">
        <v>695</v>
      </c>
      <c r="Q2239" s="1"/>
      <c r="W2239" s="1"/>
      <c r="X2239" s="1"/>
      <c r="AB2239" s="1"/>
      <c r="AC2239" s="1"/>
      <c r="AD2239" s="1"/>
      <c r="AE2239" s="1"/>
      <c r="BQ2239" s="6"/>
      <c r="DJ2239" s="6"/>
      <c r="DK2239" s="6"/>
      <c r="DL2239" s="6"/>
      <c r="DN2239" s="6"/>
      <c r="DQ2239" s="6"/>
    </row>
    <row r="2240" customFormat="false" ht="15" hidden="false" customHeight="false" outlineLevel="0" collapsed="false">
      <c r="A2240" s="6" t="s">
        <v>695</v>
      </c>
      <c r="I2240" s="1"/>
      <c r="K2240" s="6" t="s">
        <v>695</v>
      </c>
      <c r="Q2240" s="1"/>
      <c r="W2240" s="1"/>
      <c r="X2240" s="1"/>
      <c r="AB2240" s="1"/>
      <c r="AC2240" s="1"/>
      <c r="AD2240" s="1"/>
      <c r="AE2240" s="1"/>
      <c r="BQ2240" s="6"/>
      <c r="DJ2240" s="6"/>
      <c r="DK2240" s="6"/>
      <c r="DL2240" s="6"/>
      <c r="DN2240" s="6"/>
      <c r="DQ2240" s="6"/>
    </row>
    <row r="2241" customFormat="false" ht="15" hidden="false" customHeight="false" outlineLevel="0" collapsed="false">
      <c r="A2241" s="6" t="s">
        <v>695</v>
      </c>
      <c r="I2241" s="1"/>
      <c r="K2241" s="6" t="s">
        <v>695</v>
      </c>
      <c r="Q2241" s="1"/>
      <c r="W2241" s="1"/>
      <c r="X2241" s="1"/>
      <c r="AB2241" s="1"/>
      <c r="AC2241" s="1"/>
      <c r="AD2241" s="1"/>
      <c r="AE2241" s="1"/>
      <c r="BQ2241" s="6"/>
      <c r="DJ2241" s="6"/>
      <c r="DK2241" s="6"/>
      <c r="DL2241" s="6"/>
      <c r="DN2241" s="6"/>
      <c r="DQ2241" s="6"/>
    </row>
    <row r="2242" customFormat="false" ht="15" hidden="false" customHeight="false" outlineLevel="0" collapsed="false">
      <c r="A2242" s="6" t="s">
        <v>695</v>
      </c>
      <c r="I2242" s="1"/>
      <c r="K2242" s="6" t="s">
        <v>695</v>
      </c>
      <c r="Q2242" s="1"/>
      <c r="W2242" s="1"/>
      <c r="X2242" s="1"/>
      <c r="AB2242" s="1"/>
      <c r="AC2242" s="1"/>
      <c r="AD2242" s="1"/>
      <c r="AE2242" s="1"/>
      <c r="BQ2242" s="6"/>
      <c r="DJ2242" s="6"/>
      <c r="DK2242" s="6"/>
      <c r="DL2242" s="6"/>
      <c r="DN2242" s="6"/>
      <c r="DQ2242" s="6"/>
    </row>
    <row r="2243" customFormat="false" ht="15" hidden="false" customHeight="false" outlineLevel="0" collapsed="false">
      <c r="A2243" s="6" t="s">
        <v>695</v>
      </c>
      <c r="I2243" s="1"/>
      <c r="K2243" s="6" t="s">
        <v>695</v>
      </c>
      <c r="Q2243" s="1"/>
      <c r="W2243" s="1"/>
      <c r="X2243" s="1"/>
      <c r="AB2243" s="1"/>
      <c r="AC2243" s="1"/>
      <c r="AD2243" s="1"/>
      <c r="AE2243" s="1"/>
      <c r="BQ2243" s="6"/>
      <c r="DJ2243" s="6"/>
      <c r="DK2243" s="6"/>
      <c r="DL2243" s="6"/>
      <c r="DN2243" s="6"/>
      <c r="DQ2243" s="6"/>
    </row>
    <row r="2244" customFormat="false" ht="15" hidden="false" customHeight="false" outlineLevel="0" collapsed="false">
      <c r="A2244" s="6" t="s">
        <v>695</v>
      </c>
      <c r="I2244" s="1"/>
      <c r="K2244" s="6" t="s">
        <v>695</v>
      </c>
      <c r="Q2244" s="1"/>
      <c r="W2244" s="1"/>
      <c r="X2244" s="1"/>
      <c r="AB2244" s="1"/>
      <c r="AC2244" s="1"/>
      <c r="AD2244" s="1"/>
      <c r="AE2244" s="1"/>
      <c r="BQ2244" s="6"/>
      <c r="DJ2244" s="6"/>
      <c r="DK2244" s="6"/>
      <c r="DL2244" s="6"/>
      <c r="DN2244" s="6"/>
      <c r="DQ2244" s="6"/>
    </row>
    <row r="2245" customFormat="false" ht="15" hidden="false" customHeight="false" outlineLevel="0" collapsed="false">
      <c r="A2245" s="6" t="s">
        <v>695</v>
      </c>
      <c r="I2245" s="1"/>
      <c r="K2245" s="6" t="s">
        <v>695</v>
      </c>
      <c r="Q2245" s="1"/>
      <c r="W2245" s="1"/>
      <c r="X2245" s="1"/>
      <c r="AB2245" s="1"/>
      <c r="AC2245" s="1"/>
      <c r="AD2245" s="1"/>
      <c r="AE2245" s="1"/>
      <c r="BQ2245" s="6"/>
      <c r="DJ2245" s="6"/>
      <c r="DK2245" s="6"/>
      <c r="DL2245" s="6"/>
      <c r="DN2245" s="6"/>
      <c r="DQ2245" s="6"/>
    </row>
    <row r="2246" customFormat="false" ht="15" hidden="false" customHeight="false" outlineLevel="0" collapsed="false">
      <c r="A2246" s="6" t="s">
        <v>695</v>
      </c>
      <c r="I2246" s="1"/>
      <c r="K2246" s="6" t="s">
        <v>695</v>
      </c>
      <c r="Q2246" s="1"/>
      <c r="W2246" s="1"/>
      <c r="X2246" s="1"/>
      <c r="AB2246" s="1"/>
      <c r="AC2246" s="1"/>
      <c r="AD2246" s="1"/>
      <c r="AE2246" s="1"/>
      <c r="BQ2246" s="6"/>
      <c r="DJ2246" s="6"/>
      <c r="DK2246" s="6"/>
      <c r="DL2246" s="6"/>
      <c r="DN2246" s="6"/>
      <c r="DQ2246" s="6"/>
    </row>
    <row r="2247" customFormat="false" ht="15" hidden="false" customHeight="false" outlineLevel="0" collapsed="false">
      <c r="A2247" s="6" t="s">
        <v>695</v>
      </c>
      <c r="I2247" s="1"/>
      <c r="K2247" s="6" t="s">
        <v>695</v>
      </c>
      <c r="Q2247" s="1"/>
      <c r="W2247" s="1"/>
      <c r="X2247" s="1"/>
      <c r="AB2247" s="1"/>
      <c r="AC2247" s="1"/>
      <c r="AD2247" s="1"/>
      <c r="AE2247" s="1"/>
      <c r="BQ2247" s="6"/>
      <c r="DJ2247" s="6"/>
      <c r="DK2247" s="6"/>
      <c r="DL2247" s="6"/>
      <c r="DN2247" s="6"/>
      <c r="DQ2247" s="6"/>
    </row>
    <row r="2248" customFormat="false" ht="15" hidden="false" customHeight="false" outlineLevel="0" collapsed="false">
      <c r="A2248" s="6" t="s">
        <v>695</v>
      </c>
      <c r="I2248" s="1"/>
      <c r="K2248" s="6" t="s">
        <v>695</v>
      </c>
      <c r="Q2248" s="1"/>
      <c r="W2248" s="1"/>
      <c r="X2248" s="1"/>
      <c r="AB2248" s="1"/>
      <c r="AC2248" s="1"/>
      <c r="AD2248" s="1"/>
      <c r="AE2248" s="1"/>
      <c r="BQ2248" s="6"/>
      <c r="DJ2248" s="6"/>
      <c r="DK2248" s="6"/>
      <c r="DL2248" s="6"/>
      <c r="DN2248" s="6"/>
      <c r="DQ2248" s="6"/>
    </row>
    <row r="2249" customFormat="false" ht="15" hidden="false" customHeight="false" outlineLevel="0" collapsed="false">
      <c r="A2249" s="6" t="s">
        <v>695</v>
      </c>
      <c r="I2249" s="1"/>
      <c r="K2249" s="6" t="s">
        <v>695</v>
      </c>
      <c r="Q2249" s="1"/>
      <c r="W2249" s="1"/>
      <c r="X2249" s="1"/>
      <c r="AB2249" s="1"/>
      <c r="AC2249" s="1"/>
      <c r="AD2249" s="1"/>
      <c r="AE2249" s="1"/>
      <c r="BQ2249" s="6"/>
      <c r="DJ2249" s="6"/>
      <c r="DK2249" s="6"/>
      <c r="DL2249" s="6"/>
      <c r="DN2249" s="6"/>
      <c r="DQ2249" s="6"/>
    </row>
    <row r="2250" customFormat="false" ht="15" hidden="false" customHeight="false" outlineLevel="0" collapsed="false">
      <c r="A2250" s="6" t="s">
        <v>695</v>
      </c>
      <c r="I2250" s="1"/>
      <c r="K2250" s="6" t="s">
        <v>695</v>
      </c>
      <c r="Q2250" s="1"/>
      <c r="W2250" s="1"/>
      <c r="X2250" s="1"/>
      <c r="AB2250" s="1"/>
      <c r="AC2250" s="1"/>
      <c r="AD2250" s="1"/>
      <c r="AE2250" s="1"/>
      <c r="BQ2250" s="6"/>
      <c r="DJ2250" s="6"/>
      <c r="DK2250" s="6"/>
      <c r="DL2250" s="6"/>
      <c r="DN2250" s="6"/>
      <c r="DQ2250" s="6"/>
    </row>
    <row r="2251" customFormat="false" ht="15" hidden="false" customHeight="false" outlineLevel="0" collapsed="false">
      <c r="A2251" s="6" t="s">
        <v>695</v>
      </c>
      <c r="I2251" s="1"/>
      <c r="K2251" s="6" t="s">
        <v>695</v>
      </c>
      <c r="Q2251" s="1"/>
      <c r="W2251" s="1"/>
      <c r="X2251" s="1"/>
      <c r="AB2251" s="1"/>
      <c r="AC2251" s="1"/>
      <c r="AD2251" s="1"/>
      <c r="AE2251" s="1"/>
      <c r="BQ2251" s="6"/>
      <c r="DJ2251" s="6"/>
      <c r="DK2251" s="6"/>
      <c r="DL2251" s="6"/>
      <c r="DN2251" s="6"/>
      <c r="DQ2251" s="6"/>
    </row>
    <row r="2252" customFormat="false" ht="15" hidden="false" customHeight="false" outlineLevel="0" collapsed="false">
      <c r="A2252" s="6" t="s">
        <v>695</v>
      </c>
      <c r="I2252" s="1"/>
      <c r="K2252" s="6" t="s">
        <v>695</v>
      </c>
      <c r="Q2252" s="1"/>
      <c r="W2252" s="1"/>
      <c r="X2252" s="1"/>
      <c r="AB2252" s="1"/>
      <c r="AC2252" s="1"/>
      <c r="AD2252" s="1"/>
      <c r="AE2252" s="1"/>
      <c r="BQ2252" s="6"/>
      <c r="DJ2252" s="6"/>
      <c r="DK2252" s="6"/>
      <c r="DL2252" s="6"/>
      <c r="DN2252" s="6"/>
      <c r="DQ2252" s="6"/>
    </row>
    <row r="2253" customFormat="false" ht="15" hidden="false" customHeight="false" outlineLevel="0" collapsed="false">
      <c r="A2253" s="6" t="s">
        <v>695</v>
      </c>
      <c r="I2253" s="1"/>
      <c r="K2253" s="6" t="s">
        <v>695</v>
      </c>
      <c r="Q2253" s="1"/>
      <c r="W2253" s="1"/>
      <c r="X2253" s="1"/>
      <c r="AB2253" s="1"/>
      <c r="AC2253" s="1"/>
      <c r="AD2253" s="1"/>
      <c r="AE2253" s="1"/>
      <c r="BQ2253" s="6"/>
      <c r="DJ2253" s="6"/>
      <c r="DK2253" s="6"/>
      <c r="DL2253" s="6"/>
      <c r="DN2253" s="6"/>
      <c r="DQ2253" s="6"/>
    </row>
    <row r="2254" customFormat="false" ht="15" hidden="false" customHeight="false" outlineLevel="0" collapsed="false">
      <c r="A2254" s="6" t="s">
        <v>695</v>
      </c>
      <c r="I2254" s="1"/>
      <c r="K2254" s="6" t="s">
        <v>695</v>
      </c>
      <c r="Q2254" s="1"/>
      <c r="W2254" s="1"/>
      <c r="X2254" s="1"/>
      <c r="AB2254" s="1"/>
      <c r="AC2254" s="1"/>
      <c r="AD2254" s="1"/>
      <c r="AE2254" s="1"/>
      <c r="BQ2254" s="6"/>
      <c r="DJ2254" s="6"/>
      <c r="DK2254" s="6"/>
      <c r="DL2254" s="6"/>
      <c r="DN2254" s="6"/>
      <c r="DQ2254" s="6"/>
    </row>
    <row r="2255" customFormat="false" ht="15" hidden="false" customHeight="false" outlineLevel="0" collapsed="false">
      <c r="A2255" s="6" t="s">
        <v>695</v>
      </c>
      <c r="I2255" s="1"/>
      <c r="K2255" s="6" t="s">
        <v>695</v>
      </c>
      <c r="Q2255" s="1"/>
      <c r="W2255" s="1"/>
      <c r="X2255" s="1"/>
      <c r="AB2255" s="1"/>
      <c r="AC2255" s="1"/>
      <c r="AD2255" s="1"/>
      <c r="AE2255" s="1"/>
      <c r="BQ2255" s="6"/>
      <c r="DJ2255" s="6"/>
      <c r="DK2255" s="6"/>
      <c r="DL2255" s="6"/>
      <c r="DN2255" s="6"/>
      <c r="DQ2255" s="6"/>
    </row>
    <row r="2256" customFormat="false" ht="15" hidden="false" customHeight="false" outlineLevel="0" collapsed="false">
      <c r="A2256" s="6" t="s">
        <v>695</v>
      </c>
      <c r="I2256" s="1"/>
      <c r="K2256" s="6" t="s">
        <v>695</v>
      </c>
      <c r="Q2256" s="1"/>
      <c r="W2256" s="1"/>
      <c r="X2256" s="1"/>
      <c r="AB2256" s="1"/>
      <c r="AC2256" s="1"/>
      <c r="AD2256" s="1"/>
      <c r="AE2256" s="1"/>
      <c r="BQ2256" s="6"/>
      <c r="DJ2256" s="6"/>
      <c r="DK2256" s="6"/>
      <c r="DL2256" s="6"/>
      <c r="DN2256" s="6"/>
      <c r="DQ2256" s="6"/>
    </row>
    <row r="2257" customFormat="false" ht="15" hidden="false" customHeight="false" outlineLevel="0" collapsed="false">
      <c r="A2257" s="6" t="s">
        <v>695</v>
      </c>
      <c r="I2257" s="1"/>
      <c r="K2257" s="6" t="s">
        <v>695</v>
      </c>
      <c r="Q2257" s="1"/>
      <c r="W2257" s="1"/>
      <c r="X2257" s="1"/>
      <c r="AB2257" s="1"/>
      <c r="AC2257" s="1"/>
      <c r="AD2257" s="1"/>
      <c r="AE2257" s="1"/>
      <c r="BQ2257" s="6"/>
      <c r="DJ2257" s="6"/>
      <c r="DK2257" s="6"/>
      <c r="DL2257" s="6"/>
      <c r="DN2257" s="6"/>
      <c r="DQ2257" s="6"/>
    </row>
    <row r="2258" customFormat="false" ht="15" hidden="false" customHeight="false" outlineLevel="0" collapsed="false">
      <c r="A2258" s="6" t="s">
        <v>695</v>
      </c>
      <c r="I2258" s="1"/>
      <c r="K2258" s="6" t="s">
        <v>695</v>
      </c>
      <c r="Q2258" s="1"/>
      <c r="W2258" s="1"/>
      <c r="X2258" s="1"/>
      <c r="AB2258" s="1"/>
      <c r="AC2258" s="1"/>
      <c r="AD2258" s="1"/>
      <c r="AE2258" s="1"/>
      <c r="BQ2258" s="6"/>
      <c r="DJ2258" s="6"/>
      <c r="DK2258" s="6"/>
      <c r="DL2258" s="6"/>
      <c r="DN2258" s="6"/>
      <c r="DQ2258" s="6"/>
    </row>
    <row r="2259" customFormat="false" ht="15" hidden="false" customHeight="false" outlineLevel="0" collapsed="false">
      <c r="A2259" s="6" t="s">
        <v>695</v>
      </c>
      <c r="I2259" s="1"/>
      <c r="K2259" s="6" t="s">
        <v>695</v>
      </c>
      <c r="Q2259" s="1"/>
      <c r="W2259" s="1"/>
      <c r="X2259" s="1"/>
      <c r="AB2259" s="1"/>
      <c r="AC2259" s="1"/>
      <c r="AD2259" s="1"/>
      <c r="AE2259" s="1"/>
      <c r="BQ2259" s="6"/>
      <c r="DJ2259" s="6"/>
      <c r="DK2259" s="6"/>
      <c r="DL2259" s="6"/>
      <c r="DN2259" s="6"/>
      <c r="DQ2259" s="6"/>
    </row>
    <row r="2260" customFormat="false" ht="15" hidden="false" customHeight="false" outlineLevel="0" collapsed="false">
      <c r="A2260" s="6" t="s">
        <v>695</v>
      </c>
      <c r="I2260" s="1"/>
      <c r="K2260" s="6" t="s">
        <v>695</v>
      </c>
      <c r="Q2260" s="1"/>
      <c r="W2260" s="1"/>
      <c r="X2260" s="1"/>
      <c r="AB2260" s="1"/>
      <c r="AC2260" s="1"/>
      <c r="AD2260" s="1"/>
      <c r="AE2260" s="1"/>
      <c r="BQ2260" s="6"/>
      <c r="DJ2260" s="6"/>
      <c r="DK2260" s="6"/>
      <c r="DL2260" s="6"/>
      <c r="DN2260" s="6"/>
      <c r="DQ2260" s="6"/>
    </row>
    <row r="2261" customFormat="false" ht="15" hidden="false" customHeight="false" outlineLevel="0" collapsed="false">
      <c r="A2261" s="6" t="s">
        <v>695</v>
      </c>
      <c r="I2261" s="1"/>
      <c r="K2261" s="6" t="s">
        <v>695</v>
      </c>
      <c r="Q2261" s="1"/>
      <c r="W2261" s="1"/>
      <c r="X2261" s="1"/>
      <c r="AB2261" s="1"/>
      <c r="AC2261" s="1"/>
      <c r="AD2261" s="1"/>
      <c r="AE2261" s="1"/>
      <c r="BQ2261" s="6"/>
      <c r="DJ2261" s="6"/>
      <c r="DK2261" s="6"/>
      <c r="DL2261" s="6"/>
      <c r="DN2261" s="6"/>
      <c r="DQ2261" s="6"/>
    </row>
    <row r="2262" customFormat="false" ht="15" hidden="false" customHeight="false" outlineLevel="0" collapsed="false">
      <c r="A2262" s="6" t="s">
        <v>695</v>
      </c>
      <c r="I2262" s="1"/>
      <c r="K2262" s="6" t="s">
        <v>695</v>
      </c>
      <c r="Q2262" s="1"/>
      <c r="W2262" s="1"/>
      <c r="X2262" s="1"/>
      <c r="AB2262" s="1"/>
      <c r="AC2262" s="1"/>
      <c r="AD2262" s="1"/>
      <c r="AE2262" s="1"/>
      <c r="BQ2262" s="6"/>
      <c r="DJ2262" s="6"/>
      <c r="DK2262" s="6"/>
      <c r="DL2262" s="6"/>
      <c r="DN2262" s="6"/>
      <c r="DQ2262" s="6"/>
    </row>
    <row r="2263" customFormat="false" ht="15" hidden="false" customHeight="false" outlineLevel="0" collapsed="false">
      <c r="A2263" s="6" t="s">
        <v>695</v>
      </c>
      <c r="I2263" s="1"/>
      <c r="K2263" s="6" t="s">
        <v>695</v>
      </c>
      <c r="Q2263" s="1"/>
      <c r="W2263" s="1"/>
      <c r="X2263" s="1"/>
      <c r="AB2263" s="1"/>
      <c r="AC2263" s="1"/>
      <c r="AD2263" s="1"/>
      <c r="AE2263" s="1"/>
      <c r="BQ2263" s="6"/>
      <c r="DJ2263" s="6"/>
      <c r="DK2263" s="6"/>
      <c r="DL2263" s="6"/>
      <c r="DN2263" s="6"/>
      <c r="DQ2263" s="6"/>
    </row>
    <row r="2264" customFormat="false" ht="15" hidden="false" customHeight="false" outlineLevel="0" collapsed="false">
      <c r="A2264" s="6" t="s">
        <v>695</v>
      </c>
      <c r="I2264" s="1"/>
      <c r="K2264" s="6" t="s">
        <v>695</v>
      </c>
      <c r="Q2264" s="1"/>
      <c r="W2264" s="1"/>
      <c r="X2264" s="1"/>
      <c r="AB2264" s="1"/>
      <c r="AC2264" s="1"/>
      <c r="AD2264" s="1"/>
      <c r="AE2264" s="1"/>
      <c r="BQ2264" s="6"/>
      <c r="DJ2264" s="6"/>
      <c r="DK2264" s="6"/>
      <c r="DL2264" s="6"/>
      <c r="DN2264" s="6"/>
      <c r="DQ2264" s="6"/>
    </row>
    <row r="2265" customFormat="false" ht="15" hidden="false" customHeight="false" outlineLevel="0" collapsed="false">
      <c r="A2265" s="6" t="s">
        <v>695</v>
      </c>
      <c r="I2265" s="1"/>
      <c r="K2265" s="6" t="s">
        <v>695</v>
      </c>
      <c r="Q2265" s="1"/>
      <c r="W2265" s="1"/>
      <c r="X2265" s="1"/>
      <c r="AB2265" s="1"/>
      <c r="AC2265" s="1"/>
      <c r="AD2265" s="1"/>
      <c r="AE2265" s="1"/>
      <c r="BQ2265" s="6"/>
      <c r="DJ2265" s="6"/>
      <c r="DK2265" s="6"/>
      <c r="DL2265" s="6"/>
      <c r="DN2265" s="6"/>
      <c r="DQ2265" s="6"/>
    </row>
    <row r="2266" customFormat="false" ht="15" hidden="false" customHeight="false" outlineLevel="0" collapsed="false">
      <c r="A2266" s="6" t="s">
        <v>695</v>
      </c>
      <c r="I2266" s="1"/>
      <c r="K2266" s="6" t="s">
        <v>695</v>
      </c>
      <c r="Q2266" s="1"/>
      <c r="W2266" s="1"/>
      <c r="X2266" s="1"/>
      <c r="AB2266" s="1"/>
      <c r="AC2266" s="1"/>
      <c r="AD2266" s="1"/>
      <c r="AE2266" s="1"/>
      <c r="BQ2266" s="6"/>
      <c r="DJ2266" s="6"/>
      <c r="DK2266" s="6"/>
      <c r="DL2266" s="6"/>
      <c r="DN2266" s="6"/>
      <c r="DQ2266" s="6"/>
    </row>
    <row r="2267" customFormat="false" ht="15" hidden="false" customHeight="false" outlineLevel="0" collapsed="false">
      <c r="A2267" s="6" t="s">
        <v>695</v>
      </c>
      <c r="I2267" s="1"/>
      <c r="K2267" s="6" t="s">
        <v>695</v>
      </c>
      <c r="Q2267" s="1"/>
      <c r="W2267" s="1"/>
      <c r="X2267" s="1"/>
      <c r="AB2267" s="1"/>
      <c r="AC2267" s="1"/>
      <c r="AD2267" s="1"/>
      <c r="AE2267" s="1"/>
      <c r="BQ2267" s="6"/>
      <c r="DJ2267" s="6"/>
      <c r="DK2267" s="6"/>
      <c r="DL2267" s="6"/>
      <c r="DN2267" s="6"/>
      <c r="DQ2267" s="6"/>
    </row>
    <row r="2268" customFormat="false" ht="15" hidden="false" customHeight="false" outlineLevel="0" collapsed="false">
      <c r="A2268" s="6" t="s">
        <v>695</v>
      </c>
      <c r="I2268" s="1"/>
      <c r="K2268" s="6" t="s">
        <v>695</v>
      </c>
      <c r="Q2268" s="1"/>
      <c r="W2268" s="1"/>
      <c r="X2268" s="1"/>
      <c r="AB2268" s="1"/>
      <c r="AC2268" s="1"/>
      <c r="AD2268" s="1"/>
      <c r="AE2268" s="1"/>
      <c r="BQ2268" s="6"/>
      <c r="DJ2268" s="6"/>
      <c r="DK2268" s="6"/>
      <c r="DL2268" s="6"/>
      <c r="DN2268" s="6"/>
      <c r="DQ2268" s="6"/>
    </row>
    <row r="2269" customFormat="false" ht="15" hidden="false" customHeight="false" outlineLevel="0" collapsed="false">
      <c r="A2269" s="6" t="s">
        <v>695</v>
      </c>
      <c r="I2269" s="1"/>
      <c r="K2269" s="6" t="s">
        <v>695</v>
      </c>
      <c r="Q2269" s="1"/>
      <c r="W2269" s="1"/>
      <c r="X2269" s="1"/>
      <c r="AB2269" s="1"/>
      <c r="AC2269" s="1"/>
      <c r="AD2269" s="1"/>
      <c r="AE2269" s="1"/>
      <c r="BQ2269" s="6"/>
      <c r="DJ2269" s="6"/>
      <c r="DK2269" s="6"/>
      <c r="DL2269" s="6"/>
      <c r="DN2269" s="6"/>
      <c r="DQ2269" s="6"/>
    </row>
    <row r="2270" customFormat="false" ht="15" hidden="false" customHeight="false" outlineLevel="0" collapsed="false">
      <c r="A2270" s="6" t="s">
        <v>695</v>
      </c>
      <c r="I2270" s="1"/>
      <c r="K2270" s="6" t="s">
        <v>695</v>
      </c>
      <c r="Q2270" s="1"/>
      <c r="W2270" s="1"/>
      <c r="X2270" s="1"/>
      <c r="AB2270" s="1"/>
      <c r="AC2270" s="1"/>
      <c r="AD2270" s="1"/>
      <c r="AE2270" s="1"/>
      <c r="BQ2270" s="6"/>
      <c r="DJ2270" s="6"/>
      <c r="DK2270" s="6"/>
      <c r="DL2270" s="6"/>
      <c r="DN2270" s="6"/>
      <c r="DQ2270" s="6"/>
    </row>
    <row r="2271" customFormat="false" ht="15" hidden="false" customHeight="false" outlineLevel="0" collapsed="false">
      <c r="A2271" s="6" t="s">
        <v>695</v>
      </c>
      <c r="I2271" s="1"/>
      <c r="K2271" s="6" t="s">
        <v>695</v>
      </c>
      <c r="Q2271" s="1"/>
      <c r="W2271" s="1"/>
      <c r="X2271" s="1"/>
      <c r="AB2271" s="1"/>
      <c r="AC2271" s="1"/>
      <c r="AD2271" s="1"/>
      <c r="AE2271" s="1"/>
      <c r="BQ2271" s="6"/>
      <c r="DJ2271" s="6"/>
      <c r="DK2271" s="6"/>
      <c r="DL2271" s="6"/>
      <c r="DN2271" s="6"/>
      <c r="DQ2271" s="6"/>
    </row>
    <row r="2272" customFormat="false" ht="15" hidden="false" customHeight="false" outlineLevel="0" collapsed="false">
      <c r="A2272" s="6" t="s">
        <v>695</v>
      </c>
      <c r="I2272" s="1"/>
      <c r="K2272" s="6" t="s">
        <v>695</v>
      </c>
      <c r="Q2272" s="1"/>
      <c r="W2272" s="1"/>
      <c r="X2272" s="1"/>
      <c r="AB2272" s="1"/>
      <c r="AC2272" s="1"/>
      <c r="AD2272" s="1"/>
      <c r="AE2272" s="1"/>
      <c r="BQ2272" s="6"/>
      <c r="DJ2272" s="6"/>
      <c r="DK2272" s="6"/>
      <c r="DL2272" s="6"/>
      <c r="DN2272" s="6"/>
      <c r="DQ2272" s="6"/>
    </row>
    <row r="2273" customFormat="false" ht="15" hidden="false" customHeight="false" outlineLevel="0" collapsed="false">
      <c r="A2273" s="6" t="s">
        <v>695</v>
      </c>
      <c r="I2273" s="1"/>
      <c r="K2273" s="6" t="s">
        <v>695</v>
      </c>
      <c r="Q2273" s="1"/>
      <c r="W2273" s="1"/>
      <c r="X2273" s="1"/>
      <c r="AB2273" s="1"/>
      <c r="AC2273" s="1"/>
      <c r="AD2273" s="1"/>
      <c r="AE2273" s="1"/>
      <c r="BQ2273" s="6"/>
      <c r="DJ2273" s="6"/>
      <c r="DK2273" s="6"/>
      <c r="DL2273" s="6"/>
      <c r="DN2273" s="6"/>
      <c r="DQ2273" s="6"/>
    </row>
    <row r="2274" customFormat="false" ht="15" hidden="false" customHeight="false" outlineLevel="0" collapsed="false">
      <c r="A2274" s="6" t="s">
        <v>695</v>
      </c>
      <c r="I2274" s="1"/>
      <c r="K2274" s="6" t="s">
        <v>695</v>
      </c>
      <c r="Q2274" s="1"/>
      <c r="W2274" s="1"/>
      <c r="X2274" s="1"/>
      <c r="AB2274" s="1"/>
      <c r="AC2274" s="1"/>
      <c r="AD2274" s="1"/>
      <c r="AE2274" s="1"/>
      <c r="BQ2274" s="6"/>
      <c r="DJ2274" s="6"/>
      <c r="DK2274" s="6"/>
      <c r="DL2274" s="6"/>
      <c r="DN2274" s="6"/>
      <c r="DQ2274" s="6"/>
    </row>
    <row r="2275" customFormat="false" ht="15" hidden="false" customHeight="false" outlineLevel="0" collapsed="false">
      <c r="A2275" s="6" t="s">
        <v>695</v>
      </c>
      <c r="I2275" s="1"/>
      <c r="K2275" s="6" t="s">
        <v>695</v>
      </c>
      <c r="Q2275" s="1"/>
      <c r="W2275" s="1"/>
      <c r="X2275" s="1"/>
      <c r="AB2275" s="1"/>
      <c r="AC2275" s="1"/>
      <c r="AD2275" s="1"/>
      <c r="AE2275" s="1"/>
      <c r="BQ2275" s="6"/>
      <c r="DJ2275" s="6"/>
      <c r="DK2275" s="6"/>
      <c r="DL2275" s="6"/>
      <c r="DN2275" s="6"/>
      <c r="DQ2275" s="6"/>
    </row>
    <row r="2276" customFormat="false" ht="15" hidden="false" customHeight="false" outlineLevel="0" collapsed="false">
      <c r="A2276" s="6" t="s">
        <v>695</v>
      </c>
      <c r="I2276" s="1"/>
      <c r="K2276" s="6" t="s">
        <v>695</v>
      </c>
      <c r="Q2276" s="1"/>
      <c r="W2276" s="1"/>
      <c r="X2276" s="1"/>
      <c r="AB2276" s="1"/>
      <c r="AC2276" s="1"/>
      <c r="AD2276" s="1"/>
      <c r="AE2276" s="1"/>
      <c r="BQ2276" s="6"/>
      <c r="DJ2276" s="6"/>
      <c r="DK2276" s="6"/>
      <c r="DL2276" s="6"/>
      <c r="DN2276" s="6"/>
      <c r="DQ2276" s="6"/>
    </row>
    <row r="2277" customFormat="false" ht="15" hidden="false" customHeight="false" outlineLevel="0" collapsed="false">
      <c r="A2277" s="6" t="s">
        <v>695</v>
      </c>
      <c r="I2277" s="1"/>
      <c r="K2277" s="6" t="s">
        <v>695</v>
      </c>
      <c r="Q2277" s="1"/>
      <c r="W2277" s="1"/>
      <c r="X2277" s="1"/>
      <c r="AB2277" s="1"/>
      <c r="AC2277" s="1"/>
      <c r="AD2277" s="1"/>
      <c r="AE2277" s="1"/>
      <c r="BQ2277" s="6"/>
      <c r="DJ2277" s="6"/>
      <c r="DK2277" s="6"/>
      <c r="DL2277" s="6"/>
      <c r="DN2277" s="6"/>
      <c r="DQ2277" s="6"/>
    </row>
    <row r="2278" customFormat="false" ht="15" hidden="false" customHeight="false" outlineLevel="0" collapsed="false">
      <c r="A2278" s="6" t="s">
        <v>695</v>
      </c>
      <c r="I2278" s="1"/>
      <c r="K2278" s="6" t="s">
        <v>695</v>
      </c>
      <c r="Q2278" s="1"/>
      <c r="W2278" s="1"/>
      <c r="X2278" s="1"/>
      <c r="AB2278" s="1"/>
      <c r="AC2278" s="1"/>
      <c r="AD2278" s="1"/>
      <c r="AE2278" s="1"/>
      <c r="BQ2278" s="6"/>
      <c r="DJ2278" s="6"/>
      <c r="DK2278" s="6"/>
      <c r="DL2278" s="6"/>
      <c r="DN2278" s="6"/>
      <c r="DQ2278" s="6"/>
    </row>
    <row r="2279" customFormat="false" ht="15" hidden="false" customHeight="false" outlineLevel="0" collapsed="false">
      <c r="A2279" s="6" t="s">
        <v>695</v>
      </c>
      <c r="I2279" s="1"/>
      <c r="K2279" s="6" t="s">
        <v>695</v>
      </c>
      <c r="Q2279" s="1"/>
      <c r="W2279" s="1"/>
      <c r="X2279" s="1"/>
      <c r="AB2279" s="1"/>
      <c r="AC2279" s="1"/>
      <c r="AD2279" s="1"/>
      <c r="AE2279" s="1"/>
      <c r="BQ2279" s="6"/>
      <c r="DJ2279" s="6"/>
      <c r="DK2279" s="6"/>
      <c r="DL2279" s="6"/>
      <c r="DN2279" s="6"/>
      <c r="DQ2279" s="6"/>
    </row>
    <row r="2280" customFormat="false" ht="15" hidden="false" customHeight="false" outlineLevel="0" collapsed="false">
      <c r="A2280" s="6" t="s">
        <v>695</v>
      </c>
      <c r="I2280" s="1"/>
      <c r="K2280" s="6" t="s">
        <v>695</v>
      </c>
      <c r="Q2280" s="1"/>
      <c r="W2280" s="1"/>
      <c r="X2280" s="1"/>
      <c r="AB2280" s="1"/>
      <c r="AC2280" s="1"/>
      <c r="AD2280" s="1"/>
      <c r="AE2280" s="1"/>
      <c r="BQ2280" s="6"/>
      <c r="DJ2280" s="6"/>
      <c r="DK2280" s="6"/>
      <c r="DL2280" s="6"/>
      <c r="DN2280" s="6"/>
      <c r="DQ2280" s="6"/>
    </row>
    <row r="2281" customFormat="false" ht="15" hidden="false" customHeight="false" outlineLevel="0" collapsed="false">
      <c r="A2281" s="6" t="s">
        <v>695</v>
      </c>
      <c r="I2281" s="1"/>
      <c r="K2281" s="6" t="s">
        <v>695</v>
      </c>
      <c r="Q2281" s="1"/>
      <c r="W2281" s="1"/>
      <c r="X2281" s="1"/>
      <c r="AB2281" s="1"/>
      <c r="AC2281" s="1"/>
      <c r="AD2281" s="1"/>
      <c r="AE2281" s="1"/>
      <c r="BQ2281" s="6"/>
      <c r="DJ2281" s="6"/>
      <c r="DK2281" s="6"/>
      <c r="DL2281" s="6"/>
      <c r="DN2281" s="6"/>
      <c r="DQ2281" s="6"/>
    </row>
    <row r="2282" customFormat="false" ht="15" hidden="false" customHeight="false" outlineLevel="0" collapsed="false">
      <c r="A2282" s="6" t="s">
        <v>695</v>
      </c>
      <c r="I2282" s="1"/>
      <c r="K2282" s="6" t="s">
        <v>695</v>
      </c>
      <c r="Q2282" s="1"/>
      <c r="W2282" s="1"/>
      <c r="X2282" s="1"/>
      <c r="AB2282" s="1"/>
      <c r="AC2282" s="1"/>
      <c r="AD2282" s="1"/>
      <c r="AE2282" s="1"/>
      <c r="BQ2282" s="6"/>
      <c r="DJ2282" s="6"/>
      <c r="DK2282" s="6"/>
      <c r="DL2282" s="6"/>
      <c r="DN2282" s="6"/>
      <c r="DQ2282" s="6"/>
    </row>
    <row r="2283" customFormat="false" ht="15" hidden="false" customHeight="false" outlineLevel="0" collapsed="false">
      <c r="A2283" s="6" t="s">
        <v>695</v>
      </c>
      <c r="I2283" s="1"/>
      <c r="K2283" s="6" t="s">
        <v>695</v>
      </c>
      <c r="Q2283" s="1"/>
      <c r="W2283" s="1"/>
      <c r="X2283" s="1"/>
      <c r="AB2283" s="1"/>
      <c r="AC2283" s="1"/>
      <c r="AD2283" s="1"/>
      <c r="AE2283" s="1"/>
      <c r="BQ2283" s="6"/>
      <c r="DJ2283" s="6"/>
      <c r="DK2283" s="6"/>
      <c r="DL2283" s="6"/>
      <c r="DN2283" s="6"/>
      <c r="DQ2283" s="6"/>
    </row>
    <row r="2284" customFormat="false" ht="15" hidden="false" customHeight="false" outlineLevel="0" collapsed="false">
      <c r="A2284" s="6" t="s">
        <v>695</v>
      </c>
      <c r="I2284" s="1"/>
      <c r="K2284" s="6" t="s">
        <v>695</v>
      </c>
      <c r="Q2284" s="1"/>
      <c r="W2284" s="1"/>
      <c r="X2284" s="1"/>
      <c r="AB2284" s="1"/>
      <c r="AC2284" s="1"/>
      <c r="AD2284" s="1"/>
      <c r="AE2284" s="1"/>
      <c r="BQ2284" s="6"/>
      <c r="DJ2284" s="6"/>
      <c r="DK2284" s="6"/>
      <c r="DL2284" s="6"/>
      <c r="DN2284" s="6"/>
      <c r="DQ2284" s="6"/>
    </row>
    <row r="2285" customFormat="false" ht="15" hidden="false" customHeight="false" outlineLevel="0" collapsed="false">
      <c r="A2285" s="6" t="s">
        <v>695</v>
      </c>
      <c r="I2285" s="1"/>
      <c r="K2285" s="6" t="s">
        <v>695</v>
      </c>
      <c r="Q2285" s="1"/>
      <c r="W2285" s="1"/>
      <c r="X2285" s="1"/>
      <c r="AB2285" s="1"/>
      <c r="AC2285" s="1"/>
      <c r="AD2285" s="1"/>
      <c r="AE2285" s="1"/>
      <c r="BQ2285" s="6"/>
      <c r="DJ2285" s="6"/>
      <c r="DK2285" s="6"/>
      <c r="DL2285" s="6"/>
      <c r="DN2285" s="6"/>
      <c r="DQ2285" s="6"/>
    </row>
    <row r="2286" customFormat="false" ht="15" hidden="false" customHeight="false" outlineLevel="0" collapsed="false">
      <c r="A2286" s="6" t="s">
        <v>695</v>
      </c>
      <c r="I2286" s="1"/>
      <c r="K2286" s="6" t="s">
        <v>695</v>
      </c>
      <c r="Q2286" s="1"/>
      <c r="W2286" s="1"/>
      <c r="X2286" s="1"/>
      <c r="AB2286" s="1"/>
      <c r="AC2286" s="1"/>
      <c r="AD2286" s="1"/>
      <c r="AE2286" s="1"/>
      <c r="BQ2286" s="6"/>
      <c r="DJ2286" s="6"/>
      <c r="DK2286" s="6"/>
      <c r="DL2286" s="6"/>
      <c r="DN2286" s="6"/>
      <c r="DQ2286" s="6"/>
    </row>
    <row r="2287" customFormat="false" ht="15" hidden="false" customHeight="false" outlineLevel="0" collapsed="false">
      <c r="A2287" s="6" t="s">
        <v>695</v>
      </c>
      <c r="I2287" s="1"/>
      <c r="K2287" s="6" t="s">
        <v>695</v>
      </c>
      <c r="Q2287" s="1"/>
      <c r="W2287" s="1"/>
      <c r="X2287" s="1"/>
      <c r="AB2287" s="1"/>
      <c r="AC2287" s="1"/>
      <c r="AD2287" s="1"/>
      <c r="AE2287" s="1"/>
      <c r="BQ2287" s="6"/>
      <c r="DJ2287" s="6"/>
      <c r="DK2287" s="6"/>
      <c r="DL2287" s="6"/>
      <c r="DN2287" s="6"/>
      <c r="DQ2287" s="6"/>
    </row>
    <row r="2288" customFormat="false" ht="15" hidden="false" customHeight="false" outlineLevel="0" collapsed="false">
      <c r="A2288" s="6" t="s">
        <v>695</v>
      </c>
      <c r="I2288" s="1"/>
      <c r="K2288" s="6" t="s">
        <v>695</v>
      </c>
      <c r="Q2288" s="1"/>
      <c r="W2288" s="1"/>
      <c r="X2288" s="1"/>
      <c r="AB2288" s="1"/>
      <c r="AC2288" s="1"/>
      <c r="AD2288" s="1"/>
      <c r="AE2288" s="1"/>
      <c r="BQ2288" s="6"/>
      <c r="DJ2288" s="6"/>
      <c r="DK2288" s="6"/>
      <c r="DL2288" s="6"/>
      <c r="DN2288" s="6"/>
      <c r="DQ2288" s="6"/>
    </row>
    <row r="2289" customFormat="false" ht="15" hidden="false" customHeight="false" outlineLevel="0" collapsed="false">
      <c r="A2289" s="6" t="s">
        <v>695</v>
      </c>
      <c r="I2289" s="1"/>
      <c r="K2289" s="6" t="s">
        <v>695</v>
      </c>
      <c r="Q2289" s="1"/>
      <c r="W2289" s="1"/>
      <c r="X2289" s="1"/>
      <c r="AB2289" s="1"/>
      <c r="AC2289" s="1"/>
      <c r="AD2289" s="1"/>
      <c r="AE2289" s="1"/>
      <c r="BQ2289" s="6"/>
      <c r="DJ2289" s="6"/>
      <c r="DK2289" s="6"/>
      <c r="DL2289" s="6"/>
      <c r="DN2289" s="6"/>
      <c r="DQ2289" s="6"/>
    </row>
    <row r="2290" customFormat="false" ht="15" hidden="false" customHeight="false" outlineLevel="0" collapsed="false">
      <c r="A2290" s="6" t="s">
        <v>695</v>
      </c>
      <c r="I2290" s="1"/>
      <c r="K2290" s="6" t="s">
        <v>695</v>
      </c>
      <c r="Q2290" s="1"/>
      <c r="W2290" s="1"/>
      <c r="X2290" s="1"/>
      <c r="AB2290" s="1"/>
      <c r="AC2290" s="1"/>
      <c r="AD2290" s="1"/>
      <c r="AE2290" s="1"/>
      <c r="BQ2290" s="6"/>
      <c r="DJ2290" s="6"/>
      <c r="DK2290" s="6"/>
      <c r="DL2290" s="6"/>
      <c r="DN2290" s="6"/>
      <c r="DQ2290" s="6"/>
    </row>
    <row r="2291" customFormat="false" ht="15" hidden="false" customHeight="false" outlineLevel="0" collapsed="false">
      <c r="A2291" s="6" t="s">
        <v>695</v>
      </c>
      <c r="I2291" s="1"/>
      <c r="K2291" s="6" t="s">
        <v>695</v>
      </c>
      <c r="Q2291" s="1"/>
      <c r="W2291" s="1"/>
      <c r="X2291" s="1"/>
      <c r="AB2291" s="1"/>
      <c r="AC2291" s="1"/>
      <c r="AD2291" s="1"/>
      <c r="AE2291" s="1"/>
      <c r="BQ2291" s="6"/>
      <c r="DJ2291" s="6"/>
      <c r="DK2291" s="6"/>
      <c r="DL2291" s="6"/>
      <c r="DN2291" s="6"/>
      <c r="DQ2291" s="6"/>
    </row>
    <row r="2292" customFormat="false" ht="15" hidden="false" customHeight="false" outlineLevel="0" collapsed="false">
      <c r="A2292" s="6" t="s">
        <v>695</v>
      </c>
      <c r="I2292" s="1"/>
      <c r="K2292" s="6" t="s">
        <v>695</v>
      </c>
      <c r="Q2292" s="1"/>
      <c r="W2292" s="1"/>
      <c r="X2292" s="1"/>
      <c r="AB2292" s="1"/>
      <c r="AC2292" s="1"/>
      <c r="AD2292" s="1"/>
      <c r="AE2292" s="1"/>
      <c r="BQ2292" s="6"/>
      <c r="DJ2292" s="6"/>
      <c r="DK2292" s="6"/>
      <c r="DL2292" s="6"/>
      <c r="DN2292" s="6"/>
      <c r="DQ2292" s="6"/>
    </row>
    <row r="2293" customFormat="false" ht="15" hidden="false" customHeight="false" outlineLevel="0" collapsed="false">
      <c r="A2293" s="6" t="s">
        <v>695</v>
      </c>
      <c r="I2293" s="1"/>
      <c r="K2293" s="6" t="s">
        <v>695</v>
      </c>
      <c r="Q2293" s="1"/>
      <c r="W2293" s="1"/>
      <c r="X2293" s="1"/>
      <c r="AB2293" s="1"/>
      <c r="AC2293" s="1"/>
      <c r="AD2293" s="1"/>
      <c r="AE2293" s="1"/>
      <c r="BQ2293" s="6"/>
      <c r="DJ2293" s="6"/>
      <c r="DK2293" s="6"/>
      <c r="DL2293" s="6"/>
      <c r="DN2293" s="6"/>
      <c r="DQ2293" s="6"/>
    </row>
    <row r="2294" customFormat="false" ht="15" hidden="false" customHeight="false" outlineLevel="0" collapsed="false">
      <c r="A2294" s="6" t="s">
        <v>695</v>
      </c>
      <c r="I2294" s="1"/>
      <c r="K2294" s="6" t="s">
        <v>695</v>
      </c>
      <c r="Q2294" s="1"/>
      <c r="W2294" s="1"/>
      <c r="X2294" s="1"/>
      <c r="AB2294" s="1"/>
      <c r="AC2294" s="1"/>
      <c r="AD2294" s="1"/>
      <c r="AE2294" s="1"/>
      <c r="BQ2294" s="6"/>
      <c r="DJ2294" s="6"/>
      <c r="DK2294" s="6"/>
      <c r="DL2294" s="6"/>
      <c r="DN2294" s="6"/>
      <c r="DQ2294" s="6"/>
    </row>
    <row r="2295" customFormat="false" ht="15" hidden="false" customHeight="false" outlineLevel="0" collapsed="false">
      <c r="A2295" s="6" t="s">
        <v>695</v>
      </c>
      <c r="I2295" s="1"/>
      <c r="K2295" s="6" t="s">
        <v>695</v>
      </c>
      <c r="Q2295" s="1"/>
      <c r="W2295" s="1"/>
      <c r="X2295" s="1"/>
      <c r="AB2295" s="1"/>
      <c r="AC2295" s="1"/>
      <c r="AD2295" s="1"/>
      <c r="AE2295" s="1"/>
      <c r="BQ2295" s="6"/>
      <c r="DJ2295" s="6"/>
      <c r="DK2295" s="6"/>
      <c r="DL2295" s="6"/>
      <c r="DN2295" s="6"/>
      <c r="DQ2295" s="6"/>
    </row>
    <row r="2296" customFormat="false" ht="15" hidden="false" customHeight="false" outlineLevel="0" collapsed="false">
      <c r="A2296" s="6" t="s">
        <v>695</v>
      </c>
      <c r="I2296" s="1"/>
      <c r="K2296" s="6" t="s">
        <v>695</v>
      </c>
      <c r="Q2296" s="1"/>
      <c r="W2296" s="1"/>
      <c r="X2296" s="1"/>
      <c r="AB2296" s="1"/>
      <c r="AC2296" s="1"/>
      <c r="AD2296" s="1"/>
      <c r="AE2296" s="1"/>
      <c r="BQ2296" s="6"/>
      <c r="DJ2296" s="6"/>
      <c r="DK2296" s="6"/>
      <c r="DL2296" s="6"/>
      <c r="DN2296" s="6"/>
      <c r="DQ2296" s="6"/>
    </row>
    <row r="2297" customFormat="false" ht="15" hidden="false" customHeight="false" outlineLevel="0" collapsed="false">
      <c r="A2297" s="6" t="s">
        <v>695</v>
      </c>
      <c r="I2297" s="1"/>
      <c r="K2297" s="6" t="s">
        <v>695</v>
      </c>
      <c r="Q2297" s="1"/>
      <c r="W2297" s="1"/>
      <c r="X2297" s="1"/>
      <c r="AB2297" s="1"/>
      <c r="AC2297" s="1"/>
      <c r="AD2297" s="1"/>
      <c r="AE2297" s="1"/>
      <c r="BQ2297" s="6"/>
      <c r="DJ2297" s="6"/>
      <c r="DK2297" s="6"/>
      <c r="DL2297" s="6"/>
      <c r="DN2297" s="6"/>
      <c r="DQ2297" s="6"/>
    </row>
    <row r="2298" customFormat="false" ht="15" hidden="false" customHeight="false" outlineLevel="0" collapsed="false">
      <c r="A2298" s="6" t="s">
        <v>695</v>
      </c>
      <c r="I2298" s="1"/>
      <c r="K2298" s="6" t="s">
        <v>695</v>
      </c>
      <c r="Q2298" s="1"/>
      <c r="W2298" s="1"/>
      <c r="X2298" s="1"/>
      <c r="AB2298" s="1"/>
      <c r="AC2298" s="1"/>
      <c r="AD2298" s="1"/>
      <c r="AE2298" s="1"/>
      <c r="BQ2298" s="6"/>
      <c r="DJ2298" s="6"/>
      <c r="DK2298" s="6"/>
      <c r="DL2298" s="6"/>
      <c r="DN2298" s="6"/>
      <c r="DQ2298" s="6"/>
    </row>
    <row r="2299" customFormat="false" ht="15" hidden="false" customHeight="false" outlineLevel="0" collapsed="false">
      <c r="A2299" s="6" t="s">
        <v>695</v>
      </c>
      <c r="I2299" s="1"/>
      <c r="K2299" s="6" t="s">
        <v>695</v>
      </c>
      <c r="Q2299" s="1"/>
      <c r="W2299" s="1"/>
      <c r="X2299" s="1"/>
      <c r="AB2299" s="1"/>
      <c r="AC2299" s="1"/>
      <c r="AD2299" s="1"/>
      <c r="AE2299" s="1"/>
      <c r="BQ2299" s="6"/>
      <c r="DJ2299" s="6"/>
      <c r="DK2299" s="6"/>
      <c r="DL2299" s="6"/>
      <c r="DN2299" s="6"/>
      <c r="DQ2299" s="6"/>
    </row>
    <row r="2300" customFormat="false" ht="15" hidden="false" customHeight="false" outlineLevel="0" collapsed="false">
      <c r="A2300" s="6" t="s">
        <v>695</v>
      </c>
      <c r="I2300" s="1"/>
      <c r="K2300" s="6" t="s">
        <v>695</v>
      </c>
      <c r="Q2300" s="1"/>
      <c r="W2300" s="1"/>
      <c r="X2300" s="1"/>
      <c r="AB2300" s="1"/>
      <c r="AC2300" s="1"/>
      <c r="AD2300" s="1"/>
      <c r="AE2300" s="1"/>
      <c r="BQ2300" s="6"/>
      <c r="DJ2300" s="6"/>
      <c r="DK2300" s="6"/>
      <c r="DL2300" s="6"/>
      <c r="DN2300" s="6"/>
      <c r="DQ2300" s="6"/>
    </row>
    <row r="2301" customFormat="false" ht="15" hidden="false" customHeight="false" outlineLevel="0" collapsed="false">
      <c r="A2301" s="6" t="s">
        <v>695</v>
      </c>
      <c r="I2301" s="1"/>
      <c r="K2301" s="6" t="s">
        <v>695</v>
      </c>
      <c r="Q2301" s="1"/>
      <c r="W2301" s="1"/>
      <c r="X2301" s="1"/>
      <c r="AB2301" s="1"/>
      <c r="AC2301" s="1"/>
      <c r="AD2301" s="1"/>
      <c r="AE2301" s="1"/>
      <c r="BQ2301" s="6"/>
      <c r="DJ2301" s="6"/>
      <c r="DK2301" s="6"/>
      <c r="DL2301" s="6"/>
      <c r="DN2301" s="6"/>
      <c r="DQ2301" s="6"/>
    </row>
    <row r="2302" customFormat="false" ht="15" hidden="false" customHeight="false" outlineLevel="0" collapsed="false">
      <c r="A2302" s="6" t="s">
        <v>695</v>
      </c>
      <c r="I2302" s="1"/>
      <c r="K2302" s="6" t="s">
        <v>695</v>
      </c>
      <c r="Q2302" s="1"/>
      <c r="W2302" s="1"/>
      <c r="X2302" s="1"/>
      <c r="AB2302" s="1"/>
      <c r="AC2302" s="1"/>
      <c r="AD2302" s="1"/>
      <c r="AE2302" s="1"/>
      <c r="BQ2302" s="6"/>
      <c r="DJ2302" s="6"/>
      <c r="DK2302" s="6"/>
      <c r="DL2302" s="6"/>
      <c r="DN2302" s="6"/>
      <c r="DQ2302" s="6"/>
    </row>
    <row r="2303" customFormat="false" ht="15" hidden="false" customHeight="false" outlineLevel="0" collapsed="false">
      <c r="A2303" s="6" t="s">
        <v>695</v>
      </c>
      <c r="I2303" s="1"/>
      <c r="K2303" s="6" t="s">
        <v>695</v>
      </c>
      <c r="Q2303" s="1"/>
      <c r="W2303" s="1"/>
      <c r="X2303" s="1"/>
      <c r="AB2303" s="1"/>
      <c r="AC2303" s="1"/>
      <c r="AD2303" s="1"/>
      <c r="AE2303" s="1"/>
      <c r="BQ2303" s="6"/>
      <c r="DJ2303" s="6"/>
      <c r="DK2303" s="6"/>
      <c r="DL2303" s="6"/>
      <c r="DN2303" s="6"/>
      <c r="DQ2303" s="6"/>
    </row>
    <row r="2304" customFormat="false" ht="15" hidden="false" customHeight="false" outlineLevel="0" collapsed="false">
      <c r="A2304" s="6" t="s">
        <v>695</v>
      </c>
      <c r="I2304" s="1"/>
      <c r="K2304" s="6" t="s">
        <v>695</v>
      </c>
      <c r="Q2304" s="1"/>
      <c r="W2304" s="1"/>
      <c r="X2304" s="1"/>
      <c r="AB2304" s="1"/>
      <c r="AC2304" s="1"/>
      <c r="AD2304" s="1"/>
      <c r="AE2304" s="1"/>
      <c r="BQ2304" s="6"/>
      <c r="DJ2304" s="6"/>
      <c r="DK2304" s="6"/>
      <c r="DL2304" s="6"/>
      <c r="DN2304" s="6"/>
      <c r="DQ2304" s="6"/>
    </row>
    <row r="2305" customFormat="false" ht="15" hidden="false" customHeight="false" outlineLevel="0" collapsed="false">
      <c r="A2305" s="6" t="s">
        <v>695</v>
      </c>
      <c r="I2305" s="1"/>
      <c r="K2305" s="6" t="s">
        <v>695</v>
      </c>
      <c r="Q2305" s="1"/>
      <c r="W2305" s="1"/>
      <c r="X2305" s="1"/>
      <c r="AB2305" s="1"/>
      <c r="AC2305" s="1"/>
      <c r="AD2305" s="1"/>
      <c r="AE2305" s="1"/>
      <c r="BQ2305" s="6"/>
      <c r="DJ2305" s="6"/>
      <c r="DK2305" s="6"/>
      <c r="DL2305" s="6"/>
      <c r="DN2305" s="6"/>
      <c r="DQ2305" s="6"/>
    </row>
    <row r="2306" customFormat="false" ht="15" hidden="false" customHeight="false" outlineLevel="0" collapsed="false">
      <c r="A2306" s="6" t="s">
        <v>695</v>
      </c>
      <c r="I2306" s="1"/>
      <c r="K2306" s="6" t="s">
        <v>695</v>
      </c>
      <c r="Q2306" s="1"/>
      <c r="W2306" s="1"/>
      <c r="X2306" s="1"/>
      <c r="AB2306" s="1"/>
      <c r="AC2306" s="1"/>
      <c r="AD2306" s="1"/>
      <c r="AE2306" s="1"/>
      <c r="BQ2306" s="6"/>
      <c r="DJ2306" s="6"/>
      <c r="DK2306" s="6"/>
      <c r="DL2306" s="6"/>
      <c r="DN2306" s="6"/>
      <c r="DQ2306" s="6"/>
    </row>
    <row r="2307" customFormat="false" ht="15" hidden="false" customHeight="false" outlineLevel="0" collapsed="false">
      <c r="A2307" s="6" t="s">
        <v>695</v>
      </c>
      <c r="I2307" s="1"/>
      <c r="K2307" s="6" t="s">
        <v>695</v>
      </c>
      <c r="Q2307" s="1"/>
      <c r="W2307" s="1"/>
      <c r="X2307" s="1"/>
      <c r="AB2307" s="1"/>
      <c r="AC2307" s="1"/>
      <c r="AD2307" s="1"/>
      <c r="AE2307" s="1"/>
      <c r="BQ2307" s="6"/>
      <c r="DJ2307" s="6"/>
      <c r="DK2307" s="6"/>
      <c r="DL2307" s="6"/>
      <c r="DN2307" s="6"/>
      <c r="DQ2307" s="6"/>
    </row>
    <row r="2308" customFormat="false" ht="15" hidden="false" customHeight="false" outlineLevel="0" collapsed="false">
      <c r="A2308" s="6" t="s">
        <v>695</v>
      </c>
      <c r="I2308" s="1"/>
      <c r="K2308" s="6" t="s">
        <v>695</v>
      </c>
      <c r="Q2308" s="1"/>
      <c r="W2308" s="1"/>
      <c r="X2308" s="1"/>
      <c r="AB2308" s="1"/>
      <c r="AC2308" s="1"/>
      <c r="AD2308" s="1"/>
      <c r="AE2308" s="1"/>
      <c r="BQ2308" s="6"/>
      <c r="DJ2308" s="6"/>
      <c r="DK2308" s="6"/>
      <c r="DL2308" s="6"/>
      <c r="DN2308" s="6"/>
      <c r="DQ2308" s="6"/>
    </row>
    <row r="2309" customFormat="false" ht="15" hidden="false" customHeight="false" outlineLevel="0" collapsed="false">
      <c r="A2309" s="6" t="s">
        <v>695</v>
      </c>
      <c r="I2309" s="1"/>
      <c r="K2309" s="6" t="s">
        <v>695</v>
      </c>
      <c r="Q2309" s="1"/>
      <c r="W2309" s="1"/>
      <c r="X2309" s="1"/>
      <c r="AB2309" s="1"/>
      <c r="AC2309" s="1"/>
      <c r="AD2309" s="1"/>
      <c r="AE2309" s="1"/>
      <c r="BQ2309" s="6"/>
      <c r="DJ2309" s="6"/>
      <c r="DK2309" s="6"/>
      <c r="DL2309" s="6"/>
      <c r="DN2309" s="6"/>
      <c r="DQ2309" s="6"/>
    </row>
    <row r="2310" customFormat="false" ht="15" hidden="false" customHeight="false" outlineLevel="0" collapsed="false">
      <c r="A2310" s="6" t="s">
        <v>695</v>
      </c>
      <c r="I2310" s="1"/>
      <c r="K2310" s="6" t="s">
        <v>695</v>
      </c>
      <c r="Q2310" s="1"/>
      <c r="W2310" s="1"/>
      <c r="X2310" s="1"/>
      <c r="AB2310" s="1"/>
      <c r="AC2310" s="1"/>
      <c r="AD2310" s="1"/>
      <c r="AE2310" s="1"/>
      <c r="BQ2310" s="6"/>
      <c r="DJ2310" s="6"/>
      <c r="DK2310" s="6"/>
      <c r="DL2310" s="6"/>
      <c r="DN2310" s="6"/>
      <c r="DQ2310" s="6"/>
    </row>
    <row r="2311" customFormat="false" ht="15" hidden="false" customHeight="false" outlineLevel="0" collapsed="false">
      <c r="A2311" s="6" t="s">
        <v>695</v>
      </c>
      <c r="I2311" s="1"/>
      <c r="K2311" s="6" t="s">
        <v>695</v>
      </c>
      <c r="Q2311" s="1"/>
      <c r="W2311" s="1"/>
      <c r="X2311" s="1"/>
      <c r="AB2311" s="1"/>
      <c r="AC2311" s="1"/>
      <c r="AD2311" s="1"/>
      <c r="AE2311" s="1"/>
      <c r="BQ2311" s="6"/>
      <c r="DJ2311" s="6"/>
      <c r="DK2311" s="6"/>
      <c r="DL2311" s="6"/>
      <c r="DN2311" s="6"/>
      <c r="DQ2311" s="6"/>
    </row>
    <row r="2312" customFormat="false" ht="15" hidden="false" customHeight="false" outlineLevel="0" collapsed="false">
      <c r="A2312" s="6" t="s">
        <v>695</v>
      </c>
      <c r="I2312" s="1"/>
      <c r="K2312" s="6" t="s">
        <v>695</v>
      </c>
      <c r="Q2312" s="1"/>
      <c r="W2312" s="1"/>
      <c r="X2312" s="1"/>
      <c r="AB2312" s="1"/>
      <c r="AC2312" s="1"/>
      <c r="AD2312" s="1"/>
      <c r="AE2312" s="1"/>
      <c r="BQ2312" s="6"/>
      <c r="DJ2312" s="6"/>
      <c r="DK2312" s="6"/>
      <c r="DL2312" s="6"/>
      <c r="DN2312" s="6"/>
      <c r="DQ2312" s="6"/>
    </row>
    <row r="2313" customFormat="false" ht="15" hidden="false" customHeight="false" outlineLevel="0" collapsed="false">
      <c r="A2313" s="6" t="s">
        <v>695</v>
      </c>
      <c r="I2313" s="1"/>
      <c r="K2313" s="6" t="s">
        <v>695</v>
      </c>
      <c r="Q2313" s="1"/>
      <c r="W2313" s="1"/>
      <c r="X2313" s="1"/>
      <c r="AB2313" s="1"/>
      <c r="AC2313" s="1"/>
      <c r="AD2313" s="1"/>
      <c r="AE2313" s="1"/>
      <c r="BQ2313" s="6"/>
      <c r="DJ2313" s="6"/>
      <c r="DK2313" s="6"/>
      <c r="DL2313" s="6"/>
      <c r="DN2313" s="6"/>
      <c r="DQ2313" s="6"/>
    </row>
    <row r="2314" customFormat="false" ht="15" hidden="false" customHeight="false" outlineLevel="0" collapsed="false">
      <c r="A2314" s="6" t="s">
        <v>695</v>
      </c>
      <c r="I2314" s="1"/>
      <c r="K2314" s="6" t="s">
        <v>695</v>
      </c>
      <c r="Q2314" s="1"/>
      <c r="W2314" s="1"/>
      <c r="X2314" s="1"/>
      <c r="AB2314" s="1"/>
      <c r="AC2314" s="1"/>
      <c r="AD2314" s="1"/>
      <c r="AE2314" s="1"/>
      <c r="BQ2314" s="6"/>
      <c r="DJ2314" s="6"/>
      <c r="DK2314" s="6"/>
      <c r="DL2314" s="6"/>
      <c r="DN2314" s="6"/>
      <c r="DQ2314" s="6"/>
    </row>
    <row r="2315" customFormat="false" ht="15" hidden="false" customHeight="false" outlineLevel="0" collapsed="false">
      <c r="A2315" s="6" t="s">
        <v>695</v>
      </c>
      <c r="I2315" s="1"/>
      <c r="K2315" s="6" t="s">
        <v>695</v>
      </c>
      <c r="Q2315" s="1"/>
      <c r="W2315" s="1"/>
      <c r="X2315" s="1"/>
      <c r="AB2315" s="1"/>
      <c r="AC2315" s="1"/>
      <c r="AD2315" s="1"/>
      <c r="AE2315" s="1"/>
      <c r="BQ2315" s="6"/>
      <c r="DJ2315" s="6"/>
      <c r="DK2315" s="6"/>
      <c r="DL2315" s="6"/>
      <c r="DN2315" s="6"/>
      <c r="DQ2315" s="6"/>
    </row>
    <row r="2316" customFormat="false" ht="15" hidden="false" customHeight="false" outlineLevel="0" collapsed="false">
      <c r="A2316" s="6" t="s">
        <v>695</v>
      </c>
      <c r="I2316" s="1"/>
      <c r="K2316" s="6" t="s">
        <v>695</v>
      </c>
      <c r="Q2316" s="1"/>
      <c r="W2316" s="1"/>
      <c r="X2316" s="1"/>
      <c r="AB2316" s="1"/>
      <c r="AC2316" s="1"/>
      <c r="AD2316" s="1"/>
      <c r="AE2316" s="1"/>
      <c r="BQ2316" s="6"/>
      <c r="DJ2316" s="6"/>
      <c r="DK2316" s="6"/>
      <c r="DL2316" s="6"/>
      <c r="DN2316" s="6"/>
      <c r="DQ2316" s="6"/>
    </row>
    <row r="2317" customFormat="false" ht="15" hidden="false" customHeight="false" outlineLevel="0" collapsed="false">
      <c r="A2317" s="6" t="s">
        <v>695</v>
      </c>
      <c r="I2317" s="1"/>
      <c r="K2317" s="6" t="s">
        <v>695</v>
      </c>
      <c r="Q2317" s="1"/>
      <c r="W2317" s="1"/>
      <c r="X2317" s="1"/>
      <c r="AB2317" s="1"/>
      <c r="AC2317" s="1"/>
      <c r="AD2317" s="1"/>
      <c r="AE2317" s="1"/>
      <c r="BQ2317" s="6"/>
      <c r="DJ2317" s="6"/>
      <c r="DK2317" s="6"/>
      <c r="DL2317" s="6"/>
      <c r="DN2317" s="6"/>
      <c r="DQ2317" s="6"/>
    </row>
    <row r="2318" customFormat="false" ht="15" hidden="false" customHeight="false" outlineLevel="0" collapsed="false">
      <c r="A2318" s="6" t="s">
        <v>695</v>
      </c>
      <c r="I2318" s="1"/>
      <c r="K2318" s="6" t="s">
        <v>695</v>
      </c>
      <c r="Q2318" s="1"/>
      <c r="W2318" s="1"/>
      <c r="X2318" s="1"/>
      <c r="AB2318" s="1"/>
      <c r="AC2318" s="1"/>
      <c r="AD2318" s="1"/>
      <c r="AE2318" s="1"/>
      <c r="BQ2318" s="6"/>
      <c r="DJ2318" s="6"/>
      <c r="DK2318" s="6"/>
      <c r="DL2318" s="6"/>
      <c r="DN2318" s="6"/>
      <c r="DQ2318" s="6"/>
    </row>
    <row r="2319" customFormat="false" ht="15" hidden="false" customHeight="false" outlineLevel="0" collapsed="false">
      <c r="A2319" s="6" t="s">
        <v>695</v>
      </c>
      <c r="I2319" s="1"/>
      <c r="K2319" s="6" t="s">
        <v>695</v>
      </c>
      <c r="Q2319" s="1"/>
      <c r="W2319" s="1"/>
      <c r="X2319" s="1"/>
      <c r="AB2319" s="1"/>
      <c r="AC2319" s="1"/>
      <c r="AD2319" s="1"/>
      <c r="AE2319" s="1"/>
      <c r="BQ2319" s="6"/>
      <c r="DJ2319" s="6"/>
      <c r="DK2319" s="6"/>
      <c r="DL2319" s="6"/>
      <c r="DN2319" s="6"/>
      <c r="DQ2319" s="6"/>
    </row>
    <row r="2320" customFormat="false" ht="15" hidden="false" customHeight="false" outlineLevel="0" collapsed="false">
      <c r="A2320" s="6" t="s">
        <v>695</v>
      </c>
      <c r="I2320" s="1"/>
      <c r="K2320" s="6" t="s">
        <v>695</v>
      </c>
      <c r="Q2320" s="1"/>
      <c r="W2320" s="1"/>
      <c r="X2320" s="1"/>
      <c r="AB2320" s="1"/>
      <c r="AC2320" s="1"/>
      <c r="AD2320" s="1"/>
      <c r="AE2320" s="1"/>
      <c r="BQ2320" s="6"/>
      <c r="DJ2320" s="6"/>
      <c r="DK2320" s="6"/>
      <c r="DL2320" s="6"/>
      <c r="DN2320" s="6"/>
      <c r="DQ2320" s="6"/>
    </row>
    <row r="2321" customFormat="false" ht="15" hidden="false" customHeight="false" outlineLevel="0" collapsed="false">
      <c r="A2321" s="6" t="s">
        <v>695</v>
      </c>
      <c r="I2321" s="1"/>
      <c r="K2321" s="6" t="s">
        <v>695</v>
      </c>
      <c r="Q2321" s="1"/>
      <c r="W2321" s="1"/>
      <c r="X2321" s="1"/>
      <c r="AB2321" s="1"/>
      <c r="AC2321" s="1"/>
      <c r="AD2321" s="1"/>
      <c r="AE2321" s="1"/>
      <c r="BQ2321" s="6"/>
      <c r="DJ2321" s="6"/>
      <c r="DK2321" s="6"/>
      <c r="DL2321" s="6"/>
      <c r="DN2321" s="6"/>
      <c r="DQ2321" s="6"/>
    </row>
    <row r="2322" customFormat="false" ht="15" hidden="false" customHeight="false" outlineLevel="0" collapsed="false">
      <c r="A2322" s="6" t="s">
        <v>695</v>
      </c>
      <c r="I2322" s="1"/>
      <c r="K2322" s="6" t="s">
        <v>695</v>
      </c>
      <c r="P2322" s="1"/>
      <c r="Q2322" s="1"/>
      <c r="W2322" s="1"/>
      <c r="X2322" s="1"/>
      <c r="AB2322" s="1"/>
      <c r="AC2322" s="1"/>
      <c r="AD2322" s="1"/>
      <c r="AE2322" s="1"/>
      <c r="BQ2322" s="6"/>
      <c r="DJ2322" s="6"/>
      <c r="DK2322" s="6"/>
      <c r="DL2322" s="6"/>
      <c r="DN2322" s="6"/>
      <c r="DQ2322" s="6"/>
    </row>
    <row r="2323" customFormat="false" ht="15" hidden="false" customHeight="false" outlineLevel="0" collapsed="false">
      <c r="A2323" s="6" t="s">
        <v>695</v>
      </c>
      <c r="I2323" s="1"/>
      <c r="K2323" s="6" t="s">
        <v>695</v>
      </c>
      <c r="P2323" s="1"/>
      <c r="Q2323" s="1"/>
      <c r="W2323" s="1"/>
      <c r="X2323" s="1"/>
      <c r="AB2323" s="1"/>
      <c r="AC2323" s="1"/>
      <c r="AD2323" s="1"/>
      <c r="AE2323" s="1"/>
      <c r="BQ2323" s="6"/>
      <c r="DJ2323" s="6"/>
      <c r="DK2323" s="6"/>
      <c r="DL2323" s="6"/>
      <c r="DN2323" s="6"/>
      <c r="DQ2323" s="6"/>
    </row>
    <row r="2324" customFormat="false" ht="15" hidden="false" customHeight="false" outlineLevel="0" collapsed="false">
      <c r="A2324" s="6" t="s">
        <v>695</v>
      </c>
      <c r="I2324" s="1"/>
      <c r="K2324" s="6" t="s">
        <v>695</v>
      </c>
      <c r="P2324" s="1"/>
      <c r="Q2324" s="1"/>
      <c r="W2324" s="1"/>
      <c r="X2324" s="1"/>
      <c r="AB2324" s="1"/>
      <c r="AC2324" s="1"/>
      <c r="AD2324" s="1"/>
      <c r="AE2324" s="1"/>
      <c r="BQ2324" s="6"/>
      <c r="DJ2324" s="6"/>
      <c r="DK2324" s="6"/>
      <c r="DL2324" s="6"/>
      <c r="DN2324" s="6"/>
      <c r="DQ2324" s="6"/>
    </row>
    <row r="2325" customFormat="false" ht="15" hidden="false" customHeight="false" outlineLevel="0" collapsed="false">
      <c r="A2325" s="6" t="s">
        <v>695</v>
      </c>
      <c r="I2325" s="1"/>
      <c r="K2325" s="6" t="s">
        <v>695</v>
      </c>
      <c r="P2325" s="1"/>
      <c r="Q2325" s="1"/>
      <c r="W2325" s="1"/>
      <c r="X2325" s="1"/>
      <c r="AB2325" s="1"/>
      <c r="AC2325" s="1"/>
      <c r="AD2325" s="1"/>
      <c r="AE2325" s="1"/>
      <c r="BQ2325" s="6"/>
      <c r="DJ2325" s="6"/>
      <c r="DK2325" s="6"/>
      <c r="DL2325" s="6"/>
      <c r="DN2325" s="6"/>
      <c r="DQ2325" s="6"/>
    </row>
    <row r="2326" customFormat="false" ht="15" hidden="false" customHeight="false" outlineLevel="0" collapsed="false">
      <c r="A2326" s="6" t="s">
        <v>695</v>
      </c>
      <c r="I2326" s="1"/>
      <c r="K2326" s="6" t="s">
        <v>695</v>
      </c>
      <c r="P2326" s="1"/>
      <c r="Q2326" s="1"/>
      <c r="W2326" s="1"/>
      <c r="X2326" s="1"/>
      <c r="AB2326" s="1"/>
      <c r="AC2326" s="1"/>
      <c r="AD2326" s="1"/>
      <c r="AE2326" s="1"/>
      <c r="BQ2326" s="6"/>
      <c r="DJ2326" s="6"/>
      <c r="DK2326" s="6"/>
      <c r="DL2326" s="6"/>
      <c r="DN2326" s="6"/>
      <c r="DQ2326" s="6"/>
    </row>
    <row r="2327" customFormat="false" ht="15" hidden="false" customHeight="false" outlineLevel="0" collapsed="false">
      <c r="A2327" s="6" t="s">
        <v>695</v>
      </c>
      <c r="I2327" s="1"/>
      <c r="K2327" s="6" t="s">
        <v>695</v>
      </c>
      <c r="P2327" s="1"/>
      <c r="Q2327" s="1"/>
      <c r="W2327" s="1"/>
      <c r="X2327" s="1"/>
      <c r="AB2327" s="1"/>
      <c r="AC2327" s="1"/>
      <c r="AD2327" s="1"/>
      <c r="AE2327" s="1"/>
      <c r="BQ2327" s="6"/>
      <c r="DJ2327" s="6"/>
      <c r="DK2327" s="6"/>
      <c r="DL2327" s="6"/>
      <c r="DN2327" s="6"/>
      <c r="DQ2327" s="6"/>
    </row>
    <row r="2328" customFormat="false" ht="15" hidden="false" customHeight="false" outlineLevel="0" collapsed="false">
      <c r="A2328" s="6" t="s">
        <v>695</v>
      </c>
      <c r="I2328" s="1"/>
      <c r="K2328" s="6" t="s">
        <v>695</v>
      </c>
      <c r="P2328" s="1"/>
      <c r="Q2328" s="1"/>
      <c r="W2328" s="1"/>
      <c r="X2328" s="1"/>
      <c r="AB2328" s="1"/>
      <c r="AC2328" s="1"/>
      <c r="AD2328" s="1"/>
      <c r="AE2328" s="1"/>
      <c r="BQ2328" s="6"/>
      <c r="DJ2328" s="6"/>
      <c r="DK2328" s="6"/>
      <c r="DL2328" s="6"/>
      <c r="DN2328" s="6"/>
      <c r="DQ2328" s="6"/>
    </row>
    <row r="2329" customFormat="false" ht="15" hidden="false" customHeight="false" outlineLevel="0" collapsed="false">
      <c r="A2329" s="6" t="s">
        <v>695</v>
      </c>
      <c r="I2329" s="1"/>
      <c r="K2329" s="6" t="s">
        <v>695</v>
      </c>
      <c r="P2329" s="1"/>
      <c r="Q2329" s="1"/>
      <c r="W2329" s="1"/>
      <c r="X2329" s="1"/>
      <c r="AB2329" s="1"/>
      <c r="AC2329" s="1"/>
      <c r="AD2329" s="1"/>
      <c r="AE2329" s="1"/>
      <c r="BQ2329" s="6"/>
      <c r="DJ2329" s="6"/>
      <c r="DK2329" s="6"/>
      <c r="DL2329" s="6"/>
      <c r="DN2329" s="6"/>
      <c r="DQ2329" s="6"/>
    </row>
    <row r="2330" customFormat="false" ht="15" hidden="false" customHeight="false" outlineLevel="0" collapsed="false">
      <c r="A2330" s="6" t="s">
        <v>695</v>
      </c>
      <c r="I2330" s="1"/>
      <c r="K2330" s="6" t="s">
        <v>695</v>
      </c>
      <c r="P2330" s="1"/>
      <c r="Q2330" s="1"/>
      <c r="W2330" s="1"/>
      <c r="X2330" s="1"/>
      <c r="AB2330" s="1"/>
      <c r="AC2330" s="1"/>
      <c r="AD2330" s="1"/>
      <c r="AE2330" s="1"/>
      <c r="BQ2330" s="6"/>
      <c r="DJ2330" s="6"/>
      <c r="DK2330" s="6"/>
      <c r="DL2330" s="6"/>
      <c r="DN2330" s="6"/>
      <c r="DQ2330" s="6"/>
    </row>
    <row r="2331" customFormat="false" ht="15" hidden="false" customHeight="false" outlineLevel="0" collapsed="false">
      <c r="A2331" s="6" t="s">
        <v>695</v>
      </c>
      <c r="I2331" s="1"/>
      <c r="K2331" s="6" t="s">
        <v>695</v>
      </c>
      <c r="P2331" s="1"/>
      <c r="Q2331" s="1"/>
      <c r="W2331" s="1"/>
      <c r="X2331" s="1"/>
      <c r="AB2331" s="1"/>
      <c r="AC2331" s="1"/>
      <c r="AD2331" s="1"/>
      <c r="AE2331" s="1"/>
      <c r="BQ2331" s="6"/>
      <c r="DJ2331" s="6"/>
      <c r="DK2331" s="6"/>
      <c r="DL2331" s="6"/>
      <c r="DN2331" s="6"/>
      <c r="DQ2331" s="6"/>
    </row>
    <row r="2332" customFormat="false" ht="15" hidden="false" customHeight="false" outlineLevel="0" collapsed="false">
      <c r="A2332" s="6" t="s">
        <v>695</v>
      </c>
      <c r="I2332" s="1"/>
      <c r="K2332" s="6" t="s">
        <v>695</v>
      </c>
      <c r="P2332" s="1"/>
      <c r="Q2332" s="1"/>
      <c r="W2332" s="1"/>
      <c r="X2332" s="1"/>
      <c r="AB2332" s="1"/>
      <c r="AC2332" s="1"/>
      <c r="AD2332" s="1"/>
      <c r="AE2332" s="1"/>
      <c r="BQ2332" s="6"/>
      <c r="DJ2332" s="6"/>
      <c r="DK2332" s="6"/>
      <c r="DL2332" s="6"/>
      <c r="DN2332" s="6"/>
      <c r="DQ2332" s="6"/>
    </row>
    <row r="2333" customFormat="false" ht="15" hidden="false" customHeight="false" outlineLevel="0" collapsed="false">
      <c r="A2333" s="6" t="s">
        <v>695</v>
      </c>
      <c r="I2333" s="1"/>
      <c r="K2333" s="6" t="s">
        <v>695</v>
      </c>
      <c r="P2333" s="1"/>
      <c r="Q2333" s="1"/>
      <c r="W2333" s="1"/>
      <c r="X2333" s="1"/>
      <c r="AB2333" s="1"/>
      <c r="AC2333" s="1"/>
      <c r="AD2333" s="1"/>
      <c r="AE2333" s="1"/>
      <c r="BQ2333" s="6"/>
      <c r="DJ2333" s="6"/>
      <c r="DK2333" s="6"/>
      <c r="DL2333" s="6"/>
      <c r="DN2333" s="6"/>
      <c r="DQ2333" s="6"/>
    </row>
    <row r="2334" customFormat="false" ht="15" hidden="false" customHeight="false" outlineLevel="0" collapsed="false">
      <c r="A2334" s="6" t="s">
        <v>695</v>
      </c>
      <c r="I2334" s="1"/>
      <c r="K2334" s="6" t="s">
        <v>695</v>
      </c>
      <c r="P2334" s="1"/>
      <c r="Q2334" s="1"/>
      <c r="W2334" s="1"/>
      <c r="X2334" s="1"/>
      <c r="AB2334" s="1"/>
      <c r="AC2334" s="1"/>
      <c r="AD2334" s="1"/>
      <c r="AE2334" s="1"/>
      <c r="BQ2334" s="6"/>
      <c r="DJ2334" s="6"/>
      <c r="DK2334" s="6"/>
      <c r="DL2334" s="6"/>
      <c r="DN2334" s="6"/>
      <c r="DQ2334" s="6"/>
    </row>
    <row r="2335" customFormat="false" ht="15" hidden="false" customHeight="false" outlineLevel="0" collapsed="false">
      <c r="A2335" s="6" t="s">
        <v>695</v>
      </c>
      <c r="I2335" s="1"/>
      <c r="K2335" s="6" t="s">
        <v>695</v>
      </c>
      <c r="P2335" s="1"/>
      <c r="Q2335" s="1"/>
      <c r="W2335" s="1"/>
      <c r="X2335" s="1"/>
      <c r="AB2335" s="1"/>
      <c r="AC2335" s="1"/>
      <c r="AD2335" s="1"/>
      <c r="AE2335" s="1"/>
      <c r="BQ2335" s="6"/>
      <c r="DJ2335" s="6"/>
      <c r="DK2335" s="6"/>
      <c r="DL2335" s="6"/>
      <c r="DN2335" s="6"/>
      <c r="DQ2335" s="6"/>
    </row>
    <row r="2336" customFormat="false" ht="15" hidden="false" customHeight="false" outlineLevel="0" collapsed="false">
      <c r="A2336" s="6" t="s">
        <v>695</v>
      </c>
      <c r="I2336" s="1"/>
      <c r="K2336" s="6" t="s">
        <v>695</v>
      </c>
      <c r="P2336" s="1"/>
      <c r="Q2336" s="1"/>
      <c r="W2336" s="1"/>
      <c r="X2336" s="1"/>
      <c r="AB2336" s="1"/>
      <c r="AC2336" s="1"/>
      <c r="AD2336" s="1"/>
      <c r="AE2336" s="1"/>
      <c r="BQ2336" s="6"/>
      <c r="DJ2336" s="6"/>
      <c r="DK2336" s="6"/>
      <c r="DL2336" s="6"/>
      <c r="DN2336" s="6"/>
      <c r="DQ2336" s="6"/>
    </row>
    <row r="2337" customFormat="false" ht="15" hidden="false" customHeight="false" outlineLevel="0" collapsed="false">
      <c r="A2337" s="6" t="s">
        <v>695</v>
      </c>
      <c r="I2337" s="1"/>
      <c r="K2337" s="6" t="s">
        <v>695</v>
      </c>
      <c r="P2337" s="1"/>
      <c r="Q2337" s="1"/>
      <c r="W2337" s="1"/>
      <c r="X2337" s="1"/>
      <c r="AB2337" s="1"/>
      <c r="AC2337" s="1"/>
      <c r="AD2337" s="1"/>
      <c r="AE2337" s="1"/>
      <c r="BQ2337" s="6"/>
      <c r="DJ2337" s="6"/>
      <c r="DK2337" s="6"/>
      <c r="DL2337" s="6"/>
      <c r="DN2337" s="6"/>
      <c r="DQ2337" s="6"/>
    </row>
    <row r="2338" customFormat="false" ht="15" hidden="false" customHeight="false" outlineLevel="0" collapsed="false">
      <c r="A2338" s="6" t="s">
        <v>695</v>
      </c>
      <c r="I2338" s="1"/>
      <c r="K2338" s="6" t="s">
        <v>695</v>
      </c>
      <c r="P2338" s="1"/>
      <c r="Q2338" s="1"/>
      <c r="W2338" s="1"/>
      <c r="X2338" s="1"/>
      <c r="AB2338" s="1"/>
      <c r="AC2338" s="1"/>
      <c r="AD2338" s="1"/>
      <c r="AE2338" s="1"/>
      <c r="BQ2338" s="6"/>
      <c r="DJ2338" s="6"/>
      <c r="DK2338" s="6"/>
      <c r="DL2338" s="6"/>
      <c r="DN2338" s="6"/>
      <c r="DQ2338" s="6"/>
    </row>
    <row r="2339" customFormat="false" ht="15" hidden="false" customHeight="false" outlineLevel="0" collapsed="false">
      <c r="A2339" s="6" t="s">
        <v>695</v>
      </c>
      <c r="I2339" s="1"/>
      <c r="K2339" s="6" t="s">
        <v>695</v>
      </c>
      <c r="P2339" s="1"/>
      <c r="Q2339" s="1"/>
      <c r="W2339" s="1"/>
      <c r="X2339" s="1"/>
      <c r="AB2339" s="1"/>
      <c r="AC2339" s="1"/>
      <c r="AD2339" s="1"/>
      <c r="AE2339" s="1"/>
      <c r="BQ2339" s="6"/>
      <c r="DJ2339" s="6"/>
      <c r="DK2339" s="6"/>
      <c r="DL2339" s="6"/>
      <c r="DN2339" s="6"/>
      <c r="DQ2339" s="6"/>
    </row>
    <row r="2340" customFormat="false" ht="15" hidden="false" customHeight="false" outlineLevel="0" collapsed="false">
      <c r="A2340" s="6" t="s">
        <v>695</v>
      </c>
      <c r="I2340" s="1"/>
      <c r="K2340" s="6" t="s">
        <v>695</v>
      </c>
      <c r="P2340" s="1"/>
      <c r="Q2340" s="1"/>
      <c r="W2340" s="1"/>
      <c r="X2340" s="1"/>
      <c r="AB2340" s="1"/>
      <c r="AC2340" s="1"/>
      <c r="AD2340" s="1"/>
      <c r="AE2340" s="1"/>
      <c r="BQ2340" s="6"/>
      <c r="DJ2340" s="6"/>
      <c r="DK2340" s="6"/>
      <c r="DL2340" s="6"/>
      <c r="DN2340" s="6"/>
      <c r="DQ2340" s="6"/>
    </row>
    <row r="2341" customFormat="false" ht="15" hidden="false" customHeight="false" outlineLevel="0" collapsed="false">
      <c r="A2341" s="6" t="s">
        <v>695</v>
      </c>
      <c r="I2341" s="1"/>
      <c r="K2341" s="6" t="s">
        <v>695</v>
      </c>
      <c r="P2341" s="1"/>
      <c r="Q2341" s="1"/>
      <c r="W2341" s="1"/>
      <c r="X2341" s="1"/>
      <c r="AB2341" s="1"/>
      <c r="AC2341" s="1"/>
      <c r="AD2341" s="1"/>
      <c r="AE2341" s="1"/>
      <c r="BQ2341" s="6"/>
      <c r="DJ2341" s="6"/>
      <c r="DK2341" s="6"/>
      <c r="DL2341" s="6"/>
      <c r="DN2341" s="6"/>
      <c r="DQ2341" s="6"/>
    </row>
    <row r="2342" customFormat="false" ht="15" hidden="false" customHeight="false" outlineLevel="0" collapsed="false">
      <c r="A2342" s="6" t="s">
        <v>695</v>
      </c>
      <c r="I2342" s="1"/>
      <c r="K2342" s="6" t="s">
        <v>695</v>
      </c>
      <c r="P2342" s="1"/>
      <c r="Q2342" s="1"/>
      <c r="W2342" s="1"/>
      <c r="X2342" s="1"/>
      <c r="AB2342" s="1"/>
      <c r="AC2342" s="1"/>
      <c r="AD2342" s="1"/>
      <c r="AE2342" s="1"/>
      <c r="BQ2342" s="6"/>
      <c r="DJ2342" s="6"/>
      <c r="DK2342" s="6"/>
      <c r="DL2342" s="6"/>
      <c r="DN2342" s="6"/>
      <c r="DQ2342" s="6"/>
    </row>
    <row r="2343" customFormat="false" ht="15" hidden="false" customHeight="false" outlineLevel="0" collapsed="false">
      <c r="A2343" s="6" t="s">
        <v>695</v>
      </c>
      <c r="I2343" s="1"/>
      <c r="K2343" s="6" t="s">
        <v>695</v>
      </c>
      <c r="P2343" s="1"/>
      <c r="Q2343" s="1"/>
      <c r="W2343" s="1"/>
      <c r="X2343" s="1"/>
      <c r="AB2343" s="1"/>
      <c r="AC2343" s="1"/>
      <c r="AD2343" s="1"/>
      <c r="AE2343" s="1"/>
      <c r="BQ2343" s="6"/>
      <c r="DJ2343" s="6"/>
      <c r="DK2343" s="6"/>
      <c r="DL2343" s="6"/>
      <c r="DN2343" s="6"/>
      <c r="DQ2343" s="6"/>
    </row>
    <row r="2344" customFormat="false" ht="15" hidden="false" customHeight="false" outlineLevel="0" collapsed="false">
      <c r="A2344" s="6" t="s">
        <v>695</v>
      </c>
      <c r="I2344" s="1"/>
      <c r="K2344" s="6" t="s">
        <v>695</v>
      </c>
      <c r="P2344" s="1"/>
      <c r="Q2344" s="1"/>
      <c r="W2344" s="1"/>
      <c r="X2344" s="1"/>
      <c r="AB2344" s="1"/>
      <c r="AC2344" s="1"/>
      <c r="AD2344" s="1"/>
      <c r="AE2344" s="1"/>
      <c r="BQ2344" s="6"/>
      <c r="DJ2344" s="6"/>
      <c r="DK2344" s="6"/>
      <c r="DL2344" s="6"/>
      <c r="DN2344" s="6"/>
      <c r="DQ2344" s="6"/>
    </row>
    <row r="2345" customFormat="false" ht="15" hidden="false" customHeight="false" outlineLevel="0" collapsed="false">
      <c r="A2345" s="6" t="s">
        <v>695</v>
      </c>
      <c r="I2345" s="1"/>
      <c r="K2345" s="6" t="s">
        <v>695</v>
      </c>
      <c r="P2345" s="1"/>
      <c r="Q2345" s="1"/>
      <c r="W2345" s="1"/>
      <c r="X2345" s="1"/>
      <c r="AB2345" s="1"/>
      <c r="AC2345" s="1"/>
      <c r="AD2345" s="1"/>
      <c r="AE2345" s="1"/>
      <c r="BQ2345" s="6"/>
      <c r="DJ2345" s="6"/>
      <c r="DK2345" s="6"/>
      <c r="DL2345" s="6"/>
      <c r="DN2345" s="6"/>
      <c r="DQ2345" s="6"/>
    </row>
    <row r="2346" customFormat="false" ht="15" hidden="false" customHeight="false" outlineLevel="0" collapsed="false">
      <c r="A2346" s="6" t="s">
        <v>695</v>
      </c>
      <c r="I2346" s="1"/>
      <c r="K2346" s="6" t="s">
        <v>695</v>
      </c>
      <c r="P2346" s="1"/>
      <c r="Q2346" s="1"/>
      <c r="W2346" s="1"/>
      <c r="X2346" s="1"/>
      <c r="AB2346" s="1"/>
      <c r="AC2346" s="1"/>
      <c r="AD2346" s="1"/>
      <c r="AE2346" s="1"/>
      <c r="BQ2346" s="6"/>
      <c r="DJ2346" s="6"/>
      <c r="DK2346" s="6"/>
      <c r="DL2346" s="6"/>
      <c r="DN2346" s="6"/>
      <c r="DQ2346" s="6"/>
    </row>
    <row r="2347" customFormat="false" ht="15" hidden="false" customHeight="false" outlineLevel="0" collapsed="false">
      <c r="A2347" s="6" t="s">
        <v>695</v>
      </c>
      <c r="I2347" s="1"/>
      <c r="K2347" s="6" t="s">
        <v>695</v>
      </c>
      <c r="P2347" s="1"/>
      <c r="Q2347" s="1"/>
      <c r="W2347" s="1"/>
      <c r="X2347" s="1"/>
      <c r="AB2347" s="1"/>
      <c r="AC2347" s="1"/>
      <c r="AD2347" s="1"/>
      <c r="AE2347" s="1"/>
      <c r="BQ2347" s="6"/>
      <c r="DJ2347" s="6"/>
      <c r="DK2347" s="6"/>
      <c r="DL2347" s="6"/>
      <c r="DN2347" s="6"/>
      <c r="DQ2347" s="6"/>
    </row>
    <row r="2348" customFormat="false" ht="15" hidden="false" customHeight="false" outlineLevel="0" collapsed="false">
      <c r="A2348" s="6" t="s">
        <v>695</v>
      </c>
      <c r="I2348" s="1"/>
      <c r="K2348" s="6" t="s">
        <v>695</v>
      </c>
      <c r="P2348" s="1"/>
      <c r="Q2348" s="1"/>
      <c r="W2348" s="1"/>
      <c r="X2348" s="1"/>
      <c r="AB2348" s="1"/>
      <c r="AC2348" s="1"/>
      <c r="AD2348" s="1"/>
      <c r="AE2348" s="1"/>
      <c r="BQ2348" s="6"/>
      <c r="DJ2348" s="6"/>
      <c r="DK2348" s="6"/>
      <c r="DL2348" s="6"/>
      <c r="DN2348" s="6"/>
      <c r="DQ2348" s="6"/>
    </row>
    <row r="2349" customFormat="false" ht="15" hidden="false" customHeight="false" outlineLevel="0" collapsed="false">
      <c r="A2349" s="6" t="s">
        <v>695</v>
      </c>
      <c r="I2349" s="1"/>
      <c r="K2349" s="6" t="s">
        <v>695</v>
      </c>
      <c r="P2349" s="1"/>
      <c r="Q2349" s="1"/>
      <c r="W2349" s="1"/>
      <c r="X2349" s="1"/>
      <c r="AB2349" s="1"/>
      <c r="AC2349" s="1"/>
      <c r="AD2349" s="1"/>
      <c r="AE2349" s="1"/>
      <c r="BQ2349" s="6"/>
      <c r="DJ2349" s="6"/>
      <c r="DK2349" s="6"/>
      <c r="DL2349" s="6"/>
      <c r="DN2349" s="6"/>
      <c r="DQ2349" s="6"/>
    </row>
    <row r="2350" customFormat="false" ht="15" hidden="false" customHeight="false" outlineLevel="0" collapsed="false">
      <c r="A2350" s="6" t="s">
        <v>695</v>
      </c>
      <c r="I2350" s="1"/>
      <c r="K2350" s="6" t="s">
        <v>695</v>
      </c>
      <c r="P2350" s="1"/>
      <c r="Q2350" s="1"/>
      <c r="W2350" s="1"/>
      <c r="X2350" s="1"/>
      <c r="AB2350" s="1"/>
      <c r="AC2350" s="1"/>
      <c r="AD2350" s="1"/>
      <c r="AE2350" s="1"/>
      <c r="BQ2350" s="6"/>
      <c r="DJ2350" s="6"/>
      <c r="DK2350" s="6"/>
      <c r="DL2350" s="6"/>
      <c r="DN2350" s="6"/>
      <c r="DQ2350" s="6"/>
    </row>
    <row r="2351" customFormat="false" ht="15" hidden="false" customHeight="false" outlineLevel="0" collapsed="false">
      <c r="A2351" s="6" t="s">
        <v>695</v>
      </c>
      <c r="I2351" s="1"/>
      <c r="K2351" s="6" t="s">
        <v>695</v>
      </c>
      <c r="P2351" s="1"/>
      <c r="Q2351" s="1"/>
      <c r="W2351" s="1"/>
      <c r="X2351" s="1"/>
      <c r="AB2351" s="1"/>
      <c r="AC2351" s="1"/>
      <c r="AD2351" s="1"/>
      <c r="AE2351" s="1"/>
      <c r="BQ2351" s="6"/>
      <c r="DJ2351" s="6"/>
      <c r="DK2351" s="6"/>
      <c r="DL2351" s="6"/>
      <c r="DN2351" s="6"/>
      <c r="DQ2351" s="6"/>
    </row>
    <row r="2352" customFormat="false" ht="15" hidden="false" customHeight="false" outlineLevel="0" collapsed="false">
      <c r="A2352" s="6" t="s">
        <v>695</v>
      </c>
      <c r="I2352" s="1"/>
      <c r="K2352" s="6" t="s">
        <v>695</v>
      </c>
      <c r="P2352" s="1"/>
      <c r="Q2352" s="1"/>
      <c r="W2352" s="1"/>
      <c r="X2352" s="1"/>
      <c r="AB2352" s="1"/>
      <c r="AC2352" s="1"/>
      <c r="AD2352" s="1"/>
      <c r="AE2352" s="1"/>
      <c r="BQ2352" s="6"/>
      <c r="DJ2352" s="6"/>
      <c r="DK2352" s="6"/>
      <c r="DL2352" s="6"/>
      <c r="DN2352" s="6"/>
      <c r="DQ2352" s="6"/>
    </row>
    <row r="2353" customFormat="false" ht="15" hidden="false" customHeight="false" outlineLevel="0" collapsed="false">
      <c r="A2353" s="6" t="s">
        <v>695</v>
      </c>
      <c r="I2353" s="1"/>
      <c r="K2353" s="6" t="s">
        <v>695</v>
      </c>
      <c r="P2353" s="1"/>
      <c r="Q2353" s="1"/>
      <c r="W2353" s="1"/>
      <c r="X2353" s="1"/>
      <c r="AB2353" s="1"/>
      <c r="AC2353" s="1"/>
      <c r="AD2353" s="1"/>
      <c r="AE2353" s="1"/>
      <c r="BQ2353" s="6"/>
      <c r="DJ2353" s="6"/>
      <c r="DK2353" s="6"/>
      <c r="DL2353" s="6"/>
      <c r="DN2353" s="6"/>
      <c r="DQ2353" s="6"/>
    </row>
    <row r="2354" customFormat="false" ht="15" hidden="false" customHeight="false" outlineLevel="0" collapsed="false">
      <c r="A2354" s="6" t="s">
        <v>695</v>
      </c>
      <c r="I2354" s="1"/>
      <c r="K2354" s="6" t="s">
        <v>695</v>
      </c>
      <c r="P2354" s="1"/>
      <c r="Q2354" s="1"/>
      <c r="W2354" s="1"/>
      <c r="X2354" s="1"/>
      <c r="AB2354" s="1"/>
      <c r="AC2354" s="1"/>
      <c r="AD2354" s="1"/>
      <c r="AE2354" s="1"/>
      <c r="BQ2354" s="6"/>
      <c r="DJ2354" s="6"/>
      <c r="DK2354" s="6"/>
      <c r="DL2354" s="6"/>
      <c r="DN2354" s="6"/>
      <c r="DQ2354" s="6"/>
    </row>
    <row r="2355" customFormat="false" ht="15" hidden="false" customHeight="false" outlineLevel="0" collapsed="false">
      <c r="A2355" s="6" t="s">
        <v>695</v>
      </c>
      <c r="I2355" s="1"/>
      <c r="K2355" s="6" t="s">
        <v>695</v>
      </c>
      <c r="P2355" s="1"/>
      <c r="Q2355" s="1"/>
      <c r="W2355" s="1"/>
      <c r="X2355" s="1"/>
      <c r="AB2355" s="1"/>
      <c r="AC2355" s="1"/>
      <c r="AD2355" s="1"/>
      <c r="AE2355" s="1"/>
      <c r="BQ2355" s="6"/>
      <c r="DJ2355" s="6"/>
      <c r="DK2355" s="6"/>
      <c r="DL2355" s="6"/>
      <c r="DN2355" s="6"/>
      <c r="DQ2355" s="6"/>
    </row>
    <row r="2356" customFormat="false" ht="15" hidden="false" customHeight="false" outlineLevel="0" collapsed="false">
      <c r="A2356" s="6" t="s">
        <v>695</v>
      </c>
      <c r="I2356" s="1"/>
      <c r="K2356" s="6" t="s">
        <v>695</v>
      </c>
      <c r="P2356" s="1"/>
      <c r="Q2356" s="1"/>
      <c r="W2356" s="1"/>
      <c r="X2356" s="1"/>
      <c r="AB2356" s="1"/>
      <c r="AC2356" s="1"/>
      <c r="AD2356" s="1"/>
      <c r="AE2356" s="1"/>
      <c r="BQ2356" s="6"/>
      <c r="DJ2356" s="6"/>
      <c r="DK2356" s="6"/>
      <c r="DL2356" s="6"/>
      <c r="DN2356" s="6"/>
      <c r="DQ2356" s="6"/>
    </row>
    <row r="2357" customFormat="false" ht="15" hidden="false" customHeight="false" outlineLevel="0" collapsed="false">
      <c r="A2357" s="6" t="s">
        <v>695</v>
      </c>
      <c r="I2357" s="1"/>
      <c r="K2357" s="6" t="s">
        <v>695</v>
      </c>
      <c r="P2357" s="1"/>
      <c r="Q2357" s="1"/>
      <c r="W2357" s="1"/>
      <c r="X2357" s="1"/>
      <c r="AB2357" s="1"/>
      <c r="AC2357" s="1"/>
      <c r="AD2357" s="1"/>
      <c r="AE2357" s="1"/>
      <c r="BQ2357" s="6"/>
      <c r="DJ2357" s="6"/>
      <c r="DK2357" s="6"/>
      <c r="DL2357" s="6"/>
      <c r="DN2357" s="6"/>
      <c r="DQ2357" s="6"/>
    </row>
    <row r="2358" customFormat="false" ht="15" hidden="false" customHeight="false" outlineLevel="0" collapsed="false">
      <c r="A2358" s="6" t="s">
        <v>695</v>
      </c>
      <c r="I2358" s="1"/>
      <c r="K2358" s="6" t="s">
        <v>695</v>
      </c>
      <c r="P2358" s="1"/>
      <c r="Q2358" s="1"/>
      <c r="W2358" s="1"/>
      <c r="X2358" s="1"/>
      <c r="AB2358" s="1"/>
      <c r="AC2358" s="1"/>
      <c r="AD2358" s="1"/>
      <c r="AE2358" s="1"/>
      <c r="BQ2358" s="6"/>
      <c r="DJ2358" s="6"/>
      <c r="DK2358" s="6"/>
      <c r="DL2358" s="6"/>
      <c r="DN2358" s="6"/>
      <c r="DQ2358" s="6"/>
    </row>
    <row r="2359" customFormat="false" ht="15" hidden="false" customHeight="false" outlineLevel="0" collapsed="false">
      <c r="A2359" s="6" t="s">
        <v>695</v>
      </c>
      <c r="I2359" s="1"/>
      <c r="K2359" s="6" t="s">
        <v>695</v>
      </c>
      <c r="P2359" s="1"/>
      <c r="Q2359" s="1"/>
      <c r="W2359" s="1"/>
      <c r="X2359" s="1"/>
      <c r="AB2359" s="1"/>
      <c r="AC2359" s="1"/>
      <c r="AD2359" s="1"/>
      <c r="AE2359" s="1"/>
      <c r="BQ2359" s="6"/>
      <c r="DJ2359" s="6"/>
      <c r="DK2359" s="6"/>
      <c r="DL2359" s="6"/>
      <c r="DN2359" s="6"/>
      <c r="DQ2359" s="6"/>
    </row>
    <row r="2360" customFormat="false" ht="15" hidden="false" customHeight="false" outlineLevel="0" collapsed="false">
      <c r="A2360" s="6" t="s">
        <v>695</v>
      </c>
      <c r="I2360" s="1"/>
      <c r="K2360" s="6" t="s">
        <v>695</v>
      </c>
      <c r="P2360" s="1"/>
      <c r="Q2360" s="1"/>
      <c r="W2360" s="1"/>
      <c r="X2360" s="1"/>
      <c r="AB2360" s="1"/>
      <c r="AC2360" s="1"/>
      <c r="AD2360" s="1"/>
      <c r="AE2360" s="1"/>
      <c r="BQ2360" s="6"/>
      <c r="DJ2360" s="6"/>
      <c r="DK2360" s="6"/>
      <c r="DL2360" s="6"/>
      <c r="DN2360" s="6"/>
      <c r="DQ2360" s="6"/>
    </row>
    <row r="2361" customFormat="false" ht="15" hidden="false" customHeight="false" outlineLevel="0" collapsed="false">
      <c r="A2361" s="6" t="s">
        <v>695</v>
      </c>
      <c r="I2361" s="1"/>
      <c r="K2361" s="6" t="s">
        <v>695</v>
      </c>
      <c r="P2361" s="1"/>
      <c r="Q2361" s="1"/>
      <c r="W2361" s="1"/>
      <c r="X2361" s="1"/>
      <c r="AB2361" s="1"/>
      <c r="AC2361" s="1"/>
      <c r="AD2361" s="1"/>
      <c r="AE2361" s="1"/>
      <c r="BQ2361" s="6"/>
      <c r="DJ2361" s="6"/>
      <c r="DK2361" s="6"/>
      <c r="DL2361" s="6"/>
      <c r="DN2361" s="6"/>
      <c r="DQ2361" s="6"/>
    </row>
    <row r="2362" customFormat="false" ht="15" hidden="false" customHeight="false" outlineLevel="0" collapsed="false">
      <c r="A2362" s="6" t="s">
        <v>695</v>
      </c>
      <c r="I2362" s="1"/>
      <c r="K2362" s="6" t="s">
        <v>695</v>
      </c>
      <c r="P2362" s="1"/>
      <c r="Q2362" s="1"/>
      <c r="W2362" s="1"/>
      <c r="X2362" s="1"/>
      <c r="AB2362" s="1"/>
      <c r="AC2362" s="1"/>
      <c r="AD2362" s="1"/>
      <c r="AE2362" s="1"/>
      <c r="BQ2362" s="6"/>
      <c r="DJ2362" s="6"/>
      <c r="DK2362" s="6"/>
      <c r="DL2362" s="6"/>
      <c r="DN2362" s="6"/>
      <c r="DQ2362" s="6"/>
    </row>
    <row r="2363" customFormat="false" ht="15" hidden="false" customHeight="false" outlineLevel="0" collapsed="false">
      <c r="A2363" s="6" t="s">
        <v>695</v>
      </c>
      <c r="I2363" s="1"/>
      <c r="K2363" s="6" t="s">
        <v>695</v>
      </c>
      <c r="P2363" s="1"/>
      <c r="Q2363" s="1"/>
      <c r="W2363" s="1"/>
      <c r="X2363" s="1"/>
      <c r="AB2363" s="1"/>
      <c r="AC2363" s="1"/>
      <c r="AD2363" s="1"/>
      <c r="AE2363" s="1"/>
      <c r="BQ2363" s="6"/>
      <c r="DJ2363" s="6"/>
      <c r="DK2363" s="6"/>
      <c r="DL2363" s="6"/>
      <c r="DN2363" s="6"/>
      <c r="DQ2363" s="6"/>
    </row>
    <row r="2364" customFormat="false" ht="15" hidden="false" customHeight="false" outlineLevel="0" collapsed="false">
      <c r="A2364" s="6" t="s">
        <v>695</v>
      </c>
      <c r="I2364" s="1"/>
      <c r="K2364" s="6" t="s">
        <v>695</v>
      </c>
      <c r="P2364" s="1"/>
      <c r="Q2364" s="1"/>
      <c r="W2364" s="1"/>
      <c r="X2364" s="1"/>
      <c r="AB2364" s="1"/>
      <c r="AC2364" s="1"/>
      <c r="AD2364" s="1"/>
      <c r="AE2364" s="1"/>
      <c r="BQ2364" s="6"/>
      <c r="DJ2364" s="6"/>
      <c r="DK2364" s="6"/>
      <c r="DL2364" s="6"/>
      <c r="DN2364" s="6"/>
      <c r="DQ2364" s="6"/>
    </row>
    <row r="2365" customFormat="false" ht="15" hidden="false" customHeight="false" outlineLevel="0" collapsed="false">
      <c r="A2365" s="6" t="s">
        <v>695</v>
      </c>
      <c r="I2365" s="1"/>
      <c r="K2365" s="6" t="s">
        <v>695</v>
      </c>
      <c r="P2365" s="1"/>
      <c r="Q2365" s="1"/>
      <c r="W2365" s="1"/>
      <c r="X2365" s="1"/>
      <c r="AB2365" s="1"/>
      <c r="AC2365" s="1"/>
      <c r="AD2365" s="1"/>
      <c r="AE2365" s="1"/>
      <c r="BQ2365" s="6"/>
      <c r="DJ2365" s="6"/>
      <c r="DK2365" s="6"/>
      <c r="DL2365" s="6"/>
      <c r="DN2365" s="6"/>
      <c r="DQ2365" s="6"/>
    </row>
    <row r="2366" customFormat="false" ht="15" hidden="false" customHeight="false" outlineLevel="0" collapsed="false">
      <c r="A2366" s="6" t="s">
        <v>695</v>
      </c>
      <c r="I2366" s="1"/>
      <c r="K2366" s="6" t="s">
        <v>695</v>
      </c>
      <c r="P2366" s="1"/>
      <c r="Q2366" s="1"/>
      <c r="W2366" s="1"/>
      <c r="X2366" s="1"/>
      <c r="AB2366" s="1"/>
      <c r="AC2366" s="1"/>
      <c r="AD2366" s="1"/>
      <c r="AE2366" s="1"/>
      <c r="BQ2366" s="6"/>
      <c r="DJ2366" s="6"/>
      <c r="DK2366" s="6"/>
      <c r="DL2366" s="6"/>
      <c r="DN2366" s="6"/>
      <c r="DQ2366" s="6"/>
    </row>
    <row r="2367" customFormat="false" ht="15" hidden="false" customHeight="false" outlineLevel="0" collapsed="false">
      <c r="A2367" s="6" t="s">
        <v>695</v>
      </c>
      <c r="I2367" s="1"/>
      <c r="K2367" s="6" t="s">
        <v>695</v>
      </c>
      <c r="P2367" s="1"/>
      <c r="Q2367" s="1"/>
      <c r="W2367" s="1"/>
      <c r="X2367" s="1"/>
      <c r="AB2367" s="1"/>
      <c r="AC2367" s="1"/>
      <c r="AD2367" s="1"/>
      <c r="AE2367" s="1"/>
      <c r="BQ2367" s="6"/>
      <c r="DJ2367" s="6"/>
      <c r="DK2367" s="6"/>
      <c r="DL2367" s="6"/>
      <c r="DN2367" s="6"/>
      <c r="DQ2367" s="6"/>
    </row>
    <row r="2368" customFormat="false" ht="15" hidden="false" customHeight="false" outlineLevel="0" collapsed="false">
      <c r="A2368" s="6" t="s">
        <v>695</v>
      </c>
      <c r="I2368" s="1"/>
      <c r="K2368" s="6" t="s">
        <v>695</v>
      </c>
      <c r="P2368" s="1"/>
      <c r="Q2368" s="1"/>
      <c r="W2368" s="1"/>
      <c r="X2368" s="1"/>
      <c r="AB2368" s="1"/>
      <c r="AC2368" s="1"/>
      <c r="AD2368" s="1"/>
      <c r="AE2368" s="1"/>
      <c r="BQ2368" s="6"/>
      <c r="DJ2368" s="6"/>
      <c r="DK2368" s="6"/>
      <c r="DL2368" s="6"/>
      <c r="DN2368" s="6"/>
      <c r="DQ2368" s="6"/>
    </row>
    <row r="2369" customFormat="false" ht="15" hidden="false" customHeight="false" outlineLevel="0" collapsed="false">
      <c r="A2369" s="6" t="s">
        <v>695</v>
      </c>
      <c r="I2369" s="1"/>
      <c r="K2369" s="6" t="s">
        <v>695</v>
      </c>
      <c r="P2369" s="1"/>
      <c r="Q2369" s="1"/>
      <c r="W2369" s="1"/>
      <c r="X2369" s="1"/>
      <c r="AB2369" s="1"/>
      <c r="AC2369" s="1"/>
      <c r="AD2369" s="1"/>
      <c r="AE2369" s="1"/>
      <c r="BQ2369" s="6"/>
      <c r="DJ2369" s="6"/>
      <c r="DK2369" s="6"/>
      <c r="DL2369" s="6"/>
      <c r="DN2369" s="6"/>
      <c r="DQ2369" s="6"/>
    </row>
    <row r="2370" customFormat="false" ht="15" hidden="false" customHeight="false" outlineLevel="0" collapsed="false">
      <c r="A2370" s="6" t="s">
        <v>695</v>
      </c>
      <c r="I2370" s="1"/>
      <c r="K2370" s="6" t="s">
        <v>695</v>
      </c>
      <c r="P2370" s="1"/>
      <c r="Q2370" s="1"/>
      <c r="W2370" s="1"/>
      <c r="X2370" s="1"/>
      <c r="AB2370" s="1"/>
      <c r="AC2370" s="1"/>
      <c r="AD2370" s="1"/>
      <c r="AE2370" s="1"/>
      <c r="BQ2370" s="6"/>
      <c r="DJ2370" s="6"/>
      <c r="DK2370" s="6"/>
      <c r="DL2370" s="6"/>
      <c r="DN2370" s="6"/>
      <c r="DQ2370" s="6"/>
    </row>
    <row r="2371" customFormat="false" ht="15" hidden="false" customHeight="false" outlineLevel="0" collapsed="false">
      <c r="A2371" s="6" t="s">
        <v>695</v>
      </c>
      <c r="I2371" s="1"/>
      <c r="K2371" s="6" t="s">
        <v>695</v>
      </c>
      <c r="P2371" s="1"/>
      <c r="Q2371" s="1"/>
      <c r="W2371" s="1"/>
      <c r="X2371" s="1"/>
      <c r="AB2371" s="1"/>
      <c r="AC2371" s="1"/>
      <c r="AD2371" s="1"/>
      <c r="AE2371" s="1"/>
      <c r="BQ2371" s="6"/>
      <c r="DJ2371" s="6"/>
      <c r="DK2371" s="6"/>
      <c r="DL2371" s="6"/>
      <c r="DN2371" s="6"/>
      <c r="DQ2371" s="6"/>
    </row>
    <row r="2372" customFormat="false" ht="15" hidden="false" customHeight="false" outlineLevel="0" collapsed="false">
      <c r="A2372" s="6" t="s">
        <v>695</v>
      </c>
      <c r="I2372" s="1"/>
      <c r="K2372" s="6" t="s">
        <v>695</v>
      </c>
      <c r="P2372" s="1"/>
      <c r="Q2372" s="1"/>
      <c r="W2372" s="1"/>
      <c r="X2372" s="1"/>
      <c r="AB2372" s="1"/>
      <c r="AC2372" s="1"/>
      <c r="AD2372" s="1"/>
      <c r="AE2372" s="1"/>
      <c r="BQ2372" s="6"/>
      <c r="DJ2372" s="6"/>
      <c r="DK2372" s="6"/>
      <c r="DL2372" s="6"/>
      <c r="DN2372" s="6"/>
      <c r="DQ2372" s="6"/>
    </row>
    <row r="2373" customFormat="false" ht="15" hidden="false" customHeight="false" outlineLevel="0" collapsed="false">
      <c r="A2373" s="6" t="s">
        <v>695</v>
      </c>
      <c r="I2373" s="1"/>
      <c r="K2373" s="6" t="s">
        <v>695</v>
      </c>
      <c r="P2373" s="1"/>
      <c r="Q2373" s="1"/>
      <c r="W2373" s="1"/>
      <c r="X2373" s="1"/>
      <c r="AB2373" s="1"/>
      <c r="AC2373" s="1"/>
      <c r="AD2373" s="1"/>
      <c r="AE2373" s="1"/>
      <c r="BQ2373" s="6"/>
      <c r="DJ2373" s="6"/>
      <c r="DK2373" s="6"/>
      <c r="DL2373" s="6"/>
      <c r="DN2373" s="6"/>
      <c r="DQ2373" s="6"/>
    </row>
    <row r="2374" customFormat="false" ht="15" hidden="false" customHeight="false" outlineLevel="0" collapsed="false">
      <c r="A2374" s="6" t="s">
        <v>695</v>
      </c>
      <c r="I2374" s="1"/>
      <c r="K2374" s="6" t="s">
        <v>695</v>
      </c>
      <c r="P2374" s="1"/>
      <c r="Q2374" s="1"/>
      <c r="W2374" s="1"/>
      <c r="X2374" s="1"/>
      <c r="AB2374" s="1"/>
      <c r="AC2374" s="1"/>
      <c r="AD2374" s="1"/>
      <c r="AE2374" s="1"/>
      <c r="BQ2374" s="6"/>
      <c r="DJ2374" s="6"/>
      <c r="DK2374" s="6"/>
      <c r="DL2374" s="6"/>
      <c r="DN2374" s="6"/>
      <c r="DQ2374" s="6"/>
    </row>
    <row r="2375" customFormat="false" ht="15" hidden="false" customHeight="false" outlineLevel="0" collapsed="false">
      <c r="A2375" s="6" t="s">
        <v>695</v>
      </c>
      <c r="I2375" s="1"/>
      <c r="K2375" s="6" t="s">
        <v>695</v>
      </c>
      <c r="P2375" s="1"/>
      <c r="Q2375" s="1"/>
      <c r="W2375" s="1"/>
      <c r="X2375" s="1"/>
      <c r="AB2375" s="1"/>
      <c r="AC2375" s="1"/>
      <c r="AD2375" s="1"/>
      <c r="AE2375" s="1"/>
      <c r="BQ2375" s="6"/>
      <c r="DJ2375" s="6"/>
      <c r="DK2375" s="6"/>
      <c r="DL2375" s="6"/>
      <c r="DN2375" s="6"/>
      <c r="DQ2375" s="6"/>
    </row>
    <row r="2376" customFormat="false" ht="15" hidden="false" customHeight="false" outlineLevel="0" collapsed="false">
      <c r="A2376" s="6" t="s">
        <v>695</v>
      </c>
      <c r="I2376" s="1"/>
      <c r="K2376" s="6" t="s">
        <v>695</v>
      </c>
      <c r="P2376" s="1"/>
      <c r="Q2376" s="1"/>
      <c r="W2376" s="1"/>
      <c r="X2376" s="1"/>
      <c r="AB2376" s="1"/>
      <c r="AC2376" s="1"/>
      <c r="AD2376" s="1"/>
      <c r="AE2376" s="1"/>
      <c r="BQ2376" s="6"/>
      <c r="DJ2376" s="6"/>
      <c r="DK2376" s="6"/>
      <c r="DL2376" s="6"/>
      <c r="DN2376" s="6"/>
      <c r="DQ2376" s="6"/>
    </row>
    <row r="2377" customFormat="false" ht="15" hidden="false" customHeight="false" outlineLevel="0" collapsed="false">
      <c r="A2377" s="6" t="s">
        <v>695</v>
      </c>
      <c r="I2377" s="1"/>
      <c r="K2377" s="6" t="s">
        <v>695</v>
      </c>
      <c r="P2377" s="1"/>
      <c r="Q2377" s="1"/>
      <c r="W2377" s="1"/>
      <c r="X2377" s="1"/>
      <c r="AB2377" s="1"/>
      <c r="AC2377" s="1"/>
      <c r="AD2377" s="1"/>
      <c r="AE2377" s="1"/>
      <c r="BQ2377" s="6"/>
      <c r="DJ2377" s="6"/>
      <c r="DK2377" s="6"/>
      <c r="DL2377" s="6"/>
      <c r="DN2377" s="6"/>
      <c r="DQ2377" s="6"/>
    </row>
    <row r="2378" customFormat="false" ht="15" hidden="false" customHeight="false" outlineLevel="0" collapsed="false">
      <c r="A2378" s="6" t="s">
        <v>695</v>
      </c>
      <c r="I2378" s="1"/>
      <c r="K2378" s="6" t="s">
        <v>695</v>
      </c>
      <c r="P2378" s="1"/>
      <c r="Q2378" s="1"/>
      <c r="W2378" s="1"/>
      <c r="X2378" s="1"/>
      <c r="AB2378" s="1"/>
      <c r="AC2378" s="1"/>
      <c r="AD2378" s="1"/>
      <c r="AE2378" s="1"/>
      <c r="BQ2378" s="6"/>
      <c r="DJ2378" s="6"/>
      <c r="DK2378" s="6"/>
      <c r="DL2378" s="6"/>
      <c r="DN2378" s="6"/>
      <c r="DQ2378" s="6"/>
    </row>
    <row r="2379" customFormat="false" ht="15" hidden="false" customHeight="false" outlineLevel="0" collapsed="false">
      <c r="A2379" s="6" t="s">
        <v>695</v>
      </c>
      <c r="I2379" s="1"/>
      <c r="K2379" s="6" t="s">
        <v>695</v>
      </c>
      <c r="P2379" s="1"/>
      <c r="Q2379" s="1"/>
      <c r="W2379" s="1"/>
      <c r="X2379" s="1"/>
      <c r="AB2379" s="1"/>
      <c r="AC2379" s="1"/>
      <c r="AD2379" s="1"/>
      <c r="AE2379" s="1"/>
      <c r="BQ2379" s="6"/>
      <c r="DJ2379" s="6"/>
      <c r="DK2379" s="6"/>
      <c r="DL2379" s="6"/>
      <c r="DN2379" s="6"/>
      <c r="DQ2379" s="6"/>
    </row>
    <row r="2380" customFormat="false" ht="15" hidden="false" customHeight="false" outlineLevel="0" collapsed="false">
      <c r="A2380" s="6" t="s">
        <v>695</v>
      </c>
      <c r="I2380" s="1"/>
      <c r="K2380" s="6" t="s">
        <v>695</v>
      </c>
      <c r="P2380" s="1"/>
      <c r="Q2380" s="1"/>
      <c r="W2380" s="1"/>
      <c r="X2380" s="1"/>
      <c r="AB2380" s="1"/>
      <c r="AC2380" s="1"/>
      <c r="AD2380" s="1"/>
      <c r="AE2380" s="1"/>
      <c r="BQ2380" s="6"/>
      <c r="DJ2380" s="6"/>
      <c r="DK2380" s="6"/>
      <c r="DL2380" s="6"/>
      <c r="DN2380" s="6"/>
      <c r="DQ2380" s="6"/>
    </row>
    <row r="2381" customFormat="false" ht="15" hidden="false" customHeight="false" outlineLevel="0" collapsed="false">
      <c r="A2381" s="6" t="s">
        <v>695</v>
      </c>
      <c r="I2381" s="1"/>
      <c r="K2381" s="6" t="s">
        <v>695</v>
      </c>
      <c r="P2381" s="1"/>
      <c r="Q2381" s="1"/>
      <c r="W2381" s="1"/>
      <c r="X2381" s="1"/>
      <c r="AB2381" s="1"/>
      <c r="AC2381" s="1"/>
      <c r="AD2381" s="1"/>
      <c r="AE2381" s="1"/>
      <c r="BQ2381" s="6"/>
      <c r="DJ2381" s="6"/>
      <c r="DK2381" s="6"/>
      <c r="DL2381" s="6"/>
      <c r="DN2381" s="6"/>
      <c r="DQ2381" s="6"/>
    </row>
    <row r="2382" customFormat="false" ht="15" hidden="false" customHeight="false" outlineLevel="0" collapsed="false">
      <c r="A2382" s="6" t="s">
        <v>695</v>
      </c>
      <c r="I2382" s="1"/>
      <c r="K2382" s="6" t="s">
        <v>695</v>
      </c>
      <c r="P2382" s="1"/>
      <c r="Q2382" s="1"/>
      <c r="W2382" s="1"/>
      <c r="X2382" s="1"/>
      <c r="AB2382" s="1"/>
      <c r="AC2382" s="1"/>
      <c r="AD2382" s="1"/>
      <c r="AE2382" s="1"/>
      <c r="BQ2382" s="6"/>
      <c r="DJ2382" s="6"/>
      <c r="DK2382" s="6"/>
      <c r="DL2382" s="6"/>
      <c r="DN2382" s="6"/>
      <c r="DQ2382" s="6"/>
    </row>
    <row r="2383" customFormat="false" ht="15" hidden="false" customHeight="false" outlineLevel="0" collapsed="false">
      <c r="A2383" s="6" t="s">
        <v>695</v>
      </c>
      <c r="I2383" s="1"/>
      <c r="K2383" s="6" t="s">
        <v>695</v>
      </c>
      <c r="P2383" s="1"/>
      <c r="Q2383" s="1"/>
      <c r="W2383" s="1"/>
      <c r="X2383" s="1"/>
      <c r="AB2383" s="1"/>
      <c r="AC2383" s="1"/>
      <c r="AD2383" s="1"/>
      <c r="AE2383" s="1"/>
      <c r="BQ2383" s="6"/>
      <c r="DJ2383" s="6"/>
      <c r="DK2383" s="6"/>
      <c r="DL2383" s="6"/>
      <c r="DN2383" s="6"/>
      <c r="DQ2383" s="6"/>
    </row>
    <row r="2384" customFormat="false" ht="15" hidden="false" customHeight="false" outlineLevel="0" collapsed="false">
      <c r="A2384" s="6" t="s">
        <v>695</v>
      </c>
      <c r="I2384" s="1"/>
      <c r="K2384" s="6" t="s">
        <v>695</v>
      </c>
      <c r="P2384" s="1"/>
      <c r="Q2384" s="1"/>
      <c r="W2384" s="1"/>
      <c r="X2384" s="1"/>
      <c r="AB2384" s="1"/>
      <c r="AC2384" s="1"/>
      <c r="AD2384" s="1"/>
      <c r="AE2384" s="1"/>
      <c r="BQ2384" s="6"/>
      <c r="DJ2384" s="6"/>
      <c r="DK2384" s="6"/>
      <c r="DL2384" s="6"/>
      <c r="DN2384" s="6"/>
      <c r="DQ2384" s="6"/>
    </row>
    <row r="2385" customFormat="false" ht="15" hidden="false" customHeight="false" outlineLevel="0" collapsed="false">
      <c r="A2385" s="6" t="s">
        <v>695</v>
      </c>
      <c r="I2385" s="1"/>
      <c r="K2385" s="6" t="s">
        <v>695</v>
      </c>
      <c r="P2385" s="1"/>
      <c r="Q2385" s="1"/>
      <c r="W2385" s="1"/>
      <c r="X2385" s="1"/>
      <c r="AB2385" s="1"/>
      <c r="AC2385" s="1"/>
      <c r="AD2385" s="1"/>
      <c r="AE2385" s="1"/>
      <c r="BQ2385" s="6"/>
      <c r="DJ2385" s="6"/>
      <c r="DK2385" s="6"/>
      <c r="DL2385" s="6"/>
      <c r="DN2385" s="6"/>
      <c r="DQ2385" s="6"/>
    </row>
    <row r="2386" customFormat="false" ht="15" hidden="false" customHeight="false" outlineLevel="0" collapsed="false">
      <c r="A2386" s="6" t="s">
        <v>695</v>
      </c>
      <c r="I2386" s="1"/>
      <c r="K2386" s="6" t="s">
        <v>695</v>
      </c>
      <c r="P2386" s="1"/>
      <c r="Q2386" s="1"/>
      <c r="W2386" s="1"/>
      <c r="X2386" s="1"/>
      <c r="AB2386" s="1"/>
      <c r="AC2386" s="1"/>
      <c r="AD2386" s="1"/>
      <c r="AE2386" s="1"/>
      <c r="BQ2386" s="6"/>
      <c r="DJ2386" s="6"/>
      <c r="DK2386" s="6"/>
      <c r="DL2386" s="6"/>
      <c r="DN2386" s="6"/>
      <c r="DQ2386" s="6"/>
    </row>
    <row r="2387" customFormat="false" ht="15" hidden="false" customHeight="false" outlineLevel="0" collapsed="false">
      <c r="A2387" s="6" t="s">
        <v>695</v>
      </c>
      <c r="I2387" s="1"/>
      <c r="K2387" s="6" t="s">
        <v>695</v>
      </c>
      <c r="P2387" s="1"/>
      <c r="Q2387" s="1"/>
      <c r="W2387" s="1"/>
      <c r="X2387" s="1"/>
      <c r="AB2387" s="1"/>
      <c r="AC2387" s="1"/>
      <c r="AD2387" s="1"/>
      <c r="AE2387" s="1"/>
      <c r="BQ2387" s="6"/>
      <c r="DJ2387" s="6"/>
      <c r="DK2387" s="6"/>
      <c r="DL2387" s="6"/>
      <c r="DN2387" s="6"/>
      <c r="DQ2387" s="6"/>
    </row>
    <row r="2388" customFormat="false" ht="15" hidden="false" customHeight="false" outlineLevel="0" collapsed="false">
      <c r="A2388" s="6" t="s">
        <v>695</v>
      </c>
      <c r="I2388" s="1"/>
      <c r="K2388" s="6" t="s">
        <v>695</v>
      </c>
      <c r="P2388" s="1"/>
      <c r="Q2388" s="1"/>
      <c r="W2388" s="1"/>
      <c r="X2388" s="1"/>
      <c r="AB2388" s="1"/>
      <c r="AC2388" s="1"/>
      <c r="AD2388" s="1"/>
      <c r="AE2388" s="1"/>
      <c r="BQ2388" s="6"/>
      <c r="DJ2388" s="6"/>
      <c r="DK2388" s="6"/>
      <c r="DL2388" s="6"/>
      <c r="DN2388" s="6"/>
      <c r="DQ2388" s="6"/>
    </row>
    <row r="2389" customFormat="false" ht="15" hidden="false" customHeight="false" outlineLevel="0" collapsed="false">
      <c r="A2389" s="6" t="s">
        <v>695</v>
      </c>
      <c r="I2389" s="1"/>
      <c r="K2389" s="6" t="s">
        <v>695</v>
      </c>
      <c r="P2389" s="1"/>
      <c r="Q2389" s="1"/>
      <c r="W2389" s="1"/>
      <c r="X2389" s="1"/>
      <c r="AB2389" s="1"/>
      <c r="AC2389" s="1"/>
      <c r="AD2389" s="1"/>
      <c r="AE2389" s="1"/>
      <c r="BQ2389" s="6"/>
      <c r="DJ2389" s="6"/>
      <c r="DK2389" s="6"/>
      <c r="DL2389" s="6"/>
      <c r="DN2389" s="6"/>
      <c r="DQ2389" s="6"/>
    </row>
    <row r="2390" customFormat="false" ht="15" hidden="false" customHeight="false" outlineLevel="0" collapsed="false">
      <c r="A2390" s="6" t="s">
        <v>695</v>
      </c>
      <c r="I2390" s="1"/>
      <c r="K2390" s="6" t="s">
        <v>695</v>
      </c>
      <c r="P2390" s="1"/>
      <c r="Q2390" s="1"/>
      <c r="W2390" s="1"/>
      <c r="X2390" s="1"/>
      <c r="AB2390" s="1"/>
      <c r="AC2390" s="1"/>
      <c r="AD2390" s="1"/>
      <c r="AE2390" s="1"/>
      <c r="BQ2390" s="6"/>
      <c r="DJ2390" s="6"/>
      <c r="DK2390" s="6"/>
      <c r="DL2390" s="6"/>
      <c r="DN2390" s="6"/>
      <c r="DQ2390" s="6"/>
    </row>
    <row r="2391" customFormat="false" ht="15" hidden="false" customHeight="false" outlineLevel="0" collapsed="false">
      <c r="A2391" s="6" t="s">
        <v>695</v>
      </c>
      <c r="I2391" s="1"/>
      <c r="K2391" s="6" t="s">
        <v>695</v>
      </c>
      <c r="P2391" s="1"/>
      <c r="Q2391" s="1"/>
      <c r="W2391" s="1"/>
      <c r="X2391" s="1"/>
      <c r="AB2391" s="1"/>
      <c r="AC2391" s="1"/>
      <c r="AD2391" s="1"/>
      <c r="AE2391" s="1"/>
      <c r="BQ2391" s="6"/>
      <c r="DJ2391" s="6"/>
      <c r="DK2391" s="6"/>
      <c r="DL2391" s="6"/>
      <c r="DN2391" s="6"/>
      <c r="DQ2391" s="6"/>
    </row>
    <row r="2392" customFormat="false" ht="15" hidden="false" customHeight="false" outlineLevel="0" collapsed="false">
      <c r="A2392" s="6" t="s">
        <v>695</v>
      </c>
      <c r="I2392" s="1"/>
      <c r="K2392" s="6" t="s">
        <v>695</v>
      </c>
      <c r="P2392" s="1"/>
      <c r="Q2392" s="1"/>
      <c r="W2392" s="1"/>
      <c r="X2392" s="1"/>
      <c r="AB2392" s="1"/>
      <c r="AC2392" s="1"/>
      <c r="AD2392" s="1"/>
      <c r="AE2392" s="1"/>
      <c r="BQ2392" s="6"/>
      <c r="DJ2392" s="6"/>
      <c r="DK2392" s="6"/>
      <c r="DL2392" s="6"/>
      <c r="DN2392" s="6"/>
      <c r="DQ2392" s="6"/>
    </row>
    <row r="2393" customFormat="false" ht="15" hidden="false" customHeight="false" outlineLevel="0" collapsed="false">
      <c r="A2393" s="6" t="s">
        <v>695</v>
      </c>
      <c r="I2393" s="1"/>
      <c r="K2393" s="6" t="s">
        <v>695</v>
      </c>
      <c r="P2393" s="1"/>
      <c r="Q2393" s="1"/>
      <c r="W2393" s="1"/>
      <c r="X2393" s="1"/>
      <c r="AB2393" s="1"/>
      <c r="AC2393" s="1"/>
      <c r="AD2393" s="1"/>
      <c r="AE2393" s="1"/>
      <c r="BQ2393" s="6"/>
      <c r="DJ2393" s="6"/>
      <c r="DK2393" s="6"/>
      <c r="DL2393" s="6"/>
      <c r="DN2393" s="6"/>
      <c r="DQ2393" s="6"/>
    </row>
    <row r="2394" customFormat="false" ht="15" hidden="false" customHeight="false" outlineLevel="0" collapsed="false">
      <c r="A2394" s="6" t="s">
        <v>695</v>
      </c>
      <c r="I2394" s="1"/>
      <c r="K2394" s="6" t="s">
        <v>695</v>
      </c>
      <c r="P2394" s="1"/>
      <c r="Q2394" s="1"/>
      <c r="W2394" s="1"/>
      <c r="X2394" s="1"/>
      <c r="AB2394" s="1"/>
      <c r="AC2394" s="1"/>
      <c r="AD2394" s="1"/>
      <c r="AE2394" s="1"/>
      <c r="BQ2394" s="6"/>
      <c r="DJ2394" s="6"/>
      <c r="DK2394" s="6"/>
      <c r="DL2394" s="6"/>
      <c r="DN2394" s="6"/>
      <c r="DQ2394" s="6"/>
    </row>
    <row r="2395" customFormat="false" ht="15" hidden="false" customHeight="false" outlineLevel="0" collapsed="false">
      <c r="A2395" s="6" t="s">
        <v>695</v>
      </c>
      <c r="I2395" s="1"/>
      <c r="K2395" s="6" t="s">
        <v>695</v>
      </c>
      <c r="P2395" s="1"/>
      <c r="Q2395" s="1"/>
      <c r="W2395" s="1"/>
      <c r="X2395" s="1"/>
      <c r="AB2395" s="1"/>
      <c r="AC2395" s="1"/>
      <c r="AD2395" s="1"/>
      <c r="AE2395" s="1"/>
      <c r="BQ2395" s="6"/>
      <c r="DJ2395" s="6"/>
      <c r="DK2395" s="6"/>
      <c r="DL2395" s="6"/>
      <c r="DN2395" s="6"/>
      <c r="DQ2395" s="6"/>
    </row>
    <row r="2396" customFormat="false" ht="15" hidden="false" customHeight="false" outlineLevel="0" collapsed="false">
      <c r="A2396" s="6" t="s">
        <v>695</v>
      </c>
      <c r="I2396" s="1"/>
      <c r="K2396" s="6" t="s">
        <v>695</v>
      </c>
      <c r="P2396" s="1"/>
      <c r="Q2396" s="1"/>
      <c r="W2396" s="1"/>
      <c r="X2396" s="1"/>
      <c r="AB2396" s="1"/>
      <c r="AC2396" s="1"/>
      <c r="AD2396" s="1"/>
      <c r="AE2396" s="1"/>
      <c r="BQ2396" s="6"/>
      <c r="DJ2396" s="6"/>
      <c r="DK2396" s="6"/>
      <c r="DL2396" s="6"/>
      <c r="DN2396" s="6"/>
      <c r="DQ2396" s="6"/>
    </row>
    <row r="2397" customFormat="false" ht="15" hidden="false" customHeight="false" outlineLevel="0" collapsed="false">
      <c r="A2397" s="6" t="s">
        <v>695</v>
      </c>
      <c r="I2397" s="1"/>
      <c r="K2397" s="6" t="s">
        <v>695</v>
      </c>
      <c r="P2397" s="1"/>
      <c r="Q2397" s="1"/>
      <c r="W2397" s="1"/>
      <c r="X2397" s="1"/>
      <c r="AB2397" s="1"/>
      <c r="AC2397" s="1"/>
      <c r="AD2397" s="1"/>
      <c r="AE2397" s="1"/>
      <c r="BQ2397" s="6"/>
      <c r="DJ2397" s="6"/>
      <c r="DK2397" s="6"/>
      <c r="DL2397" s="6"/>
      <c r="DN2397" s="6"/>
      <c r="DQ2397" s="6"/>
    </row>
    <row r="2398" customFormat="false" ht="15" hidden="false" customHeight="false" outlineLevel="0" collapsed="false">
      <c r="A2398" s="6" t="s">
        <v>695</v>
      </c>
      <c r="I2398" s="1"/>
      <c r="K2398" s="6" t="s">
        <v>695</v>
      </c>
      <c r="P2398" s="1"/>
      <c r="Q2398" s="1"/>
      <c r="W2398" s="1"/>
      <c r="X2398" s="1"/>
      <c r="AB2398" s="1"/>
      <c r="AC2398" s="1"/>
      <c r="AD2398" s="1"/>
      <c r="AE2398" s="1"/>
      <c r="BQ2398" s="6"/>
      <c r="DJ2398" s="6"/>
      <c r="DK2398" s="6"/>
      <c r="DL2398" s="6"/>
      <c r="DN2398" s="6"/>
      <c r="DQ2398" s="6"/>
    </row>
    <row r="2399" customFormat="false" ht="15" hidden="false" customHeight="false" outlineLevel="0" collapsed="false">
      <c r="A2399" s="6" t="s">
        <v>695</v>
      </c>
      <c r="I2399" s="1"/>
      <c r="K2399" s="6" t="s">
        <v>695</v>
      </c>
      <c r="P2399" s="1"/>
      <c r="Q2399" s="1"/>
      <c r="W2399" s="1"/>
      <c r="X2399" s="1"/>
      <c r="AB2399" s="1"/>
      <c r="AC2399" s="1"/>
      <c r="AD2399" s="1"/>
      <c r="AE2399" s="1"/>
      <c r="BQ2399" s="6"/>
      <c r="DJ2399" s="6"/>
      <c r="DK2399" s="6"/>
      <c r="DL2399" s="6"/>
      <c r="DN2399" s="6"/>
      <c r="DQ2399" s="6"/>
    </row>
    <row r="2400" customFormat="false" ht="15" hidden="false" customHeight="false" outlineLevel="0" collapsed="false">
      <c r="A2400" s="6" t="s">
        <v>695</v>
      </c>
      <c r="I2400" s="1"/>
      <c r="K2400" s="6" t="s">
        <v>695</v>
      </c>
      <c r="P2400" s="1"/>
      <c r="Q2400" s="1"/>
      <c r="W2400" s="1"/>
      <c r="X2400" s="1"/>
      <c r="AB2400" s="1"/>
      <c r="AC2400" s="1"/>
      <c r="AD2400" s="1"/>
      <c r="AE2400" s="1"/>
      <c r="BQ2400" s="6"/>
      <c r="DJ2400" s="6"/>
      <c r="DK2400" s="6"/>
      <c r="DL2400" s="6"/>
      <c r="DN2400" s="6"/>
      <c r="DQ2400" s="6"/>
    </row>
    <row r="2401" customFormat="false" ht="15" hidden="false" customHeight="false" outlineLevel="0" collapsed="false">
      <c r="A2401" s="6" t="s">
        <v>695</v>
      </c>
      <c r="I2401" s="1"/>
      <c r="K2401" s="6" t="s">
        <v>695</v>
      </c>
      <c r="P2401" s="1"/>
      <c r="Q2401" s="1"/>
      <c r="W2401" s="1"/>
      <c r="X2401" s="1"/>
      <c r="AB2401" s="1"/>
      <c r="AC2401" s="1"/>
      <c r="AD2401" s="1"/>
      <c r="AE2401" s="1"/>
      <c r="BQ2401" s="6"/>
      <c r="DJ2401" s="6"/>
      <c r="DK2401" s="6"/>
      <c r="DL2401" s="6"/>
      <c r="DN2401" s="6"/>
      <c r="DQ2401" s="6"/>
    </row>
    <row r="2402" customFormat="false" ht="15" hidden="false" customHeight="false" outlineLevel="0" collapsed="false">
      <c r="A2402" s="6" t="s">
        <v>695</v>
      </c>
      <c r="I2402" s="1"/>
      <c r="K2402" s="6" t="s">
        <v>695</v>
      </c>
      <c r="P2402" s="1"/>
      <c r="Q2402" s="1"/>
      <c r="W2402" s="1"/>
      <c r="X2402" s="1"/>
      <c r="AB2402" s="1"/>
      <c r="AC2402" s="1"/>
      <c r="AD2402" s="1"/>
      <c r="AE2402" s="1"/>
      <c r="BQ2402" s="6"/>
      <c r="DJ2402" s="6"/>
      <c r="DK2402" s="6"/>
      <c r="DL2402" s="6"/>
      <c r="DN2402" s="6"/>
      <c r="DQ2402" s="6"/>
    </row>
    <row r="2403" customFormat="false" ht="15" hidden="false" customHeight="false" outlineLevel="0" collapsed="false">
      <c r="A2403" s="6" t="s">
        <v>695</v>
      </c>
      <c r="I2403" s="1"/>
      <c r="K2403" s="6" t="s">
        <v>695</v>
      </c>
      <c r="P2403" s="1"/>
      <c r="Q2403" s="1"/>
      <c r="W2403" s="1"/>
      <c r="X2403" s="1"/>
      <c r="AB2403" s="1"/>
      <c r="AC2403" s="1"/>
      <c r="AD2403" s="1"/>
      <c r="AE2403" s="1"/>
      <c r="BQ2403" s="6"/>
      <c r="DJ2403" s="6"/>
      <c r="DK2403" s="6"/>
      <c r="DL2403" s="6"/>
      <c r="DN2403" s="6"/>
      <c r="DQ2403" s="6"/>
    </row>
    <row r="2404" customFormat="false" ht="15" hidden="false" customHeight="false" outlineLevel="0" collapsed="false">
      <c r="A2404" s="6" t="s">
        <v>695</v>
      </c>
      <c r="I2404" s="1"/>
      <c r="K2404" s="6" t="s">
        <v>695</v>
      </c>
      <c r="P2404" s="1"/>
      <c r="Q2404" s="1"/>
      <c r="W2404" s="1"/>
      <c r="X2404" s="1"/>
      <c r="AB2404" s="1"/>
      <c r="AC2404" s="1"/>
      <c r="AD2404" s="1"/>
      <c r="AE2404" s="1"/>
      <c r="BQ2404" s="6"/>
      <c r="DJ2404" s="6"/>
      <c r="DK2404" s="6"/>
      <c r="DL2404" s="6"/>
      <c r="DN2404" s="6"/>
      <c r="DQ2404" s="6"/>
    </row>
    <row r="2405" customFormat="false" ht="15" hidden="false" customHeight="false" outlineLevel="0" collapsed="false">
      <c r="A2405" s="6" t="s">
        <v>695</v>
      </c>
      <c r="I2405" s="1"/>
      <c r="K2405" s="6" t="s">
        <v>695</v>
      </c>
      <c r="P2405" s="1"/>
      <c r="Q2405" s="1"/>
      <c r="W2405" s="1"/>
      <c r="X2405" s="1"/>
      <c r="AB2405" s="1"/>
      <c r="AC2405" s="1"/>
      <c r="AD2405" s="1"/>
      <c r="AE2405" s="1"/>
      <c r="BQ2405" s="6"/>
      <c r="DJ2405" s="6"/>
      <c r="DK2405" s="6"/>
      <c r="DL2405" s="6"/>
      <c r="DN2405" s="6"/>
      <c r="DQ2405" s="6"/>
    </row>
    <row r="2406" customFormat="false" ht="15" hidden="false" customHeight="false" outlineLevel="0" collapsed="false">
      <c r="A2406" s="6" t="s">
        <v>695</v>
      </c>
      <c r="I2406" s="1"/>
      <c r="K2406" s="6" t="s">
        <v>695</v>
      </c>
      <c r="P2406" s="1"/>
      <c r="Q2406" s="1"/>
      <c r="W2406" s="1"/>
      <c r="X2406" s="1"/>
      <c r="AB2406" s="1"/>
      <c r="AC2406" s="1"/>
      <c r="AD2406" s="1"/>
      <c r="AE2406" s="1"/>
      <c r="BQ2406" s="6"/>
      <c r="DJ2406" s="6"/>
      <c r="DK2406" s="6"/>
      <c r="DL2406" s="6"/>
      <c r="DN2406" s="6"/>
      <c r="DQ2406" s="6"/>
    </row>
    <row r="2407" customFormat="false" ht="15" hidden="false" customHeight="false" outlineLevel="0" collapsed="false">
      <c r="A2407" s="6" t="s">
        <v>695</v>
      </c>
      <c r="I2407" s="1"/>
      <c r="K2407" s="6" t="s">
        <v>695</v>
      </c>
      <c r="P2407" s="1"/>
      <c r="Q2407" s="1"/>
      <c r="W2407" s="1"/>
      <c r="X2407" s="1"/>
      <c r="AB2407" s="1"/>
      <c r="AC2407" s="1"/>
      <c r="AD2407" s="1"/>
      <c r="AE2407" s="1"/>
      <c r="BQ2407" s="6"/>
      <c r="DJ2407" s="6"/>
      <c r="DK2407" s="6"/>
      <c r="DL2407" s="6"/>
      <c r="DN2407" s="6"/>
      <c r="DQ2407" s="6"/>
    </row>
    <row r="2408" customFormat="false" ht="15" hidden="false" customHeight="false" outlineLevel="0" collapsed="false">
      <c r="A2408" s="6" t="s">
        <v>695</v>
      </c>
      <c r="I2408" s="1"/>
      <c r="K2408" s="6" t="s">
        <v>695</v>
      </c>
      <c r="P2408" s="1"/>
      <c r="Q2408" s="1"/>
      <c r="W2408" s="1"/>
      <c r="X2408" s="1"/>
      <c r="AB2408" s="1"/>
      <c r="AC2408" s="1"/>
      <c r="AD2408" s="1"/>
      <c r="AE2408" s="1"/>
      <c r="BQ2408" s="6"/>
      <c r="DJ2408" s="6"/>
      <c r="DK2408" s="6"/>
      <c r="DL2408" s="6"/>
      <c r="DN2408" s="6"/>
      <c r="DQ2408" s="6"/>
    </row>
    <row r="2409" customFormat="false" ht="15" hidden="false" customHeight="false" outlineLevel="0" collapsed="false">
      <c r="A2409" s="6" t="s">
        <v>695</v>
      </c>
      <c r="I2409" s="1"/>
      <c r="K2409" s="6" t="s">
        <v>695</v>
      </c>
      <c r="P2409" s="1"/>
      <c r="Q2409" s="1"/>
      <c r="W2409" s="1"/>
      <c r="X2409" s="1"/>
      <c r="AB2409" s="1"/>
      <c r="AC2409" s="1"/>
      <c r="AD2409" s="1"/>
      <c r="AE2409" s="1"/>
      <c r="BQ2409" s="6"/>
      <c r="DJ2409" s="6"/>
      <c r="DK2409" s="6"/>
      <c r="DL2409" s="6"/>
      <c r="DN2409" s="6"/>
      <c r="DQ2409" s="6"/>
    </row>
    <row r="2410" customFormat="false" ht="15" hidden="false" customHeight="false" outlineLevel="0" collapsed="false">
      <c r="A2410" s="6" t="s">
        <v>695</v>
      </c>
      <c r="I2410" s="1"/>
      <c r="K2410" s="6" t="s">
        <v>695</v>
      </c>
      <c r="P2410" s="1"/>
      <c r="Q2410" s="1"/>
      <c r="W2410" s="1"/>
      <c r="X2410" s="1"/>
      <c r="AB2410" s="1"/>
      <c r="AC2410" s="1"/>
      <c r="AD2410" s="1"/>
      <c r="AE2410" s="1"/>
      <c r="BQ2410" s="6"/>
      <c r="DJ2410" s="6"/>
      <c r="DK2410" s="6"/>
      <c r="DL2410" s="6"/>
      <c r="DN2410" s="6"/>
      <c r="DQ2410" s="6"/>
    </row>
    <row r="2411" customFormat="false" ht="15" hidden="false" customHeight="false" outlineLevel="0" collapsed="false">
      <c r="A2411" s="6" t="s">
        <v>695</v>
      </c>
      <c r="I2411" s="1"/>
      <c r="K2411" s="6" t="s">
        <v>695</v>
      </c>
      <c r="P2411" s="1"/>
      <c r="Q2411" s="1"/>
      <c r="W2411" s="1"/>
      <c r="X2411" s="1"/>
      <c r="AB2411" s="1"/>
      <c r="AC2411" s="1"/>
      <c r="AD2411" s="1"/>
      <c r="AE2411" s="1"/>
      <c r="BQ2411" s="6"/>
      <c r="DJ2411" s="6"/>
      <c r="DK2411" s="6"/>
      <c r="DL2411" s="6"/>
      <c r="DN2411" s="6"/>
      <c r="DQ2411" s="6"/>
    </row>
    <row r="2412" customFormat="false" ht="15" hidden="false" customHeight="false" outlineLevel="0" collapsed="false">
      <c r="A2412" s="6" t="s">
        <v>695</v>
      </c>
      <c r="I2412" s="1"/>
      <c r="K2412" s="6" t="s">
        <v>695</v>
      </c>
      <c r="P2412" s="1"/>
      <c r="Q2412" s="1"/>
      <c r="W2412" s="1"/>
      <c r="X2412" s="1"/>
      <c r="AB2412" s="1"/>
      <c r="AC2412" s="1"/>
      <c r="AD2412" s="1"/>
      <c r="AE2412" s="1"/>
      <c r="BQ2412" s="6"/>
      <c r="DJ2412" s="6"/>
      <c r="DK2412" s="6"/>
      <c r="DL2412" s="6"/>
      <c r="DN2412" s="6"/>
      <c r="DQ2412" s="6"/>
    </row>
    <row r="2413" customFormat="false" ht="15" hidden="false" customHeight="false" outlineLevel="0" collapsed="false">
      <c r="A2413" s="6" t="s">
        <v>695</v>
      </c>
      <c r="I2413" s="1"/>
      <c r="K2413" s="6" t="s">
        <v>695</v>
      </c>
      <c r="P2413" s="1"/>
      <c r="Q2413" s="1"/>
      <c r="W2413" s="1"/>
      <c r="X2413" s="1"/>
      <c r="AB2413" s="1"/>
      <c r="AC2413" s="1"/>
      <c r="AD2413" s="1"/>
      <c r="AE2413" s="1"/>
      <c r="BQ2413" s="6"/>
      <c r="DJ2413" s="6"/>
      <c r="DK2413" s="6"/>
      <c r="DL2413" s="6"/>
      <c r="DN2413" s="6"/>
      <c r="DQ2413" s="6"/>
    </row>
    <row r="2414" customFormat="false" ht="15" hidden="false" customHeight="false" outlineLevel="0" collapsed="false">
      <c r="A2414" s="6" t="s">
        <v>695</v>
      </c>
      <c r="I2414" s="1"/>
      <c r="K2414" s="6" t="s">
        <v>695</v>
      </c>
      <c r="P2414" s="1"/>
      <c r="Q2414" s="1"/>
      <c r="W2414" s="1"/>
      <c r="X2414" s="1"/>
      <c r="AB2414" s="1"/>
      <c r="AC2414" s="1"/>
      <c r="AD2414" s="1"/>
      <c r="AE2414" s="1"/>
      <c r="BQ2414" s="6"/>
      <c r="DJ2414" s="6"/>
      <c r="DK2414" s="6"/>
      <c r="DL2414" s="6"/>
      <c r="DN2414" s="6"/>
      <c r="DQ2414" s="6"/>
    </row>
    <row r="2415" customFormat="false" ht="15" hidden="false" customHeight="false" outlineLevel="0" collapsed="false">
      <c r="A2415" s="6" t="s">
        <v>695</v>
      </c>
      <c r="I2415" s="1"/>
      <c r="K2415" s="6" t="s">
        <v>695</v>
      </c>
      <c r="P2415" s="1"/>
      <c r="Q2415" s="1"/>
      <c r="W2415" s="1"/>
      <c r="X2415" s="1"/>
      <c r="AB2415" s="1"/>
      <c r="AC2415" s="1"/>
      <c r="AD2415" s="1"/>
      <c r="AE2415" s="1"/>
      <c r="BQ2415" s="6"/>
      <c r="DJ2415" s="6"/>
      <c r="DK2415" s="6"/>
      <c r="DL2415" s="6"/>
      <c r="DN2415" s="6"/>
      <c r="DQ2415" s="6"/>
    </row>
    <row r="2416" customFormat="false" ht="15" hidden="false" customHeight="false" outlineLevel="0" collapsed="false">
      <c r="A2416" s="6" t="s">
        <v>695</v>
      </c>
      <c r="I2416" s="1"/>
      <c r="K2416" s="6" t="s">
        <v>695</v>
      </c>
      <c r="P2416" s="1"/>
      <c r="Q2416" s="1"/>
      <c r="W2416" s="1"/>
      <c r="X2416" s="1"/>
      <c r="AB2416" s="1"/>
      <c r="AC2416" s="1"/>
      <c r="AD2416" s="1"/>
      <c r="AE2416" s="1"/>
      <c r="BQ2416" s="6"/>
      <c r="DJ2416" s="6"/>
      <c r="DK2416" s="6"/>
      <c r="DL2416" s="6"/>
      <c r="DN2416" s="6"/>
      <c r="DQ2416" s="6"/>
    </row>
    <row r="2417" customFormat="false" ht="15" hidden="false" customHeight="false" outlineLevel="0" collapsed="false">
      <c r="A2417" s="6" t="s">
        <v>695</v>
      </c>
      <c r="I2417" s="1"/>
      <c r="K2417" s="6" t="s">
        <v>695</v>
      </c>
      <c r="P2417" s="1"/>
      <c r="Q2417" s="1"/>
      <c r="W2417" s="1"/>
      <c r="X2417" s="1"/>
      <c r="AB2417" s="1"/>
      <c r="AC2417" s="1"/>
      <c r="AD2417" s="1"/>
      <c r="AE2417" s="1"/>
      <c r="BQ2417" s="6"/>
      <c r="DJ2417" s="6"/>
      <c r="DK2417" s="6"/>
      <c r="DL2417" s="6"/>
      <c r="DN2417" s="6"/>
      <c r="DQ2417" s="6"/>
    </row>
    <row r="2418" customFormat="false" ht="15" hidden="false" customHeight="false" outlineLevel="0" collapsed="false">
      <c r="A2418" s="6" t="s">
        <v>695</v>
      </c>
      <c r="I2418" s="1"/>
      <c r="K2418" s="6" t="s">
        <v>695</v>
      </c>
      <c r="P2418" s="1"/>
      <c r="Q2418" s="1"/>
      <c r="W2418" s="1"/>
      <c r="X2418" s="1"/>
      <c r="AB2418" s="1"/>
      <c r="AC2418" s="1"/>
      <c r="AD2418" s="1"/>
      <c r="AE2418" s="1"/>
      <c r="BQ2418" s="6"/>
      <c r="DJ2418" s="6"/>
      <c r="DK2418" s="6"/>
      <c r="DL2418" s="6"/>
      <c r="DN2418" s="6"/>
      <c r="DQ2418" s="6"/>
    </row>
    <row r="2419" customFormat="false" ht="15" hidden="false" customHeight="false" outlineLevel="0" collapsed="false">
      <c r="A2419" s="6" t="s">
        <v>695</v>
      </c>
      <c r="I2419" s="1"/>
      <c r="K2419" s="6" t="s">
        <v>695</v>
      </c>
      <c r="P2419" s="1"/>
      <c r="Q2419" s="1"/>
      <c r="W2419" s="1"/>
      <c r="X2419" s="1"/>
      <c r="AB2419" s="1"/>
      <c r="AC2419" s="1"/>
      <c r="AD2419" s="1"/>
      <c r="AE2419" s="1"/>
      <c r="BQ2419" s="6"/>
      <c r="DJ2419" s="6"/>
      <c r="DK2419" s="6"/>
      <c r="DL2419" s="6"/>
      <c r="DN2419" s="6"/>
      <c r="DQ2419" s="6"/>
    </row>
    <row r="2420" customFormat="false" ht="15" hidden="false" customHeight="false" outlineLevel="0" collapsed="false">
      <c r="A2420" s="6" t="s">
        <v>695</v>
      </c>
      <c r="I2420" s="1"/>
      <c r="K2420" s="6" t="s">
        <v>695</v>
      </c>
      <c r="P2420" s="1"/>
      <c r="Q2420" s="1"/>
      <c r="W2420" s="1"/>
      <c r="X2420" s="1"/>
      <c r="AB2420" s="1"/>
      <c r="AC2420" s="1"/>
      <c r="AD2420" s="1"/>
      <c r="AE2420" s="1"/>
      <c r="BQ2420" s="6"/>
      <c r="DJ2420" s="6"/>
      <c r="DK2420" s="6"/>
      <c r="DL2420" s="6"/>
      <c r="DN2420" s="6"/>
      <c r="DQ2420" s="6"/>
    </row>
    <row r="2421" customFormat="false" ht="15" hidden="false" customHeight="false" outlineLevel="0" collapsed="false">
      <c r="A2421" s="6" t="s">
        <v>695</v>
      </c>
      <c r="I2421" s="1"/>
      <c r="K2421" s="6" t="s">
        <v>695</v>
      </c>
      <c r="P2421" s="1"/>
      <c r="Q2421" s="1"/>
      <c r="W2421" s="1"/>
      <c r="X2421" s="1"/>
      <c r="AB2421" s="1"/>
      <c r="AC2421" s="1"/>
      <c r="AD2421" s="1"/>
      <c r="AE2421" s="1"/>
      <c r="BQ2421" s="6"/>
      <c r="DJ2421" s="6"/>
      <c r="DK2421" s="6"/>
      <c r="DL2421" s="6"/>
      <c r="DN2421" s="6"/>
      <c r="DQ2421" s="6"/>
    </row>
    <row r="2422" customFormat="false" ht="15" hidden="false" customHeight="false" outlineLevel="0" collapsed="false">
      <c r="A2422" s="6" t="s">
        <v>695</v>
      </c>
      <c r="I2422" s="1"/>
      <c r="K2422" s="6" t="s">
        <v>695</v>
      </c>
      <c r="P2422" s="1"/>
      <c r="Q2422" s="1"/>
      <c r="W2422" s="1"/>
      <c r="X2422" s="1"/>
      <c r="AB2422" s="1"/>
      <c r="AC2422" s="1"/>
      <c r="AD2422" s="1"/>
      <c r="AE2422" s="1"/>
      <c r="BQ2422" s="6"/>
      <c r="DJ2422" s="6"/>
      <c r="DK2422" s="6"/>
      <c r="DL2422" s="6"/>
      <c r="DN2422" s="6"/>
      <c r="DQ2422" s="6"/>
    </row>
    <row r="2423" customFormat="false" ht="15" hidden="false" customHeight="false" outlineLevel="0" collapsed="false">
      <c r="A2423" s="6" t="s">
        <v>695</v>
      </c>
      <c r="I2423" s="1"/>
      <c r="K2423" s="6" t="s">
        <v>695</v>
      </c>
      <c r="P2423" s="1"/>
      <c r="Q2423" s="1"/>
      <c r="W2423" s="1"/>
      <c r="X2423" s="1"/>
      <c r="AB2423" s="1"/>
      <c r="AC2423" s="1"/>
      <c r="AD2423" s="1"/>
      <c r="AE2423" s="1"/>
      <c r="BQ2423" s="6"/>
      <c r="DJ2423" s="6"/>
      <c r="DK2423" s="6"/>
      <c r="DL2423" s="6"/>
      <c r="DN2423" s="6"/>
      <c r="DQ2423" s="6"/>
    </row>
    <row r="2424" customFormat="false" ht="15" hidden="false" customHeight="false" outlineLevel="0" collapsed="false">
      <c r="A2424" s="6" t="s">
        <v>695</v>
      </c>
      <c r="I2424" s="1"/>
      <c r="K2424" s="6" t="s">
        <v>695</v>
      </c>
      <c r="P2424" s="1"/>
      <c r="Q2424" s="1"/>
      <c r="W2424" s="1"/>
      <c r="X2424" s="1"/>
      <c r="AB2424" s="1"/>
      <c r="AC2424" s="1"/>
      <c r="AD2424" s="1"/>
      <c r="AE2424" s="1"/>
      <c r="BQ2424" s="6"/>
      <c r="DJ2424" s="6"/>
      <c r="DK2424" s="6"/>
      <c r="DL2424" s="6"/>
      <c r="DN2424" s="6"/>
      <c r="DQ2424" s="6"/>
    </row>
    <row r="2425" customFormat="false" ht="15" hidden="false" customHeight="false" outlineLevel="0" collapsed="false">
      <c r="A2425" s="6" t="s">
        <v>695</v>
      </c>
      <c r="I2425" s="1"/>
      <c r="K2425" s="6" t="s">
        <v>695</v>
      </c>
      <c r="P2425" s="1"/>
      <c r="Q2425" s="1"/>
      <c r="W2425" s="1"/>
      <c r="X2425" s="1"/>
      <c r="AB2425" s="1"/>
      <c r="AC2425" s="1"/>
      <c r="AD2425" s="1"/>
      <c r="AE2425" s="1"/>
      <c r="BQ2425" s="6"/>
      <c r="DJ2425" s="6"/>
      <c r="DK2425" s="6"/>
      <c r="DL2425" s="6"/>
      <c r="DN2425" s="6"/>
      <c r="DQ2425" s="6"/>
    </row>
    <row r="2426" customFormat="false" ht="15" hidden="false" customHeight="false" outlineLevel="0" collapsed="false">
      <c r="A2426" s="6" t="s">
        <v>695</v>
      </c>
      <c r="I2426" s="1"/>
      <c r="K2426" s="6" t="s">
        <v>695</v>
      </c>
      <c r="P2426" s="1"/>
      <c r="Q2426" s="1"/>
      <c r="W2426" s="1"/>
      <c r="X2426" s="1"/>
      <c r="AB2426" s="1"/>
      <c r="AC2426" s="1"/>
      <c r="AD2426" s="1"/>
      <c r="AE2426" s="1"/>
      <c r="BQ2426" s="6"/>
      <c r="DJ2426" s="6"/>
      <c r="DK2426" s="6"/>
      <c r="DL2426" s="6"/>
      <c r="DN2426" s="6"/>
      <c r="DQ2426" s="6"/>
    </row>
    <row r="2427" customFormat="false" ht="15" hidden="false" customHeight="false" outlineLevel="0" collapsed="false">
      <c r="A2427" s="6" t="s">
        <v>695</v>
      </c>
      <c r="I2427" s="1"/>
      <c r="K2427" s="6" t="s">
        <v>695</v>
      </c>
      <c r="P2427" s="1"/>
      <c r="Q2427" s="1"/>
      <c r="W2427" s="1"/>
      <c r="X2427" s="1"/>
      <c r="AB2427" s="1"/>
      <c r="AC2427" s="1"/>
      <c r="AD2427" s="1"/>
      <c r="AE2427" s="1"/>
      <c r="BQ2427" s="6"/>
      <c r="DJ2427" s="6"/>
      <c r="DK2427" s="6"/>
      <c r="DL2427" s="6"/>
      <c r="DN2427" s="6"/>
      <c r="DQ2427" s="6"/>
    </row>
    <row r="2428" customFormat="false" ht="15" hidden="false" customHeight="false" outlineLevel="0" collapsed="false">
      <c r="A2428" s="6" t="s">
        <v>695</v>
      </c>
      <c r="I2428" s="1"/>
      <c r="K2428" s="6" t="s">
        <v>695</v>
      </c>
      <c r="P2428" s="1"/>
      <c r="Q2428" s="1"/>
      <c r="W2428" s="1"/>
      <c r="X2428" s="1"/>
      <c r="AB2428" s="1"/>
      <c r="AC2428" s="1"/>
      <c r="AD2428" s="1"/>
      <c r="AE2428" s="1"/>
      <c r="BQ2428" s="6"/>
      <c r="DJ2428" s="6"/>
      <c r="DK2428" s="6"/>
      <c r="DL2428" s="6"/>
      <c r="DN2428" s="6"/>
      <c r="DQ2428" s="6"/>
    </row>
    <row r="2429" customFormat="false" ht="15" hidden="false" customHeight="false" outlineLevel="0" collapsed="false">
      <c r="A2429" s="6" t="s">
        <v>695</v>
      </c>
      <c r="I2429" s="1"/>
      <c r="K2429" s="6" t="s">
        <v>695</v>
      </c>
      <c r="P2429" s="1"/>
      <c r="Q2429" s="1"/>
      <c r="W2429" s="1"/>
      <c r="X2429" s="1"/>
      <c r="AB2429" s="1"/>
      <c r="AC2429" s="1"/>
      <c r="AD2429" s="1"/>
      <c r="AE2429" s="1"/>
      <c r="BQ2429" s="6"/>
      <c r="DJ2429" s="6"/>
      <c r="DK2429" s="6"/>
      <c r="DL2429" s="6"/>
      <c r="DN2429" s="6"/>
      <c r="DQ2429" s="6"/>
    </row>
    <row r="2430" customFormat="false" ht="15" hidden="false" customHeight="false" outlineLevel="0" collapsed="false">
      <c r="A2430" s="6" t="s">
        <v>695</v>
      </c>
      <c r="I2430" s="1"/>
      <c r="K2430" s="6" t="s">
        <v>695</v>
      </c>
      <c r="P2430" s="1"/>
      <c r="Q2430" s="1"/>
      <c r="W2430" s="1"/>
      <c r="X2430" s="1"/>
      <c r="AB2430" s="1"/>
      <c r="AC2430" s="1"/>
      <c r="AD2430" s="1"/>
      <c r="AE2430" s="1"/>
      <c r="BQ2430" s="6"/>
      <c r="DJ2430" s="6"/>
      <c r="DK2430" s="6"/>
      <c r="DL2430" s="6"/>
      <c r="DN2430" s="6"/>
      <c r="DQ2430" s="6"/>
    </row>
    <row r="2431" customFormat="false" ht="15" hidden="false" customHeight="false" outlineLevel="0" collapsed="false">
      <c r="A2431" s="6" t="s">
        <v>695</v>
      </c>
      <c r="I2431" s="1"/>
      <c r="K2431" s="6" t="s">
        <v>695</v>
      </c>
      <c r="P2431" s="1"/>
      <c r="Q2431" s="1"/>
      <c r="W2431" s="1"/>
      <c r="X2431" s="1"/>
      <c r="AB2431" s="1"/>
      <c r="AC2431" s="1"/>
      <c r="AD2431" s="1"/>
      <c r="AE2431" s="1"/>
      <c r="BQ2431" s="6"/>
      <c r="DJ2431" s="6"/>
      <c r="DK2431" s="6"/>
      <c r="DL2431" s="6"/>
      <c r="DN2431" s="6"/>
      <c r="DQ2431" s="6"/>
    </row>
    <row r="2432" customFormat="false" ht="15" hidden="false" customHeight="false" outlineLevel="0" collapsed="false">
      <c r="A2432" s="6" t="s">
        <v>695</v>
      </c>
      <c r="I2432" s="1"/>
      <c r="K2432" s="6" t="s">
        <v>695</v>
      </c>
      <c r="P2432" s="1"/>
      <c r="Q2432" s="1"/>
      <c r="W2432" s="1"/>
      <c r="X2432" s="1"/>
      <c r="AB2432" s="1"/>
      <c r="AC2432" s="1"/>
      <c r="AD2432" s="1"/>
      <c r="AE2432" s="1"/>
      <c r="BQ2432" s="6"/>
      <c r="DJ2432" s="6"/>
      <c r="DK2432" s="6"/>
      <c r="DL2432" s="6"/>
      <c r="DN2432" s="6"/>
      <c r="DQ2432" s="6"/>
    </row>
    <row r="2433" customFormat="false" ht="15" hidden="false" customHeight="false" outlineLevel="0" collapsed="false">
      <c r="A2433" s="6" t="s">
        <v>695</v>
      </c>
      <c r="I2433" s="1"/>
      <c r="K2433" s="6" t="s">
        <v>695</v>
      </c>
      <c r="P2433" s="1"/>
      <c r="Q2433" s="1"/>
      <c r="W2433" s="1"/>
      <c r="X2433" s="1"/>
      <c r="AB2433" s="1"/>
      <c r="AC2433" s="1"/>
      <c r="AD2433" s="1"/>
      <c r="AE2433" s="1"/>
      <c r="BQ2433" s="6"/>
      <c r="DJ2433" s="6"/>
      <c r="DK2433" s="6"/>
      <c r="DL2433" s="6"/>
      <c r="DN2433" s="6"/>
      <c r="DQ2433" s="6"/>
    </row>
    <row r="2434" customFormat="false" ht="15" hidden="false" customHeight="false" outlineLevel="0" collapsed="false">
      <c r="A2434" s="6" t="s">
        <v>695</v>
      </c>
      <c r="I2434" s="1"/>
      <c r="K2434" s="6" t="s">
        <v>695</v>
      </c>
      <c r="P2434" s="1"/>
      <c r="Q2434" s="1"/>
      <c r="W2434" s="1"/>
      <c r="X2434" s="1"/>
      <c r="AB2434" s="1"/>
      <c r="AC2434" s="1"/>
      <c r="AD2434" s="1"/>
      <c r="AE2434" s="1"/>
      <c r="BQ2434" s="6"/>
      <c r="DJ2434" s="6"/>
      <c r="DK2434" s="6"/>
      <c r="DL2434" s="6"/>
      <c r="DN2434" s="6"/>
      <c r="DQ2434" s="6"/>
    </row>
    <row r="2435" customFormat="false" ht="15" hidden="false" customHeight="false" outlineLevel="0" collapsed="false">
      <c r="A2435" s="6" t="s">
        <v>695</v>
      </c>
      <c r="I2435" s="1"/>
      <c r="K2435" s="6" t="s">
        <v>695</v>
      </c>
      <c r="P2435" s="1"/>
      <c r="Q2435" s="1"/>
      <c r="W2435" s="1"/>
      <c r="X2435" s="1"/>
      <c r="AB2435" s="1"/>
      <c r="AC2435" s="1"/>
      <c r="AD2435" s="1"/>
      <c r="AE2435" s="1"/>
      <c r="BQ2435" s="6"/>
      <c r="DJ2435" s="6"/>
      <c r="DK2435" s="6"/>
      <c r="DL2435" s="6"/>
      <c r="DN2435" s="6"/>
      <c r="DQ2435" s="6"/>
    </row>
    <row r="2436" customFormat="false" ht="15" hidden="false" customHeight="false" outlineLevel="0" collapsed="false">
      <c r="A2436" s="6" t="s">
        <v>695</v>
      </c>
      <c r="I2436" s="1"/>
      <c r="K2436" s="6" t="s">
        <v>695</v>
      </c>
      <c r="P2436" s="1"/>
      <c r="Q2436" s="1"/>
      <c r="W2436" s="1"/>
      <c r="X2436" s="1"/>
      <c r="AB2436" s="1"/>
      <c r="AC2436" s="1"/>
      <c r="AD2436" s="1"/>
      <c r="AE2436" s="1"/>
      <c r="BQ2436" s="6"/>
      <c r="DJ2436" s="6"/>
      <c r="DK2436" s="6"/>
      <c r="DL2436" s="6"/>
      <c r="DN2436" s="6"/>
      <c r="DQ2436" s="6"/>
    </row>
    <row r="2437" customFormat="false" ht="15" hidden="false" customHeight="false" outlineLevel="0" collapsed="false">
      <c r="A2437" s="6" t="s">
        <v>695</v>
      </c>
      <c r="I2437" s="1"/>
      <c r="K2437" s="6" t="s">
        <v>695</v>
      </c>
      <c r="P2437" s="1"/>
      <c r="Q2437" s="1"/>
      <c r="W2437" s="1"/>
      <c r="X2437" s="1"/>
      <c r="AB2437" s="1"/>
      <c r="AC2437" s="1"/>
      <c r="AD2437" s="1"/>
      <c r="AE2437" s="1"/>
      <c r="BQ2437" s="6"/>
      <c r="DJ2437" s="6"/>
      <c r="DK2437" s="6"/>
      <c r="DL2437" s="6"/>
      <c r="DN2437" s="6"/>
      <c r="DQ2437" s="6"/>
    </row>
    <row r="2438" customFormat="false" ht="15" hidden="false" customHeight="false" outlineLevel="0" collapsed="false">
      <c r="A2438" s="6" t="s">
        <v>695</v>
      </c>
      <c r="I2438" s="1"/>
      <c r="K2438" s="6" t="s">
        <v>695</v>
      </c>
      <c r="P2438" s="1"/>
      <c r="Q2438" s="1"/>
      <c r="W2438" s="1"/>
      <c r="X2438" s="1"/>
      <c r="AB2438" s="1"/>
      <c r="AC2438" s="1"/>
      <c r="AD2438" s="1"/>
      <c r="AE2438" s="1"/>
      <c r="BQ2438" s="6"/>
      <c r="DJ2438" s="6"/>
      <c r="DK2438" s="6"/>
      <c r="DL2438" s="6"/>
      <c r="DN2438" s="6"/>
      <c r="DQ2438" s="6"/>
    </row>
    <row r="2439" customFormat="false" ht="15" hidden="false" customHeight="false" outlineLevel="0" collapsed="false">
      <c r="A2439" s="6" t="s">
        <v>695</v>
      </c>
      <c r="I2439" s="1"/>
      <c r="K2439" s="6" t="s">
        <v>695</v>
      </c>
      <c r="P2439" s="1"/>
      <c r="Q2439" s="1"/>
      <c r="W2439" s="1"/>
      <c r="X2439" s="1"/>
      <c r="AB2439" s="1"/>
      <c r="AC2439" s="1"/>
      <c r="AD2439" s="1"/>
      <c r="AE2439" s="1"/>
      <c r="BQ2439" s="6"/>
      <c r="DJ2439" s="6"/>
      <c r="DK2439" s="6"/>
      <c r="DL2439" s="6"/>
      <c r="DN2439" s="6"/>
      <c r="DQ2439" s="6"/>
    </row>
    <row r="2440" customFormat="false" ht="15" hidden="false" customHeight="false" outlineLevel="0" collapsed="false">
      <c r="A2440" s="6" t="s">
        <v>695</v>
      </c>
      <c r="I2440" s="1"/>
      <c r="K2440" s="6" t="s">
        <v>695</v>
      </c>
      <c r="P2440" s="1"/>
      <c r="Q2440" s="1"/>
      <c r="W2440" s="1"/>
      <c r="X2440" s="1"/>
      <c r="AB2440" s="1"/>
      <c r="AC2440" s="1"/>
      <c r="AD2440" s="1"/>
      <c r="AE2440" s="1"/>
      <c r="BQ2440" s="6"/>
      <c r="DJ2440" s="6"/>
      <c r="DK2440" s="6"/>
      <c r="DL2440" s="6"/>
      <c r="DN2440" s="6"/>
      <c r="DQ2440" s="6"/>
    </row>
    <row r="2441" customFormat="false" ht="15" hidden="false" customHeight="false" outlineLevel="0" collapsed="false">
      <c r="A2441" s="6" t="s">
        <v>695</v>
      </c>
      <c r="I2441" s="1"/>
      <c r="K2441" s="6" t="s">
        <v>695</v>
      </c>
      <c r="P2441" s="1"/>
      <c r="Q2441" s="1"/>
      <c r="W2441" s="1"/>
      <c r="X2441" s="1"/>
      <c r="AB2441" s="1"/>
      <c r="AC2441" s="1"/>
      <c r="AD2441" s="1"/>
      <c r="AE2441" s="1"/>
      <c r="BQ2441" s="6"/>
      <c r="DJ2441" s="6"/>
      <c r="DK2441" s="6"/>
      <c r="DL2441" s="6"/>
      <c r="DN2441" s="6"/>
      <c r="DQ2441" s="6"/>
    </row>
    <row r="2442" customFormat="false" ht="15" hidden="false" customHeight="false" outlineLevel="0" collapsed="false">
      <c r="A2442" s="6" t="s">
        <v>695</v>
      </c>
      <c r="I2442" s="1"/>
      <c r="K2442" s="6" t="s">
        <v>695</v>
      </c>
      <c r="P2442" s="1"/>
      <c r="Q2442" s="1"/>
      <c r="W2442" s="1"/>
      <c r="X2442" s="1"/>
      <c r="AB2442" s="1"/>
      <c r="AC2442" s="1"/>
      <c r="AD2442" s="1"/>
      <c r="AE2442" s="1"/>
      <c r="BQ2442" s="6"/>
      <c r="DJ2442" s="6"/>
      <c r="DK2442" s="6"/>
      <c r="DL2442" s="6"/>
      <c r="DN2442" s="6"/>
      <c r="DQ2442" s="6"/>
    </row>
    <row r="2443" customFormat="false" ht="15" hidden="false" customHeight="false" outlineLevel="0" collapsed="false">
      <c r="A2443" s="6" t="s">
        <v>695</v>
      </c>
      <c r="I2443" s="1"/>
      <c r="K2443" s="6" t="s">
        <v>695</v>
      </c>
      <c r="P2443" s="1"/>
      <c r="Q2443" s="1"/>
      <c r="W2443" s="1"/>
      <c r="X2443" s="1"/>
      <c r="AB2443" s="1"/>
      <c r="AC2443" s="1"/>
      <c r="AD2443" s="1"/>
      <c r="AE2443" s="1"/>
      <c r="BQ2443" s="6"/>
      <c r="DJ2443" s="6"/>
      <c r="DK2443" s="6"/>
      <c r="DL2443" s="6"/>
      <c r="DN2443" s="6"/>
      <c r="DQ2443" s="6"/>
    </row>
    <row r="2444" customFormat="false" ht="15" hidden="false" customHeight="false" outlineLevel="0" collapsed="false">
      <c r="A2444" s="6" t="s">
        <v>695</v>
      </c>
      <c r="I2444" s="1"/>
      <c r="K2444" s="6" t="s">
        <v>695</v>
      </c>
      <c r="P2444" s="1"/>
      <c r="Q2444" s="1"/>
      <c r="W2444" s="1"/>
      <c r="X2444" s="1"/>
      <c r="AB2444" s="1"/>
      <c r="AC2444" s="1"/>
      <c r="AD2444" s="1"/>
      <c r="AE2444" s="1"/>
      <c r="BQ2444" s="6"/>
      <c r="DJ2444" s="6"/>
      <c r="DK2444" s="6"/>
      <c r="DL2444" s="6"/>
      <c r="DN2444" s="6"/>
      <c r="DQ2444" s="6"/>
    </row>
    <row r="2445" customFormat="false" ht="15" hidden="false" customHeight="false" outlineLevel="0" collapsed="false">
      <c r="A2445" s="6" t="s">
        <v>695</v>
      </c>
      <c r="I2445" s="1"/>
      <c r="K2445" s="6" t="s">
        <v>695</v>
      </c>
      <c r="P2445" s="1"/>
      <c r="Q2445" s="1"/>
      <c r="W2445" s="1"/>
      <c r="X2445" s="1"/>
      <c r="AB2445" s="1"/>
      <c r="AC2445" s="1"/>
      <c r="AD2445" s="1"/>
      <c r="AE2445" s="1"/>
      <c r="BQ2445" s="6"/>
      <c r="DJ2445" s="6"/>
      <c r="DK2445" s="6"/>
      <c r="DL2445" s="6"/>
      <c r="DN2445" s="6"/>
      <c r="DQ2445" s="6"/>
    </row>
    <row r="2446" customFormat="false" ht="15" hidden="false" customHeight="false" outlineLevel="0" collapsed="false">
      <c r="A2446" s="6" t="s">
        <v>695</v>
      </c>
      <c r="I2446" s="1"/>
      <c r="K2446" s="6" t="s">
        <v>695</v>
      </c>
      <c r="P2446" s="1"/>
      <c r="Q2446" s="1"/>
      <c r="W2446" s="1"/>
      <c r="X2446" s="1"/>
      <c r="AB2446" s="1"/>
      <c r="AC2446" s="1"/>
      <c r="AD2446" s="1"/>
      <c r="AE2446" s="1"/>
      <c r="BQ2446" s="6"/>
      <c r="DJ2446" s="6"/>
      <c r="DK2446" s="6"/>
      <c r="DL2446" s="6"/>
      <c r="DN2446" s="6"/>
      <c r="DQ2446" s="6"/>
    </row>
    <row r="2447" customFormat="false" ht="15" hidden="false" customHeight="false" outlineLevel="0" collapsed="false">
      <c r="A2447" s="6" t="s">
        <v>695</v>
      </c>
      <c r="I2447" s="1"/>
      <c r="K2447" s="6" t="s">
        <v>695</v>
      </c>
      <c r="P2447" s="1"/>
      <c r="Q2447" s="1"/>
      <c r="W2447" s="1"/>
      <c r="X2447" s="1"/>
      <c r="AB2447" s="1"/>
      <c r="AC2447" s="1"/>
      <c r="AD2447" s="1"/>
      <c r="AE2447" s="1"/>
      <c r="BQ2447" s="6"/>
      <c r="DJ2447" s="6"/>
      <c r="DK2447" s="6"/>
      <c r="DL2447" s="6"/>
      <c r="DN2447" s="6"/>
      <c r="DQ2447" s="6"/>
    </row>
    <row r="2448" customFormat="false" ht="15" hidden="false" customHeight="false" outlineLevel="0" collapsed="false">
      <c r="A2448" s="6" t="s">
        <v>695</v>
      </c>
      <c r="I2448" s="1"/>
      <c r="K2448" s="6" t="s">
        <v>695</v>
      </c>
      <c r="P2448" s="1"/>
      <c r="Q2448" s="1"/>
      <c r="W2448" s="1"/>
      <c r="X2448" s="1"/>
      <c r="AB2448" s="1"/>
      <c r="AC2448" s="1"/>
      <c r="AD2448" s="1"/>
      <c r="AE2448" s="1"/>
      <c r="BQ2448" s="6"/>
      <c r="DJ2448" s="6"/>
      <c r="DK2448" s="6"/>
      <c r="DL2448" s="6"/>
      <c r="DN2448" s="6"/>
      <c r="DQ2448" s="6"/>
    </row>
    <row r="2449" customFormat="false" ht="15" hidden="false" customHeight="false" outlineLevel="0" collapsed="false">
      <c r="A2449" s="6" t="s">
        <v>695</v>
      </c>
      <c r="I2449" s="1"/>
      <c r="K2449" s="6" t="s">
        <v>695</v>
      </c>
      <c r="P2449" s="1"/>
      <c r="Q2449" s="1"/>
      <c r="W2449" s="1"/>
      <c r="X2449" s="1"/>
      <c r="AB2449" s="1"/>
      <c r="AC2449" s="1"/>
      <c r="AD2449" s="1"/>
      <c r="AE2449" s="1"/>
      <c r="BQ2449" s="6"/>
      <c r="DJ2449" s="6"/>
      <c r="DK2449" s="6"/>
      <c r="DL2449" s="6"/>
      <c r="DN2449" s="6"/>
      <c r="DQ2449" s="6"/>
    </row>
    <row r="2450" customFormat="false" ht="15" hidden="false" customHeight="false" outlineLevel="0" collapsed="false">
      <c r="A2450" s="6" t="s">
        <v>695</v>
      </c>
      <c r="I2450" s="1"/>
      <c r="K2450" s="6" t="s">
        <v>695</v>
      </c>
      <c r="P2450" s="1"/>
      <c r="Q2450" s="1"/>
      <c r="W2450" s="1"/>
      <c r="X2450" s="1"/>
      <c r="AB2450" s="1"/>
      <c r="AC2450" s="1"/>
      <c r="AD2450" s="1"/>
      <c r="AE2450" s="1"/>
      <c r="BQ2450" s="6"/>
      <c r="DJ2450" s="6"/>
      <c r="DK2450" s="6"/>
      <c r="DL2450" s="6"/>
      <c r="DN2450" s="6"/>
      <c r="DQ2450" s="6"/>
    </row>
    <row r="2451" customFormat="false" ht="15" hidden="false" customHeight="false" outlineLevel="0" collapsed="false">
      <c r="A2451" s="6" t="s">
        <v>695</v>
      </c>
      <c r="I2451" s="1"/>
      <c r="K2451" s="6" t="s">
        <v>695</v>
      </c>
      <c r="P2451" s="1"/>
      <c r="Q2451" s="1"/>
      <c r="W2451" s="1"/>
      <c r="X2451" s="1"/>
      <c r="AB2451" s="1"/>
      <c r="AC2451" s="1"/>
      <c r="AD2451" s="1"/>
      <c r="AE2451" s="1"/>
      <c r="BQ2451" s="6"/>
      <c r="DJ2451" s="6"/>
      <c r="DK2451" s="6"/>
      <c r="DL2451" s="6"/>
      <c r="DN2451" s="6"/>
      <c r="DQ2451" s="6"/>
    </row>
    <row r="2452" customFormat="false" ht="15" hidden="false" customHeight="false" outlineLevel="0" collapsed="false">
      <c r="A2452" s="6" t="s">
        <v>695</v>
      </c>
      <c r="I2452" s="1"/>
      <c r="K2452" s="6" t="s">
        <v>695</v>
      </c>
      <c r="P2452" s="1"/>
      <c r="Q2452" s="1"/>
      <c r="W2452" s="1"/>
      <c r="X2452" s="1"/>
      <c r="AB2452" s="1"/>
      <c r="AC2452" s="1"/>
      <c r="AD2452" s="1"/>
      <c r="AE2452" s="1"/>
      <c r="BQ2452" s="6"/>
      <c r="DJ2452" s="6"/>
      <c r="DK2452" s="6"/>
      <c r="DL2452" s="6"/>
      <c r="DN2452" s="6"/>
      <c r="DQ2452" s="6"/>
    </row>
    <row r="2453" customFormat="false" ht="15" hidden="false" customHeight="false" outlineLevel="0" collapsed="false">
      <c r="A2453" s="6" t="s">
        <v>695</v>
      </c>
      <c r="I2453" s="1"/>
      <c r="K2453" s="6" t="s">
        <v>695</v>
      </c>
      <c r="P2453" s="1"/>
      <c r="Q2453" s="1"/>
      <c r="W2453" s="1"/>
      <c r="X2453" s="1"/>
      <c r="AB2453" s="1"/>
      <c r="AC2453" s="1"/>
      <c r="AD2453" s="1"/>
      <c r="AE2453" s="1"/>
      <c r="BQ2453" s="6"/>
      <c r="DJ2453" s="6"/>
      <c r="DK2453" s="6"/>
      <c r="DL2453" s="6"/>
      <c r="DN2453" s="6"/>
      <c r="DQ2453" s="6"/>
    </row>
    <row r="2454" customFormat="false" ht="15" hidden="false" customHeight="false" outlineLevel="0" collapsed="false">
      <c r="A2454" s="6" t="s">
        <v>695</v>
      </c>
      <c r="I2454" s="1"/>
      <c r="K2454" s="6" t="s">
        <v>695</v>
      </c>
      <c r="P2454" s="1"/>
      <c r="Q2454" s="1"/>
      <c r="W2454" s="1"/>
      <c r="X2454" s="1"/>
      <c r="AB2454" s="1"/>
      <c r="AC2454" s="1"/>
      <c r="AD2454" s="1"/>
      <c r="AE2454" s="1"/>
      <c r="BQ2454" s="6"/>
      <c r="DJ2454" s="6"/>
      <c r="DK2454" s="6"/>
      <c r="DL2454" s="6"/>
      <c r="DN2454" s="6"/>
      <c r="DQ2454" s="6"/>
    </row>
    <row r="2455" customFormat="false" ht="15" hidden="false" customHeight="false" outlineLevel="0" collapsed="false">
      <c r="A2455" s="6" t="s">
        <v>695</v>
      </c>
      <c r="I2455" s="1"/>
      <c r="K2455" s="6" t="s">
        <v>695</v>
      </c>
      <c r="P2455" s="1"/>
      <c r="Q2455" s="1"/>
      <c r="W2455" s="1"/>
      <c r="X2455" s="1"/>
      <c r="AB2455" s="1"/>
      <c r="AC2455" s="1"/>
      <c r="AD2455" s="1"/>
      <c r="AE2455" s="1"/>
      <c r="BQ2455" s="6"/>
      <c r="DJ2455" s="6"/>
      <c r="DK2455" s="6"/>
      <c r="DL2455" s="6"/>
      <c r="DN2455" s="6"/>
      <c r="DQ2455" s="6"/>
    </row>
    <row r="2456" customFormat="false" ht="15" hidden="false" customHeight="false" outlineLevel="0" collapsed="false">
      <c r="A2456" s="6" t="s">
        <v>695</v>
      </c>
      <c r="I2456" s="1"/>
      <c r="K2456" s="6" t="s">
        <v>695</v>
      </c>
      <c r="P2456" s="1"/>
      <c r="Q2456" s="1"/>
      <c r="W2456" s="1"/>
      <c r="X2456" s="1"/>
      <c r="AB2456" s="1"/>
      <c r="AC2456" s="1"/>
      <c r="AD2456" s="1"/>
      <c r="AE2456" s="1"/>
      <c r="BQ2456" s="6"/>
      <c r="DJ2456" s="6"/>
      <c r="DK2456" s="6"/>
      <c r="DL2456" s="6"/>
      <c r="DN2456" s="6"/>
      <c r="DQ2456" s="6"/>
    </row>
    <row r="2457" customFormat="false" ht="15" hidden="false" customHeight="false" outlineLevel="0" collapsed="false">
      <c r="A2457" s="6" t="s">
        <v>695</v>
      </c>
      <c r="I2457" s="1"/>
      <c r="K2457" s="6" t="s">
        <v>695</v>
      </c>
      <c r="P2457" s="1"/>
      <c r="Q2457" s="1"/>
      <c r="W2457" s="1"/>
      <c r="X2457" s="1"/>
      <c r="AB2457" s="1"/>
      <c r="AC2457" s="1"/>
      <c r="AD2457" s="1"/>
      <c r="AE2457" s="1"/>
      <c r="BQ2457" s="6"/>
      <c r="DJ2457" s="6"/>
      <c r="DK2457" s="6"/>
      <c r="DL2457" s="6"/>
      <c r="DN2457" s="6"/>
      <c r="DQ2457" s="6"/>
    </row>
    <row r="2458" customFormat="false" ht="15" hidden="false" customHeight="false" outlineLevel="0" collapsed="false">
      <c r="A2458" s="6" t="s">
        <v>695</v>
      </c>
      <c r="I2458" s="1"/>
      <c r="K2458" s="6" t="s">
        <v>695</v>
      </c>
      <c r="P2458" s="1"/>
      <c r="Q2458" s="1"/>
      <c r="W2458" s="1"/>
      <c r="X2458" s="1"/>
      <c r="AB2458" s="1"/>
      <c r="AC2458" s="1"/>
      <c r="AD2458" s="1"/>
      <c r="AE2458" s="1"/>
      <c r="BQ2458" s="6"/>
      <c r="DJ2458" s="6"/>
      <c r="DK2458" s="6"/>
      <c r="DL2458" s="6"/>
      <c r="DN2458" s="6"/>
      <c r="DQ2458" s="6"/>
    </row>
    <row r="2459" customFormat="false" ht="15" hidden="false" customHeight="false" outlineLevel="0" collapsed="false">
      <c r="A2459" s="6" t="s">
        <v>695</v>
      </c>
      <c r="I2459" s="1"/>
      <c r="K2459" s="6" t="s">
        <v>695</v>
      </c>
      <c r="P2459" s="1"/>
      <c r="Q2459" s="1"/>
      <c r="W2459" s="1"/>
      <c r="X2459" s="1"/>
      <c r="AB2459" s="1"/>
      <c r="AC2459" s="1"/>
      <c r="AD2459" s="1"/>
      <c r="AE2459" s="1"/>
      <c r="BQ2459" s="6"/>
      <c r="DJ2459" s="6"/>
      <c r="DK2459" s="6"/>
      <c r="DL2459" s="6"/>
      <c r="DN2459" s="6"/>
      <c r="DQ2459" s="6"/>
    </row>
    <row r="2460" customFormat="false" ht="15" hidden="false" customHeight="false" outlineLevel="0" collapsed="false">
      <c r="A2460" s="6" t="s">
        <v>695</v>
      </c>
      <c r="I2460" s="1"/>
      <c r="K2460" s="6" t="s">
        <v>695</v>
      </c>
      <c r="P2460" s="1"/>
      <c r="Q2460" s="1"/>
      <c r="W2460" s="1"/>
      <c r="X2460" s="1"/>
      <c r="AB2460" s="1"/>
      <c r="AC2460" s="1"/>
      <c r="AD2460" s="1"/>
      <c r="AE2460" s="1"/>
      <c r="BQ2460" s="6"/>
      <c r="DJ2460" s="6"/>
      <c r="DK2460" s="6"/>
      <c r="DL2460" s="6"/>
      <c r="DN2460" s="6"/>
      <c r="DQ2460" s="6"/>
    </row>
    <row r="2461" customFormat="false" ht="15" hidden="false" customHeight="false" outlineLevel="0" collapsed="false">
      <c r="A2461" s="6" t="s">
        <v>695</v>
      </c>
      <c r="I2461" s="1"/>
      <c r="K2461" s="6" t="s">
        <v>695</v>
      </c>
      <c r="P2461" s="1"/>
      <c r="Q2461" s="1"/>
      <c r="W2461" s="1"/>
      <c r="X2461" s="1"/>
      <c r="AB2461" s="1"/>
      <c r="AC2461" s="1"/>
      <c r="AD2461" s="1"/>
      <c r="AE2461" s="1"/>
      <c r="BQ2461" s="6"/>
      <c r="DJ2461" s="6"/>
      <c r="DK2461" s="6"/>
      <c r="DL2461" s="6"/>
      <c r="DN2461" s="6"/>
      <c r="DQ2461" s="6"/>
    </row>
    <row r="2462" customFormat="false" ht="15" hidden="false" customHeight="false" outlineLevel="0" collapsed="false">
      <c r="A2462" s="6" t="s">
        <v>695</v>
      </c>
      <c r="I2462" s="1"/>
      <c r="K2462" s="6" t="s">
        <v>695</v>
      </c>
      <c r="P2462" s="1"/>
      <c r="Q2462" s="1"/>
      <c r="W2462" s="1"/>
      <c r="X2462" s="1"/>
      <c r="AB2462" s="1"/>
      <c r="AC2462" s="1"/>
      <c r="AD2462" s="1"/>
      <c r="AE2462" s="1"/>
      <c r="BQ2462" s="6"/>
      <c r="DJ2462" s="6"/>
      <c r="DK2462" s="6"/>
      <c r="DL2462" s="6"/>
      <c r="DN2462" s="6"/>
      <c r="DQ2462" s="6"/>
    </row>
    <row r="2463" customFormat="false" ht="15" hidden="false" customHeight="false" outlineLevel="0" collapsed="false">
      <c r="A2463" s="6" t="s">
        <v>695</v>
      </c>
      <c r="I2463" s="1"/>
      <c r="K2463" s="6" t="s">
        <v>695</v>
      </c>
      <c r="P2463" s="1"/>
      <c r="Q2463" s="1"/>
      <c r="W2463" s="1"/>
      <c r="X2463" s="1"/>
      <c r="AB2463" s="1"/>
      <c r="AC2463" s="1"/>
      <c r="AD2463" s="1"/>
      <c r="AE2463" s="1"/>
      <c r="BQ2463" s="6"/>
      <c r="DJ2463" s="6"/>
      <c r="DK2463" s="6"/>
      <c r="DL2463" s="6"/>
      <c r="DN2463" s="6"/>
      <c r="DQ2463" s="6"/>
    </row>
    <row r="2464" customFormat="false" ht="15" hidden="false" customHeight="false" outlineLevel="0" collapsed="false">
      <c r="A2464" s="6" t="s">
        <v>695</v>
      </c>
      <c r="I2464" s="1"/>
      <c r="K2464" s="6" t="s">
        <v>695</v>
      </c>
      <c r="P2464" s="1"/>
      <c r="Q2464" s="1"/>
      <c r="W2464" s="1"/>
      <c r="X2464" s="1"/>
      <c r="AB2464" s="1"/>
      <c r="AC2464" s="1"/>
      <c r="AD2464" s="1"/>
      <c r="AE2464" s="1"/>
      <c r="BQ2464" s="6"/>
      <c r="DJ2464" s="6"/>
      <c r="DK2464" s="6"/>
      <c r="DL2464" s="6"/>
      <c r="DN2464" s="6"/>
      <c r="DQ2464" s="6"/>
    </row>
    <row r="2465" customFormat="false" ht="15" hidden="false" customHeight="false" outlineLevel="0" collapsed="false">
      <c r="A2465" s="6" t="s">
        <v>695</v>
      </c>
      <c r="I2465" s="1"/>
      <c r="K2465" s="6" t="s">
        <v>695</v>
      </c>
      <c r="P2465" s="1"/>
      <c r="Q2465" s="1"/>
      <c r="W2465" s="1"/>
      <c r="X2465" s="1"/>
      <c r="AB2465" s="1"/>
      <c r="AC2465" s="1"/>
      <c r="AD2465" s="1"/>
      <c r="AE2465" s="1"/>
      <c r="BQ2465" s="6"/>
      <c r="DJ2465" s="6"/>
      <c r="DK2465" s="6"/>
      <c r="DL2465" s="6"/>
      <c r="DN2465" s="6"/>
      <c r="DQ2465" s="6"/>
    </row>
    <row r="2466" customFormat="false" ht="15" hidden="false" customHeight="false" outlineLevel="0" collapsed="false">
      <c r="A2466" s="6" t="s">
        <v>695</v>
      </c>
      <c r="I2466" s="1"/>
      <c r="K2466" s="6" t="s">
        <v>695</v>
      </c>
      <c r="P2466" s="1"/>
      <c r="Q2466" s="1"/>
      <c r="W2466" s="1"/>
      <c r="X2466" s="1"/>
      <c r="AB2466" s="1"/>
      <c r="AC2466" s="1"/>
      <c r="AD2466" s="1"/>
      <c r="AE2466" s="1"/>
      <c r="BQ2466" s="6"/>
      <c r="DJ2466" s="6"/>
      <c r="DK2466" s="6"/>
      <c r="DL2466" s="6"/>
      <c r="DN2466" s="6"/>
      <c r="DQ2466" s="6"/>
    </row>
    <row r="2467" customFormat="false" ht="15" hidden="false" customHeight="false" outlineLevel="0" collapsed="false">
      <c r="A2467" s="6" t="s">
        <v>695</v>
      </c>
      <c r="I2467" s="1"/>
      <c r="K2467" s="6" t="s">
        <v>695</v>
      </c>
      <c r="P2467" s="1"/>
      <c r="Q2467" s="1"/>
      <c r="W2467" s="1"/>
      <c r="X2467" s="1"/>
      <c r="AB2467" s="1"/>
      <c r="AC2467" s="1"/>
      <c r="AD2467" s="1"/>
      <c r="AE2467" s="1"/>
      <c r="BQ2467" s="6"/>
      <c r="DJ2467" s="6"/>
      <c r="DK2467" s="6"/>
      <c r="DL2467" s="6"/>
      <c r="DN2467" s="6"/>
      <c r="DQ2467" s="6"/>
    </row>
    <row r="2468" customFormat="false" ht="15" hidden="false" customHeight="false" outlineLevel="0" collapsed="false">
      <c r="A2468" s="6" t="s">
        <v>695</v>
      </c>
      <c r="I2468" s="1"/>
      <c r="K2468" s="6" t="s">
        <v>695</v>
      </c>
      <c r="P2468" s="1"/>
      <c r="Q2468" s="1"/>
      <c r="W2468" s="1"/>
      <c r="X2468" s="1"/>
      <c r="AB2468" s="1"/>
      <c r="AC2468" s="1"/>
      <c r="AD2468" s="1"/>
      <c r="AE2468" s="1"/>
      <c r="BQ2468" s="6"/>
      <c r="DJ2468" s="6"/>
      <c r="DK2468" s="6"/>
      <c r="DL2468" s="6"/>
      <c r="DN2468" s="6"/>
      <c r="DQ2468" s="6"/>
    </row>
    <row r="2469" customFormat="false" ht="15" hidden="false" customHeight="false" outlineLevel="0" collapsed="false">
      <c r="A2469" s="6" t="s">
        <v>695</v>
      </c>
      <c r="I2469" s="1"/>
      <c r="K2469" s="6" t="s">
        <v>695</v>
      </c>
      <c r="P2469" s="1"/>
      <c r="Q2469" s="1"/>
      <c r="W2469" s="1"/>
      <c r="X2469" s="1"/>
      <c r="AB2469" s="1"/>
      <c r="AC2469" s="1"/>
      <c r="AD2469" s="1"/>
      <c r="AE2469" s="1"/>
      <c r="BQ2469" s="6"/>
      <c r="DJ2469" s="6"/>
      <c r="DK2469" s="6"/>
      <c r="DL2469" s="6"/>
      <c r="DN2469" s="6"/>
      <c r="DQ2469" s="6"/>
    </row>
    <row r="2470" customFormat="false" ht="15" hidden="false" customHeight="false" outlineLevel="0" collapsed="false">
      <c r="A2470" s="6" t="s">
        <v>695</v>
      </c>
      <c r="I2470" s="1"/>
      <c r="K2470" s="6" t="s">
        <v>695</v>
      </c>
      <c r="P2470" s="1"/>
      <c r="Q2470" s="1"/>
      <c r="W2470" s="1"/>
      <c r="X2470" s="1"/>
      <c r="AB2470" s="1"/>
      <c r="AC2470" s="1"/>
      <c r="AD2470" s="1"/>
      <c r="AE2470" s="1"/>
      <c r="BQ2470" s="6"/>
      <c r="DJ2470" s="6"/>
      <c r="DK2470" s="6"/>
      <c r="DL2470" s="6"/>
      <c r="DN2470" s="6"/>
      <c r="DQ2470" s="6"/>
    </row>
    <row r="2471" customFormat="false" ht="15" hidden="false" customHeight="false" outlineLevel="0" collapsed="false">
      <c r="A2471" s="6" t="s">
        <v>695</v>
      </c>
      <c r="I2471" s="1"/>
      <c r="K2471" s="6" t="s">
        <v>695</v>
      </c>
      <c r="P2471" s="1"/>
      <c r="Q2471" s="1"/>
      <c r="W2471" s="1"/>
      <c r="X2471" s="1"/>
      <c r="AB2471" s="1"/>
      <c r="AC2471" s="1"/>
      <c r="AD2471" s="1"/>
      <c r="AE2471" s="1"/>
      <c r="BQ2471" s="6"/>
      <c r="DJ2471" s="6"/>
      <c r="DK2471" s="6"/>
      <c r="DL2471" s="6"/>
      <c r="DN2471" s="6"/>
      <c r="DQ2471" s="6"/>
    </row>
    <row r="2472" customFormat="false" ht="15" hidden="false" customHeight="false" outlineLevel="0" collapsed="false">
      <c r="A2472" s="6" t="s">
        <v>695</v>
      </c>
      <c r="I2472" s="1"/>
      <c r="K2472" s="6" t="s">
        <v>695</v>
      </c>
      <c r="P2472" s="1"/>
      <c r="Q2472" s="1"/>
      <c r="W2472" s="1"/>
      <c r="X2472" s="1"/>
      <c r="AB2472" s="1"/>
      <c r="AC2472" s="1"/>
      <c r="AD2472" s="1"/>
      <c r="AE2472" s="1"/>
      <c r="BQ2472" s="6"/>
      <c r="DJ2472" s="6"/>
      <c r="DK2472" s="6"/>
      <c r="DL2472" s="6"/>
      <c r="DN2472" s="6"/>
      <c r="DQ2472" s="6"/>
    </row>
    <row r="2473" customFormat="false" ht="15" hidden="false" customHeight="false" outlineLevel="0" collapsed="false">
      <c r="A2473" s="6" t="s">
        <v>695</v>
      </c>
      <c r="I2473" s="1"/>
      <c r="K2473" s="6" t="s">
        <v>695</v>
      </c>
      <c r="P2473" s="1"/>
      <c r="Q2473" s="1"/>
      <c r="W2473" s="1"/>
      <c r="X2473" s="1"/>
      <c r="AB2473" s="1"/>
      <c r="AC2473" s="1"/>
      <c r="AD2473" s="1"/>
      <c r="AE2473" s="1"/>
      <c r="BQ2473" s="6"/>
      <c r="DJ2473" s="6"/>
      <c r="DK2473" s="6"/>
      <c r="DL2473" s="6"/>
      <c r="DN2473" s="6"/>
      <c r="DQ2473" s="6"/>
    </row>
    <row r="2474" customFormat="false" ht="15" hidden="false" customHeight="false" outlineLevel="0" collapsed="false">
      <c r="A2474" s="6" t="s">
        <v>695</v>
      </c>
      <c r="I2474" s="1"/>
      <c r="K2474" s="6" t="s">
        <v>695</v>
      </c>
      <c r="P2474" s="1"/>
      <c r="Q2474" s="1"/>
      <c r="W2474" s="1"/>
      <c r="X2474" s="1"/>
      <c r="AB2474" s="1"/>
      <c r="AC2474" s="1"/>
      <c r="AD2474" s="1"/>
      <c r="AE2474" s="1"/>
      <c r="BQ2474" s="6"/>
      <c r="DJ2474" s="6"/>
      <c r="DK2474" s="6"/>
      <c r="DL2474" s="6"/>
      <c r="DN2474" s="6"/>
      <c r="DQ2474" s="6"/>
    </row>
    <row r="2475" customFormat="false" ht="15" hidden="false" customHeight="false" outlineLevel="0" collapsed="false">
      <c r="A2475" s="6" t="s">
        <v>695</v>
      </c>
      <c r="I2475" s="1"/>
      <c r="K2475" s="6" t="s">
        <v>695</v>
      </c>
      <c r="P2475" s="1"/>
      <c r="Q2475" s="1"/>
      <c r="W2475" s="1"/>
      <c r="X2475" s="1"/>
      <c r="AB2475" s="1"/>
      <c r="AC2475" s="1"/>
      <c r="AD2475" s="1"/>
      <c r="AE2475" s="1"/>
      <c r="BQ2475" s="6"/>
      <c r="DJ2475" s="6"/>
      <c r="DK2475" s="6"/>
      <c r="DL2475" s="6"/>
      <c r="DN2475" s="6"/>
      <c r="DQ2475" s="6"/>
    </row>
    <row r="2476" customFormat="false" ht="15" hidden="false" customHeight="false" outlineLevel="0" collapsed="false">
      <c r="A2476" s="6" t="s">
        <v>695</v>
      </c>
      <c r="I2476" s="1"/>
      <c r="K2476" s="6" t="s">
        <v>695</v>
      </c>
      <c r="P2476" s="1"/>
      <c r="Q2476" s="1"/>
      <c r="W2476" s="1"/>
      <c r="X2476" s="1"/>
      <c r="AB2476" s="1"/>
      <c r="AC2476" s="1"/>
      <c r="AD2476" s="1"/>
      <c r="AE2476" s="1"/>
      <c r="BQ2476" s="6"/>
      <c r="DJ2476" s="6"/>
      <c r="DK2476" s="6"/>
      <c r="DL2476" s="6"/>
      <c r="DN2476" s="6"/>
      <c r="DQ2476" s="6"/>
    </row>
    <row r="2477" customFormat="false" ht="15" hidden="false" customHeight="false" outlineLevel="0" collapsed="false">
      <c r="A2477" s="6" t="s">
        <v>695</v>
      </c>
      <c r="I2477" s="1"/>
      <c r="K2477" s="6" t="s">
        <v>695</v>
      </c>
      <c r="P2477" s="1"/>
      <c r="Q2477" s="1"/>
      <c r="W2477" s="1"/>
      <c r="X2477" s="1"/>
      <c r="AB2477" s="1"/>
      <c r="AC2477" s="1"/>
      <c r="AD2477" s="1"/>
      <c r="AE2477" s="1"/>
      <c r="BQ2477" s="6"/>
      <c r="DJ2477" s="6"/>
      <c r="DK2477" s="6"/>
      <c r="DL2477" s="6"/>
      <c r="DN2477" s="6"/>
      <c r="DQ2477" s="6"/>
    </row>
    <row r="2478" customFormat="false" ht="15" hidden="false" customHeight="false" outlineLevel="0" collapsed="false">
      <c r="A2478" s="6" t="s">
        <v>695</v>
      </c>
      <c r="I2478" s="1"/>
      <c r="K2478" s="6" t="s">
        <v>695</v>
      </c>
      <c r="P2478" s="1"/>
      <c r="Q2478" s="1"/>
      <c r="W2478" s="1"/>
      <c r="X2478" s="1"/>
      <c r="AB2478" s="1"/>
      <c r="AC2478" s="1"/>
      <c r="AD2478" s="1"/>
      <c r="AE2478" s="1"/>
      <c r="BQ2478" s="6"/>
      <c r="DJ2478" s="6"/>
      <c r="DK2478" s="6"/>
      <c r="DL2478" s="6"/>
      <c r="DN2478" s="6"/>
      <c r="DQ2478" s="6"/>
    </row>
    <row r="2479" customFormat="false" ht="15" hidden="false" customHeight="false" outlineLevel="0" collapsed="false">
      <c r="A2479" s="6" t="s">
        <v>695</v>
      </c>
      <c r="I2479" s="1"/>
      <c r="K2479" s="6" t="s">
        <v>695</v>
      </c>
      <c r="P2479" s="1"/>
      <c r="Q2479" s="1"/>
      <c r="W2479" s="1"/>
      <c r="X2479" s="1"/>
      <c r="AB2479" s="1"/>
      <c r="AC2479" s="1"/>
      <c r="AD2479" s="1"/>
      <c r="AE2479" s="1"/>
      <c r="BQ2479" s="6"/>
      <c r="DJ2479" s="6"/>
      <c r="DK2479" s="6"/>
      <c r="DL2479" s="6"/>
      <c r="DN2479" s="6"/>
      <c r="DQ2479" s="6"/>
    </row>
    <row r="2480" customFormat="false" ht="15" hidden="false" customHeight="false" outlineLevel="0" collapsed="false">
      <c r="A2480" s="6" t="s">
        <v>695</v>
      </c>
      <c r="I2480" s="1"/>
      <c r="K2480" s="6" t="s">
        <v>695</v>
      </c>
      <c r="P2480" s="1"/>
      <c r="Q2480" s="1"/>
      <c r="W2480" s="1"/>
      <c r="X2480" s="1"/>
      <c r="AB2480" s="1"/>
      <c r="AC2480" s="1"/>
      <c r="AD2480" s="1"/>
      <c r="AE2480" s="1"/>
      <c r="BQ2480" s="6"/>
      <c r="DJ2480" s="6"/>
      <c r="DK2480" s="6"/>
      <c r="DL2480" s="6"/>
      <c r="DN2480" s="6"/>
      <c r="DQ2480" s="6"/>
    </row>
    <row r="2481" customFormat="false" ht="15" hidden="false" customHeight="false" outlineLevel="0" collapsed="false">
      <c r="A2481" s="6" t="s">
        <v>695</v>
      </c>
      <c r="I2481" s="1"/>
      <c r="K2481" s="6" t="s">
        <v>695</v>
      </c>
      <c r="P2481" s="1"/>
      <c r="Q2481" s="1"/>
      <c r="W2481" s="1"/>
      <c r="X2481" s="1"/>
      <c r="AB2481" s="1"/>
      <c r="AC2481" s="1"/>
      <c r="AD2481" s="1"/>
      <c r="AE2481" s="1"/>
      <c r="BQ2481" s="6"/>
      <c r="DJ2481" s="6"/>
      <c r="DK2481" s="6"/>
      <c r="DL2481" s="6"/>
      <c r="DN2481" s="6"/>
      <c r="DQ2481" s="6"/>
    </row>
    <row r="2482" customFormat="false" ht="15" hidden="false" customHeight="false" outlineLevel="0" collapsed="false">
      <c r="A2482" s="6" t="s">
        <v>695</v>
      </c>
      <c r="I2482" s="1"/>
      <c r="K2482" s="6" t="s">
        <v>695</v>
      </c>
      <c r="P2482" s="1"/>
      <c r="Q2482" s="1"/>
      <c r="W2482" s="1"/>
      <c r="X2482" s="1"/>
      <c r="AB2482" s="1"/>
      <c r="AC2482" s="1"/>
      <c r="AD2482" s="1"/>
      <c r="AE2482" s="1"/>
      <c r="BQ2482" s="6"/>
      <c r="DJ2482" s="6"/>
      <c r="DK2482" s="6"/>
      <c r="DL2482" s="6"/>
      <c r="DN2482" s="6"/>
      <c r="DQ2482" s="6"/>
    </row>
    <row r="2483" customFormat="false" ht="15" hidden="false" customHeight="false" outlineLevel="0" collapsed="false">
      <c r="A2483" s="6" t="s">
        <v>695</v>
      </c>
      <c r="I2483" s="1"/>
      <c r="K2483" s="6" t="s">
        <v>695</v>
      </c>
      <c r="P2483" s="1"/>
      <c r="Q2483" s="1"/>
      <c r="W2483" s="1"/>
      <c r="X2483" s="1"/>
      <c r="AB2483" s="1"/>
      <c r="AC2483" s="1"/>
      <c r="AD2483" s="1"/>
      <c r="AE2483" s="1"/>
      <c r="BQ2483" s="6"/>
      <c r="DJ2483" s="6"/>
      <c r="DK2483" s="6"/>
      <c r="DL2483" s="6"/>
      <c r="DN2483" s="6"/>
      <c r="DQ2483" s="6"/>
    </row>
    <row r="2484" customFormat="false" ht="15" hidden="false" customHeight="false" outlineLevel="0" collapsed="false">
      <c r="A2484" s="6" t="s">
        <v>695</v>
      </c>
      <c r="I2484" s="1"/>
      <c r="K2484" s="6" t="s">
        <v>695</v>
      </c>
      <c r="P2484" s="1"/>
      <c r="Q2484" s="1"/>
      <c r="W2484" s="1"/>
      <c r="X2484" s="1"/>
      <c r="AB2484" s="1"/>
      <c r="AC2484" s="1"/>
      <c r="AD2484" s="1"/>
      <c r="AE2484" s="1"/>
      <c r="BQ2484" s="6"/>
      <c r="DJ2484" s="6"/>
      <c r="DK2484" s="6"/>
      <c r="DL2484" s="6"/>
      <c r="DN2484" s="6"/>
      <c r="DQ2484" s="6"/>
    </row>
    <row r="2485" customFormat="false" ht="15" hidden="false" customHeight="false" outlineLevel="0" collapsed="false">
      <c r="A2485" s="6" t="s">
        <v>695</v>
      </c>
      <c r="I2485" s="1"/>
      <c r="K2485" s="6" t="s">
        <v>695</v>
      </c>
      <c r="P2485" s="1"/>
      <c r="Q2485" s="1"/>
      <c r="W2485" s="1"/>
      <c r="X2485" s="1"/>
      <c r="AB2485" s="1"/>
      <c r="AC2485" s="1"/>
      <c r="AD2485" s="1"/>
      <c r="AE2485" s="1"/>
      <c r="BQ2485" s="6"/>
      <c r="DJ2485" s="6"/>
      <c r="DK2485" s="6"/>
      <c r="DL2485" s="6"/>
      <c r="DN2485" s="6"/>
      <c r="DQ2485" s="6"/>
    </row>
    <row r="2486" customFormat="false" ht="15" hidden="false" customHeight="false" outlineLevel="0" collapsed="false">
      <c r="A2486" s="6" t="s">
        <v>695</v>
      </c>
      <c r="I2486" s="1"/>
      <c r="K2486" s="6" t="s">
        <v>695</v>
      </c>
      <c r="P2486" s="1"/>
      <c r="Q2486" s="1"/>
      <c r="W2486" s="1"/>
      <c r="X2486" s="1"/>
      <c r="AB2486" s="1"/>
      <c r="AC2486" s="1"/>
      <c r="AD2486" s="1"/>
      <c r="AE2486" s="1"/>
      <c r="BQ2486" s="6"/>
      <c r="DJ2486" s="6"/>
      <c r="DK2486" s="6"/>
      <c r="DL2486" s="6"/>
      <c r="DN2486" s="6"/>
      <c r="DQ2486" s="6"/>
    </row>
    <row r="2487" customFormat="false" ht="15" hidden="false" customHeight="false" outlineLevel="0" collapsed="false">
      <c r="A2487" s="6" t="s">
        <v>695</v>
      </c>
      <c r="I2487" s="1"/>
      <c r="K2487" s="6" t="s">
        <v>695</v>
      </c>
      <c r="P2487" s="1"/>
      <c r="Q2487" s="1"/>
      <c r="W2487" s="1"/>
      <c r="X2487" s="1"/>
      <c r="AB2487" s="1"/>
      <c r="AC2487" s="1"/>
      <c r="AD2487" s="1"/>
      <c r="AE2487" s="1"/>
      <c r="BQ2487" s="6"/>
      <c r="DJ2487" s="6"/>
      <c r="DK2487" s="6"/>
      <c r="DL2487" s="6"/>
      <c r="DN2487" s="6"/>
      <c r="DQ2487" s="6"/>
    </row>
    <row r="2488" customFormat="false" ht="15" hidden="false" customHeight="false" outlineLevel="0" collapsed="false">
      <c r="A2488" s="6" t="s">
        <v>695</v>
      </c>
      <c r="I2488" s="1"/>
      <c r="K2488" s="6" t="s">
        <v>695</v>
      </c>
      <c r="P2488" s="1"/>
      <c r="Q2488" s="1"/>
      <c r="W2488" s="1"/>
      <c r="X2488" s="1"/>
      <c r="AB2488" s="1"/>
      <c r="AC2488" s="1"/>
      <c r="AD2488" s="1"/>
      <c r="AE2488" s="1"/>
      <c r="BQ2488" s="6"/>
      <c r="DJ2488" s="6"/>
      <c r="DK2488" s="6"/>
      <c r="DL2488" s="6"/>
      <c r="DN2488" s="6"/>
      <c r="DQ2488" s="6"/>
    </row>
    <row r="2489" customFormat="false" ht="15" hidden="false" customHeight="false" outlineLevel="0" collapsed="false">
      <c r="A2489" s="6" t="s">
        <v>695</v>
      </c>
      <c r="I2489" s="1"/>
      <c r="K2489" s="6" t="s">
        <v>695</v>
      </c>
      <c r="P2489" s="1"/>
      <c r="Q2489" s="1"/>
      <c r="W2489" s="1"/>
      <c r="X2489" s="1"/>
      <c r="AB2489" s="1"/>
      <c r="AC2489" s="1"/>
      <c r="AD2489" s="1"/>
      <c r="AE2489" s="1"/>
      <c r="BQ2489" s="6"/>
      <c r="DJ2489" s="6"/>
      <c r="DK2489" s="6"/>
      <c r="DL2489" s="6"/>
      <c r="DN2489" s="6"/>
      <c r="DQ2489" s="6"/>
    </row>
    <row r="2490" customFormat="false" ht="15" hidden="false" customHeight="false" outlineLevel="0" collapsed="false">
      <c r="A2490" s="6" t="s">
        <v>695</v>
      </c>
      <c r="I2490" s="1"/>
      <c r="K2490" s="6" t="s">
        <v>695</v>
      </c>
      <c r="P2490" s="1"/>
      <c r="Q2490" s="1"/>
      <c r="W2490" s="1"/>
      <c r="X2490" s="1"/>
      <c r="AB2490" s="1"/>
      <c r="AC2490" s="1"/>
      <c r="AD2490" s="1"/>
      <c r="AE2490" s="1"/>
      <c r="BQ2490" s="6"/>
      <c r="DJ2490" s="6"/>
      <c r="DK2490" s="6"/>
      <c r="DL2490" s="6"/>
      <c r="DN2490" s="6"/>
      <c r="DQ2490" s="6"/>
    </row>
    <row r="2491" customFormat="false" ht="15" hidden="false" customHeight="false" outlineLevel="0" collapsed="false">
      <c r="A2491" s="6" t="s">
        <v>695</v>
      </c>
      <c r="I2491" s="1"/>
      <c r="K2491" s="6" t="s">
        <v>695</v>
      </c>
      <c r="P2491" s="1"/>
      <c r="Q2491" s="1"/>
      <c r="W2491" s="1"/>
      <c r="X2491" s="1"/>
      <c r="AB2491" s="1"/>
      <c r="AC2491" s="1"/>
      <c r="AD2491" s="1"/>
      <c r="AE2491" s="1"/>
      <c r="BQ2491" s="6"/>
      <c r="DJ2491" s="6"/>
      <c r="DK2491" s="6"/>
      <c r="DL2491" s="6"/>
      <c r="DN2491" s="6"/>
      <c r="DQ2491" s="6"/>
    </row>
    <row r="2492" customFormat="false" ht="15" hidden="false" customHeight="false" outlineLevel="0" collapsed="false">
      <c r="A2492" s="6" t="s">
        <v>695</v>
      </c>
      <c r="I2492" s="1"/>
      <c r="K2492" s="6" t="s">
        <v>695</v>
      </c>
      <c r="P2492" s="1"/>
      <c r="Q2492" s="1"/>
      <c r="W2492" s="1"/>
      <c r="X2492" s="1"/>
      <c r="AB2492" s="1"/>
      <c r="AC2492" s="1"/>
      <c r="AD2492" s="1"/>
      <c r="AE2492" s="1"/>
      <c r="BQ2492" s="6"/>
      <c r="DJ2492" s="6"/>
      <c r="DK2492" s="6"/>
      <c r="DL2492" s="6"/>
      <c r="DN2492" s="6"/>
      <c r="DQ2492" s="6"/>
    </row>
    <row r="2493" customFormat="false" ht="15" hidden="false" customHeight="false" outlineLevel="0" collapsed="false">
      <c r="A2493" s="6" t="s">
        <v>695</v>
      </c>
      <c r="I2493" s="1"/>
      <c r="K2493" s="6" t="s">
        <v>695</v>
      </c>
      <c r="P2493" s="1"/>
      <c r="Q2493" s="1"/>
      <c r="W2493" s="1"/>
      <c r="X2493" s="1"/>
      <c r="AB2493" s="1"/>
      <c r="AC2493" s="1"/>
      <c r="AD2493" s="1"/>
      <c r="AE2493" s="1"/>
      <c r="BQ2493" s="6"/>
      <c r="DJ2493" s="6"/>
      <c r="DK2493" s="6"/>
      <c r="DL2493" s="6"/>
      <c r="DN2493" s="6"/>
      <c r="DQ2493" s="6"/>
    </row>
    <row r="2494" customFormat="false" ht="15" hidden="false" customHeight="false" outlineLevel="0" collapsed="false">
      <c r="A2494" s="6" t="s">
        <v>695</v>
      </c>
      <c r="I2494" s="1"/>
      <c r="K2494" s="6" t="s">
        <v>695</v>
      </c>
      <c r="P2494" s="1"/>
      <c r="Q2494" s="1"/>
      <c r="W2494" s="1"/>
      <c r="X2494" s="1"/>
      <c r="AB2494" s="1"/>
      <c r="AC2494" s="1"/>
      <c r="AD2494" s="1"/>
      <c r="AE2494" s="1"/>
      <c r="BQ2494" s="6"/>
      <c r="DJ2494" s="6"/>
      <c r="DK2494" s="6"/>
      <c r="DL2494" s="6"/>
      <c r="DN2494" s="6"/>
      <c r="DQ2494" s="6"/>
    </row>
    <row r="2495" customFormat="false" ht="15" hidden="false" customHeight="false" outlineLevel="0" collapsed="false">
      <c r="A2495" s="6" t="s">
        <v>695</v>
      </c>
      <c r="I2495" s="1"/>
      <c r="K2495" s="6" t="s">
        <v>695</v>
      </c>
      <c r="P2495" s="1"/>
      <c r="Q2495" s="1"/>
      <c r="W2495" s="1"/>
      <c r="X2495" s="1"/>
      <c r="AB2495" s="1"/>
      <c r="AC2495" s="1"/>
      <c r="AD2495" s="1"/>
      <c r="AE2495" s="1"/>
      <c r="BQ2495" s="6"/>
      <c r="DJ2495" s="6"/>
      <c r="DK2495" s="6"/>
      <c r="DL2495" s="6"/>
      <c r="DN2495" s="6"/>
      <c r="DQ2495" s="6"/>
    </row>
    <row r="2496" customFormat="false" ht="15" hidden="false" customHeight="false" outlineLevel="0" collapsed="false">
      <c r="A2496" s="6" t="s">
        <v>695</v>
      </c>
      <c r="I2496" s="1"/>
      <c r="K2496" s="6" t="s">
        <v>695</v>
      </c>
      <c r="P2496" s="1"/>
      <c r="Q2496" s="1"/>
      <c r="W2496" s="1"/>
      <c r="X2496" s="1"/>
      <c r="AB2496" s="1"/>
      <c r="AC2496" s="1"/>
      <c r="AD2496" s="1"/>
      <c r="AE2496" s="1"/>
      <c r="BQ2496" s="6"/>
      <c r="DJ2496" s="6"/>
      <c r="DK2496" s="6"/>
      <c r="DL2496" s="6"/>
      <c r="DN2496" s="6"/>
      <c r="DQ2496" s="6"/>
    </row>
    <row r="2497" customFormat="false" ht="15" hidden="false" customHeight="false" outlineLevel="0" collapsed="false">
      <c r="A2497" s="6" t="s">
        <v>695</v>
      </c>
      <c r="I2497" s="1"/>
      <c r="K2497" s="6" t="s">
        <v>695</v>
      </c>
      <c r="P2497" s="1"/>
      <c r="Q2497" s="1"/>
      <c r="W2497" s="1"/>
      <c r="X2497" s="1"/>
      <c r="AB2497" s="1"/>
      <c r="AC2497" s="1"/>
      <c r="AD2497" s="1"/>
      <c r="AE2497" s="1"/>
      <c r="BQ2497" s="6"/>
      <c r="DJ2497" s="6"/>
      <c r="DK2497" s="6"/>
      <c r="DL2497" s="6"/>
      <c r="DN2497" s="6"/>
      <c r="DQ2497" s="6"/>
    </row>
    <row r="2498" customFormat="false" ht="15" hidden="false" customHeight="false" outlineLevel="0" collapsed="false">
      <c r="A2498" s="6" t="s">
        <v>695</v>
      </c>
      <c r="I2498" s="1"/>
      <c r="K2498" s="6" t="s">
        <v>695</v>
      </c>
      <c r="P2498" s="1"/>
      <c r="Q2498" s="1"/>
      <c r="W2498" s="1"/>
      <c r="X2498" s="1"/>
      <c r="AB2498" s="1"/>
      <c r="AC2498" s="1"/>
      <c r="AD2498" s="1"/>
      <c r="AE2498" s="1"/>
      <c r="BQ2498" s="6"/>
      <c r="DJ2498" s="6"/>
      <c r="DK2498" s="6"/>
      <c r="DL2498" s="6"/>
      <c r="DN2498" s="6"/>
      <c r="DQ2498" s="6"/>
    </row>
    <row r="2499" customFormat="false" ht="15" hidden="false" customHeight="false" outlineLevel="0" collapsed="false">
      <c r="A2499" s="6" t="s">
        <v>695</v>
      </c>
      <c r="I2499" s="1"/>
      <c r="K2499" s="6" t="s">
        <v>695</v>
      </c>
      <c r="P2499" s="1"/>
      <c r="Q2499" s="1"/>
      <c r="W2499" s="1"/>
      <c r="X2499" s="1"/>
      <c r="AB2499" s="1"/>
      <c r="AC2499" s="1"/>
      <c r="AD2499" s="1"/>
      <c r="AE2499" s="1"/>
      <c r="BQ2499" s="6"/>
      <c r="DJ2499" s="6"/>
      <c r="DK2499" s="6"/>
      <c r="DL2499" s="6"/>
      <c r="DN2499" s="6"/>
      <c r="DQ2499" s="6"/>
    </row>
    <row r="2500" customFormat="false" ht="15" hidden="false" customHeight="false" outlineLevel="0" collapsed="false">
      <c r="A2500" s="6" t="s">
        <v>695</v>
      </c>
      <c r="I2500" s="1"/>
      <c r="K2500" s="6" t="s">
        <v>695</v>
      </c>
      <c r="P2500" s="1"/>
      <c r="Q2500" s="1"/>
      <c r="W2500" s="1"/>
      <c r="X2500" s="1"/>
      <c r="AB2500" s="1"/>
      <c r="AC2500" s="1"/>
      <c r="AD2500" s="1"/>
      <c r="AE2500" s="1"/>
      <c r="BQ2500" s="6"/>
      <c r="DJ2500" s="6"/>
      <c r="DK2500" s="6"/>
      <c r="DL2500" s="6"/>
      <c r="DN2500" s="6"/>
      <c r="DQ2500" s="6"/>
    </row>
    <row r="2501" customFormat="false" ht="15" hidden="false" customHeight="false" outlineLevel="0" collapsed="false">
      <c r="A2501" s="6" t="s">
        <v>695</v>
      </c>
      <c r="I2501" s="1"/>
      <c r="K2501" s="6" t="s">
        <v>695</v>
      </c>
      <c r="P2501" s="1"/>
      <c r="Q2501" s="1"/>
      <c r="W2501" s="1"/>
      <c r="X2501" s="1"/>
      <c r="AB2501" s="1"/>
      <c r="AC2501" s="1"/>
      <c r="AD2501" s="1"/>
      <c r="AE2501" s="1"/>
      <c r="BQ2501" s="6"/>
      <c r="DJ2501" s="6"/>
      <c r="DK2501" s="6"/>
      <c r="DL2501" s="6"/>
      <c r="DN2501" s="6"/>
      <c r="DQ2501" s="6"/>
    </row>
    <row r="2502" customFormat="false" ht="15" hidden="false" customHeight="false" outlineLevel="0" collapsed="false">
      <c r="A2502" s="6" t="s">
        <v>695</v>
      </c>
      <c r="I2502" s="1"/>
      <c r="K2502" s="6" t="s">
        <v>695</v>
      </c>
      <c r="P2502" s="1"/>
      <c r="Q2502" s="1"/>
      <c r="W2502" s="1"/>
      <c r="X2502" s="1"/>
      <c r="AB2502" s="1"/>
      <c r="AC2502" s="1"/>
      <c r="AD2502" s="1"/>
      <c r="AE2502" s="1"/>
      <c r="BQ2502" s="6"/>
      <c r="DJ2502" s="6"/>
      <c r="DK2502" s="6"/>
      <c r="DL2502" s="6"/>
      <c r="DN2502" s="6"/>
      <c r="DQ2502" s="6"/>
    </row>
    <row r="2503" customFormat="false" ht="15" hidden="false" customHeight="false" outlineLevel="0" collapsed="false">
      <c r="A2503" s="6" t="s">
        <v>695</v>
      </c>
      <c r="I2503" s="1"/>
      <c r="K2503" s="6" t="s">
        <v>695</v>
      </c>
      <c r="P2503" s="1"/>
      <c r="Q2503" s="1"/>
      <c r="W2503" s="1"/>
      <c r="X2503" s="1"/>
      <c r="AB2503" s="1"/>
      <c r="AC2503" s="1"/>
      <c r="AD2503" s="1"/>
      <c r="AE2503" s="1"/>
      <c r="BQ2503" s="6"/>
      <c r="DJ2503" s="6"/>
      <c r="DK2503" s="6"/>
      <c r="DL2503" s="6"/>
      <c r="DN2503" s="6"/>
      <c r="DQ2503" s="6"/>
    </row>
    <row r="2504" customFormat="false" ht="15" hidden="false" customHeight="false" outlineLevel="0" collapsed="false">
      <c r="A2504" s="6" t="s">
        <v>695</v>
      </c>
      <c r="I2504" s="1"/>
      <c r="K2504" s="6" t="s">
        <v>695</v>
      </c>
      <c r="P2504" s="1"/>
      <c r="Q2504" s="1"/>
      <c r="W2504" s="1"/>
      <c r="X2504" s="1"/>
      <c r="AB2504" s="1"/>
      <c r="AC2504" s="1"/>
      <c r="AD2504" s="1"/>
      <c r="AE2504" s="1"/>
      <c r="BQ2504" s="6"/>
      <c r="DJ2504" s="6"/>
      <c r="DK2504" s="6"/>
      <c r="DL2504" s="6"/>
      <c r="DN2504" s="6"/>
      <c r="DQ2504" s="6"/>
    </row>
    <row r="2505" customFormat="false" ht="15" hidden="false" customHeight="false" outlineLevel="0" collapsed="false">
      <c r="A2505" s="6" t="s">
        <v>695</v>
      </c>
      <c r="I2505" s="1"/>
      <c r="K2505" s="6" t="s">
        <v>695</v>
      </c>
      <c r="P2505" s="1"/>
      <c r="Q2505" s="1"/>
      <c r="W2505" s="1"/>
      <c r="X2505" s="1"/>
      <c r="AB2505" s="1"/>
      <c r="AC2505" s="1"/>
      <c r="AD2505" s="1"/>
      <c r="AE2505" s="1"/>
      <c r="BQ2505" s="6"/>
      <c r="DJ2505" s="6"/>
      <c r="DK2505" s="6"/>
      <c r="DL2505" s="6"/>
      <c r="DN2505" s="6"/>
      <c r="DQ2505" s="6"/>
    </row>
    <row r="2506" customFormat="false" ht="15" hidden="false" customHeight="false" outlineLevel="0" collapsed="false">
      <c r="A2506" s="6" t="s">
        <v>695</v>
      </c>
      <c r="I2506" s="1"/>
      <c r="K2506" s="6" t="s">
        <v>695</v>
      </c>
      <c r="P2506" s="1"/>
      <c r="Q2506" s="1"/>
      <c r="W2506" s="1"/>
      <c r="X2506" s="1"/>
      <c r="AB2506" s="1"/>
      <c r="AC2506" s="1"/>
      <c r="AD2506" s="1"/>
      <c r="AE2506" s="1"/>
      <c r="BQ2506" s="6"/>
      <c r="DJ2506" s="6"/>
      <c r="DK2506" s="6"/>
      <c r="DL2506" s="6"/>
      <c r="DN2506" s="6"/>
      <c r="DQ2506" s="6"/>
    </row>
    <row r="2507" customFormat="false" ht="15" hidden="false" customHeight="false" outlineLevel="0" collapsed="false">
      <c r="A2507" s="6" t="s">
        <v>695</v>
      </c>
      <c r="I2507" s="1"/>
      <c r="K2507" s="6" t="s">
        <v>695</v>
      </c>
      <c r="P2507" s="1"/>
      <c r="Q2507" s="1"/>
      <c r="W2507" s="1"/>
      <c r="X2507" s="1"/>
      <c r="AB2507" s="1"/>
      <c r="AC2507" s="1"/>
      <c r="AD2507" s="1"/>
      <c r="AE2507" s="1"/>
      <c r="BQ2507" s="6"/>
      <c r="DJ2507" s="6"/>
      <c r="DK2507" s="6"/>
      <c r="DL2507" s="6"/>
      <c r="DN2507" s="6"/>
      <c r="DQ2507" s="6"/>
    </row>
    <row r="2508" customFormat="false" ht="15" hidden="false" customHeight="false" outlineLevel="0" collapsed="false">
      <c r="A2508" s="6" t="s">
        <v>695</v>
      </c>
      <c r="I2508" s="1"/>
      <c r="K2508" s="6" t="s">
        <v>695</v>
      </c>
      <c r="P2508" s="1"/>
      <c r="Q2508" s="1"/>
      <c r="W2508" s="1"/>
      <c r="X2508" s="1"/>
      <c r="AB2508" s="1"/>
      <c r="AC2508" s="1"/>
      <c r="AD2508" s="1"/>
      <c r="AE2508" s="1"/>
      <c r="BQ2508" s="6"/>
      <c r="DJ2508" s="6"/>
      <c r="DK2508" s="6"/>
      <c r="DL2508" s="6"/>
      <c r="DN2508" s="6"/>
      <c r="DQ2508" s="6"/>
    </row>
    <row r="2509" customFormat="false" ht="15" hidden="false" customHeight="false" outlineLevel="0" collapsed="false">
      <c r="A2509" s="6" t="s">
        <v>695</v>
      </c>
      <c r="I2509" s="1"/>
      <c r="K2509" s="6" t="s">
        <v>695</v>
      </c>
      <c r="P2509" s="1"/>
      <c r="Q2509" s="1"/>
      <c r="W2509" s="1"/>
      <c r="X2509" s="1"/>
      <c r="AB2509" s="1"/>
      <c r="AC2509" s="1"/>
      <c r="AD2509" s="1"/>
      <c r="AE2509" s="1"/>
      <c r="BQ2509" s="6"/>
      <c r="DJ2509" s="6"/>
      <c r="DK2509" s="6"/>
      <c r="DL2509" s="6"/>
      <c r="DN2509" s="6"/>
      <c r="DQ2509" s="6"/>
    </row>
    <row r="2510" customFormat="false" ht="15" hidden="false" customHeight="false" outlineLevel="0" collapsed="false">
      <c r="A2510" s="6" t="s">
        <v>695</v>
      </c>
      <c r="I2510" s="1"/>
      <c r="K2510" s="6" t="s">
        <v>695</v>
      </c>
      <c r="P2510" s="1"/>
      <c r="Q2510" s="1"/>
      <c r="W2510" s="1"/>
      <c r="X2510" s="1"/>
      <c r="AB2510" s="1"/>
      <c r="AC2510" s="1"/>
      <c r="AD2510" s="1"/>
      <c r="AE2510" s="1"/>
      <c r="BQ2510" s="6"/>
      <c r="DJ2510" s="6"/>
      <c r="DK2510" s="6"/>
      <c r="DL2510" s="6"/>
      <c r="DN2510" s="6"/>
      <c r="DQ2510" s="6"/>
    </row>
    <row r="2511" customFormat="false" ht="15" hidden="false" customHeight="false" outlineLevel="0" collapsed="false">
      <c r="A2511" s="6" t="s">
        <v>695</v>
      </c>
      <c r="I2511" s="1"/>
      <c r="K2511" s="6" t="s">
        <v>695</v>
      </c>
      <c r="P2511" s="1"/>
      <c r="Q2511" s="1"/>
      <c r="W2511" s="1"/>
      <c r="X2511" s="1"/>
      <c r="AB2511" s="1"/>
      <c r="AC2511" s="1"/>
      <c r="AD2511" s="1"/>
      <c r="AE2511" s="1"/>
      <c r="BQ2511" s="6"/>
      <c r="DJ2511" s="6"/>
      <c r="DK2511" s="6"/>
      <c r="DL2511" s="6"/>
      <c r="DN2511" s="6"/>
      <c r="DQ2511" s="6"/>
    </row>
    <row r="2512" customFormat="false" ht="15" hidden="false" customHeight="false" outlineLevel="0" collapsed="false">
      <c r="A2512" s="6" t="s">
        <v>695</v>
      </c>
      <c r="I2512" s="1"/>
      <c r="K2512" s="6" t="s">
        <v>695</v>
      </c>
      <c r="P2512" s="1"/>
      <c r="Q2512" s="1"/>
      <c r="W2512" s="1"/>
      <c r="X2512" s="1"/>
      <c r="AB2512" s="1"/>
      <c r="AC2512" s="1"/>
      <c r="AD2512" s="1"/>
      <c r="AE2512" s="1"/>
      <c r="BQ2512" s="6"/>
      <c r="DJ2512" s="6"/>
      <c r="DK2512" s="6"/>
      <c r="DL2512" s="6"/>
      <c r="DN2512" s="6"/>
      <c r="DQ2512" s="6"/>
    </row>
    <row r="2513" customFormat="false" ht="15" hidden="false" customHeight="false" outlineLevel="0" collapsed="false">
      <c r="A2513" s="6" t="s">
        <v>695</v>
      </c>
      <c r="I2513" s="1"/>
      <c r="K2513" s="6" t="s">
        <v>695</v>
      </c>
      <c r="P2513" s="1"/>
      <c r="Q2513" s="1"/>
      <c r="W2513" s="1"/>
      <c r="X2513" s="1"/>
      <c r="AB2513" s="1"/>
      <c r="AC2513" s="1"/>
      <c r="AD2513" s="1"/>
      <c r="AE2513" s="1"/>
      <c r="BQ2513" s="6"/>
      <c r="DJ2513" s="6"/>
      <c r="DK2513" s="6"/>
      <c r="DL2513" s="6"/>
      <c r="DN2513" s="6"/>
      <c r="DQ2513" s="6"/>
    </row>
    <row r="2514" customFormat="false" ht="15" hidden="false" customHeight="false" outlineLevel="0" collapsed="false">
      <c r="A2514" s="6" t="s">
        <v>695</v>
      </c>
      <c r="I2514" s="1"/>
      <c r="K2514" s="6" t="s">
        <v>695</v>
      </c>
      <c r="P2514" s="1"/>
      <c r="Q2514" s="1"/>
      <c r="W2514" s="1"/>
      <c r="X2514" s="1"/>
      <c r="AB2514" s="1"/>
      <c r="AC2514" s="1"/>
      <c r="AD2514" s="1"/>
      <c r="AE2514" s="1"/>
      <c r="BQ2514" s="6"/>
      <c r="DJ2514" s="6"/>
      <c r="DK2514" s="6"/>
      <c r="DL2514" s="6"/>
      <c r="DN2514" s="6"/>
      <c r="DQ2514" s="6"/>
    </row>
    <row r="2515" customFormat="false" ht="15" hidden="false" customHeight="false" outlineLevel="0" collapsed="false">
      <c r="A2515" s="6" t="s">
        <v>695</v>
      </c>
      <c r="I2515" s="1"/>
      <c r="K2515" s="6" t="s">
        <v>695</v>
      </c>
      <c r="P2515" s="1"/>
      <c r="Q2515" s="1"/>
      <c r="W2515" s="1"/>
      <c r="X2515" s="1"/>
      <c r="AB2515" s="1"/>
      <c r="AC2515" s="1"/>
      <c r="AD2515" s="1"/>
      <c r="AE2515" s="1"/>
      <c r="BQ2515" s="6"/>
      <c r="DJ2515" s="6"/>
      <c r="DK2515" s="6"/>
      <c r="DL2515" s="6"/>
      <c r="DN2515" s="6"/>
      <c r="DQ2515" s="6"/>
    </row>
    <row r="2516" customFormat="false" ht="15" hidden="false" customHeight="false" outlineLevel="0" collapsed="false">
      <c r="A2516" s="6" t="s">
        <v>695</v>
      </c>
      <c r="I2516" s="1"/>
      <c r="K2516" s="6" t="s">
        <v>695</v>
      </c>
      <c r="P2516" s="1"/>
      <c r="Q2516" s="1"/>
      <c r="W2516" s="1"/>
      <c r="X2516" s="1"/>
      <c r="AB2516" s="1"/>
      <c r="AC2516" s="1"/>
      <c r="AD2516" s="1"/>
      <c r="AE2516" s="1"/>
      <c r="BQ2516" s="6"/>
      <c r="DJ2516" s="6"/>
      <c r="DK2516" s="6"/>
      <c r="DL2516" s="6"/>
      <c r="DN2516" s="6"/>
      <c r="DQ2516" s="6"/>
    </row>
    <row r="2517" customFormat="false" ht="15" hidden="false" customHeight="false" outlineLevel="0" collapsed="false">
      <c r="A2517" s="6" t="s">
        <v>695</v>
      </c>
      <c r="I2517" s="1"/>
      <c r="K2517" s="6" t="s">
        <v>695</v>
      </c>
      <c r="P2517" s="1"/>
      <c r="Q2517" s="1"/>
      <c r="W2517" s="1"/>
      <c r="X2517" s="1"/>
      <c r="AB2517" s="1"/>
      <c r="AC2517" s="1"/>
      <c r="AD2517" s="1"/>
      <c r="AE2517" s="1"/>
      <c r="BQ2517" s="6"/>
      <c r="DJ2517" s="6"/>
      <c r="DK2517" s="6"/>
      <c r="DL2517" s="6"/>
      <c r="DN2517" s="6"/>
      <c r="DQ2517" s="6"/>
    </row>
    <row r="2518" customFormat="false" ht="15" hidden="false" customHeight="false" outlineLevel="0" collapsed="false">
      <c r="A2518" s="6" t="s">
        <v>695</v>
      </c>
      <c r="I2518" s="1"/>
      <c r="K2518" s="6" t="s">
        <v>695</v>
      </c>
      <c r="P2518" s="1"/>
      <c r="Q2518" s="1"/>
      <c r="W2518" s="1"/>
      <c r="X2518" s="1"/>
      <c r="AB2518" s="1"/>
      <c r="AC2518" s="1"/>
      <c r="AD2518" s="1"/>
      <c r="AE2518" s="1"/>
      <c r="BQ2518" s="6"/>
      <c r="DJ2518" s="6"/>
      <c r="DK2518" s="6"/>
      <c r="DL2518" s="6"/>
      <c r="DN2518" s="6"/>
      <c r="DQ2518" s="6"/>
    </row>
    <row r="2519" customFormat="false" ht="15" hidden="false" customHeight="false" outlineLevel="0" collapsed="false">
      <c r="A2519" s="6" t="s">
        <v>695</v>
      </c>
      <c r="I2519" s="1"/>
      <c r="K2519" s="6" t="s">
        <v>695</v>
      </c>
      <c r="P2519" s="1"/>
      <c r="Q2519" s="1"/>
      <c r="W2519" s="1"/>
      <c r="X2519" s="1"/>
      <c r="AB2519" s="1"/>
      <c r="AC2519" s="1"/>
      <c r="AD2519" s="1"/>
      <c r="AE2519" s="1"/>
      <c r="BQ2519" s="6"/>
      <c r="DJ2519" s="6"/>
      <c r="DK2519" s="6"/>
      <c r="DL2519" s="6"/>
      <c r="DN2519" s="6"/>
      <c r="DQ2519" s="6"/>
    </row>
    <row r="2520" customFormat="false" ht="15" hidden="false" customHeight="false" outlineLevel="0" collapsed="false">
      <c r="A2520" s="6" t="s">
        <v>695</v>
      </c>
      <c r="I2520" s="1"/>
      <c r="K2520" s="6" t="s">
        <v>695</v>
      </c>
      <c r="P2520" s="1"/>
      <c r="Q2520" s="1"/>
      <c r="W2520" s="1"/>
      <c r="X2520" s="1"/>
      <c r="AB2520" s="1"/>
      <c r="AC2520" s="1"/>
      <c r="AD2520" s="1"/>
      <c r="AE2520" s="1"/>
      <c r="BQ2520" s="6"/>
      <c r="DJ2520" s="6"/>
      <c r="DK2520" s="6"/>
      <c r="DL2520" s="6"/>
      <c r="DN2520" s="6"/>
      <c r="DQ2520" s="6"/>
    </row>
    <row r="2521" customFormat="false" ht="15" hidden="false" customHeight="false" outlineLevel="0" collapsed="false">
      <c r="A2521" s="6" t="s">
        <v>695</v>
      </c>
      <c r="I2521" s="1"/>
      <c r="K2521" s="6" t="s">
        <v>695</v>
      </c>
      <c r="P2521" s="1"/>
      <c r="Q2521" s="1"/>
      <c r="W2521" s="1"/>
      <c r="X2521" s="1"/>
      <c r="AB2521" s="1"/>
      <c r="AC2521" s="1"/>
      <c r="AD2521" s="1"/>
      <c r="AE2521" s="1"/>
      <c r="BQ2521" s="6"/>
      <c r="DJ2521" s="6"/>
      <c r="DK2521" s="6"/>
      <c r="DL2521" s="6"/>
      <c r="DN2521" s="6"/>
      <c r="DQ2521" s="6"/>
    </row>
    <row r="2522" customFormat="false" ht="15" hidden="false" customHeight="false" outlineLevel="0" collapsed="false">
      <c r="A2522" s="6" t="s">
        <v>695</v>
      </c>
      <c r="I2522" s="1"/>
      <c r="K2522" s="6" t="s">
        <v>695</v>
      </c>
      <c r="P2522" s="1"/>
      <c r="Q2522" s="1"/>
      <c r="W2522" s="1"/>
      <c r="X2522" s="1"/>
      <c r="AB2522" s="1"/>
      <c r="AC2522" s="1"/>
      <c r="AD2522" s="1"/>
      <c r="AE2522" s="1"/>
      <c r="BQ2522" s="6"/>
      <c r="DJ2522" s="6"/>
      <c r="DK2522" s="6"/>
      <c r="DL2522" s="6"/>
      <c r="DN2522" s="6"/>
      <c r="DQ2522" s="6"/>
    </row>
    <row r="2523" customFormat="false" ht="15" hidden="false" customHeight="false" outlineLevel="0" collapsed="false">
      <c r="A2523" s="6" t="s">
        <v>695</v>
      </c>
      <c r="I2523" s="1"/>
      <c r="K2523" s="6" t="s">
        <v>695</v>
      </c>
      <c r="P2523" s="1"/>
      <c r="Q2523" s="1"/>
      <c r="W2523" s="1"/>
      <c r="X2523" s="1"/>
      <c r="AB2523" s="1"/>
      <c r="AC2523" s="1"/>
      <c r="AD2523" s="1"/>
      <c r="AE2523" s="1"/>
      <c r="BQ2523" s="6"/>
      <c r="DJ2523" s="6"/>
      <c r="DK2523" s="6"/>
      <c r="DL2523" s="6"/>
      <c r="DN2523" s="6"/>
      <c r="DQ2523" s="6"/>
    </row>
    <row r="2524" customFormat="false" ht="15" hidden="false" customHeight="false" outlineLevel="0" collapsed="false">
      <c r="A2524" s="6" t="s">
        <v>695</v>
      </c>
      <c r="I2524" s="1"/>
      <c r="K2524" s="6" t="s">
        <v>695</v>
      </c>
      <c r="P2524" s="1"/>
      <c r="Q2524" s="1"/>
      <c r="W2524" s="1"/>
      <c r="X2524" s="1"/>
      <c r="AB2524" s="1"/>
      <c r="AC2524" s="1"/>
      <c r="AD2524" s="1"/>
      <c r="AE2524" s="1"/>
      <c r="BQ2524" s="6"/>
      <c r="DJ2524" s="6"/>
      <c r="DK2524" s="6"/>
      <c r="DL2524" s="6"/>
      <c r="DN2524" s="6"/>
      <c r="DQ2524" s="6"/>
    </row>
    <row r="2525" customFormat="false" ht="15" hidden="false" customHeight="false" outlineLevel="0" collapsed="false">
      <c r="A2525" s="6" t="s">
        <v>695</v>
      </c>
      <c r="I2525" s="1"/>
      <c r="K2525" s="6" t="s">
        <v>695</v>
      </c>
      <c r="P2525" s="1"/>
      <c r="Q2525" s="1"/>
      <c r="W2525" s="1"/>
      <c r="X2525" s="1"/>
      <c r="AB2525" s="1"/>
      <c r="AC2525" s="1"/>
      <c r="AD2525" s="1"/>
      <c r="AE2525" s="1"/>
      <c r="BQ2525" s="6"/>
      <c r="DJ2525" s="6"/>
      <c r="DK2525" s="6"/>
      <c r="DL2525" s="6"/>
      <c r="DN2525" s="6"/>
      <c r="DQ2525" s="6"/>
    </row>
    <row r="2526" customFormat="false" ht="15" hidden="false" customHeight="false" outlineLevel="0" collapsed="false">
      <c r="A2526" s="6" t="s">
        <v>695</v>
      </c>
      <c r="I2526" s="1"/>
      <c r="K2526" s="6" t="s">
        <v>695</v>
      </c>
      <c r="P2526" s="1"/>
      <c r="Q2526" s="1"/>
      <c r="W2526" s="1"/>
      <c r="X2526" s="1"/>
      <c r="AB2526" s="1"/>
      <c r="AC2526" s="1"/>
      <c r="AD2526" s="1"/>
      <c r="AE2526" s="1"/>
      <c r="BQ2526" s="6"/>
      <c r="DJ2526" s="6"/>
      <c r="DK2526" s="6"/>
      <c r="DL2526" s="6"/>
      <c r="DN2526" s="6"/>
      <c r="DQ2526" s="6"/>
    </row>
    <row r="2527" customFormat="false" ht="15" hidden="false" customHeight="false" outlineLevel="0" collapsed="false">
      <c r="A2527" s="6" t="s">
        <v>695</v>
      </c>
      <c r="I2527" s="1"/>
      <c r="K2527" s="6" t="s">
        <v>695</v>
      </c>
      <c r="P2527" s="1"/>
      <c r="Q2527" s="1"/>
      <c r="W2527" s="1"/>
      <c r="X2527" s="1"/>
      <c r="AB2527" s="1"/>
      <c r="AC2527" s="1"/>
      <c r="AD2527" s="1"/>
      <c r="AE2527" s="1"/>
      <c r="BQ2527" s="6"/>
      <c r="DJ2527" s="6"/>
      <c r="DK2527" s="6"/>
      <c r="DL2527" s="6"/>
      <c r="DN2527" s="6"/>
      <c r="DQ2527" s="6"/>
    </row>
    <row r="2528" customFormat="false" ht="15" hidden="false" customHeight="false" outlineLevel="0" collapsed="false">
      <c r="A2528" s="6" t="s">
        <v>695</v>
      </c>
      <c r="I2528" s="1"/>
      <c r="K2528" s="6" t="s">
        <v>695</v>
      </c>
      <c r="P2528" s="1"/>
      <c r="Q2528" s="1"/>
      <c r="W2528" s="1"/>
      <c r="X2528" s="1"/>
      <c r="AB2528" s="1"/>
      <c r="AC2528" s="1"/>
      <c r="AD2528" s="1"/>
      <c r="AE2528" s="1"/>
      <c r="BQ2528" s="6"/>
      <c r="DJ2528" s="6"/>
      <c r="DK2528" s="6"/>
      <c r="DL2528" s="6"/>
      <c r="DN2528" s="6"/>
      <c r="DQ2528" s="6"/>
    </row>
    <row r="2529" customFormat="false" ht="15" hidden="false" customHeight="false" outlineLevel="0" collapsed="false">
      <c r="A2529" s="6" t="s">
        <v>695</v>
      </c>
      <c r="I2529" s="1"/>
      <c r="K2529" s="6" t="s">
        <v>695</v>
      </c>
      <c r="P2529" s="1"/>
      <c r="Q2529" s="1"/>
      <c r="W2529" s="1"/>
      <c r="X2529" s="1"/>
      <c r="AB2529" s="1"/>
      <c r="AC2529" s="1"/>
      <c r="AD2529" s="1"/>
      <c r="AE2529" s="1"/>
      <c r="BQ2529" s="6"/>
      <c r="DJ2529" s="6"/>
      <c r="DK2529" s="6"/>
      <c r="DL2529" s="6"/>
      <c r="DN2529" s="6"/>
      <c r="DQ2529" s="6"/>
    </row>
    <row r="2530" customFormat="false" ht="15" hidden="false" customHeight="false" outlineLevel="0" collapsed="false">
      <c r="A2530" s="6" t="s">
        <v>695</v>
      </c>
      <c r="I2530" s="1"/>
      <c r="K2530" s="6" t="s">
        <v>695</v>
      </c>
      <c r="P2530" s="1"/>
      <c r="Q2530" s="1"/>
      <c r="W2530" s="1"/>
      <c r="X2530" s="1"/>
      <c r="AB2530" s="1"/>
      <c r="AC2530" s="1"/>
      <c r="AD2530" s="1"/>
      <c r="AE2530" s="1"/>
      <c r="BQ2530" s="6"/>
      <c r="DJ2530" s="6"/>
      <c r="DK2530" s="6"/>
      <c r="DL2530" s="6"/>
      <c r="DN2530" s="6"/>
      <c r="DQ2530" s="6"/>
    </row>
    <row r="2531" customFormat="false" ht="15" hidden="false" customHeight="false" outlineLevel="0" collapsed="false">
      <c r="A2531" s="6" t="s">
        <v>695</v>
      </c>
      <c r="I2531" s="1"/>
      <c r="K2531" s="6" t="s">
        <v>695</v>
      </c>
      <c r="P2531" s="1"/>
      <c r="Q2531" s="1"/>
      <c r="W2531" s="1"/>
      <c r="X2531" s="1"/>
      <c r="AB2531" s="1"/>
      <c r="AC2531" s="1"/>
      <c r="AD2531" s="1"/>
      <c r="AE2531" s="1"/>
      <c r="BQ2531" s="6"/>
      <c r="DJ2531" s="6"/>
      <c r="DK2531" s="6"/>
      <c r="DL2531" s="6"/>
      <c r="DN2531" s="6"/>
      <c r="DQ2531" s="6"/>
    </row>
    <row r="2532" customFormat="false" ht="15" hidden="false" customHeight="false" outlineLevel="0" collapsed="false">
      <c r="A2532" s="6" t="s">
        <v>695</v>
      </c>
      <c r="I2532" s="1"/>
      <c r="K2532" s="6" t="s">
        <v>695</v>
      </c>
      <c r="P2532" s="1"/>
      <c r="Q2532" s="1"/>
      <c r="W2532" s="1"/>
      <c r="X2532" s="1"/>
      <c r="AB2532" s="1"/>
      <c r="AC2532" s="1"/>
      <c r="AD2532" s="1"/>
      <c r="AE2532" s="1"/>
      <c r="BQ2532" s="6"/>
      <c r="DJ2532" s="6"/>
      <c r="DK2532" s="6"/>
      <c r="DL2532" s="6"/>
      <c r="DN2532" s="6"/>
      <c r="DQ2532" s="6"/>
    </row>
    <row r="2533" customFormat="false" ht="15" hidden="false" customHeight="false" outlineLevel="0" collapsed="false">
      <c r="A2533" s="6" t="s">
        <v>695</v>
      </c>
      <c r="I2533" s="1"/>
      <c r="K2533" s="6" t="s">
        <v>695</v>
      </c>
      <c r="P2533" s="1"/>
      <c r="Q2533" s="1"/>
      <c r="W2533" s="1"/>
      <c r="X2533" s="1"/>
      <c r="AB2533" s="1"/>
      <c r="AC2533" s="1"/>
      <c r="AD2533" s="1"/>
      <c r="AE2533" s="1"/>
      <c r="BQ2533" s="6"/>
      <c r="DJ2533" s="6"/>
      <c r="DK2533" s="6"/>
      <c r="DL2533" s="6"/>
      <c r="DN2533" s="6"/>
      <c r="DQ2533" s="6"/>
    </row>
    <row r="2534" customFormat="false" ht="15" hidden="false" customHeight="false" outlineLevel="0" collapsed="false">
      <c r="A2534" s="6" t="s">
        <v>695</v>
      </c>
      <c r="I2534" s="1"/>
      <c r="K2534" s="6" t="s">
        <v>695</v>
      </c>
      <c r="P2534" s="1"/>
      <c r="Q2534" s="1"/>
      <c r="W2534" s="1"/>
      <c r="X2534" s="1"/>
      <c r="AB2534" s="1"/>
      <c r="AC2534" s="1"/>
      <c r="AD2534" s="1"/>
      <c r="AE2534" s="1"/>
      <c r="BQ2534" s="6"/>
      <c r="DJ2534" s="6"/>
      <c r="DK2534" s="6"/>
      <c r="DL2534" s="6"/>
      <c r="DN2534" s="6"/>
      <c r="DQ2534" s="6"/>
    </row>
    <row r="2535" customFormat="false" ht="15" hidden="false" customHeight="false" outlineLevel="0" collapsed="false">
      <c r="A2535" s="6" t="s">
        <v>695</v>
      </c>
      <c r="I2535" s="1"/>
      <c r="K2535" s="6" t="s">
        <v>695</v>
      </c>
      <c r="P2535" s="1"/>
      <c r="Q2535" s="1"/>
      <c r="W2535" s="1"/>
      <c r="X2535" s="1"/>
      <c r="AB2535" s="1"/>
      <c r="AC2535" s="1"/>
      <c r="AD2535" s="1"/>
      <c r="AE2535" s="1"/>
      <c r="BQ2535" s="6"/>
      <c r="DJ2535" s="6"/>
      <c r="DK2535" s="6"/>
      <c r="DL2535" s="6"/>
      <c r="DN2535" s="6"/>
      <c r="DQ2535" s="6"/>
    </row>
    <row r="2536" customFormat="false" ht="15" hidden="false" customHeight="false" outlineLevel="0" collapsed="false">
      <c r="A2536" s="6" t="s">
        <v>695</v>
      </c>
      <c r="I2536" s="1"/>
      <c r="K2536" s="6" t="s">
        <v>695</v>
      </c>
      <c r="P2536" s="1"/>
      <c r="Q2536" s="1"/>
      <c r="W2536" s="1"/>
      <c r="X2536" s="1"/>
      <c r="AB2536" s="1"/>
      <c r="AC2536" s="1"/>
      <c r="AD2536" s="1"/>
      <c r="AE2536" s="1"/>
      <c r="BQ2536" s="6"/>
      <c r="DJ2536" s="6"/>
      <c r="DK2536" s="6"/>
      <c r="DL2536" s="6"/>
      <c r="DN2536" s="6"/>
      <c r="DQ2536" s="6"/>
    </row>
    <row r="2537" customFormat="false" ht="15" hidden="false" customHeight="false" outlineLevel="0" collapsed="false">
      <c r="A2537" s="6" t="s">
        <v>695</v>
      </c>
      <c r="I2537" s="1"/>
      <c r="K2537" s="6" t="s">
        <v>695</v>
      </c>
      <c r="P2537" s="1"/>
      <c r="Q2537" s="1"/>
      <c r="W2537" s="1"/>
      <c r="X2537" s="1"/>
      <c r="AB2537" s="1"/>
      <c r="AC2537" s="1"/>
      <c r="AD2537" s="1"/>
      <c r="AE2537" s="1"/>
      <c r="BQ2537" s="6"/>
      <c r="DJ2537" s="6"/>
      <c r="DK2537" s="6"/>
      <c r="DL2537" s="6"/>
      <c r="DN2537" s="6"/>
      <c r="DQ2537" s="6"/>
    </row>
    <row r="2538" customFormat="false" ht="15" hidden="false" customHeight="false" outlineLevel="0" collapsed="false">
      <c r="A2538" s="6" t="s">
        <v>695</v>
      </c>
      <c r="I2538" s="1"/>
      <c r="K2538" s="6" t="s">
        <v>695</v>
      </c>
      <c r="P2538" s="1"/>
      <c r="Q2538" s="1"/>
      <c r="W2538" s="1"/>
      <c r="X2538" s="1"/>
      <c r="AB2538" s="1"/>
      <c r="AC2538" s="1"/>
      <c r="AD2538" s="1"/>
      <c r="AE2538" s="1"/>
      <c r="BQ2538" s="6"/>
      <c r="DJ2538" s="6"/>
      <c r="DK2538" s="6"/>
      <c r="DL2538" s="6"/>
      <c r="DN2538" s="6"/>
      <c r="DQ2538" s="6"/>
    </row>
    <row r="2539" customFormat="false" ht="15" hidden="false" customHeight="false" outlineLevel="0" collapsed="false">
      <c r="A2539" s="6" t="s">
        <v>695</v>
      </c>
      <c r="I2539" s="1"/>
      <c r="K2539" s="6" t="s">
        <v>695</v>
      </c>
      <c r="P2539" s="1"/>
      <c r="Q2539" s="1"/>
      <c r="W2539" s="1"/>
      <c r="X2539" s="1"/>
      <c r="AB2539" s="1"/>
      <c r="AC2539" s="1"/>
      <c r="AD2539" s="1"/>
      <c r="AE2539" s="1"/>
      <c r="BQ2539" s="6"/>
      <c r="DJ2539" s="6"/>
      <c r="DK2539" s="6"/>
      <c r="DL2539" s="6"/>
      <c r="DN2539" s="6"/>
      <c r="DQ2539" s="6"/>
    </row>
    <row r="2540" customFormat="false" ht="15" hidden="false" customHeight="false" outlineLevel="0" collapsed="false">
      <c r="A2540" s="6" t="s">
        <v>695</v>
      </c>
      <c r="I2540" s="1"/>
      <c r="K2540" s="6" t="s">
        <v>695</v>
      </c>
      <c r="P2540" s="1"/>
      <c r="Q2540" s="1"/>
      <c r="W2540" s="1"/>
      <c r="X2540" s="1"/>
      <c r="AB2540" s="1"/>
      <c r="AC2540" s="1"/>
      <c r="AD2540" s="1"/>
      <c r="AE2540" s="1"/>
      <c r="BQ2540" s="6"/>
      <c r="DJ2540" s="6"/>
      <c r="DK2540" s="6"/>
      <c r="DL2540" s="6"/>
      <c r="DN2540" s="6"/>
      <c r="DQ2540" s="6"/>
    </row>
    <row r="2541" customFormat="false" ht="15" hidden="false" customHeight="false" outlineLevel="0" collapsed="false">
      <c r="A2541" s="6" t="s">
        <v>695</v>
      </c>
      <c r="I2541" s="1"/>
      <c r="K2541" s="6" t="s">
        <v>695</v>
      </c>
      <c r="P2541" s="1"/>
      <c r="Q2541" s="1"/>
      <c r="W2541" s="1"/>
      <c r="X2541" s="1"/>
      <c r="AB2541" s="1"/>
      <c r="AC2541" s="1"/>
      <c r="AD2541" s="1"/>
      <c r="AE2541" s="1"/>
      <c r="BQ2541" s="6"/>
      <c r="DJ2541" s="6"/>
      <c r="DK2541" s="6"/>
      <c r="DL2541" s="6"/>
      <c r="DN2541" s="6"/>
      <c r="DQ2541" s="6"/>
    </row>
    <row r="2542" customFormat="false" ht="15" hidden="false" customHeight="false" outlineLevel="0" collapsed="false">
      <c r="A2542" s="6" t="s">
        <v>695</v>
      </c>
      <c r="I2542" s="1"/>
      <c r="K2542" s="6" t="s">
        <v>695</v>
      </c>
      <c r="P2542" s="1"/>
      <c r="Q2542" s="1"/>
      <c r="W2542" s="1"/>
      <c r="X2542" s="1"/>
      <c r="AB2542" s="1"/>
      <c r="AC2542" s="1"/>
      <c r="AD2542" s="1"/>
      <c r="AE2542" s="1"/>
      <c r="BQ2542" s="6"/>
      <c r="DJ2542" s="6"/>
      <c r="DK2542" s="6"/>
      <c r="DL2542" s="6"/>
      <c r="DN2542" s="6"/>
      <c r="DQ2542" s="6"/>
    </row>
    <row r="2543" customFormat="false" ht="15" hidden="false" customHeight="false" outlineLevel="0" collapsed="false">
      <c r="A2543" s="6" t="s">
        <v>695</v>
      </c>
      <c r="I2543" s="1"/>
      <c r="K2543" s="6" t="s">
        <v>695</v>
      </c>
      <c r="P2543" s="1"/>
      <c r="Q2543" s="1"/>
      <c r="W2543" s="1"/>
      <c r="X2543" s="1"/>
      <c r="AB2543" s="1"/>
      <c r="AC2543" s="1"/>
      <c r="AD2543" s="1"/>
      <c r="AE2543" s="1"/>
      <c r="BQ2543" s="6"/>
      <c r="DJ2543" s="6"/>
      <c r="DK2543" s="6"/>
      <c r="DL2543" s="6"/>
      <c r="DN2543" s="6"/>
      <c r="DQ2543" s="6"/>
    </row>
    <row r="2544" customFormat="false" ht="15" hidden="false" customHeight="false" outlineLevel="0" collapsed="false">
      <c r="A2544" s="6" t="s">
        <v>695</v>
      </c>
      <c r="I2544" s="1"/>
      <c r="K2544" s="6" t="s">
        <v>695</v>
      </c>
      <c r="P2544" s="1"/>
      <c r="Q2544" s="1"/>
      <c r="W2544" s="1"/>
      <c r="X2544" s="1"/>
      <c r="AB2544" s="1"/>
      <c r="AC2544" s="1"/>
      <c r="AD2544" s="1"/>
      <c r="AE2544" s="1"/>
      <c r="BQ2544" s="6"/>
      <c r="DJ2544" s="6"/>
      <c r="DK2544" s="6"/>
      <c r="DL2544" s="6"/>
      <c r="DN2544" s="6"/>
      <c r="DQ2544" s="6"/>
    </row>
    <row r="2545" customFormat="false" ht="15" hidden="false" customHeight="false" outlineLevel="0" collapsed="false">
      <c r="A2545" s="6" t="s">
        <v>695</v>
      </c>
      <c r="I2545" s="1"/>
      <c r="K2545" s="6" t="s">
        <v>695</v>
      </c>
      <c r="P2545" s="1"/>
      <c r="Q2545" s="1"/>
      <c r="W2545" s="1"/>
      <c r="X2545" s="1"/>
      <c r="AB2545" s="1"/>
      <c r="AC2545" s="1"/>
      <c r="AD2545" s="1"/>
      <c r="AE2545" s="1"/>
      <c r="BQ2545" s="6"/>
      <c r="DJ2545" s="6"/>
      <c r="DK2545" s="6"/>
      <c r="DL2545" s="6"/>
      <c r="DN2545" s="6"/>
      <c r="DQ2545" s="6"/>
    </row>
    <row r="2546" customFormat="false" ht="15" hidden="false" customHeight="false" outlineLevel="0" collapsed="false">
      <c r="A2546" s="6" t="s">
        <v>695</v>
      </c>
      <c r="I2546" s="1"/>
      <c r="K2546" s="6" t="s">
        <v>695</v>
      </c>
      <c r="P2546" s="1"/>
      <c r="Q2546" s="1"/>
      <c r="W2546" s="1"/>
      <c r="X2546" s="1"/>
      <c r="AB2546" s="1"/>
      <c r="AC2546" s="1"/>
      <c r="AD2546" s="1"/>
      <c r="AE2546" s="1"/>
      <c r="BQ2546" s="6"/>
      <c r="DJ2546" s="6"/>
      <c r="DK2546" s="6"/>
      <c r="DL2546" s="6"/>
      <c r="DN2546" s="6"/>
      <c r="DQ2546" s="6"/>
    </row>
    <row r="2547" customFormat="false" ht="15" hidden="false" customHeight="false" outlineLevel="0" collapsed="false">
      <c r="A2547" s="6" t="s">
        <v>695</v>
      </c>
      <c r="I2547" s="1"/>
      <c r="K2547" s="6" t="s">
        <v>695</v>
      </c>
      <c r="P2547" s="1"/>
      <c r="Q2547" s="1"/>
      <c r="W2547" s="1"/>
      <c r="X2547" s="1"/>
      <c r="AB2547" s="1"/>
      <c r="AC2547" s="1"/>
      <c r="AD2547" s="1"/>
      <c r="AE2547" s="1"/>
      <c r="BQ2547" s="6"/>
      <c r="DJ2547" s="6"/>
      <c r="DK2547" s="6"/>
      <c r="DL2547" s="6"/>
      <c r="DN2547" s="6"/>
      <c r="DQ2547" s="6"/>
    </row>
    <row r="2548" customFormat="false" ht="15" hidden="false" customHeight="false" outlineLevel="0" collapsed="false">
      <c r="A2548" s="6" t="s">
        <v>695</v>
      </c>
      <c r="I2548" s="1"/>
      <c r="K2548" s="6" t="s">
        <v>695</v>
      </c>
      <c r="P2548" s="1"/>
      <c r="Q2548" s="1"/>
      <c r="W2548" s="1"/>
      <c r="X2548" s="1"/>
      <c r="AB2548" s="1"/>
      <c r="AC2548" s="1"/>
      <c r="AD2548" s="1"/>
      <c r="AE2548" s="1"/>
      <c r="BQ2548" s="6"/>
      <c r="DJ2548" s="6"/>
      <c r="DK2548" s="6"/>
      <c r="DL2548" s="6"/>
      <c r="DN2548" s="6"/>
      <c r="DQ2548" s="6"/>
    </row>
    <row r="2549" customFormat="false" ht="15" hidden="false" customHeight="false" outlineLevel="0" collapsed="false">
      <c r="A2549" s="6" t="s">
        <v>695</v>
      </c>
      <c r="I2549" s="1"/>
      <c r="K2549" s="6" t="s">
        <v>695</v>
      </c>
      <c r="P2549" s="1"/>
      <c r="Q2549" s="1"/>
      <c r="W2549" s="1"/>
      <c r="X2549" s="1"/>
      <c r="AB2549" s="1"/>
      <c r="AC2549" s="1"/>
      <c r="AD2549" s="1"/>
      <c r="AE2549" s="1"/>
      <c r="BQ2549" s="6"/>
      <c r="DJ2549" s="6"/>
      <c r="DK2549" s="6"/>
      <c r="DL2549" s="6"/>
      <c r="DN2549" s="6"/>
      <c r="DQ2549" s="6"/>
    </row>
    <row r="2550" customFormat="false" ht="15" hidden="false" customHeight="false" outlineLevel="0" collapsed="false">
      <c r="A2550" s="6" t="s">
        <v>695</v>
      </c>
      <c r="I2550" s="1"/>
      <c r="K2550" s="6" t="s">
        <v>695</v>
      </c>
      <c r="P2550" s="1"/>
      <c r="Q2550" s="1"/>
      <c r="W2550" s="1"/>
      <c r="X2550" s="1"/>
      <c r="AB2550" s="1"/>
      <c r="AC2550" s="1"/>
      <c r="AD2550" s="1"/>
      <c r="AE2550" s="1"/>
      <c r="BQ2550" s="6"/>
      <c r="DJ2550" s="6"/>
      <c r="DK2550" s="6"/>
      <c r="DL2550" s="6"/>
      <c r="DN2550" s="6"/>
      <c r="DQ2550" s="6"/>
    </row>
    <row r="2551" customFormat="false" ht="15" hidden="false" customHeight="false" outlineLevel="0" collapsed="false">
      <c r="A2551" s="6" t="s">
        <v>695</v>
      </c>
      <c r="I2551" s="1"/>
      <c r="K2551" s="6" t="s">
        <v>695</v>
      </c>
      <c r="P2551" s="1"/>
      <c r="Q2551" s="1"/>
      <c r="W2551" s="1"/>
      <c r="X2551" s="1"/>
      <c r="AB2551" s="1"/>
      <c r="AC2551" s="1"/>
      <c r="AD2551" s="1"/>
      <c r="AE2551" s="1"/>
      <c r="BQ2551" s="6"/>
      <c r="DJ2551" s="6"/>
      <c r="DK2551" s="6"/>
      <c r="DL2551" s="6"/>
      <c r="DN2551" s="6"/>
      <c r="DQ2551" s="6"/>
    </row>
    <row r="2552" customFormat="false" ht="15" hidden="false" customHeight="false" outlineLevel="0" collapsed="false">
      <c r="A2552" s="6" t="s">
        <v>695</v>
      </c>
      <c r="I2552" s="1"/>
      <c r="K2552" s="6" t="s">
        <v>695</v>
      </c>
      <c r="P2552" s="1"/>
      <c r="Q2552" s="1"/>
      <c r="W2552" s="1"/>
      <c r="X2552" s="1"/>
      <c r="AB2552" s="1"/>
      <c r="AC2552" s="1"/>
      <c r="AD2552" s="1"/>
      <c r="AE2552" s="1"/>
      <c r="BQ2552" s="6"/>
      <c r="DJ2552" s="6"/>
      <c r="DK2552" s="6"/>
      <c r="DL2552" s="6"/>
      <c r="DN2552" s="6"/>
      <c r="DQ2552" s="6"/>
    </row>
    <row r="2553" customFormat="false" ht="15" hidden="false" customHeight="false" outlineLevel="0" collapsed="false">
      <c r="A2553" s="6" t="s">
        <v>695</v>
      </c>
      <c r="I2553" s="1"/>
      <c r="K2553" s="6" t="s">
        <v>695</v>
      </c>
      <c r="P2553" s="1"/>
      <c r="Q2553" s="1"/>
      <c r="W2553" s="1"/>
      <c r="X2553" s="1"/>
      <c r="AB2553" s="1"/>
      <c r="AC2553" s="1"/>
      <c r="AD2553" s="1"/>
      <c r="AE2553" s="1"/>
      <c r="BQ2553" s="6"/>
      <c r="DJ2553" s="6"/>
      <c r="DK2553" s="6"/>
      <c r="DL2553" s="6"/>
      <c r="DN2553" s="6"/>
      <c r="DQ2553" s="6"/>
    </row>
    <row r="2554" customFormat="false" ht="15" hidden="false" customHeight="false" outlineLevel="0" collapsed="false">
      <c r="A2554" s="6" t="s">
        <v>695</v>
      </c>
      <c r="I2554" s="1"/>
      <c r="K2554" s="6" t="s">
        <v>695</v>
      </c>
      <c r="P2554" s="1"/>
      <c r="Q2554" s="1"/>
      <c r="W2554" s="1"/>
      <c r="X2554" s="1"/>
      <c r="AB2554" s="1"/>
      <c r="AC2554" s="1"/>
      <c r="AD2554" s="1"/>
      <c r="AE2554" s="1"/>
      <c r="BQ2554" s="6"/>
      <c r="DJ2554" s="6"/>
      <c r="DK2554" s="6"/>
      <c r="DL2554" s="6"/>
      <c r="DN2554" s="6"/>
      <c r="DQ2554" s="6"/>
    </row>
    <row r="2555" customFormat="false" ht="15" hidden="false" customHeight="false" outlineLevel="0" collapsed="false">
      <c r="A2555" s="6" t="s">
        <v>695</v>
      </c>
      <c r="I2555" s="1"/>
      <c r="K2555" s="6" t="s">
        <v>695</v>
      </c>
      <c r="P2555" s="1"/>
      <c r="Q2555" s="1"/>
      <c r="W2555" s="1"/>
      <c r="X2555" s="1"/>
      <c r="AB2555" s="1"/>
      <c r="AC2555" s="1"/>
      <c r="AD2555" s="1"/>
      <c r="AE2555" s="1"/>
      <c r="BQ2555" s="6"/>
      <c r="DJ2555" s="6"/>
      <c r="DK2555" s="6"/>
      <c r="DL2555" s="6"/>
      <c r="DN2555" s="6"/>
      <c r="DQ2555" s="6"/>
    </row>
    <row r="2556" customFormat="false" ht="15" hidden="false" customHeight="false" outlineLevel="0" collapsed="false">
      <c r="A2556" s="6" t="s">
        <v>695</v>
      </c>
      <c r="I2556" s="1"/>
      <c r="K2556" s="6" t="s">
        <v>695</v>
      </c>
      <c r="P2556" s="1"/>
      <c r="Q2556" s="1"/>
      <c r="W2556" s="1"/>
      <c r="X2556" s="1"/>
      <c r="AB2556" s="1"/>
      <c r="AC2556" s="1"/>
      <c r="AD2556" s="1"/>
      <c r="AE2556" s="1"/>
      <c r="BQ2556" s="6"/>
      <c r="DJ2556" s="6"/>
      <c r="DK2556" s="6"/>
      <c r="DL2556" s="6"/>
      <c r="DN2556" s="6"/>
      <c r="DQ2556" s="6"/>
    </row>
    <row r="2557" customFormat="false" ht="15" hidden="false" customHeight="false" outlineLevel="0" collapsed="false">
      <c r="A2557" s="6" t="s">
        <v>695</v>
      </c>
      <c r="I2557" s="1"/>
      <c r="K2557" s="6" t="s">
        <v>695</v>
      </c>
      <c r="P2557" s="1"/>
      <c r="Q2557" s="1"/>
      <c r="W2557" s="1"/>
      <c r="X2557" s="1"/>
      <c r="AB2557" s="1"/>
      <c r="AC2557" s="1"/>
      <c r="AD2557" s="1"/>
      <c r="AE2557" s="1"/>
      <c r="BQ2557" s="6"/>
      <c r="DJ2557" s="6"/>
      <c r="DK2557" s="6"/>
      <c r="DL2557" s="6"/>
      <c r="DN2557" s="6"/>
      <c r="DQ2557" s="6"/>
    </row>
    <row r="2558" customFormat="false" ht="15" hidden="false" customHeight="false" outlineLevel="0" collapsed="false">
      <c r="A2558" s="6" t="s">
        <v>695</v>
      </c>
      <c r="I2558" s="1"/>
      <c r="K2558" s="6" t="s">
        <v>695</v>
      </c>
      <c r="P2558" s="1"/>
      <c r="Q2558" s="1"/>
      <c r="W2558" s="1"/>
      <c r="X2558" s="1"/>
      <c r="AB2558" s="1"/>
      <c r="AC2558" s="1"/>
      <c r="AD2558" s="1"/>
      <c r="AE2558" s="1"/>
      <c r="BQ2558" s="6"/>
      <c r="DJ2558" s="6"/>
      <c r="DK2558" s="6"/>
      <c r="DL2558" s="6"/>
      <c r="DN2558" s="6"/>
      <c r="DQ2558" s="6"/>
    </row>
    <row r="2559" customFormat="false" ht="15" hidden="false" customHeight="false" outlineLevel="0" collapsed="false">
      <c r="A2559" s="6" t="s">
        <v>695</v>
      </c>
      <c r="I2559" s="1"/>
      <c r="K2559" s="6" t="s">
        <v>695</v>
      </c>
      <c r="P2559" s="1"/>
      <c r="Q2559" s="1"/>
      <c r="W2559" s="1"/>
      <c r="X2559" s="1"/>
      <c r="AB2559" s="1"/>
      <c r="AC2559" s="1"/>
      <c r="AD2559" s="1"/>
      <c r="AE2559" s="1"/>
      <c r="BQ2559" s="6"/>
      <c r="DJ2559" s="6"/>
      <c r="DK2559" s="6"/>
      <c r="DL2559" s="6"/>
      <c r="DN2559" s="6"/>
      <c r="DQ2559" s="6"/>
    </row>
    <row r="2560" customFormat="false" ht="15" hidden="false" customHeight="false" outlineLevel="0" collapsed="false">
      <c r="A2560" s="6" t="s">
        <v>695</v>
      </c>
      <c r="I2560" s="1"/>
      <c r="K2560" s="6" t="s">
        <v>695</v>
      </c>
      <c r="P2560" s="1"/>
      <c r="Q2560" s="1"/>
      <c r="W2560" s="1"/>
      <c r="X2560" s="1"/>
      <c r="AB2560" s="1"/>
      <c r="AC2560" s="1"/>
      <c r="AD2560" s="1"/>
      <c r="AE2560" s="1"/>
      <c r="BQ2560" s="6"/>
      <c r="DJ2560" s="6"/>
      <c r="DK2560" s="6"/>
      <c r="DL2560" s="6"/>
      <c r="DN2560" s="6"/>
      <c r="DQ2560" s="6"/>
    </row>
    <row r="2561" customFormat="false" ht="15" hidden="false" customHeight="false" outlineLevel="0" collapsed="false">
      <c r="A2561" s="6" t="s">
        <v>695</v>
      </c>
      <c r="I2561" s="1"/>
      <c r="K2561" s="6" t="s">
        <v>695</v>
      </c>
      <c r="P2561" s="1"/>
      <c r="Q2561" s="1"/>
      <c r="W2561" s="1"/>
      <c r="X2561" s="1"/>
      <c r="AB2561" s="1"/>
      <c r="AC2561" s="1"/>
      <c r="AD2561" s="1"/>
      <c r="AE2561" s="1"/>
      <c r="BQ2561" s="6"/>
      <c r="DJ2561" s="6"/>
      <c r="DK2561" s="6"/>
      <c r="DL2561" s="6"/>
      <c r="DN2561" s="6"/>
      <c r="DQ2561" s="6"/>
    </row>
    <row r="2562" customFormat="false" ht="15" hidden="false" customHeight="false" outlineLevel="0" collapsed="false">
      <c r="A2562" s="6" t="s">
        <v>695</v>
      </c>
      <c r="I2562" s="1"/>
      <c r="K2562" s="6" t="s">
        <v>695</v>
      </c>
      <c r="P2562" s="1"/>
      <c r="Q2562" s="1"/>
      <c r="W2562" s="1"/>
      <c r="X2562" s="1"/>
      <c r="AB2562" s="1"/>
      <c r="AC2562" s="1"/>
      <c r="AD2562" s="1"/>
      <c r="AE2562" s="1"/>
      <c r="BQ2562" s="6"/>
      <c r="DJ2562" s="6"/>
      <c r="DK2562" s="6"/>
      <c r="DL2562" s="6"/>
      <c r="DN2562" s="6"/>
      <c r="DQ2562" s="6"/>
    </row>
    <row r="2563" customFormat="false" ht="15" hidden="false" customHeight="false" outlineLevel="0" collapsed="false">
      <c r="A2563" s="6" t="s">
        <v>695</v>
      </c>
      <c r="I2563" s="1"/>
      <c r="K2563" s="6" t="s">
        <v>695</v>
      </c>
      <c r="P2563" s="1"/>
      <c r="Q2563" s="1"/>
      <c r="W2563" s="1"/>
      <c r="X2563" s="1"/>
      <c r="AB2563" s="1"/>
      <c r="AC2563" s="1"/>
      <c r="AD2563" s="1"/>
      <c r="AE2563" s="1"/>
      <c r="BQ2563" s="6"/>
      <c r="DJ2563" s="6"/>
      <c r="DK2563" s="6"/>
      <c r="DL2563" s="6"/>
      <c r="DN2563" s="6"/>
      <c r="DQ2563" s="6"/>
    </row>
    <row r="2564" customFormat="false" ht="15" hidden="false" customHeight="false" outlineLevel="0" collapsed="false">
      <c r="A2564" s="6" t="s">
        <v>695</v>
      </c>
      <c r="I2564" s="1"/>
      <c r="K2564" s="6" t="s">
        <v>695</v>
      </c>
      <c r="P2564" s="1"/>
      <c r="Q2564" s="1"/>
      <c r="W2564" s="1"/>
      <c r="X2564" s="1"/>
      <c r="AB2564" s="1"/>
      <c r="AC2564" s="1"/>
      <c r="AD2564" s="1"/>
      <c r="AE2564" s="1"/>
      <c r="BQ2564" s="6"/>
      <c r="DJ2564" s="6"/>
      <c r="DK2564" s="6"/>
      <c r="DL2564" s="6"/>
      <c r="DN2564" s="6"/>
      <c r="DQ2564" s="6"/>
    </row>
    <row r="2565" customFormat="false" ht="15" hidden="false" customHeight="false" outlineLevel="0" collapsed="false">
      <c r="A2565" s="6" t="s">
        <v>695</v>
      </c>
      <c r="I2565" s="1"/>
      <c r="K2565" s="6" t="s">
        <v>695</v>
      </c>
      <c r="P2565" s="1"/>
      <c r="Q2565" s="1"/>
      <c r="W2565" s="1"/>
      <c r="X2565" s="1"/>
      <c r="AB2565" s="1"/>
      <c r="AC2565" s="1"/>
      <c r="AD2565" s="1"/>
      <c r="AE2565" s="1"/>
      <c r="BQ2565" s="6"/>
      <c r="DJ2565" s="6"/>
      <c r="DK2565" s="6"/>
      <c r="DL2565" s="6"/>
      <c r="DN2565" s="6"/>
      <c r="DQ2565" s="6"/>
    </row>
    <row r="2566" customFormat="false" ht="15" hidden="false" customHeight="false" outlineLevel="0" collapsed="false">
      <c r="A2566" s="6" t="s">
        <v>695</v>
      </c>
      <c r="I2566" s="1"/>
      <c r="K2566" s="6" t="s">
        <v>695</v>
      </c>
      <c r="P2566" s="1"/>
      <c r="Q2566" s="1"/>
      <c r="W2566" s="1"/>
      <c r="X2566" s="1"/>
      <c r="AB2566" s="1"/>
      <c r="AC2566" s="1"/>
      <c r="AD2566" s="1"/>
      <c r="AE2566" s="1"/>
      <c r="BQ2566" s="6"/>
      <c r="DJ2566" s="6"/>
      <c r="DK2566" s="6"/>
      <c r="DL2566" s="6"/>
      <c r="DN2566" s="6"/>
      <c r="DQ2566" s="6"/>
    </row>
    <row r="2567" customFormat="false" ht="15" hidden="false" customHeight="false" outlineLevel="0" collapsed="false">
      <c r="A2567" s="6" t="s">
        <v>695</v>
      </c>
      <c r="I2567" s="1"/>
      <c r="K2567" s="6" t="s">
        <v>695</v>
      </c>
      <c r="P2567" s="1"/>
      <c r="Q2567" s="1"/>
      <c r="W2567" s="1"/>
      <c r="X2567" s="1"/>
      <c r="AB2567" s="1"/>
      <c r="AC2567" s="1"/>
      <c r="AD2567" s="1"/>
      <c r="AE2567" s="1"/>
      <c r="BQ2567" s="6"/>
      <c r="DJ2567" s="6"/>
      <c r="DK2567" s="6"/>
      <c r="DL2567" s="6"/>
      <c r="DN2567" s="6"/>
      <c r="DQ2567" s="6"/>
    </row>
    <row r="2568" customFormat="false" ht="15" hidden="false" customHeight="false" outlineLevel="0" collapsed="false">
      <c r="A2568" s="6" t="s">
        <v>695</v>
      </c>
      <c r="I2568" s="1"/>
      <c r="K2568" s="6" t="s">
        <v>695</v>
      </c>
      <c r="P2568" s="1"/>
      <c r="Q2568" s="1"/>
      <c r="W2568" s="1"/>
      <c r="X2568" s="1"/>
      <c r="AB2568" s="1"/>
      <c r="AC2568" s="1"/>
      <c r="AD2568" s="1"/>
      <c r="AE2568" s="1"/>
      <c r="BQ2568" s="6"/>
      <c r="DJ2568" s="6"/>
      <c r="DK2568" s="6"/>
      <c r="DL2568" s="6"/>
      <c r="DN2568" s="6"/>
      <c r="DQ2568" s="6"/>
    </row>
    <row r="2569" customFormat="false" ht="15" hidden="false" customHeight="false" outlineLevel="0" collapsed="false">
      <c r="A2569" s="6" t="s">
        <v>695</v>
      </c>
      <c r="I2569" s="1"/>
      <c r="K2569" s="6" t="s">
        <v>695</v>
      </c>
      <c r="P2569" s="1"/>
      <c r="Q2569" s="1"/>
      <c r="W2569" s="1"/>
      <c r="X2569" s="1"/>
      <c r="AB2569" s="1"/>
      <c r="AC2569" s="1"/>
      <c r="AD2569" s="1"/>
      <c r="AE2569" s="1"/>
      <c r="BQ2569" s="6"/>
      <c r="DJ2569" s="6"/>
      <c r="DK2569" s="6"/>
      <c r="DL2569" s="6"/>
      <c r="DN2569" s="6"/>
      <c r="DQ2569" s="6"/>
    </row>
    <row r="2570" customFormat="false" ht="15" hidden="false" customHeight="false" outlineLevel="0" collapsed="false">
      <c r="A2570" s="6" t="s">
        <v>695</v>
      </c>
      <c r="I2570" s="1"/>
      <c r="K2570" s="6" t="s">
        <v>695</v>
      </c>
      <c r="P2570" s="1"/>
      <c r="Q2570" s="1"/>
      <c r="W2570" s="1"/>
      <c r="X2570" s="1"/>
      <c r="AB2570" s="1"/>
      <c r="AC2570" s="1"/>
      <c r="AD2570" s="1"/>
      <c r="AE2570" s="1"/>
      <c r="BQ2570" s="6"/>
      <c r="DJ2570" s="6"/>
      <c r="DK2570" s="6"/>
      <c r="DL2570" s="6"/>
      <c r="DN2570" s="6"/>
      <c r="DQ2570" s="6"/>
    </row>
    <row r="2571" customFormat="false" ht="15" hidden="false" customHeight="false" outlineLevel="0" collapsed="false">
      <c r="A2571" s="6" t="s">
        <v>695</v>
      </c>
      <c r="I2571" s="1"/>
      <c r="K2571" s="6" t="s">
        <v>695</v>
      </c>
      <c r="P2571" s="1"/>
      <c r="Q2571" s="1"/>
      <c r="W2571" s="1"/>
      <c r="X2571" s="1"/>
      <c r="AB2571" s="1"/>
      <c r="AC2571" s="1"/>
      <c r="AD2571" s="1"/>
      <c r="AE2571" s="1"/>
      <c r="BQ2571" s="6"/>
      <c r="DJ2571" s="6"/>
      <c r="DK2571" s="6"/>
      <c r="DL2571" s="6"/>
      <c r="DN2571" s="6"/>
      <c r="DQ2571" s="6"/>
    </row>
    <row r="2572" customFormat="false" ht="15" hidden="false" customHeight="false" outlineLevel="0" collapsed="false">
      <c r="A2572" s="6" t="s">
        <v>695</v>
      </c>
      <c r="I2572" s="1"/>
      <c r="K2572" s="6" t="s">
        <v>695</v>
      </c>
      <c r="P2572" s="1"/>
      <c r="Q2572" s="1"/>
      <c r="W2572" s="1"/>
      <c r="X2572" s="1"/>
      <c r="AB2572" s="1"/>
      <c r="AC2572" s="1"/>
      <c r="AD2572" s="1"/>
      <c r="AE2572" s="1"/>
      <c r="BQ2572" s="6"/>
      <c r="DJ2572" s="6"/>
      <c r="DK2572" s="6"/>
      <c r="DL2572" s="6"/>
      <c r="DN2572" s="6"/>
      <c r="DQ2572" s="6"/>
    </row>
    <row r="2573" customFormat="false" ht="15" hidden="false" customHeight="false" outlineLevel="0" collapsed="false">
      <c r="A2573" s="6" t="s">
        <v>695</v>
      </c>
      <c r="I2573" s="1"/>
      <c r="K2573" s="6" t="s">
        <v>695</v>
      </c>
      <c r="P2573" s="1"/>
      <c r="Q2573" s="1"/>
      <c r="W2573" s="1"/>
      <c r="X2573" s="1"/>
      <c r="AB2573" s="1"/>
      <c r="AC2573" s="1"/>
      <c r="AD2573" s="1"/>
      <c r="AE2573" s="1"/>
      <c r="BQ2573" s="6"/>
      <c r="DJ2573" s="6"/>
      <c r="DK2573" s="6"/>
      <c r="DL2573" s="6"/>
      <c r="DN2573" s="6"/>
      <c r="DQ2573" s="6"/>
    </row>
    <row r="2574" customFormat="false" ht="15" hidden="false" customHeight="false" outlineLevel="0" collapsed="false">
      <c r="A2574" s="6" t="s">
        <v>695</v>
      </c>
      <c r="I2574" s="1"/>
      <c r="K2574" s="6" t="s">
        <v>695</v>
      </c>
      <c r="P2574" s="1"/>
      <c r="Q2574" s="1"/>
      <c r="W2574" s="1"/>
      <c r="X2574" s="1"/>
      <c r="AB2574" s="1"/>
      <c r="AC2574" s="1"/>
      <c r="AD2574" s="1"/>
      <c r="AE2574" s="1"/>
      <c r="BQ2574" s="6"/>
      <c r="DJ2574" s="6"/>
      <c r="DK2574" s="6"/>
      <c r="DL2574" s="6"/>
      <c r="DN2574" s="6"/>
      <c r="DQ2574" s="6"/>
    </row>
    <row r="2575" customFormat="false" ht="15" hidden="false" customHeight="false" outlineLevel="0" collapsed="false">
      <c r="A2575" s="6" t="s">
        <v>695</v>
      </c>
      <c r="I2575" s="1"/>
      <c r="K2575" s="6" t="s">
        <v>695</v>
      </c>
      <c r="P2575" s="1"/>
      <c r="Q2575" s="1"/>
      <c r="W2575" s="1"/>
      <c r="X2575" s="1"/>
      <c r="AB2575" s="1"/>
      <c r="AC2575" s="1"/>
      <c r="AD2575" s="1"/>
      <c r="AE2575" s="1"/>
      <c r="BQ2575" s="6"/>
      <c r="DJ2575" s="6"/>
      <c r="DK2575" s="6"/>
      <c r="DL2575" s="6"/>
      <c r="DN2575" s="6"/>
      <c r="DQ2575" s="6"/>
    </row>
    <row r="2576" customFormat="false" ht="15" hidden="false" customHeight="false" outlineLevel="0" collapsed="false">
      <c r="A2576" s="6" t="s">
        <v>695</v>
      </c>
      <c r="I2576" s="1"/>
      <c r="K2576" s="6" t="s">
        <v>695</v>
      </c>
      <c r="P2576" s="1"/>
      <c r="Q2576" s="1"/>
      <c r="W2576" s="1"/>
      <c r="X2576" s="1"/>
      <c r="AB2576" s="1"/>
      <c r="AC2576" s="1"/>
      <c r="AD2576" s="1"/>
      <c r="AE2576" s="1"/>
      <c r="BQ2576" s="6"/>
      <c r="DJ2576" s="6"/>
      <c r="DK2576" s="6"/>
      <c r="DL2576" s="6"/>
      <c r="DN2576" s="6"/>
      <c r="DQ2576" s="6"/>
    </row>
    <row r="2577" customFormat="false" ht="15" hidden="false" customHeight="false" outlineLevel="0" collapsed="false">
      <c r="A2577" s="6" t="s">
        <v>695</v>
      </c>
      <c r="I2577" s="1"/>
      <c r="K2577" s="6" t="s">
        <v>695</v>
      </c>
      <c r="P2577" s="1"/>
      <c r="Q2577" s="1"/>
      <c r="W2577" s="1"/>
      <c r="X2577" s="1"/>
      <c r="AB2577" s="1"/>
      <c r="AC2577" s="1"/>
      <c r="AD2577" s="1"/>
      <c r="AE2577" s="1"/>
      <c r="BQ2577" s="6"/>
      <c r="DJ2577" s="6"/>
      <c r="DK2577" s="6"/>
      <c r="DL2577" s="6"/>
      <c r="DN2577" s="6"/>
      <c r="DQ2577" s="6"/>
    </row>
    <row r="2578" customFormat="false" ht="15" hidden="false" customHeight="false" outlineLevel="0" collapsed="false">
      <c r="A2578" s="6" t="s">
        <v>695</v>
      </c>
      <c r="I2578" s="1"/>
      <c r="K2578" s="6" t="s">
        <v>695</v>
      </c>
      <c r="P2578" s="1"/>
      <c r="Q2578" s="1"/>
      <c r="W2578" s="1"/>
      <c r="X2578" s="1"/>
      <c r="AB2578" s="1"/>
      <c r="AC2578" s="1"/>
      <c r="AD2578" s="1"/>
      <c r="AE2578" s="1"/>
      <c r="BQ2578" s="6"/>
      <c r="DJ2578" s="6"/>
      <c r="DK2578" s="6"/>
      <c r="DL2578" s="6"/>
      <c r="DN2578" s="6"/>
      <c r="DQ2578" s="6"/>
    </row>
    <row r="2579" customFormat="false" ht="15" hidden="false" customHeight="false" outlineLevel="0" collapsed="false">
      <c r="A2579" s="6" t="s">
        <v>695</v>
      </c>
      <c r="I2579" s="1"/>
      <c r="K2579" s="6" t="s">
        <v>695</v>
      </c>
      <c r="P2579" s="1"/>
      <c r="Q2579" s="1"/>
      <c r="W2579" s="1"/>
      <c r="X2579" s="1"/>
      <c r="AB2579" s="1"/>
      <c r="AC2579" s="1"/>
      <c r="AD2579" s="1"/>
      <c r="AE2579" s="1"/>
      <c r="BQ2579" s="6"/>
      <c r="DJ2579" s="6"/>
      <c r="DK2579" s="6"/>
      <c r="DL2579" s="6"/>
      <c r="DN2579" s="6"/>
      <c r="DQ2579" s="6"/>
    </row>
    <row r="2580" customFormat="false" ht="15" hidden="false" customHeight="false" outlineLevel="0" collapsed="false">
      <c r="A2580" s="6" t="s">
        <v>695</v>
      </c>
      <c r="I2580" s="1"/>
      <c r="K2580" s="6" t="s">
        <v>695</v>
      </c>
      <c r="P2580" s="1"/>
      <c r="Q2580" s="1"/>
      <c r="W2580" s="1"/>
      <c r="X2580" s="1"/>
      <c r="AB2580" s="1"/>
      <c r="AC2580" s="1"/>
      <c r="AD2580" s="1"/>
      <c r="AE2580" s="1"/>
      <c r="BQ2580" s="6"/>
      <c r="DJ2580" s="6"/>
      <c r="DK2580" s="6"/>
      <c r="DL2580" s="6"/>
      <c r="DN2580" s="6"/>
      <c r="DQ2580" s="6"/>
    </row>
    <row r="2581" customFormat="false" ht="15" hidden="false" customHeight="false" outlineLevel="0" collapsed="false">
      <c r="A2581" s="6" t="s">
        <v>695</v>
      </c>
      <c r="I2581" s="1"/>
      <c r="K2581" s="6" t="s">
        <v>695</v>
      </c>
      <c r="P2581" s="1"/>
      <c r="Q2581" s="1"/>
      <c r="W2581" s="1"/>
      <c r="X2581" s="1"/>
      <c r="AB2581" s="1"/>
      <c r="AC2581" s="1"/>
      <c r="AD2581" s="1"/>
      <c r="AE2581" s="1"/>
      <c r="BQ2581" s="6"/>
      <c r="DJ2581" s="6"/>
      <c r="DK2581" s="6"/>
      <c r="DL2581" s="6"/>
      <c r="DN2581" s="6"/>
      <c r="DQ2581" s="6"/>
    </row>
    <row r="2582" customFormat="false" ht="15" hidden="false" customHeight="false" outlineLevel="0" collapsed="false">
      <c r="A2582" s="6" t="s">
        <v>695</v>
      </c>
      <c r="I2582" s="1"/>
      <c r="K2582" s="6" t="s">
        <v>695</v>
      </c>
      <c r="P2582" s="1"/>
      <c r="Q2582" s="1"/>
      <c r="W2582" s="1"/>
      <c r="X2582" s="1"/>
      <c r="AB2582" s="1"/>
      <c r="AC2582" s="1"/>
      <c r="AD2582" s="1"/>
      <c r="AE2582" s="1"/>
      <c r="BQ2582" s="6"/>
      <c r="DJ2582" s="6"/>
      <c r="DK2582" s="6"/>
      <c r="DL2582" s="6"/>
      <c r="DN2582" s="6"/>
      <c r="DQ2582" s="6"/>
    </row>
    <row r="2583" customFormat="false" ht="15" hidden="false" customHeight="false" outlineLevel="0" collapsed="false">
      <c r="A2583" s="6" t="s">
        <v>695</v>
      </c>
      <c r="I2583" s="1"/>
      <c r="K2583" s="6" t="s">
        <v>695</v>
      </c>
      <c r="P2583" s="1"/>
      <c r="Q2583" s="1"/>
      <c r="W2583" s="1"/>
      <c r="X2583" s="1"/>
      <c r="AB2583" s="1"/>
      <c r="AC2583" s="1"/>
      <c r="AD2583" s="1"/>
      <c r="AE2583" s="1"/>
      <c r="BQ2583" s="6"/>
      <c r="DJ2583" s="6"/>
      <c r="DK2583" s="6"/>
      <c r="DL2583" s="6"/>
      <c r="DN2583" s="6"/>
      <c r="DQ2583" s="6"/>
    </row>
    <row r="2584" customFormat="false" ht="15" hidden="false" customHeight="false" outlineLevel="0" collapsed="false">
      <c r="A2584" s="6" t="s">
        <v>695</v>
      </c>
      <c r="I2584" s="1"/>
      <c r="K2584" s="6" t="s">
        <v>695</v>
      </c>
      <c r="P2584" s="1"/>
      <c r="Q2584" s="1"/>
      <c r="W2584" s="1"/>
      <c r="X2584" s="1"/>
      <c r="AB2584" s="1"/>
      <c r="AC2584" s="1"/>
      <c r="AD2584" s="1"/>
      <c r="AE2584" s="1"/>
      <c r="BQ2584" s="6"/>
      <c r="DJ2584" s="6"/>
      <c r="DK2584" s="6"/>
      <c r="DL2584" s="6"/>
      <c r="DN2584" s="6"/>
      <c r="DQ2584" s="6"/>
    </row>
    <row r="2585" customFormat="false" ht="15" hidden="false" customHeight="false" outlineLevel="0" collapsed="false">
      <c r="A2585" s="6" t="s">
        <v>695</v>
      </c>
      <c r="I2585" s="1"/>
      <c r="K2585" s="6" t="s">
        <v>695</v>
      </c>
      <c r="P2585" s="1"/>
      <c r="Q2585" s="1"/>
      <c r="W2585" s="1"/>
      <c r="X2585" s="1"/>
      <c r="AB2585" s="1"/>
      <c r="AC2585" s="1"/>
      <c r="AD2585" s="1"/>
      <c r="AE2585" s="1"/>
      <c r="BQ2585" s="6"/>
      <c r="DJ2585" s="6"/>
      <c r="DK2585" s="6"/>
      <c r="DL2585" s="6"/>
      <c r="DN2585" s="6"/>
      <c r="DQ2585" s="6"/>
    </row>
    <row r="2586" customFormat="false" ht="15" hidden="false" customHeight="false" outlineLevel="0" collapsed="false">
      <c r="A2586" s="6" t="s">
        <v>695</v>
      </c>
      <c r="I2586" s="1"/>
      <c r="K2586" s="6" t="s">
        <v>695</v>
      </c>
      <c r="P2586" s="1"/>
      <c r="Q2586" s="1"/>
      <c r="W2586" s="1"/>
      <c r="X2586" s="1"/>
      <c r="AB2586" s="1"/>
      <c r="AC2586" s="1"/>
      <c r="AD2586" s="1"/>
      <c r="AE2586" s="1"/>
      <c r="BQ2586" s="6"/>
      <c r="DJ2586" s="6"/>
      <c r="DK2586" s="6"/>
      <c r="DL2586" s="6"/>
      <c r="DN2586" s="6"/>
      <c r="DQ2586" s="6"/>
    </row>
    <row r="2587" customFormat="false" ht="15" hidden="false" customHeight="false" outlineLevel="0" collapsed="false">
      <c r="A2587" s="6" t="s">
        <v>695</v>
      </c>
      <c r="I2587" s="1"/>
      <c r="K2587" s="6" t="s">
        <v>695</v>
      </c>
      <c r="P2587" s="1"/>
      <c r="Q2587" s="1"/>
      <c r="W2587" s="1"/>
      <c r="X2587" s="1"/>
      <c r="AB2587" s="1"/>
      <c r="AC2587" s="1"/>
      <c r="AD2587" s="1"/>
      <c r="AE2587" s="1"/>
      <c r="BQ2587" s="6"/>
      <c r="DJ2587" s="6"/>
      <c r="DK2587" s="6"/>
      <c r="DL2587" s="6"/>
      <c r="DN2587" s="6"/>
      <c r="DQ2587" s="6"/>
    </row>
    <row r="2588" customFormat="false" ht="15" hidden="false" customHeight="false" outlineLevel="0" collapsed="false">
      <c r="A2588" s="6" t="s">
        <v>695</v>
      </c>
      <c r="I2588" s="1"/>
      <c r="K2588" s="6" t="s">
        <v>695</v>
      </c>
      <c r="P2588" s="1"/>
      <c r="Q2588" s="1"/>
      <c r="W2588" s="1"/>
      <c r="X2588" s="1"/>
      <c r="AB2588" s="1"/>
      <c r="AC2588" s="1"/>
      <c r="AD2588" s="1"/>
      <c r="AE2588" s="1"/>
      <c r="BQ2588" s="6"/>
      <c r="DJ2588" s="6"/>
      <c r="DK2588" s="6"/>
      <c r="DL2588" s="6"/>
      <c r="DN2588" s="6"/>
      <c r="DQ2588" s="6"/>
    </row>
    <row r="2589" customFormat="false" ht="15" hidden="false" customHeight="false" outlineLevel="0" collapsed="false">
      <c r="A2589" s="6" t="s">
        <v>695</v>
      </c>
      <c r="I2589" s="1"/>
      <c r="K2589" s="6" t="s">
        <v>695</v>
      </c>
      <c r="P2589" s="1"/>
      <c r="Q2589" s="1"/>
      <c r="W2589" s="1"/>
      <c r="X2589" s="1"/>
      <c r="AB2589" s="1"/>
      <c r="AC2589" s="1"/>
      <c r="AD2589" s="1"/>
      <c r="AE2589" s="1"/>
      <c r="BQ2589" s="6"/>
      <c r="DJ2589" s="6"/>
      <c r="DK2589" s="6"/>
      <c r="DL2589" s="6"/>
      <c r="DN2589" s="6"/>
      <c r="DQ2589" s="6"/>
    </row>
    <row r="2590" customFormat="false" ht="15" hidden="false" customHeight="false" outlineLevel="0" collapsed="false">
      <c r="A2590" s="6" t="s">
        <v>695</v>
      </c>
      <c r="I2590" s="1"/>
      <c r="K2590" s="6" t="s">
        <v>695</v>
      </c>
      <c r="P2590" s="1"/>
      <c r="Q2590" s="1"/>
      <c r="W2590" s="1"/>
      <c r="X2590" s="1"/>
      <c r="AB2590" s="1"/>
      <c r="AC2590" s="1"/>
      <c r="AD2590" s="1"/>
      <c r="AE2590" s="1"/>
      <c r="BQ2590" s="6"/>
      <c r="DJ2590" s="6"/>
      <c r="DK2590" s="6"/>
      <c r="DL2590" s="6"/>
      <c r="DN2590" s="6"/>
      <c r="DQ2590" s="6"/>
    </row>
    <row r="2591" customFormat="false" ht="15" hidden="false" customHeight="false" outlineLevel="0" collapsed="false">
      <c r="A2591" s="6" t="s">
        <v>695</v>
      </c>
      <c r="I2591" s="1"/>
      <c r="K2591" s="6" t="s">
        <v>695</v>
      </c>
      <c r="P2591" s="1"/>
      <c r="Q2591" s="1"/>
      <c r="W2591" s="1"/>
      <c r="X2591" s="1"/>
      <c r="AB2591" s="1"/>
      <c r="AC2591" s="1"/>
      <c r="AD2591" s="1"/>
      <c r="AE2591" s="1"/>
      <c r="BQ2591" s="6"/>
      <c r="DJ2591" s="6"/>
      <c r="DK2591" s="6"/>
      <c r="DL2591" s="6"/>
      <c r="DN2591" s="6"/>
      <c r="DQ2591" s="6"/>
    </row>
    <row r="2592" customFormat="false" ht="15" hidden="false" customHeight="false" outlineLevel="0" collapsed="false">
      <c r="A2592" s="6" t="s">
        <v>695</v>
      </c>
      <c r="I2592" s="1"/>
      <c r="K2592" s="6" t="s">
        <v>695</v>
      </c>
      <c r="P2592" s="1"/>
      <c r="Q2592" s="1"/>
      <c r="W2592" s="1"/>
      <c r="X2592" s="1"/>
      <c r="AB2592" s="1"/>
      <c r="AC2592" s="1"/>
      <c r="AD2592" s="1"/>
      <c r="AE2592" s="1"/>
      <c r="BQ2592" s="6"/>
      <c r="DJ2592" s="6"/>
      <c r="DK2592" s="6"/>
      <c r="DL2592" s="6"/>
      <c r="DN2592" s="6"/>
      <c r="DQ2592" s="6"/>
    </row>
    <row r="2593" customFormat="false" ht="15" hidden="false" customHeight="false" outlineLevel="0" collapsed="false">
      <c r="A2593" s="6" t="s">
        <v>695</v>
      </c>
      <c r="I2593" s="1"/>
      <c r="K2593" s="6" t="s">
        <v>695</v>
      </c>
      <c r="P2593" s="1"/>
      <c r="Q2593" s="1"/>
      <c r="W2593" s="1"/>
      <c r="X2593" s="1"/>
      <c r="AB2593" s="1"/>
      <c r="AC2593" s="1"/>
      <c r="AD2593" s="1"/>
      <c r="AE2593" s="1"/>
      <c r="BQ2593" s="6"/>
      <c r="DJ2593" s="6"/>
      <c r="DK2593" s="6"/>
      <c r="DL2593" s="6"/>
      <c r="DN2593" s="6"/>
      <c r="DQ2593" s="6"/>
    </row>
    <row r="2594" customFormat="false" ht="15" hidden="false" customHeight="false" outlineLevel="0" collapsed="false">
      <c r="A2594" s="6" t="s">
        <v>695</v>
      </c>
      <c r="I2594" s="1"/>
      <c r="K2594" s="6" t="s">
        <v>695</v>
      </c>
      <c r="P2594" s="1"/>
      <c r="Q2594" s="1"/>
      <c r="W2594" s="1"/>
      <c r="X2594" s="1"/>
      <c r="AB2594" s="1"/>
      <c r="AC2594" s="1"/>
      <c r="AD2594" s="1"/>
      <c r="AE2594" s="1"/>
      <c r="BQ2594" s="6"/>
      <c r="DJ2594" s="6"/>
      <c r="DK2594" s="6"/>
      <c r="DL2594" s="6"/>
      <c r="DN2594" s="6"/>
      <c r="DQ2594" s="6"/>
    </row>
    <row r="2595" customFormat="false" ht="15" hidden="false" customHeight="false" outlineLevel="0" collapsed="false">
      <c r="A2595" s="6" t="s">
        <v>695</v>
      </c>
      <c r="I2595" s="1"/>
      <c r="K2595" s="6" t="s">
        <v>695</v>
      </c>
      <c r="P2595" s="1"/>
      <c r="Q2595" s="1"/>
      <c r="W2595" s="1"/>
      <c r="X2595" s="1"/>
      <c r="AB2595" s="1"/>
      <c r="AC2595" s="1"/>
      <c r="AD2595" s="1"/>
      <c r="AE2595" s="1"/>
      <c r="BQ2595" s="6"/>
      <c r="DJ2595" s="6"/>
      <c r="DK2595" s="6"/>
      <c r="DL2595" s="6"/>
      <c r="DN2595" s="6"/>
      <c r="DQ2595" s="6"/>
    </row>
    <row r="2596" customFormat="false" ht="15" hidden="false" customHeight="false" outlineLevel="0" collapsed="false">
      <c r="A2596" s="6" t="s">
        <v>695</v>
      </c>
      <c r="I2596" s="1"/>
      <c r="K2596" s="6" t="s">
        <v>695</v>
      </c>
      <c r="P2596" s="1"/>
      <c r="Q2596" s="1"/>
      <c r="W2596" s="1"/>
      <c r="X2596" s="1"/>
      <c r="AB2596" s="1"/>
      <c r="AC2596" s="1"/>
      <c r="AD2596" s="1"/>
      <c r="AE2596" s="1"/>
      <c r="BQ2596" s="6"/>
      <c r="DJ2596" s="6"/>
      <c r="DK2596" s="6"/>
      <c r="DL2596" s="6"/>
      <c r="DN2596" s="6"/>
      <c r="DQ2596" s="6"/>
    </row>
    <row r="2597" customFormat="false" ht="15" hidden="false" customHeight="false" outlineLevel="0" collapsed="false">
      <c r="A2597" s="6" t="s">
        <v>695</v>
      </c>
      <c r="I2597" s="1"/>
      <c r="K2597" s="6" t="s">
        <v>695</v>
      </c>
      <c r="P2597" s="1"/>
      <c r="Q2597" s="1"/>
      <c r="W2597" s="1"/>
      <c r="X2597" s="1"/>
      <c r="AB2597" s="1"/>
      <c r="AC2597" s="1"/>
      <c r="AD2597" s="1"/>
      <c r="AE2597" s="1"/>
      <c r="BQ2597" s="6"/>
      <c r="DJ2597" s="6"/>
      <c r="DK2597" s="6"/>
      <c r="DL2597" s="6"/>
      <c r="DN2597" s="6"/>
      <c r="DQ2597" s="6"/>
    </row>
    <row r="2598" customFormat="false" ht="15" hidden="false" customHeight="false" outlineLevel="0" collapsed="false">
      <c r="A2598" s="6" t="s">
        <v>695</v>
      </c>
      <c r="I2598" s="1"/>
      <c r="K2598" s="6" t="s">
        <v>695</v>
      </c>
      <c r="P2598" s="1"/>
      <c r="Q2598" s="1"/>
      <c r="W2598" s="1"/>
      <c r="X2598" s="1"/>
      <c r="AB2598" s="1"/>
      <c r="AC2598" s="1"/>
      <c r="AD2598" s="1"/>
      <c r="AE2598" s="1"/>
      <c r="BQ2598" s="6"/>
      <c r="DJ2598" s="6"/>
      <c r="DK2598" s="6"/>
      <c r="DL2598" s="6"/>
      <c r="DN2598" s="6"/>
      <c r="DQ2598" s="6"/>
    </row>
    <row r="2599" customFormat="false" ht="15" hidden="false" customHeight="false" outlineLevel="0" collapsed="false">
      <c r="A2599" s="6" t="s">
        <v>695</v>
      </c>
      <c r="I2599" s="1"/>
      <c r="K2599" s="6" t="s">
        <v>695</v>
      </c>
      <c r="P2599" s="1"/>
      <c r="Q2599" s="1"/>
      <c r="W2599" s="1"/>
      <c r="X2599" s="1"/>
      <c r="AB2599" s="1"/>
      <c r="AC2599" s="1"/>
      <c r="AD2599" s="1"/>
      <c r="AE2599" s="1"/>
      <c r="BQ2599" s="6"/>
      <c r="DJ2599" s="6"/>
      <c r="DK2599" s="6"/>
      <c r="DL2599" s="6"/>
      <c r="DN2599" s="6"/>
      <c r="DQ2599" s="6"/>
    </row>
    <row r="2600" customFormat="false" ht="15" hidden="false" customHeight="false" outlineLevel="0" collapsed="false">
      <c r="A2600" s="6" t="s">
        <v>695</v>
      </c>
      <c r="I2600" s="1"/>
      <c r="K2600" s="6" t="s">
        <v>695</v>
      </c>
      <c r="P2600" s="1"/>
      <c r="Q2600" s="1"/>
      <c r="W2600" s="1"/>
      <c r="X2600" s="1"/>
      <c r="AB2600" s="1"/>
      <c r="AC2600" s="1"/>
      <c r="AD2600" s="1"/>
      <c r="AE2600" s="1"/>
      <c r="BQ2600" s="6"/>
      <c r="DJ2600" s="6"/>
      <c r="DK2600" s="6"/>
      <c r="DL2600" s="6"/>
      <c r="DN2600" s="6"/>
      <c r="DQ2600" s="6"/>
    </row>
    <row r="2601" customFormat="false" ht="15" hidden="false" customHeight="false" outlineLevel="0" collapsed="false">
      <c r="A2601" s="6" t="s">
        <v>695</v>
      </c>
      <c r="I2601" s="1"/>
      <c r="K2601" s="6" t="s">
        <v>695</v>
      </c>
      <c r="P2601" s="1"/>
      <c r="Q2601" s="1"/>
      <c r="W2601" s="1"/>
      <c r="X2601" s="1"/>
      <c r="AB2601" s="1"/>
      <c r="AC2601" s="1"/>
      <c r="AD2601" s="1"/>
      <c r="AE2601" s="1"/>
      <c r="BQ2601" s="6"/>
      <c r="DJ2601" s="6"/>
      <c r="DK2601" s="6"/>
      <c r="DL2601" s="6"/>
      <c r="DN2601" s="6"/>
      <c r="DQ2601" s="6"/>
    </row>
    <row r="2602" customFormat="false" ht="15" hidden="false" customHeight="false" outlineLevel="0" collapsed="false">
      <c r="A2602" s="6" t="s">
        <v>695</v>
      </c>
      <c r="I2602" s="1"/>
      <c r="K2602" s="6" t="s">
        <v>695</v>
      </c>
      <c r="P2602" s="1"/>
      <c r="Q2602" s="1"/>
      <c r="W2602" s="1"/>
      <c r="X2602" s="1"/>
      <c r="AB2602" s="1"/>
      <c r="AC2602" s="1"/>
      <c r="AD2602" s="1"/>
      <c r="AE2602" s="1"/>
      <c r="BQ2602" s="6"/>
      <c r="DJ2602" s="6"/>
      <c r="DK2602" s="6"/>
      <c r="DL2602" s="6"/>
      <c r="DN2602" s="6"/>
      <c r="DQ2602" s="6"/>
    </row>
    <row r="2603" customFormat="false" ht="15" hidden="false" customHeight="false" outlineLevel="0" collapsed="false">
      <c r="A2603" s="6" t="s">
        <v>695</v>
      </c>
      <c r="I2603" s="1"/>
      <c r="K2603" s="6" t="s">
        <v>695</v>
      </c>
      <c r="P2603" s="1"/>
      <c r="Q2603" s="1"/>
      <c r="W2603" s="1"/>
      <c r="X2603" s="1"/>
      <c r="AB2603" s="1"/>
      <c r="AC2603" s="1"/>
      <c r="AD2603" s="1"/>
      <c r="AE2603" s="1"/>
      <c r="BQ2603" s="6"/>
      <c r="DJ2603" s="6"/>
      <c r="DK2603" s="6"/>
      <c r="DL2603" s="6"/>
      <c r="DN2603" s="6"/>
      <c r="DQ2603" s="6"/>
    </row>
    <row r="2604" customFormat="false" ht="15" hidden="false" customHeight="false" outlineLevel="0" collapsed="false">
      <c r="A2604" s="6" t="s">
        <v>695</v>
      </c>
      <c r="I2604" s="1"/>
      <c r="K2604" s="6" t="s">
        <v>695</v>
      </c>
      <c r="P2604" s="1"/>
      <c r="Q2604" s="1"/>
      <c r="W2604" s="1"/>
      <c r="X2604" s="1"/>
      <c r="AB2604" s="1"/>
      <c r="AC2604" s="1"/>
      <c r="AD2604" s="1"/>
      <c r="AE2604" s="1"/>
      <c r="BQ2604" s="6"/>
      <c r="DJ2604" s="6"/>
      <c r="DK2604" s="6"/>
      <c r="DL2604" s="6"/>
      <c r="DN2604" s="6"/>
      <c r="DQ2604" s="6"/>
    </row>
    <row r="2605" customFormat="false" ht="15" hidden="false" customHeight="false" outlineLevel="0" collapsed="false">
      <c r="A2605" s="6" t="s">
        <v>695</v>
      </c>
      <c r="I2605" s="1"/>
      <c r="K2605" s="6" t="s">
        <v>695</v>
      </c>
      <c r="P2605" s="1"/>
      <c r="Q2605" s="1"/>
      <c r="W2605" s="1"/>
      <c r="X2605" s="1"/>
      <c r="AB2605" s="1"/>
      <c r="AC2605" s="1"/>
      <c r="AD2605" s="1"/>
      <c r="AE2605" s="1"/>
      <c r="BQ2605" s="6"/>
      <c r="DJ2605" s="6"/>
      <c r="DK2605" s="6"/>
      <c r="DL2605" s="6"/>
      <c r="DN2605" s="6"/>
      <c r="DQ2605" s="6"/>
    </row>
    <row r="2606" customFormat="false" ht="15" hidden="false" customHeight="false" outlineLevel="0" collapsed="false">
      <c r="A2606" s="6" t="s">
        <v>695</v>
      </c>
      <c r="I2606" s="1"/>
      <c r="K2606" s="6" t="s">
        <v>695</v>
      </c>
      <c r="P2606" s="1"/>
      <c r="Q2606" s="1"/>
      <c r="W2606" s="1"/>
      <c r="X2606" s="1"/>
      <c r="AB2606" s="1"/>
      <c r="AC2606" s="1"/>
      <c r="AD2606" s="1"/>
      <c r="AE2606" s="1"/>
      <c r="BQ2606" s="6"/>
      <c r="DJ2606" s="6"/>
      <c r="DK2606" s="6"/>
      <c r="DL2606" s="6"/>
      <c r="DN2606" s="6"/>
      <c r="DQ2606" s="6"/>
    </row>
    <row r="2607" customFormat="false" ht="15" hidden="false" customHeight="false" outlineLevel="0" collapsed="false">
      <c r="A2607" s="6" t="s">
        <v>695</v>
      </c>
      <c r="I2607" s="1"/>
      <c r="K2607" s="6" t="s">
        <v>695</v>
      </c>
      <c r="P2607" s="1"/>
      <c r="Q2607" s="1"/>
      <c r="W2607" s="1"/>
      <c r="X2607" s="1"/>
      <c r="AB2607" s="1"/>
      <c r="AC2607" s="1"/>
      <c r="AD2607" s="1"/>
      <c r="AE2607" s="1"/>
      <c r="BQ2607" s="6"/>
      <c r="DJ2607" s="6"/>
      <c r="DK2607" s="6"/>
      <c r="DL2607" s="6"/>
      <c r="DN2607" s="6"/>
      <c r="DQ2607" s="6"/>
    </row>
    <row r="2608" customFormat="false" ht="15" hidden="false" customHeight="false" outlineLevel="0" collapsed="false">
      <c r="A2608" s="6" t="s">
        <v>695</v>
      </c>
      <c r="I2608" s="1"/>
      <c r="K2608" s="6" t="s">
        <v>695</v>
      </c>
      <c r="P2608" s="1"/>
      <c r="Q2608" s="1"/>
      <c r="W2608" s="1"/>
      <c r="X2608" s="1"/>
      <c r="AB2608" s="1"/>
      <c r="AC2608" s="1"/>
      <c r="AD2608" s="1"/>
      <c r="AE2608" s="1"/>
      <c r="BQ2608" s="6"/>
      <c r="DJ2608" s="6"/>
      <c r="DK2608" s="6"/>
      <c r="DL2608" s="6"/>
      <c r="DN2608" s="6"/>
      <c r="DQ2608" s="6"/>
    </row>
    <row r="2609" customFormat="false" ht="15" hidden="false" customHeight="false" outlineLevel="0" collapsed="false">
      <c r="A2609" s="6" t="s">
        <v>695</v>
      </c>
      <c r="I2609" s="1"/>
      <c r="K2609" s="6" t="s">
        <v>695</v>
      </c>
      <c r="P2609" s="1"/>
      <c r="Q2609" s="1"/>
      <c r="W2609" s="1"/>
      <c r="X2609" s="1"/>
      <c r="AB2609" s="1"/>
      <c r="AC2609" s="1"/>
      <c r="AD2609" s="1"/>
      <c r="AE2609" s="1"/>
      <c r="BQ2609" s="6"/>
      <c r="DJ2609" s="6"/>
      <c r="DK2609" s="6"/>
      <c r="DL2609" s="6"/>
      <c r="DN2609" s="6"/>
      <c r="DQ2609" s="6"/>
    </row>
    <row r="2610" customFormat="false" ht="15" hidden="false" customHeight="false" outlineLevel="0" collapsed="false">
      <c r="A2610" s="6" t="s">
        <v>695</v>
      </c>
      <c r="I2610" s="1"/>
      <c r="K2610" s="6" t="s">
        <v>695</v>
      </c>
      <c r="P2610" s="1"/>
      <c r="Q2610" s="1"/>
      <c r="W2610" s="1"/>
      <c r="X2610" s="1"/>
      <c r="AB2610" s="1"/>
      <c r="AC2610" s="1"/>
      <c r="AD2610" s="1"/>
      <c r="AE2610" s="1"/>
      <c r="BQ2610" s="6"/>
      <c r="DJ2610" s="6"/>
      <c r="DK2610" s="6"/>
      <c r="DL2610" s="6"/>
      <c r="DN2610" s="6"/>
      <c r="DQ2610" s="6"/>
    </row>
    <row r="2611" customFormat="false" ht="15" hidden="false" customHeight="false" outlineLevel="0" collapsed="false">
      <c r="A2611" s="6" t="s">
        <v>695</v>
      </c>
      <c r="I2611" s="1"/>
      <c r="K2611" s="6" t="s">
        <v>695</v>
      </c>
      <c r="P2611" s="1"/>
      <c r="Q2611" s="1"/>
      <c r="W2611" s="1"/>
      <c r="X2611" s="1"/>
      <c r="AB2611" s="1"/>
      <c r="AC2611" s="1"/>
      <c r="AD2611" s="1"/>
      <c r="AE2611" s="1"/>
      <c r="BQ2611" s="6"/>
      <c r="DJ2611" s="6"/>
      <c r="DK2611" s="6"/>
      <c r="DL2611" s="6"/>
      <c r="DN2611" s="6"/>
      <c r="DQ2611" s="6"/>
    </row>
    <row r="2612" customFormat="false" ht="15" hidden="false" customHeight="false" outlineLevel="0" collapsed="false">
      <c r="A2612" s="6" t="s">
        <v>695</v>
      </c>
      <c r="I2612" s="1"/>
      <c r="K2612" s="6" t="s">
        <v>695</v>
      </c>
      <c r="P2612" s="1"/>
      <c r="Q2612" s="1"/>
      <c r="W2612" s="1"/>
      <c r="X2612" s="1"/>
      <c r="AB2612" s="1"/>
      <c r="AC2612" s="1"/>
      <c r="AD2612" s="1"/>
      <c r="AE2612" s="1"/>
      <c r="BQ2612" s="6"/>
      <c r="DJ2612" s="6"/>
      <c r="DK2612" s="6"/>
      <c r="DL2612" s="6"/>
      <c r="DN2612" s="6"/>
      <c r="DQ2612" s="6"/>
    </row>
    <row r="2613" customFormat="false" ht="15" hidden="false" customHeight="false" outlineLevel="0" collapsed="false">
      <c r="A2613" s="6" t="s">
        <v>695</v>
      </c>
      <c r="I2613" s="1"/>
      <c r="K2613" s="6" t="s">
        <v>695</v>
      </c>
      <c r="P2613" s="1"/>
      <c r="Q2613" s="1"/>
      <c r="W2613" s="1"/>
      <c r="X2613" s="1"/>
      <c r="AB2613" s="1"/>
      <c r="AC2613" s="1"/>
      <c r="AD2613" s="1"/>
      <c r="AE2613" s="1"/>
      <c r="BQ2613" s="6"/>
      <c r="DJ2613" s="6"/>
      <c r="DK2613" s="6"/>
      <c r="DL2613" s="6"/>
      <c r="DN2613" s="6"/>
      <c r="DQ2613" s="6"/>
    </row>
    <row r="2614" customFormat="false" ht="15" hidden="false" customHeight="false" outlineLevel="0" collapsed="false">
      <c r="A2614" s="6" t="s">
        <v>695</v>
      </c>
      <c r="I2614" s="1"/>
      <c r="K2614" s="6" t="s">
        <v>695</v>
      </c>
      <c r="P2614" s="1"/>
      <c r="Q2614" s="1"/>
      <c r="W2614" s="1"/>
      <c r="X2614" s="1"/>
      <c r="AB2614" s="1"/>
      <c r="AC2614" s="1"/>
      <c r="AD2614" s="1"/>
      <c r="AE2614" s="1"/>
      <c r="BQ2614" s="6"/>
      <c r="DJ2614" s="6"/>
      <c r="DK2614" s="6"/>
      <c r="DL2614" s="6"/>
      <c r="DN2614" s="6"/>
      <c r="DQ2614" s="6"/>
    </row>
    <row r="2615" customFormat="false" ht="15" hidden="false" customHeight="false" outlineLevel="0" collapsed="false">
      <c r="A2615" s="6" t="s">
        <v>695</v>
      </c>
      <c r="I2615" s="1"/>
      <c r="K2615" s="6" t="s">
        <v>695</v>
      </c>
      <c r="P2615" s="1"/>
      <c r="Q2615" s="1"/>
      <c r="W2615" s="1"/>
      <c r="X2615" s="1"/>
      <c r="AB2615" s="1"/>
      <c r="AC2615" s="1"/>
      <c r="AD2615" s="1"/>
      <c r="AE2615" s="1"/>
      <c r="BQ2615" s="6"/>
      <c r="DJ2615" s="6"/>
      <c r="DK2615" s="6"/>
      <c r="DL2615" s="6"/>
      <c r="DN2615" s="6"/>
      <c r="DQ2615" s="6"/>
    </row>
    <row r="2616" customFormat="false" ht="15" hidden="false" customHeight="false" outlineLevel="0" collapsed="false">
      <c r="A2616" s="6" t="s">
        <v>695</v>
      </c>
      <c r="I2616" s="1"/>
      <c r="K2616" s="6" t="s">
        <v>695</v>
      </c>
      <c r="P2616" s="1"/>
      <c r="Q2616" s="1"/>
      <c r="W2616" s="1"/>
      <c r="X2616" s="1"/>
      <c r="AB2616" s="1"/>
      <c r="AC2616" s="1"/>
      <c r="AD2616" s="1"/>
      <c r="AE2616" s="1"/>
      <c r="BQ2616" s="6"/>
      <c r="DJ2616" s="6"/>
      <c r="DK2616" s="6"/>
      <c r="DL2616" s="6"/>
      <c r="DN2616" s="6"/>
      <c r="DQ2616" s="6"/>
    </row>
    <row r="2617" customFormat="false" ht="15" hidden="false" customHeight="false" outlineLevel="0" collapsed="false">
      <c r="A2617" s="6" t="s">
        <v>695</v>
      </c>
      <c r="I2617" s="1"/>
      <c r="K2617" s="6" t="s">
        <v>695</v>
      </c>
      <c r="P2617" s="1"/>
      <c r="Q2617" s="1"/>
      <c r="W2617" s="1"/>
      <c r="X2617" s="1"/>
      <c r="AB2617" s="1"/>
      <c r="AC2617" s="1"/>
      <c r="AD2617" s="1"/>
      <c r="AE2617" s="1"/>
      <c r="BQ2617" s="6"/>
      <c r="DJ2617" s="6"/>
      <c r="DK2617" s="6"/>
      <c r="DL2617" s="6"/>
      <c r="DN2617" s="6"/>
      <c r="DQ2617" s="6"/>
    </row>
    <row r="2618" customFormat="false" ht="15" hidden="false" customHeight="false" outlineLevel="0" collapsed="false">
      <c r="A2618" s="6" t="s">
        <v>695</v>
      </c>
      <c r="I2618" s="1"/>
      <c r="K2618" s="6" t="s">
        <v>695</v>
      </c>
      <c r="P2618" s="1"/>
      <c r="Q2618" s="1"/>
      <c r="W2618" s="1"/>
      <c r="X2618" s="1"/>
      <c r="AB2618" s="1"/>
      <c r="AC2618" s="1"/>
      <c r="AD2618" s="1"/>
      <c r="AE2618" s="1"/>
      <c r="BQ2618" s="6"/>
      <c r="DJ2618" s="6"/>
      <c r="DK2618" s="6"/>
      <c r="DL2618" s="6"/>
      <c r="DN2618" s="6"/>
      <c r="DQ2618" s="6"/>
    </row>
    <row r="2619" customFormat="false" ht="15" hidden="false" customHeight="false" outlineLevel="0" collapsed="false">
      <c r="A2619" s="6" t="s">
        <v>695</v>
      </c>
      <c r="I2619" s="1"/>
      <c r="K2619" s="6" t="s">
        <v>695</v>
      </c>
      <c r="P2619" s="1"/>
      <c r="Q2619" s="1"/>
      <c r="W2619" s="1"/>
      <c r="X2619" s="1"/>
      <c r="AB2619" s="1"/>
      <c r="AC2619" s="1"/>
      <c r="AD2619" s="1"/>
      <c r="AE2619" s="1"/>
      <c r="BQ2619" s="6"/>
      <c r="DJ2619" s="6"/>
      <c r="DK2619" s="6"/>
      <c r="DL2619" s="6"/>
      <c r="DN2619" s="6"/>
      <c r="DQ2619" s="6"/>
    </row>
    <row r="2620" customFormat="false" ht="15" hidden="false" customHeight="false" outlineLevel="0" collapsed="false">
      <c r="A2620" s="6" t="s">
        <v>695</v>
      </c>
      <c r="I2620" s="1"/>
      <c r="K2620" s="6" t="s">
        <v>695</v>
      </c>
      <c r="P2620" s="1"/>
      <c r="Q2620" s="1"/>
      <c r="W2620" s="1"/>
      <c r="X2620" s="1"/>
      <c r="AB2620" s="1"/>
      <c r="AC2620" s="1"/>
      <c r="AD2620" s="1"/>
      <c r="AE2620" s="1"/>
      <c r="BQ2620" s="6"/>
      <c r="DJ2620" s="6"/>
      <c r="DK2620" s="6"/>
      <c r="DL2620" s="6"/>
      <c r="DN2620" s="6"/>
      <c r="DQ2620" s="6"/>
    </row>
    <row r="2621" customFormat="false" ht="15" hidden="false" customHeight="false" outlineLevel="0" collapsed="false">
      <c r="A2621" s="6" t="s">
        <v>695</v>
      </c>
      <c r="I2621" s="1"/>
      <c r="K2621" s="6" t="s">
        <v>695</v>
      </c>
      <c r="P2621" s="1"/>
      <c r="Q2621" s="1"/>
      <c r="W2621" s="1"/>
      <c r="X2621" s="1"/>
      <c r="AB2621" s="1"/>
      <c r="AC2621" s="1"/>
      <c r="AD2621" s="1"/>
      <c r="AE2621" s="1"/>
      <c r="BQ2621" s="6"/>
      <c r="DJ2621" s="6"/>
      <c r="DK2621" s="6"/>
      <c r="DL2621" s="6"/>
      <c r="DN2621" s="6"/>
      <c r="DQ2621" s="6"/>
    </row>
    <row r="2622" customFormat="false" ht="15" hidden="false" customHeight="false" outlineLevel="0" collapsed="false">
      <c r="A2622" s="6" t="s">
        <v>695</v>
      </c>
      <c r="I2622" s="1"/>
      <c r="K2622" s="6" t="s">
        <v>695</v>
      </c>
      <c r="P2622" s="1"/>
      <c r="Q2622" s="1"/>
      <c r="W2622" s="1"/>
      <c r="X2622" s="1"/>
      <c r="AB2622" s="1"/>
      <c r="AC2622" s="1"/>
      <c r="AD2622" s="1"/>
      <c r="AE2622" s="1"/>
      <c r="BQ2622" s="6"/>
      <c r="DJ2622" s="6"/>
      <c r="DK2622" s="6"/>
      <c r="DL2622" s="6"/>
      <c r="DN2622" s="6"/>
      <c r="DQ2622" s="6"/>
    </row>
    <row r="2623" customFormat="false" ht="15" hidden="false" customHeight="false" outlineLevel="0" collapsed="false">
      <c r="A2623" s="6" t="s">
        <v>695</v>
      </c>
      <c r="I2623" s="1"/>
      <c r="K2623" s="6" t="s">
        <v>695</v>
      </c>
      <c r="P2623" s="1"/>
      <c r="Q2623" s="1"/>
      <c r="W2623" s="1"/>
      <c r="X2623" s="1"/>
      <c r="AB2623" s="1"/>
      <c r="AC2623" s="1"/>
      <c r="AD2623" s="1"/>
      <c r="AE2623" s="1"/>
      <c r="BQ2623" s="6"/>
      <c r="DJ2623" s="6"/>
      <c r="DK2623" s="6"/>
      <c r="DL2623" s="6"/>
      <c r="DN2623" s="6"/>
      <c r="DQ2623" s="6"/>
    </row>
    <row r="2624" customFormat="false" ht="15" hidden="false" customHeight="false" outlineLevel="0" collapsed="false">
      <c r="A2624" s="6" t="s">
        <v>695</v>
      </c>
      <c r="I2624" s="1"/>
      <c r="K2624" s="6" t="s">
        <v>695</v>
      </c>
      <c r="P2624" s="1"/>
      <c r="Q2624" s="1"/>
      <c r="W2624" s="1"/>
      <c r="X2624" s="1"/>
      <c r="AB2624" s="1"/>
      <c r="AC2624" s="1"/>
      <c r="AD2624" s="1"/>
      <c r="AE2624" s="1"/>
      <c r="BQ2624" s="6"/>
      <c r="DJ2624" s="6"/>
      <c r="DK2624" s="6"/>
      <c r="DL2624" s="6"/>
      <c r="DN2624" s="6"/>
      <c r="DQ2624" s="6"/>
    </row>
    <row r="2625" customFormat="false" ht="15" hidden="false" customHeight="false" outlineLevel="0" collapsed="false">
      <c r="A2625" s="6" t="s">
        <v>695</v>
      </c>
      <c r="I2625" s="1"/>
      <c r="K2625" s="6" t="s">
        <v>695</v>
      </c>
      <c r="P2625" s="1"/>
      <c r="Q2625" s="1"/>
      <c r="W2625" s="1"/>
      <c r="X2625" s="1"/>
      <c r="AB2625" s="1"/>
      <c r="AC2625" s="1"/>
      <c r="AD2625" s="1"/>
      <c r="AE2625" s="1"/>
      <c r="BQ2625" s="6"/>
      <c r="DJ2625" s="6"/>
      <c r="DK2625" s="6"/>
      <c r="DL2625" s="6"/>
      <c r="DN2625" s="6"/>
      <c r="DQ2625" s="6"/>
    </row>
    <row r="2626" customFormat="false" ht="15" hidden="false" customHeight="false" outlineLevel="0" collapsed="false">
      <c r="A2626" s="6" t="s">
        <v>695</v>
      </c>
      <c r="I2626" s="1"/>
      <c r="K2626" s="6" t="s">
        <v>695</v>
      </c>
      <c r="P2626" s="1"/>
      <c r="Q2626" s="1"/>
      <c r="W2626" s="1"/>
      <c r="X2626" s="1"/>
      <c r="AB2626" s="1"/>
      <c r="AC2626" s="1"/>
      <c r="AD2626" s="1"/>
      <c r="AE2626" s="1"/>
      <c r="BQ2626" s="6"/>
      <c r="DJ2626" s="6"/>
      <c r="DK2626" s="6"/>
      <c r="DL2626" s="6"/>
      <c r="DN2626" s="6"/>
      <c r="DQ2626" s="6"/>
    </row>
    <row r="2627" customFormat="false" ht="15" hidden="false" customHeight="false" outlineLevel="0" collapsed="false">
      <c r="A2627" s="6" t="s">
        <v>695</v>
      </c>
      <c r="I2627" s="1"/>
      <c r="K2627" s="6" t="s">
        <v>695</v>
      </c>
      <c r="P2627" s="1"/>
      <c r="Q2627" s="1"/>
      <c r="W2627" s="1"/>
      <c r="X2627" s="1"/>
      <c r="AB2627" s="1"/>
      <c r="AC2627" s="1"/>
      <c r="AD2627" s="1"/>
      <c r="AE2627" s="1"/>
      <c r="BQ2627" s="6"/>
      <c r="DJ2627" s="6"/>
      <c r="DK2627" s="6"/>
      <c r="DL2627" s="6"/>
      <c r="DN2627" s="6"/>
      <c r="DQ2627" s="6"/>
    </row>
    <row r="2628" customFormat="false" ht="15" hidden="false" customHeight="false" outlineLevel="0" collapsed="false">
      <c r="A2628" s="6" t="s">
        <v>695</v>
      </c>
      <c r="I2628" s="1"/>
      <c r="K2628" s="6" t="s">
        <v>695</v>
      </c>
      <c r="P2628" s="1"/>
      <c r="Q2628" s="1"/>
      <c r="W2628" s="1"/>
      <c r="X2628" s="1"/>
      <c r="AB2628" s="1"/>
      <c r="AC2628" s="1"/>
      <c r="AD2628" s="1"/>
      <c r="AE2628" s="1"/>
      <c r="BQ2628" s="6"/>
      <c r="DJ2628" s="6"/>
      <c r="DK2628" s="6"/>
      <c r="DL2628" s="6"/>
      <c r="DN2628" s="6"/>
      <c r="DQ2628" s="6"/>
    </row>
    <row r="2629" customFormat="false" ht="15" hidden="false" customHeight="false" outlineLevel="0" collapsed="false">
      <c r="A2629" s="6" t="s">
        <v>695</v>
      </c>
      <c r="I2629" s="1"/>
      <c r="K2629" s="6" t="s">
        <v>695</v>
      </c>
      <c r="P2629" s="1"/>
      <c r="Q2629" s="1"/>
      <c r="W2629" s="1"/>
      <c r="X2629" s="1"/>
      <c r="AB2629" s="1"/>
      <c r="AC2629" s="1"/>
      <c r="AD2629" s="1"/>
      <c r="AE2629" s="1"/>
      <c r="BQ2629" s="6"/>
      <c r="DJ2629" s="6"/>
      <c r="DK2629" s="6"/>
      <c r="DL2629" s="6"/>
      <c r="DN2629" s="6"/>
      <c r="DQ2629" s="6"/>
    </row>
    <row r="2630" customFormat="false" ht="15" hidden="false" customHeight="false" outlineLevel="0" collapsed="false">
      <c r="A2630" s="6" t="s">
        <v>695</v>
      </c>
      <c r="I2630" s="1"/>
      <c r="K2630" s="6" t="s">
        <v>695</v>
      </c>
      <c r="P2630" s="1"/>
      <c r="Q2630" s="1"/>
      <c r="W2630" s="1"/>
      <c r="X2630" s="1"/>
      <c r="AB2630" s="1"/>
      <c r="AC2630" s="1"/>
      <c r="AD2630" s="1"/>
      <c r="AE2630" s="1"/>
      <c r="BQ2630" s="6"/>
      <c r="DJ2630" s="6"/>
      <c r="DK2630" s="6"/>
      <c r="DL2630" s="6"/>
      <c r="DN2630" s="6"/>
      <c r="DQ2630" s="6"/>
    </row>
    <row r="2631" customFormat="false" ht="15" hidden="false" customHeight="false" outlineLevel="0" collapsed="false">
      <c r="A2631" s="6" t="s">
        <v>695</v>
      </c>
      <c r="I2631" s="1"/>
      <c r="K2631" s="6" t="s">
        <v>695</v>
      </c>
      <c r="P2631" s="1"/>
      <c r="Q2631" s="1"/>
      <c r="W2631" s="1"/>
      <c r="X2631" s="1"/>
      <c r="AB2631" s="1"/>
      <c r="AC2631" s="1"/>
      <c r="AD2631" s="1"/>
      <c r="AE2631" s="1"/>
      <c r="BQ2631" s="6"/>
      <c r="DJ2631" s="6"/>
      <c r="DK2631" s="6"/>
      <c r="DL2631" s="6"/>
      <c r="DN2631" s="6"/>
      <c r="DQ2631" s="6"/>
    </row>
    <row r="2632" customFormat="false" ht="15" hidden="false" customHeight="false" outlineLevel="0" collapsed="false">
      <c r="A2632" s="6" t="s">
        <v>695</v>
      </c>
      <c r="I2632" s="1"/>
      <c r="K2632" s="6" t="s">
        <v>695</v>
      </c>
      <c r="P2632" s="1"/>
      <c r="Q2632" s="1"/>
      <c r="W2632" s="1"/>
      <c r="X2632" s="1"/>
      <c r="AB2632" s="1"/>
      <c r="AC2632" s="1"/>
      <c r="AD2632" s="1"/>
      <c r="AE2632" s="1"/>
      <c r="BQ2632" s="6"/>
      <c r="DJ2632" s="6"/>
      <c r="DK2632" s="6"/>
      <c r="DL2632" s="6"/>
      <c r="DN2632" s="6"/>
      <c r="DQ2632" s="6"/>
    </row>
    <row r="2633" customFormat="false" ht="15" hidden="false" customHeight="false" outlineLevel="0" collapsed="false">
      <c r="A2633" s="6" t="s">
        <v>695</v>
      </c>
      <c r="I2633" s="1"/>
      <c r="K2633" s="6" t="s">
        <v>695</v>
      </c>
      <c r="P2633" s="1"/>
      <c r="Q2633" s="1"/>
      <c r="W2633" s="1"/>
      <c r="X2633" s="1"/>
      <c r="AB2633" s="1"/>
      <c r="AC2633" s="1"/>
      <c r="AD2633" s="1"/>
      <c r="AE2633" s="1"/>
      <c r="BQ2633" s="6"/>
      <c r="DJ2633" s="6"/>
      <c r="DK2633" s="6"/>
      <c r="DL2633" s="6"/>
      <c r="DN2633" s="6"/>
      <c r="DQ2633" s="6"/>
    </row>
    <row r="2634" customFormat="false" ht="15" hidden="false" customHeight="false" outlineLevel="0" collapsed="false">
      <c r="A2634" s="6" t="s">
        <v>695</v>
      </c>
      <c r="I2634" s="1"/>
      <c r="K2634" s="6" t="s">
        <v>695</v>
      </c>
      <c r="P2634" s="1"/>
      <c r="Q2634" s="1"/>
      <c r="W2634" s="1"/>
      <c r="X2634" s="1"/>
      <c r="AB2634" s="1"/>
      <c r="AC2634" s="1"/>
      <c r="AD2634" s="1"/>
      <c r="AE2634" s="1"/>
      <c r="BQ2634" s="6"/>
      <c r="DJ2634" s="6"/>
      <c r="DK2634" s="6"/>
      <c r="DL2634" s="6"/>
      <c r="DN2634" s="6"/>
      <c r="DQ2634" s="6"/>
    </row>
    <row r="2635" customFormat="false" ht="15" hidden="false" customHeight="false" outlineLevel="0" collapsed="false">
      <c r="A2635" s="6" t="s">
        <v>695</v>
      </c>
      <c r="I2635" s="1"/>
      <c r="K2635" s="6" t="s">
        <v>695</v>
      </c>
      <c r="P2635" s="1"/>
      <c r="Q2635" s="1"/>
      <c r="W2635" s="1"/>
      <c r="X2635" s="1"/>
      <c r="AB2635" s="1"/>
      <c r="AC2635" s="1"/>
      <c r="AD2635" s="1"/>
      <c r="AE2635" s="1"/>
      <c r="BQ2635" s="6"/>
      <c r="DJ2635" s="6"/>
      <c r="DK2635" s="6"/>
      <c r="DL2635" s="6"/>
      <c r="DN2635" s="6"/>
      <c r="DQ2635" s="6"/>
    </row>
    <row r="2636" customFormat="false" ht="15" hidden="false" customHeight="false" outlineLevel="0" collapsed="false">
      <c r="A2636" s="6" t="s">
        <v>695</v>
      </c>
      <c r="I2636" s="1"/>
      <c r="K2636" s="6" t="s">
        <v>695</v>
      </c>
      <c r="P2636" s="1"/>
      <c r="Q2636" s="1"/>
      <c r="W2636" s="1"/>
      <c r="X2636" s="1"/>
      <c r="AB2636" s="1"/>
      <c r="AC2636" s="1"/>
      <c r="AD2636" s="1"/>
      <c r="AE2636" s="1"/>
      <c r="BQ2636" s="6"/>
      <c r="DJ2636" s="6"/>
      <c r="DK2636" s="6"/>
      <c r="DL2636" s="6"/>
      <c r="DN2636" s="6"/>
      <c r="DQ2636" s="6"/>
    </row>
    <row r="2637" customFormat="false" ht="15" hidden="false" customHeight="false" outlineLevel="0" collapsed="false">
      <c r="A2637" s="6" t="s">
        <v>695</v>
      </c>
      <c r="I2637" s="1"/>
      <c r="K2637" s="6" t="s">
        <v>695</v>
      </c>
      <c r="P2637" s="1"/>
      <c r="Q2637" s="1"/>
      <c r="W2637" s="1"/>
      <c r="X2637" s="1"/>
      <c r="AB2637" s="1"/>
      <c r="AC2637" s="1"/>
      <c r="AD2637" s="1"/>
      <c r="AE2637" s="1"/>
      <c r="BQ2637" s="6"/>
      <c r="DJ2637" s="6"/>
      <c r="DK2637" s="6"/>
      <c r="DL2637" s="6"/>
      <c r="DN2637" s="6"/>
      <c r="DQ2637" s="6"/>
    </row>
    <row r="2638" customFormat="false" ht="15" hidden="false" customHeight="false" outlineLevel="0" collapsed="false">
      <c r="A2638" s="6" t="s">
        <v>695</v>
      </c>
      <c r="I2638" s="1"/>
      <c r="K2638" s="6" t="s">
        <v>695</v>
      </c>
      <c r="P2638" s="1"/>
      <c r="Q2638" s="1"/>
      <c r="W2638" s="1"/>
      <c r="X2638" s="1"/>
      <c r="AB2638" s="1"/>
      <c r="AC2638" s="1"/>
      <c r="AD2638" s="1"/>
      <c r="AE2638" s="1"/>
      <c r="BQ2638" s="6"/>
      <c r="DJ2638" s="6"/>
      <c r="DK2638" s="6"/>
      <c r="DL2638" s="6"/>
      <c r="DN2638" s="6"/>
      <c r="DQ2638" s="6"/>
    </row>
    <row r="2639" customFormat="false" ht="15" hidden="false" customHeight="false" outlineLevel="0" collapsed="false">
      <c r="A2639" s="6" t="s">
        <v>695</v>
      </c>
      <c r="I2639" s="1"/>
      <c r="K2639" s="6" t="s">
        <v>695</v>
      </c>
      <c r="P2639" s="1"/>
      <c r="Q2639" s="1"/>
      <c r="W2639" s="1"/>
      <c r="X2639" s="1"/>
      <c r="AB2639" s="1"/>
      <c r="AC2639" s="1"/>
      <c r="AD2639" s="1"/>
      <c r="AE2639" s="1"/>
      <c r="BQ2639" s="6"/>
      <c r="DJ2639" s="6"/>
      <c r="DK2639" s="6"/>
      <c r="DL2639" s="6"/>
      <c r="DN2639" s="6"/>
      <c r="DQ2639" s="6"/>
    </row>
    <row r="2640" customFormat="false" ht="15" hidden="false" customHeight="false" outlineLevel="0" collapsed="false">
      <c r="A2640" s="6" t="s">
        <v>695</v>
      </c>
      <c r="I2640" s="1"/>
      <c r="K2640" s="6" t="s">
        <v>695</v>
      </c>
      <c r="P2640" s="1"/>
      <c r="Q2640" s="1"/>
      <c r="W2640" s="1"/>
      <c r="X2640" s="1"/>
      <c r="AB2640" s="1"/>
      <c r="AC2640" s="1"/>
      <c r="AD2640" s="1"/>
      <c r="AE2640" s="1"/>
      <c r="BQ2640" s="6"/>
      <c r="DJ2640" s="6"/>
      <c r="DK2640" s="6"/>
      <c r="DL2640" s="6"/>
      <c r="DN2640" s="6"/>
      <c r="DQ2640" s="6"/>
    </row>
    <row r="2641" customFormat="false" ht="15" hidden="false" customHeight="false" outlineLevel="0" collapsed="false">
      <c r="A2641" s="6" t="s">
        <v>695</v>
      </c>
      <c r="I2641" s="1"/>
      <c r="K2641" s="6" t="s">
        <v>695</v>
      </c>
      <c r="P2641" s="1"/>
      <c r="Q2641" s="1"/>
      <c r="W2641" s="1"/>
      <c r="X2641" s="1"/>
      <c r="AB2641" s="1"/>
      <c r="AC2641" s="1"/>
      <c r="AD2641" s="1"/>
      <c r="AE2641" s="1"/>
      <c r="BQ2641" s="6"/>
      <c r="DJ2641" s="6"/>
      <c r="DK2641" s="6"/>
      <c r="DL2641" s="6"/>
      <c r="DN2641" s="6"/>
      <c r="DQ2641" s="6"/>
    </row>
    <row r="2642" customFormat="false" ht="15" hidden="false" customHeight="false" outlineLevel="0" collapsed="false">
      <c r="A2642" s="6" t="s">
        <v>695</v>
      </c>
      <c r="I2642" s="1"/>
      <c r="K2642" s="6" t="s">
        <v>695</v>
      </c>
      <c r="P2642" s="1"/>
      <c r="Q2642" s="1"/>
      <c r="W2642" s="1"/>
      <c r="X2642" s="1"/>
      <c r="AB2642" s="1"/>
      <c r="AC2642" s="1"/>
      <c r="AD2642" s="1"/>
      <c r="AE2642" s="1"/>
      <c r="BQ2642" s="6"/>
      <c r="DJ2642" s="6"/>
      <c r="DK2642" s="6"/>
      <c r="DL2642" s="6"/>
      <c r="DN2642" s="6"/>
      <c r="DQ2642" s="6"/>
    </row>
    <row r="2643" customFormat="false" ht="15" hidden="false" customHeight="false" outlineLevel="0" collapsed="false">
      <c r="A2643" s="6" t="s">
        <v>695</v>
      </c>
      <c r="I2643" s="1"/>
      <c r="K2643" s="6" t="s">
        <v>695</v>
      </c>
      <c r="P2643" s="1"/>
      <c r="Q2643" s="1"/>
      <c r="W2643" s="1"/>
      <c r="X2643" s="1"/>
      <c r="AB2643" s="1"/>
      <c r="AC2643" s="1"/>
      <c r="AD2643" s="1"/>
      <c r="AE2643" s="1"/>
      <c r="BQ2643" s="6"/>
      <c r="DJ2643" s="6"/>
      <c r="DK2643" s="6"/>
      <c r="DL2643" s="6"/>
      <c r="DN2643" s="6"/>
      <c r="DQ2643" s="6"/>
    </row>
    <row r="2644" customFormat="false" ht="15" hidden="false" customHeight="false" outlineLevel="0" collapsed="false">
      <c r="A2644" s="6" t="s">
        <v>695</v>
      </c>
      <c r="I2644" s="1"/>
      <c r="K2644" s="6" t="s">
        <v>695</v>
      </c>
      <c r="P2644" s="1"/>
      <c r="Q2644" s="1"/>
      <c r="W2644" s="1"/>
      <c r="X2644" s="1"/>
      <c r="AB2644" s="1"/>
      <c r="AC2644" s="1"/>
      <c r="AD2644" s="1"/>
      <c r="AE2644" s="1"/>
      <c r="BQ2644" s="6"/>
      <c r="DJ2644" s="6"/>
      <c r="DK2644" s="6"/>
      <c r="DL2644" s="6"/>
      <c r="DN2644" s="6"/>
      <c r="DQ2644" s="6"/>
    </row>
    <row r="2645" customFormat="false" ht="15" hidden="false" customHeight="false" outlineLevel="0" collapsed="false">
      <c r="A2645" s="6" t="s">
        <v>695</v>
      </c>
      <c r="I2645" s="1"/>
      <c r="K2645" s="6" t="s">
        <v>695</v>
      </c>
      <c r="P2645" s="1"/>
      <c r="Q2645" s="1"/>
      <c r="W2645" s="1"/>
      <c r="X2645" s="1"/>
      <c r="AB2645" s="1"/>
      <c r="AC2645" s="1"/>
      <c r="AD2645" s="1"/>
      <c r="AE2645" s="1"/>
      <c r="BQ2645" s="6"/>
      <c r="DJ2645" s="6"/>
      <c r="DK2645" s="6"/>
      <c r="DL2645" s="6"/>
      <c r="DN2645" s="6"/>
      <c r="DQ2645" s="6"/>
    </row>
    <row r="2646" customFormat="false" ht="15" hidden="false" customHeight="false" outlineLevel="0" collapsed="false">
      <c r="A2646" s="6" t="s">
        <v>695</v>
      </c>
      <c r="I2646" s="1"/>
      <c r="K2646" s="6" t="s">
        <v>695</v>
      </c>
      <c r="P2646" s="1"/>
      <c r="Q2646" s="1"/>
      <c r="W2646" s="1"/>
      <c r="X2646" s="1"/>
      <c r="AB2646" s="1"/>
      <c r="AC2646" s="1"/>
      <c r="AD2646" s="1"/>
      <c r="AE2646" s="1"/>
      <c r="BQ2646" s="6"/>
      <c r="DJ2646" s="6"/>
      <c r="DK2646" s="6"/>
      <c r="DL2646" s="6"/>
      <c r="DN2646" s="6"/>
      <c r="DQ2646" s="6"/>
    </row>
    <row r="2647" customFormat="false" ht="15" hidden="false" customHeight="false" outlineLevel="0" collapsed="false">
      <c r="A2647" s="6" t="s">
        <v>695</v>
      </c>
      <c r="I2647" s="1"/>
      <c r="K2647" s="6" t="s">
        <v>695</v>
      </c>
      <c r="P2647" s="1"/>
      <c r="Q2647" s="1"/>
      <c r="W2647" s="1"/>
      <c r="X2647" s="1"/>
      <c r="AB2647" s="1"/>
      <c r="AC2647" s="1"/>
      <c r="AD2647" s="1"/>
      <c r="AE2647" s="1"/>
      <c r="BQ2647" s="6"/>
      <c r="DJ2647" s="6"/>
      <c r="DK2647" s="6"/>
      <c r="DL2647" s="6"/>
      <c r="DN2647" s="6"/>
      <c r="DQ2647" s="6"/>
    </row>
    <row r="2648" customFormat="false" ht="15" hidden="false" customHeight="false" outlineLevel="0" collapsed="false">
      <c r="A2648" s="6" t="s">
        <v>695</v>
      </c>
      <c r="I2648" s="1"/>
      <c r="K2648" s="6" t="s">
        <v>695</v>
      </c>
      <c r="P2648" s="1"/>
      <c r="Q2648" s="1"/>
      <c r="W2648" s="1"/>
      <c r="X2648" s="1"/>
      <c r="AB2648" s="1"/>
      <c r="AC2648" s="1"/>
      <c r="AD2648" s="1"/>
      <c r="AE2648" s="1"/>
      <c r="BQ2648" s="6"/>
      <c r="DJ2648" s="6"/>
      <c r="DK2648" s="6"/>
      <c r="DL2648" s="6"/>
      <c r="DN2648" s="6"/>
      <c r="DQ2648" s="6"/>
    </row>
    <row r="2649" customFormat="false" ht="15" hidden="false" customHeight="false" outlineLevel="0" collapsed="false">
      <c r="A2649" s="6" t="s">
        <v>695</v>
      </c>
      <c r="I2649" s="1"/>
      <c r="K2649" s="6" t="s">
        <v>695</v>
      </c>
      <c r="P2649" s="1"/>
      <c r="Q2649" s="1"/>
      <c r="W2649" s="1"/>
      <c r="X2649" s="1"/>
      <c r="AB2649" s="1"/>
      <c r="AC2649" s="1"/>
      <c r="AD2649" s="1"/>
      <c r="AE2649" s="1"/>
      <c r="BQ2649" s="6"/>
      <c r="DJ2649" s="6"/>
      <c r="DK2649" s="6"/>
      <c r="DL2649" s="6"/>
      <c r="DN2649" s="6"/>
      <c r="DQ2649" s="6"/>
    </row>
    <row r="2650" customFormat="false" ht="15" hidden="false" customHeight="false" outlineLevel="0" collapsed="false">
      <c r="A2650" s="6" t="s">
        <v>695</v>
      </c>
      <c r="I2650" s="1"/>
      <c r="K2650" s="6" t="s">
        <v>695</v>
      </c>
      <c r="P2650" s="1"/>
      <c r="Q2650" s="1"/>
      <c r="W2650" s="1"/>
      <c r="X2650" s="1"/>
      <c r="AB2650" s="1"/>
      <c r="AC2650" s="1"/>
      <c r="AD2650" s="1"/>
      <c r="AE2650" s="1"/>
      <c r="BQ2650" s="6"/>
      <c r="DJ2650" s="6"/>
      <c r="DK2650" s="6"/>
      <c r="DL2650" s="6"/>
      <c r="DN2650" s="6"/>
      <c r="DQ2650" s="6"/>
    </row>
    <row r="2651" customFormat="false" ht="15" hidden="false" customHeight="false" outlineLevel="0" collapsed="false">
      <c r="A2651" s="6" t="s">
        <v>695</v>
      </c>
      <c r="I2651" s="1"/>
      <c r="K2651" s="6" t="s">
        <v>695</v>
      </c>
      <c r="P2651" s="1"/>
      <c r="Q2651" s="1"/>
      <c r="W2651" s="1"/>
      <c r="X2651" s="1"/>
      <c r="AB2651" s="1"/>
      <c r="AC2651" s="1"/>
      <c r="AD2651" s="1"/>
      <c r="AE2651" s="1"/>
      <c r="BQ2651" s="6"/>
      <c r="DJ2651" s="6"/>
      <c r="DK2651" s="6"/>
      <c r="DL2651" s="6"/>
      <c r="DN2651" s="6"/>
      <c r="DQ2651" s="6"/>
    </row>
    <row r="2652" customFormat="false" ht="15" hidden="false" customHeight="false" outlineLevel="0" collapsed="false">
      <c r="A2652" s="6" t="s">
        <v>695</v>
      </c>
      <c r="I2652" s="1"/>
      <c r="K2652" s="6" t="s">
        <v>695</v>
      </c>
      <c r="P2652" s="1"/>
      <c r="Q2652" s="1"/>
      <c r="W2652" s="1"/>
      <c r="X2652" s="1"/>
      <c r="AB2652" s="1"/>
      <c r="AC2652" s="1"/>
      <c r="AD2652" s="1"/>
      <c r="AE2652" s="1"/>
      <c r="BQ2652" s="6"/>
      <c r="DJ2652" s="6"/>
      <c r="DK2652" s="6"/>
      <c r="DL2652" s="6"/>
      <c r="DN2652" s="6"/>
      <c r="DQ2652" s="6"/>
    </row>
    <row r="2653" customFormat="false" ht="15" hidden="false" customHeight="false" outlineLevel="0" collapsed="false">
      <c r="A2653" s="6" t="s">
        <v>695</v>
      </c>
      <c r="I2653" s="1"/>
      <c r="K2653" s="6" t="s">
        <v>695</v>
      </c>
      <c r="P2653" s="1"/>
      <c r="Q2653" s="1"/>
      <c r="W2653" s="1"/>
      <c r="X2653" s="1"/>
      <c r="AB2653" s="1"/>
      <c r="AC2653" s="1"/>
      <c r="AD2653" s="1"/>
      <c r="AE2653" s="1"/>
      <c r="BQ2653" s="6"/>
      <c r="DJ2653" s="6"/>
      <c r="DK2653" s="6"/>
      <c r="DL2653" s="6"/>
      <c r="DN2653" s="6"/>
      <c r="DQ2653" s="6"/>
    </row>
    <row r="2654" customFormat="false" ht="15" hidden="false" customHeight="false" outlineLevel="0" collapsed="false">
      <c r="A2654" s="6" t="s">
        <v>695</v>
      </c>
      <c r="I2654" s="1"/>
      <c r="K2654" s="6" t="s">
        <v>695</v>
      </c>
      <c r="P2654" s="1"/>
      <c r="Q2654" s="1"/>
      <c r="W2654" s="1"/>
      <c r="X2654" s="1"/>
      <c r="AB2654" s="1"/>
      <c r="AC2654" s="1"/>
      <c r="AD2654" s="1"/>
      <c r="AE2654" s="1"/>
      <c r="BQ2654" s="6"/>
      <c r="DJ2654" s="6"/>
      <c r="DK2654" s="6"/>
      <c r="DL2654" s="6"/>
      <c r="DN2654" s="6"/>
      <c r="DQ2654" s="6"/>
    </row>
    <row r="2655" customFormat="false" ht="15" hidden="false" customHeight="false" outlineLevel="0" collapsed="false">
      <c r="A2655" s="6" t="s">
        <v>695</v>
      </c>
      <c r="I2655" s="1"/>
      <c r="K2655" s="6" t="s">
        <v>695</v>
      </c>
      <c r="P2655" s="1"/>
      <c r="Q2655" s="1"/>
      <c r="W2655" s="1"/>
      <c r="X2655" s="1"/>
      <c r="AB2655" s="1"/>
      <c r="AC2655" s="1"/>
      <c r="AD2655" s="1"/>
      <c r="AE2655" s="1"/>
      <c r="BQ2655" s="6"/>
      <c r="DJ2655" s="6"/>
      <c r="DK2655" s="6"/>
      <c r="DL2655" s="6"/>
      <c r="DN2655" s="6"/>
      <c r="DQ2655" s="6"/>
    </row>
    <row r="2656" customFormat="false" ht="15" hidden="false" customHeight="false" outlineLevel="0" collapsed="false">
      <c r="A2656" s="6" t="s">
        <v>695</v>
      </c>
      <c r="I2656" s="1"/>
      <c r="K2656" s="6" t="s">
        <v>695</v>
      </c>
      <c r="P2656" s="1"/>
      <c r="Q2656" s="1"/>
      <c r="W2656" s="1"/>
      <c r="X2656" s="1"/>
      <c r="AB2656" s="1"/>
      <c r="AC2656" s="1"/>
      <c r="AD2656" s="1"/>
      <c r="AE2656" s="1"/>
      <c r="BQ2656" s="6"/>
      <c r="DJ2656" s="6"/>
      <c r="DK2656" s="6"/>
      <c r="DL2656" s="6"/>
      <c r="DN2656" s="6"/>
      <c r="DQ2656" s="6"/>
    </row>
    <row r="2657" customFormat="false" ht="15" hidden="false" customHeight="false" outlineLevel="0" collapsed="false">
      <c r="A2657" s="6" t="s">
        <v>695</v>
      </c>
      <c r="I2657" s="1"/>
      <c r="K2657" s="6" t="s">
        <v>695</v>
      </c>
      <c r="P2657" s="1"/>
      <c r="Q2657" s="1"/>
      <c r="W2657" s="1"/>
      <c r="X2657" s="1"/>
      <c r="AB2657" s="1"/>
      <c r="AC2657" s="1"/>
      <c r="AD2657" s="1"/>
      <c r="AE2657" s="1"/>
      <c r="BQ2657" s="6"/>
      <c r="DJ2657" s="6"/>
      <c r="DK2657" s="6"/>
      <c r="DL2657" s="6"/>
      <c r="DN2657" s="6"/>
      <c r="DQ2657" s="6"/>
    </row>
    <row r="2658" customFormat="false" ht="15" hidden="false" customHeight="false" outlineLevel="0" collapsed="false">
      <c r="A2658" s="6" t="s">
        <v>695</v>
      </c>
      <c r="I2658" s="1"/>
      <c r="K2658" s="6" t="s">
        <v>695</v>
      </c>
      <c r="P2658" s="1"/>
      <c r="Q2658" s="1"/>
      <c r="W2658" s="1"/>
      <c r="X2658" s="1"/>
      <c r="AB2658" s="1"/>
      <c r="AC2658" s="1"/>
      <c r="AD2658" s="1"/>
      <c r="AE2658" s="1"/>
      <c r="BQ2658" s="6"/>
      <c r="DJ2658" s="6"/>
      <c r="DK2658" s="6"/>
      <c r="DL2658" s="6"/>
      <c r="DN2658" s="6"/>
      <c r="DQ2658" s="6"/>
    </row>
    <row r="2659" customFormat="false" ht="15" hidden="false" customHeight="false" outlineLevel="0" collapsed="false">
      <c r="A2659" s="6" t="s">
        <v>695</v>
      </c>
      <c r="I2659" s="1"/>
      <c r="K2659" s="6" t="s">
        <v>695</v>
      </c>
      <c r="P2659" s="1"/>
      <c r="Q2659" s="1"/>
      <c r="W2659" s="1"/>
      <c r="X2659" s="1"/>
      <c r="AB2659" s="1"/>
      <c r="AC2659" s="1"/>
      <c r="AD2659" s="1"/>
      <c r="AE2659" s="1"/>
      <c r="BQ2659" s="6"/>
      <c r="DJ2659" s="6"/>
      <c r="DK2659" s="6"/>
      <c r="DL2659" s="6"/>
      <c r="DN2659" s="6"/>
      <c r="DQ2659" s="6"/>
    </row>
    <row r="2660" customFormat="false" ht="15" hidden="false" customHeight="false" outlineLevel="0" collapsed="false">
      <c r="A2660" s="6" t="s">
        <v>695</v>
      </c>
      <c r="I2660" s="1"/>
      <c r="K2660" s="6" t="s">
        <v>695</v>
      </c>
      <c r="P2660" s="1"/>
      <c r="Q2660" s="1"/>
      <c r="W2660" s="1"/>
      <c r="X2660" s="1"/>
      <c r="AB2660" s="1"/>
      <c r="AC2660" s="1"/>
      <c r="AD2660" s="1"/>
      <c r="AE2660" s="1"/>
      <c r="BQ2660" s="6"/>
      <c r="DJ2660" s="6"/>
      <c r="DK2660" s="6"/>
      <c r="DL2660" s="6"/>
      <c r="DN2660" s="6"/>
      <c r="DQ2660" s="6"/>
    </row>
    <row r="2661" customFormat="false" ht="15" hidden="false" customHeight="false" outlineLevel="0" collapsed="false">
      <c r="A2661" s="6" t="s">
        <v>695</v>
      </c>
      <c r="I2661" s="1"/>
      <c r="K2661" s="6" t="s">
        <v>695</v>
      </c>
      <c r="P2661" s="1"/>
      <c r="Q2661" s="1"/>
      <c r="W2661" s="1"/>
      <c r="X2661" s="1"/>
      <c r="AB2661" s="1"/>
      <c r="AC2661" s="1"/>
      <c r="AD2661" s="1"/>
      <c r="AE2661" s="1"/>
      <c r="BQ2661" s="6"/>
      <c r="DJ2661" s="6"/>
      <c r="DK2661" s="6"/>
      <c r="DL2661" s="6"/>
      <c r="DN2661" s="6"/>
      <c r="DQ2661" s="6"/>
    </row>
    <row r="2662" customFormat="false" ht="15" hidden="false" customHeight="false" outlineLevel="0" collapsed="false">
      <c r="A2662" s="6" t="s">
        <v>695</v>
      </c>
      <c r="I2662" s="1"/>
      <c r="K2662" s="6" t="s">
        <v>695</v>
      </c>
      <c r="P2662" s="1"/>
      <c r="Q2662" s="1"/>
      <c r="W2662" s="1"/>
      <c r="X2662" s="1"/>
      <c r="AB2662" s="1"/>
      <c r="AC2662" s="1"/>
      <c r="AD2662" s="1"/>
      <c r="AE2662" s="1"/>
      <c r="BQ2662" s="6"/>
      <c r="DJ2662" s="6"/>
      <c r="DK2662" s="6"/>
      <c r="DL2662" s="6"/>
      <c r="DN2662" s="6"/>
      <c r="DQ2662" s="6"/>
    </row>
    <row r="2663" customFormat="false" ht="15" hidden="false" customHeight="false" outlineLevel="0" collapsed="false">
      <c r="A2663" s="6" t="s">
        <v>695</v>
      </c>
      <c r="I2663" s="1"/>
      <c r="K2663" s="6" t="s">
        <v>695</v>
      </c>
      <c r="P2663" s="1"/>
      <c r="Q2663" s="1"/>
      <c r="W2663" s="1"/>
      <c r="X2663" s="1"/>
      <c r="AB2663" s="1"/>
      <c r="AC2663" s="1"/>
      <c r="AD2663" s="1"/>
      <c r="AE2663" s="1"/>
      <c r="BQ2663" s="6"/>
      <c r="DJ2663" s="6"/>
      <c r="DK2663" s="6"/>
      <c r="DL2663" s="6"/>
      <c r="DN2663" s="6"/>
      <c r="DQ2663" s="6"/>
    </row>
    <row r="2664" customFormat="false" ht="15" hidden="false" customHeight="false" outlineLevel="0" collapsed="false">
      <c r="A2664" s="6" t="s">
        <v>695</v>
      </c>
      <c r="I2664" s="1"/>
      <c r="K2664" s="6" t="s">
        <v>695</v>
      </c>
      <c r="P2664" s="1"/>
      <c r="Q2664" s="1"/>
      <c r="W2664" s="1"/>
      <c r="X2664" s="1"/>
      <c r="AB2664" s="1"/>
      <c r="AC2664" s="1"/>
      <c r="AD2664" s="1"/>
      <c r="AE2664" s="1"/>
      <c r="BQ2664" s="6"/>
      <c r="DJ2664" s="6"/>
      <c r="DK2664" s="6"/>
      <c r="DL2664" s="6"/>
      <c r="DN2664" s="6"/>
      <c r="DQ2664" s="6"/>
    </row>
    <row r="2665" customFormat="false" ht="15" hidden="false" customHeight="false" outlineLevel="0" collapsed="false">
      <c r="A2665" s="6" t="s">
        <v>695</v>
      </c>
      <c r="I2665" s="1"/>
      <c r="K2665" s="6" t="s">
        <v>695</v>
      </c>
      <c r="P2665" s="1"/>
      <c r="Q2665" s="1"/>
      <c r="W2665" s="1"/>
      <c r="X2665" s="1"/>
      <c r="AB2665" s="1"/>
      <c r="AC2665" s="1"/>
      <c r="AD2665" s="1"/>
      <c r="AE2665" s="1"/>
      <c r="BQ2665" s="6"/>
      <c r="DJ2665" s="6"/>
      <c r="DK2665" s="6"/>
      <c r="DL2665" s="6"/>
      <c r="DN2665" s="6"/>
      <c r="DQ2665" s="6"/>
    </row>
    <row r="2666" customFormat="false" ht="15" hidden="false" customHeight="false" outlineLevel="0" collapsed="false">
      <c r="A2666" s="6" t="s">
        <v>695</v>
      </c>
      <c r="I2666" s="1"/>
      <c r="K2666" s="6" t="s">
        <v>695</v>
      </c>
      <c r="P2666" s="1"/>
      <c r="Q2666" s="1"/>
      <c r="W2666" s="1"/>
      <c r="X2666" s="1"/>
      <c r="AB2666" s="1"/>
      <c r="AC2666" s="1"/>
      <c r="AD2666" s="1"/>
      <c r="AE2666" s="1"/>
      <c r="BQ2666" s="6"/>
      <c r="DJ2666" s="6"/>
      <c r="DK2666" s="6"/>
      <c r="DL2666" s="6"/>
      <c r="DN2666" s="6"/>
      <c r="DQ2666" s="6"/>
    </row>
    <row r="2667" customFormat="false" ht="15" hidden="false" customHeight="false" outlineLevel="0" collapsed="false">
      <c r="A2667" s="6" t="s">
        <v>695</v>
      </c>
      <c r="I2667" s="1"/>
      <c r="K2667" s="6" t="s">
        <v>695</v>
      </c>
      <c r="P2667" s="1"/>
      <c r="Q2667" s="1"/>
      <c r="W2667" s="1"/>
      <c r="X2667" s="1"/>
      <c r="AB2667" s="1"/>
      <c r="AC2667" s="1"/>
      <c r="AD2667" s="1"/>
      <c r="AE2667" s="1"/>
      <c r="BQ2667" s="6"/>
      <c r="DJ2667" s="6"/>
      <c r="DK2667" s="6"/>
      <c r="DL2667" s="6"/>
      <c r="DN2667" s="6"/>
      <c r="DQ2667" s="6"/>
    </row>
    <row r="2668" customFormat="false" ht="15" hidden="false" customHeight="false" outlineLevel="0" collapsed="false">
      <c r="A2668" s="6" t="s">
        <v>695</v>
      </c>
      <c r="I2668" s="1"/>
      <c r="K2668" s="6" t="s">
        <v>695</v>
      </c>
      <c r="P2668" s="1"/>
      <c r="Q2668" s="1"/>
      <c r="W2668" s="1"/>
      <c r="X2668" s="1"/>
      <c r="AB2668" s="1"/>
      <c r="AC2668" s="1"/>
      <c r="AD2668" s="1"/>
      <c r="AE2668" s="1"/>
      <c r="BQ2668" s="6"/>
      <c r="DJ2668" s="6"/>
      <c r="DK2668" s="6"/>
      <c r="DL2668" s="6"/>
      <c r="DN2668" s="6"/>
      <c r="DQ2668" s="6"/>
    </row>
    <row r="2669" customFormat="false" ht="15" hidden="false" customHeight="false" outlineLevel="0" collapsed="false">
      <c r="A2669" s="6" t="s">
        <v>695</v>
      </c>
      <c r="I2669" s="1"/>
      <c r="K2669" s="6" t="s">
        <v>695</v>
      </c>
      <c r="P2669" s="1"/>
      <c r="Q2669" s="1"/>
      <c r="W2669" s="1"/>
      <c r="X2669" s="1"/>
      <c r="AB2669" s="1"/>
      <c r="AC2669" s="1"/>
      <c r="AD2669" s="1"/>
      <c r="AE2669" s="1"/>
      <c r="BQ2669" s="6"/>
      <c r="DJ2669" s="6"/>
      <c r="DK2669" s="6"/>
      <c r="DL2669" s="6"/>
      <c r="DN2669" s="6"/>
      <c r="DQ2669" s="6"/>
    </row>
    <row r="2670" customFormat="false" ht="15" hidden="false" customHeight="false" outlineLevel="0" collapsed="false">
      <c r="A2670" s="6" t="s">
        <v>695</v>
      </c>
      <c r="I2670" s="1"/>
      <c r="K2670" s="6" t="s">
        <v>695</v>
      </c>
      <c r="P2670" s="1"/>
      <c r="Q2670" s="1"/>
      <c r="W2670" s="1"/>
      <c r="X2670" s="1"/>
      <c r="AB2670" s="1"/>
      <c r="AC2670" s="1"/>
      <c r="AD2670" s="1"/>
      <c r="AE2670" s="1"/>
      <c r="BQ2670" s="6"/>
      <c r="DJ2670" s="6"/>
      <c r="DK2670" s="6"/>
      <c r="DL2670" s="6"/>
      <c r="DN2670" s="6"/>
      <c r="DQ2670" s="6"/>
    </row>
    <row r="2671" customFormat="false" ht="15" hidden="false" customHeight="false" outlineLevel="0" collapsed="false">
      <c r="A2671" s="6" t="s">
        <v>695</v>
      </c>
      <c r="I2671" s="1"/>
      <c r="K2671" s="6" t="s">
        <v>695</v>
      </c>
      <c r="P2671" s="1"/>
      <c r="Q2671" s="1"/>
      <c r="W2671" s="1"/>
      <c r="X2671" s="1"/>
      <c r="AB2671" s="1"/>
      <c r="AC2671" s="1"/>
      <c r="AD2671" s="1"/>
      <c r="AE2671" s="1"/>
      <c r="BQ2671" s="6"/>
      <c r="DJ2671" s="6"/>
      <c r="DK2671" s="6"/>
      <c r="DL2671" s="6"/>
      <c r="DN2671" s="6"/>
      <c r="DQ2671" s="6"/>
    </row>
    <row r="2672" customFormat="false" ht="15" hidden="false" customHeight="false" outlineLevel="0" collapsed="false">
      <c r="A2672" s="6" t="s">
        <v>695</v>
      </c>
      <c r="I2672" s="1"/>
      <c r="K2672" s="6" t="s">
        <v>695</v>
      </c>
      <c r="P2672" s="1"/>
      <c r="Q2672" s="1"/>
      <c r="W2672" s="1"/>
      <c r="X2672" s="1"/>
      <c r="AB2672" s="1"/>
      <c r="AC2672" s="1"/>
      <c r="AD2672" s="1"/>
      <c r="AE2672" s="1"/>
      <c r="BQ2672" s="6"/>
      <c r="DJ2672" s="6"/>
      <c r="DK2672" s="6"/>
      <c r="DL2672" s="6"/>
      <c r="DN2672" s="6"/>
      <c r="DQ2672" s="6"/>
    </row>
    <row r="2673" customFormat="false" ht="15" hidden="false" customHeight="false" outlineLevel="0" collapsed="false">
      <c r="A2673" s="6" t="s">
        <v>695</v>
      </c>
      <c r="I2673" s="1"/>
      <c r="K2673" s="6" t="s">
        <v>695</v>
      </c>
      <c r="P2673" s="1"/>
      <c r="Q2673" s="1"/>
      <c r="W2673" s="1"/>
      <c r="X2673" s="1"/>
      <c r="AB2673" s="1"/>
      <c r="AC2673" s="1"/>
      <c r="AD2673" s="1"/>
      <c r="AE2673" s="1"/>
      <c r="BQ2673" s="6"/>
      <c r="DJ2673" s="6"/>
      <c r="DK2673" s="6"/>
      <c r="DL2673" s="6"/>
      <c r="DN2673" s="6"/>
      <c r="DQ2673" s="6"/>
    </row>
    <row r="2674" customFormat="false" ht="15" hidden="false" customHeight="false" outlineLevel="0" collapsed="false">
      <c r="A2674" s="6" t="s">
        <v>695</v>
      </c>
      <c r="I2674" s="1"/>
      <c r="K2674" s="6" t="s">
        <v>695</v>
      </c>
      <c r="P2674" s="1"/>
      <c r="Q2674" s="1"/>
      <c r="W2674" s="1"/>
      <c r="X2674" s="1"/>
      <c r="AB2674" s="1"/>
      <c r="AC2674" s="1"/>
      <c r="AD2674" s="1"/>
      <c r="AE2674" s="1"/>
      <c r="BQ2674" s="6"/>
      <c r="DJ2674" s="6"/>
      <c r="DK2674" s="6"/>
      <c r="DL2674" s="6"/>
      <c r="DN2674" s="6"/>
      <c r="DQ2674" s="6"/>
    </row>
    <row r="2675" customFormat="false" ht="15" hidden="false" customHeight="false" outlineLevel="0" collapsed="false">
      <c r="A2675" s="6" t="s">
        <v>695</v>
      </c>
      <c r="I2675" s="1"/>
      <c r="K2675" s="6" t="s">
        <v>695</v>
      </c>
      <c r="P2675" s="1"/>
      <c r="Q2675" s="1"/>
      <c r="W2675" s="1"/>
      <c r="X2675" s="1"/>
      <c r="AB2675" s="1"/>
      <c r="AC2675" s="1"/>
      <c r="AD2675" s="1"/>
      <c r="AE2675" s="1"/>
      <c r="BQ2675" s="6"/>
      <c r="DJ2675" s="6"/>
      <c r="DK2675" s="6"/>
      <c r="DL2675" s="6"/>
      <c r="DN2675" s="6"/>
      <c r="DQ2675" s="6"/>
    </row>
    <row r="2676" customFormat="false" ht="15" hidden="false" customHeight="false" outlineLevel="0" collapsed="false">
      <c r="A2676" s="6" t="s">
        <v>695</v>
      </c>
      <c r="I2676" s="1"/>
      <c r="K2676" s="6" t="s">
        <v>695</v>
      </c>
      <c r="P2676" s="1"/>
      <c r="Q2676" s="1"/>
      <c r="W2676" s="1"/>
      <c r="X2676" s="1"/>
      <c r="AB2676" s="1"/>
      <c r="AC2676" s="1"/>
      <c r="AD2676" s="1"/>
      <c r="AE2676" s="1"/>
      <c r="BQ2676" s="6"/>
      <c r="DJ2676" s="6"/>
      <c r="DK2676" s="6"/>
      <c r="DL2676" s="6"/>
      <c r="DN2676" s="6"/>
      <c r="DQ2676" s="6"/>
    </row>
    <row r="2677" customFormat="false" ht="15" hidden="false" customHeight="false" outlineLevel="0" collapsed="false">
      <c r="A2677" s="6" t="s">
        <v>695</v>
      </c>
      <c r="I2677" s="1"/>
      <c r="K2677" s="6" t="s">
        <v>695</v>
      </c>
      <c r="P2677" s="1"/>
      <c r="Q2677" s="1"/>
      <c r="W2677" s="1"/>
      <c r="X2677" s="1"/>
      <c r="AB2677" s="1"/>
      <c r="AC2677" s="1"/>
      <c r="AD2677" s="1"/>
      <c r="AE2677" s="1"/>
      <c r="BQ2677" s="6"/>
      <c r="DJ2677" s="6"/>
      <c r="DK2677" s="6"/>
      <c r="DL2677" s="6"/>
      <c r="DN2677" s="6"/>
      <c r="DQ2677" s="6"/>
    </row>
    <row r="2678" customFormat="false" ht="15" hidden="false" customHeight="false" outlineLevel="0" collapsed="false">
      <c r="A2678" s="6" t="s">
        <v>695</v>
      </c>
      <c r="I2678" s="1"/>
      <c r="K2678" s="6" t="s">
        <v>695</v>
      </c>
      <c r="P2678" s="1"/>
      <c r="Q2678" s="1"/>
      <c r="W2678" s="1"/>
      <c r="X2678" s="1"/>
      <c r="AB2678" s="1"/>
      <c r="AC2678" s="1"/>
      <c r="AD2678" s="1"/>
      <c r="AE2678" s="1"/>
      <c r="BQ2678" s="6"/>
      <c r="DJ2678" s="6"/>
      <c r="DK2678" s="6"/>
      <c r="DL2678" s="6"/>
      <c r="DN2678" s="6"/>
      <c r="DQ2678" s="6"/>
    </row>
    <row r="2679" customFormat="false" ht="15" hidden="false" customHeight="false" outlineLevel="0" collapsed="false">
      <c r="A2679" s="6" t="s">
        <v>695</v>
      </c>
      <c r="I2679" s="1"/>
      <c r="K2679" s="6" t="s">
        <v>695</v>
      </c>
      <c r="P2679" s="1"/>
      <c r="Q2679" s="1"/>
      <c r="W2679" s="1"/>
      <c r="X2679" s="1"/>
      <c r="AB2679" s="1"/>
      <c r="AC2679" s="1"/>
      <c r="AD2679" s="1"/>
      <c r="AE2679" s="1"/>
      <c r="BQ2679" s="6"/>
      <c r="DJ2679" s="6"/>
      <c r="DK2679" s="6"/>
      <c r="DL2679" s="6"/>
      <c r="DN2679" s="6"/>
      <c r="DQ2679" s="6"/>
    </row>
    <row r="2680" customFormat="false" ht="15" hidden="false" customHeight="false" outlineLevel="0" collapsed="false">
      <c r="A2680" s="6" t="s">
        <v>695</v>
      </c>
      <c r="I2680" s="1"/>
      <c r="K2680" s="6" t="s">
        <v>695</v>
      </c>
      <c r="P2680" s="1"/>
      <c r="Q2680" s="1"/>
      <c r="W2680" s="1"/>
      <c r="X2680" s="1"/>
      <c r="AB2680" s="1"/>
      <c r="AC2680" s="1"/>
      <c r="AD2680" s="1"/>
      <c r="AE2680" s="1"/>
      <c r="BQ2680" s="6"/>
      <c r="DJ2680" s="6"/>
      <c r="DK2680" s="6"/>
      <c r="DL2680" s="6"/>
      <c r="DN2680" s="6"/>
      <c r="DQ2680" s="6"/>
    </row>
    <row r="2681" customFormat="false" ht="15" hidden="false" customHeight="false" outlineLevel="0" collapsed="false">
      <c r="A2681" s="6" t="s">
        <v>695</v>
      </c>
      <c r="I2681" s="1"/>
      <c r="K2681" s="6" t="s">
        <v>695</v>
      </c>
      <c r="P2681" s="1"/>
      <c r="Q2681" s="1"/>
      <c r="W2681" s="1"/>
      <c r="X2681" s="1"/>
      <c r="AB2681" s="1"/>
      <c r="AC2681" s="1"/>
      <c r="AD2681" s="1"/>
      <c r="AE2681" s="1"/>
      <c r="BQ2681" s="6"/>
      <c r="DJ2681" s="6"/>
      <c r="DK2681" s="6"/>
      <c r="DL2681" s="6"/>
      <c r="DN2681" s="6"/>
      <c r="DQ2681" s="6"/>
    </row>
    <row r="2682" customFormat="false" ht="15" hidden="false" customHeight="false" outlineLevel="0" collapsed="false">
      <c r="A2682" s="6" t="s">
        <v>695</v>
      </c>
      <c r="I2682" s="1"/>
      <c r="K2682" s="6" t="s">
        <v>695</v>
      </c>
      <c r="P2682" s="1"/>
      <c r="Q2682" s="1"/>
      <c r="W2682" s="1"/>
      <c r="X2682" s="1"/>
      <c r="AB2682" s="1"/>
      <c r="AC2682" s="1"/>
      <c r="AD2682" s="1"/>
      <c r="AE2682" s="1"/>
      <c r="BQ2682" s="6"/>
      <c r="DJ2682" s="6"/>
      <c r="DK2682" s="6"/>
      <c r="DL2682" s="6"/>
      <c r="DN2682" s="6"/>
      <c r="DQ2682" s="6"/>
    </row>
    <row r="2683" customFormat="false" ht="15" hidden="false" customHeight="false" outlineLevel="0" collapsed="false">
      <c r="A2683" s="6" t="s">
        <v>695</v>
      </c>
      <c r="I2683" s="1"/>
      <c r="K2683" s="6" t="s">
        <v>695</v>
      </c>
      <c r="P2683" s="1"/>
      <c r="Q2683" s="1"/>
      <c r="W2683" s="1"/>
      <c r="X2683" s="1"/>
      <c r="AB2683" s="1"/>
      <c r="AC2683" s="1"/>
      <c r="AD2683" s="1"/>
      <c r="AE2683" s="1"/>
      <c r="BQ2683" s="6"/>
      <c r="DJ2683" s="6"/>
      <c r="DK2683" s="6"/>
      <c r="DL2683" s="6"/>
      <c r="DN2683" s="6"/>
      <c r="DQ2683" s="6"/>
    </row>
    <row r="2684" customFormat="false" ht="15" hidden="false" customHeight="false" outlineLevel="0" collapsed="false">
      <c r="A2684" s="6" t="s">
        <v>695</v>
      </c>
      <c r="I2684" s="1"/>
      <c r="K2684" s="6" t="s">
        <v>695</v>
      </c>
      <c r="P2684" s="1"/>
      <c r="Q2684" s="1"/>
      <c r="W2684" s="1"/>
      <c r="X2684" s="1"/>
      <c r="AB2684" s="1"/>
      <c r="AC2684" s="1"/>
      <c r="AD2684" s="1"/>
      <c r="AE2684" s="1"/>
      <c r="BQ2684" s="6"/>
      <c r="DJ2684" s="6"/>
      <c r="DK2684" s="6"/>
      <c r="DL2684" s="6"/>
      <c r="DN2684" s="6"/>
      <c r="DQ2684" s="6"/>
    </row>
    <row r="2685" customFormat="false" ht="15" hidden="false" customHeight="false" outlineLevel="0" collapsed="false">
      <c r="A2685" s="6" t="s">
        <v>695</v>
      </c>
      <c r="I2685" s="1"/>
      <c r="K2685" s="6" t="s">
        <v>695</v>
      </c>
      <c r="P2685" s="1"/>
      <c r="Q2685" s="1"/>
      <c r="W2685" s="1"/>
      <c r="X2685" s="1"/>
      <c r="AB2685" s="1"/>
      <c r="AC2685" s="1"/>
      <c r="AD2685" s="1"/>
      <c r="AE2685" s="1"/>
      <c r="BQ2685" s="6"/>
      <c r="DJ2685" s="6"/>
      <c r="DK2685" s="6"/>
      <c r="DL2685" s="6"/>
      <c r="DN2685" s="6"/>
      <c r="DQ2685" s="6"/>
    </row>
    <row r="2686" customFormat="false" ht="15" hidden="false" customHeight="false" outlineLevel="0" collapsed="false">
      <c r="A2686" s="6" t="s">
        <v>695</v>
      </c>
      <c r="I2686" s="1"/>
      <c r="K2686" s="6" t="s">
        <v>695</v>
      </c>
      <c r="P2686" s="1"/>
      <c r="Q2686" s="1"/>
      <c r="W2686" s="1"/>
      <c r="X2686" s="1"/>
      <c r="AB2686" s="1"/>
      <c r="AC2686" s="1"/>
      <c r="AD2686" s="1"/>
      <c r="AE2686" s="1"/>
      <c r="BQ2686" s="6"/>
      <c r="DJ2686" s="6"/>
      <c r="DK2686" s="6"/>
      <c r="DL2686" s="6"/>
      <c r="DN2686" s="6"/>
      <c r="DQ2686" s="6"/>
    </row>
    <row r="2687" customFormat="false" ht="15" hidden="false" customHeight="false" outlineLevel="0" collapsed="false">
      <c r="A2687" s="6" t="s">
        <v>695</v>
      </c>
      <c r="I2687" s="1"/>
      <c r="K2687" s="6" t="s">
        <v>695</v>
      </c>
      <c r="P2687" s="1"/>
      <c r="Q2687" s="1"/>
      <c r="W2687" s="1"/>
      <c r="X2687" s="1"/>
      <c r="AB2687" s="1"/>
      <c r="AC2687" s="1"/>
      <c r="AD2687" s="1"/>
      <c r="AE2687" s="1"/>
      <c r="BQ2687" s="6"/>
      <c r="DJ2687" s="6"/>
      <c r="DK2687" s="6"/>
      <c r="DL2687" s="6"/>
      <c r="DN2687" s="6"/>
      <c r="DQ2687" s="6"/>
    </row>
    <row r="2688" customFormat="false" ht="15" hidden="false" customHeight="false" outlineLevel="0" collapsed="false">
      <c r="A2688" s="6" t="s">
        <v>695</v>
      </c>
      <c r="I2688" s="1"/>
      <c r="K2688" s="6" t="s">
        <v>695</v>
      </c>
      <c r="P2688" s="1"/>
      <c r="Q2688" s="1"/>
      <c r="W2688" s="1"/>
      <c r="X2688" s="1"/>
      <c r="AB2688" s="1"/>
      <c r="AC2688" s="1"/>
      <c r="AD2688" s="1"/>
      <c r="AE2688" s="1"/>
      <c r="BQ2688" s="6"/>
      <c r="DJ2688" s="6"/>
      <c r="DK2688" s="6"/>
      <c r="DL2688" s="6"/>
      <c r="DN2688" s="6"/>
      <c r="DQ2688" s="6"/>
    </row>
    <row r="2689" customFormat="false" ht="15" hidden="false" customHeight="false" outlineLevel="0" collapsed="false">
      <c r="A2689" s="6" t="s">
        <v>695</v>
      </c>
      <c r="I2689" s="1"/>
      <c r="K2689" s="6" t="s">
        <v>695</v>
      </c>
      <c r="P2689" s="1"/>
      <c r="Q2689" s="1"/>
      <c r="W2689" s="1"/>
      <c r="X2689" s="1"/>
      <c r="AB2689" s="1"/>
      <c r="AC2689" s="1"/>
      <c r="AD2689" s="1"/>
      <c r="AE2689" s="1"/>
      <c r="BQ2689" s="6"/>
      <c r="DJ2689" s="6"/>
      <c r="DK2689" s="6"/>
      <c r="DL2689" s="6"/>
      <c r="DN2689" s="6"/>
      <c r="DQ2689" s="6"/>
    </row>
    <row r="2690" customFormat="false" ht="15" hidden="false" customHeight="false" outlineLevel="0" collapsed="false">
      <c r="A2690" s="6" t="s">
        <v>695</v>
      </c>
      <c r="I2690" s="1"/>
      <c r="K2690" s="6" t="s">
        <v>695</v>
      </c>
      <c r="P2690" s="1"/>
      <c r="Q2690" s="1"/>
      <c r="W2690" s="1"/>
      <c r="X2690" s="1"/>
      <c r="AB2690" s="1"/>
      <c r="AC2690" s="1"/>
      <c r="AD2690" s="1"/>
      <c r="AE2690" s="1"/>
      <c r="BQ2690" s="6"/>
      <c r="DJ2690" s="6"/>
      <c r="DK2690" s="6"/>
      <c r="DL2690" s="6"/>
      <c r="DN2690" s="6"/>
      <c r="DQ2690" s="6"/>
    </row>
    <row r="2691" customFormat="false" ht="15" hidden="false" customHeight="false" outlineLevel="0" collapsed="false">
      <c r="A2691" s="6" t="s">
        <v>695</v>
      </c>
      <c r="I2691" s="1"/>
      <c r="K2691" s="6" t="s">
        <v>695</v>
      </c>
      <c r="P2691" s="1"/>
      <c r="Q2691" s="1"/>
      <c r="W2691" s="1"/>
      <c r="X2691" s="1"/>
      <c r="AB2691" s="1"/>
      <c r="AC2691" s="1"/>
      <c r="AD2691" s="1"/>
      <c r="AE2691" s="1"/>
      <c r="BQ2691" s="6"/>
      <c r="DJ2691" s="6"/>
      <c r="DK2691" s="6"/>
      <c r="DL2691" s="6"/>
      <c r="DN2691" s="6"/>
      <c r="DQ2691" s="6"/>
    </row>
    <row r="2692" customFormat="false" ht="15" hidden="false" customHeight="false" outlineLevel="0" collapsed="false">
      <c r="A2692" s="6" t="s">
        <v>695</v>
      </c>
      <c r="I2692" s="1"/>
      <c r="K2692" s="6" t="s">
        <v>695</v>
      </c>
      <c r="P2692" s="1"/>
      <c r="Q2692" s="1"/>
      <c r="W2692" s="1"/>
      <c r="X2692" s="1"/>
      <c r="AB2692" s="1"/>
      <c r="AC2692" s="1"/>
      <c r="AD2692" s="1"/>
      <c r="AE2692" s="1"/>
      <c r="BQ2692" s="6"/>
      <c r="DJ2692" s="6"/>
      <c r="DK2692" s="6"/>
      <c r="DL2692" s="6"/>
      <c r="DN2692" s="6"/>
      <c r="DQ2692" s="6"/>
    </row>
    <row r="2693" customFormat="false" ht="15" hidden="false" customHeight="false" outlineLevel="0" collapsed="false">
      <c r="A2693" s="6" t="s">
        <v>695</v>
      </c>
      <c r="I2693" s="1"/>
      <c r="K2693" s="6" t="s">
        <v>695</v>
      </c>
      <c r="P2693" s="1"/>
      <c r="Q2693" s="1"/>
      <c r="W2693" s="1"/>
      <c r="X2693" s="1"/>
      <c r="AB2693" s="1"/>
      <c r="AC2693" s="1"/>
      <c r="AD2693" s="1"/>
      <c r="AE2693" s="1"/>
      <c r="BQ2693" s="6"/>
      <c r="DJ2693" s="6"/>
      <c r="DK2693" s="6"/>
      <c r="DL2693" s="6"/>
      <c r="DN2693" s="6"/>
      <c r="DQ2693" s="6"/>
    </row>
    <row r="2694" customFormat="false" ht="15" hidden="false" customHeight="false" outlineLevel="0" collapsed="false">
      <c r="A2694" s="6" t="s">
        <v>695</v>
      </c>
      <c r="I2694" s="1"/>
      <c r="K2694" s="6" t="s">
        <v>695</v>
      </c>
      <c r="P2694" s="1"/>
      <c r="Q2694" s="1"/>
      <c r="W2694" s="1"/>
      <c r="X2694" s="1"/>
      <c r="AB2694" s="1"/>
      <c r="AC2694" s="1"/>
      <c r="AD2694" s="1"/>
      <c r="AE2694" s="1"/>
      <c r="BQ2694" s="6"/>
      <c r="DJ2694" s="6"/>
      <c r="DK2694" s="6"/>
      <c r="DL2694" s="6"/>
      <c r="DN2694" s="6"/>
      <c r="DQ2694" s="6"/>
    </row>
    <row r="2695" customFormat="false" ht="15" hidden="false" customHeight="false" outlineLevel="0" collapsed="false">
      <c r="A2695" s="6" t="s">
        <v>695</v>
      </c>
      <c r="I2695" s="1"/>
      <c r="K2695" s="6" t="s">
        <v>695</v>
      </c>
      <c r="P2695" s="1"/>
      <c r="Q2695" s="1"/>
      <c r="W2695" s="1"/>
      <c r="X2695" s="1"/>
      <c r="AB2695" s="1"/>
      <c r="AC2695" s="1"/>
      <c r="AD2695" s="1"/>
      <c r="AE2695" s="1"/>
      <c r="BQ2695" s="6"/>
      <c r="DJ2695" s="6"/>
      <c r="DK2695" s="6"/>
      <c r="DL2695" s="6"/>
      <c r="DN2695" s="6"/>
      <c r="DQ2695" s="6"/>
    </row>
    <row r="2696" customFormat="false" ht="15" hidden="false" customHeight="false" outlineLevel="0" collapsed="false">
      <c r="A2696" s="6" t="s">
        <v>695</v>
      </c>
      <c r="I2696" s="1"/>
      <c r="K2696" s="6" t="s">
        <v>695</v>
      </c>
      <c r="P2696" s="1"/>
      <c r="Q2696" s="1"/>
      <c r="W2696" s="1"/>
      <c r="X2696" s="1"/>
      <c r="AB2696" s="1"/>
      <c r="AC2696" s="1"/>
      <c r="AD2696" s="1"/>
      <c r="AE2696" s="1"/>
      <c r="BQ2696" s="6"/>
      <c r="DJ2696" s="6"/>
      <c r="DK2696" s="6"/>
      <c r="DL2696" s="6"/>
      <c r="DN2696" s="6"/>
      <c r="DQ2696" s="6"/>
    </row>
    <row r="2697" customFormat="false" ht="15" hidden="false" customHeight="false" outlineLevel="0" collapsed="false">
      <c r="A2697" s="6" t="s">
        <v>695</v>
      </c>
      <c r="I2697" s="1"/>
      <c r="K2697" s="6" t="s">
        <v>695</v>
      </c>
      <c r="P2697" s="1"/>
      <c r="Q2697" s="1"/>
      <c r="W2697" s="1"/>
      <c r="X2697" s="1"/>
      <c r="AB2697" s="1"/>
      <c r="AC2697" s="1"/>
      <c r="AD2697" s="1"/>
      <c r="AE2697" s="1"/>
      <c r="BQ2697" s="6"/>
      <c r="DJ2697" s="6"/>
      <c r="DK2697" s="6"/>
      <c r="DL2697" s="6"/>
      <c r="DN2697" s="6"/>
      <c r="DQ2697" s="6"/>
    </row>
    <row r="2698" customFormat="false" ht="15" hidden="false" customHeight="false" outlineLevel="0" collapsed="false">
      <c r="A2698" s="6" t="s">
        <v>695</v>
      </c>
      <c r="I2698" s="1"/>
      <c r="K2698" s="6" t="s">
        <v>695</v>
      </c>
      <c r="P2698" s="1"/>
      <c r="Q2698" s="1"/>
      <c r="W2698" s="1"/>
      <c r="X2698" s="1"/>
      <c r="AB2698" s="1"/>
      <c r="AC2698" s="1"/>
      <c r="AD2698" s="1"/>
      <c r="AE2698" s="1"/>
      <c r="BQ2698" s="6"/>
      <c r="DJ2698" s="6"/>
      <c r="DK2698" s="6"/>
      <c r="DL2698" s="6"/>
      <c r="DN2698" s="6"/>
      <c r="DQ2698" s="6"/>
    </row>
    <row r="2699" customFormat="false" ht="15" hidden="false" customHeight="false" outlineLevel="0" collapsed="false">
      <c r="A2699" s="6" t="s">
        <v>695</v>
      </c>
      <c r="I2699" s="1"/>
      <c r="K2699" s="6" t="s">
        <v>695</v>
      </c>
      <c r="P2699" s="1"/>
      <c r="Q2699" s="1"/>
      <c r="W2699" s="1"/>
      <c r="X2699" s="1"/>
      <c r="AB2699" s="1"/>
      <c r="AC2699" s="1"/>
      <c r="AD2699" s="1"/>
      <c r="AE2699" s="1"/>
      <c r="BQ2699" s="6"/>
      <c r="DJ2699" s="6"/>
      <c r="DK2699" s="6"/>
      <c r="DL2699" s="6"/>
      <c r="DN2699" s="6"/>
      <c r="DQ2699" s="6"/>
    </row>
    <row r="2700" customFormat="false" ht="15" hidden="false" customHeight="false" outlineLevel="0" collapsed="false">
      <c r="A2700" s="6" t="s">
        <v>695</v>
      </c>
      <c r="I2700" s="1"/>
      <c r="K2700" s="6" t="s">
        <v>695</v>
      </c>
      <c r="P2700" s="1"/>
      <c r="Q2700" s="1"/>
      <c r="W2700" s="1"/>
      <c r="X2700" s="1"/>
      <c r="AB2700" s="1"/>
      <c r="AC2700" s="1"/>
      <c r="AD2700" s="1"/>
      <c r="AE2700" s="1"/>
      <c r="BQ2700" s="6"/>
      <c r="DJ2700" s="6"/>
      <c r="DK2700" s="6"/>
      <c r="DL2700" s="6"/>
      <c r="DN2700" s="6"/>
      <c r="DQ2700" s="6"/>
    </row>
    <row r="2701" customFormat="false" ht="15" hidden="false" customHeight="false" outlineLevel="0" collapsed="false">
      <c r="A2701" s="6" t="s">
        <v>695</v>
      </c>
      <c r="I2701" s="1"/>
      <c r="K2701" s="6" t="s">
        <v>695</v>
      </c>
      <c r="P2701" s="1"/>
      <c r="Q2701" s="1"/>
      <c r="W2701" s="1"/>
      <c r="X2701" s="1"/>
      <c r="AB2701" s="1"/>
      <c r="AC2701" s="1"/>
      <c r="AD2701" s="1"/>
      <c r="AE2701" s="1"/>
      <c r="BQ2701" s="6"/>
      <c r="DJ2701" s="6"/>
      <c r="DK2701" s="6"/>
      <c r="DL2701" s="6"/>
      <c r="DN2701" s="6"/>
      <c r="DQ2701" s="6"/>
    </row>
    <row r="2702" customFormat="false" ht="15" hidden="false" customHeight="false" outlineLevel="0" collapsed="false">
      <c r="A2702" s="6" t="s">
        <v>695</v>
      </c>
      <c r="I2702" s="1"/>
      <c r="K2702" s="6" t="s">
        <v>695</v>
      </c>
      <c r="P2702" s="1"/>
      <c r="Q2702" s="1"/>
      <c r="W2702" s="1"/>
      <c r="X2702" s="1"/>
      <c r="AB2702" s="1"/>
      <c r="AC2702" s="1"/>
      <c r="AD2702" s="1"/>
      <c r="AE2702" s="1"/>
      <c r="BQ2702" s="6"/>
      <c r="DJ2702" s="6"/>
      <c r="DK2702" s="6"/>
      <c r="DL2702" s="6"/>
      <c r="DN2702" s="6"/>
      <c r="DQ2702" s="6"/>
    </row>
    <row r="2703" customFormat="false" ht="15" hidden="false" customHeight="false" outlineLevel="0" collapsed="false">
      <c r="A2703" s="6" t="s">
        <v>695</v>
      </c>
      <c r="I2703" s="1"/>
      <c r="K2703" s="6" t="s">
        <v>695</v>
      </c>
      <c r="P2703" s="1"/>
      <c r="Q2703" s="1"/>
      <c r="W2703" s="1"/>
      <c r="X2703" s="1"/>
      <c r="AB2703" s="1"/>
      <c r="AC2703" s="1"/>
      <c r="AD2703" s="1"/>
      <c r="AE2703" s="1"/>
      <c r="BQ2703" s="6"/>
      <c r="DJ2703" s="6"/>
      <c r="DK2703" s="6"/>
      <c r="DL2703" s="6"/>
      <c r="DN2703" s="6"/>
      <c r="DQ2703" s="6"/>
    </row>
    <row r="2704" customFormat="false" ht="15" hidden="false" customHeight="false" outlineLevel="0" collapsed="false">
      <c r="A2704" s="6" t="s">
        <v>695</v>
      </c>
      <c r="I2704" s="1"/>
      <c r="K2704" s="6" t="s">
        <v>695</v>
      </c>
      <c r="P2704" s="1"/>
      <c r="Q2704" s="1"/>
      <c r="W2704" s="1"/>
      <c r="X2704" s="1"/>
      <c r="AB2704" s="1"/>
      <c r="AC2704" s="1"/>
      <c r="AD2704" s="1"/>
      <c r="AE2704" s="1"/>
      <c r="BQ2704" s="6"/>
      <c r="DJ2704" s="6"/>
      <c r="DK2704" s="6"/>
      <c r="DL2704" s="6"/>
      <c r="DN2704" s="6"/>
      <c r="DQ2704" s="6"/>
    </row>
    <row r="2705" customFormat="false" ht="15" hidden="false" customHeight="false" outlineLevel="0" collapsed="false">
      <c r="A2705" s="6" t="s">
        <v>695</v>
      </c>
      <c r="I2705" s="1"/>
      <c r="K2705" s="6" t="s">
        <v>695</v>
      </c>
      <c r="P2705" s="1"/>
      <c r="Q2705" s="1"/>
      <c r="W2705" s="1"/>
      <c r="X2705" s="1"/>
      <c r="AB2705" s="1"/>
      <c r="AC2705" s="1"/>
      <c r="AD2705" s="1"/>
      <c r="AE2705" s="1"/>
      <c r="BQ2705" s="6"/>
      <c r="DJ2705" s="6"/>
      <c r="DK2705" s="6"/>
      <c r="DL2705" s="6"/>
      <c r="DN2705" s="6"/>
      <c r="DQ2705" s="6"/>
    </row>
    <row r="2706" customFormat="false" ht="15" hidden="false" customHeight="false" outlineLevel="0" collapsed="false">
      <c r="A2706" s="6" t="s">
        <v>695</v>
      </c>
      <c r="I2706" s="1"/>
      <c r="K2706" s="6" t="s">
        <v>695</v>
      </c>
      <c r="P2706" s="1"/>
      <c r="Q2706" s="1"/>
      <c r="W2706" s="1"/>
      <c r="X2706" s="1"/>
      <c r="AB2706" s="1"/>
      <c r="AC2706" s="1"/>
      <c r="AD2706" s="1"/>
      <c r="AE2706" s="1"/>
      <c r="BQ2706" s="6"/>
      <c r="DJ2706" s="6"/>
      <c r="DK2706" s="6"/>
      <c r="DL2706" s="6"/>
      <c r="DN2706" s="6"/>
      <c r="DQ2706" s="6"/>
    </row>
    <row r="2707" customFormat="false" ht="15" hidden="false" customHeight="false" outlineLevel="0" collapsed="false">
      <c r="A2707" s="6" t="s">
        <v>695</v>
      </c>
      <c r="I2707" s="1"/>
      <c r="K2707" s="6" t="s">
        <v>695</v>
      </c>
      <c r="P2707" s="1"/>
      <c r="Q2707" s="1"/>
      <c r="W2707" s="1"/>
      <c r="X2707" s="1"/>
      <c r="AB2707" s="1"/>
      <c r="AC2707" s="1"/>
      <c r="AD2707" s="1"/>
      <c r="AE2707" s="1"/>
      <c r="BQ2707" s="6"/>
      <c r="DJ2707" s="6"/>
      <c r="DK2707" s="6"/>
      <c r="DL2707" s="6"/>
      <c r="DN2707" s="6"/>
      <c r="DQ2707" s="6"/>
    </row>
    <row r="2708" customFormat="false" ht="15" hidden="false" customHeight="false" outlineLevel="0" collapsed="false">
      <c r="A2708" s="6" t="s">
        <v>695</v>
      </c>
      <c r="I2708" s="1"/>
      <c r="K2708" s="6" t="s">
        <v>695</v>
      </c>
      <c r="P2708" s="1"/>
      <c r="Q2708" s="1"/>
      <c r="W2708" s="1"/>
      <c r="X2708" s="1"/>
      <c r="AB2708" s="1"/>
      <c r="AC2708" s="1"/>
      <c r="AD2708" s="1"/>
      <c r="AE2708" s="1"/>
      <c r="BQ2708" s="6"/>
      <c r="DJ2708" s="6"/>
      <c r="DK2708" s="6"/>
      <c r="DL2708" s="6"/>
      <c r="DN2708" s="6"/>
      <c r="DQ2708" s="6"/>
    </row>
    <row r="2709" customFormat="false" ht="15" hidden="false" customHeight="false" outlineLevel="0" collapsed="false">
      <c r="A2709" s="6" t="s">
        <v>695</v>
      </c>
      <c r="I2709" s="1"/>
      <c r="K2709" s="6" t="s">
        <v>695</v>
      </c>
      <c r="P2709" s="1"/>
      <c r="Q2709" s="1"/>
      <c r="W2709" s="1"/>
      <c r="X2709" s="1"/>
      <c r="AB2709" s="1"/>
      <c r="AC2709" s="1"/>
      <c r="AD2709" s="1"/>
      <c r="AE2709" s="1"/>
      <c r="BQ2709" s="6"/>
      <c r="DJ2709" s="6"/>
      <c r="DK2709" s="6"/>
      <c r="DL2709" s="6"/>
      <c r="DN2709" s="6"/>
      <c r="DQ2709" s="6"/>
    </row>
    <row r="2710" customFormat="false" ht="15" hidden="false" customHeight="false" outlineLevel="0" collapsed="false">
      <c r="A2710" s="6" t="s">
        <v>695</v>
      </c>
      <c r="I2710" s="1"/>
      <c r="K2710" s="6" t="s">
        <v>695</v>
      </c>
      <c r="P2710" s="1"/>
      <c r="Q2710" s="1"/>
      <c r="W2710" s="1"/>
      <c r="X2710" s="1"/>
      <c r="AB2710" s="1"/>
      <c r="AC2710" s="1"/>
      <c r="AD2710" s="1"/>
      <c r="AE2710" s="1"/>
      <c r="BQ2710" s="6"/>
      <c r="DJ2710" s="6"/>
      <c r="DK2710" s="6"/>
      <c r="DL2710" s="6"/>
      <c r="DN2710" s="6"/>
      <c r="DQ2710" s="6"/>
    </row>
    <row r="2711" customFormat="false" ht="15" hidden="false" customHeight="false" outlineLevel="0" collapsed="false">
      <c r="A2711" s="6" t="s">
        <v>695</v>
      </c>
      <c r="I2711" s="1"/>
      <c r="K2711" s="6" t="s">
        <v>695</v>
      </c>
      <c r="P2711" s="1"/>
      <c r="Q2711" s="1"/>
      <c r="W2711" s="1"/>
      <c r="X2711" s="1"/>
      <c r="AB2711" s="1"/>
      <c r="AC2711" s="1"/>
      <c r="AD2711" s="1"/>
      <c r="AE2711" s="1"/>
      <c r="BQ2711" s="6"/>
      <c r="DJ2711" s="6"/>
      <c r="DK2711" s="6"/>
      <c r="DL2711" s="6"/>
      <c r="DN2711" s="6"/>
      <c r="DQ2711" s="6"/>
    </row>
    <row r="2712" customFormat="false" ht="15" hidden="false" customHeight="false" outlineLevel="0" collapsed="false">
      <c r="A2712" s="6" t="s">
        <v>695</v>
      </c>
      <c r="I2712" s="1"/>
      <c r="K2712" s="6" t="s">
        <v>695</v>
      </c>
      <c r="P2712" s="1"/>
      <c r="Q2712" s="1"/>
      <c r="W2712" s="1"/>
      <c r="X2712" s="1"/>
      <c r="AB2712" s="1"/>
      <c r="AC2712" s="1"/>
      <c r="AD2712" s="1"/>
      <c r="AE2712" s="1"/>
      <c r="BQ2712" s="6"/>
      <c r="DJ2712" s="6"/>
      <c r="DK2712" s="6"/>
      <c r="DL2712" s="6"/>
      <c r="DN2712" s="6"/>
      <c r="DQ2712" s="6"/>
    </row>
    <row r="2713" customFormat="false" ht="15" hidden="false" customHeight="false" outlineLevel="0" collapsed="false">
      <c r="A2713" s="6" t="s">
        <v>695</v>
      </c>
      <c r="I2713" s="1"/>
      <c r="K2713" s="6" t="s">
        <v>695</v>
      </c>
      <c r="P2713" s="1"/>
      <c r="Q2713" s="1"/>
      <c r="W2713" s="1"/>
      <c r="X2713" s="1"/>
      <c r="AB2713" s="1"/>
      <c r="AC2713" s="1"/>
      <c r="AD2713" s="1"/>
      <c r="AE2713" s="1"/>
      <c r="BQ2713" s="6"/>
      <c r="DJ2713" s="6"/>
      <c r="DK2713" s="6"/>
      <c r="DL2713" s="6"/>
      <c r="DN2713" s="6"/>
      <c r="DQ2713" s="6"/>
    </row>
    <row r="2714" customFormat="false" ht="15" hidden="false" customHeight="false" outlineLevel="0" collapsed="false">
      <c r="A2714" s="6" t="s">
        <v>695</v>
      </c>
      <c r="I2714" s="1"/>
      <c r="K2714" s="6" t="s">
        <v>695</v>
      </c>
      <c r="P2714" s="1"/>
      <c r="Q2714" s="1"/>
      <c r="W2714" s="1"/>
      <c r="X2714" s="1"/>
      <c r="AB2714" s="1"/>
      <c r="AC2714" s="1"/>
      <c r="AD2714" s="1"/>
      <c r="AE2714" s="1"/>
      <c r="BQ2714" s="6"/>
      <c r="DJ2714" s="6"/>
      <c r="DK2714" s="6"/>
      <c r="DL2714" s="6"/>
      <c r="DN2714" s="6"/>
      <c r="DQ2714" s="6"/>
    </row>
    <row r="2715" customFormat="false" ht="15" hidden="false" customHeight="false" outlineLevel="0" collapsed="false">
      <c r="A2715" s="6" t="s">
        <v>695</v>
      </c>
      <c r="I2715" s="1"/>
      <c r="K2715" s="6" t="s">
        <v>695</v>
      </c>
      <c r="P2715" s="1"/>
      <c r="Q2715" s="1"/>
      <c r="W2715" s="1"/>
      <c r="X2715" s="1"/>
      <c r="AB2715" s="1"/>
      <c r="AC2715" s="1"/>
      <c r="AD2715" s="1"/>
      <c r="AE2715" s="1"/>
      <c r="BQ2715" s="6"/>
      <c r="DJ2715" s="6"/>
      <c r="DK2715" s="6"/>
      <c r="DL2715" s="6"/>
      <c r="DN2715" s="6"/>
      <c r="DQ2715" s="6"/>
    </row>
    <row r="2716" customFormat="false" ht="15" hidden="false" customHeight="false" outlineLevel="0" collapsed="false">
      <c r="A2716" s="6" t="s">
        <v>695</v>
      </c>
      <c r="I2716" s="1"/>
      <c r="K2716" s="6" t="s">
        <v>695</v>
      </c>
      <c r="P2716" s="1"/>
      <c r="Q2716" s="1"/>
      <c r="W2716" s="1"/>
      <c r="X2716" s="1"/>
      <c r="AB2716" s="1"/>
      <c r="AC2716" s="1"/>
      <c r="AD2716" s="1"/>
      <c r="AE2716" s="1"/>
      <c r="BQ2716" s="6"/>
      <c r="DJ2716" s="6"/>
      <c r="DK2716" s="6"/>
      <c r="DL2716" s="6"/>
      <c r="DN2716" s="6"/>
      <c r="DQ2716" s="6"/>
    </row>
    <row r="2717" customFormat="false" ht="15" hidden="false" customHeight="false" outlineLevel="0" collapsed="false">
      <c r="A2717" s="6" t="s">
        <v>695</v>
      </c>
      <c r="I2717" s="1"/>
      <c r="K2717" s="6" t="s">
        <v>695</v>
      </c>
      <c r="P2717" s="1"/>
      <c r="Q2717" s="1"/>
      <c r="W2717" s="1"/>
      <c r="X2717" s="1"/>
      <c r="AB2717" s="1"/>
      <c r="AC2717" s="1"/>
      <c r="AD2717" s="1"/>
      <c r="AE2717" s="1"/>
      <c r="BQ2717" s="6"/>
      <c r="DJ2717" s="6"/>
      <c r="DK2717" s="6"/>
      <c r="DL2717" s="6"/>
      <c r="DN2717" s="6"/>
      <c r="DQ2717" s="6"/>
    </row>
    <row r="2718" customFormat="false" ht="15" hidden="false" customHeight="false" outlineLevel="0" collapsed="false">
      <c r="A2718" s="6" t="s">
        <v>695</v>
      </c>
      <c r="I2718" s="1"/>
      <c r="K2718" s="6" t="s">
        <v>695</v>
      </c>
      <c r="P2718" s="1"/>
      <c r="Q2718" s="1"/>
      <c r="W2718" s="1"/>
      <c r="X2718" s="1"/>
      <c r="AB2718" s="1"/>
      <c r="AC2718" s="1"/>
      <c r="AD2718" s="1"/>
      <c r="AE2718" s="1"/>
      <c r="BQ2718" s="6"/>
      <c r="DJ2718" s="6"/>
      <c r="DK2718" s="6"/>
      <c r="DL2718" s="6"/>
      <c r="DN2718" s="6"/>
      <c r="DQ2718" s="6"/>
    </row>
    <row r="2719" customFormat="false" ht="15" hidden="false" customHeight="false" outlineLevel="0" collapsed="false">
      <c r="A2719" s="6" t="s">
        <v>695</v>
      </c>
      <c r="I2719" s="1"/>
      <c r="K2719" s="6" t="s">
        <v>695</v>
      </c>
      <c r="P2719" s="1"/>
      <c r="Q2719" s="1"/>
      <c r="W2719" s="1"/>
      <c r="X2719" s="1"/>
      <c r="AB2719" s="1"/>
      <c r="AC2719" s="1"/>
      <c r="AD2719" s="1"/>
      <c r="AE2719" s="1"/>
      <c r="BQ2719" s="6"/>
      <c r="DJ2719" s="6"/>
      <c r="DK2719" s="6"/>
      <c r="DL2719" s="6"/>
      <c r="DN2719" s="6"/>
      <c r="DQ2719" s="6"/>
    </row>
    <row r="2720" customFormat="false" ht="15" hidden="false" customHeight="false" outlineLevel="0" collapsed="false">
      <c r="A2720" s="6" t="s">
        <v>695</v>
      </c>
      <c r="I2720" s="1"/>
      <c r="K2720" s="6" t="s">
        <v>695</v>
      </c>
      <c r="P2720" s="1"/>
      <c r="Q2720" s="1"/>
      <c r="W2720" s="1"/>
      <c r="X2720" s="1"/>
      <c r="AB2720" s="1"/>
      <c r="AC2720" s="1"/>
      <c r="AD2720" s="1"/>
      <c r="AE2720" s="1"/>
      <c r="BQ2720" s="6"/>
      <c r="DJ2720" s="6"/>
      <c r="DK2720" s="6"/>
      <c r="DL2720" s="6"/>
      <c r="DN2720" s="6"/>
      <c r="DQ2720" s="6"/>
    </row>
    <row r="2721" customFormat="false" ht="15" hidden="false" customHeight="false" outlineLevel="0" collapsed="false">
      <c r="A2721" s="6" t="s">
        <v>695</v>
      </c>
      <c r="I2721" s="1"/>
      <c r="K2721" s="6" t="s">
        <v>695</v>
      </c>
      <c r="P2721" s="1"/>
      <c r="Q2721" s="1"/>
      <c r="W2721" s="1"/>
      <c r="X2721" s="1"/>
      <c r="AB2721" s="1"/>
      <c r="AC2721" s="1"/>
      <c r="AD2721" s="1"/>
      <c r="AE2721" s="1"/>
      <c r="BQ2721" s="6"/>
      <c r="DJ2721" s="6"/>
      <c r="DK2721" s="6"/>
      <c r="DL2721" s="6"/>
      <c r="DN2721" s="6"/>
      <c r="DQ2721" s="6"/>
    </row>
    <row r="2722" customFormat="false" ht="15" hidden="false" customHeight="false" outlineLevel="0" collapsed="false">
      <c r="A2722" s="6" t="s">
        <v>695</v>
      </c>
      <c r="I2722" s="1"/>
      <c r="K2722" s="6" t="s">
        <v>695</v>
      </c>
      <c r="P2722" s="1"/>
      <c r="Q2722" s="1"/>
      <c r="W2722" s="1"/>
      <c r="X2722" s="1"/>
      <c r="AB2722" s="1"/>
      <c r="AC2722" s="1"/>
      <c r="AD2722" s="1"/>
      <c r="AE2722" s="1"/>
      <c r="BQ2722" s="6"/>
      <c r="DJ2722" s="6"/>
      <c r="DK2722" s="6"/>
      <c r="DL2722" s="6"/>
      <c r="DN2722" s="6"/>
      <c r="DQ2722" s="6"/>
    </row>
    <row r="2723" customFormat="false" ht="15" hidden="false" customHeight="false" outlineLevel="0" collapsed="false">
      <c r="A2723" s="6" t="s">
        <v>695</v>
      </c>
      <c r="I2723" s="1"/>
      <c r="K2723" s="6" t="s">
        <v>695</v>
      </c>
      <c r="P2723" s="1"/>
      <c r="Q2723" s="1"/>
      <c r="W2723" s="1"/>
      <c r="X2723" s="1"/>
      <c r="AB2723" s="1"/>
      <c r="AC2723" s="1"/>
      <c r="AD2723" s="1"/>
      <c r="AE2723" s="1"/>
      <c r="BQ2723" s="6"/>
      <c r="DJ2723" s="6"/>
      <c r="DK2723" s="6"/>
      <c r="DL2723" s="6"/>
      <c r="DN2723" s="6"/>
      <c r="DQ2723" s="6"/>
    </row>
    <row r="2724" customFormat="false" ht="15" hidden="false" customHeight="false" outlineLevel="0" collapsed="false">
      <c r="A2724" s="6" t="s">
        <v>695</v>
      </c>
      <c r="I2724" s="1"/>
      <c r="K2724" s="6" t="s">
        <v>695</v>
      </c>
      <c r="P2724" s="1"/>
      <c r="Q2724" s="1"/>
      <c r="W2724" s="1"/>
      <c r="X2724" s="1"/>
      <c r="AB2724" s="1"/>
      <c r="AC2724" s="1"/>
      <c r="AD2724" s="1"/>
      <c r="AE2724" s="1"/>
      <c r="BQ2724" s="6"/>
      <c r="DJ2724" s="6"/>
      <c r="DK2724" s="6"/>
      <c r="DL2724" s="6"/>
      <c r="DN2724" s="6"/>
      <c r="DQ2724" s="6"/>
    </row>
    <row r="2725" customFormat="false" ht="15" hidden="false" customHeight="false" outlineLevel="0" collapsed="false">
      <c r="A2725" s="6" t="s">
        <v>695</v>
      </c>
      <c r="I2725" s="1"/>
      <c r="K2725" s="6" t="s">
        <v>695</v>
      </c>
      <c r="P2725" s="1"/>
      <c r="Q2725" s="1"/>
      <c r="W2725" s="1"/>
      <c r="X2725" s="1"/>
      <c r="AB2725" s="1"/>
      <c r="AC2725" s="1"/>
      <c r="AD2725" s="1"/>
      <c r="AE2725" s="1"/>
      <c r="BQ2725" s="6"/>
      <c r="DJ2725" s="6"/>
      <c r="DK2725" s="6"/>
      <c r="DL2725" s="6"/>
      <c r="DN2725" s="6"/>
      <c r="DQ2725" s="6"/>
    </row>
    <row r="2726" customFormat="false" ht="15" hidden="false" customHeight="false" outlineLevel="0" collapsed="false">
      <c r="A2726" s="6" t="s">
        <v>695</v>
      </c>
      <c r="I2726" s="1"/>
      <c r="K2726" s="6" t="s">
        <v>695</v>
      </c>
      <c r="P2726" s="1"/>
      <c r="Q2726" s="1"/>
      <c r="W2726" s="1"/>
      <c r="X2726" s="1"/>
      <c r="AB2726" s="1"/>
      <c r="AC2726" s="1"/>
      <c r="AD2726" s="1"/>
      <c r="AE2726" s="1"/>
      <c r="BQ2726" s="6"/>
      <c r="DJ2726" s="6"/>
      <c r="DK2726" s="6"/>
      <c r="DL2726" s="6"/>
      <c r="DN2726" s="6"/>
      <c r="DQ2726" s="6"/>
    </row>
    <row r="2727" customFormat="false" ht="15" hidden="false" customHeight="false" outlineLevel="0" collapsed="false">
      <c r="A2727" s="6" t="s">
        <v>695</v>
      </c>
      <c r="I2727" s="1"/>
      <c r="K2727" s="6" t="s">
        <v>695</v>
      </c>
      <c r="P2727" s="1"/>
      <c r="Q2727" s="1"/>
      <c r="W2727" s="1"/>
      <c r="X2727" s="1"/>
      <c r="AB2727" s="1"/>
      <c r="AC2727" s="1"/>
      <c r="AD2727" s="1"/>
      <c r="AE2727" s="1"/>
      <c r="BQ2727" s="6"/>
      <c r="DJ2727" s="6"/>
      <c r="DK2727" s="6"/>
      <c r="DL2727" s="6"/>
      <c r="DN2727" s="6"/>
      <c r="DQ2727" s="6"/>
    </row>
    <row r="2728" customFormat="false" ht="15" hidden="false" customHeight="false" outlineLevel="0" collapsed="false">
      <c r="A2728" s="6" t="s">
        <v>695</v>
      </c>
      <c r="I2728" s="1"/>
      <c r="K2728" s="6" t="s">
        <v>695</v>
      </c>
      <c r="P2728" s="1"/>
      <c r="Q2728" s="1"/>
      <c r="W2728" s="1"/>
      <c r="X2728" s="1"/>
      <c r="AB2728" s="1"/>
      <c r="AC2728" s="1"/>
      <c r="AD2728" s="1"/>
      <c r="AE2728" s="1"/>
      <c r="BQ2728" s="6"/>
      <c r="DJ2728" s="6"/>
      <c r="DK2728" s="6"/>
      <c r="DL2728" s="6"/>
      <c r="DN2728" s="6"/>
      <c r="DQ2728" s="6"/>
    </row>
    <row r="2729" customFormat="false" ht="15" hidden="false" customHeight="false" outlineLevel="0" collapsed="false">
      <c r="A2729" s="6" t="s">
        <v>695</v>
      </c>
      <c r="I2729" s="1"/>
      <c r="K2729" s="6" t="s">
        <v>695</v>
      </c>
      <c r="P2729" s="1"/>
      <c r="Q2729" s="1"/>
      <c r="W2729" s="1"/>
      <c r="X2729" s="1"/>
      <c r="AB2729" s="1"/>
      <c r="AC2729" s="1"/>
      <c r="AD2729" s="1"/>
      <c r="AE2729" s="1"/>
      <c r="BQ2729" s="6"/>
      <c r="DJ2729" s="6"/>
      <c r="DK2729" s="6"/>
      <c r="DL2729" s="6"/>
      <c r="DN2729" s="6"/>
      <c r="DQ2729" s="6"/>
    </row>
    <row r="2730" customFormat="false" ht="15" hidden="false" customHeight="false" outlineLevel="0" collapsed="false">
      <c r="A2730" s="6" t="s">
        <v>695</v>
      </c>
      <c r="I2730" s="1"/>
      <c r="K2730" s="6" t="s">
        <v>695</v>
      </c>
      <c r="P2730" s="1"/>
      <c r="Q2730" s="1"/>
      <c r="W2730" s="1"/>
      <c r="X2730" s="1"/>
      <c r="AB2730" s="1"/>
      <c r="AC2730" s="1"/>
      <c r="AD2730" s="1"/>
      <c r="AE2730" s="1"/>
      <c r="BQ2730" s="6"/>
      <c r="DJ2730" s="6"/>
      <c r="DK2730" s="6"/>
      <c r="DL2730" s="6"/>
      <c r="DN2730" s="6"/>
      <c r="DQ2730" s="6"/>
    </row>
    <row r="2731" customFormat="false" ht="15" hidden="false" customHeight="false" outlineLevel="0" collapsed="false">
      <c r="A2731" s="6" t="s">
        <v>695</v>
      </c>
      <c r="I2731" s="1"/>
      <c r="K2731" s="6" t="s">
        <v>695</v>
      </c>
      <c r="P2731" s="1"/>
      <c r="Q2731" s="1"/>
      <c r="W2731" s="1"/>
      <c r="X2731" s="1"/>
      <c r="AB2731" s="1"/>
      <c r="AC2731" s="1"/>
      <c r="AD2731" s="1"/>
      <c r="AE2731" s="1"/>
      <c r="BQ2731" s="6"/>
      <c r="DJ2731" s="6"/>
      <c r="DK2731" s="6"/>
      <c r="DL2731" s="6"/>
      <c r="DN2731" s="6"/>
      <c r="DQ2731" s="6"/>
    </row>
    <row r="2732" customFormat="false" ht="15" hidden="false" customHeight="false" outlineLevel="0" collapsed="false">
      <c r="A2732" s="6" t="s">
        <v>695</v>
      </c>
      <c r="I2732" s="1"/>
      <c r="K2732" s="6" t="s">
        <v>695</v>
      </c>
      <c r="P2732" s="1"/>
      <c r="Q2732" s="1"/>
      <c r="W2732" s="1"/>
      <c r="X2732" s="1"/>
      <c r="AB2732" s="1"/>
      <c r="AC2732" s="1"/>
      <c r="AD2732" s="1"/>
      <c r="AE2732" s="1"/>
      <c r="BQ2732" s="6"/>
      <c r="DJ2732" s="6"/>
      <c r="DK2732" s="6"/>
      <c r="DL2732" s="6"/>
      <c r="DN2732" s="6"/>
      <c r="DQ2732" s="6"/>
    </row>
    <row r="2733" customFormat="false" ht="15" hidden="false" customHeight="false" outlineLevel="0" collapsed="false">
      <c r="A2733" s="6" t="s">
        <v>695</v>
      </c>
      <c r="I2733" s="1"/>
      <c r="K2733" s="6" t="s">
        <v>695</v>
      </c>
      <c r="P2733" s="1"/>
      <c r="Q2733" s="1"/>
      <c r="W2733" s="1"/>
      <c r="X2733" s="1"/>
      <c r="AB2733" s="1"/>
      <c r="AC2733" s="1"/>
      <c r="AD2733" s="1"/>
      <c r="AE2733" s="1"/>
      <c r="BQ2733" s="6"/>
      <c r="DJ2733" s="6"/>
      <c r="DK2733" s="6"/>
      <c r="DL2733" s="6"/>
      <c r="DN2733" s="6"/>
      <c r="DQ2733" s="6"/>
    </row>
    <row r="2734" customFormat="false" ht="15" hidden="false" customHeight="false" outlineLevel="0" collapsed="false">
      <c r="A2734" s="6" t="s">
        <v>695</v>
      </c>
      <c r="I2734" s="1"/>
      <c r="K2734" s="6" t="s">
        <v>695</v>
      </c>
      <c r="P2734" s="1"/>
      <c r="Q2734" s="1"/>
      <c r="W2734" s="1"/>
      <c r="X2734" s="1"/>
      <c r="AB2734" s="1"/>
      <c r="AC2734" s="1"/>
      <c r="AD2734" s="1"/>
      <c r="AE2734" s="1"/>
      <c r="BQ2734" s="6"/>
      <c r="DJ2734" s="6"/>
      <c r="DK2734" s="6"/>
      <c r="DL2734" s="6"/>
      <c r="DN2734" s="6"/>
      <c r="DQ2734" s="6"/>
    </row>
    <row r="2735" customFormat="false" ht="15" hidden="false" customHeight="false" outlineLevel="0" collapsed="false">
      <c r="A2735" s="6" t="s">
        <v>695</v>
      </c>
      <c r="I2735" s="1"/>
      <c r="K2735" s="6" t="s">
        <v>695</v>
      </c>
      <c r="P2735" s="1"/>
      <c r="Q2735" s="1"/>
      <c r="W2735" s="1"/>
      <c r="X2735" s="1"/>
      <c r="AB2735" s="1"/>
      <c r="AC2735" s="1"/>
      <c r="AD2735" s="1"/>
      <c r="AE2735" s="1"/>
      <c r="BQ2735" s="6"/>
      <c r="DJ2735" s="6"/>
      <c r="DK2735" s="6"/>
      <c r="DL2735" s="6"/>
      <c r="DN2735" s="6"/>
      <c r="DQ2735" s="6"/>
    </row>
    <row r="2736" customFormat="false" ht="15" hidden="false" customHeight="false" outlineLevel="0" collapsed="false">
      <c r="A2736" s="6" t="s">
        <v>695</v>
      </c>
      <c r="I2736" s="1"/>
      <c r="K2736" s="6" t="s">
        <v>695</v>
      </c>
      <c r="P2736" s="1"/>
      <c r="Q2736" s="1"/>
      <c r="W2736" s="1"/>
      <c r="X2736" s="1"/>
      <c r="AB2736" s="1"/>
      <c r="AC2736" s="1"/>
      <c r="AD2736" s="1"/>
      <c r="AE2736" s="1"/>
      <c r="BQ2736" s="6"/>
      <c r="DJ2736" s="6"/>
      <c r="DK2736" s="6"/>
      <c r="DL2736" s="6"/>
      <c r="DN2736" s="6"/>
      <c r="DQ2736" s="6"/>
    </row>
    <row r="2737" customFormat="false" ht="15" hidden="false" customHeight="false" outlineLevel="0" collapsed="false">
      <c r="A2737" s="6" t="s">
        <v>695</v>
      </c>
      <c r="I2737" s="1"/>
      <c r="K2737" s="6" t="s">
        <v>695</v>
      </c>
      <c r="P2737" s="1"/>
      <c r="Q2737" s="1"/>
      <c r="W2737" s="1"/>
      <c r="X2737" s="1"/>
      <c r="AB2737" s="1"/>
      <c r="AC2737" s="1"/>
      <c r="AD2737" s="1"/>
      <c r="AE2737" s="1"/>
      <c r="BQ2737" s="6"/>
      <c r="DJ2737" s="6"/>
      <c r="DK2737" s="6"/>
      <c r="DL2737" s="6"/>
      <c r="DN2737" s="6"/>
      <c r="DQ2737" s="6"/>
    </row>
    <row r="2738" customFormat="false" ht="15" hidden="false" customHeight="false" outlineLevel="0" collapsed="false">
      <c r="A2738" s="6" t="s">
        <v>695</v>
      </c>
      <c r="I2738" s="1"/>
      <c r="K2738" s="6" t="s">
        <v>695</v>
      </c>
      <c r="P2738" s="1"/>
      <c r="Q2738" s="1"/>
      <c r="W2738" s="1"/>
      <c r="X2738" s="1"/>
      <c r="AB2738" s="1"/>
      <c r="AC2738" s="1"/>
      <c r="AD2738" s="1"/>
      <c r="AE2738" s="1"/>
      <c r="BQ2738" s="6"/>
      <c r="DJ2738" s="6"/>
      <c r="DK2738" s="6"/>
      <c r="DL2738" s="6"/>
      <c r="DN2738" s="6"/>
      <c r="DQ2738" s="6"/>
    </row>
    <row r="2739" customFormat="false" ht="15" hidden="false" customHeight="false" outlineLevel="0" collapsed="false">
      <c r="A2739" s="6" t="s">
        <v>695</v>
      </c>
      <c r="I2739" s="1"/>
      <c r="K2739" s="6" t="s">
        <v>695</v>
      </c>
      <c r="P2739" s="1"/>
      <c r="Q2739" s="1"/>
      <c r="W2739" s="1"/>
      <c r="X2739" s="1"/>
      <c r="AB2739" s="1"/>
      <c r="AC2739" s="1"/>
      <c r="AD2739" s="1"/>
      <c r="AE2739" s="1"/>
      <c r="BQ2739" s="6"/>
      <c r="DJ2739" s="6"/>
      <c r="DK2739" s="6"/>
      <c r="DL2739" s="6"/>
      <c r="DN2739" s="6"/>
      <c r="DQ2739" s="6"/>
    </row>
    <row r="2740" customFormat="false" ht="15" hidden="false" customHeight="false" outlineLevel="0" collapsed="false">
      <c r="A2740" s="6" t="s">
        <v>695</v>
      </c>
      <c r="I2740" s="1"/>
      <c r="K2740" s="6" t="s">
        <v>695</v>
      </c>
      <c r="P2740" s="1"/>
      <c r="Q2740" s="1"/>
      <c r="W2740" s="1"/>
      <c r="X2740" s="1"/>
      <c r="AB2740" s="1"/>
      <c r="AC2740" s="1"/>
      <c r="AD2740" s="1"/>
      <c r="AE2740" s="1"/>
      <c r="BQ2740" s="6"/>
      <c r="DJ2740" s="6"/>
      <c r="DK2740" s="6"/>
      <c r="DL2740" s="6"/>
      <c r="DN2740" s="6"/>
      <c r="DQ2740" s="6"/>
    </row>
    <row r="2741" customFormat="false" ht="15" hidden="false" customHeight="false" outlineLevel="0" collapsed="false">
      <c r="A2741" s="6" t="s">
        <v>695</v>
      </c>
      <c r="I2741" s="1"/>
      <c r="K2741" s="6" t="s">
        <v>695</v>
      </c>
      <c r="P2741" s="1"/>
      <c r="Q2741" s="1"/>
      <c r="W2741" s="1"/>
      <c r="X2741" s="1"/>
      <c r="AB2741" s="1"/>
      <c r="AC2741" s="1"/>
      <c r="AD2741" s="1"/>
      <c r="AE2741" s="1"/>
      <c r="BQ2741" s="6"/>
      <c r="DJ2741" s="6"/>
      <c r="DK2741" s="6"/>
      <c r="DL2741" s="6"/>
      <c r="DN2741" s="6"/>
      <c r="DQ2741" s="6"/>
    </row>
    <row r="2742" customFormat="false" ht="15" hidden="false" customHeight="false" outlineLevel="0" collapsed="false">
      <c r="A2742" s="6" t="s">
        <v>695</v>
      </c>
      <c r="I2742" s="1"/>
      <c r="K2742" s="6" t="s">
        <v>695</v>
      </c>
      <c r="P2742" s="1"/>
      <c r="Q2742" s="1"/>
      <c r="W2742" s="1"/>
      <c r="X2742" s="1"/>
      <c r="AB2742" s="1"/>
      <c r="AC2742" s="1"/>
      <c r="AD2742" s="1"/>
      <c r="AE2742" s="1"/>
      <c r="BQ2742" s="6"/>
      <c r="DJ2742" s="6"/>
      <c r="DK2742" s="6"/>
      <c r="DL2742" s="6"/>
      <c r="DN2742" s="6"/>
      <c r="DQ2742" s="6"/>
    </row>
    <row r="2743" customFormat="false" ht="15" hidden="false" customHeight="false" outlineLevel="0" collapsed="false">
      <c r="A2743" s="6" t="s">
        <v>695</v>
      </c>
      <c r="I2743" s="1"/>
      <c r="K2743" s="6" t="s">
        <v>695</v>
      </c>
      <c r="P2743" s="1"/>
      <c r="Q2743" s="1"/>
      <c r="W2743" s="1"/>
      <c r="X2743" s="1"/>
      <c r="AB2743" s="1"/>
      <c r="AC2743" s="1"/>
      <c r="AD2743" s="1"/>
      <c r="AE2743" s="1"/>
      <c r="BQ2743" s="6"/>
      <c r="DJ2743" s="6"/>
      <c r="DK2743" s="6"/>
      <c r="DL2743" s="6"/>
      <c r="DN2743" s="6"/>
      <c r="DQ2743" s="6"/>
    </row>
    <row r="2744" customFormat="false" ht="15" hidden="false" customHeight="false" outlineLevel="0" collapsed="false">
      <c r="A2744" s="6" t="s">
        <v>695</v>
      </c>
      <c r="I2744" s="1"/>
      <c r="K2744" s="6" t="s">
        <v>695</v>
      </c>
      <c r="P2744" s="1"/>
      <c r="Q2744" s="1"/>
      <c r="W2744" s="1"/>
      <c r="X2744" s="1"/>
      <c r="AB2744" s="1"/>
      <c r="AC2744" s="1"/>
      <c r="AD2744" s="1"/>
      <c r="AE2744" s="1"/>
      <c r="BQ2744" s="6"/>
      <c r="DJ2744" s="6"/>
      <c r="DK2744" s="6"/>
      <c r="DL2744" s="6"/>
      <c r="DN2744" s="6"/>
      <c r="DQ2744" s="6"/>
    </row>
    <row r="2745" customFormat="false" ht="15" hidden="false" customHeight="false" outlineLevel="0" collapsed="false">
      <c r="A2745" s="6" t="s">
        <v>695</v>
      </c>
      <c r="I2745" s="1"/>
      <c r="K2745" s="6" t="s">
        <v>695</v>
      </c>
      <c r="P2745" s="1"/>
      <c r="Q2745" s="1"/>
      <c r="W2745" s="1"/>
      <c r="X2745" s="1"/>
      <c r="AB2745" s="1"/>
      <c r="AC2745" s="1"/>
      <c r="AD2745" s="1"/>
      <c r="AE2745" s="1"/>
      <c r="BQ2745" s="6"/>
      <c r="DJ2745" s="6"/>
      <c r="DK2745" s="6"/>
      <c r="DL2745" s="6"/>
      <c r="DN2745" s="6"/>
      <c r="DQ2745" s="6"/>
    </row>
    <row r="2746" customFormat="false" ht="15" hidden="false" customHeight="false" outlineLevel="0" collapsed="false">
      <c r="A2746" s="6" t="s">
        <v>695</v>
      </c>
      <c r="I2746" s="1"/>
      <c r="K2746" s="6" t="s">
        <v>695</v>
      </c>
      <c r="P2746" s="1"/>
      <c r="Q2746" s="1"/>
      <c r="W2746" s="1"/>
      <c r="X2746" s="1"/>
      <c r="AB2746" s="1"/>
      <c r="AC2746" s="1"/>
      <c r="AD2746" s="1"/>
      <c r="AE2746" s="1"/>
      <c r="BQ2746" s="6"/>
      <c r="DJ2746" s="6"/>
      <c r="DK2746" s="6"/>
      <c r="DL2746" s="6"/>
      <c r="DN2746" s="6"/>
      <c r="DQ2746" s="6"/>
    </row>
    <row r="2747" customFormat="false" ht="15" hidden="false" customHeight="false" outlineLevel="0" collapsed="false">
      <c r="A2747" s="6" t="s">
        <v>695</v>
      </c>
      <c r="I2747" s="1"/>
      <c r="K2747" s="6" t="s">
        <v>695</v>
      </c>
      <c r="P2747" s="1"/>
      <c r="Q2747" s="1"/>
      <c r="W2747" s="1"/>
      <c r="X2747" s="1"/>
      <c r="AB2747" s="1"/>
      <c r="AC2747" s="1"/>
      <c r="AD2747" s="1"/>
      <c r="AE2747" s="1"/>
      <c r="BQ2747" s="6"/>
      <c r="DJ2747" s="6"/>
      <c r="DK2747" s="6"/>
      <c r="DL2747" s="6"/>
      <c r="DN2747" s="6"/>
      <c r="DQ2747" s="6"/>
    </row>
    <row r="2748" customFormat="false" ht="15" hidden="false" customHeight="false" outlineLevel="0" collapsed="false">
      <c r="A2748" s="6" t="s">
        <v>695</v>
      </c>
      <c r="I2748" s="1"/>
      <c r="K2748" s="6" t="s">
        <v>695</v>
      </c>
      <c r="P2748" s="1"/>
      <c r="Q2748" s="1"/>
      <c r="W2748" s="1"/>
      <c r="X2748" s="1"/>
      <c r="AB2748" s="1"/>
      <c r="AC2748" s="1"/>
      <c r="AD2748" s="1"/>
      <c r="AE2748" s="1"/>
      <c r="BQ2748" s="6"/>
      <c r="DJ2748" s="6"/>
      <c r="DK2748" s="6"/>
      <c r="DL2748" s="6"/>
      <c r="DN2748" s="6"/>
      <c r="DQ2748" s="6"/>
    </row>
    <row r="2749" customFormat="false" ht="15" hidden="false" customHeight="false" outlineLevel="0" collapsed="false">
      <c r="A2749" s="6" t="s">
        <v>695</v>
      </c>
      <c r="I2749" s="1"/>
      <c r="K2749" s="6" t="s">
        <v>695</v>
      </c>
      <c r="P2749" s="1"/>
      <c r="Q2749" s="1"/>
      <c r="W2749" s="1"/>
      <c r="X2749" s="1"/>
      <c r="AB2749" s="1"/>
      <c r="AC2749" s="1"/>
      <c r="AD2749" s="1"/>
      <c r="AE2749" s="1"/>
      <c r="BQ2749" s="6"/>
      <c r="DJ2749" s="6"/>
      <c r="DK2749" s="6"/>
      <c r="DL2749" s="6"/>
      <c r="DN2749" s="6"/>
      <c r="DQ2749" s="6"/>
    </row>
    <row r="2750" customFormat="false" ht="15" hidden="false" customHeight="false" outlineLevel="0" collapsed="false">
      <c r="A2750" s="6" t="s">
        <v>695</v>
      </c>
      <c r="I2750" s="1"/>
      <c r="K2750" s="6" t="s">
        <v>695</v>
      </c>
      <c r="P2750" s="1"/>
      <c r="Q2750" s="1"/>
      <c r="W2750" s="1"/>
      <c r="X2750" s="1"/>
      <c r="AB2750" s="1"/>
      <c r="AC2750" s="1"/>
      <c r="AD2750" s="1"/>
      <c r="AE2750" s="1"/>
      <c r="BQ2750" s="6"/>
      <c r="DJ2750" s="6"/>
      <c r="DK2750" s="6"/>
      <c r="DL2750" s="6"/>
      <c r="DN2750" s="6"/>
      <c r="DQ2750" s="6"/>
    </row>
    <row r="2751" customFormat="false" ht="15" hidden="false" customHeight="false" outlineLevel="0" collapsed="false">
      <c r="A2751" s="6" t="s">
        <v>695</v>
      </c>
      <c r="I2751" s="1"/>
      <c r="K2751" s="6" t="s">
        <v>695</v>
      </c>
      <c r="P2751" s="1"/>
      <c r="Q2751" s="1"/>
      <c r="W2751" s="1"/>
      <c r="X2751" s="1"/>
      <c r="AB2751" s="1"/>
      <c r="AC2751" s="1"/>
      <c r="AD2751" s="1"/>
      <c r="AE2751" s="1"/>
      <c r="BQ2751" s="6"/>
      <c r="DJ2751" s="6"/>
      <c r="DK2751" s="6"/>
      <c r="DL2751" s="6"/>
      <c r="DN2751" s="6"/>
      <c r="DQ2751" s="6"/>
    </row>
    <row r="2752" customFormat="false" ht="15" hidden="false" customHeight="false" outlineLevel="0" collapsed="false">
      <c r="A2752" s="6" t="s">
        <v>695</v>
      </c>
      <c r="I2752" s="1"/>
      <c r="K2752" s="6" t="s">
        <v>695</v>
      </c>
      <c r="P2752" s="1"/>
      <c r="Q2752" s="1"/>
      <c r="W2752" s="1"/>
      <c r="X2752" s="1"/>
      <c r="AB2752" s="1"/>
      <c r="AC2752" s="1"/>
      <c r="AD2752" s="1"/>
      <c r="AE2752" s="1"/>
      <c r="BQ2752" s="6"/>
      <c r="DJ2752" s="6"/>
      <c r="DK2752" s="6"/>
      <c r="DL2752" s="6"/>
      <c r="DN2752" s="6"/>
      <c r="DQ2752" s="6"/>
    </row>
    <row r="2753" customFormat="false" ht="15" hidden="false" customHeight="false" outlineLevel="0" collapsed="false">
      <c r="A2753" s="6" t="s">
        <v>695</v>
      </c>
      <c r="I2753" s="1"/>
      <c r="K2753" s="6" t="s">
        <v>695</v>
      </c>
      <c r="P2753" s="1"/>
      <c r="Q2753" s="1"/>
      <c r="W2753" s="1"/>
      <c r="X2753" s="1"/>
      <c r="AB2753" s="1"/>
      <c r="AC2753" s="1"/>
      <c r="AD2753" s="1"/>
      <c r="AE2753" s="1"/>
      <c r="BQ2753" s="6"/>
      <c r="DJ2753" s="6"/>
      <c r="DK2753" s="6"/>
      <c r="DL2753" s="6"/>
      <c r="DN2753" s="6"/>
      <c r="DQ2753" s="6"/>
    </row>
    <row r="2754" customFormat="false" ht="15" hidden="false" customHeight="false" outlineLevel="0" collapsed="false">
      <c r="A2754" s="6" t="s">
        <v>695</v>
      </c>
      <c r="I2754" s="1"/>
      <c r="K2754" s="6" t="s">
        <v>695</v>
      </c>
      <c r="P2754" s="1"/>
      <c r="Q2754" s="1"/>
      <c r="W2754" s="1"/>
      <c r="X2754" s="1"/>
      <c r="AB2754" s="1"/>
      <c r="AC2754" s="1"/>
      <c r="AD2754" s="1"/>
      <c r="AE2754" s="1"/>
      <c r="BQ2754" s="6"/>
      <c r="DJ2754" s="6"/>
      <c r="DK2754" s="6"/>
      <c r="DL2754" s="6"/>
      <c r="DN2754" s="6"/>
      <c r="DQ2754" s="6"/>
    </row>
    <row r="2755" customFormat="false" ht="15" hidden="false" customHeight="false" outlineLevel="0" collapsed="false">
      <c r="A2755" s="6" t="s">
        <v>695</v>
      </c>
      <c r="I2755" s="1"/>
      <c r="K2755" s="6" t="s">
        <v>695</v>
      </c>
      <c r="P2755" s="1"/>
      <c r="Q2755" s="1"/>
      <c r="W2755" s="1"/>
      <c r="X2755" s="1"/>
      <c r="AB2755" s="1"/>
      <c r="AC2755" s="1"/>
      <c r="AD2755" s="1"/>
      <c r="AE2755" s="1"/>
      <c r="BQ2755" s="6"/>
      <c r="DJ2755" s="6"/>
      <c r="DK2755" s="6"/>
      <c r="DL2755" s="6"/>
      <c r="DN2755" s="6"/>
      <c r="DQ2755" s="6"/>
    </row>
    <row r="2756" customFormat="false" ht="15" hidden="false" customHeight="false" outlineLevel="0" collapsed="false">
      <c r="A2756" s="6" t="s">
        <v>695</v>
      </c>
      <c r="I2756" s="1"/>
      <c r="K2756" s="6" t="s">
        <v>695</v>
      </c>
      <c r="P2756" s="1"/>
      <c r="Q2756" s="1"/>
      <c r="W2756" s="1"/>
      <c r="X2756" s="1"/>
      <c r="AB2756" s="1"/>
      <c r="AC2756" s="1"/>
      <c r="AD2756" s="1"/>
      <c r="AE2756" s="1"/>
      <c r="BQ2756" s="6"/>
      <c r="DJ2756" s="6"/>
      <c r="DK2756" s="6"/>
      <c r="DL2756" s="6"/>
      <c r="DN2756" s="6"/>
      <c r="DQ2756" s="6"/>
    </row>
    <row r="2757" customFormat="false" ht="15" hidden="false" customHeight="false" outlineLevel="0" collapsed="false">
      <c r="A2757" s="6" t="s">
        <v>695</v>
      </c>
      <c r="I2757" s="1"/>
      <c r="K2757" s="6" t="s">
        <v>695</v>
      </c>
      <c r="P2757" s="1"/>
      <c r="Q2757" s="1"/>
      <c r="W2757" s="1"/>
      <c r="X2757" s="1"/>
      <c r="AB2757" s="1"/>
      <c r="AC2757" s="1"/>
      <c r="AD2757" s="1"/>
      <c r="AE2757" s="1"/>
      <c r="BQ2757" s="6"/>
      <c r="DJ2757" s="6"/>
      <c r="DK2757" s="6"/>
      <c r="DL2757" s="6"/>
      <c r="DN2757" s="6"/>
      <c r="DQ2757" s="6"/>
    </row>
    <row r="2758" customFormat="false" ht="15" hidden="false" customHeight="false" outlineLevel="0" collapsed="false">
      <c r="A2758" s="6" t="s">
        <v>695</v>
      </c>
      <c r="I2758" s="1"/>
      <c r="K2758" s="6" t="s">
        <v>695</v>
      </c>
      <c r="P2758" s="1"/>
      <c r="Q2758" s="1"/>
      <c r="W2758" s="1"/>
      <c r="X2758" s="1"/>
      <c r="AB2758" s="1"/>
      <c r="AC2758" s="1"/>
      <c r="AD2758" s="1"/>
      <c r="AE2758" s="1"/>
      <c r="BQ2758" s="6"/>
      <c r="DJ2758" s="6"/>
      <c r="DK2758" s="6"/>
      <c r="DL2758" s="6"/>
      <c r="DN2758" s="6"/>
      <c r="DQ2758" s="6"/>
    </row>
    <row r="2759" customFormat="false" ht="15" hidden="false" customHeight="false" outlineLevel="0" collapsed="false">
      <c r="A2759" s="6" t="s">
        <v>695</v>
      </c>
      <c r="I2759" s="1"/>
      <c r="K2759" s="6" t="s">
        <v>695</v>
      </c>
      <c r="P2759" s="1"/>
      <c r="Q2759" s="1"/>
      <c r="W2759" s="1"/>
      <c r="X2759" s="1"/>
      <c r="AB2759" s="1"/>
      <c r="AC2759" s="1"/>
      <c r="AD2759" s="1"/>
      <c r="AE2759" s="1"/>
      <c r="BQ2759" s="6"/>
      <c r="DJ2759" s="6"/>
      <c r="DK2759" s="6"/>
      <c r="DL2759" s="6"/>
      <c r="DN2759" s="6"/>
      <c r="DQ2759" s="6"/>
    </row>
    <row r="2760" customFormat="false" ht="15" hidden="false" customHeight="false" outlineLevel="0" collapsed="false">
      <c r="A2760" s="6" t="s">
        <v>695</v>
      </c>
      <c r="I2760" s="1"/>
      <c r="K2760" s="6" t="s">
        <v>695</v>
      </c>
      <c r="P2760" s="1"/>
      <c r="Q2760" s="1"/>
      <c r="W2760" s="1"/>
      <c r="X2760" s="1"/>
      <c r="AB2760" s="1"/>
      <c r="AC2760" s="1"/>
      <c r="AD2760" s="1"/>
      <c r="AE2760" s="1"/>
      <c r="BQ2760" s="6"/>
      <c r="DJ2760" s="6"/>
      <c r="DK2760" s="6"/>
      <c r="DL2760" s="6"/>
      <c r="DN2760" s="6"/>
      <c r="DQ2760" s="6"/>
    </row>
    <row r="2761" customFormat="false" ht="15" hidden="false" customHeight="false" outlineLevel="0" collapsed="false">
      <c r="A2761" s="6" t="s">
        <v>695</v>
      </c>
      <c r="I2761" s="1"/>
      <c r="K2761" s="6" t="s">
        <v>695</v>
      </c>
      <c r="P2761" s="1"/>
      <c r="Q2761" s="1"/>
      <c r="W2761" s="1"/>
      <c r="X2761" s="1"/>
      <c r="AB2761" s="1"/>
      <c r="AC2761" s="1"/>
      <c r="AD2761" s="1"/>
      <c r="AE2761" s="1"/>
      <c r="BQ2761" s="6"/>
      <c r="DJ2761" s="6"/>
      <c r="DK2761" s="6"/>
      <c r="DL2761" s="6"/>
      <c r="DN2761" s="6"/>
      <c r="DQ2761" s="6"/>
    </row>
    <row r="2762" customFormat="false" ht="15" hidden="false" customHeight="false" outlineLevel="0" collapsed="false">
      <c r="A2762" s="6" t="s">
        <v>695</v>
      </c>
      <c r="I2762" s="1"/>
      <c r="K2762" s="6" t="s">
        <v>695</v>
      </c>
      <c r="P2762" s="1"/>
      <c r="Q2762" s="1"/>
      <c r="W2762" s="1"/>
      <c r="X2762" s="1"/>
      <c r="AB2762" s="1"/>
      <c r="AC2762" s="1"/>
      <c r="AD2762" s="1"/>
      <c r="AE2762" s="1"/>
      <c r="BQ2762" s="6"/>
      <c r="DJ2762" s="6"/>
      <c r="DK2762" s="6"/>
      <c r="DL2762" s="6"/>
      <c r="DN2762" s="6"/>
      <c r="DQ2762" s="6"/>
    </row>
    <row r="2763" customFormat="false" ht="15" hidden="false" customHeight="false" outlineLevel="0" collapsed="false">
      <c r="A2763" s="6" t="s">
        <v>695</v>
      </c>
      <c r="I2763" s="1"/>
      <c r="K2763" s="6" t="s">
        <v>695</v>
      </c>
      <c r="P2763" s="1"/>
      <c r="Q2763" s="1"/>
      <c r="W2763" s="1"/>
      <c r="X2763" s="1"/>
      <c r="AB2763" s="1"/>
      <c r="AC2763" s="1"/>
      <c r="AD2763" s="1"/>
      <c r="AE2763" s="1"/>
      <c r="BQ2763" s="6"/>
      <c r="DJ2763" s="6"/>
      <c r="DK2763" s="6"/>
      <c r="DL2763" s="6"/>
      <c r="DN2763" s="6"/>
      <c r="DQ2763" s="6"/>
    </row>
    <row r="2764" customFormat="false" ht="15" hidden="false" customHeight="false" outlineLevel="0" collapsed="false">
      <c r="A2764" s="6" t="s">
        <v>695</v>
      </c>
      <c r="I2764" s="1"/>
      <c r="K2764" s="6" t="s">
        <v>695</v>
      </c>
      <c r="P2764" s="1"/>
      <c r="Q2764" s="1"/>
      <c r="W2764" s="1"/>
      <c r="X2764" s="1"/>
      <c r="AB2764" s="1"/>
      <c r="AC2764" s="1"/>
      <c r="AD2764" s="1"/>
      <c r="AE2764" s="1"/>
      <c r="BQ2764" s="6"/>
      <c r="DJ2764" s="6"/>
      <c r="DK2764" s="6"/>
      <c r="DL2764" s="6"/>
      <c r="DN2764" s="6"/>
      <c r="DQ2764" s="6"/>
    </row>
    <row r="2765" customFormat="false" ht="15" hidden="false" customHeight="false" outlineLevel="0" collapsed="false">
      <c r="A2765" s="6" t="s">
        <v>695</v>
      </c>
      <c r="I2765" s="1"/>
      <c r="K2765" s="6" t="s">
        <v>695</v>
      </c>
      <c r="P2765" s="1"/>
      <c r="Q2765" s="1"/>
      <c r="W2765" s="1"/>
      <c r="X2765" s="1"/>
      <c r="AB2765" s="1"/>
      <c r="AC2765" s="1"/>
      <c r="AD2765" s="1"/>
      <c r="AE2765" s="1"/>
      <c r="BQ2765" s="6"/>
      <c r="DJ2765" s="6"/>
      <c r="DK2765" s="6"/>
      <c r="DL2765" s="6"/>
      <c r="DN2765" s="6"/>
      <c r="DQ2765" s="6"/>
    </row>
    <row r="2766" customFormat="false" ht="15" hidden="false" customHeight="false" outlineLevel="0" collapsed="false">
      <c r="A2766" s="6" t="s">
        <v>695</v>
      </c>
      <c r="I2766" s="1"/>
      <c r="K2766" s="6" t="s">
        <v>695</v>
      </c>
      <c r="P2766" s="1"/>
      <c r="Q2766" s="1"/>
      <c r="W2766" s="1"/>
      <c r="X2766" s="1"/>
      <c r="AB2766" s="1"/>
      <c r="AC2766" s="1"/>
      <c r="AD2766" s="1"/>
      <c r="AE2766" s="1"/>
      <c r="BQ2766" s="6"/>
      <c r="DJ2766" s="6"/>
      <c r="DK2766" s="6"/>
      <c r="DL2766" s="6"/>
      <c r="DN2766" s="6"/>
      <c r="DQ2766" s="6"/>
    </row>
    <row r="2767" customFormat="false" ht="15" hidden="false" customHeight="false" outlineLevel="0" collapsed="false">
      <c r="A2767" s="6" t="s">
        <v>695</v>
      </c>
      <c r="I2767" s="1"/>
      <c r="K2767" s="6" t="s">
        <v>695</v>
      </c>
      <c r="P2767" s="1"/>
      <c r="Q2767" s="1"/>
      <c r="W2767" s="1"/>
      <c r="X2767" s="1"/>
      <c r="AB2767" s="1"/>
      <c r="AC2767" s="1"/>
      <c r="AD2767" s="1"/>
      <c r="AE2767" s="1"/>
      <c r="BQ2767" s="6"/>
      <c r="DJ2767" s="6"/>
      <c r="DK2767" s="6"/>
      <c r="DL2767" s="6"/>
      <c r="DN2767" s="6"/>
      <c r="DQ2767" s="6"/>
    </row>
    <row r="2768" customFormat="false" ht="15" hidden="false" customHeight="false" outlineLevel="0" collapsed="false">
      <c r="A2768" s="6" t="s">
        <v>695</v>
      </c>
      <c r="I2768" s="1"/>
      <c r="K2768" s="6" t="s">
        <v>695</v>
      </c>
      <c r="P2768" s="1"/>
      <c r="Q2768" s="1"/>
      <c r="W2768" s="1"/>
      <c r="X2768" s="1"/>
      <c r="AB2768" s="1"/>
      <c r="AC2768" s="1"/>
      <c r="AD2768" s="1"/>
      <c r="AE2768" s="1"/>
      <c r="BQ2768" s="6"/>
      <c r="DJ2768" s="6"/>
      <c r="DK2768" s="6"/>
      <c r="DL2768" s="6"/>
      <c r="DN2768" s="6"/>
      <c r="DQ2768" s="6"/>
    </row>
    <row r="2769" customFormat="false" ht="15" hidden="false" customHeight="false" outlineLevel="0" collapsed="false">
      <c r="A2769" s="6" t="s">
        <v>695</v>
      </c>
      <c r="I2769" s="1"/>
      <c r="K2769" s="6" t="s">
        <v>695</v>
      </c>
      <c r="P2769" s="1"/>
      <c r="Q2769" s="1"/>
      <c r="W2769" s="1"/>
      <c r="X2769" s="1"/>
      <c r="AB2769" s="1"/>
      <c r="AC2769" s="1"/>
      <c r="AD2769" s="1"/>
      <c r="AE2769" s="1"/>
      <c r="BQ2769" s="6"/>
      <c r="DJ2769" s="6"/>
      <c r="DK2769" s="6"/>
      <c r="DL2769" s="6"/>
      <c r="DN2769" s="6"/>
      <c r="DQ2769" s="6"/>
    </row>
    <row r="2770" customFormat="false" ht="15" hidden="false" customHeight="false" outlineLevel="0" collapsed="false">
      <c r="A2770" s="6" t="s">
        <v>695</v>
      </c>
      <c r="I2770" s="1"/>
      <c r="K2770" s="6" t="s">
        <v>695</v>
      </c>
      <c r="P2770" s="1"/>
      <c r="Q2770" s="1"/>
      <c r="W2770" s="1"/>
      <c r="X2770" s="1"/>
      <c r="AB2770" s="1"/>
      <c r="AC2770" s="1"/>
      <c r="AD2770" s="1"/>
      <c r="AE2770" s="1"/>
      <c r="BQ2770" s="6"/>
      <c r="DJ2770" s="6"/>
      <c r="DK2770" s="6"/>
      <c r="DL2770" s="6"/>
      <c r="DN2770" s="6"/>
      <c r="DQ2770" s="6"/>
    </row>
    <row r="2771" customFormat="false" ht="15" hidden="false" customHeight="false" outlineLevel="0" collapsed="false">
      <c r="A2771" s="6" t="s">
        <v>695</v>
      </c>
      <c r="I2771" s="1"/>
      <c r="K2771" s="6" t="s">
        <v>695</v>
      </c>
      <c r="P2771" s="1"/>
      <c r="Q2771" s="1"/>
      <c r="W2771" s="1"/>
      <c r="X2771" s="1"/>
      <c r="AB2771" s="1"/>
      <c r="AC2771" s="1"/>
      <c r="AD2771" s="1"/>
      <c r="AE2771" s="1"/>
      <c r="BQ2771" s="6"/>
      <c r="DJ2771" s="6"/>
      <c r="DK2771" s="6"/>
      <c r="DL2771" s="6"/>
      <c r="DN2771" s="6"/>
      <c r="DQ2771" s="6"/>
    </row>
    <row r="2772" customFormat="false" ht="15" hidden="false" customHeight="false" outlineLevel="0" collapsed="false">
      <c r="A2772" s="6" t="s">
        <v>695</v>
      </c>
      <c r="I2772" s="1"/>
      <c r="K2772" s="6" t="s">
        <v>695</v>
      </c>
      <c r="P2772" s="1"/>
      <c r="Q2772" s="1"/>
      <c r="W2772" s="1"/>
      <c r="X2772" s="1"/>
      <c r="AB2772" s="1"/>
      <c r="AC2772" s="1"/>
      <c r="AD2772" s="1"/>
      <c r="AE2772" s="1"/>
      <c r="BQ2772" s="6"/>
      <c r="DJ2772" s="6"/>
      <c r="DK2772" s="6"/>
      <c r="DL2772" s="6"/>
      <c r="DN2772" s="6"/>
      <c r="DQ2772" s="6"/>
    </row>
    <row r="2773" customFormat="false" ht="15" hidden="false" customHeight="false" outlineLevel="0" collapsed="false">
      <c r="A2773" s="6" t="s">
        <v>695</v>
      </c>
      <c r="I2773" s="1"/>
      <c r="K2773" s="6" t="s">
        <v>695</v>
      </c>
      <c r="P2773" s="1"/>
      <c r="Q2773" s="1"/>
      <c r="W2773" s="1"/>
      <c r="X2773" s="1"/>
      <c r="AB2773" s="1"/>
      <c r="AC2773" s="1"/>
      <c r="AD2773" s="1"/>
      <c r="AE2773" s="1"/>
      <c r="BQ2773" s="6"/>
      <c r="DJ2773" s="6"/>
      <c r="DK2773" s="6"/>
      <c r="DL2773" s="6"/>
      <c r="DN2773" s="6"/>
      <c r="DQ2773" s="6"/>
    </row>
    <row r="2774" customFormat="false" ht="15" hidden="false" customHeight="false" outlineLevel="0" collapsed="false">
      <c r="A2774" s="6" t="s">
        <v>695</v>
      </c>
      <c r="I2774" s="1"/>
      <c r="K2774" s="6" t="s">
        <v>695</v>
      </c>
      <c r="P2774" s="1"/>
      <c r="Q2774" s="1"/>
      <c r="W2774" s="1"/>
      <c r="X2774" s="1"/>
      <c r="AB2774" s="1"/>
      <c r="AC2774" s="1"/>
      <c r="AD2774" s="1"/>
      <c r="AE2774" s="1"/>
      <c r="BQ2774" s="6"/>
      <c r="DJ2774" s="6"/>
      <c r="DK2774" s="6"/>
      <c r="DL2774" s="6"/>
      <c r="DN2774" s="6"/>
      <c r="DQ2774" s="6"/>
    </row>
    <row r="2775" customFormat="false" ht="15" hidden="false" customHeight="false" outlineLevel="0" collapsed="false">
      <c r="A2775" s="6" t="s">
        <v>695</v>
      </c>
      <c r="I2775" s="1"/>
      <c r="K2775" s="6" t="s">
        <v>695</v>
      </c>
      <c r="P2775" s="1"/>
      <c r="Q2775" s="1"/>
      <c r="W2775" s="1"/>
      <c r="X2775" s="1"/>
      <c r="AB2775" s="1"/>
      <c r="AC2775" s="1"/>
      <c r="AD2775" s="1"/>
      <c r="AE2775" s="1"/>
      <c r="BQ2775" s="6"/>
      <c r="DJ2775" s="6"/>
      <c r="DK2775" s="6"/>
      <c r="DL2775" s="6"/>
      <c r="DN2775" s="6"/>
      <c r="DQ2775" s="6"/>
    </row>
    <row r="2776" customFormat="false" ht="15" hidden="false" customHeight="false" outlineLevel="0" collapsed="false">
      <c r="A2776" s="6" t="s">
        <v>695</v>
      </c>
      <c r="I2776" s="1"/>
      <c r="K2776" s="6" t="s">
        <v>695</v>
      </c>
      <c r="P2776" s="1"/>
      <c r="Q2776" s="1"/>
      <c r="W2776" s="1"/>
      <c r="X2776" s="1"/>
      <c r="AB2776" s="1"/>
      <c r="AC2776" s="1"/>
      <c r="AD2776" s="1"/>
      <c r="AE2776" s="1"/>
      <c r="BQ2776" s="6"/>
      <c r="DJ2776" s="6"/>
      <c r="DK2776" s="6"/>
      <c r="DL2776" s="6"/>
      <c r="DN2776" s="6"/>
      <c r="DQ2776" s="6"/>
    </row>
    <row r="2777" customFormat="false" ht="15" hidden="false" customHeight="false" outlineLevel="0" collapsed="false">
      <c r="A2777" s="6" t="s">
        <v>695</v>
      </c>
      <c r="I2777" s="1"/>
      <c r="K2777" s="6" t="s">
        <v>695</v>
      </c>
      <c r="P2777" s="1"/>
      <c r="Q2777" s="1"/>
      <c r="W2777" s="1"/>
      <c r="X2777" s="1"/>
      <c r="AB2777" s="1"/>
      <c r="AC2777" s="1"/>
      <c r="AD2777" s="1"/>
      <c r="AE2777" s="1"/>
      <c r="BQ2777" s="6"/>
      <c r="DJ2777" s="6"/>
      <c r="DK2777" s="6"/>
      <c r="DL2777" s="6"/>
      <c r="DN2777" s="6"/>
      <c r="DQ2777" s="6"/>
    </row>
    <row r="2778" customFormat="false" ht="15" hidden="false" customHeight="false" outlineLevel="0" collapsed="false">
      <c r="A2778" s="6" t="s">
        <v>695</v>
      </c>
      <c r="I2778" s="1"/>
      <c r="K2778" s="6" t="s">
        <v>695</v>
      </c>
      <c r="P2778" s="1"/>
      <c r="Q2778" s="1"/>
      <c r="W2778" s="1"/>
      <c r="X2778" s="1"/>
      <c r="AB2778" s="1"/>
      <c r="AC2778" s="1"/>
      <c r="AD2778" s="1"/>
      <c r="AE2778" s="1"/>
      <c r="BQ2778" s="6"/>
      <c r="DJ2778" s="6"/>
      <c r="DK2778" s="6"/>
      <c r="DL2778" s="6"/>
      <c r="DN2778" s="6"/>
      <c r="DQ2778" s="6"/>
    </row>
    <row r="2779" customFormat="false" ht="15" hidden="false" customHeight="false" outlineLevel="0" collapsed="false">
      <c r="A2779" s="6" t="s">
        <v>695</v>
      </c>
      <c r="I2779" s="1"/>
      <c r="K2779" s="6" t="s">
        <v>695</v>
      </c>
      <c r="P2779" s="1"/>
      <c r="Q2779" s="1"/>
      <c r="W2779" s="1"/>
      <c r="X2779" s="1"/>
      <c r="AB2779" s="1"/>
      <c r="AC2779" s="1"/>
      <c r="AD2779" s="1"/>
      <c r="AE2779" s="1"/>
      <c r="BQ2779" s="6"/>
      <c r="DJ2779" s="6"/>
      <c r="DK2779" s="6"/>
      <c r="DL2779" s="6"/>
      <c r="DN2779" s="6"/>
      <c r="DQ2779" s="6"/>
    </row>
    <row r="2780" customFormat="false" ht="15" hidden="false" customHeight="false" outlineLevel="0" collapsed="false">
      <c r="A2780" s="6" t="s">
        <v>695</v>
      </c>
      <c r="I2780" s="1"/>
      <c r="K2780" s="6" t="s">
        <v>695</v>
      </c>
      <c r="P2780" s="1"/>
      <c r="Q2780" s="1"/>
      <c r="W2780" s="1"/>
      <c r="X2780" s="1"/>
      <c r="AB2780" s="1"/>
      <c r="AC2780" s="1"/>
      <c r="AD2780" s="1"/>
      <c r="AE2780" s="1"/>
      <c r="BQ2780" s="6"/>
      <c r="DJ2780" s="6"/>
      <c r="DK2780" s="6"/>
      <c r="DL2780" s="6"/>
      <c r="DN2780" s="6"/>
      <c r="DQ2780" s="6"/>
    </row>
    <row r="2781" customFormat="false" ht="15" hidden="false" customHeight="false" outlineLevel="0" collapsed="false">
      <c r="A2781" s="6" t="s">
        <v>695</v>
      </c>
      <c r="I2781" s="1"/>
      <c r="K2781" s="6" t="s">
        <v>695</v>
      </c>
      <c r="P2781" s="1"/>
      <c r="Q2781" s="1"/>
      <c r="W2781" s="1"/>
      <c r="X2781" s="1"/>
      <c r="AB2781" s="1"/>
      <c r="AC2781" s="1"/>
      <c r="AD2781" s="1"/>
      <c r="AE2781" s="1"/>
      <c r="BQ2781" s="6"/>
      <c r="DJ2781" s="6"/>
      <c r="DK2781" s="6"/>
      <c r="DL2781" s="6"/>
      <c r="DN2781" s="6"/>
      <c r="DQ2781" s="6"/>
    </row>
    <row r="2782" customFormat="false" ht="15" hidden="false" customHeight="false" outlineLevel="0" collapsed="false">
      <c r="A2782" s="6" t="s">
        <v>695</v>
      </c>
      <c r="I2782" s="1"/>
      <c r="K2782" s="6" t="s">
        <v>695</v>
      </c>
      <c r="P2782" s="1"/>
      <c r="Q2782" s="1"/>
      <c r="W2782" s="1"/>
      <c r="X2782" s="1"/>
      <c r="AB2782" s="1"/>
      <c r="AC2782" s="1"/>
      <c r="AD2782" s="1"/>
      <c r="AE2782" s="1"/>
      <c r="BQ2782" s="6"/>
      <c r="DJ2782" s="6"/>
      <c r="DK2782" s="6"/>
      <c r="DL2782" s="6"/>
      <c r="DN2782" s="6"/>
      <c r="DQ2782" s="6"/>
    </row>
    <row r="2783" customFormat="false" ht="15" hidden="false" customHeight="false" outlineLevel="0" collapsed="false">
      <c r="A2783" s="6" t="s">
        <v>695</v>
      </c>
      <c r="I2783" s="1"/>
      <c r="K2783" s="6" t="s">
        <v>695</v>
      </c>
      <c r="P2783" s="1"/>
      <c r="Q2783" s="1"/>
      <c r="W2783" s="1"/>
      <c r="X2783" s="1"/>
      <c r="AB2783" s="1"/>
      <c r="AC2783" s="1"/>
      <c r="AD2783" s="1"/>
      <c r="AE2783" s="1"/>
      <c r="BQ2783" s="6"/>
      <c r="DJ2783" s="6"/>
      <c r="DK2783" s="6"/>
      <c r="DL2783" s="6"/>
      <c r="DN2783" s="6"/>
      <c r="DQ2783" s="6"/>
    </row>
    <row r="2784" customFormat="false" ht="15" hidden="false" customHeight="false" outlineLevel="0" collapsed="false">
      <c r="A2784" s="6" t="s">
        <v>695</v>
      </c>
      <c r="I2784" s="1"/>
      <c r="K2784" s="6" t="s">
        <v>695</v>
      </c>
      <c r="P2784" s="1"/>
      <c r="Q2784" s="1"/>
      <c r="W2784" s="1"/>
      <c r="X2784" s="1"/>
      <c r="AB2784" s="1"/>
      <c r="AC2784" s="1"/>
      <c r="AD2784" s="1"/>
      <c r="AE2784" s="1"/>
      <c r="BQ2784" s="6"/>
      <c r="DJ2784" s="6"/>
      <c r="DK2784" s="6"/>
      <c r="DL2784" s="6"/>
      <c r="DN2784" s="6"/>
      <c r="DQ2784" s="6"/>
    </row>
    <row r="2785" customFormat="false" ht="15" hidden="false" customHeight="false" outlineLevel="0" collapsed="false">
      <c r="A2785" s="6" t="s">
        <v>695</v>
      </c>
      <c r="I2785" s="1"/>
      <c r="K2785" s="6" t="s">
        <v>695</v>
      </c>
      <c r="P2785" s="1"/>
      <c r="Q2785" s="1"/>
      <c r="W2785" s="1"/>
      <c r="X2785" s="1"/>
      <c r="AB2785" s="1"/>
      <c r="AC2785" s="1"/>
      <c r="AD2785" s="1"/>
      <c r="AE2785" s="1"/>
      <c r="BQ2785" s="6"/>
      <c r="DJ2785" s="6"/>
      <c r="DK2785" s="6"/>
      <c r="DL2785" s="6"/>
      <c r="DN2785" s="6"/>
      <c r="DQ2785" s="6"/>
    </row>
    <row r="2786" customFormat="false" ht="15" hidden="false" customHeight="false" outlineLevel="0" collapsed="false">
      <c r="A2786" s="6" t="s">
        <v>695</v>
      </c>
      <c r="I2786" s="1"/>
      <c r="K2786" s="6" t="s">
        <v>695</v>
      </c>
      <c r="P2786" s="1"/>
      <c r="Q2786" s="1"/>
      <c r="W2786" s="1"/>
      <c r="X2786" s="1"/>
      <c r="AB2786" s="1"/>
      <c r="AC2786" s="1"/>
      <c r="AD2786" s="1"/>
      <c r="AE2786" s="1"/>
      <c r="BQ2786" s="6"/>
      <c r="DJ2786" s="6"/>
      <c r="DK2786" s="6"/>
      <c r="DL2786" s="6"/>
      <c r="DN2786" s="6"/>
      <c r="DQ2786" s="6"/>
    </row>
    <row r="2787" customFormat="false" ht="15" hidden="false" customHeight="false" outlineLevel="0" collapsed="false">
      <c r="A2787" s="6" t="s">
        <v>695</v>
      </c>
      <c r="I2787" s="1"/>
      <c r="K2787" s="6" t="s">
        <v>695</v>
      </c>
      <c r="P2787" s="1"/>
      <c r="Q2787" s="1"/>
      <c r="W2787" s="1"/>
      <c r="X2787" s="1"/>
      <c r="AB2787" s="1"/>
      <c r="AC2787" s="1"/>
      <c r="AD2787" s="1"/>
      <c r="AE2787" s="1"/>
      <c r="BQ2787" s="6"/>
      <c r="DJ2787" s="6"/>
      <c r="DK2787" s="6"/>
      <c r="DL2787" s="6"/>
      <c r="DN2787" s="6"/>
      <c r="DQ2787" s="6"/>
    </row>
    <row r="2788" customFormat="false" ht="15" hidden="false" customHeight="false" outlineLevel="0" collapsed="false">
      <c r="A2788" s="6" t="s">
        <v>695</v>
      </c>
      <c r="I2788" s="1"/>
      <c r="K2788" s="6" t="s">
        <v>695</v>
      </c>
      <c r="P2788" s="1"/>
      <c r="Q2788" s="1"/>
      <c r="W2788" s="1"/>
      <c r="X2788" s="1"/>
      <c r="AB2788" s="1"/>
      <c r="AC2788" s="1"/>
      <c r="AD2788" s="1"/>
      <c r="AE2788" s="1"/>
      <c r="BQ2788" s="6"/>
      <c r="DJ2788" s="6"/>
      <c r="DK2788" s="6"/>
      <c r="DL2788" s="6"/>
      <c r="DN2788" s="6"/>
      <c r="DQ2788" s="6"/>
    </row>
    <row r="2789" customFormat="false" ht="15" hidden="false" customHeight="false" outlineLevel="0" collapsed="false">
      <c r="A2789" s="6" t="s">
        <v>695</v>
      </c>
      <c r="I2789" s="1"/>
      <c r="K2789" s="6" t="s">
        <v>695</v>
      </c>
      <c r="P2789" s="1"/>
      <c r="Q2789" s="1"/>
      <c r="W2789" s="1"/>
      <c r="X2789" s="1"/>
      <c r="AB2789" s="1"/>
      <c r="AC2789" s="1"/>
      <c r="AD2789" s="1"/>
      <c r="AE2789" s="1"/>
      <c r="BQ2789" s="6"/>
      <c r="DJ2789" s="6"/>
      <c r="DK2789" s="6"/>
      <c r="DL2789" s="6"/>
      <c r="DN2789" s="6"/>
      <c r="DQ2789" s="6"/>
    </row>
    <row r="2790" customFormat="false" ht="15" hidden="false" customHeight="false" outlineLevel="0" collapsed="false">
      <c r="A2790" s="6" t="s">
        <v>695</v>
      </c>
      <c r="I2790" s="1"/>
      <c r="K2790" s="6" t="s">
        <v>695</v>
      </c>
      <c r="P2790" s="1"/>
      <c r="Q2790" s="1"/>
      <c r="W2790" s="1"/>
      <c r="X2790" s="1"/>
      <c r="AB2790" s="1"/>
      <c r="AC2790" s="1"/>
      <c r="AD2790" s="1"/>
      <c r="AE2790" s="1"/>
      <c r="BQ2790" s="6"/>
      <c r="DJ2790" s="6"/>
      <c r="DK2790" s="6"/>
      <c r="DL2790" s="6"/>
      <c r="DN2790" s="6"/>
      <c r="DQ2790" s="6"/>
    </row>
    <row r="2791" customFormat="false" ht="15" hidden="false" customHeight="false" outlineLevel="0" collapsed="false">
      <c r="A2791" s="6" t="s">
        <v>695</v>
      </c>
      <c r="I2791" s="1"/>
      <c r="K2791" s="6" t="s">
        <v>695</v>
      </c>
      <c r="P2791" s="1"/>
      <c r="Q2791" s="1"/>
      <c r="W2791" s="1"/>
      <c r="X2791" s="1"/>
      <c r="AB2791" s="1"/>
      <c r="AC2791" s="1"/>
      <c r="AD2791" s="1"/>
      <c r="AE2791" s="1"/>
      <c r="BQ2791" s="6"/>
      <c r="DJ2791" s="6"/>
      <c r="DK2791" s="6"/>
      <c r="DL2791" s="6"/>
      <c r="DN2791" s="6"/>
      <c r="DQ2791" s="6"/>
    </row>
    <row r="2792" customFormat="false" ht="15" hidden="false" customHeight="false" outlineLevel="0" collapsed="false">
      <c r="A2792" s="6" t="s">
        <v>695</v>
      </c>
      <c r="I2792" s="1"/>
      <c r="K2792" s="6" t="s">
        <v>695</v>
      </c>
      <c r="P2792" s="1"/>
      <c r="Q2792" s="1"/>
      <c r="W2792" s="1"/>
      <c r="X2792" s="1"/>
      <c r="AB2792" s="1"/>
      <c r="AC2792" s="1"/>
      <c r="AD2792" s="1"/>
      <c r="AE2792" s="1"/>
      <c r="BQ2792" s="6"/>
      <c r="DJ2792" s="6"/>
      <c r="DK2792" s="6"/>
      <c r="DL2792" s="6"/>
      <c r="DN2792" s="6"/>
      <c r="DQ2792" s="6"/>
    </row>
    <row r="2793" customFormat="false" ht="15" hidden="false" customHeight="false" outlineLevel="0" collapsed="false">
      <c r="A2793" s="6" t="s">
        <v>695</v>
      </c>
      <c r="I2793" s="1"/>
      <c r="K2793" s="6" t="s">
        <v>695</v>
      </c>
      <c r="P2793" s="1"/>
      <c r="Q2793" s="1"/>
      <c r="W2793" s="1"/>
      <c r="X2793" s="1"/>
      <c r="AB2793" s="1"/>
      <c r="AC2793" s="1"/>
      <c r="AD2793" s="1"/>
      <c r="AE2793" s="1"/>
      <c r="BQ2793" s="6"/>
      <c r="DJ2793" s="6"/>
      <c r="DK2793" s="6"/>
      <c r="DL2793" s="6"/>
      <c r="DN2793" s="6"/>
      <c r="DQ2793" s="6"/>
    </row>
    <row r="2794" customFormat="false" ht="15" hidden="false" customHeight="false" outlineLevel="0" collapsed="false">
      <c r="A2794" s="6" t="s">
        <v>695</v>
      </c>
      <c r="I2794" s="1"/>
      <c r="K2794" s="6" t="s">
        <v>695</v>
      </c>
      <c r="P2794" s="1"/>
      <c r="Q2794" s="1"/>
      <c r="W2794" s="1"/>
      <c r="X2794" s="1"/>
      <c r="AB2794" s="1"/>
      <c r="AC2794" s="1"/>
      <c r="AD2794" s="1"/>
      <c r="AE2794" s="1"/>
      <c r="BQ2794" s="6"/>
      <c r="DJ2794" s="6"/>
      <c r="DK2794" s="6"/>
      <c r="DL2794" s="6"/>
      <c r="DN2794" s="6"/>
      <c r="DQ2794" s="6"/>
    </row>
    <row r="2795" customFormat="false" ht="15" hidden="false" customHeight="false" outlineLevel="0" collapsed="false">
      <c r="A2795" s="6" t="s">
        <v>695</v>
      </c>
      <c r="I2795" s="1"/>
      <c r="K2795" s="6" t="s">
        <v>695</v>
      </c>
      <c r="P2795" s="1"/>
      <c r="Q2795" s="1"/>
      <c r="W2795" s="1"/>
      <c r="X2795" s="1"/>
      <c r="AB2795" s="1"/>
      <c r="AC2795" s="1"/>
      <c r="AD2795" s="1"/>
      <c r="AE2795" s="1"/>
      <c r="BQ2795" s="6"/>
      <c r="DJ2795" s="6"/>
      <c r="DK2795" s="6"/>
      <c r="DL2795" s="6"/>
      <c r="DN2795" s="6"/>
      <c r="DQ2795" s="6"/>
    </row>
    <row r="2796" customFormat="false" ht="15" hidden="false" customHeight="false" outlineLevel="0" collapsed="false">
      <c r="A2796" s="6" t="s">
        <v>695</v>
      </c>
      <c r="I2796" s="1"/>
      <c r="K2796" s="6" t="s">
        <v>695</v>
      </c>
      <c r="P2796" s="1"/>
      <c r="Q2796" s="1"/>
      <c r="W2796" s="1"/>
      <c r="X2796" s="1"/>
      <c r="AB2796" s="1"/>
      <c r="AC2796" s="1"/>
      <c r="AD2796" s="1"/>
      <c r="AE2796" s="1"/>
      <c r="BQ2796" s="6"/>
      <c r="DJ2796" s="6"/>
      <c r="DK2796" s="6"/>
      <c r="DL2796" s="6"/>
      <c r="DN2796" s="6"/>
      <c r="DQ2796" s="6"/>
    </row>
    <row r="2797" customFormat="false" ht="15" hidden="false" customHeight="false" outlineLevel="0" collapsed="false">
      <c r="A2797" s="6" t="s">
        <v>695</v>
      </c>
      <c r="I2797" s="1"/>
      <c r="K2797" s="6" t="s">
        <v>695</v>
      </c>
      <c r="P2797" s="1"/>
      <c r="Q2797" s="1"/>
      <c r="W2797" s="1"/>
      <c r="X2797" s="1"/>
      <c r="AB2797" s="1"/>
      <c r="AC2797" s="1"/>
      <c r="AD2797" s="1"/>
      <c r="AE2797" s="1"/>
      <c r="BQ2797" s="6"/>
      <c r="DJ2797" s="6"/>
      <c r="DK2797" s="6"/>
      <c r="DL2797" s="6"/>
      <c r="DN2797" s="6"/>
      <c r="DQ2797" s="6"/>
    </row>
    <row r="2798" customFormat="false" ht="15" hidden="false" customHeight="false" outlineLevel="0" collapsed="false">
      <c r="A2798" s="6" t="s">
        <v>695</v>
      </c>
      <c r="I2798" s="1"/>
      <c r="K2798" s="6" t="s">
        <v>695</v>
      </c>
      <c r="P2798" s="1"/>
      <c r="Q2798" s="1"/>
      <c r="W2798" s="1"/>
      <c r="X2798" s="1"/>
      <c r="AB2798" s="1"/>
      <c r="AC2798" s="1"/>
      <c r="AD2798" s="1"/>
      <c r="AE2798" s="1"/>
      <c r="BQ2798" s="6"/>
      <c r="DJ2798" s="6"/>
      <c r="DK2798" s="6"/>
      <c r="DL2798" s="6"/>
      <c r="DN2798" s="6"/>
      <c r="DQ2798" s="6"/>
    </row>
    <row r="2799" customFormat="false" ht="15" hidden="false" customHeight="false" outlineLevel="0" collapsed="false">
      <c r="A2799" s="6" t="s">
        <v>695</v>
      </c>
      <c r="I2799" s="1"/>
      <c r="K2799" s="6" t="s">
        <v>695</v>
      </c>
      <c r="P2799" s="1"/>
      <c r="Q2799" s="1"/>
      <c r="W2799" s="1"/>
      <c r="X2799" s="1"/>
      <c r="AB2799" s="1"/>
      <c r="AC2799" s="1"/>
      <c r="AD2799" s="1"/>
      <c r="AE2799" s="1"/>
      <c r="BQ2799" s="6"/>
      <c r="DJ2799" s="6"/>
      <c r="DK2799" s="6"/>
      <c r="DL2799" s="6"/>
      <c r="DN2799" s="6"/>
      <c r="DQ2799" s="6"/>
    </row>
    <row r="2800" customFormat="false" ht="15" hidden="false" customHeight="false" outlineLevel="0" collapsed="false">
      <c r="A2800" s="6" t="s">
        <v>695</v>
      </c>
      <c r="I2800" s="1"/>
      <c r="K2800" s="6" t="s">
        <v>695</v>
      </c>
      <c r="P2800" s="1"/>
      <c r="Q2800" s="1"/>
      <c r="W2800" s="1"/>
      <c r="X2800" s="1"/>
      <c r="AB2800" s="1"/>
      <c r="AC2800" s="1"/>
      <c r="AD2800" s="1"/>
      <c r="AE2800" s="1"/>
      <c r="BQ2800" s="6"/>
      <c r="DJ2800" s="6"/>
      <c r="DK2800" s="6"/>
      <c r="DL2800" s="6"/>
      <c r="DN2800" s="6"/>
      <c r="DQ2800" s="6"/>
    </row>
    <row r="2801" customFormat="false" ht="15" hidden="false" customHeight="false" outlineLevel="0" collapsed="false">
      <c r="A2801" s="6" t="s">
        <v>695</v>
      </c>
      <c r="I2801" s="1"/>
      <c r="K2801" s="6" t="s">
        <v>695</v>
      </c>
      <c r="P2801" s="1"/>
      <c r="Q2801" s="1"/>
      <c r="W2801" s="1"/>
      <c r="X2801" s="1"/>
      <c r="AB2801" s="1"/>
      <c r="AC2801" s="1"/>
      <c r="AD2801" s="1"/>
      <c r="AE2801" s="1"/>
      <c r="BQ2801" s="6"/>
      <c r="DJ2801" s="6"/>
      <c r="DK2801" s="6"/>
      <c r="DL2801" s="6"/>
      <c r="DN2801" s="6"/>
      <c r="DQ2801" s="6"/>
    </row>
    <row r="2802" customFormat="false" ht="15" hidden="false" customHeight="false" outlineLevel="0" collapsed="false">
      <c r="A2802" s="6" t="s">
        <v>695</v>
      </c>
      <c r="I2802" s="1"/>
      <c r="K2802" s="6" t="s">
        <v>695</v>
      </c>
      <c r="P2802" s="1"/>
      <c r="Q2802" s="1"/>
      <c r="W2802" s="1"/>
      <c r="X2802" s="1"/>
      <c r="AB2802" s="1"/>
      <c r="AC2802" s="1"/>
      <c r="AD2802" s="1"/>
      <c r="AE2802" s="1"/>
      <c r="BQ2802" s="6"/>
      <c r="DJ2802" s="6"/>
      <c r="DK2802" s="6"/>
      <c r="DL2802" s="6"/>
      <c r="DN2802" s="6"/>
      <c r="DQ2802" s="6"/>
    </row>
    <row r="2803" customFormat="false" ht="15" hidden="false" customHeight="false" outlineLevel="0" collapsed="false">
      <c r="A2803" s="6" t="s">
        <v>695</v>
      </c>
      <c r="I2803" s="1"/>
      <c r="K2803" s="6" t="s">
        <v>695</v>
      </c>
      <c r="P2803" s="1"/>
      <c r="Q2803" s="1"/>
      <c r="W2803" s="1"/>
      <c r="X2803" s="1"/>
      <c r="AB2803" s="1"/>
      <c r="AC2803" s="1"/>
      <c r="AD2803" s="1"/>
      <c r="AE2803" s="1"/>
      <c r="BQ2803" s="6"/>
      <c r="DJ2803" s="6"/>
      <c r="DK2803" s="6"/>
      <c r="DL2803" s="6"/>
      <c r="DN2803" s="6"/>
      <c r="DQ2803" s="6"/>
    </row>
    <row r="2804" customFormat="false" ht="15" hidden="false" customHeight="false" outlineLevel="0" collapsed="false">
      <c r="A2804" s="6" t="s">
        <v>695</v>
      </c>
      <c r="I2804" s="1"/>
      <c r="K2804" s="6" t="s">
        <v>695</v>
      </c>
      <c r="P2804" s="1"/>
      <c r="Q2804" s="1"/>
      <c r="W2804" s="1"/>
      <c r="X2804" s="1"/>
      <c r="AB2804" s="1"/>
      <c r="AC2804" s="1"/>
      <c r="AD2804" s="1"/>
      <c r="AE2804" s="1"/>
      <c r="BQ2804" s="6"/>
      <c r="DJ2804" s="6"/>
      <c r="DK2804" s="6"/>
      <c r="DL2804" s="6"/>
      <c r="DN2804" s="6"/>
      <c r="DQ2804" s="6"/>
    </row>
    <row r="2805" customFormat="false" ht="15" hidden="false" customHeight="false" outlineLevel="0" collapsed="false">
      <c r="A2805" s="6" t="s">
        <v>695</v>
      </c>
      <c r="I2805" s="1"/>
      <c r="K2805" s="6" t="s">
        <v>695</v>
      </c>
      <c r="P2805" s="1"/>
      <c r="Q2805" s="1"/>
      <c r="W2805" s="1"/>
      <c r="X2805" s="1"/>
      <c r="AB2805" s="1"/>
      <c r="AC2805" s="1"/>
      <c r="AD2805" s="1"/>
      <c r="AE2805" s="1"/>
      <c r="BQ2805" s="6"/>
      <c r="DJ2805" s="6"/>
      <c r="DK2805" s="6"/>
      <c r="DL2805" s="6"/>
      <c r="DN2805" s="6"/>
      <c r="DQ2805" s="6"/>
    </row>
    <row r="2806" customFormat="false" ht="15" hidden="false" customHeight="false" outlineLevel="0" collapsed="false">
      <c r="A2806" s="6" t="s">
        <v>695</v>
      </c>
      <c r="I2806" s="1"/>
      <c r="K2806" s="6" t="s">
        <v>695</v>
      </c>
      <c r="P2806" s="1"/>
      <c r="Q2806" s="1"/>
      <c r="W2806" s="1"/>
      <c r="X2806" s="1"/>
      <c r="AB2806" s="1"/>
      <c r="AC2806" s="1"/>
      <c r="AD2806" s="1"/>
      <c r="AE2806" s="1"/>
      <c r="BQ2806" s="6"/>
      <c r="DJ2806" s="6"/>
      <c r="DK2806" s="6"/>
      <c r="DL2806" s="6"/>
      <c r="DN2806" s="6"/>
      <c r="DQ2806" s="6"/>
    </row>
    <row r="2807" customFormat="false" ht="15" hidden="false" customHeight="false" outlineLevel="0" collapsed="false">
      <c r="A2807" s="6" t="s">
        <v>695</v>
      </c>
      <c r="I2807" s="1"/>
      <c r="K2807" s="6" t="s">
        <v>695</v>
      </c>
      <c r="P2807" s="1"/>
      <c r="Q2807" s="1"/>
      <c r="W2807" s="1"/>
      <c r="X2807" s="1"/>
      <c r="AB2807" s="1"/>
      <c r="AC2807" s="1"/>
      <c r="AD2807" s="1"/>
      <c r="AE2807" s="1"/>
      <c r="BQ2807" s="6"/>
      <c r="DJ2807" s="6"/>
      <c r="DK2807" s="6"/>
      <c r="DL2807" s="6"/>
      <c r="DN2807" s="6"/>
      <c r="DQ2807" s="6"/>
    </row>
    <row r="2808" customFormat="false" ht="15" hidden="false" customHeight="false" outlineLevel="0" collapsed="false">
      <c r="I2808" s="1"/>
      <c r="K2808" s="6" t="s">
        <v>695</v>
      </c>
      <c r="P2808" s="1"/>
      <c r="Q2808" s="1"/>
      <c r="W2808" s="1"/>
      <c r="X2808" s="1"/>
      <c r="AB2808" s="1"/>
      <c r="AC2808" s="1"/>
      <c r="AD2808" s="1"/>
      <c r="AE2808" s="1"/>
      <c r="BQ2808" s="6"/>
      <c r="DJ2808" s="6"/>
      <c r="DK2808" s="6"/>
      <c r="DL2808" s="6"/>
      <c r="DN2808" s="6"/>
      <c r="DQ2808" s="6"/>
    </row>
    <row r="2809" customFormat="false" ht="15" hidden="false" customHeight="false" outlineLevel="0" collapsed="false">
      <c r="I2809" s="1"/>
      <c r="K2809" s="6" t="s">
        <v>695</v>
      </c>
      <c r="P2809" s="1"/>
      <c r="Q2809" s="1"/>
      <c r="W2809" s="1"/>
      <c r="X2809" s="1"/>
      <c r="AB2809" s="1"/>
      <c r="AC2809" s="1"/>
      <c r="AD2809" s="1"/>
      <c r="AE2809" s="1"/>
      <c r="BQ2809" s="6"/>
      <c r="DJ2809" s="6"/>
      <c r="DK2809" s="6"/>
      <c r="DL2809" s="6"/>
      <c r="DN2809" s="6"/>
      <c r="DQ2809" s="6"/>
    </row>
    <row r="2810" customFormat="false" ht="15" hidden="false" customHeight="false" outlineLevel="0" collapsed="false">
      <c r="I2810" s="1"/>
      <c r="K2810" s="6" t="s">
        <v>695</v>
      </c>
      <c r="P2810" s="1"/>
      <c r="Q2810" s="1"/>
      <c r="W2810" s="1"/>
      <c r="X2810" s="1"/>
      <c r="AB2810" s="1"/>
      <c r="AC2810" s="1"/>
      <c r="AD2810" s="1"/>
      <c r="AE2810" s="1"/>
      <c r="BQ2810" s="6"/>
      <c r="DJ2810" s="6"/>
      <c r="DK2810" s="6"/>
      <c r="DL2810" s="6"/>
      <c r="DN2810" s="6"/>
      <c r="DQ2810" s="6"/>
    </row>
    <row r="2811" customFormat="false" ht="15" hidden="false" customHeight="false" outlineLevel="0" collapsed="false">
      <c r="I2811" s="1"/>
      <c r="K2811" s="6" t="s">
        <v>695</v>
      </c>
      <c r="P2811" s="1"/>
      <c r="Q2811" s="1"/>
      <c r="W2811" s="1"/>
      <c r="X2811" s="1"/>
      <c r="AB2811" s="1"/>
      <c r="AC2811" s="1"/>
      <c r="AD2811" s="1"/>
      <c r="AE2811" s="1"/>
      <c r="BQ2811" s="6"/>
      <c r="DJ2811" s="6"/>
      <c r="DK2811" s="6"/>
      <c r="DL2811" s="6"/>
      <c r="DN2811" s="6"/>
      <c r="DQ2811" s="6"/>
    </row>
    <row r="2812" customFormat="false" ht="15" hidden="false" customHeight="false" outlineLevel="0" collapsed="false">
      <c r="I2812" s="1"/>
      <c r="K2812" s="6" t="s">
        <v>695</v>
      </c>
      <c r="P2812" s="1"/>
      <c r="Q2812" s="1"/>
      <c r="W2812" s="1"/>
      <c r="X2812" s="1"/>
      <c r="AB2812" s="1"/>
      <c r="AC2812" s="1"/>
      <c r="AD2812" s="1"/>
      <c r="AE2812" s="1"/>
      <c r="BQ2812" s="6"/>
      <c r="DJ2812" s="6"/>
      <c r="DK2812" s="6"/>
      <c r="DL2812" s="6"/>
      <c r="DN2812" s="6"/>
      <c r="DQ2812" s="6"/>
    </row>
    <row r="2813" customFormat="false" ht="15" hidden="false" customHeight="false" outlineLevel="0" collapsed="false">
      <c r="I2813" s="1"/>
      <c r="K2813" s="6" t="s">
        <v>695</v>
      </c>
      <c r="P2813" s="1"/>
      <c r="Q2813" s="1"/>
      <c r="W2813" s="1"/>
      <c r="X2813" s="1"/>
      <c r="AB2813" s="1"/>
      <c r="AC2813" s="1"/>
      <c r="AD2813" s="1"/>
      <c r="AE2813" s="1"/>
      <c r="BQ2813" s="6"/>
      <c r="DJ2813" s="6"/>
      <c r="DK2813" s="6"/>
      <c r="DL2813" s="6"/>
      <c r="DN2813" s="6"/>
      <c r="DQ2813" s="6"/>
    </row>
    <row r="2814" customFormat="false" ht="15" hidden="false" customHeight="false" outlineLevel="0" collapsed="false">
      <c r="I2814" s="1"/>
      <c r="K2814" s="6" t="s">
        <v>695</v>
      </c>
      <c r="P2814" s="1"/>
      <c r="Q2814" s="1"/>
      <c r="W2814" s="1"/>
      <c r="X2814" s="1"/>
      <c r="AB2814" s="1"/>
      <c r="AC2814" s="1"/>
      <c r="AD2814" s="1"/>
      <c r="AE2814" s="1"/>
      <c r="BQ2814" s="6"/>
      <c r="DJ2814" s="6"/>
      <c r="DK2814" s="6"/>
      <c r="DL2814" s="6"/>
      <c r="DN2814" s="6"/>
      <c r="DQ2814" s="6"/>
    </row>
    <row r="2815" customFormat="false" ht="15" hidden="false" customHeight="false" outlineLevel="0" collapsed="false">
      <c r="I2815" s="1"/>
      <c r="K2815" s="6" t="s">
        <v>695</v>
      </c>
      <c r="P2815" s="1"/>
      <c r="Q2815" s="1"/>
      <c r="W2815" s="1"/>
      <c r="X2815" s="1"/>
      <c r="AB2815" s="1"/>
      <c r="AC2815" s="1"/>
      <c r="AD2815" s="1"/>
      <c r="AE2815" s="1"/>
      <c r="BQ2815" s="6"/>
      <c r="DJ2815" s="6"/>
      <c r="DK2815" s="6"/>
      <c r="DL2815" s="6"/>
      <c r="DN2815" s="6"/>
      <c r="DQ2815" s="6"/>
    </row>
    <row r="2816" customFormat="false" ht="15" hidden="false" customHeight="false" outlineLevel="0" collapsed="false">
      <c r="I2816" s="1"/>
      <c r="K2816" s="6" t="s">
        <v>695</v>
      </c>
      <c r="P2816" s="1"/>
      <c r="Q2816" s="1"/>
      <c r="W2816" s="1"/>
      <c r="X2816" s="1"/>
      <c r="AB2816" s="1"/>
      <c r="AC2816" s="1"/>
      <c r="AD2816" s="1"/>
      <c r="AE2816" s="1"/>
      <c r="BQ2816" s="6"/>
      <c r="DJ2816" s="6"/>
      <c r="DK2816" s="6"/>
      <c r="DL2816" s="6"/>
      <c r="DN2816" s="6"/>
      <c r="DQ2816" s="6"/>
    </row>
    <row r="2817" customFormat="false" ht="15" hidden="false" customHeight="false" outlineLevel="0" collapsed="false">
      <c r="I2817" s="1"/>
      <c r="K2817" s="6" t="s">
        <v>695</v>
      </c>
      <c r="P2817" s="1"/>
      <c r="Q2817" s="1"/>
      <c r="W2817" s="1"/>
      <c r="X2817" s="1"/>
      <c r="AB2817" s="1"/>
      <c r="AC2817" s="1"/>
      <c r="AD2817" s="1"/>
      <c r="AE2817" s="1"/>
      <c r="BQ2817" s="6"/>
      <c r="DJ2817" s="6"/>
      <c r="DK2817" s="6"/>
      <c r="DL2817" s="6"/>
      <c r="DN2817" s="6"/>
      <c r="DQ2817" s="6"/>
    </row>
    <row r="2818" customFormat="false" ht="15" hidden="false" customHeight="false" outlineLevel="0" collapsed="false">
      <c r="I2818" s="1"/>
      <c r="K2818" s="6" t="s">
        <v>695</v>
      </c>
      <c r="P2818" s="1"/>
      <c r="Q2818" s="1"/>
      <c r="W2818" s="1"/>
      <c r="X2818" s="1"/>
      <c r="AB2818" s="1"/>
      <c r="AC2818" s="1"/>
      <c r="AD2818" s="1"/>
      <c r="AE2818" s="1"/>
      <c r="BQ2818" s="6"/>
      <c r="DJ2818" s="6"/>
      <c r="DK2818" s="6"/>
      <c r="DL2818" s="6"/>
      <c r="DN2818" s="6"/>
      <c r="DQ2818" s="6"/>
    </row>
    <row r="2819" customFormat="false" ht="15" hidden="false" customHeight="false" outlineLevel="0" collapsed="false">
      <c r="I2819" s="1"/>
      <c r="K2819" s="6" t="s">
        <v>695</v>
      </c>
      <c r="P2819" s="1"/>
      <c r="Q2819" s="1"/>
      <c r="W2819" s="1"/>
      <c r="X2819" s="1"/>
      <c r="AB2819" s="1"/>
      <c r="AC2819" s="1"/>
      <c r="AD2819" s="1"/>
      <c r="AE2819" s="1"/>
      <c r="BQ2819" s="6"/>
      <c r="DJ2819" s="6"/>
      <c r="DK2819" s="6"/>
      <c r="DL2819" s="6"/>
      <c r="DN2819" s="6"/>
      <c r="DQ2819" s="6"/>
    </row>
    <row r="2820" customFormat="false" ht="15" hidden="false" customHeight="false" outlineLevel="0" collapsed="false">
      <c r="I2820" s="1"/>
      <c r="K2820" s="6" t="s">
        <v>695</v>
      </c>
      <c r="P2820" s="1"/>
      <c r="Q2820" s="1"/>
      <c r="W2820" s="1"/>
      <c r="X2820" s="1"/>
      <c r="AB2820" s="1"/>
      <c r="AC2820" s="1"/>
      <c r="AD2820" s="1"/>
      <c r="AE2820" s="1"/>
      <c r="BQ2820" s="6"/>
      <c r="DJ2820" s="6"/>
      <c r="DK2820" s="6"/>
      <c r="DL2820" s="6"/>
      <c r="DN2820" s="6"/>
      <c r="DQ2820" s="6"/>
    </row>
    <row r="2821" customFormat="false" ht="15" hidden="false" customHeight="false" outlineLevel="0" collapsed="false">
      <c r="I2821" s="1"/>
      <c r="K2821" s="6" t="s">
        <v>695</v>
      </c>
      <c r="P2821" s="1"/>
      <c r="Q2821" s="1"/>
      <c r="W2821" s="1"/>
      <c r="X2821" s="1"/>
      <c r="AB2821" s="1"/>
      <c r="AC2821" s="1"/>
      <c r="AD2821" s="1"/>
      <c r="AE2821" s="1"/>
      <c r="BQ2821" s="6"/>
      <c r="DJ2821" s="6"/>
      <c r="DK2821" s="6"/>
      <c r="DL2821" s="6"/>
      <c r="DN2821" s="6"/>
      <c r="DQ2821" s="6"/>
    </row>
    <row r="2822" customFormat="false" ht="15" hidden="false" customHeight="false" outlineLevel="0" collapsed="false">
      <c r="I2822" s="1"/>
      <c r="K2822" s="6" t="s">
        <v>695</v>
      </c>
      <c r="P2822" s="1"/>
      <c r="Q2822" s="1"/>
      <c r="W2822" s="1"/>
      <c r="X2822" s="1"/>
      <c r="AB2822" s="1"/>
      <c r="AC2822" s="1"/>
      <c r="AD2822" s="1"/>
      <c r="AE2822" s="1"/>
      <c r="BQ2822" s="6"/>
      <c r="DJ2822" s="6"/>
      <c r="DK2822" s="6"/>
      <c r="DL2822" s="6"/>
      <c r="DN2822" s="6"/>
      <c r="DQ2822" s="6"/>
    </row>
    <row r="2823" customFormat="false" ht="15" hidden="false" customHeight="false" outlineLevel="0" collapsed="false">
      <c r="I2823" s="1"/>
      <c r="K2823" s="6" t="s">
        <v>695</v>
      </c>
      <c r="P2823" s="1"/>
      <c r="Q2823" s="1"/>
      <c r="W2823" s="1"/>
      <c r="X2823" s="1"/>
      <c r="AB2823" s="1"/>
      <c r="AC2823" s="1"/>
      <c r="AD2823" s="1"/>
      <c r="AE2823" s="1"/>
      <c r="BQ2823" s="6"/>
      <c r="DJ2823" s="6"/>
      <c r="DK2823" s="6"/>
      <c r="DL2823" s="6"/>
      <c r="DN2823" s="6"/>
      <c r="DQ2823" s="6"/>
    </row>
    <row r="2824" customFormat="false" ht="15" hidden="false" customHeight="false" outlineLevel="0" collapsed="false">
      <c r="I2824" s="1"/>
      <c r="K2824" s="6" t="s">
        <v>695</v>
      </c>
      <c r="P2824" s="1"/>
      <c r="Q2824" s="1"/>
      <c r="W2824" s="1"/>
      <c r="X2824" s="1"/>
      <c r="AB2824" s="1"/>
      <c r="AC2824" s="1"/>
      <c r="AD2824" s="1"/>
      <c r="AE2824" s="1"/>
      <c r="BQ2824" s="6"/>
      <c r="DJ2824" s="6"/>
      <c r="DK2824" s="6"/>
      <c r="DL2824" s="6"/>
      <c r="DN2824" s="6"/>
      <c r="DQ2824" s="6"/>
    </row>
    <row r="2825" customFormat="false" ht="15" hidden="false" customHeight="false" outlineLevel="0" collapsed="false">
      <c r="I2825" s="1"/>
      <c r="K2825" s="6" t="s">
        <v>695</v>
      </c>
      <c r="P2825" s="1"/>
      <c r="Q2825" s="1"/>
      <c r="W2825" s="1"/>
      <c r="X2825" s="1"/>
      <c r="AB2825" s="1"/>
      <c r="AC2825" s="1"/>
      <c r="AD2825" s="1"/>
      <c r="AE2825" s="1"/>
      <c r="BQ2825" s="6"/>
      <c r="DJ2825" s="6"/>
      <c r="DK2825" s="6"/>
      <c r="DL2825" s="6"/>
      <c r="DN2825" s="6"/>
      <c r="DQ2825" s="6"/>
    </row>
    <row r="2826" customFormat="false" ht="15" hidden="false" customHeight="false" outlineLevel="0" collapsed="false">
      <c r="I2826" s="1"/>
      <c r="K2826" s="6" t="s">
        <v>695</v>
      </c>
      <c r="P2826" s="1"/>
      <c r="Q2826" s="1"/>
      <c r="W2826" s="1"/>
      <c r="X2826" s="1"/>
      <c r="AB2826" s="1"/>
      <c r="AC2826" s="1"/>
      <c r="AD2826" s="1"/>
      <c r="AE2826" s="1"/>
      <c r="BQ2826" s="6"/>
      <c r="DJ2826" s="6"/>
      <c r="DK2826" s="6"/>
      <c r="DL2826" s="6"/>
      <c r="DN2826" s="6"/>
      <c r="DQ2826" s="6"/>
    </row>
    <row r="2827" customFormat="false" ht="15" hidden="false" customHeight="false" outlineLevel="0" collapsed="false">
      <c r="I2827" s="1"/>
      <c r="K2827" s="6" t="s">
        <v>695</v>
      </c>
      <c r="P2827" s="1"/>
      <c r="Q2827" s="1"/>
      <c r="W2827" s="1"/>
      <c r="X2827" s="1"/>
      <c r="AB2827" s="1"/>
      <c r="AC2827" s="1"/>
      <c r="AD2827" s="1"/>
      <c r="AE2827" s="1"/>
      <c r="BQ2827" s="6"/>
      <c r="DJ2827" s="6"/>
      <c r="DK2827" s="6"/>
      <c r="DL2827" s="6"/>
      <c r="DN2827" s="6"/>
      <c r="DQ2827" s="6"/>
    </row>
    <row r="2828" customFormat="false" ht="15" hidden="false" customHeight="false" outlineLevel="0" collapsed="false">
      <c r="I2828" s="1"/>
      <c r="K2828" s="6" t="s">
        <v>695</v>
      </c>
      <c r="P2828" s="1"/>
      <c r="Q2828" s="1"/>
      <c r="W2828" s="1"/>
      <c r="X2828" s="1"/>
      <c r="AB2828" s="1"/>
      <c r="AC2828" s="1"/>
      <c r="AD2828" s="1"/>
      <c r="AE2828" s="1"/>
      <c r="BQ2828" s="6"/>
      <c r="DJ2828" s="6"/>
      <c r="DK2828" s="6"/>
      <c r="DL2828" s="6"/>
      <c r="DN2828" s="6"/>
      <c r="DQ2828" s="6"/>
    </row>
    <row r="2829" customFormat="false" ht="15" hidden="false" customHeight="false" outlineLevel="0" collapsed="false">
      <c r="I2829" s="1"/>
      <c r="K2829" s="6" t="s">
        <v>695</v>
      </c>
      <c r="P2829" s="1"/>
      <c r="Q2829" s="1"/>
      <c r="W2829" s="1"/>
      <c r="X2829" s="1"/>
      <c r="AB2829" s="1"/>
      <c r="AC2829" s="1"/>
      <c r="AD2829" s="1"/>
      <c r="AE2829" s="1"/>
      <c r="BQ2829" s="6"/>
      <c r="DJ2829" s="6"/>
      <c r="DK2829" s="6"/>
      <c r="DL2829" s="6"/>
      <c r="DN2829" s="6"/>
      <c r="DQ2829" s="6"/>
    </row>
    <row r="2830" customFormat="false" ht="15" hidden="false" customHeight="false" outlineLevel="0" collapsed="false">
      <c r="I2830" s="1"/>
      <c r="K2830" s="6" t="s">
        <v>695</v>
      </c>
      <c r="P2830" s="1"/>
      <c r="Q2830" s="1"/>
      <c r="W2830" s="1"/>
      <c r="X2830" s="1"/>
      <c r="AB2830" s="1"/>
      <c r="AC2830" s="1"/>
      <c r="AD2830" s="1"/>
      <c r="AE2830" s="1"/>
      <c r="BQ2830" s="6"/>
      <c r="DJ2830" s="6"/>
      <c r="DK2830" s="6"/>
      <c r="DL2830" s="6"/>
      <c r="DN2830" s="6"/>
      <c r="DQ2830" s="6"/>
    </row>
    <row r="2831" customFormat="false" ht="15" hidden="false" customHeight="false" outlineLevel="0" collapsed="false">
      <c r="I2831" s="1"/>
      <c r="K2831" s="6" t="s">
        <v>695</v>
      </c>
      <c r="P2831" s="1"/>
      <c r="Q2831" s="1"/>
      <c r="W2831" s="1"/>
      <c r="X2831" s="1"/>
      <c r="AB2831" s="1"/>
      <c r="AC2831" s="1"/>
      <c r="AD2831" s="1"/>
      <c r="AE2831" s="1"/>
      <c r="BQ2831" s="6"/>
      <c r="DJ2831" s="6"/>
      <c r="DK2831" s="6"/>
      <c r="DL2831" s="6"/>
      <c r="DN2831" s="6"/>
      <c r="DQ2831" s="6"/>
    </row>
    <row r="2832" customFormat="false" ht="15" hidden="false" customHeight="false" outlineLevel="0" collapsed="false">
      <c r="I2832" s="1"/>
      <c r="K2832" s="6" t="s">
        <v>695</v>
      </c>
      <c r="P2832" s="1"/>
      <c r="Q2832" s="1"/>
      <c r="W2832" s="1"/>
      <c r="X2832" s="1"/>
      <c r="AB2832" s="1"/>
      <c r="AC2832" s="1"/>
      <c r="AD2832" s="1"/>
      <c r="AE2832" s="1"/>
      <c r="BQ2832" s="6"/>
      <c r="DJ2832" s="6"/>
      <c r="DK2832" s="6"/>
      <c r="DL2832" s="6"/>
      <c r="DN2832" s="6"/>
      <c r="DQ2832" s="6"/>
    </row>
    <row r="2833" customFormat="false" ht="15" hidden="false" customHeight="false" outlineLevel="0" collapsed="false">
      <c r="I2833" s="1"/>
      <c r="K2833" s="6" t="s">
        <v>695</v>
      </c>
      <c r="P2833" s="1"/>
      <c r="Q2833" s="1"/>
      <c r="W2833" s="1"/>
      <c r="X2833" s="1"/>
      <c r="AB2833" s="1"/>
      <c r="AC2833" s="1"/>
      <c r="AD2833" s="1"/>
      <c r="AE2833" s="1"/>
      <c r="BQ2833" s="6"/>
      <c r="DJ2833" s="6"/>
      <c r="DK2833" s="6"/>
      <c r="DL2833" s="6"/>
      <c r="DN2833" s="6"/>
      <c r="DQ2833" s="6"/>
    </row>
    <row r="2834" customFormat="false" ht="15" hidden="false" customHeight="false" outlineLevel="0" collapsed="false">
      <c r="I2834" s="1"/>
      <c r="K2834" s="6" t="s">
        <v>695</v>
      </c>
      <c r="P2834" s="1"/>
      <c r="Q2834" s="1"/>
      <c r="W2834" s="1"/>
      <c r="X2834" s="1"/>
      <c r="AB2834" s="1"/>
      <c r="AC2834" s="1"/>
      <c r="AD2834" s="1"/>
      <c r="AE2834" s="1"/>
      <c r="BQ2834" s="6"/>
      <c r="DJ2834" s="6"/>
      <c r="DK2834" s="6"/>
      <c r="DL2834" s="6"/>
      <c r="DN2834" s="6"/>
      <c r="DQ2834" s="6"/>
    </row>
    <row r="2835" customFormat="false" ht="15" hidden="false" customHeight="false" outlineLevel="0" collapsed="false">
      <c r="I2835" s="1"/>
      <c r="K2835" s="6" t="s">
        <v>695</v>
      </c>
      <c r="P2835" s="1"/>
      <c r="Q2835" s="1"/>
      <c r="W2835" s="1"/>
      <c r="X2835" s="1"/>
      <c r="AB2835" s="1"/>
      <c r="AC2835" s="1"/>
      <c r="AD2835" s="1"/>
      <c r="AE2835" s="1"/>
      <c r="BQ2835" s="6"/>
      <c r="DJ2835" s="6"/>
      <c r="DK2835" s="6"/>
      <c r="DL2835" s="6"/>
      <c r="DN2835" s="6"/>
      <c r="DQ2835" s="6"/>
    </row>
    <row r="2836" customFormat="false" ht="15" hidden="false" customHeight="false" outlineLevel="0" collapsed="false">
      <c r="I2836" s="1"/>
      <c r="K2836" s="6" t="s">
        <v>695</v>
      </c>
      <c r="P2836" s="1"/>
      <c r="Q2836" s="1"/>
      <c r="W2836" s="1"/>
      <c r="X2836" s="1"/>
      <c r="AB2836" s="1"/>
      <c r="AC2836" s="1"/>
      <c r="AD2836" s="1"/>
      <c r="AE2836" s="1"/>
      <c r="BQ2836" s="6"/>
      <c r="DJ2836" s="6"/>
      <c r="DK2836" s="6"/>
      <c r="DL2836" s="6"/>
      <c r="DN2836" s="6"/>
      <c r="DQ2836" s="6"/>
    </row>
    <row r="2837" customFormat="false" ht="15" hidden="false" customHeight="false" outlineLevel="0" collapsed="false">
      <c r="I2837" s="1"/>
      <c r="K2837" s="6" t="s">
        <v>695</v>
      </c>
      <c r="P2837" s="1"/>
      <c r="Q2837" s="1"/>
      <c r="W2837" s="1"/>
      <c r="X2837" s="1"/>
      <c r="AB2837" s="1"/>
      <c r="AC2837" s="1"/>
      <c r="AD2837" s="1"/>
      <c r="AE2837" s="1"/>
      <c r="BQ2837" s="6"/>
      <c r="DJ2837" s="6"/>
      <c r="DK2837" s="6"/>
      <c r="DL2837" s="6"/>
      <c r="DN2837" s="6"/>
      <c r="DQ2837" s="6"/>
    </row>
    <row r="2838" customFormat="false" ht="15" hidden="false" customHeight="false" outlineLevel="0" collapsed="false">
      <c r="I2838" s="1"/>
      <c r="K2838" s="6" t="s">
        <v>695</v>
      </c>
      <c r="P2838" s="1"/>
      <c r="Q2838" s="1"/>
      <c r="W2838" s="1"/>
      <c r="X2838" s="1"/>
      <c r="AB2838" s="1"/>
      <c r="AC2838" s="1"/>
      <c r="AD2838" s="1"/>
      <c r="AE2838" s="1"/>
      <c r="BQ2838" s="6"/>
      <c r="DJ2838" s="6"/>
      <c r="DK2838" s="6"/>
      <c r="DL2838" s="6"/>
      <c r="DN2838" s="6"/>
      <c r="DQ2838" s="6"/>
    </row>
    <row r="2839" customFormat="false" ht="15" hidden="false" customHeight="false" outlineLevel="0" collapsed="false">
      <c r="I2839" s="1"/>
      <c r="K2839" s="6" t="s">
        <v>695</v>
      </c>
      <c r="P2839" s="1"/>
      <c r="Q2839" s="1"/>
      <c r="W2839" s="1"/>
      <c r="X2839" s="1"/>
      <c r="AB2839" s="1"/>
      <c r="AC2839" s="1"/>
      <c r="AD2839" s="1"/>
      <c r="AE2839" s="1"/>
      <c r="BQ2839" s="6"/>
      <c r="DJ2839" s="6"/>
      <c r="DK2839" s="6"/>
      <c r="DL2839" s="6"/>
      <c r="DN2839" s="6"/>
      <c r="DQ2839" s="6"/>
    </row>
    <row r="2840" customFormat="false" ht="15" hidden="false" customHeight="false" outlineLevel="0" collapsed="false">
      <c r="I2840" s="1"/>
      <c r="K2840" s="6" t="s">
        <v>695</v>
      </c>
      <c r="P2840" s="1"/>
      <c r="Q2840" s="1"/>
      <c r="W2840" s="1"/>
      <c r="X2840" s="1"/>
      <c r="AB2840" s="1"/>
      <c r="AC2840" s="1"/>
      <c r="AD2840" s="1"/>
      <c r="AE2840" s="1"/>
      <c r="BQ2840" s="6"/>
      <c r="DJ2840" s="6"/>
      <c r="DK2840" s="6"/>
      <c r="DL2840" s="6"/>
      <c r="DN2840" s="6"/>
      <c r="DQ2840" s="6"/>
    </row>
    <row r="2841" customFormat="false" ht="15" hidden="false" customHeight="false" outlineLevel="0" collapsed="false">
      <c r="I2841" s="1"/>
      <c r="K2841" s="6" t="s">
        <v>695</v>
      </c>
      <c r="P2841" s="1"/>
      <c r="Q2841" s="1"/>
      <c r="W2841" s="1"/>
      <c r="X2841" s="1"/>
      <c r="AB2841" s="1"/>
      <c r="AC2841" s="1"/>
      <c r="AD2841" s="1"/>
      <c r="AE2841" s="1"/>
      <c r="BQ2841" s="6"/>
      <c r="DJ2841" s="6"/>
      <c r="DK2841" s="6"/>
      <c r="DL2841" s="6"/>
      <c r="DN2841" s="6"/>
      <c r="DQ2841" s="6"/>
    </row>
    <row r="2842" customFormat="false" ht="15" hidden="false" customHeight="false" outlineLevel="0" collapsed="false">
      <c r="I2842" s="1"/>
      <c r="K2842" s="6" t="s">
        <v>695</v>
      </c>
      <c r="P2842" s="1"/>
      <c r="Q2842" s="1"/>
      <c r="W2842" s="1"/>
      <c r="X2842" s="1"/>
      <c r="AB2842" s="1"/>
      <c r="AC2842" s="1"/>
      <c r="AD2842" s="1"/>
      <c r="AE2842" s="1"/>
      <c r="BQ2842" s="6"/>
      <c r="DJ2842" s="6"/>
      <c r="DK2842" s="6"/>
      <c r="DL2842" s="6"/>
      <c r="DN2842" s="6"/>
      <c r="DQ2842" s="6"/>
    </row>
    <row r="2843" customFormat="false" ht="15" hidden="false" customHeight="false" outlineLevel="0" collapsed="false">
      <c r="I2843" s="1"/>
      <c r="K2843" s="6" t="s">
        <v>695</v>
      </c>
      <c r="P2843" s="1"/>
      <c r="Q2843" s="1"/>
      <c r="W2843" s="1"/>
      <c r="X2843" s="1"/>
      <c r="AB2843" s="1"/>
      <c r="AC2843" s="1"/>
      <c r="AD2843" s="1"/>
      <c r="AE2843" s="1"/>
      <c r="BQ2843" s="6"/>
      <c r="DJ2843" s="6"/>
      <c r="DK2843" s="6"/>
      <c r="DL2843" s="6"/>
      <c r="DN2843" s="6"/>
      <c r="DQ2843" s="6"/>
    </row>
    <row r="2844" customFormat="false" ht="15" hidden="false" customHeight="false" outlineLevel="0" collapsed="false">
      <c r="I2844" s="1"/>
      <c r="K2844" s="6" t="s">
        <v>695</v>
      </c>
      <c r="P2844" s="1"/>
      <c r="Q2844" s="1"/>
      <c r="W2844" s="1"/>
      <c r="X2844" s="1"/>
      <c r="AB2844" s="1"/>
      <c r="AC2844" s="1"/>
      <c r="AD2844" s="1"/>
      <c r="AE2844" s="1"/>
      <c r="BQ2844" s="6"/>
      <c r="DJ2844" s="6"/>
      <c r="DK2844" s="6"/>
      <c r="DL2844" s="6"/>
      <c r="DN2844" s="6"/>
      <c r="DQ2844" s="6"/>
    </row>
    <row r="2845" customFormat="false" ht="15" hidden="false" customHeight="false" outlineLevel="0" collapsed="false">
      <c r="I2845" s="1"/>
      <c r="K2845" s="6" t="s">
        <v>695</v>
      </c>
      <c r="P2845" s="1"/>
      <c r="Q2845" s="1"/>
      <c r="W2845" s="1"/>
      <c r="X2845" s="1"/>
      <c r="AB2845" s="1"/>
      <c r="AC2845" s="1"/>
      <c r="AD2845" s="1"/>
      <c r="AE2845" s="1"/>
      <c r="BQ2845" s="6"/>
      <c r="DJ2845" s="6"/>
      <c r="DK2845" s="6"/>
      <c r="DL2845" s="6"/>
      <c r="DN2845" s="6"/>
      <c r="DQ2845" s="6"/>
    </row>
    <row r="2846" customFormat="false" ht="15" hidden="false" customHeight="false" outlineLevel="0" collapsed="false">
      <c r="I2846" s="1"/>
      <c r="K2846" s="6" t="s">
        <v>695</v>
      </c>
      <c r="P2846" s="1"/>
      <c r="Q2846" s="1"/>
      <c r="W2846" s="1"/>
      <c r="X2846" s="1"/>
      <c r="AB2846" s="1"/>
      <c r="AC2846" s="1"/>
      <c r="AD2846" s="1"/>
      <c r="AE2846" s="1"/>
      <c r="BQ2846" s="6"/>
      <c r="DJ2846" s="6"/>
      <c r="DK2846" s="6"/>
      <c r="DL2846" s="6"/>
      <c r="DN2846" s="6"/>
      <c r="DQ2846" s="6"/>
    </row>
    <row r="2847" customFormat="false" ht="15" hidden="false" customHeight="false" outlineLevel="0" collapsed="false">
      <c r="I2847" s="1"/>
      <c r="K2847" s="6" t="s">
        <v>695</v>
      </c>
      <c r="P2847" s="1"/>
      <c r="Q2847" s="1"/>
      <c r="W2847" s="1"/>
      <c r="X2847" s="1"/>
      <c r="AB2847" s="1"/>
      <c r="AC2847" s="1"/>
      <c r="AD2847" s="1"/>
      <c r="AE2847" s="1"/>
      <c r="BQ2847" s="6"/>
      <c r="DJ2847" s="6"/>
      <c r="DK2847" s="6"/>
      <c r="DL2847" s="6"/>
      <c r="DN2847" s="6"/>
      <c r="DQ2847" s="6"/>
    </row>
    <row r="2848" customFormat="false" ht="15" hidden="false" customHeight="false" outlineLevel="0" collapsed="false">
      <c r="I2848" s="1"/>
      <c r="K2848" s="6" t="s">
        <v>695</v>
      </c>
      <c r="P2848" s="1"/>
      <c r="Q2848" s="1"/>
      <c r="W2848" s="1"/>
      <c r="X2848" s="1"/>
      <c r="AB2848" s="1"/>
      <c r="AC2848" s="1"/>
      <c r="AD2848" s="1"/>
      <c r="AE2848" s="1"/>
      <c r="BQ2848" s="6"/>
      <c r="DJ2848" s="6"/>
      <c r="DK2848" s="6"/>
      <c r="DL2848" s="6"/>
      <c r="DN2848" s="6"/>
      <c r="DQ2848" s="6"/>
    </row>
    <row r="2849" customFormat="false" ht="15" hidden="false" customHeight="false" outlineLevel="0" collapsed="false">
      <c r="I2849" s="1"/>
      <c r="K2849" s="6" t="s">
        <v>695</v>
      </c>
      <c r="P2849" s="1"/>
      <c r="Q2849" s="1"/>
      <c r="W2849" s="1"/>
      <c r="X2849" s="1"/>
      <c r="AB2849" s="1"/>
      <c r="AC2849" s="1"/>
      <c r="AD2849" s="1"/>
      <c r="AE2849" s="1"/>
      <c r="BQ2849" s="6"/>
      <c r="DJ2849" s="6"/>
      <c r="DK2849" s="6"/>
      <c r="DL2849" s="6"/>
      <c r="DN2849" s="6"/>
      <c r="DQ2849" s="6"/>
    </row>
    <row r="2850" customFormat="false" ht="15" hidden="false" customHeight="false" outlineLevel="0" collapsed="false">
      <c r="I2850" s="1"/>
      <c r="K2850" s="6" t="s">
        <v>695</v>
      </c>
      <c r="P2850" s="1"/>
      <c r="Q2850" s="1"/>
      <c r="W2850" s="1"/>
      <c r="X2850" s="1"/>
      <c r="AB2850" s="1"/>
      <c r="AC2850" s="1"/>
      <c r="AD2850" s="1"/>
      <c r="AE2850" s="1"/>
      <c r="BQ2850" s="6"/>
      <c r="DJ2850" s="6"/>
      <c r="DK2850" s="6"/>
      <c r="DL2850" s="6"/>
      <c r="DN2850" s="6"/>
      <c r="DQ2850" s="6"/>
    </row>
    <row r="2851" customFormat="false" ht="15" hidden="false" customHeight="false" outlineLevel="0" collapsed="false">
      <c r="I2851" s="1"/>
      <c r="K2851" s="6" t="s">
        <v>695</v>
      </c>
      <c r="P2851" s="1"/>
      <c r="Q2851" s="1"/>
      <c r="W2851" s="1"/>
      <c r="X2851" s="1"/>
      <c r="AB2851" s="1"/>
      <c r="AC2851" s="1"/>
      <c r="AD2851" s="1"/>
      <c r="AE2851" s="1"/>
      <c r="BQ2851" s="6"/>
      <c r="DJ2851" s="6"/>
      <c r="DK2851" s="6"/>
      <c r="DL2851" s="6"/>
      <c r="DN2851" s="6"/>
      <c r="DQ2851" s="6"/>
    </row>
    <row r="2852" customFormat="false" ht="15" hidden="false" customHeight="false" outlineLevel="0" collapsed="false">
      <c r="I2852" s="1"/>
      <c r="K2852" s="6" t="s">
        <v>695</v>
      </c>
      <c r="P2852" s="1"/>
      <c r="Q2852" s="1"/>
      <c r="W2852" s="1"/>
      <c r="X2852" s="1"/>
      <c r="AB2852" s="1"/>
      <c r="AC2852" s="1"/>
      <c r="AD2852" s="1"/>
      <c r="AE2852" s="1"/>
      <c r="BQ2852" s="6"/>
      <c r="DJ2852" s="6"/>
      <c r="DK2852" s="6"/>
      <c r="DL2852" s="6"/>
      <c r="DN2852" s="6"/>
      <c r="DQ2852" s="6"/>
    </row>
    <row r="2853" customFormat="false" ht="15" hidden="false" customHeight="false" outlineLevel="0" collapsed="false">
      <c r="I2853" s="1"/>
      <c r="K2853" s="6" t="s">
        <v>695</v>
      </c>
      <c r="P2853" s="1"/>
      <c r="Q2853" s="1"/>
      <c r="W2853" s="1"/>
      <c r="X2853" s="1"/>
      <c r="AB2853" s="1"/>
      <c r="AC2853" s="1"/>
      <c r="AD2853" s="1"/>
      <c r="AE2853" s="1"/>
      <c r="BQ2853" s="6"/>
      <c r="DJ2853" s="6"/>
      <c r="DK2853" s="6"/>
      <c r="DL2853" s="6"/>
      <c r="DN2853" s="6"/>
      <c r="DQ2853" s="6"/>
    </row>
    <row r="2854" customFormat="false" ht="15" hidden="false" customHeight="false" outlineLevel="0" collapsed="false">
      <c r="I2854" s="1"/>
      <c r="K2854" s="6" t="s">
        <v>695</v>
      </c>
      <c r="P2854" s="1"/>
      <c r="Q2854" s="1"/>
      <c r="W2854" s="1"/>
      <c r="X2854" s="1"/>
      <c r="AB2854" s="1"/>
      <c r="AC2854" s="1"/>
      <c r="AD2854" s="1"/>
      <c r="AE2854" s="1"/>
      <c r="BQ2854" s="6"/>
      <c r="DJ2854" s="6"/>
      <c r="DK2854" s="6"/>
      <c r="DL2854" s="6"/>
      <c r="DN2854" s="6"/>
      <c r="DQ2854" s="6"/>
    </row>
    <row r="2855" customFormat="false" ht="15" hidden="false" customHeight="false" outlineLevel="0" collapsed="false">
      <c r="I2855" s="1"/>
      <c r="K2855" s="6" t="s">
        <v>695</v>
      </c>
      <c r="P2855" s="1"/>
      <c r="Q2855" s="1"/>
      <c r="W2855" s="1"/>
      <c r="X2855" s="1"/>
      <c r="AB2855" s="1"/>
      <c r="AC2855" s="1"/>
      <c r="AD2855" s="1"/>
      <c r="AE2855" s="1"/>
      <c r="BQ2855" s="6"/>
      <c r="DJ2855" s="6"/>
      <c r="DK2855" s="6"/>
      <c r="DL2855" s="6"/>
      <c r="DN2855" s="6"/>
      <c r="DQ2855" s="6"/>
    </row>
    <row r="2856" customFormat="false" ht="15" hidden="false" customHeight="false" outlineLevel="0" collapsed="false">
      <c r="I2856" s="1"/>
      <c r="K2856" s="6" t="s">
        <v>695</v>
      </c>
      <c r="P2856" s="1"/>
      <c r="Q2856" s="1"/>
      <c r="W2856" s="1"/>
      <c r="X2856" s="1"/>
      <c r="AB2856" s="1"/>
      <c r="AC2856" s="1"/>
      <c r="AD2856" s="1"/>
      <c r="AE2856" s="1"/>
      <c r="BQ2856" s="6"/>
      <c r="DJ2856" s="6"/>
      <c r="DK2856" s="6"/>
      <c r="DL2856" s="6"/>
      <c r="DN2856" s="6"/>
      <c r="DQ2856" s="6"/>
    </row>
    <row r="2857" customFormat="false" ht="15" hidden="false" customHeight="false" outlineLevel="0" collapsed="false">
      <c r="I2857" s="1"/>
      <c r="K2857" s="6" t="s">
        <v>695</v>
      </c>
      <c r="P2857" s="1"/>
      <c r="Q2857" s="1"/>
      <c r="W2857" s="1"/>
      <c r="X2857" s="1"/>
      <c r="AB2857" s="1"/>
      <c r="AC2857" s="1"/>
      <c r="AD2857" s="1"/>
      <c r="AE2857" s="1"/>
      <c r="BQ2857" s="6"/>
      <c r="DJ2857" s="6"/>
      <c r="DK2857" s="6"/>
      <c r="DL2857" s="6"/>
      <c r="DN2857" s="6"/>
      <c r="DQ2857" s="6"/>
    </row>
    <row r="2858" customFormat="false" ht="15" hidden="false" customHeight="false" outlineLevel="0" collapsed="false">
      <c r="I2858" s="1"/>
      <c r="K2858" s="6" t="s">
        <v>695</v>
      </c>
      <c r="P2858" s="1"/>
      <c r="Q2858" s="1"/>
      <c r="W2858" s="1"/>
      <c r="X2858" s="1"/>
      <c r="AB2858" s="1"/>
      <c r="AC2858" s="1"/>
      <c r="AD2858" s="1"/>
      <c r="AE2858" s="1"/>
      <c r="BQ2858" s="6"/>
      <c r="DJ2858" s="6"/>
      <c r="DK2858" s="6"/>
      <c r="DL2858" s="6"/>
      <c r="DN2858" s="6"/>
      <c r="DQ2858" s="6"/>
    </row>
    <row r="2859" customFormat="false" ht="15" hidden="false" customHeight="false" outlineLevel="0" collapsed="false">
      <c r="I2859" s="1"/>
      <c r="K2859" s="6" t="s">
        <v>695</v>
      </c>
      <c r="P2859" s="1"/>
      <c r="Q2859" s="1"/>
      <c r="W2859" s="1"/>
      <c r="X2859" s="1"/>
      <c r="AB2859" s="1"/>
      <c r="AC2859" s="1"/>
      <c r="AD2859" s="1"/>
      <c r="AE2859" s="1"/>
      <c r="BQ2859" s="6"/>
      <c r="DJ2859" s="6"/>
      <c r="DK2859" s="6"/>
      <c r="DL2859" s="6"/>
      <c r="DN2859" s="6"/>
      <c r="DQ2859" s="6"/>
    </row>
    <row r="2860" customFormat="false" ht="15" hidden="false" customHeight="false" outlineLevel="0" collapsed="false">
      <c r="I2860" s="1"/>
      <c r="K2860" s="6" t="s">
        <v>695</v>
      </c>
      <c r="P2860" s="1"/>
      <c r="Q2860" s="1"/>
      <c r="W2860" s="1"/>
      <c r="X2860" s="1"/>
      <c r="AB2860" s="1"/>
      <c r="AC2860" s="1"/>
      <c r="AD2860" s="1"/>
      <c r="AE2860" s="1"/>
      <c r="BQ2860" s="6"/>
      <c r="DJ2860" s="6"/>
      <c r="DK2860" s="6"/>
      <c r="DL2860" s="6"/>
      <c r="DN2860" s="6"/>
      <c r="DQ2860" s="6"/>
    </row>
    <row r="2861" customFormat="false" ht="15" hidden="false" customHeight="false" outlineLevel="0" collapsed="false">
      <c r="I2861" s="1"/>
      <c r="K2861" s="6" t="s">
        <v>695</v>
      </c>
      <c r="P2861" s="1"/>
      <c r="Q2861" s="1"/>
      <c r="W2861" s="1"/>
      <c r="X2861" s="1"/>
      <c r="AB2861" s="1"/>
      <c r="AC2861" s="1"/>
      <c r="AD2861" s="1"/>
      <c r="AE2861" s="1"/>
      <c r="BQ2861" s="6"/>
      <c r="DJ2861" s="6"/>
      <c r="DK2861" s="6"/>
      <c r="DL2861" s="6"/>
      <c r="DN2861" s="6"/>
      <c r="DQ2861" s="6"/>
    </row>
    <row r="2862" customFormat="false" ht="15" hidden="false" customHeight="false" outlineLevel="0" collapsed="false">
      <c r="I2862" s="1"/>
      <c r="K2862" s="6" t="s">
        <v>695</v>
      </c>
      <c r="P2862" s="1"/>
      <c r="Q2862" s="1"/>
      <c r="W2862" s="1"/>
      <c r="X2862" s="1"/>
      <c r="AB2862" s="1"/>
      <c r="AC2862" s="1"/>
      <c r="AD2862" s="1"/>
      <c r="AE2862" s="1"/>
      <c r="BQ2862" s="6"/>
      <c r="DJ2862" s="6"/>
      <c r="DK2862" s="6"/>
      <c r="DL2862" s="6"/>
      <c r="DN2862" s="6"/>
      <c r="DQ2862" s="6"/>
    </row>
    <row r="2863" customFormat="false" ht="15" hidden="false" customHeight="false" outlineLevel="0" collapsed="false">
      <c r="I2863" s="1"/>
      <c r="K2863" s="6" t="s">
        <v>695</v>
      </c>
      <c r="P2863" s="1"/>
      <c r="Q2863" s="1"/>
      <c r="W2863" s="1"/>
      <c r="X2863" s="1"/>
      <c r="AB2863" s="1"/>
      <c r="AC2863" s="1"/>
      <c r="AD2863" s="1"/>
      <c r="AE2863" s="1"/>
      <c r="BQ2863" s="6"/>
      <c r="DJ2863" s="6"/>
      <c r="DK2863" s="6"/>
      <c r="DL2863" s="6"/>
      <c r="DN2863" s="6"/>
      <c r="DQ2863" s="6"/>
    </row>
    <row r="2864" customFormat="false" ht="15" hidden="false" customHeight="false" outlineLevel="0" collapsed="false">
      <c r="I2864" s="1"/>
      <c r="K2864" s="6" t="s">
        <v>695</v>
      </c>
      <c r="P2864" s="1"/>
      <c r="Q2864" s="1"/>
      <c r="W2864" s="1"/>
      <c r="X2864" s="1"/>
      <c r="AB2864" s="1"/>
      <c r="AC2864" s="1"/>
      <c r="AD2864" s="1"/>
      <c r="AE2864" s="1"/>
      <c r="BQ2864" s="6"/>
      <c r="DJ2864" s="6"/>
      <c r="DK2864" s="6"/>
      <c r="DL2864" s="6"/>
      <c r="DN2864" s="6"/>
      <c r="DQ2864" s="6"/>
    </row>
    <row r="2865" customFormat="false" ht="15" hidden="false" customHeight="false" outlineLevel="0" collapsed="false">
      <c r="I2865" s="1"/>
      <c r="K2865" s="6" t="s">
        <v>695</v>
      </c>
      <c r="P2865" s="1"/>
      <c r="Q2865" s="1"/>
      <c r="W2865" s="1"/>
      <c r="X2865" s="1"/>
      <c r="AB2865" s="1"/>
      <c r="AC2865" s="1"/>
      <c r="AD2865" s="1"/>
      <c r="AE2865" s="1"/>
      <c r="BQ2865" s="6"/>
      <c r="DJ2865" s="6"/>
      <c r="DK2865" s="6"/>
      <c r="DL2865" s="6"/>
      <c r="DN2865" s="6"/>
      <c r="DQ2865" s="6"/>
    </row>
    <row r="2866" customFormat="false" ht="15" hidden="false" customHeight="false" outlineLevel="0" collapsed="false">
      <c r="I2866" s="1"/>
      <c r="K2866" s="6" t="s">
        <v>695</v>
      </c>
      <c r="P2866" s="1"/>
      <c r="Q2866" s="1"/>
      <c r="W2866" s="1"/>
      <c r="X2866" s="1"/>
      <c r="AB2866" s="1"/>
      <c r="AC2866" s="1"/>
      <c r="AD2866" s="1"/>
      <c r="AE2866" s="1"/>
      <c r="BQ2866" s="6"/>
      <c r="DJ2866" s="6"/>
      <c r="DK2866" s="6"/>
      <c r="DL2866" s="6"/>
      <c r="DN2866" s="6"/>
      <c r="DQ2866" s="6"/>
    </row>
    <row r="2867" customFormat="false" ht="15" hidden="false" customHeight="false" outlineLevel="0" collapsed="false">
      <c r="I2867" s="1"/>
      <c r="K2867" s="6" t="s">
        <v>695</v>
      </c>
      <c r="P2867" s="1"/>
      <c r="Q2867" s="1"/>
      <c r="W2867" s="1"/>
      <c r="X2867" s="1"/>
      <c r="AB2867" s="1"/>
      <c r="AC2867" s="1"/>
      <c r="AD2867" s="1"/>
      <c r="AE2867" s="1"/>
      <c r="BQ2867" s="6"/>
      <c r="DJ2867" s="6"/>
      <c r="DK2867" s="6"/>
      <c r="DL2867" s="6"/>
      <c r="DN2867" s="6"/>
      <c r="DQ2867" s="6"/>
    </row>
    <row r="2868" customFormat="false" ht="15" hidden="false" customHeight="false" outlineLevel="0" collapsed="false">
      <c r="I2868" s="1"/>
      <c r="K2868" s="6" t="s">
        <v>695</v>
      </c>
      <c r="P2868" s="1"/>
      <c r="Q2868" s="1"/>
      <c r="W2868" s="1"/>
      <c r="X2868" s="1"/>
      <c r="AB2868" s="1"/>
      <c r="AC2868" s="1"/>
      <c r="AD2868" s="1"/>
      <c r="AE2868" s="1"/>
      <c r="BQ2868" s="6"/>
      <c r="DJ2868" s="6"/>
      <c r="DK2868" s="6"/>
      <c r="DL2868" s="6"/>
      <c r="DN2868" s="6"/>
      <c r="DQ2868" s="6"/>
    </row>
    <row r="2869" customFormat="false" ht="15" hidden="false" customHeight="false" outlineLevel="0" collapsed="false">
      <c r="I2869" s="1"/>
      <c r="K2869" s="6" t="s">
        <v>695</v>
      </c>
      <c r="P2869" s="1"/>
      <c r="Q2869" s="1"/>
      <c r="W2869" s="1"/>
      <c r="X2869" s="1"/>
      <c r="AB2869" s="1"/>
      <c r="AC2869" s="1"/>
      <c r="AD2869" s="1"/>
      <c r="AE2869" s="1"/>
      <c r="BQ2869" s="6"/>
      <c r="DJ2869" s="6"/>
      <c r="DK2869" s="6"/>
      <c r="DL2869" s="6"/>
      <c r="DN2869" s="6"/>
      <c r="DQ2869" s="6"/>
    </row>
    <row r="2870" customFormat="false" ht="15" hidden="false" customHeight="false" outlineLevel="0" collapsed="false">
      <c r="I2870" s="1"/>
      <c r="K2870" s="6" t="s">
        <v>695</v>
      </c>
      <c r="P2870" s="1"/>
      <c r="Q2870" s="1"/>
      <c r="W2870" s="1"/>
      <c r="X2870" s="1"/>
      <c r="AB2870" s="1"/>
      <c r="AC2870" s="1"/>
      <c r="AD2870" s="1"/>
      <c r="AE2870" s="1"/>
      <c r="BQ2870" s="6"/>
      <c r="DJ2870" s="6"/>
      <c r="DK2870" s="6"/>
      <c r="DL2870" s="6"/>
      <c r="DN2870" s="6"/>
      <c r="DQ2870" s="6"/>
    </row>
    <row r="2871" customFormat="false" ht="15" hidden="false" customHeight="false" outlineLevel="0" collapsed="false">
      <c r="I2871" s="1"/>
      <c r="K2871" s="6" t="s">
        <v>695</v>
      </c>
      <c r="P2871" s="1"/>
      <c r="Q2871" s="1"/>
      <c r="W2871" s="1"/>
      <c r="X2871" s="1"/>
      <c r="AB2871" s="1"/>
      <c r="AC2871" s="1"/>
      <c r="AD2871" s="1"/>
      <c r="AE2871" s="1"/>
      <c r="BQ2871" s="6"/>
      <c r="DJ2871" s="6"/>
      <c r="DK2871" s="6"/>
      <c r="DL2871" s="6"/>
      <c r="DN2871" s="6"/>
      <c r="DQ2871" s="6"/>
    </row>
    <row r="2872" customFormat="false" ht="15" hidden="false" customHeight="false" outlineLevel="0" collapsed="false">
      <c r="I2872" s="1"/>
      <c r="K2872" s="6" t="s">
        <v>695</v>
      </c>
      <c r="P2872" s="1"/>
      <c r="Q2872" s="1"/>
      <c r="W2872" s="1"/>
      <c r="X2872" s="1"/>
      <c r="AB2872" s="1"/>
      <c r="AC2872" s="1"/>
      <c r="AD2872" s="1"/>
      <c r="AE2872" s="1"/>
      <c r="BQ2872" s="6"/>
      <c r="DJ2872" s="6"/>
      <c r="DK2872" s="6"/>
      <c r="DL2872" s="6"/>
      <c r="DN2872" s="6"/>
      <c r="DQ2872" s="6"/>
    </row>
    <row r="2873" customFormat="false" ht="15" hidden="false" customHeight="false" outlineLevel="0" collapsed="false">
      <c r="I2873" s="1"/>
      <c r="K2873" s="6" t="s">
        <v>695</v>
      </c>
      <c r="P2873" s="1"/>
      <c r="Q2873" s="1"/>
      <c r="W2873" s="1"/>
      <c r="X2873" s="1"/>
      <c r="AB2873" s="1"/>
      <c r="AC2873" s="1"/>
      <c r="AD2873" s="1"/>
      <c r="AE2873" s="1"/>
      <c r="BQ2873" s="6"/>
      <c r="DJ2873" s="6"/>
      <c r="DK2873" s="6"/>
      <c r="DL2873" s="6"/>
      <c r="DN2873" s="6"/>
      <c r="DQ2873" s="6"/>
    </row>
    <row r="2874" customFormat="false" ht="15" hidden="false" customHeight="false" outlineLevel="0" collapsed="false">
      <c r="I2874" s="1"/>
      <c r="K2874" s="6" t="s">
        <v>695</v>
      </c>
      <c r="P2874" s="1"/>
      <c r="Q2874" s="1"/>
      <c r="W2874" s="1"/>
      <c r="X2874" s="1"/>
      <c r="AB2874" s="1"/>
      <c r="AC2874" s="1"/>
      <c r="AD2874" s="1"/>
      <c r="AE2874" s="1"/>
      <c r="BQ2874" s="6"/>
      <c r="DJ2874" s="6"/>
      <c r="DK2874" s="6"/>
      <c r="DL2874" s="6"/>
      <c r="DN2874" s="6"/>
      <c r="DQ2874" s="6"/>
    </row>
    <row r="2875" customFormat="false" ht="15" hidden="false" customHeight="false" outlineLevel="0" collapsed="false">
      <c r="I2875" s="1"/>
      <c r="K2875" s="6" t="s">
        <v>695</v>
      </c>
      <c r="P2875" s="1"/>
      <c r="Q2875" s="1"/>
      <c r="W2875" s="1"/>
      <c r="X2875" s="1"/>
      <c r="AB2875" s="1"/>
      <c r="AC2875" s="1"/>
      <c r="AD2875" s="1"/>
      <c r="AE2875" s="1"/>
      <c r="BQ2875" s="6"/>
      <c r="DJ2875" s="6"/>
      <c r="DK2875" s="6"/>
      <c r="DL2875" s="6"/>
      <c r="DN2875" s="6"/>
      <c r="DQ2875" s="6"/>
    </row>
    <row r="2876" customFormat="false" ht="15" hidden="false" customHeight="false" outlineLevel="0" collapsed="false">
      <c r="I2876" s="1"/>
      <c r="K2876" s="6" t="s">
        <v>695</v>
      </c>
      <c r="P2876" s="1"/>
      <c r="Q2876" s="1"/>
      <c r="W2876" s="1"/>
      <c r="X2876" s="1"/>
      <c r="AB2876" s="1"/>
      <c r="AC2876" s="1"/>
      <c r="AD2876" s="1"/>
      <c r="AE2876" s="1"/>
      <c r="BQ2876" s="6"/>
      <c r="DJ2876" s="6"/>
      <c r="DK2876" s="6"/>
      <c r="DL2876" s="6"/>
      <c r="DN2876" s="6"/>
      <c r="DQ2876" s="6"/>
    </row>
    <row r="2877" customFormat="false" ht="15" hidden="false" customHeight="false" outlineLevel="0" collapsed="false">
      <c r="I2877" s="1"/>
      <c r="K2877" s="6" t="s">
        <v>695</v>
      </c>
      <c r="P2877" s="1"/>
      <c r="Q2877" s="1"/>
      <c r="W2877" s="1"/>
      <c r="X2877" s="1"/>
      <c r="AB2877" s="1"/>
      <c r="AC2877" s="1"/>
      <c r="AD2877" s="1"/>
      <c r="AE2877" s="1"/>
      <c r="BQ2877" s="6"/>
      <c r="DJ2877" s="6"/>
      <c r="DK2877" s="6"/>
      <c r="DL2877" s="6"/>
      <c r="DN2877" s="6"/>
      <c r="DQ2877" s="6"/>
    </row>
    <row r="2878" customFormat="false" ht="15" hidden="false" customHeight="false" outlineLevel="0" collapsed="false">
      <c r="I2878" s="1"/>
      <c r="K2878" s="6" t="s">
        <v>695</v>
      </c>
      <c r="P2878" s="1"/>
      <c r="Q2878" s="1"/>
      <c r="W2878" s="1"/>
      <c r="X2878" s="1"/>
      <c r="AB2878" s="1"/>
      <c r="AC2878" s="1"/>
      <c r="AD2878" s="1"/>
      <c r="AE2878" s="1"/>
      <c r="BQ2878" s="6"/>
      <c r="DJ2878" s="6"/>
      <c r="DK2878" s="6"/>
      <c r="DL2878" s="6"/>
      <c r="DN2878" s="6"/>
      <c r="DQ2878" s="6"/>
    </row>
    <row r="2879" customFormat="false" ht="15" hidden="false" customHeight="false" outlineLevel="0" collapsed="false">
      <c r="I2879" s="1"/>
      <c r="K2879" s="6" t="s">
        <v>695</v>
      </c>
      <c r="P2879" s="1"/>
      <c r="Q2879" s="1"/>
      <c r="W2879" s="1"/>
      <c r="X2879" s="1"/>
      <c r="AB2879" s="1"/>
      <c r="AC2879" s="1"/>
      <c r="AD2879" s="1"/>
      <c r="AE2879" s="1"/>
      <c r="BQ2879" s="6"/>
      <c r="DJ2879" s="6"/>
      <c r="DK2879" s="6"/>
      <c r="DL2879" s="6"/>
      <c r="DN2879" s="6"/>
      <c r="DQ2879" s="6"/>
    </row>
    <row r="2880" customFormat="false" ht="15" hidden="false" customHeight="false" outlineLevel="0" collapsed="false">
      <c r="I2880" s="1"/>
      <c r="K2880" s="6" t="s">
        <v>695</v>
      </c>
      <c r="P2880" s="1"/>
      <c r="Q2880" s="1"/>
      <c r="W2880" s="1"/>
      <c r="X2880" s="1"/>
      <c r="AB2880" s="1"/>
      <c r="AC2880" s="1"/>
      <c r="AD2880" s="1"/>
      <c r="AE2880" s="1"/>
      <c r="BQ2880" s="6"/>
      <c r="DJ2880" s="6"/>
      <c r="DK2880" s="6"/>
      <c r="DL2880" s="6"/>
      <c r="DN2880" s="6"/>
      <c r="DQ2880" s="6"/>
    </row>
    <row r="2881" customFormat="false" ht="15" hidden="false" customHeight="false" outlineLevel="0" collapsed="false">
      <c r="I2881" s="1"/>
      <c r="K2881" s="6" t="s">
        <v>695</v>
      </c>
      <c r="P2881" s="1"/>
      <c r="Q2881" s="1"/>
      <c r="W2881" s="1"/>
      <c r="X2881" s="1"/>
      <c r="AB2881" s="1"/>
      <c r="AC2881" s="1"/>
      <c r="AD2881" s="1"/>
      <c r="AE2881" s="1"/>
      <c r="BQ2881" s="6"/>
      <c r="DJ2881" s="6"/>
      <c r="DK2881" s="6"/>
      <c r="DL2881" s="6"/>
      <c r="DN2881" s="6"/>
      <c r="DQ2881" s="6"/>
    </row>
    <row r="2882" customFormat="false" ht="15" hidden="false" customHeight="false" outlineLevel="0" collapsed="false">
      <c r="I2882" s="1"/>
      <c r="K2882" s="6" t="s">
        <v>695</v>
      </c>
      <c r="P2882" s="1"/>
      <c r="Q2882" s="1"/>
      <c r="W2882" s="1"/>
      <c r="X2882" s="1"/>
      <c r="AB2882" s="1"/>
      <c r="AC2882" s="1"/>
      <c r="AD2882" s="1"/>
      <c r="AE2882" s="1"/>
      <c r="BQ2882" s="6"/>
      <c r="DJ2882" s="6"/>
      <c r="DK2882" s="6"/>
      <c r="DL2882" s="6"/>
      <c r="DN2882" s="6"/>
      <c r="DQ2882" s="6"/>
    </row>
    <row r="2883" customFormat="false" ht="15" hidden="false" customHeight="false" outlineLevel="0" collapsed="false">
      <c r="I2883" s="1"/>
      <c r="K2883" s="6" t="s">
        <v>695</v>
      </c>
      <c r="P2883" s="1"/>
      <c r="Q2883" s="1"/>
      <c r="W2883" s="1"/>
      <c r="X2883" s="1"/>
      <c r="AB2883" s="1"/>
      <c r="AC2883" s="1"/>
      <c r="AD2883" s="1"/>
      <c r="AE2883" s="1"/>
      <c r="BQ2883" s="6"/>
      <c r="DJ2883" s="6"/>
      <c r="DK2883" s="6"/>
      <c r="DL2883" s="6"/>
      <c r="DN2883" s="6"/>
      <c r="DQ2883" s="6"/>
    </row>
    <row r="2884" customFormat="false" ht="15" hidden="false" customHeight="false" outlineLevel="0" collapsed="false">
      <c r="I2884" s="1"/>
      <c r="K2884" s="6" t="s">
        <v>695</v>
      </c>
      <c r="P2884" s="1"/>
      <c r="Q2884" s="1"/>
      <c r="W2884" s="1"/>
      <c r="X2884" s="1"/>
      <c r="AB2884" s="1"/>
      <c r="AC2884" s="1"/>
      <c r="AD2884" s="1"/>
      <c r="AE2884" s="1"/>
      <c r="BQ2884" s="6"/>
      <c r="DJ2884" s="6"/>
      <c r="DK2884" s="6"/>
      <c r="DL2884" s="6"/>
      <c r="DN2884" s="6"/>
      <c r="DQ2884" s="6"/>
    </row>
    <row r="2885" customFormat="false" ht="15" hidden="false" customHeight="false" outlineLevel="0" collapsed="false">
      <c r="I2885" s="1"/>
      <c r="K2885" s="6" t="s">
        <v>695</v>
      </c>
      <c r="P2885" s="1"/>
      <c r="Q2885" s="1"/>
      <c r="W2885" s="1"/>
      <c r="X2885" s="1"/>
      <c r="AB2885" s="1"/>
      <c r="AC2885" s="1"/>
      <c r="AD2885" s="1"/>
      <c r="AE2885" s="1"/>
      <c r="BQ2885" s="6"/>
      <c r="DJ2885" s="6"/>
      <c r="DK2885" s="6"/>
      <c r="DL2885" s="6"/>
      <c r="DN2885" s="6"/>
      <c r="DQ2885" s="6"/>
    </row>
    <row r="2886" customFormat="false" ht="15" hidden="false" customHeight="false" outlineLevel="0" collapsed="false">
      <c r="I2886" s="1"/>
      <c r="K2886" s="6" t="s">
        <v>695</v>
      </c>
      <c r="P2886" s="1"/>
      <c r="Q2886" s="1"/>
      <c r="W2886" s="1"/>
      <c r="X2886" s="1"/>
      <c r="AB2886" s="1"/>
      <c r="AC2886" s="1"/>
      <c r="AD2886" s="1"/>
      <c r="AE2886" s="1"/>
      <c r="BQ2886" s="6"/>
      <c r="DJ2886" s="6"/>
      <c r="DK2886" s="6"/>
      <c r="DL2886" s="6"/>
      <c r="DN2886" s="6"/>
      <c r="DQ2886" s="6"/>
    </row>
    <row r="2887" customFormat="false" ht="15" hidden="false" customHeight="false" outlineLevel="0" collapsed="false">
      <c r="I2887" s="1"/>
      <c r="K2887" s="6" t="s">
        <v>695</v>
      </c>
      <c r="P2887" s="1"/>
      <c r="Q2887" s="1"/>
      <c r="W2887" s="1"/>
      <c r="X2887" s="1"/>
      <c r="AB2887" s="1"/>
      <c r="AC2887" s="1"/>
      <c r="AD2887" s="1"/>
      <c r="AE2887" s="1"/>
      <c r="BQ2887" s="6"/>
      <c r="DJ2887" s="6"/>
      <c r="DK2887" s="6"/>
      <c r="DL2887" s="6"/>
      <c r="DN2887" s="6"/>
      <c r="DQ2887" s="6"/>
    </row>
    <row r="2888" customFormat="false" ht="15" hidden="false" customHeight="false" outlineLevel="0" collapsed="false">
      <c r="I2888" s="1"/>
      <c r="K2888" s="6" t="s">
        <v>695</v>
      </c>
      <c r="P2888" s="1"/>
      <c r="Q2888" s="1"/>
      <c r="W2888" s="1"/>
      <c r="X2888" s="1"/>
      <c r="AB2888" s="1"/>
      <c r="AC2888" s="1"/>
      <c r="AD2888" s="1"/>
      <c r="AE2888" s="1"/>
      <c r="BQ2888" s="6"/>
      <c r="DJ2888" s="6"/>
      <c r="DK2888" s="6"/>
      <c r="DL2888" s="6"/>
      <c r="DN2888" s="6"/>
      <c r="DQ2888" s="6"/>
    </row>
    <row r="2889" customFormat="false" ht="15" hidden="false" customHeight="false" outlineLevel="0" collapsed="false">
      <c r="I2889" s="1"/>
      <c r="K2889" s="6" t="s">
        <v>695</v>
      </c>
      <c r="P2889" s="1"/>
      <c r="Q2889" s="1"/>
      <c r="W2889" s="1"/>
      <c r="X2889" s="1"/>
      <c r="AB2889" s="1"/>
      <c r="AC2889" s="1"/>
      <c r="AD2889" s="1"/>
      <c r="AE2889" s="1"/>
      <c r="BQ2889" s="6"/>
      <c r="DJ2889" s="6"/>
      <c r="DK2889" s="6"/>
      <c r="DL2889" s="6"/>
      <c r="DN2889" s="6"/>
      <c r="DQ2889" s="6"/>
    </row>
    <row r="2890" customFormat="false" ht="15" hidden="false" customHeight="false" outlineLevel="0" collapsed="false">
      <c r="I2890" s="1"/>
      <c r="K2890" s="6" t="s">
        <v>695</v>
      </c>
      <c r="P2890" s="1"/>
      <c r="Q2890" s="1"/>
      <c r="W2890" s="1"/>
      <c r="X2890" s="1"/>
      <c r="AB2890" s="1"/>
      <c r="AC2890" s="1"/>
      <c r="AD2890" s="1"/>
      <c r="AE2890" s="1"/>
      <c r="BQ2890" s="6"/>
      <c r="DJ2890" s="6"/>
      <c r="DK2890" s="6"/>
      <c r="DL2890" s="6"/>
      <c r="DN2890" s="6"/>
      <c r="DQ2890" s="6"/>
    </row>
    <row r="2891" customFormat="false" ht="15" hidden="false" customHeight="false" outlineLevel="0" collapsed="false">
      <c r="I2891" s="1"/>
      <c r="K2891" s="6" t="s">
        <v>695</v>
      </c>
      <c r="P2891" s="1"/>
      <c r="Q2891" s="1"/>
      <c r="W2891" s="1"/>
      <c r="X2891" s="1"/>
      <c r="AB2891" s="1"/>
      <c r="AC2891" s="1"/>
      <c r="AD2891" s="1"/>
      <c r="AE2891" s="1"/>
      <c r="BQ2891" s="6"/>
      <c r="DJ2891" s="6"/>
      <c r="DK2891" s="6"/>
      <c r="DL2891" s="6"/>
      <c r="DN2891" s="6"/>
      <c r="DQ2891" s="6"/>
    </row>
    <row r="2892" customFormat="false" ht="15" hidden="false" customHeight="false" outlineLevel="0" collapsed="false">
      <c r="I2892" s="1"/>
      <c r="K2892" s="6" t="s">
        <v>695</v>
      </c>
      <c r="P2892" s="1"/>
      <c r="Q2892" s="1"/>
      <c r="W2892" s="1"/>
      <c r="X2892" s="1"/>
      <c r="AB2892" s="1"/>
      <c r="AC2892" s="1"/>
      <c r="AD2892" s="1"/>
      <c r="AE2892" s="1"/>
      <c r="BQ2892" s="6"/>
      <c r="DJ2892" s="6"/>
      <c r="DK2892" s="6"/>
      <c r="DL2892" s="6"/>
      <c r="DN2892" s="6"/>
      <c r="DQ2892" s="6"/>
    </row>
    <row r="2893" customFormat="false" ht="15" hidden="false" customHeight="false" outlineLevel="0" collapsed="false">
      <c r="I2893" s="1"/>
      <c r="K2893" s="6" t="s">
        <v>695</v>
      </c>
      <c r="P2893" s="1"/>
      <c r="Q2893" s="1"/>
      <c r="W2893" s="1"/>
      <c r="X2893" s="1"/>
      <c r="AB2893" s="1"/>
      <c r="AC2893" s="1"/>
      <c r="AD2893" s="1"/>
      <c r="AE2893" s="1"/>
      <c r="BQ2893" s="6"/>
      <c r="DJ2893" s="6"/>
      <c r="DK2893" s="6"/>
      <c r="DL2893" s="6"/>
      <c r="DN2893" s="6"/>
      <c r="DQ2893" s="6"/>
    </row>
    <row r="2894" customFormat="false" ht="15" hidden="false" customHeight="false" outlineLevel="0" collapsed="false">
      <c r="I2894" s="1"/>
      <c r="K2894" s="6" t="s">
        <v>695</v>
      </c>
      <c r="P2894" s="1"/>
      <c r="Q2894" s="1"/>
      <c r="W2894" s="1"/>
      <c r="X2894" s="1"/>
      <c r="AB2894" s="1"/>
      <c r="AC2894" s="1"/>
      <c r="AD2894" s="1"/>
      <c r="AE2894" s="1"/>
      <c r="BQ2894" s="6"/>
      <c r="DJ2894" s="6"/>
      <c r="DK2894" s="6"/>
      <c r="DL2894" s="6"/>
      <c r="DN2894" s="6"/>
      <c r="DQ2894" s="6"/>
    </row>
    <row r="2895" customFormat="false" ht="15" hidden="false" customHeight="false" outlineLevel="0" collapsed="false">
      <c r="I2895" s="1"/>
      <c r="K2895" s="6" t="s">
        <v>695</v>
      </c>
      <c r="P2895" s="1"/>
      <c r="Q2895" s="1"/>
      <c r="W2895" s="1"/>
      <c r="X2895" s="1"/>
      <c r="AB2895" s="1"/>
      <c r="AC2895" s="1"/>
      <c r="AD2895" s="1"/>
      <c r="AE2895" s="1"/>
      <c r="BQ2895" s="6"/>
      <c r="DJ2895" s="6"/>
      <c r="DK2895" s="6"/>
      <c r="DL2895" s="6"/>
      <c r="DN2895" s="6"/>
      <c r="DQ2895" s="6"/>
    </row>
    <row r="2896" customFormat="false" ht="15" hidden="false" customHeight="false" outlineLevel="0" collapsed="false">
      <c r="I2896" s="1"/>
      <c r="K2896" s="6" t="s">
        <v>695</v>
      </c>
      <c r="P2896" s="1"/>
      <c r="Q2896" s="1"/>
      <c r="W2896" s="1"/>
      <c r="X2896" s="1"/>
      <c r="AB2896" s="1"/>
      <c r="AC2896" s="1"/>
      <c r="AD2896" s="1"/>
      <c r="AE2896" s="1"/>
      <c r="BQ2896" s="6"/>
      <c r="DJ2896" s="6"/>
      <c r="DK2896" s="6"/>
      <c r="DL2896" s="6"/>
      <c r="DN2896" s="6"/>
      <c r="DQ2896" s="6"/>
    </row>
    <row r="2897" customFormat="false" ht="15" hidden="false" customHeight="false" outlineLevel="0" collapsed="false">
      <c r="I2897" s="1"/>
      <c r="K2897" s="6" t="s">
        <v>695</v>
      </c>
      <c r="P2897" s="1"/>
      <c r="Q2897" s="1"/>
      <c r="W2897" s="1"/>
      <c r="X2897" s="1"/>
      <c r="AB2897" s="1"/>
      <c r="AC2897" s="1"/>
      <c r="AD2897" s="1"/>
      <c r="AE2897" s="1"/>
      <c r="BQ2897" s="6"/>
      <c r="DJ2897" s="6"/>
      <c r="DK2897" s="6"/>
      <c r="DL2897" s="6"/>
      <c r="DN2897" s="6"/>
      <c r="DQ2897" s="6"/>
    </row>
    <row r="2898" customFormat="false" ht="15" hidden="false" customHeight="false" outlineLevel="0" collapsed="false">
      <c r="I2898" s="1"/>
      <c r="K2898" s="6" t="s">
        <v>695</v>
      </c>
      <c r="P2898" s="1"/>
      <c r="Q2898" s="1"/>
      <c r="W2898" s="1"/>
      <c r="X2898" s="1"/>
      <c r="AB2898" s="1"/>
      <c r="AC2898" s="1"/>
      <c r="AD2898" s="1"/>
      <c r="AE2898" s="1"/>
      <c r="BQ2898" s="6"/>
      <c r="DJ2898" s="6"/>
      <c r="DK2898" s="6"/>
      <c r="DL2898" s="6"/>
      <c r="DN2898" s="6"/>
      <c r="DQ2898" s="6"/>
    </row>
    <row r="2899" customFormat="false" ht="15" hidden="false" customHeight="false" outlineLevel="0" collapsed="false">
      <c r="I2899" s="1"/>
      <c r="K2899" s="6" t="s">
        <v>695</v>
      </c>
      <c r="P2899" s="1"/>
      <c r="Q2899" s="1"/>
      <c r="W2899" s="1"/>
      <c r="X2899" s="1"/>
      <c r="AB2899" s="1"/>
      <c r="AC2899" s="1"/>
      <c r="AD2899" s="1"/>
      <c r="AE2899" s="1"/>
      <c r="BQ2899" s="6"/>
      <c r="DJ2899" s="6"/>
      <c r="DK2899" s="6"/>
      <c r="DL2899" s="6"/>
      <c r="DN2899" s="6"/>
      <c r="DQ2899" s="6"/>
    </row>
    <row r="2900" customFormat="false" ht="15" hidden="false" customHeight="false" outlineLevel="0" collapsed="false">
      <c r="I2900" s="1"/>
      <c r="K2900" s="6" t="s">
        <v>695</v>
      </c>
      <c r="P2900" s="1"/>
      <c r="Q2900" s="1"/>
      <c r="W2900" s="1"/>
      <c r="X2900" s="1"/>
      <c r="AB2900" s="1"/>
      <c r="AC2900" s="1"/>
      <c r="AD2900" s="1"/>
      <c r="AE2900" s="1"/>
      <c r="BQ2900" s="6"/>
      <c r="DJ2900" s="6"/>
      <c r="DK2900" s="6"/>
      <c r="DL2900" s="6"/>
      <c r="DN2900" s="6"/>
      <c r="DQ2900" s="6"/>
    </row>
    <row r="2901" customFormat="false" ht="15" hidden="false" customHeight="false" outlineLevel="0" collapsed="false">
      <c r="I2901" s="1"/>
      <c r="K2901" s="6" t="s">
        <v>695</v>
      </c>
      <c r="P2901" s="1"/>
      <c r="Q2901" s="1"/>
      <c r="W2901" s="1"/>
      <c r="X2901" s="1"/>
      <c r="AB2901" s="1"/>
      <c r="AC2901" s="1"/>
      <c r="AD2901" s="1"/>
      <c r="AE2901" s="1"/>
      <c r="BQ2901" s="6"/>
      <c r="DJ2901" s="6"/>
      <c r="DK2901" s="6"/>
      <c r="DL2901" s="6"/>
      <c r="DN2901" s="6"/>
      <c r="DQ2901" s="6"/>
    </row>
    <row r="2902" customFormat="false" ht="15" hidden="false" customHeight="false" outlineLevel="0" collapsed="false">
      <c r="I2902" s="1"/>
      <c r="K2902" s="6" t="s">
        <v>695</v>
      </c>
      <c r="P2902" s="1"/>
      <c r="Q2902" s="1"/>
      <c r="W2902" s="1"/>
      <c r="X2902" s="1"/>
      <c r="AB2902" s="1"/>
      <c r="AC2902" s="1"/>
      <c r="AD2902" s="1"/>
      <c r="AE2902" s="1"/>
      <c r="BQ2902" s="6"/>
      <c r="DJ2902" s="6"/>
      <c r="DK2902" s="6"/>
      <c r="DL2902" s="6"/>
      <c r="DN2902" s="6"/>
      <c r="DQ2902" s="6"/>
    </row>
    <row r="2903" customFormat="false" ht="15" hidden="false" customHeight="false" outlineLevel="0" collapsed="false">
      <c r="I2903" s="1"/>
      <c r="K2903" s="6" t="s">
        <v>695</v>
      </c>
      <c r="P2903" s="1"/>
      <c r="Q2903" s="1"/>
      <c r="W2903" s="1"/>
      <c r="X2903" s="1"/>
      <c r="AB2903" s="1"/>
      <c r="AC2903" s="1"/>
      <c r="AD2903" s="1"/>
      <c r="AE2903" s="1"/>
      <c r="BQ2903" s="6"/>
      <c r="DJ2903" s="6"/>
      <c r="DK2903" s="6"/>
      <c r="DL2903" s="6"/>
      <c r="DN2903" s="6"/>
      <c r="DQ2903" s="6"/>
    </row>
    <row r="2904" customFormat="false" ht="15" hidden="false" customHeight="false" outlineLevel="0" collapsed="false">
      <c r="I2904" s="1"/>
      <c r="K2904" s="6" t="s">
        <v>695</v>
      </c>
      <c r="P2904" s="1"/>
      <c r="Q2904" s="1"/>
      <c r="W2904" s="1"/>
      <c r="X2904" s="1"/>
      <c r="AB2904" s="1"/>
      <c r="AC2904" s="1"/>
      <c r="AD2904" s="1"/>
      <c r="AE2904" s="1"/>
      <c r="BQ2904" s="6"/>
      <c r="DJ2904" s="6"/>
      <c r="DK2904" s="6"/>
      <c r="DL2904" s="6"/>
      <c r="DN2904" s="6"/>
      <c r="DQ2904" s="6"/>
    </row>
    <row r="2905" customFormat="false" ht="15" hidden="false" customHeight="false" outlineLevel="0" collapsed="false">
      <c r="I2905" s="1"/>
      <c r="K2905" s="6" t="s">
        <v>695</v>
      </c>
      <c r="P2905" s="1"/>
      <c r="Q2905" s="1"/>
      <c r="W2905" s="1"/>
      <c r="X2905" s="1"/>
      <c r="AB2905" s="1"/>
      <c r="AC2905" s="1"/>
      <c r="AD2905" s="1"/>
      <c r="AE2905" s="1"/>
      <c r="BQ2905" s="6"/>
      <c r="DJ2905" s="6"/>
      <c r="DK2905" s="6"/>
      <c r="DL2905" s="6"/>
      <c r="DN2905" s="6"/>
      <c r="DQ2905" s="6"/>
    </row>
    <row r="2906" customFormat="false" ht="15" hidden="false" customHeight="false" outlineLevel="0" collapsed="false">
      <c r="I2906" s="1"/>
      <c r="K2906" s="6" t="s">
        <v>695</v>
      </c>
      <c r="P2906" s="1"/>
      <c r="Q2906" s="1"/>
      <c r="W2906" s="1"/>
      <c r="X2906" s="1"/>
      <c r="AB2906" s="1"/>
      <c r="AC2906" s="1"/>
      <c r="AD2906" s="1"/>
      <c r="AE2906" s="1"/>
      <c r="BQ2906" s="6"/>
      <c r="DJ2906" s="6"/>
      <c r="DK2906" s="6"/>
      <c r="DL2906" s="6"/>
      <c r="DN2906" s="6"/>
      <c r="DQ2906" s="6"/>
    </row>
    <row r="2907" customFormat="false" ht="15" hidden="false" customHeight="false" outlineLevel="0" collapsed="false">
      <c r="I2907" s="1"/>
      <c r="K2907" s="6" t="s">
        <v>695</v>
      </c>
      <c r="P2907" s="1"/>
      <c r="Q2907" s="1"/>
      <c r="W2907" s="1"/>
      <c r="X2907" s="1"/>
      <c r="AB2907" s="1"/>
      <c r="AC2907" s="1"/>
      <c r="AD2907" s="1"/>
      <c r="AE2907" s="1"/>
      <c r="BQ2907" s="6"/>
      <c r="DJ2907" s="6"/>
      <c r="DK2907" s="6"/>
      <c r="DL2907" s="6"/>
      <c r="DN2907" s="6"/>
      <c r="DQ2907" s="6"/>
    </row>
    <row r="2908" customFormat="false" ht="15" hidden="false" customHeight="false" outlineLevel="0" collapsed="false">
      <c r="I2908" s="1"/>
      <c r="K2908" s="6" t="s">
        <v>695</v>
      </c>
      <c r="P2908" s="1"/>
      <c r="Q2908" s="1"/>
      <c r="W2908" s="1"/>
      <c r="X2908" s="1"/>
      <c r="AB2908" s="1"/>
      <c r="AC2908" s="1"/>
      <c r="AD2908" s="1"/>
      <c r="AE2908" s="1"/>
      <c r="BQ2908" s="6"/>
      <c r="DJ2908" s="6"/>
      <c r="DK2908" s="6"/>
      <c r="DL2908" s="6"/>
      <c r="DN2908" s="6"/>
      <c r="DQ2908" s="6"/>
    </row>
    <row r="2909" customFormat="false" ht="15" hidden="false" customHeight="false" outlineLevel="0" collapsed="false">
      <c r="I2909" s="1"/>
      <c r="K2909" s="6" t="s">
        <v>695</v>
      </c>
      <c r="P2909" s="1"/>
      <c r="Q2909" s="1"/>
      <c r="W2909" s="1"/>
      <c r="X2909" s="1"/>
      <c r="AB2909" s="1"/>
      <c r="AC2909" s="1"/>
      <c r="AD2909" s="1"/>
      <c r="AE2909" s="1"/>
      <c r="BQ2909" s="6"/>
      <c r="DJ2909" s="6"/>
      <c r="DK2909" s="6"/>
      <c r="DL2909" s="6"/>
      <c r="DN2909" s="6"/>
      <c r="DQ2909" s="6"/>
    </row>
    <row r="2910" customFormat="false" ht="15" hidden="false" customHeight="false" outlineLevel="0" collapsed="false">
      <c r="I2910" s="1"/>
      <c r="K2910" s="6" t="s">
        <v>695</v>
      </c>
      <c r="P2910" s="1"/>
      <c r="Q2910" s="1"/>
      <c r="W2910" s="1"/>
      <c r="X2910" s="1"/>
      <c r="AB2910" s="1"/>
      <c r="AC2910" s="1"/>
      <c r="AD2910" s="1"/>
      <c r="AE2910" s="1"/>
      <c r="BQ2910" s="6"/>
      <c r="DJ2910" s="6"/>
      <c r="DK2910" s="6"/>
      <c r="DL2910" s="6"/>
      <c r="DN2910" s="6"/>
      <c r="DQ2910" s="6"/>
    </row>
    <row r="2911" customFormat="false" ht="15" hidden="false" customHeight="false" outlineLevel="0" collapsed="false">
      <c r="I2911" s="1"/>
      <c r="K2911" s="6" t="s">
        <v>695</v>
      </c>
      <c r="P2911" s="1"/>
      <c r="Q2911" s="1"/>
      <c r="W2911" s="1"/>
      <c r="X2911" s="1"/>
      <c r="AB2911" s="1"/>
      <c r="AC2911" s="1"/>
      <c r="AD2911" s="1"/>
      <c r="AE2911" s="1"/>
      <c r="BQ2911" s="6"/>
      <c r="DJ2911" s="6"/>
      <c r="DK2911" s="6"/>
      <c r="DL2911" s="6"/>
      <c r="DN2911" s="6"/>
      <c r="DQ2911" s="6"/>
    </row>
    <row r="2912" customFormat="false" ht="15" hidden="false" customHeight="false" outlineLevel="0" collapsed="false">
      <c r="I2912" s="1"/>
      <c r="K2912" s="6" t="s">
        <v>695</v>
      </c>
      <c r="P2912" s="1"/>
      <c r="Q2912" s="1"/>
      <c r="W2912" s="1"/>
      <c r="X2912" s="1"/>
      <c r="AB2912" s="1"/>
      <c r="AC2912" s="1"/>
      <c r="AD2912" s="1"/>
      <c r="AE2912" s="1"/>
      <c r="BQ2912" s="6"/>
      <c r="DJ2912" s="6"/>
      <c r="DK2912" s="6"/>
      <c r="DL2912" s="6"/>
      <c r="DN2912" s="6"/>
      <c r="DQ2912" s="6"/>
    </row>
    <row r="2913" customFormat="false" ht="15" hidden="false" customHeight="false" outlineLevel="0" collapsed="false">
      <c r="I2913" s="1"/>
      <c r="K2913" s="6" t="s">
        <v>695</v>
      </c>
      <c r="P2913" s="1"/>
      <c r="Q2913" s="1"/>
      <c r="W2913" s="1"/>
      <c r="X2913" s="1"/>
      <c r="AB2913" s="1"/>
      <c r="AC2913" s="1"/>
      <c r="AD2913" s="1"/>
      <c r="AE2913" s="1"/>
      <c r="BQ2913" s="6"/>
      <c r="DJ2913" s="6"/>
      <c r="DK2913" s="6"/>
      <c r="DL2913" s="6"/>
      <c r="DN2913" s="6"/>
      <c r="DQ2913" s="6"/>
    </row>
    <row r="2914" customFormat="false" ht="15" hidden="false" customHeight="false" outlineLevel="0" collapsed="false">
      <c r="I2914" s="1"/>
      <c r="K2914" s="6" t="s">
        <v>695</v>
      </c>
      <c r="P2914" s="1"/>
      <c r="Q2914" s="1"/>
      <c r="W2914" s="1"/>
      <c r="X2914" s="1"/>
      <c r="AB2914" s="1"/>
      <c r="AC2914" s="1"/>
      <c r="AD2914" s="1"/>
      <c r="AE2914" s="1"/>
      <c r="BQ2914" s="6"/>
      <c r="DJ2914" s="6"/>
      <c r="DK2914" s="6"/>
      <c r="DL2914" s="6"/>
      <c r="DN2914" s="6"/>
      <c r="DQ2914" s="6"/>
    </row>
    <row r="2915" customFormat="false" ht="15" hidden="false" customHeight="false" outlineLevel="0" collapsed="false">
      <c r="I2915" s="1"/>
      <c r="K2915" s="6" t="s">
        <v>695</v>
      </c>
      <c r="P2915" s="1"/>
      <c r="Q2915" s="1"/>
      <c r="W2915" s="1"/>
      <c r="X2915" s="1"/>
      <c r="AB2915" s="1"/>
      <c r="AC2915" s="1"/>
      <c r="AD2915" s="1"/>
      <c r="AE2915" s="1"/>
      <c r="BQ2915" s="6"/>
      <c r="DJ2915" s="6"/>
      <c r="DK2915" s="6"/>
      <c r="DL2915" s="6"/>
      <c r="DN2915" s="6"/>
      <c r="DQ2915" s="6"/>
    </row>
    <row r="2916" customFormat="false" ht="15" hidden="false" customHeight="false" outlineLevel="0" collapsed="false">
      <c r="I2916" s="1"/>
      <c r="K2916" s="6" t="s">
        <v>695</v>
      </c>
      <c r="P2916" s="1"/>
      <c r="Q2916" s="1"/>
      <c r="W2916" s="1"/>
      <c r="X2916" s="1"/>
      <c r="AB2916" s="1"/>
      <c r="AC2916" s="1"/>
      <c r="AD2916" s="1"/>
      <c r="AE2916" s="1"/>
      <c r="BQ2916" s="6"/>
      <c r="DJ2916" s="6"/>
      <c r="DK2916" s="6"/>
      <c r="DL2916" s="6"/>
      <c r="DN2916" s="6"/>
      <c r="DQ2916" s="6"/>
    </row>
    <row r="2917" customFormat="false" ht="15" hidden="false" customHeight="false" outlineLevel="0" collapsed="false">
      <c r="I2917" s="1"/>
      <c r="K2917" s="6" t="s">
        <v>695</v>
      </c>
      <c r="P2917" s="1"/>
      <c r="Q2917" s="1"/>
      <c r="W2917" s="1"/>
      <c r="X2917" s="1"/>
      <c r="AB2917" s="1"/>
      <c r="AC2917" s="1"/>
      <c r="AD2917" s="1"/>
      <c r="AE2917" s="1"/>
      <c r="BQ2917" s="6"/>
      <c r="DJ2917" s="6"/>
      <c r="DK2917" s="6"/>
      <c r="DL2917" s="6"/>
      <c r="DN2917" s="6"/>
      <c r="DQ2917" s="6"/>
    </row>
    <row r="2918" customFormat="false" ht="15" hidden="false" customHeight="false" outlineLevel="0" collapsed="false">
      <c r="I2918" s="1"/>
      <c r="K2918" s="6" t="s">
        <v>695</v>
      </c>
      <c r="P2918" s="1"/>
      <c r="Q2918" s="1"/>
      <c r="W2918" s="1"/>
      <c r="X2918" s="1"/>
      <c r="AB2918" s="1"/>
      <c r="AC2918" s="1"/>
      <c r="AD2918" s="1"/>
      <c r="AE2918" s="1"/>
      <c r="BQ2918" s="6"/>
      <c r="DJ2918" s="6"/>
      <c r="DK2918" s="6"/>
      <c r="DL2918" s="6"/>
      <c r="DN2918" s="6"/>
      <c r="DQ2918" s="6"/>
    </row>
    <row r="2919" customFormat="false" ht="15" hidden="false" customHeight="false" outlineLevel="0" collapsed="false">
      <c r="I2919" s="1"/>
      <c r="K2919" s="6" t="s">
        <v>695</v>
      </c>
      <c r="P2919" s="1"/>
      <c r="Q2919" s="1"/>
      <c r="W2919" s="1"/>
      <c r="X2919" s="1"/>
      <c r="AB2919" s="1"/>
      <c r="AC2919" s="1"/>
      <c r="AD2919" s="1"/>
      <c r="AE2919" s="1"/>
      <c r="BQ2919" s="6"/>
      <c r="DJ2919" s="6"/>
      <c r="DK2919" s="6"/>
      <c r="DL2919" s="6"/>
      <c r="DN2919" s="6"/>
      <c r="DQ2919" s="6"/>
    </row>
    <row r="2920" customFormat="false" ht="15" hidden="false" customHeight="false" outlineLevel="0" collapsed="false">
      <c r="I2920" s="1"/>
      <c r="K2920" s="6" t="s">
        <v>695</v>
      </c>
      <c r="P2920" s="1"/>
      <c r="Q2920" s="1"/>
      <c r="W2920" s="1"/>
      <c r="X2920" s="1"/>
      <c r="AB2920" s="1"/>
      <c r="AC2920" s="1"/>
      <c r="AD2920" s="1"/>
      <c r="AE2920" s="1"/>
      <c r="BQ2920" s="6"/>
      <c r="DJ2920" s="6"/>
      <c r="DK2920" s="6"/>
      <c r="DL2920" s="6"/>
      <c r="DN2920" s="6"/>
      <c r="DQ2920" s="6"/>
    </row>
    <row r="2921" customFormat="false" ht="15" hidden="false" customHeight="false" outlineLevel="0" collapsed="false">
      <c r="I2921" s="1"/>
      <c r="K2921" s="6" t="s">
        <v>695</v>
      </c>
      <c r="P2921" s="1"/>
      <c r="Q2921" s="1"/>
      <c r="W2921" s="1"/>
      <c r="X2921" s="1"/>
      <c r="AB2921" s="1"/>
      <c r="AC2921" s="1"/>
      <c r="AD2921" s="1"/>
      <c r="AE2921" s="1"/>
      <c r="BQ2921" s="6"/>
      <c r="DJ2921" s="6"/>
      <c r="DK2921" s="6"/>
      <c r="DL2921" s="6"/>
      <c r="DN2921" s="6"/>
      <c r="DQ2921" s="6"/>
    </row>
    <row r="2922" customFormat="false" ht="15" hidden="false" customHeight="false" outlineLevel="0" collapsed="false">
      <c r="I2922" s="1"/>
      <c r="K2922" s="6" t="s">
        <v>695</v>
      </c>
      <c r="P2922" s="1"/>
      <c r="Q2922" s="1"/>
      <c r="W2922" s="1"/>
      <c r="X2922" s="1"/>
      <c r="AB2922" s="1"/>
      <c r="AC2922" s="1"/>
      <c r="AD2922" s="1"/>
      <c r="AE2922" s="1"/>
      <c r="BQ2922" s="6"/>
      <c r="DJ2922" s="6"/>
      <c r="DK2922" s="6"/>
      <c r="DL2922" s="6"/>
      <c r="DN2922" s="6"/>
      <c r="DQ2922" s="6"/>
    </row>
    <row r="2923" customFormat="false" ht="15" hidden="false" customHeight="false" outlineLevel="0" collapsed="false">
      <c r="I2923" s="1"/>
      <c r="K2923" s="6" t="s">
        <v>695</v>
      </c>
      <c r="P2923" s="1"/>
      <c r="Q2923" s="1"/>
      <c r="W2923" s="1"/>
      <c r="X2923" s="1"/>
      <c r="AB2923" s="1"/>
      <c r="AC2923" s="1"/>
      <c r="AD2923" s="1"/>
      <c r="AE2923" s="1"/>
      <c r="BQ2923" s="6"/>
      <c r="DJ2923" s="6"/>
      <c r="DK2923" s="6"/>
      <c r="DL2923" s="6"/>
      <c r="DN2923" s="6"/>
      <c r="DQ2923" s="6"/>
    </row>
    <row r="2924" customFormat="false" ht="15" hidden="false" customHeight="false" outlineLevel="0" collapsed="false">
      <c r="I2924" s="1"/>
      <c r="K2924" s="6" t="s">
        <v>695</v>
      </c>
      <c r="P2924" s="1"/>
      <c r="Q2924" s="1"/>
      <c r="W2924" s="1"/>
      <c r="X2924" s="1"/>
      <c r="AB2924" s="1"/>
      <c r="AC2924" s="1"/>
      <c r="AD2924" s="1"/>
      <c r="AE2924" s="1"/>
      <c r="BQ2924" s="6"/>
      <c r="DJ2924" s="6"/>
      <c r="DK2924" s="6"/>
      <c r="DL2924" s="6"/>
      <c r="DN2924" s="6"/>
      <c r="DQ2924" s="6"/>
    </row>
    <row r="2925" customFormat="false" ht="15" hidden="false" customHeight="false" outlineLevel="0" collapsed="false">
      <c r="I2925" s="1"/>
      <c r="K2925" s="6" t="s">
        <v>695</v>
      </c>
      <c r="P2925" s="1"/>
      <c r="Q2925" s="1"/>
      <c r="W2925" s="1"/>
      <c r="X2925" s="1"/>
      <c r="AB2925" s="1"/>
      <c r="AC2925" s="1"/>
      <c r="AD2925" s="1"/>
      <c r="AE2925" s="1"/>
      <c r="BQ2925" s="6"/>
      <c r="DJ2925" s="6"/>
      <c r="DK2925" s="6"/>
      <c r="DL2925" s="6"/>
      <c r="DN2925" s="6"/>
      <c r="DQ2925" s="6"/>
    </row>
    <row r="2926" customFormat="false" ht="15" hidden="false" customHeight="false" outlineLevel="0" collapsed="false">
      <c r="I2926" s="1"/>
      <c r="K2926" s="6" t="s">
        <v>695</v>
      </c>
      <c r="P2926" s="1"/>
      <c r="Q2926" s="1"/>
      <c r="W2926" s="1"/>
      <c r="X2926" s="1"/>
      <c r="AB2926" s="1"/>
      <c r="AC2926" s="1"/>
      <c r="AD2926" s="1"/>
      <c r="AE2926" s="1"/>
      <c r="BQ2926" s="6"/>
      <c r="DJ2926" s="6"/>
      <c r="DK2926" s="6"/>
      <c r="DL2926" s="6"/>
      <c r="DN2926" s="6"/>
      <c r="DQ2926" s="6"/>
    </row>
    <row r="2927" customFormat="false" ht="15" hidden="false" customHeight="false" outlineLevel="0" collapsed="false">
      <c r="I2927" s="1"/>
      <c r="K2927" s="6" t="s">
        <v>695</v>
      </c>
      <c r="P2927" s="1"/>
      <c r="Q2927" s="1"/>
      <c r="W2927" s="1"/>
      <c r="X2927" s="1"/>
      <c r="AB2927" s="1"/>
      <c r="AC2927" s="1"/>
      <c r="AD2927" s="1"/>
      <c r="AE2927" s="1"/>
      <c r="BQ2927" s="6"/>
      <c r="DJ2927" s="6"/>
      <c r="DK2927" s="6"/>
      <c r="DL2927" s="6"/>
      <c r="DN2927" s="6"/>
      <c r="DQ2927" s="6"/>
    </row>
    <row r="2928" customFormat="false" ht="15" hidden="false" customHeight="false" outlineLevel="0" collapsed="false">
      <c r="I2928" s="1"/>
      <c r="K2928" s="6" t="s">
        <v>695</v>
      </c>
      <c r="P2928" s="1"/>
      <c r="Q2928" s="1"/>
      <c r="W2928" s="1"/>
      <c r="X2928" s="1"/>
      <c r="AB2928" s="1"/>
      <c r="AC2928" s="1"/>
      <c r="AD2928" s="1"/>
      <c r="AE2928" s="1"/>
      <c r="BQ2928" s="6"/>
      <c r="DJ2928" s="6"/>
      <c r="DK2928" s="6"/>
      <c r="DL2928" s="6"/>
      <c r="DN2928" s="6"/>
      <c r="DQ2928" s="6"/>
    </row>
    <row r="2929" customFormat="false" ht="15" hidden="false" customHeight="false" outlineLevel="0" collapsed="false">
      <c r="I2929" s="1"/>
      <c r="K2929" s="6" t="s">
        <v>695</v>
      </c>
      <c r="P2929" s="1"/>
      <c r="Q2929" s="1"/>
      <c r="W2929" s="1"/>
      <c r="X2929" s="1"/>
      <c r="AB2929" s="1"/>
      <c r="AC2929" s="1"/>
      <c r="AD2929" s="1"/>
      <c r="AE2929" s="1"/>
      <c r="BQ2929" s="6"/>
      <c r="DJ2929" s="6"/>
      <c r="DK2929" s="6"/>
      <c r="DL2929" s="6"/>
      <c r="DN2929" s="6"/>
      <c r="DQ2929" s="6"/>
    </row>
    <row r="2930" customFormat="false" ht="15" hidden="false" customHeight="false" outlineLevel="0" collapsed="false">
      <c r="I2930" s="1"/>
      <c r="K2930" s="6" t="s">
        <v>695</v>
      </c>
      <c r="P2930" s="1"/>
      <c r="Q2930" s="1"/>
      <c r="W2930" s="1"/>
      <c r="X2930" s="1"/>
      <c r="AB2930" s="1"/>
      <c r="AC2930" s="1"/>
      <c r="AD2930" s="1"/>
      <c r="AE2930" s="1"/>
      <c r="BQ2930" s="6"/>
      <c r="DJ2930" s="6"/>
      <c r="DK2930" s="6"/>
      <c r="DL2930" s="6"/>
      <c r="DN2930" s="6"/>
      <c r="DQ2930" s="6"/>
    </row>
    <row r="2931" customFormat="false" ht="15" hidden="false" customHeight="false" outlineLevel="0" collapsed="false">
      <c r="I2931" s="1"/>
      <c r="K2931" s="6" t="s">
        <v>695</v>
      </c>
      <c r="P2931" s="1"/>
      <c r="Q2931" s="1"/>
      <c r="W2931" s="1"/>
      <c r="X2931" s="1"/>
      <c r="AB2931" s="1"/>
      <c r="AC2931" s="1"/>
      <c r="AD2931" s="1"/>
      <c r="AE2931" s="1"/>
      <c r="BQ2931" s="6"/>
      <c r="DJ2931" s="6"/>
      <c r="DK2931" s="6"/>
      <c r="DL2931" s="6"/>
      <c r="DN2931" s="6"/>
      <c r="DQ2931" s="6"/>
    </row>
    <row r="2932" customFormat="false" ht="15" hidden="false" customHeight="false" outlineLevel="0" collapsed="false">
      <c r="I2932" s="1"/>
      <c r="K2932" s="6" t="s">
        <v>695</v>
      </c>
      <c r="P2932" s="1"/>
      <c r="Q2932" s="1"/>
      <c r="W2932" s="1"/>
      <c r="X2932" s="1"/>
      <c r="AB2932" s="1"/>
      <c r="AC2932" s="1"/>
      <c r="AD2932" s="1"/>
      <c r="AE2932" s="1"/>
      <c r="BQ2932" s="6"/>
      <c r="DJ2932" s="6"/>
      <c r="DK2932" s="6"/>
      <c r="DL2932" s="6"/>
      <c r="DN2932" s="6"/>
      <c r="DQ2932" s="6"/>
    </row>
    <row r="2933" customFormat="false" ht="15" hidden="false" customHeight="false" outlineLevel="0" collapsed="false">
      <c r="I2933" s="1"/>
      <c r="K2933" s="6" t="s">
        <v>695</v>
      </c>
      <c r="P2933" s="1"/>
      <c r="Q2933" s="1"/>
      <c r="W2933" s="1"/>
      <c r="X2933" s="1"/>
      <c r="AB2933" s="1"/>
      <c r="AC2933" s="1"/>
      <c r="AD2933" s="1"/>
      <c r="AE2933" s="1"/>
      <c r="BQ2933" s="6"/>
      <c r="DJ2933" s="6"/>
      <c r="DK2933" s="6"/>
      <c r="DL2933" s="6"/>
      <c r="DN2933" s="6"/>
      <c r="DQ2933" s="6"/>
    </row>
    <row r="2934" customFormat="false" ht="15" hidden="false" customHeight="false" outlineLevel="0" collapsed="false">
      <c r="I2934" s="1"/>
      <c r="K2934" s="6" t="s">
        <v>695</v>
      </c>
      <c r="P2934" s="1"/>
      <c r="Q2934" s="1"/>
      <c r="W2934" s="1"/>
      <c r="X2934" s="1"/>
      <c r="AB2934" s="1"/>
      <c r="AC2934" s="1"/>
      <c r="AD2934" s="1"/>
      <c r="AE2934" s="1"/>
      <c r="BQ2934" s="6"/>
      <c r="DJ2934" s="6"/>
      <c r="DK2934" s="6"/>
      <c r="DL2934" s="6"/>
      <c r="DN2934" s="6"/>
      <c r="DQ2934" s="6"/>
    </row>
    <row r="2935" customFormat="false" ht="15" hidden="false" customHeight="false" outlineLevel="0" collapsed="false">
      <c r="I2935" s="1"/>
      <c r="K2935" s="6" t="s">
        <v>695</v>
      </c>
      <c r="P2935" s="1"/>
      <c r="Q2935" s="1"/>
      <c r="W2935" s="1"/>
      <c r="X2935" s="1"/>
      <c r="AB2935" s="1"/>
      <c r="AC2935" s="1"/>
      <c r="AD2935" s="1"/>
      <c r="AE2935" s="1"/>
      <c r="BQ2935" s="6"/>
      <c r="DJ2935" s="6"/>
      <c r="DK2935" s="6"/>
      <c r="DL2935" s="6"/>
      <c r="DN2935" s="6"/>
      <c r="DQ2935" s="6"/>
    </row>
    <row r="2936" customFormat="false" ht="15" hidden="false" customHeight="false" outlineLevel="0" collapsed="false">
      <c r="I2936" s="1"/>
      <c r="K2936" s="6" t="s">
        <v>695</v>
      </c>
      <c r="P2936" s="1"/>
      <c r="Q2936" s="1"/>
      <c r="W2936" s="1"/>
      <c r="X2936" s="1"/>
      <c r="AB2936" s="1"/>
      <c r="AC2936" s="1"/>
      <c r="AD2936" s="1"/>
      <c r="AE2936" s="1"/>
      <c r="BQ2936" s="6"/>
      <c r="DJ2936" s="6"/>
      <c r="DK2936" s="6"/>
      <c r="DL2936" s="6"/>
      <c r="DN2936" s="6"/>
      <c r="DQ2936" s="6"/>
    </row>
    <row r="2937" customFormat="false" ht="15" hidden="false" customHeight="false" outlineLevel="0" collapsed="false">
      <c r="I2937" s="1"/>
      <c r="K2937" s="6" t="s">
        <v>695</v>
      </c>
      <c r="P2937" s="1"/>
      <c r="Q2937" s="1"/>
      <c r="W2937" s="1"/>
      <c r="X2937" s="1"/>
      <c r="AB2937" s="1"/>
      <c r="AC2937" s="1"/>
      <c r="AD2937" s="1"/>
      <c r="AE2937" s="1"/>
      <c r="BQ2937" s="6"/>
      <c r="DJ2937" s="6"/>
      <c r="DK2937" s="6"/>
      <c r="DL2937" s="6"/>
      <c r="DN2937" s="6"/>
      <c r="DQ2937" s="6"/>
    </row>
    <row r="2938" customFormat="false" ht="15" hidden="false" customHeight="false" outlineLevel="0" collapsed="false">
      <c r="I2938" s="1"/>
      <c r="K2938" s="6" t="s">
        <v>695</v>
      </c>
      <c r="P2938" s="1"/>
      <c r="Q2938" s="1"/>
      <c r="W2938" s="1"/>
      <c r="X2938" s="1"/>
      <c r="AB2938" s="1"/>
      <c r="AC2938" s="1"/>
      <c r="AD2938" s="1"/>
      <c r="AE2938" s="1"/>
      <c r="BQ2938" s="6"/>
      <c r="DJ2938" s="6"/>
      <c r="DK2938" s="6"/>
      <c r="DL2938" s="6"/>
      <c r="DN2938" s="6"/>
      <c r="DQ2938" s="6"/>
    </row>
    <row r="2939" customFormat="false" ht="15" hidden="false" customHeight="false" outlineLevel="0" collapsed="false">
      <c r="I2939" s="1"/>
      <c r="K2939" s="6" t="s">
        <v>695</v>
      </c>
      <c r="P2939" s="1"/>
      <c r="Q2939" s="1"/>
      <c r="W2939" s="1"/>
      <c r="X2939" s="1"/>
      <c r="AB2939" s="1"/>
      <c r="AC2939" s="1"/>
      <c r="AD2939" s="1"/>
      <c r="AE2939" s="1"/>
      <c r="BQ2939" s="6"/>
      <c r="DJ2939" s="6"/>
      <c r="DK2939" s="6"/>
      <c r="DL2939" s="6"/>
      <c r="DN2939" s="6"/>
      <c r="DQ2939" s="6"/>
    </row>
    <row r="2940" customFormat="false" ht="15" hidden="false" customHeight="false" outlineLevel="0" collapsed="false">
      <c r="I2940" s="1"/>
      <c r="K2940" s="6" t="s">
        <v>695</v>
      </c>
      <c r="P2940" s="1"/>
      <c r="Q2940" s="1"/>
      <c r="W2940" s="1"/>
      <c r="X2940" s="1"/>
      <c r="AB2940" s="1"/>
      <c r="AC2940" s="1"/>
      <c r="AD2940" s="1"/>
      <c r="AE2940" s="1"/>
      <c r="BQ2940" s="6"/>
      <c r="DJ2940" s="6"/>
      <c r="DK2940" s="6"/>
      <c r="DL2940" s="6"/>
      <c r="DN2940" s="6"/>
      <c r="DQ2940" s="6"/>
    </row>
    <row r="2941" customFormat="false" ht="15" hidden="false" customHeight="false" outlineLevel="0" collapsed="false">
      <c r="I2941" s="1"/>
      <c r="K2941" s="6" t="s">
        <v>695</v>
      </c>
      <c r="P2941" s="1"/>
      <c r="Q2941" s="1"/>
      <c r="W2941" s="1"/>
      <c r="X2941" s="1"/>
      <c r="AB2941" s="1"/>
      <c r="AC2941" s="1"/>
      <c r="AD2941" s="1"/>
      <c r="AE2941" s="1"/>
      <c r="BQ2941" s="6"/>
      <c r="DJ2941" s="6"/>
      <c r="DK2941" s="6"/>
      <c r="DL2941" s="6"/>
      <c r="DN2941" s="6"/>
      <c r="DQ2941" s="6"/>
    </row>
    <row r="2942" customFormat="false" ht="15" hidden="false" customHeight="false" outlineLevel="0" collapsed="false">
      <c r="I2942" s="1"/>
      <c r="K2942" s="6" t="s">
        <v>695</v>
      </c>
      <c r="P2942" s="1"/>
      <c r="Q2942" s="1"/>
      <c r="W2942" s="1"/>
      <c r="X2942" s="1"/>
      <c r="AB2942" s="1"/>
      <c r="AC2942" s="1"/>
      <c r="AD2942" s="1"/>
      <c r="AE2942" s="1"/>
      <c r="BQ2942" s="6"/>
      <c r="DJ2942" s="6"/>
      <c r="DK2942" s="6"/>
      <c r="DL2942" s="6"/>
      <c r="DN2942" s="6"/>
      <c r="DQ2942" s="6"/>
    </row>
    <row r="2943" customFormat="false" ht="15" hidden="false" customHeight="false" outlineLevel="0" collapsed="false">
      <c r="I2943" s="1"/>
      <c r="K2943" s="6" t="s">
        <v>695</v>
      </c>
      <c r="P2943" s="1"/>
      <c r="Q2943" s="1"/>
      <c r="W2943" s="1"/>
      <c r="X2943" s="1"/>
      <c r="AB2943" s="1"/>
      <c r="AC2943" s="1"/>
      <c r="AD2943" s="1"/>
      <c r="AE2943" s="1"/>
      <c r="BQ2943" s="6"/>
      <c r="DJ2943" s="6"/>
      <c r="DK2943" s="6"/>
      <c r="DL2943" s="6"/>
      <c r="DN2943" s="6"/>
      <c r="DQ2943" s="6"/>
    </row>
    <row r="2944" customFormat="false" ht="15" hidden="false" customHeight="false" outlineLevel="0" collapsed="false">
      <c r="I2944" s="1"/>
      <c r="K2944" s="6" t="s">
        <v>695</v>
      </c>
      <c r="P2944" s="1"/>
      <c r="Q2944" s="1"/>
      <c r="W2944" s="1"/>
      <c r="X2944" s="1"/>
      <c r="AB2944" s="1"/>
      <c r="AC2944" s="1"/>
      <c r="AD2944" s="1"/>
      <c r="AE2944" s="1"/>
      <c r="BQ2944" s="6"/>
      <c r="DJ2944" s="6"/>
      <c r="DK2944" s="6"/>
      <c r="DL2944" s="6"/>
      <c r="DN2944" s="6"/>
      <c r="DQ2944" s="6"/>
    </row>
    <row r="2945" customFormat="false" ht="15" hidden="false" customHeight="false" outlineLevel="0" collapsed="false">
      <c r="I2945" s="1"/>
      <c r="K2945" s="6" t="s">
        <v>695</v>
      </c>
      <c r="P2945" s="1"/>
      <c r="Q2945" s="1"/>
      <c r="W2945" s="1"/>
      <c r="X2945" s="1"/>
      <c r="AB2945" s="1"/>
      <c r="AC2945" s="1"/>
      <c r="AD2945" s="1"/>
      <c r="AE2945" s="1"/>
      <c r="BQ2945" s="6"/>
      <c r="DJ2945" s="6"/>
      <c r="DK2945" s="6"/>
      <c r="DL2945" s="6"/>
      <c r="DN2945" s="6"/>
      <c r="DQ2945" s="6"/>
    </row>
    <row r="2946" customFormat="false" ht="15" hidden="false" customHeight="false" outlineLevel="0" collapsed="false">
      <c r="I2946" s="1"/>
      <c r="K2946" s="6" t="s">
        <v>695</v>
      </c>
      <c r="P2946" s="1"/>
      <c r="Q2946" s="1"/>
      <c r="W2946" s="1"/>
      <c r="X2946" s="1"/>
      <c r="AB2946" s="1"/>
      <c r="AC2946" s="1"/>
      <c r="AD2946" s="1"/>
      <c r="AE2946" s="1"/>
      <c r="BQ2946" s="6"/>
      <c r="DJ2946" s="6"/>
      <c r="DK2946" s="6"/>
      <c r="DL2946" s="6"/>
      <c r="DN2946" s="6"/>
      <c r="DQ2946" s="6"/>
    </row>
    <row r="2947" customFormat="false" ht="15" hidden="false" customHeight="false" outlineLevel="0" collapsed="false">
      <c r="I2947" s="1"/>
      <c r="K2947" s="6" t="s">
        <v>695</v>
      </c>
      <c r="P2947" s="1"/>
      <c r="Q2947" s="1"/>
      <c r="W2947" s="1"/>
      <c r="X2947" s="1"/>
      <c r="AB2947" s="1"/>
      <c r="AC2947" s="1"/>
      <c r="AD2947" s="1"/>
      <c r="AE2947" s="1"/>
      <c r="BQ2947" s="6"/>
      <c r="DJ2947" s="6"/>
      <c r="DK2947" s="6"/>
      <c r="DL2947" s="6"/>
      <c r="DN2947" s="6"/>
      <c r="DQ2947" s="6"/>
    </row>
    <row r="2948" customFormat="false" ht="15" hidden="false" customHeight="false" outlineLevel="0" collapsed="false">
      <c r="I2948" s="1"/>
      <c r="K2948" s="6" t="s">
        <v>695</v>
      </c>
      <c r="P2948" s="1"/>
      <c r="Q2948" s="1"/>
      <c r="W2948" s="1"/>
      <c r="X2948" s="1"/>
      <c r="AB2948" s="1"/>
      <c r="AC2948" s="1"/>
      <c r="AD2948" s="1"/>
      <c r="AE2948" s="1"/>
      <c r="BQ2948" s="6"/>
      <c r="DJ2948" s="6"/>
      <c r="DK2948" s="6"/>
      <c r="DL2948" s="6"/>
      <c r="DN2948" s="6"/>
      <c r="DQ2948" s="6"/>
    </row>
    <row r="2949" customFormat="false" ht="15" hidden="false" customHeight="false" outlineLevel="0" collapsed="false">
      <c r="I2949" s="1"/>
      <c r="K2949" s="6" t="s">
        <v>695</v>
      </c>
      <c r="P2949" s="1"/>
      <c r="Q2949" s="1"/>
      <c r="W2949" s="1"/>
      <c r="X2949" s="1"/>
      <c r="AB2949" s="1"/>
      <c r="AC2949" s="1"/>
      <c r="AD2949" s="1"/>
      <c r="AE2949" s="1"/>
      <c r="BQ2949" s="6"/>
      <c r="DJ2949" s="6"/>
      <c r="DK2949" s="6"/>
      <c r="DL2949" s="6"/>
      <c r="DN2949" s="6"/>
      <c r="DQ2949" s="6"/>
    </row>
    <row r="2950" customFormat="false" ht="15" hidden="false" customHeight="false" outlineLevel="0" collapsed="false">
      <c r="I2950" s="1"/>
      <c r="K2950" s="6" t="s">
        <v>695</v>
      </c>
      <c r="P2950" s="1"/>
      <c r="Q2950" s="1"/>
      <c r="W2950" s="1"/>
      <c r="X2950" s="1"/>
      <c r="AB2950" s="1"/>
      <c r="AC2950" s="1"/>
      <c r="AD2950" s="1"/>
      <c r="AE2950" s="1"/>
      <c r="BQ2950" s="6"/>
      <c r="DJ2950" s="6"/>
      <c r="DK2950" s="6"/>
      <c r="DL2950" s="6"/>
      <c r="DN2950" s="6"/>
      <c r="DQ2950" s="6"/>
    </row>
    <row r="2951" customFormat="false" ht="15" hidden="false" customHeight="false" outlineLevel="0" collapsed="false">
      <c r="I2951" s="1"/>
      <c r="K2951" s="6" t="s">
        <v>695</v>
      </c>
      <c r="P2951" s="1"/>
      <c r="Q2951" s="1"/>
      <c r="W2951" s="1"/>
      <c r="X2951" s="1"/>
      <c r="AB2951" s="1"/>
      <c r="AC2951" s="1"/>
      <c r="AD2951" s="1"/>
      <c r="AE2951" s="1"/>
      <c r="BQ2951" s="6"/>
      <c r="DJ2951" s="6"/>
      <c r="DK2951" s="6"/>
      <c r="DL2951" s="6"/>
      <c r="DN2951" s="6"/>
      <c r="DQ2951" s="6"/>
    </row>
    <row r="2952" customFormat="false" ht="15" hidden="false" customHeight="false" outlineLevel="0" collapsed="false">
      <c r="I2952" s="1"/>
      <c r="K2952" s="6" t="s">
        <v>695</v>
      </c>
      <c r="P2952" s="1"/>
      <c r="Q2952" s="1"/>
      <c r="W2952" s="1"/>
      <c r="X2952" s="1"/>
      <c r="AB2952" s="1"/>
      <c r="AC2952" s="1"/>
      <c r="AD2952" s="1"/>
      <c r="AE2952" s="1"/>
      <c r="BQ2952" s="6"/>
      <c r="DJ2952" s="6"/>
      <c r="DK2952" s="6"/>
      <c r="DL2952" s="6"/>
      <c r="DN2952" s="6"/>
      <c r="DQ2952" s="6"/>
    </row>
    <row r="2953" customFormat="false" ht="15" hidden="false" customHeight="false" outlineLevel="0" collapsed="false">
      <c r="I2953" s="1"/>
      <c r="K2953" s="6" t="s">
        <v>695</v>
      </c>
      <c r="P2953" s="1"/>
      <c r="Q2953" s="1"/>
      <c r="W2953" s="1"/>
      <c r="X2953" s="1"/>
      <c r="AB2953" s="1"/>
      <c r="AC2953" s="1"/>
      <c r="AD2953" s="1"/>
      <c r="AE2953" s="1"/>
      <c r="BQ2953" s="6"/>
      <c r="DJ2953" s="6"/>
      <c r="DK2953" s="6"/>
      <c r="DL2953" s="6"/>
      <c r="DN2953" s="6"/>
      <c r="DQ2953" s="6"/>
    </row>
    <row r="2954" customFormat="false" ht="15" hidden="false" customHeight="false" outlineLevel="0" collapsed="false">
      <c r="I2954" s="1"/>
      <c r="K2954" s="6" t="s">
        <v>695</v>
      </c>
      <c r="P2954" s="1"/>
      <c r="Q2954" s="1"/>
      <c r="W2954" s="1"/>
      <c r="X2954" s="1"/>
      <c r="AB2954" s="1"/>
      <c r="AC2954" s="1"/>
      <c r="AD2954" s="1"/>
      <c r="AE2954" s="1"/>
      <c r="BQ2954" s="6"/>
      <c r="DJ2954" s="6"/>
      <c r="DK2954" s="6"/>
      <c r="DL2954" s="6"/>
      <c r="DN2954" s="6"/>
      <c r="DQ2954" s="6"/>
    </row>
    <row r="2955" customFormat="false" ht="15" hidden="false" customHeight="false" outlineLevel="0" collapsed="false">
      <c r="I2955" s="1"/>
      <c r="K2955" s="6" t="s">
        <v>695</v>
      </c>
      <c r="P2955" s="1"/>
      <c r="Q2955" s="1"/>
      <c r="W2955" s="1"/>
      <c r="X2955" s="1"/>
      <c r="AB2955" s="1"/>
      <c r="AC2955" s="1"/>
      <c r="AD2955" s="1"/>
      <c r="AE2955" s="1"/>
      <c r="BQ2955" s="6"/>
      <c r="DJ2955" s="6"/>
      <c r="DK2955" s="6"/>
      <c r="DL2955" s="6"/>
      <c r="DN2955" s="6"/>
      <c r="DQ2955" s="6"/>
    </row>
    <row r="2956" customFormat="false" ht="15" hidden="false" customHeight="false" outlineLevel="0" collapsed="false">
      <c r="I2956" s="1"/>
      <c r="K2956" s="6" t="s">
        <v>695</v>
      </c>
      <c r="P2956" s="1"/>
      <c r="Q2956" s="1"/>
      <c r="W2956" s="1"/>
      <c r="X2956" s="1"/>
      <c r="AB2956" s="1"/>
      <c r="AC2956" s="1"/>
      <c r="AD2956" s="1"/>
      <c r="AE2956" s="1"/>
      <c r="BQ2956" s="6"/>
      <c r="DJ2956" s="6"/>
      <c r="DK2956" s="6"/>
      <c r="DL2956" s="6"/>
      <c r="DN2956" s="6"/>
      <c r="DQ2956" s="6"/>
    </row>
    <row r="2957" customFormat="false" ht="15" hidden="false" customHeight="false" outlineLevel="0" collapsed="false">
      <c r="I2957" s="1"/>
      <c r="K2957" s="6" t="s">
        <v>695</v>
      </c>
      <c r="P2957" s="1"/>
      <c r="Q2957" s="1"/>
      <c r="W2957" s="1"/>
      <c r="X2957" s="1"/>
      <c r="AB2957" s="1"/>
      <c r="AC2957" s="1"/>
      <c r="AD2957" s="1"/>
      <c r="AE2957" s="1"/>
      <c r="BQ2957" s="6"/>
      <c r="DJ2957" s="6"/>
      <c r="DK2957" s="6"/>
      <c r="DL2957" s="6"/>
      <c r="DN2957" s="6"/>
      <c r="DQ2957" s="6"/>
    </row>
    <row r="2958" customFormat="false" ht="15" hidden="false" customHeight="false" outlineLevel="0" collapsed="false">
      <c r="I2958" s="1"/>
      <c r="K2958" s="6" t="s">
        <v>695</v>
      </c>
      <c r="P2958" s="1"/>
      <c r="Q2958" s="1"/>
      <c r="W2958" s="1"/>
      <c r="X2958" s="1"/>
      <c r="AB2958" s="1"/>
      <c r="AC2958" s="1"/>
      <c r="AD2958" s="1"/>
      <c r="AE2958" s="1"/>
      <c r="BQ2958" s="6"/>
      <c r="DJ2958" s="6"/>
      <c r="DK2958" s="6"/>
      <c r="DL2958" s="6"/>
      <c r="DN2958" s="6"/>
      <c r="DQ2958" s="6"/>
    </row>
    <row r="2959" customFormat="false" ht="15" hidden="false" customHeight="false" outlineLevel="0" collapsed="false">
      <c r="I2959" s="1"/>
      <c r="K2959" s="6" t="s">
        <v>695</v>
      </c>
      <c r="P2959" s="1"/>
      <c r="Q2959" s="1"/>
      <c r="W2959" s="1"/>
      <c r="X2959" s="1"/>
      <c r="AB2959" s="1"/>
      <c r="AC2959" s="1"/>
      <c r="AD2959" s="1"/>
      <c r="AE2959" s="1"/>
      <c r="BQ2959" s="6"/>
      <c r="DJ2959" s="6"/>
      <c r="DK2959" s="6"/>
      <c r="DL2959" s="6"/>
      <c r="DN2959" s="6"/>
      <c r="DQ2959" s="6"/>
    </row>
    <row r="2960" customFormat="false" ht="15" hidden="false" customHeight="false" outlineLevel="0" collapsed="false">
      <c r="I2960" s="1"/>
      <c r="K2960" s="6" t="s">
        <v>695</v>
      </c>
      <c r="P2960" s="1"/>
      <c r="Q2960" s="1"/>
      <c r="W2960" s="1"/>
      <c r="X2960" s="1"/>
      <c r="AB2960" s="1"/>
      <c r="AC2960" s="1"/>
      <c r="AD2960" s="1"/>
      <c r="AE2960" s="1"/>
      <c r="BQ2960" s="6"/>
      <c r="DJ2960" s="6"/>
      <c r="DK2960" s="6"/>
      <c r="DL2960" s="6"/>
      <c r="DN2960" s="6"/>
      <c r="DQ2960" s="6"/>
    </row>
    <row r="2961" customFormat="false" ht="15" hidden="false" customHeight="false" outlineLevel="0" collapsed="false">
      <c r="I2961" s="1"/>
      <c r="K2961" s="6" t="s">
        <v>695</v>
      </c>
      <c r="P2961" s="1"/>
      <c r="Q2961" s="1"/>
      <c r="W2961" s="1"/>
      <c r="X2961" s="1"/>
      <c r="AB2961" s="1"/>
      <c r="AC2961" s="1"/>
      <c r="AD2961" s="1"/>
      <c r="AE2961" s="1"/>
      <c r="BQ2961" s="6"/>
      <c r="DJ2961" s="6"/>
      <c r="DK2961" s="6"/>
      <c r="DL2961" s="6"/>
      <c r="DN2961" s="6"/>
      <c r="DQ2961" s="6"/>
    </row>
    <row r="2962" customFormat="false" ht="15" hidden="false" customHeight="false" outlineLevel="0" collapsed="false">
      <c r="I2962" s="1"/>
      <c r="K2962" s="6" t="s">
        <v>695</v>
      </c>
      <c r="P2962" s="1"/>
      <c r="Q2962" s="1"/>
      <c r="W2962" s="1"/>
      <c r="X2962" s="1"/>
      <c r="AB2962" s="1"/>
      <c r="AC2962" s="1"/>
      <c r="AD2962" s="1"/>
      <c r="AE2962" s="1"/>
      <c r="BQ2962" s="6"/>
      <c r="DJ2962" s="6"/>
      <c r="DK2962" s="6"/>
      <c r="DL2962" s="6"/>
      <c r="DN2962" s="6"/>
      <c r="DQ2962" s="6"/>
    </row>
    <row r="2963" customFormat="false" ht="15" hidden="false" customHeight="false" outlineLevel="0" collapsed="false">
      <c r="I2963" s="1"/>
      <c r="K2963" s="6" t="s">
        <v>695</v>
      </c>
      <c r="P2963" s="1"/>
      <c r="Q2963" s="1"/>
      <c r="W2963" s="1"/>
      <c r="X2963" s="1"/>
      <c r="AB2963" s="1"/>
      <c r="AC2963" s="1"/>
      <c r="AD2963" s="1"/>
      <c r="AE2963" s="1"/>
      <c r="BQ2963" s="6"/>
      <c r="DJ2963" s="6"/>
      <c r="DK2963" s="6"/>
      <c r="DL2963" s="6"/>
      <c r="DN2963" s="6"/>
      <c r="DQ2963" s="6"/>
    </row>
    <row r="2964" customFormat="false" ht="15" hidden="false" customHeight="false" outlineLevel="0" collapsed="false">
      <c r="I2964" s="1"/>
      <c r="K2964" s="6" t="s">
        <v>695</v>
      </c>
      <c r="P2964" s="1"/>
      <c r="Q2964" s="1"/>
      <c r="W2964" s="1"/>
      <c r="X2964" s="1"/>
      <c r="AB2964" s="1"/>
      <c r="AC2964" s="1"/>
      <c r="AD2964" s="1"/>
      <c r="AE2964" s="1"/>
      <c r="BQ2964" s="6"/>
      <c r="DJ2964" s="6"/>
      <c r="DK2964" s="6"/>
      <c r="DL2964" s="6"/>
      <c r="DN2964" s="6"/>
      <c r="DQ2964" s="6"/>
    </row>
    <row r="2965" customFormat="false" ht="15" hidden="false" customHeight="false" outlineLevel="0" collapsed="false">
      <c r="I2965" s="1"/>
      <c r="K2965" s="6" t="s">
        <v>695</v>
      </c>
      <c r="P2965" s="1"/>
      <c r="Q2965" s="1"/>
      <c r="W2965" s="1"/>
      <c r="X2965" s="1"/>
      <c r="AB2965" s="1"/>
      <c r="AC2965" s="1"/>
      <c r="AD2965" s="1"/>
      <c r="AE2965" s="1"/>
      <c r="BQ2965" s="6"/>
      <c r="DJ2965" s="6"/>
      <c r="DK2965" s="6"/>
      <c r="DL2965" s="6"/>
      <c r="DN2965" s="6"/>
      <c r="DQ2965" s="6"/>
    </row>
    <row r="2966" customFormat="false" ht="15" hidden="false" customHeight="false" outlineLevel="0" collapsed="false">
      <c r="I2966" s="1"/>
      <c r="K2966" s="6" t="s">
        <v>695</v>
      </c>
      <c r="P2966" s="1"/>
      <c r="Q2966" s="1"/>
      <c r="W2966" s="1"/>
      <c r="X2966" s="1"/>
      <c r="AB2966" s="1"/>
      <c r="AC2966" s="1"/>
      <c r="AD2966" s="1"/>
      <c r="AE2966" s="1"/>
      <c r="BQ2966" s="6"/>
      <c r="DJ2966" s="6"/>
      <c r="DK2966" s="6"/>
      <c r="DL2966" s="6"/>
      <c r="DN2966" s="6"/>
      <c r="DQ2966" s="6"/>
    </row>
    <row r="2967" customFormat="false" ht="15" hidden="false" customHeight="false" outlineLevel="0" collapsed="false">
      <c r="I2967" s="1"/>
      <c r="K2967" s="6" t="s">
        <v>695</v>
      </c>
      <c r="P2967" s="1"/>
      <c r="Q2967" s="1"/>
      <c r="W2967" s="1"/>
      <c r="X2967" s="1"/>
      <c r="AB2967" s="1"/>
      <c r="AC2967" s="1"/>
      <c r="AD2967" s="1"/>
      <c r="AE2967" s="1"/>
      <c r="BQ2967" s="6"/>
      <c r="DJ2967" s="6"/>
      <c r="DK2967" s="6"/>
      <c r="DL2967" s="6"/>
      <c r="DN2967" s="6"/>
      <c r="DQ2967" s="6"/>
    </row>
    <row r="2968" customFormat="false" ht="15" hidden="false" customHeight="false" outlineLevel="0" collapsed="false">
      <c r="I2968" s="1"/>
      <c r="K2968" s="6" t="s">
        <v>695</v>
      </c>
      <c r="P2968" s="1"/>
      <c r="Q2968" s="1"/>
      <c r="W2968" s="1"/>
      <c r="X2968" s="1"/>
      <c r="AB2968" s="1"/>
      <c r="AC2968" s="1"/>
      <c r="AD2968" s="1"/>
      <c r="AE2968" s="1"/>
      <c r="BQ2968" s="6"/>
      <c r="DJ2968" s="6"/>
      <c r="DK2968" s="6"/>
      <c r="DL2968" s="6"/>
      <c r="DN2968" s="6"/>
      <c r="DQ2968" s="6"/>
    </row>
    <row r="2969" customFormat="false" ht="15" hidden="false" customHeight="false" outlineLevel="0" collapsed="false">
      <c r="I2969" s="1"/>
      <c r="K2969" s="6" t="s">
        <v>695</v>
      </c>
      <c r="P2969" s="1"/>
      <c r="Q2969" s="1"/>
      <c r="W2969" s="1"/>
      <c r="X2969" s="1"/>
      <c r="AB2969" s="1"/>
      <c r="AC2969" s="1"/>
      <c r="AD2969" s="1"/>
      <c r="AE2969" s="1"/>
      <c r="BQ2969" s="6"/>
      <c r="DJ2969" s="6"/>
      <c r="DK2969" s="6"/>
      <c r="DL2969" s="6"/>
      <c r="DN2969" s="6"/>
      <c r="DQ2969" s="6"/>
    </row>
    <row r="2970" customFormat="false" ht="15" hidden="false" customHeight="false" outlineLevel="0" collapsed="false">
      <c r="I2970" s="1"/>
      <c r="K2970" s="6" t="s">
        <v>695</v>
      </c>
      <c r="P2970" s="1"/>
      <c r="Q2970" s="1"/>
      <c r="W2970" s="1"/>
      <c r="X2970" s="1"/>
      <c r="AB2970" s="1"/>
      <c r="AC2970" s="1"/>
      <c r="AD2970" s="1"/>
      <c r="AE2970" s="1"/>
      <c r="BQ2970" s="6"/>
      <c r="DJ2970" s="6"/>
      <c r="DK2970" s="6"/>
      <c r="DL2970" s="6"/>
      <c r="DN2970" s="6"/>
      <c r="DQ2970" s="6"/>
    </row>
    <row r="2971" customFormat="false" ht="15" hidden="false" customHeight="false" outlineLevel="0" collapsed="false">
      <c r="I2971" s="1"/>
      <c r="K2971" s="6" t="s">
        <v>695</v>
      </c>
      <c r="P2971" s="1"/>
      <c r="Q2971" s="1"/>
      <c r="W2971" s="1"/>
      <c r="X2971" s="1"/>
      <c r="AB2971" s="1"/>
      <c r="AC2971" s="1"/>
      <c r="AD2971" s="1"/>
      <c r="AE2971" s="1"/>
      <c r="BQ2971" s="6"/>
      <c r="DJ2971" s="6"/>
      <c r="DK2971" s="6"/>
      <c r="DL2971" s="6"/>
      <c r="DN2971" s="6"/>
      <c r="DQ2971" s="6"/>
    </row>
    <row r="2972" customFormat="false" ht="15" hidden="false" customHeight="false" outlineLevel="0" collapsed="false">
      <c r="I2972" s="1"/>
      <c r="K2972" s="6" t="s">
        <v>695</v>
      </c>
      <c r="P2972" s="1"/>
      <c r="Q2972" s="1"/>
      <c r="W2972" s="1"/>
      <c r="X2972" s="1"/>
      <c r="AB2972" s="1"/>
      <c r="AC2972" s="1"/>
      <c r="AD2972" s="1"/>
      <c r="AE2972" s="1"/>
      <c r="BQ2972" s="6"/>
      <c r="DJ2972" s="6"/>
      <c r="DK2972" s="6"/>
      <c r="DL2972" s="6"/>
      <c r="DN2972" s="6"/>
      <c r="DQ2972" s="6"/>
    </row>
    <row r="2973" customFormat="false" ht="15" hidden="false" customHeight="false" outlineLevel="0" collapsed="false">
      <c r="I2973" s="1"/>
      <c r="K2973" s="6" t="s">
        <v>695</v>
      </c>
      <c r="P2973" s="1"/>
      <c r="Q2973" s="1"/>
      <c r="W2973" s="1"/>
      <c r="X2973" s="1"/>
      <c r="AB2973" s="1"/>
      <c r="AC2973" s="1"/>
      <c r="AD2973" s="1"/>
      <c r="AE2973" s="1"/>
      <c r="BQ2973" s="6"/>
      <c r="DJ2973" s="6"/>
      <c r="DK2973" s="6"/>
      <c r="DL2973" s="6"/>
      <c r="DN2973" s="6"/>
      <c r="DQ2973" s="6"/>
    </row>
    <row r="2974" customFormat="false" ht="15" hidden="false" customHeight="false" outlineLevel="0" collapsed="false">
      <c r="I2974" s="1"/>
      <c r="K2974" s="6" t="s">
        <v>695</v>
      </c>
      <c r="P2974" s="1"/>
      <c r="Q2974" s="1"/>
      <c r="W2974" s="1"/>
      <c r="X2974" s="1"/>
      <c r="AB2974" s="1"/>
      <c r="AC2974" s="1"/>
      <c r="AD2974" s="1"/>
      <c r="AE2974" s="1"/>
      <c r="BQ2974" s="6"/>
      <c r="DJ2974" s="6"/>
      <c r="DK2974" s="6"/>
      <c r="DL2974" s="6"/>
      <c r="DN2974" s="6"/>
      <c r="DQ2974" s="6"/>
    </row>
    <row r="2975" customFormat="false" ht="15" hidden="false" customHeight="false" outlineLevel="0" collapsed="false">
      <c r="I2975" s="1"/>
      <c r="K2975" s="6" t="s">
        <v>695</v>
      </c>
      <c r="P2975" s="1"/>
      <c r="Q2975" s="1"/>
      <c r="W2975" s="1"/>
      <c r="X2975" s="1"/>
      <c r="AB2975" s="1"/>
      <c r="AC2975" s="1"/>
      <c r="AD2975" s="1"/>
      <c r="AE2975" s="1"/>
      <c r="BQ2975" s="6"/>
      <c r="DJ2975" s="6"/>
      <c r="DK2975" s="6"/>
      <c r="DL2975" s="6"/>
      <c r="DN2975" s="6"/>
      <c r="DQ2975" s="6"/>
    </row>
    <row r="2976" customFormat="false" ht="15" hidden="false" customHeight="false" outlineLevel="0" collapsed="false">
      <c r="I2976" s="1"/>
      <c r="K2976" s="6" t="s">
        <v>695</v>
      </c>
      <c r="P2976" s="1"/>
      <c r="Q2976" s="1"/>
      <c r="W2976" s="1"/>
      <c r="X2976" s="1"/>
      <c r="AB2976" s="1"/>
      <c r="AC2976" s="1"/>
      <c r="AD2976" s="1"/>
      <c r="AE2976" s="1"/>
      <c r="BQ2976" s="6"/>
      <c r="DJ2976" s="6"/>
      <c r="DK2976" s="6"/>
      <c r="DL2976" s="6"/>
      <c r="DN2976" s="6"/>
      <c r="DQ2976" s="6"/>
    </row>
    <row r="2977" customFormat="false" ht="15" hidden="false" customHeight="false" outlineLevel="0" collapsed="false">
      <c r="I2977" s="1"/>
      <c r="K2977" s="6" t="s">
        <v>695</v>
      </c>
      <c r="P2977" s="1"/>
      <c r="Q2977" s="1"/>
      <c r="W2977" s="1"/>
      <c r="X2977" s="1"/>
      <c r="AB2977" s="1"/>
      <c r="AC2977" s="1"/>
      <c r="AD2977" s="1"/>
      <c r="AE2977" s="1"/>
      <c r="BQ2977" s="6"/>
      <c r="DJ2977" s="6"/>
      <c r="DK2977" s="6"/>
      <c r="DL2977" s="6"/>
      <c r="DN2977" s="6"/>
      <c r="DQ2977" s="6"/>
    </row>
    <row r="2978" customFormat="false" ht="15" hidden="false" customHeight="false" outlineLevel="0" collapsed="false">
      <c r="I2978" s="1"/>
      <c r="K2978" s="6" t="s">
        <v>695</v>
      </c>
      <c r="P2978" s="1"/>
      <c r="Q2978" s="1"/>
      <c r="W2978" s="1"/>
      <c r="X2978" s="1"/>
      <c r="AB2978" s="1"/>
      <c r="AC2978" s="1"/>
      <c r="AD2978" s="1"/>
      <c r="AE2978" s="1"/>
      <c r="BQ2978" s="6"/>
      <c r="DJ2978" s="6"/>
      <c r="DK2978" s="6"/>
      <c r="DL2978" s="6"/>
      <c r="DN2978" s="6"/>
      <c r="DQ2978" s="6"/>
    </row>
    <row r="2979" customFormat="false" ht="15" hidden="false" customHeight="false" outlineLevel="0" collapsed="false">
      <c r="I2979" s="1"/>
      <c r="K2979" s="6" t="s">
        <v>695</v>
      </c>
      <c r="P2979" s="1"/>
      <c r="Q2979" s="1"/>
      <c r="W2979" s="1"/>
      <c r="X2979" s="1"/>
      <c r="AB2979" s="1"/>
      <c r="AC2979" s="1"/>
      <c r="AD2979" s="1"/>
      <c r="AE2979" s="1"/>
      <c r="BQ2979" s="6"/>
      <c r="DJ2979" s="6"/>
      <c r="DK2979" s="6"/>
      <c r="DL2979" s="6"/>
      <c r="DN2979" s="6"/>
      <c r="DQ2979" s="6"/>
    </row>
    <row r="2980" customFormat="false" ht="15" hidden="false" customHeight="false" outlineLevel="0" collapsed="false">
      <c r="I2980" s="1"/>
      <c r="K2980" s="6" t="s">
        <v>695</v>
      </c>
      <c r="P2980" s="1"/>
      <c r="Q2980" s="1"/>
      <c r="W2980" s="1"/>
      <c r="X2980" s="1"/>
      <c r="AB2980" s="1"/>
      <c r="AC2980" s="1"/>
      <c r="AD2980" s="1"/>
      <c r="AE2980" s="1"/>
      <c r="BQ2980" s="6"/>
      <c r="DJ2980" s="6"/>
      <c r="DK2980" s="6"/>
      <c r="DL2980" s="6"/>
      <c r="DN2980" s="6"/>
      <c r="DQ2980" s="6"/>
    </row>
    <row r="2981" customFormat="false" ht="15" hidden="false" customHeight="false" outlineLevel="0" collapsed="false">
      <c r="I2981" s="1"/>
      <c r="K2981" s="6" t="s">
        <v>695</v>
      </c>
      <c r="P2981" s="1"/>
      <c r="Q2981" s="1"/>
      <c r="W2981" s="1"/>
      <c r="X2981" s="1"/>
      <c r="AB2981" s="1"/>
      <c r="AC2981" s="1"/>
      <c r="AD2981" s="1"/>
      <c r="AE2981" s="1"/>
      <c r="BQ2981" s="6"/>
      <c r="DJ2981" s="6"/>
      <c r="DK2981" s="6"/>
      <c r="DL2981" s="6"/>
      <c r="DN2981" s="6"/>
      <c r="DQ2981" s="6"/>
    </row>
    <row r="2982" customFormat="false" ht="15" hidden="false" customHeight="false" outlineLevel="0" collapsed="false">
      <c r="I2982" s="1"/>
      <c r="K2982" s="6" t="s">
        <v>695</v>
      </c>
      <c r="P2982" s="1"/>
      <c r="Q2982" s="1"/>
      <c r="W2982" s="1"/>
      <c r="X2982" s="1"/>
      <c r="AB2982" s="1"/>
      <c r="AC2982" s="1"/>
      <c r="AD2982" s="1"/>
      <c r="AE2982" s="1"/>
      <c r="BQ2982" s="6"/>
      <c r="DJ2982" s="6"/>
      <c r="DK2982" s="6"/>
      <c r="DL2982" s="6"/>
      <c r="DN2982" s="6"/>
      <c r="DQ2982" s="6"/>
    </row>
    <row r="2983" customFormat="false" ht="15" hidden="false" customHeight="false" outlineLevel="0" collapsed="false">
      <c r="I2983" s="1"/>
      <c r="K2983" s="6" t="s">
        <v>695</v>
      </c>
      <c r="P2983" s="1"/>
      <c r="Q2983" s="1"/>
      <c r="W2983" s="1"/>
      <c r="X2983" s="1"/>
      <c r="AB2983" s="1"/>
      <c r="AC2983" s="1"/>
      <c r="AD2983" s="1"/>
      <c r="AE2983" s="1"/>
      <c r="BQ2983" s="6"/>
      <c r="DJ2983" s="6"/>
      <c r="DK2983" s="6"/>
      <c r="DL2983" s="6"/>
      <c r="DN2983" s="6"/>
      <c r="DQ2983" s="6"/>
    </row>
    <row r="2984" customFormat="false" ht="15" hidden="false" customHeight="false" outlineLevel="0" collapsed="false">
      <c r="I2984" s="1"/>
      <c r="K2984" s="6" t="s">
        <v>695</v>
      </c>
      <c r="P2984" s="1"/>
      <c r="Q2984" s="1"/>
      <c r="W2984" s="1"/>
      <c r="X2984" s="1"/>
      <c r="AB2984" s="1"/>
      <c r="AC2984" s="1"/>
      <c r="AD2984" s="1"/>
      <c r="AE2984" s="1"/>
      <c r="BQ2984" s="6"/>
      <c r="DJ2984" s="6"/>
      <c r="DK2984" s="6"/>
      <c r="DL2984" s="6"/>
      <c r="DN2984" s="6"/>
      <c r="DQ2984" s="6"/>
    </row>
    <row r="2985" customFormat="false" ht="15" hidden="false" customHeight="false" outlineLevel="0" collapsed="false">
      <c r="I2985" s="1"/>
      <c r="K2985" s="6" t="s">
        <v>695</v>
      </c>
      <c r="P2985" s="1"/>
      <c r="Q2985" s="1"/>
      <c r="W2985" s="1"/>
      <c r="X2985" s="1"/>
      <c r="AB2985" s="1"/>
      <c r="AC2985" s="1"/>
      <c r="AD2985" s="1"/>
      <c r="AE2985" s="1"/>
      <c r="BQ2985" s="6"/>
      <c r="DJ2985" s="6"/>
      <c r="DK2985" s="6"/>
      <c r="DL2985" s="6"/>
      <c r="DN2985" s="6"/>
      <c r="DQ2985" s="6"/>
    </row>
    <row r="2986" customFormat="false" ht="15" hidden="false" customHeight="false" outlineLevel="0" collapsed="false">
      <c r="I2986" s="1"/>
      <c r="K2986" s="6" t="s">
        <v>695</v>
      </c>
      <c r="P2986" s="1"/>
      <c r="Q2986" s="1"/>
      <c r="W2986" s="1"/>
      <c r="X2986" s="1"/>
      <c r="AB2986" s="1"/>
      <c r="AC2986" s="1"/>
      <c r="AD2986" s="1"/>
      <c r="AE2986" s="1"/>
      <c r="BQ2986" s="6"/>
      <c r="DJ2986" s="6"/>
      <c r="DK2986" s="6"/>
      <c r="DL2986" s="6"/>
      <c r="DN2986" s="6"/>
      <c r="DQ2986" s="6"/>
    </row>
    <row r="2987" customFormat="false" ht="15" hidden="false" customHeight="false" outlineLevel="0" collapsed="false">
      <c r="I2987" s="1"/>
      <c r="K2987" s="6" t="s">
        <v>695</v>
      </c>
      <c r="P2987" s="1"/>
      <c r="Q2987" s="1"/>
      <c r="W2987" s="1"/>
      <c r="X2987" s="1"/>
      <c r="AB2987" s="1"/>
      <c r="AC2987" s="1"/>
      <c r="AD2987" s="1"/>
      <c r="AE2987" s="1"/>
      <c r="BQ2987" s="6"/>
      <c r="DJ2987" s="6"/>
      <c r="DK2987" s="6"/>
      <c r="DL2987" s="6"/>
      <c r="DN2987" s="6"/>
      <c r="DQ2987" s="6"/>
    </row>
    <row r="2988" customFormat="false" ht="15" hidden="false" customHeight="false" outlineLevel="0" collapsed="false">
      <c r="I2988" s="1"/>
      <c r="K2988" s="6" t="s">
        <v>695</v>
      </c>
      <c r="P2988" s="1"/>
      <c r="Q2988" s="1"/>
      <c r="W2988" s="1"/>
      <c r="X2988" s="1"/>
      <c r="AB2988" s="1"/>
      <c r="AC2988" s="1"/>
      <c r="AD2988" s="1"/>
      <c r="AE2988" s="1"/>
      <c r="BQ2988" s="6"/>
      <c r="DJ2988" s="6"/>
      <c r="DK2988" s="6"/>
      <c r="DL2988" s="6"/>
      <c r="DN2988" s="6"/>
      <c r="DQ2988" s="6"/>
    </row>
    <row r="2989" customFormat="false" ht="15" hidden="false" customHeight="false" outlineLevel="0" collapsed="false">
      <c r="I2989" s="1"/>
      <c r="K2989" s="6" t="s">
        <v>695</v>
      </c>
      <c r="P2989" s="1"/>
      <c r="Q2989" s="1"/>
      <c r="W2989" s="1"/>
      <c r="X2989" s="1"/>
      <c r="AB2989" s="1"/>
      <c r="AC2989" s="1"/>
      <c r="AD2989" s="1"/>
      <c r="AE2989" s="1"/>
      <c r="BQ2989" s="6"/>
      <c r="DJ2989" s="6"/>
      <c r="DK2989" s="6"/>
      <c r="DL2989" s="6"/>
      <c r="DN2989" s="6"/>
      <c r="DQ2989" s="6"/>
    </row>
    <row r="2990" customFormat="false" ht="15" hidden="false" customHeight="false" outlineLevel="0" collapsed="false">
      <c r="I2990" s="1"/>
      <c r="K2990" s="6" t="s">
        <v>695</v>
      </c>
      <c r="P2990" s="1"/>
      <c r="Q2990" s="1"/>
      <c r="W2990" s="1"/>
      <c r="X2990" s="1"/>
      <c r="AB2990" s="1"/>
      <c r="AC2990" s="1"/>
      <c r="AD2990" s="1"/>
      <c r="AE2990" s="1"/>
      <c r="BQ2990" s="6"/>
      <c r="DJ2990" s="6"/>
      <c r="DK2990" s="6"/>
      <c r="DL2990" s="6"/>
      <c r="DN2990" s="6"/>
      <c r="DQ2990" s="6"/>
    </row>
    <row r="2991" customFormat="false" ht="15" hidden="false" customHeight="false" outlineLevel="0" collapsed="false">
      <c r="I2991" s="1"/>
      <c r="K2991" s="6" t="s">
        <v>695</v>
      </c>
      <c r="P2991" s="1"/>
      <c r="Q2991" s="1"/>
      <c r="W2991" s="1"/>
      <c r="X2991" s="1"/>
      <c r="AB2991" s="1"/>
      <c r="AC2991" s="1"/>
      <c r="AD2991" s="1"/>
      <c r="AE2991" s="1"/>
      <c r="BQ2991" s="6"/>
      <c r="DJ2991" s="6"/>
      <c r="DK2991" s="6"/>
      <c r="DL2991" s="6"/>
      <c r="DN2991" s="6"/>
      <c r="DQ2991" s="6"/>
    </row>
    <row r="2992" customFormat="false" ht="15" hidden="false" customHeight="false" outlineLevel="0" collapsed="false">
      <c r="I2992" s="1"/>
      <c r="K2992" s="6" t="s">
        <v>695</v>
      </c>
      <c r="P2992" s="1"/>
      <c r="Q2992" s="1"/>
      <c r="W2992" s="1"/>
      <c r="X2992" s="1"/>
      <c r="AB2992" s="1"/>
      <c r="AC2992" s="1"/>
      <c r="AD2992" s="1"/>
      <c r="AE2992" s="1"/>
      <c r="BQ2992" s="6"/>
      <c r="DJ2992" s="6"/>
      <c r="DK2992" s="6"/>
      <c r="DL2992" s="6"/>
      <c r="DN2992" s="6"/>
      <c r="DQ2992" s="6"/>
    </row>
    <row r="2993" customFormat="false" ht="15" hidden="false" customHeight="false" outlineLevel="0" collapsed="false">
      <c r="I2993" s="1"/>
      <c r="K2993" s="6" t="s">
        <v>695</v>
      </c>
      <c r="P2993" s="1"/>
      <c r="Q2993" s="1"/>
      <c r="W2993" s="1"/>
      <c r="X2993" s="1"/>
      <c r="AB2993" s="1"/>
      <c r="AC2993" s="1"/>
      <c r="AD2993" s="1"/>
      <c r="AE2993" s="1"/>
      <c r="BQ2993" s="6"/>
      <c r="DJ2993" s="6"/>
      <c r="DK2993" s="6"/>
      <c r="DL2993" s="6"/>
      <c r="DN2993" s="6"/>
      <c r="DQ2993" s="6"/>
    </row>
    <row r="2994" customFormat="false" ht="15" hidden="false" customHeight="false" outlineLevel="0" collapsed="false">
      <c r="I2994" s="1"/>
      <c r="K2994" s="6" t="s">
        <v>695</v>
      </c>
      <c r="P2994" s="1"/>
      <c r="Q2994" s="1"/>
      <c r="W2994" s="1"/>
      <c r="X2994" s="1"/>
      <c r="AB2994" s="1"/>
      <c r="AC2994" s="1"/>
      <c r="AD2994" s="1"/>
      <c r="AE2994" s="1"/>
      <c r="BQ2994" s="6"/>
      <c r="DJ2994" s="6"/>
      <c r="DK2994" s="6"/>
      <c r="DL2994" s="6"/>
      <c r="DN2994" s="6"/>
      <c r="DQ2994" s="6"/>
    </row>
    <row r="2995" customFormat="false" ht="15" hidden="false" customHeight="false" outlineLevel="0" collapsed="false">
      <c r="I2995" s="1"/>
      <c r="K2995" s="6" t="s">
        <v>695</v>
      </c>
      <c r="P2995" s="1"/>
      <c r="Q2995" s="1"/>
      <c r="W2995" s="1"/>
      <c r="X2995" s="1"/>
      <c r="AB2995" s="1"/>
      <c r="AC2995" s="1"/>
      <c r="AD2995" s="1"/>
      <c r="AE2995" s="1"/>
      <c r="BQ2995" s="6"/>
      <c r="DJ2995" s="6"/>
      <c r="DK2995" s="6"/>
      <c r="DL2995" s="6"/>
      <c r="DN2995" s="6"/>
      <c r="DQ2995" s="6"/>
    </row>
    <row r="2996" customFormat="false" ht="15" hidden="false" customHeight="false" outlineLevel="0" collapsed="false">
      <c r="I2996" s="1"/>
      <c r="K2996" s="6" t="s">
        <v>695</v>
      </c>
      <c r="P2996" s="1"/>
      <c r="Q2996" s="1"/>
      <c r="W2996" s="1"/>
      <c r="X2996" s="1"/>
      <c r="AB2996" s="1"/>
      <c r="AC2996" s="1"/>
      <c r="AD2996" s="1"/>
      <c r="AE2996" s="1"/>
      <c r="BQ2996" s="6"/>
      <c r="DJ2996" s="6"/>
      <c r="DK2996" s="6"/>
      <c r="DL2996" s="6"/>
      <c r="DN2996" s="6"/>
      <c r="DQ2996" s="6"/>
    </row>
    <row r="2997" customFormat="false" ht="15" hidden="false" customHeight="false" outlineLevel="0" collapsed="false">
      <c r="I2997" s="1"/>
      <c r="K2997" s="6" t="s">
        <v>695</v>
      </c>
      <c r="P2997" s="1"/>
      <c r="Q2997" s="1"/>
      <c r="W2997" s="1"/>
      <c r="X2997" s="1"/>
      <c r="AB2997" s="1"/>
      <c r="AC2997" s="1"/>
      <c r="AD2997" s="1"/>
      <c r="AE2997" s="1"/>
      <c r="BQ2997" s="6"/>
      <c r="DJ2997" s="6"/>
      <c r="DK2997" s="6"/>
      <c r="DL2997" s="6"/>
      <c r="DN2997" s="6"/>
      <c r="DQ2997" s="6"/>
    </row>
    <row r="2998" customFormat="false" ht="15" hidden="false" customHeight="false" outlineLevel="0" collapsed="false">
      <c r="I2998" s="1"/>
      <c r="K2998" s="6" t="s">
        <v>695</v>
      </c>
      <c r="P2998" s="1"/>
      <c r="Q2998" s="1"/>
      <c r="W2998" s="1"/>
      <c r="X2998" s="1"/>
      <c r="AB2998" s="1"/>
      <c r="AC2998" s="1"/>
      <c r="AD2998" s="1"/>
      <c r="AE2998" s="1"/>
      <c r="BQ2998" s="6"/>
      <c r="DJ2998" s="6"/>
      <c r="DK2998" s="6"/>
      <c r="DL2998" s="6"/>
      <c r="DN2998" s="6"/>
      <c r="DQ2998" s="6"/>
    </row>
    <row r="2999" customFormat="false" ht="15" hidden="false" customHeight="false" outlineLevel="0" collapsed="false">
      <c r="I2999" s="1"/>
      <c r="K2999" s="6" t="s">
        <v>695</v>
      </c>
      <c r="P2999" s="1"/>
      <c r="Q2999" s="1"/>
      <c r="W2999" s="1"/>
      <c r="X2999" s="1"/>
      <c r="AB2999" s="1"/>
      <c r="AC2999" s="1"/>
      <c r="AD2999" s="1"/>
      <c r="AE2999" s="1"/>
      <c r="BQ2999" s="6"/>
      <c r="DJ2999" s="6"/>
      <c r="DK2999" s="6"/>
      <c r="DL2999" s="6"/>
      <c r="DN2999" s="6"/>
      <c r="DQ2999" s="6"/>
    </row>
    <row r="3000" customFormat="false" ht="15" hidden="false" customHeight="false" outlineLevel="0" collapsed="false">
      <c r="I3000" s="1"/>
      <c r="K3000" s="6" t="s">
        <v>695</v>
      </c>
      <c r="P3000" s="1"/>
      <c r="Q3000" s="1"/>
      <c r="W3000" s="1"/>
      <c r="X3000" s="1"/>
      <c r="AB3000" s="1"/>
      <c r="AC3000" s="1"/>
      <c r="AD3000" s="1"/>
      <c r="AE3000" s="1"/>
      <c r="BQ3000" s="6"/>
      <c r="DJ3000" s="6"/>
      <c r="DK3000" s="6"/>
      <c r="DL3000" s="6"/>
      <c r="DN3000" s="6"/>
      <c r="DQ3000" s="6"/>
    </row>
    <row r="3001" customFormat="false" ht="15" hidden="false" customHeight="false" outlineLevel="0" collapsed="false">
      <c r="I3001" s="1"/>
      <c r="K3001" s="6" t="s">
        <v>695</v>
      </c>
      <c r="P3001" s="1"/>
      <c r="Q3001" s="1"/>
      <c r="W3001" s="1"/>
      <c r="X3001" s="1"/>
      <c r="AB3001" s="1"/>
      <c r="AC3001" s="1"/>
      <c r="AD3001" s="1"/>
      <c r="AE3001" s="1"/>
      <c r="BQ3001" s="6"/>
      <c r="DJ3001" s="6"/>
      <c r="DK3001" s="6"/>
      <c r="DL3001" s="6"/>
      <c r="DN3001" s="6"/>
      <c r="DQ3001" s="6"/>
    </row>
    <row r="3002" customFormat="false" ht="15" hidden="false" customHeight="false" outlineLevel="0" collapsed="false">
      <c r="I3002" s="1"/>
      <c r="K3002" s="6" t="s">
        <v>695</v>
      </c>
      <c r="P3002" s="1"/>
      <c r="Q3002" s="1"/>
      <c r="W3002" s="1"/>
      <c r="X3002" s="1"/>
      <c r="AB3002" s="1"/>
      <c r="AC3002" s="1"/>
      <c r="AD3002" s="1"/>
      <c r="AE3002" s="1"/>
      <c r="BQ3002" s="6"/>
      <c r="DJ3002" s="6"/>
      <c r="DK3002" s="6"/>
      <c r="DL3002" s="6"/>
      <c r="DN3002" s="6"/>
      <c r="DQ3002" s="6"/>
    </row>
    <row r="3003" customFormat="false" ht="15" hidden="false" customHeight="false" outlineLevel="0" collapsed="false">
      <c r="I3003" s="1"/>
      <c r="K3003" s="6" t="s">
        <v>695</v>
      </c>
      <c r="P3003" s="1"/>
      <c r="Q3003" s="1"/>
      <c r="W3003" s="1"/>
      <c r="X3003" s="1"/>
      <c r="AB3003" s="1"/>
      <c r="AC3003" s="1"/>
      <c r="AD3003" s="1"/>
      <c r="AE3003" s="1"/>
      <c r="BQ3003" s="6"/>
      <c r="DJ3003" s="6"/>
      <c r="DK3003" s="6"/>
      <c r="DL3003" s="6"/>
      <c r="DN3003" s="6"/>
      <c r="DQ3003" s="6"/>
    </row>
    <row r="3004" customFormat="false" ht="15" hidden="false" customHeight="false" outlineLevel="0" collapsed="false">
      <c r="I3004" s="1"/>
      <c r="K3004" s="6" t="s">
        <v>695</v>
      </c>
      <c r="P3004" s="1"/>
      <c r="Q3004" s="1"/>
      <c r="W3004" s="1"/>
      <c r="X3004" s="1"/>
      <c r="AB3004" s="1"/>
      <c r="AC3004" s="1"/>
      <c r="AD3004" s="1"/>
      <c r="AE3004" s="1"/>
      <c r="BQ3004" s="6"/>
      <c r="DJ3004" s="6"/>
      <c r="DK3004" s="6"/>
      <c r="DL3004" s="6"/>
      <c r="DN3004" s="6"/>
      <c r="DQ3004" s="6"/>
    </row>
    <row r="3005" customFormat="false" ht="15" hidden="false" customHeight="false" outlineLevel="0" collapsed="false">
      <c r="I3005" s="1"/>
      <c r="K3005" s="6" t="s">
        <v>695</v>
      </c>
      <c r="P3005" s="1"/>
      <c r="Q3005" s="1"/>
      <c r="W3005" s="1"/>
      <c r="X3005" s="1"/>
      <c r="AB3005" s="1"/>
      <c r="AC3005" s="1"/>
      <c r="AD3005" s="1"/>
      <c r="AE3005" s="1"/>
      <c r="BQ3005" s="6"/>
      <c r="DJ3005" s="6"/>
      <c r="DK3005" s="6"/>
      <c r="DL3005" s="6"/>
      <c r="DN3005" s="6"/>
      <c r="DQ3005" s="6"/>
    </row>
    <row r="3006" customFormat="false" ht="15" hidden="false" customHeight="false" outlineLevel="0" collapsed="false">
      <c r="I3006" s="1"/>
      <c r="K3006" s="6" t="s">
        <v>695</v>
      </c>
      <c r="P3006" s="1"/>
      <c r="Q3006" s="1"/>
      <c r="W3006" s="1"/>
      <c r="X3006" s="1"/>
      <c r="AB3006" s="1"/>
      <c r="AC3006" s="1"/>
      <c r="AD3006" s="1"/>
      <c r="AE3006" s="1"/>
      <c r="BQ3006" s="6"/>
      <c r="DJ3006" s="6"/>
      <c r="DK3006" s="6"/>
      <c r="DL3006" s="6"/>
      <c r="DN3006" s="6"/>
      <c r="DQ3006" s="6"/>
    </row>
    <row r="3007" customFormat="false" ht="15" hidden="false" customHeight="false" outlineLevel="0" collapsed="false">
      <c r="I3007" s="1"/>
      <c r="K3007" s="6" t="s">
        <v>695</v>
      </c>
      <c r="P3007" s="1"/>
      <c r="Q3007" s="1"/>
      <c r="W3007" s="1"/>
      <c r="X3007" s="1"/>
      <c r="AB3007" s="1"/>
      <c r="AC3007" s="1"/>
      <c r="AD3007" s="1"/>
      <c r="AE3007" s="1"/>
      <c r="BQ3007" s="6"/>
      <c r="DJ3007" s="6"/>
      <c r="DK3007" s="6"/>
      <c r="DL3007" s="6"/>
      <c r="DN3007" s="6"/>
      <c r="DQ3007" s="6"/>
    </row>
    <row r="3008" customFormat="false" ht="15" hidden="false" customHeight="false" outlineLevel="0" collapsed="false">
      <c r="I3008" s="1"/>
      <c r="K3008" s="6" t="s">
        <v>695</v>
      </c>
      <c r="P3008" s="1"/>
      <c r="Q3008" s="1"/>
      <c r="W3008" s="1"/>
      <c r="X3008" s="1"/>
      <c r="AB3008" s="1"/>
      <c r="AC3008" s="1"/>
      <c r="AD3008" s="1"/>
      <c r="AE3008" s="1"/>
      <c r="BQ3008" s="6"/>
      <c r="DJ3008" s="6"/>
      <c r="DK3008" s="6"/>
      <c r="DL3008" s="6"/>
      <c r="DN3008" s="6"/>
      <c r="DQ3008" s="6"/>
    </row>
    <row r="3009" customFormat="false" ht="15" hidden="false" customHeight="false" outlineLevel="0" collapsed="false">
      <c r="I3009" s="1"/>
      <c r="K3009" s="6" t="s">
        <v>695</v>
      </c>
      <c r="P3009" s="1"/>
      <c r="Q3009" s="1"/>
      <c r="W3009" s="1"/>
      <c r="X3009" s="1"/>
      <c r="AB3009" s="1"/>
      <c r="AC3009" s="1"/>
      <c r="AD3009" s="1"/>
      <c r="AE3009" s="1"/>
      <c r="BQ3009" s="6"/>
      <c r="DJ3009" s="6"/>
      <c r="DK3009" s="6"/>
      <c r="DL3009" s="6"/>
      <c r="DN3009" s="6"/>
      <c r="DQ3009" s="6"/>
    </row>
    <row r="3010" customFormat="false" ht="15" hidden="false" customHeight="false" outlineLevel="0" collapsed="false">
      <c r="I3010" s="1"/>
      <c r="K3010" s="6" t="s">
        <v>695</v>
      </c>
      <c r="P3010" s="1"/>
      <c r="Q3010" s="1"/>
      <c r="W3010" s="1"/>
      <c r="X3010" s="1"/>
      <c r="AB3010" s="1"/>
      <c r="AC3010" s="1"/>
      <c r="AD3010" s="1"/>
      <c r="AE3010" s="1"/>
      <c r="BQ3010" s="6"/>
      <c r="DJ3010" s="6"/>
      <c r="DK3010" s="6"/>
      <c r="DL3010" s="6"/>
      <c r="DN3010" s="6"/>
      <c r="DQ3010" s="6"/>
    </row>
    <row r="3011" customFormat="false" ht="15" hidden="false" customHeight="false" outlineLevel="0" collapsed="false">
      <c r="I3011" s="1"/>
      <c r="K3011" s="6" t="s">
        <v>695</v>
      </c>
      <c r="P3011" s="1"/>
      <c r="Q3011" s="1"/>
      <c r="W3011" s="1"/>
      <c r="X3011" s="1"/>
      <c r="AB3011" s="1"/>
      <c r="AC3011" s="1"/>
      <c r="AD3011" s="1"/>
      <c r="AE3011" s="1"/>
      <c r="BQ3011" s="6"/>
      <c r="DJ3011" s="6"/>
      <c r="DK3011" s="6"/>
      <c r="DL3011" s="6"/>
      <c r="DN3011" s="6"/>
      <c r="DQ3011" s="6"/>
    </row>
    <row r="3012" customFormat="false" ht="15" hidden="false" customHeight="false" outlineLevel="0" collapsed="false">
      <c r="I3012" s="1"/>
      <c r="K3012" s="6" t="s">
        <v>695</v>
      </c>
      <c r="P3012" s="1"/>
      <c r="Q3012" s="1"/>
      <c r="W3012" s="1"/>
      <c r="X3012" s="1"/>
      <c r="AB3012" s="1"/>
      <c r="AC3012" s="1"/>
      <c r="AD3012" s="1"/>
      <c r="AE3012" s="1"/>
      <c r="BQ3012" s="6"/>
      <c r="DJ3012" s="6"/>
      <c r="DK3012" s="6"/>
      <c r="DL3012" s="6"/>
      <c r="DN3012" s="6"/>
      <c r="DQ3012" s="6"/>
    </row>
    <row r="3013" customFormat="false" ht="15" hidden="false" customHeight="false" outlineLevel="0" collapsed="false">
      <c r="I3013" s="1"/>
      <c r="K3013" s="6" t="s">
        <v>695</v>
      </c>
      <c r="P3013" s="1"/>
      <c r="Q3013" s="1"/>
      <c r="W3013" s="1"/>
      <c r="X3013" s="1"/>
      <c r="AB3013" s="1"/>
      <c r="AC3013" s="1"/>
      <c r="AD3013" s="1"/>
      <c r="AE3013" s="1"/>
      <c r="BQ3013" s="6"/>
      <c r="DJ3013" s="6"/>
      <c r="DK3013" s="6"/>
      <c r="DL3013" s="6"/>
      <c r="DN3013" s="6"/>
      <c r="DQ3013" s="6"/>
    </row>
    <row r="3014" customFormat="false" ht="15" hidden="false" customHeight="false" outlineLevel="0" collapsed="false">
      <c r="I3014" s="1"/>
      <c r="K3014" s="6" t="s">
        <v>695</v>
      </c>
      <c r="P3014" s="1"/>
      <c r="Q3014" s="1"/>
      <c r="W3014" s="1"/>
      <c r="X3014" s="1"/>
      <c r="AB3014" s="1"/>
      <c r="AC3014" s="1"/>
      <c r="AD3014" s="1"/>
      <c r="AE3014" s="1"/>
      <c r="BQ3014" s="6"/>
      <c r="DJ3014" s="6"/>
      <c r="DK3014" s="6"/>
      <c r="DL3014" s="6"/>
      <c r="DN3014" s="6"/>
      <c r="DQ3014" s="6"/>
    </row>
    <row r="3015" customFormat="false" ht="15" hidden="false" customHeight="false" outlineLevel="0" collapsed="false">
      <c r="I3015" s="1"/>
      <c r="K3015" s="6" t="s">
        <v>695</v>
      </c>
      <c r="P3015" s="1"/>
      <c r="Q3015" s="1"/>
      <c r="W3015" s="1"/>
      <c r="X3015" s="1"/>
      <c r="AB3015" s="1"/>
      <c r="AC3015" s="1"/>
      <c r="AD3015" s="1"/>
      <c r="AE3015" s="1"/>
      <c r="BQ3015" s="6"/>
      <c r="DJ3015" s="6"/>
      <c r="DK3015" s="6"/>
      <c r="DL3015" s="6"/>
      <c r="DN3015" s="6"/>
      <c r="DQ3015" s="6"/>
    </row>
    <row r="3016" customFormat="false" ht="15" hidden="false" customHeight="false" outlineLevel="0" collapsed="false">
      <c r="I3016" s="1"/>
      <c r="K3016" s="6" t="s">
        <v>695</v>
      </c>
      <c r="P3016" s="1"/>
      <c r="Q3016" s="1"/>
      <c r="W3016" s="1"/>
      <c r="X3016" s="1"/>
      <c r="AB3016" s="1"/>
      <c r="AC3016" s="1"/>
      <c r="AD3016" s="1"/>
      <c r="AE3016" s="1"/>
      <c r="BQ3016" s="6"/>
      <c r="DJ3016" s="6"/>
      <c r="DK3016" s="6"/>
      <c r="DL3016" s="6"/>
      <c r="DN3016" s="6"/>
      <c r="DQ3016" s="6"/>
    </row>
    <row r="3017" customFormat="false" ht="15" hidden="false" customHeight="false" outlineLevel="0" collapsed="false">
      <c r="I3017" s="1"/>
      <c r="K3017" s="6" t="s">
        <v>695</v>
      </c>
      <c r="P3017" s="1"/>
      <c r="Q3017" s="1"/>
      <c r="W3017" s="1"/>
      <c r="X3017" s="1"/>
      <c r="AB3017" s="1"/>
      <c r="AC3017" s="1"/>
      <c r="AD3017" s="1"/>
      <c r="AE3017" s="1"/>
      <c r="BQ3017" s="6"/>
      <c r="DJ3017" s="6"/>
      <c r="DK3017" s="6"/>
      <c r="DL3017" s="6"/>
      <c r="DN3017" s="6"/>
      <c r="DQ3017" s="6"/>
    </row>
    <row r="3018" customFormat="false" ht="15" hidden="false" customHeight="false" outlineLevel="0" collapsed="false">
      <c r="I3018" s="1"/>
      <c r="K3018" s="6" t="s">
        <v>695</v>
      </c>
      <c r="P3018" s="1"/>
      <c r="Q3018" s="1"/>
      <c r="W3018" s="1"/>
      <c r="X3018" s="1"/>
      <c r="AB3018" s="1"/>
      <c r="AC3018" s="1"/>
      <c r="AD3018" s="1"/>
      <c r="AE3018" s="1"/>
      <c r="BQ3018" s="6"/>
      <c r="DJ3018" s="6"/>
      <c r="DK3018" s="6"/>
      <c r="DL3018" s="6"/>
      <c r="DN3018" s="6"/>
      <c r="DQ3018" s="6"/>
    </row>
    <row r="3019" customFormat="false" ht="15" hidden="false" customHeight="false" outlineLevel="0" collapsed="false">
      <c r="I3019" s="1"/>
      <c r="K3019" s="6" t="s">
        <v>695</v>
      </c>
      <c r="P3019" s="1"/>
      <c r="Q3019" s="1"/>
      <c r="W3019" s="1"/>
      <c r="X3019" s="1"/>
      <c r="AB3019" s="1"/>
      <c r="AC3019" s="1"/>
      <c r="AD3019" s="1"/>
      <c r="AE3019" s="1"/>
      <c r="BQ3019" s="6"/>
      <c r="DJ3019" s="6"/>
      <c r="DK3019" s="6"/>
      <c r="DL3019" s="6"/>
      <c r="DN3019" s="6"/>
      <c r="DQ3019" s="6"/>
    </row>
    <row r="3020" customFormat="false" ht="15" hidden="false" customHeight="false" outlineLevel="0" collapsed="false">
      <c r="I3020" s="1"/>
      <c r="K3020" s="6" t="s">
        <v>695</v>
      </c>
      <c r="P3020" s="1"/>
      <c r="Q3020" s="1"/>
      <c r="W3020" s="1"/>
      <c r="X3020" s="1"/>
      <c r="AB3020" s="1"/>
      <c r="AC3020" s="1"/>
      <c r="AD3020" s="1"/>
      <c r="AE3020" s="1"/>
      <c r="BQ3020" s="6"/>
      <c r="DJ3020" s="6"/>
      <c r="DK3020" s="6"/>
      <c r="DL3020" s="6"/>
      <c r="DN3020" s="6"/>
      <c r="DQ3020" s="6"/>
    </row>
    <row r="3021" customFormat="false" ht="15" hidden="false" customHeight="false" outlineLevel="0" collapsed="false">
      <c r="I3021" s="1"/>
      <c r="K3021" s="6" t="s">
        <v>695</v>
      </c>
      <c r="P3021" s="1"/>
      <c r="Q3021" s="1"/>
      <c r="W3021" s="1"/>
      <c r="X3021" s="1"/>
      <c r="AB3021" s="1"/>
      <c r="AC3021" s="1"/>
      <c r="AD3021" s="1"/>
      <c r="AE3021" s="1"/>
      <c r="BQ3021" s="6"/>
      <c r="DJ3021" s="6"/>
      <c r="DK3021" s="6"/>
      <c r="DL3021" s="6"/>
      <c r="DN3021" s="6"/>
      <c r="DQ3021" s="6"/>
    </row>
    <row r="3022" customFormat="false" ht="15" hidden="false" customHeight="false" outlineLevel="0" collapsed="false">
      <c r="I3022" s="1"/>
      <c r="K3022" s="6" t="s">
        <v>695</v>
      </c>
      <c r="P3022" s="1"/>
      <c r="Q3022" s="1"/>
      <c r="W3022" s="1"/>
      <c r="X3022" s="1"/>
      <c r="AB3022" s="1"/>
      <c r="AC3022" s="1"/>
      <c r="AD3022" s="1"/>
      <c r="AE3022" s="1"/>
      <c r="BQ3022" s="6"/>
      <c r="DJ3022" s="6"/>
      <c r="DK3022" s="6"/>
      <c r="DL3022" s="6"/>
      <c r="DN3022" s="6"/>
      <c r="DQ3022" s="6"/>
    </row>
    <row r="3023" customFormat="false" ht="15" hidden="false" customHeight="false" outlineLevel="0" collapsed="false">
      <c r="I3023" s="1"/>
      <c r="K3023" s="6" t="s">
        <v>695</v>
      </c>
      <c r="P3023" s="1"/>
      <c r="Q3023" s="1"/>
      <c r="W3023" s="1"/>
      <c r="X3023" s="1"/>
      <c r="AB3023" s="1"/>
      <c r="AC3023" s="1"/>
      <c r="AD3023" s="1"/>
      <c r="AE3023" s="1"/>
      <c r="BQ3023" s="6"/>
      <c r="DJ3023" s="6"/>
      <c r="DK3023" s="6"/>
      <c r="DL3023" s="6"/>
      <c r="DN3023" s="6"/>
      <c r="DQ3023" s="6"/>
    </row>
    <row r="3024" customFormat="false" ht="15" hidden="false" customHeight="false" outlineLevel="0" collapsed="false">
      <c r="I3024" s="1"/>
      <c r="K3024" s="6" t="s">
        <v>695</v>
      </c>
      <c r="P3024" s="1"/>
      <c r="Q3024" s="1"/>
      <c r="W3024" s="1"/>
      <c r="X3024" s="1"/>
      <c r="AB3024" s="1"/>
      <c r="AC3024" s="1"/>
      <c r="AD3024" s="1"/>
      <c r="AE3024" s="1"/>
      <c r="BQ3024" s="6"/>
      <c r="DJ3024" s="6"/>
      <c r="DK3024" s="6"/>
      <c r="DL3024" s="6"/>
      <c r="DN3024" s="6"/>
      <c r="DQ3024" s="6"/>
    </row>
    <row r="3025" customFormat="false" ht="15" hidden="false" customHeight="false" outlineLevel="0" collapsed="false">
      <c r="I3025" s="1"/>
      <c r="K3025" s="6" t="s">
        <v>695</v>
      </c>
      <c r="P3025" s="1"/>
      <c r="Q3025" s="1"/>
      <c r="W3025" s="1"/>
      <c r="X3025" s="1"/>
      <c r="AB3025" s="1"/>
      <c r="AC3025" s="1"/>
      <c r="AD3025" s="1"/>
      <c r="AE3025" s="1"/>
      <c r="BQ3025" s="6"/>
      <c r="DJ3025" s="6"/>
      <c r="DK3025" s="6"/>
      <c r="DL3025" s="6"/>
      <c r="DN3025" s="6"/>
      <c r="DQ3025" s="6"/>
    </row>
    <row r="3026" customFormat="false" ht="15" hidden="false" customHeight="false" outlineLevel="0" collapsed="false">
      <c r="I3026" s="1"/>
      <c r="K3026" s="6" t="s">
        <v>695</v>
      </c>
      <c r="P3026" s="1"/>
      <c r="Q3026" s="1"/>
      <c r="W3026" s="1"/>
      <c r="X3026" s="1"/>
      <c r="AB3026" s="1"/>
      <c r="AC3026" s="1"/>
      <c r="AD3026" s="1"/>
      <c r="AE3026" s="1"/>
      <c r="BQ3026" s="6"/>
      <c r="DJ3026" s="6"/>
      <c r="DK3026" s="6"/>
      <c r="DL3026" s="6"/>
      <c r="DN3026" s="6"/>
      <c r="DQ3026" s="6"/>
    </row>
    <row r="3027" customFormat="false" ht="15" hidden="false" customHeight="false" outlineLevel="0" collapsed="false">
      <c r="I3027" s="1"/>
      <c r="K3027" s="6" t="s">
        <v>695</v>
      </c>
      <c r="P3027" s="1"/>
      <c r="Q3027" s="1"/>
      <c r="W3027" s="1"/>
      <c r="X3027" s="1"/>
      <c r="AB3027" s="1"/>
      <c r="AC3027" s="1"/>
      <c r="AD3027" s="1"/>
      <c r="AE3027" s="1"/>
      <c r="BQ3027" s="6"/>
      <c r="DJ3027" s="6"/>
      <c r="DK3027" s="6"/>
      <c r="DL3027" s="6"/>
      <c r="DN3027" s="6"/>
      <c r="DQ3027" s="6"/>
    </row>
    <row r="3028" customFormat="false" ht="15" hidden="false" customHeight="false" outlineLevel="0" collapsed="false">
      <c r="I3028" s="1"/>
      <c r="K3028" s="6" t="s">
        <v>695</v>
      </c>
      <c r="P3028" s="1"/>
      <c r="Q3028" s="1"/>
      <c r="W3028" s="1"/>
      <c r="X3028" s="1"/>
      <c r="AB3028" s="1"/>
      <c r="AC3028" s="1"/>
      <c r="AD3028" s="1"/>
      <c r="AE3028" s="1"/>
      <c r="BQ3028" s="6"/>
      <c r="DJ3028" s="6"/>
      <c r="DK3028" s="6"/>
      <c r="DL3028" s="6"/>
      <c r="DN3028" s="6"/>
      <c r="DQ3028" s="6"/>
    </row>
    <row r="3029" customFormat="false" ht="15" hidden="false" customHeight="false" outlineLevel="0" collapsed="false">
      <c r="I3029" s="1"/>
      <c r="K3029" s="6" t="s">
        <v>695</v>
      </c>
      <c r="P3029" s="1"/>
      <c r="Q3029" s="1"/>
      <c r="W3029" s="1"/>
      <c r="X3029" s="1"/>
      <c r="AB3029" s="1"/>
      <c r="AC3029" s="1"/>
      <c r="AD3029" s="1"/>
      <c r="AE3029" s="1"/>
      <c r="BQ3029" s="6"/>
      <c r="DJ3029" s="6"/>
      <c r="DK3029" s="6"/>
      <c r="DL3029" s="6"/>
      <c r="DN3029" s="6"/>
      <c r="DQ3029" s="6"/>
    </row>
    <row r="3030" customFormat="false" ht="15" hidden="false" customHeight="false" outlineLevel="0" collapsed="false">
      <c r="I3030" s="1"/>
      <c r="K3030" s="6" t="s">
        <v>695</v>
      </c>
      <c r="P3030" s="1"/>
      <c r="Q3030" s="1"/>
      <c r="W3030" s="1"/>
      <c r="X3030" s="1"/>
      <c r="AB3030" s="1"/>
      <c r="AC3030" s="1"/>
      <c r="AD3030" s="1"/>
      <c r="AE3030" s="1"/>
      <c r="BQ3030" s="6"/>
      <c r="DJ3030" s="6"/>
      <c r="DK3030" s="6"/>
      <c r="DL3030" s="6"/>
      <c r="DN3030" s="6"/>
      <c r="DQ3030" s="6"/>
    </row>
    <row r="3031" customFormat="false" ht="15" hidden="false" customHeight="false" outlineLevel="0" collapsed="false">
      <c r="I3031" s="1"/>
      <c r="K3031" s="6" t="s">
        <v>695</v>
      </c>
      <c r="P3031" s="1"/>
      <c r="Q3031" s="1"/>
      <c r="W3031" s="1"/>
      <c r="X3031" s="1"/>
      <c r="AB3031" s="1"/>
      <c r="AC3031" s="1"/>
      <c r="AD3031" s="1"/>
      <c r="AE3031" s="1"/>
      <c r="BQ3031" s="6"/>
      <c r="DJ3031" s="6"/>
      <c r="DK3031" s="6"/>
      <c r="DL3031" s="6"/>
      <c r="DN3031" s="6"/>
      <c r="DQ3031" s="6"/>
    </row>
    <row r="3032" customFormat="false" ht="15" hidden="false" customHeight="false" outlineLevel="0" collapsed="false">
      <c r="I3032" s="1"/>
      <c r="K3032" s="6" t="s">
        <v>695</v>
      </c>
      <c r="P3032" s="1"/>
      <c r="Q3032" s="1"/>
      <c r="W3032" s="1"/>
      <c r="X3032" s="1"/>
      <c r="AB3032" s="1"/>
      <c r="AC3032" s="1"/>
      <c r="AD3032" s="1"/>
      <c r="AE3032" s="1"/>
      <c r="BQ3032" s="6"/>
      <c r="DJ3032" s="6"/>
      <c r="DK3032" s="6"/>
      <c r="DL3032" s="6"/>
      <c r="DN3032" s="6"/>
      <c r="DQ3032" s="6"/>
    </row>
    <row r="3033" customFormat="false" ht="15" hidden="false" customHeight="false" outlineLevel="0" collapsed="false">
      <c r="I3033" s="1"/>
      <c r="K3033" s="6" t="s">
        <v>695</v>
      </c>
      <c r="P3033" s="1"/>
      <c r="Q3033" s="1"/>
      <c r="W3033" s="1"/>
      <c r="X3033" s="1"/>
      <c r="AB3033" s="1"/>
      <c r="AC3033" s="1"/>
      <c r="AD3033" s="1"/>
      <c r="AE3033" s="1"/>
      <c r="BQ3033" s="6"/>
      <c r="DJ3033" s="6"/>
      <c r="DK3033" s="6"/>
      <c r="DL3033" s="6"/>
      <c r="DN3033" s="6"/>
      <c r="DQ3033" s="6"/>
    </row>
    <row r="3034" customFormat="false" ht="15" hidden="false" customHeight="false" outlineLevel="0" collapsed="false">
      <c r="I3034" s="1"/>
      <c r="K3034" s="6" t="s">
        <v>695</v>
      </c>
      <c r="P3034" s="1"/>
      <c r="Q3034" s="1"/>
      <c r="W3034" s="1"/>
      <c r="X3034" s="1"/>
      <c r="AB3034" s="1"/>
      <c r="AC3034" s="1"/>
      <c r="AD3034" s="1"/>
      <c r="AE3034" s="1"/>
      <c r="BQ3034" s="6"/>
      <c r="DJ3034" s="6"/>
      <c r="DK3034" s="6"/>
      <c r="DL3034" s="6"/>
      <c r="DN3034" s="6"/>
      <c r="DQ3034" s="6"/>
    </row>
    <row r="3035" customFormat="false" ht="15" hidden="false" customHeight="false" outlineLevel="0" collapsed="false">
      <c r="I3035" s="1"/>
      <c r="K3035" s="6" t="s">
        <v>695</v>
      </c>
      <c r="P3035" s="1"/>
      <c r="Q3035" s="1"/>
      <c r="W3035" s="1"/>
      <c r="X3035" s="1"/>
      <c r="AB3035" s="1"/>
      <c r="AC3035" s="1"/>
      <c r="AD3035" s="1"/>
      <c r="AE3035" s="1"/>
      <c r="BQ3035" s="6"/>
      <c r="DJ3035" s="6"/>
      <c r="DK3035" s="6"/>
      <c r="DL3035" s="6"/>
      <c r="DN3035" s="6"/>
      <c r="DQ3035" s="6"/>
    </row>
    <row r="3036" customFormat="false" ht="15" hidden="false" customHeight="false" outlineLevel="0" collapsed="false">
      <c r="I3036" s="1"/>
      <c r="K3036" s="6" t="s">
        <v>695</v>
      </c>
      <c r="P3036" s="1"/>
      <c r="Q3036" s="1"/>
      <c r="W3036" s="1"/>
      <c r="X3036" s="1"/>
      <c r="AB3036" s="1"/>
      <c r="AC3036" s="1"/>
      <c r="AD3036" s="1"/>
      <c r="AE3036" s="1"/>
      <c r="BQ3036" s="6"/>
      <c r="DJ3036" s="6"/>
      <c r="DK3036" s="6"/>
      <c r="DL3036" s="6"/>
      <c r="DN3036" s="6"/>
      <c r="DQ3036" s="6"/>
    </row>
    <row r="3037" customFormat="false" ht="15" hidden="false" customHeight="false" outlineLevel="0" collapsed="false">
      <c r="I3037" s="1"/>
      <c r="K3037" s="6" t="s">
        <v>695</v>
      </c>
      <c r="P3037" s="1"/>
      <c r="Q3037" s="1"/>
      <c r="W3037" s="1"/>
      <c r="X3037" s="1"/>
      <c r="AB3037" s="1"/>
      <c r="AC3037" s="1"/>
      <c r="AD3037" s="1"/>
      <c r="AE3037" s="1"/>
      <c r="BQ3037" s="6"/>
      <c r="DJ3037" s="6"/>
      <c r="DK3037" s="6"/>
      <c r="DL3037" s="6"/>
      <c r="DN3037" s="6"/>
      <c r="DQ3037" s="6"/>
    </row>
    <row r="3038" customFormat="false" ht="15" hidden="false" customHeight="false" outlineLevel="0" collapsed="false">
      <c r="I3038" s="1"/>
      <c r="K3038" s="6" t="s">
        <v>695</v>
      </c>
      <c r="P3038" s="1"/>
      <c r="Q3038" s="1"/>
      <c r="W3038" s="1"/>
      <c r="X3038" s="1"/>
      <c r="AB3038" s="1"/>
      <c r="AC3038" s="1"/>
      <c r="AD3038" s="1"/>
      <c r="AE3038" s="1"/>
      <c r="BQ3038" s="6"/>
      <c r="DJ3038" s="6"/>
      <c r="DK3038" s="6"/>
      <c r="DL3038" s="6"/>
      <c r="DN3038" s="6"/>
      <c r="DQ3038" s="6"/>
    </row>
    <row r="3039" customFormat="false" ht="15" hidden="false" customHeight="false" outlineLevel="0" collapsed="false">
      <c r="I3039" s="1"/>
      <c r="K3039" s="6" t="s">
        <v>695</v>
      </c>
      <c r="P3039" s="1"/>
      <c r="Q3039" s="1"/>
      <c r="W3039" s="1"/>
      <c r="X3039" s="1"/>
      <c r="AB3039" s="1"/>
      <c r="AC3039" s="1"/>
      <c r="AD3039" s="1"/>
      <c r="AE3039" s="1"/>
      <c r="BQ3039" s="6"/>
      <c r="DJ3039" s="6"/>
      <c r="DK3039" s="6"/>
      <c r="DL3039" s="6"/>
      <c r="DN3039" s="6"/>
      <c r="DQ3039" s="6"/>
    </row>
    <row r="3040" customFormat="false" ht="15" hidden="false" customHeight="false" outlineLevel="0" collapsed="false">
      <c r="I3040" s="1"/>
      <c r="K3040" s="6" t="s">
        <v>695</v>
      </c>
      <c r="P3040" s="1"/>
      <c r="Q3040" s="1"/>
      <c r="W3040" s="1"/>
      <c r="X3040" s="1"/>
      <c r="AB3040" s="1"/>
      <c r="AC3040" s="1"/>
      <c r="AD3040" s="1"/>
      <c r="AE3040" s="1"/>
      <c r="BQ3040" s="6"/>
      <c r="DJ3040" s="6"/>
      <c r="DK3040" s="6"/>
      <c r="DL3040" s="6"/>
      <c r="DN3040" s="6"/>
      <c r="DQ3040" s="6"/>
    </row>
    <row r="3041" customFormat="false" ht="15" hidden="false" customHeight="false" outlineLevel="0" collapsed="false">
      <c r="I3041" s="1"/>
      <c r="K3041" s="6" t="s">
        <v>695</v>
      </c>
      <c r="P3041" s="1"/>
      <c r="Q3041" s="1"/>
      <c r="W3041" s="1"/>
      <c r="X3041" s="1"/>
      <c r="AB3041" s="1"/>
      <c r="AC3041" s="1"/>
      <c r="AD3041" s="1"/>
      <c r="AE3041" s="1"/>
      <c r="BQ3041" s="6"/>
      <c r="DJ3041" s="6"/>
      <c r="DK3041" s="6"/>
      <c r="DL3041" s="6"/>
      <c r="DN3041" s="6"/>
      <c r="DQ3041" s="6"/>
    </row>
    <row r="3042" customFormat="false" ht="15" hidden="false" customHeight="false" outlineLevel="0" collapsed="false">
      <c r="I3042" s="1"/>
      <c r="K3042" s="6" t="s">
        <v>695</v>
      </c>
      <c r="P3042" s="1"/>
      <c r="Q3042" s="1"/>
      <c r="W3042" s="1"/>
      <c r="X3042" s="1"/>
      <c r="AB3042" s="1"/>
      <c r="AC3042" s="1"/>
      <c r="AD3042" s="1"/>
      <c r="AE3042" s="1"/>
      <c r="BQ3042" s="6"/>
      <c r="DJ3042" s="6"/>
      <c r="DK3042" s="6"/>
      <c r="DL3042" s="6"/>
      <c r="DN3042" s="6"/>
      <c r="DQ3042" s="6"/>
    </row>
    <row r="3043" customFormat="false" ht="15" hidden="false" customHeight="false" outlineLevel="0" collapsed="false">
      <c r="I3043" s="1"/>
      <c r="K3043" s="6" t="s">
        <v>695</v>
      </c>
      <c r="P3043" s="1"/>
      <c r="Q3043" s="1"/>
      <c r="W3043" s="1"/>
      <c r="X3043" s="1"/>
      <c r="AB3043" s="1"/>
      <c r="AC3043" s="1"/>
      <c r="AD3043" s="1"/>
      <c r="AE3043" s="1"/>
      <c r="BQ3043" s="6"/>
      <c r="DJ3043" s="6"/>
      <c r="DK3043" s="6"/>
      <c r="DL3043" s="6"/>
      <c r="DN3043" s="6"/>
      <c r="DQ3043" s="6"/>
    </row>
    <row r="3044" customFormat="false" ht="15" hidden="false" customHeight="false" outlineLevel="0" collapsed="false">
      <c r="I3044" s="1"/>
      <c r="K3044" s="6" t="s">
        <v>695</v>
      </c>
      <c r="P3044" s="1"/>
      <c r="Q3044" s="1"/>
      <c r="W3044" s="1"/>
      <c r="X3044" s="1"/>
      <c r="AB3044" s="1"/>
      <c r="AC3044" s="1"/>
      <c r="AD3044" s="1"/>
      <c r="AE3044" s="1"/>
      <c r="BQ3044" s="6"/>
      <c r="DJ3044" s="6"/>
      <c r="DK3044" s="6"/>
      <c r="DL3044" s="6"/>
      <c r="DN3044" s="6"/>
      <c r="DQ3044" s="6"/>
    </row>
    <row r="3045" customFormat="false" ht="15" hidden="false" customHeight="false" outlineLevel="0" collapsed="false">
      <c r="I3045" s="1"/>
      <c r="K3045" s="6" t="s">
        <v>695</v>
      </c>
      <c r="P3045" s="1"/>
      <c r="Q3045" s="1"/>
      <c r="W3045" s="1"/>
      <c r="X3045" s="1"/>
      <c r="AB3045" s="1"/>
      <c r="AC3045" s="1"/>
      <c r="AD3045" s="1"/>
      <c r="AE3045" s="1"/>
      <c r="BQ3045" s="6"/>
      <c r="DJ3045" s="6"/>
      <c r="DK3045" s="6"/>
      <c r="DL3045" s="6"/>
      <c r="DN3045" s="6"/>
      <c r="DQ3045" s="6"/>
    </row>
    <row r="3046" customFormat="false" ht="15" hidden="false" customHeight="false" outlineLevel="0" collapsed="false">
      <c r="I3046" s="1"/>
      <c r="K3046" s="6" t="s">
        <v>695</v>
      </c>
      <c r="P3046" s="1"/>
      <c r="Q3046" s="1"/>
      <c r="W3046" s="1"/>
      <c r="X3046" s="1"/>
      <c r="AB3046" s="1"/>
      <c r="AC3046" s="1"/>
      <c r="AD3046" s="1"/>
      <c r="AE3046" s="1"/>
      <c r="BQ3046" s="6"/>
      <c r="DJ3046" s="6"/>
      <c r="DK3046" s="6"/>
      <c r="DL3046" s="6"/>
      <c r="DN3046" s="6"/>
      <c r="DQ3046" s="6"/>
    </row>
    <row r="3047" customFormat="false" ht="15" hidden="false" customHeight="false" outlineLevel="0" collapsed="false">
      <c r="I3047" s="1"/>
      <c r="K3047" s="6" t="s">
        <v>695</v>
      </c>
      <c r="P3047" s="1"/>
      <c r="Q3047" s="1"/>
      <c r="W3047" s="1"/>
      <c r="X3047" s="1"/>
      <c r="AB3047" s="1"/>
      <c r="AC3047" s="1"/>
      <c r="AD3047" s="1"/>
      <c r="AE3047" s="1"/>
      <c r="BQ3047" s="6"/>
      <c r="DJ3047" s="6"/>
      <c r="DK3047" s="6"/>
      <c r="DL3047" s="6"/>
      <c r="DN3047" s="6"/>
      <c r="DQ3047" s="6"/>
    </row>
    <row r="3048" customFormat="false" ht="15" hidden="false" customHeight="false" outlineLevel="0" collapsed="false">
      <c r="I3048" s="1"/>
      <c r="K3048" s="6" t="s">
        <v>695</v>
      </c>
      <c r="P3048" s="1"/>
      <c r="Q3048" s="1"/>
      <c r="W3048" s="1"/>
      <c r="X3048" s="1"/>
      <c r="AB3048" s="1"/>
      <c r="AC3048" s="1"/>
      <c r="AD3048" s="1"/>
      <c r="AE3048" s="1"/>
      <c r="BQ3048" s="6"/>
      <c r="DJ3048" s="6"/>
      <c r="DK3048" s="6"/>
      <c r="DL3048" s="6"/>
      <c r="DN3048" s="6"/>
      <c r="DQ3048" s="6"/>
    </row>
    <row r="3049" customFormat="false" ht="15" hidden="false" customHeight="false" outlineLevel="0" collapsed="false">
      <c r="I3049" s="1"/>
      <c r="K3049" s="6" t="s">
        <v>695</v>
      </c>
      <c r="P3049" s="1"/>
      <c r="Q3049" s="1"/>
      <c r="W3049" s="1"/>
      <c r="X3049" s="1"/>
      <c r="AB3049" s="1"/>
      <c r="AC3049" s="1"/>
      <c r="AD3049" s="1"/>
      <c r="AE3049" s="1"/>
      <c r="BQ3049" s="6"/>
      <c r="DJ3049" s="6"/>
      <c r="DK3049" s="6"/>
      <c r="DL3049" s="6"/>
      <c r="DN3049" s="6"/>
      <c r="DQ3049" s="6"/>
    </row>
    <row r="3050" customFormat="false" ht="15" hidden="false" customHeight="false" outlineLevel="0" collapsed="false">
      <c r="I3050" s="1"/>
      <c r="K3050" s="6" t="s">
        <v>695</v>
      </c>
      <c r="P3050" s="1"/>
      <c r="Q3050" s="1"/>
      <c r="W3050" s="1"/>
      <c r="X3050" s="1"/>
      <c r="AB3050" s="1"/>
      <c r="AC3050" s="1"/>
      <c r="AD3050" s="1"/>
      <c r="AE3050" s="1"/>
      <c r="BQ3050" s="6"/>
      <c r="DJ3050" s="6"/>
      <c r="DK3050" s="6"/>
      <c r="DL3050" s="6"/>
      <c r="DN3050" s="6"/>
      <c r="DQ3050" s="6"/>
    </row>
    <row r="3051" customFormat="false" ht="15" hidden="false" customHeight="false" outlineLevel="0" collapsed="false">
      <c r="I3051" s="1"/>
      <c r="K3051" s="6" t="s">
        <v>695</v>
      </c>
      <c r="P3051" s="1"/>
      <c r="Q3051" s="1"/>
      <c r="W3051" s="1"/>
      <c r="X3051" s="1"/>
      <c r="AB3051" s="1"/>
      <c r="AC3051" s="1"/>
      <c r="AD3051" s="1"/>
      <c r="AE3051" s="1"/>
      <c r="BQ3051" s="6"/>
      <c r="DJ3051" s="6"/>
      <c r="DK3051" s="6"/>
      <c r="DL3051" s="6"/>
      <c r="DN3051" s="6"/>
      <c r="DQ3051" s="6"/>
    </row>
    <row r="3052" customFormat="false" ht="15" hidden="false" customHeight="false" outlineLevel="0" collapsed="false">
      <c r="I3052" s="1"/>
      <c r="K3052" s="6" t="s">
        <v>695</v>
      </c>
      <c r="P3052" s="1"/>
      <c r="Q3052" s="1"/>
      <c r="W3052" s="1"/>
      <c r="X3052" s="1"/>
      <c r="AB3052" s="1"/>
      <c r="AC3052" s="1"/>
      <c r="AD3052" s="1"/>
      <c r="AE3052" s="1"/>
      <c r="BQ3052" s="6"/>
      <c r="DJ3052" s="6"/>
      <c r="DK3052" s="6"/>
      <c r="DL3052" s="6"/>
      <c r="DN3052" s="6"/>
      <c r="DQ3052" s="6"/>
    </row>
    <row r="3053" customFormat="false" ht="15" hidden="false" customHeight="false" outlineLevel="0" collapsed="false">
      <c r="I3053" s="1"/>
      <c r="K3053" s="6" t="s">
        <v>695</v>
      </c>
      <c r="P3053" s="1"/>
      <c r="Q3053" s="1"/>
      <c r="W3053" s="1"/>
      <c r="X3053" s="1"/>
      <c r="AB3053" s="1"/>
      <c r="AC3053" s="1"/>
      <c r="AD3053" s="1"/>
      <c r="AE3053" s="1"/>
      <c r="BQ3053" s="6"/>
      <c r="DJ3053" s="6"/>
      <c r="DK3053" s="6"/>
      <c r="DL3053" s="6"/>
      <c r="DN3053" s="6"/>
      <c r="DQ3053" s="6"/>
    </row>
    <row r="3054" customFormat="false" ht="15" hidden="false" customHeight="false" outlineLevel="0" collapsed="false">
      <c r="I3054" s="1"/>
      <c r="K3054" s="6" t="s">
        <v>695</v>
      </c>
      <c r="P3054" s="1"/>
      <c r="Q3054" s="1"/>
      <c r="W3054" s="1"/>
      <c r="X3054" s="1"/>
      <c r="AB3054" s="1"/>
      <c r="AC3054" s="1"/>
      <c r="AD3054" s="1"/>
      <c r="AE3054" s="1"/>
      <c r="BQ3054" s="6"/>
      <c r="DJ3054" s="6"/>
      <c r="DK3054" s="6"/>
      <c r="DL3054" s="6"/>
      <c r="DN3054" s="6"/>
      <c r="DQ3054" s="6"/>
    </row>
    <row r="3055" customFormat="false" ht="15" hidden="false" customHeight="false" outlineLevel="0" collapsed="false">
      <c r="I3055" s="1"/>
      <c r="K3055" s="6" t="s">
        <v>695</v>
      </c>
      <c r="P3055" s="1"/>
      <c r="Q3055" s="1"/>
      <c r="W3055" s="1"/>
      <c r="X3055" s="1"/>
      <c r="AB3055" s="1"/>
      <c r="AC3055" s="1"/>
      <c r="AD3055" s="1"/>
      <c r="AE3055" s="1"/>
      <c r="BQ3055" s="6"/>
      <c r="DJ3055" s="6"/>
      <c r="DK3055" s="6"/>
      <c r="DL3055" s="6"/>
      <c r="DN3055" s="6"/>
      <c r="DQ3055" s="6"/>
    </row>
    <row r="3056" customFormat="false" ht="15" hidden="false" customHeight="false" outlineLevel="0" collapsed="false">
      <c r="I3056" s="1"/>
      <c r="K3056" s="6" t="s">
        <v>695</v>
      </c>
      <c r="P3056" s="1"/>
      <c r="Q3056" s="1"/>
      <c r="W3056" s="1"/>
      <c r="X3056" s="1"/>
      <c r="AB3056" s="1"/>
      <c r="AC3056" s="1"/>
      <c r="AD3056" s="1"/>
      <c r="AE3056" s="1"/>
      <c r="BQ3056" s="6"/>
      <c r="DJ3056" s="6"/>
      <c r="DK3056" s="6"/>
      <c r="DL3056" s="6"/>
      <c r="DN3056" s="6"/>
      <c r="DQ3056" s="6"/>
    </row>
    <row r="3057" customFormat="false" ht="15" hidden="false" customHeight="false" outlineLevel="0" collapsed="false">
      <c r="I3057" s="1"/>
      <c r="K3057" s="6" t="s">
        <v>695</v>
      </c>
      <c r="P3057" s="1"/>
      <c r="Q3057" s="1"/>
      <c r="W3057" s="1"/>
      <c r="X3057" s="1"/>
      <c r="AB3057" s="1"/>
      <c r="AC3057" s="1"/>
      <c r="AD3057" s="1"/>
      <c r="AE3057" s="1"/>
      <c r="BQ3057" s="6"/>
      <c r="DJ3057" s="6"/>
      <c r="DK3057" s="6"/>
      <c r="DL3057" s="6"/>
      <c r="DN3057" s="6"/>
      <c r="DQ3057" s="6"/>
    </row>
    <row r="3058" customFormat="false" ht="15" hidden="false" customHeight="false" outlineLevel="0" collapsed="false">
      <c r="I3058" s="1"/>
      <c r="K3058" s="6" t="s">
        <v>695</v>
      </c>
      <c r="P3058" s="1"/>
      <c r="Q3058" s="1"/>
      <c r="W3058" s="1"/>
      <c r="X3058" s="1"/>
      <c r="AB3058" s="1"/>
      <c r="AC3058" s="1"/>
      <c r="AD3058" s="1"/>
      <c r="AE3058" s="1"/>
      <c r="BQ3058" s="6"/>
      <c r="DJ3058" s="6"/>
      <c r="DK3058" s="6"/>
      <c r="DL3058" s="6"/>
      <c r="DN3058" s="6"/>
      <c r="DQ3058" s="6"/>
    </row>
    <row r="3059" customFormat="false" ht="15" hidden="false" customHeight="false" outlineLevel="0" collapsed="false">
      <c r="I3059" s="1"/>
      <c r="K3059" s="6" t="s">
        <v>695</v>
      </c>
      <c r="P3059" s="1"/>
      <c r="Q3059" s="1"/>
      <c r="W3059" s="1"/>
      <c r="X3059" s="1"/>
      <c r="AB3059" s="1"/>
      <c r="AC3059" s="1"/>
      <c r="AD3059" s="1"/>
      <c r="AE3059" s="1"/>
      <c r="BQ3059" s="6"/>
      <c r="DJ3059" s="6"/>
      <c r="DK3059" s="6"/>
      <c r="DL3059" s="6"/>
      <c r="DN3059" s="6"/>
      <c r="DQ3059" s="6"/>
    </row>
    <row r="3060" customFormat="false" ht="15" hidden="false" customHeight="false" outlineLevel="0" collapsed="false">
      <c r="I3060" s="1"/>
      <c r="K3060" s="6" t="s">
        <v>695</v>
      </c>
      <c r="P3060" s="1"/>
      <c r="Q3060" s="1"/>
      <c r="W3060" s="1"/>
      <c r="X3060" s="1"/>
      <c r="AB3060" s="1"/>
      <c r="AC3060" s="1"/>
      <c r="AD3060" s="1"/>
      <c r="AE3060" s="1"/>
      <c r="BQ3060" s="6"/>
      <c r="DJ3060" s="6"/>
      <c r="DK3060" s="6"/>
      <c r="DL3060" s="6"/>
      <c r="DN3060" s="6"/>
      <c r="DQ3060" s="6"/>
    </row>
    <row r="3061" customFormat="false" ht="15" hidden="false" customHeight="false" outlineLevel="0" collapsed="false">
      <c r="I3061" s="1"/>
      <c r="K3061" s="6" t="s">
        <v>695</v>
      </c>
      <c r="P3061" s="1"/>
      <c r="Q3061" s="1"/>
      <c r="W3061" s="1"/>
      <c r="X3061" s="1"/>
      <c r="AB3061" s="1"/>
      <c r="AC3061" s="1"/>
      <c r="AD3061" s="1"/>
      <c r="AE3061" s="1"/>
      <c r="BQ3061" s="6"/>
      <c r="DJ3061" s="6"/>
      <c r="DK3061" s="6"/>
      <c r="DL3061" s="6"/>
      <c r="DN3061" s="6"/>
      <c r="DQ3061" s="6"/>
    </row>
    <row r="3062" customFormat="false" ht="15" hidden="false" customHeight="false" outlineLevel="0" collapsed="false">
      <c r="I3062" s="1"/>
      <c r="K3062" s="6" t="s">
        <v>695</v>
      </c>
      <c r="P3062" s="1"/>
      <c r="Q3062" s="1"/>
      <c r="W3062" s="1"/>
      <c r="X3062" s="1"/>
      <c r="AB3062" s="1"/>
      <c r="AC3062" s="1"/>
      <c r="AD3062" s="1"/>
      <c r="AE3062" s="1"/>
      <c r="BQ3062" s="6"/>
      <c r="DJ3062" s="6"/>
      <c r="DK3062" s="6"/>
      <c r="DL3062" s="6"/>
      <c r="DN3062" s="6"/>
      <c r="DQ3062" s="6"/>
    </row>
    <row r="3063" customFormat="false" ht="15" hidden="false" customHeight="false" outlineLevel="0" collapsed="false">
      <c r="I3063" s="1"/>
      <c r="K3063" s="6" t="s">
        <v>695</v>
      </c>
      <c r="P3063" s="1"/>
      <c r="Q3063" s="1"/>
      <c r="W3063" s="1"/>
      <c r="X3063" s="1"/>
      <c r="AB3063" s="1"/>
      <c r="AC3063" s="1"/>
      <c r="AD3063" s="1"/>
      <c r="AE3063" s="1"/>
      <c r="BQ3063" s="6"/>
      <c r="DJ3063" s="6"/>
      <c r="DK3063" s="6"/>
      <c r="DL3063" s="6"/>
      <c r="DN3063" s="6"/>
      <c r="DQ3063" s="6"/>
    </row>
    <row r="3064" customFormat="false" ht="15" hidden="false" customHeight="false" outlineLevel="0" collapsed="false">
      <c r="I3064" s="1"/>
      <c r="K3064" s="6" t="s">
        <v>695</v>
      </c>
      <c r="P3064" s="1"/>
      <c r="Q3064" s="1"/>
      <c r="W3064" s="1"/>
      <c r="X3064" s="1"/>
      <c r="AB3064" s="1"/>
      <c r="AC3064" s="1"/>
      <c r="AD3064" s="1"/>
      <c r="AE3064" s="1"/>
      <c r="BQ3064" s="6"/>
      <c r="DJ3064" s="6"/>
      <c r="DK3064" s="6"/>
      <c r="DL3064" s="6"/>
      <c r="DN3064" s="6"/>
      <c r="DQ3064" s="6"/>
    </row>
    <row r="3065" customFormat="false" ht="15" hidden="false" customHeight="false" outlineLevel="0" collapsed="false">
      <c r="I3065" s="1"/>
      <c r="K3065" s="6" t="s">
        <v>695</v>
      </c>
      <c r="P3065" s="1"/>
      <c r="Q3065" s="1"/>
      <c r="W3065" s="1"/>
      <c r="X3065" s="1"/>
      <c r="AB3065" s="1"/>
      <c r="AC3065" s="1"/>
      <c r="AD3065" s="1"/>
      <c r="AE3065" s="1"/>
      <c r="BQ3065" s="6"/>
      <c r="DJ3065" s="6"/>
      <c r="DK3065" s="6"/>
      <c r="DL3065" s="6"/>
      <c r="DN3065" s="6"/>
      <c r="DQ3065" s="6"/>
    </row>
    <row r="3066" customFormat="false" ht="15" hidden="false" customHeight="false" outlineLevel="0" collapsed="false">
      <c r="I3066" s="1"/>
      <c r="K3066" s="6" t="s">
        <v>695</v>
      </c>
      <c r="P3066" s="1"/>
      <c r="Q3066" s="1"/>
      <c r="W3066" s="1"/>
      <c r="X3066" s="1"/>
      <c r="AB3066" s="1"/>
      <c r="AC3066" s="1"/>
      <c r="AD3066" s="1"/>
      <c r="AE3066" s="1"/>
      <c r="BQ3066" s="6"/>
      <c r="DJ3066" s="6"/>
      <c r="DK3066" s="6"/>
      <c r="DL3066" s="6"/>
      <c r="DN3066" s="6"/>
      <c r="DQ3066" s="6"/>
    </row>
    <row r="3067" customFormat="false" ht="15" hidden="false" customHeight="false" outlineLevel="0" collapsed="false">
      <c r="I3067" s="1"/>
      <c r="K3067" s="6" t="s">
        <v>695</v>
      </c>
      <c r="P3067" s="1"/>
      <c r="Q3067" s="1"/>
      <c r="W3067" s="1"/>
      <c r="X3067" s="1"/>
      <c r="AB3067" s="1"/>
      <c r="AC3067" s="1"/>
      <c r="AD3067" s="1"/>
      <c r="AE3067" s="1"/>
      <c r="BQ3067" s="6"/>
      <c r="DJ3067" s="6"/>
      <c r="DK3067" s="6"/>
      <c r="DL3067" s="6"/>
      <c r="DN3067" s="6"/>
      <c r="DQ3067" s="6"/>
    </row>
    <row r="3068" customFormat="false" ht="15" hidden="false" customHeight="false" outlineLevel="0" collapsed="false">
      <c r="I3068" s="1"/>
      <c r="K3068" s="6" t="s">
        <v>695</v>
      </c>
      <c r="P3068" s="1"/>
      <c r="Q3068" s="1"/>
      <c r="W3068" s="1"/>
      <c r="X3068" s="1"/>
      <c r="AB3068" s="1"/>
      <c r="AC3068" s="1"/>
      <c r="AD3068" s="1"/>
      <c r="AE3068" s="1"/>
      <c r="BQ3068" s="6"/>
      <c r="DJ3068" s="6"/>
      <c r="DK3068" s="6"/>
      <c r="DL3068" s="6"/>
      <c r="DN3068" s="6"/>
      <c r="DQ3068" s="6"/>
    </row>
    <row r="3069" customFormat="false" ht="15" hidden="false" customHeight="false" outlineLevel="0" collapsed="false">
      <c r="I3069" s="1"/>
      <c r="K3069" s="6" t="s">
        <v>695</v>
      </c>
      <c r="P3069" s="1"/>
      <c r="Q3069" s="1"/>
      <c r="W3069" s="1"/>
      <c r="X3069" s="1"/>
      <c r="AB3069" s="1"/>
      <c r="AC3069" s="1"/>
      <c r="AD3069" s="1"/>
      <c r="AE3069" s="1"/>
      <c r="BQ3069" s="6"/>
      <c r="DJ3069" s="6"/>
      <c r="DK3069" s="6"/>
      <c r="DL3069" s="6"/>
      <c r="DN3069" s="6"/>
      <c r="DQ3069" s="6"/>
    </row>
    <row r="3070" customFormat="false" ht="15" hidden="false" customHeight="false" outlineLevel="0" collapsed="false">
      <c r="I3070" s="1"/>
      <c r="K3070" s="6" t="s">
        <v>695</v>
      </c>
      <c r="P3070" s="1"/>
      <c r="Q3070" s="1"/>
      <c r="W3070" s="1"/>
      <c r="X3070" s="1"/>
      <c r="AB3070" s="1"/>
      <c r="AC3070" s="1"/>
      <c r="AD3070" s="1"/>
      <c r="AE3070" s="1"/>
      <c r="BQ3070" s="6"/>
      <c r="DJ3070" s="6"/>
      <c r="DK3070" s="6"/>
      <c r="DL3070" s="6"/>
      <c r="DN3070" s="6"/>
      <c r="DQ3070" s="6"/>
    </row>
    <row r="3071" customFormat="false" ht="15" hidden="false" customHeight="false" outlineLevel="0" collapsed="false">
      <c r="I3071" s="1"/>
      <c r="K3071" s="6" t="s">
        <v>695</v>
      </c>
      <c r="P3071" s="1"/>
      <c r="Q3071" s="1"/>
      <c r="W3071" s="1"/>
      <c r="X3071" s="1"/>
      <c r="AB3071" s="1"/>
      <c r="AC3071" s="1"/>
      <c r="AD3071" s="1"/>
      <c r="AE3071" s="1"/>
      <c r="BQ3071" s="6"/>
      <c r="DJ3071" s="6"/>
      <c r="DK3071" s="6"/>
      <c r="DL3071" s="6"/>
      <c r="DN3071" s="6"/>
      <c r="DQ3071" s="6"/>
    </row>
    <row r="3072" customFormat="false" ht="15" hidden="false" customHeight="false" outlineLevel="0" collapsed="false">
      <c r="I3072" s="1"/>
      <c r="K3072" s="6" t="s">
        <v>695</v>
      </c>
      <c r="P3072" s="1"/>
      <c r="Q3072" s="1"/>
      <c r="W3072" s="1"/>
      <c r="X3072" s="1"/>
      <c r="AB3072" s="1"/>
      <c r="AC3072" s="1"/>
      <c r="AD3072" s="1"/>
      <c r="AE3072" s="1"/>
      <c r="BQ3072" s="6"/>
      <c r="DJ3072" s="6"/>
      <c r="DK3072" s="6"/>
      <c r="DL3072" s="6"/>
      <c r="DN3072" s="6"/>
      <c r="DQ3072" s="6"/>
    </row>
    <row r="3073" customFormat="false" ht="15" hidden="false" customHeight="false" outlineLevel="0" collapsed="false">
      <c r="I3073" s="1"/>
      <c r="K3073" s="6" t="s">
        <v>695</v>
      </c>
      <c r="P3073" s="1"/>
      <c r="Q3073" s="1"/>
      <c r="W3073" s="1"/>
      <c r="X3073" s="1"/>
      <c r="AB3073" s="1"/>
      <c r="AC3073" s="1"/>
      <c r="AD3073" s="1"/>
      <c r="AE3073" s="1"/>
      <c r="BQ3073" s="6"/>
      <c r="DJ3073" s="6"/>
      <c r="DK3073" s="6"/>
      <c r="DL3073" s="6"/>
      <c r="DN3073" s="6"/>
      <c r="DQ3073" s="6"/>
    </row>
    <row r="3074" customFormat="false" ht="15" hidden="false" customHeight="false" outlineLevel="0" collapsed="false">
      <c r="I3074" s="1"/>
      <c r="K3074" s="6" t="s">
        <v>695</v>
      </c>
      <c r="P3074" s="1"/>
      <c r="Q3074" s="1"/>
      <c r="W3074" s="1"/>
      <c r="X3074" s="1"/>
      <c r="AB3074" s="1"/>
      <c r="AC3074" s="1"/>
      <c r="AD3074" s="1"/>
      <c r="AE3074" s="1"/>
      <c r="BQ3074" s="6"/>
      <c r="DJ3074" s="6"/>
      <c r="DK3074" s="6"/>
      <c r="DL3074" s="6"/>
      <c r="DN3074" s="6"/>
      <c r="DQ3074" s="6"/>
    </row>
    <row r="3075" customFormat="false" ht="15" hidden="false" customHeight="false" outlineLevel="0" collapsed="false">
      <c r="I3075" s="1"/>
      <c r="K3075" s="6" t="s">
        <v>695</v>
      </c>
      <c r="P3075" s="1"/>
      <c r="Q3075" s="1"/>
      <c r="W3075" s="1"/>
      <c r="X3075" s="1"/>
      <c r="AB3075" s="1"/>
      <c r="AC3075" s="1"/>
      <c r="AD3075" s="1"/>
      <c r="AE3075" s="1"/>
      <c r="BQ3075" s="6"/>
      <c r="DJ3075" s="6"/>
      <c r="DK3075" s="6"/>
      <c r="DL3075" s="6"/>
      <c r="DN3075" s="6"/>
      <c r="DQ3075" s="6"/>
    </row>
    <row r="3076" customFormat="false" ht="15" hidden="false" customHeight="false" outlineLevel="0" collapsed="false">
      <c r="I3076" s="1"/>
      <c r="K3076" s="6" t="s">
        <v>695</v>
      </c>
      <c r="P3076" s="1"/>
      <c r="Q3076" s="1"/>
      <c r="W3076" s="1"/>
      <c r="X3076" s="1"/>
      <c r="AB3076" s="1"/>
      <c r="AC3076" s="1"/>
      <c r="AD3076" s="1"/>
      <c r="AE3076" s="1"/>
      <c r="BQ3076" s="6"/>
      <c r="DJ3076" s="6"/>
      <c r="DK3076" s="6"/>
      <c r="DL3076" s="6"/>
      <c r="DN3076" s="6"/>
      <c r="DQ3076" s="6"/>
    </row>
    <row r="3077" customFormat="false" ht="15" hidden="false" customHeight="false" outlineLevel="0" collapsed="false">
      <c r="I3077" s="1"/>
      <c r="K3077" s="6" t="s">
        <v>695</v>
      </c>
      <c r="P3077" s="1"/>
      <c r="Q3077" s="1"/>
      <c r="W3077" s="1"/>
      <c r="X3077" s="1"/>
      <c r="AB3077" s="1"/>
      <c r="AC3077" s="1"/>
      <c r="AD3077" s="1"/>
      <c r="AE3077" s="1"/>
      <c r="BQ3077" s="6"/>
      <c r="DJ3077" s="6"/>
      <c r="DK3077" s="6"/>
      <c r="DL3077" s="6"/>
      <c r="DN3077" s="6"/>
      <c r="DQ3077" s="6"/>
    </row>
    <row r="3078" customFormat="false" ht="15" hidden="false" customHeight="false" outlineLevel="0" collapsed="false">
      <c r="I3078" s="1"/>
      <c r="K3078" s="6" t="s">
        <v>695</v>
      </c>
      <c r="P3078" s="1"/>
      <c r="Q3078" s="1"/>
      <c r="W3078" s="1"/>
      <c r="X3078" s="1"/>
      <c r="AB3078" s="1"/>
      <c r="AC3078" s="1"/>
      <c r="AD3078" s="1"/>
      <c r="AE3078" s="1"/>
      <c r="BQ3078" s="6"/>
      <c r="DJ3078" s="6"/>
      <c r="DK3078" s="6"/>
      <c r="DL3078" s="6"/>
      <c r="DN3078" s="6"/>
      <c r="DQ3078" s="6"/>
    </row>
    <row r="3079" customFormat="false" ht="15" hidden="false" customHeight="false" outlineLevel="0" collapsed="false">
      <c r="I3079" s="1"/>
      <c r="K3079" s="6" t="s">
        <v>695</v>
      </c>
      <c r="P3079" s="1"/>
      <c r="Q3079" s="1"/>
      <c r="W3079" s="1"/>
      <c r="X3079" s="1"/>
      <c r="AB3079" s="1"/>
      <c r="AC3079" s="1"/>
      <c r="AD3079" s="1"/>
      <c r="AE3079" s="1"/>
      <c r="BQ3079" s="6"/>
      <c r="DJ3079" s="6"/>
      <c r="DK3079" s="6"/>
      <c r="DL3079" s="6"/>
      <c r="DN3079" s="6"/>
      <c r="DQ3079" s="6"/>
    </row>
    <row r="3080" customFormat="false" ht="15" hidden="false" customHeight="false" outlineLevel="0" collapsed="false">
      <c r="I3080" s="1"/>
      <c r="K3080" s="6" t="s">
        <v>695</v>
      </c>
      <c r="P3080" s="1"/>
      <c r="Q3080" s="1"/>
      <c r="W3080" s="1"/>
      <c r="X3080" s="1"/>
      <c r="AB3080" s="1"/>
      <c r="AC3080" s="1"/>
      <c r="AD3080" s="1"/>
      <c r="AE3080" s="1"/>
      <c r="BQ3080" s="6"/>
      <c r="DJ3080" s="6"/>
      <c r="DK3080" s="6"/>
      <c r="DL3080" s="6"/>
      <c r="DN3080" s="6"/>
      <c r="DQ3080" s="6"/>
    </row>
    <row r="3081" customFormat="false" ht="15" hidden="false" customHeight="false" outlineLevel="0" collapsed="false">
      <c r="I3081" s="1"/>
      <c r="K3081" s="6" t="s">
        <v>695</v>
      </c>
      <c r="P3081" s="1"/>
      <c r="Q3081" s="1"/>
      <c r="W3081" s="1"/>
      <c r="X3081" s="1"/>
      <c r="AB3081" s="1"/>
      <c r="AC3081" s="1"/>
      <c r="AD3081" s="1"/>
      <c r="AE3081" s="1"/>
      <c r="BQ3081" s="6"/>
      <c r="DJ3081" s="6"/>
      <c r="DK3081" s="6"/>
      <c r="DL3081" s="6"/>
      <c r="DN3081" s="6"/>
      <c r="DQ3081" s="6"/>
    </row>
    <row r="3082" customFormat="false" ht="15" hidden="false" customHeight="false" outlineLevel="0" collapsed="false">
      <c r="I3082" s="1"/>
      <c r="K3082" s="6" t="s">
        <v>695</v>
      </c>
      <c r="P3082" s="1"/>
      <c r="Q3082" s="1"/>
      <c r="W3082" s="1"/>
      <c r="X3082" s="1"/>
      <c r="AB3082" s="1"/>
      <c r="AC3082" s="1"/>
      <c r="AD3082" s="1"/>
      <c r="AE3082" s="1"/>
      <c r="BQ3082" s="6"/>
      <c r="DJ3082" s="6"/>
      <c r="DK3082" s="6"/>
      <c r="DL3082" s="6"/>
      <c r="DN3082" s="6"/>
      <c r="DQ3082" s="6"/>
    </row>
    <row r="3083" customFormat="false" ht="15" hidden="false" customHeight="false" outlineLevel="0" collapsed="false">
      <c r="I3083" s="1"/>
      <c r="K3083" s="6" t="s">
        <v>695</v>
      </c>
      <c r="P3083" s="1"/>
      <c r="Q3083" s="1"/>
      <c r="W3083" s="1"/>
      <c r="X3083" s="1"/>
      <c r="AB3083" s="1"/>
      <c r="AC3083" s="1"/>
      <c r="AD3083" s="1"/>
      <c r="AE3083" s="1"/>
      <c r="BQ3083" s="6"/>
      <c r="DJ3083" s="6"/>
      <c r="DK3083" s="6"/>
      <c r="DL3083" s="6"/>
      <c r="DN3083" s="6"/>
      <c r="DQ3083" s="6"/>
    </row>
    <row r="3084" customFormat="false" ht="15" hidden="false" customHeight="false" outlineLevel="0" collapsed="false">
      <c r="I3084" s="1"/>
      <c r="K3084" s="6" t="s">
        <v>695</v>
      </c>
      <c r="P3084" s="1"/>
      <c r="Q3084" s="1"/>
      <c r="W3084" s="1"/>
      <c r="X3084" s="1"/>
      <c r="AB3084" s="1"/>
      <c r="AC3084" s="1"/>
      <c r="AD3084" s="1"/>
      <c r="AE3084" s="1"/>
      <c r="BQ3084" s="6"/>
      <c r="DJ3084" s="6"/>
      <c r="DK3084" s="6"/>
      <c r="DL3084" s="6"/>
      <c r="DN3084" s="6"/>
      <c r="DQ3084" s="6"/>
    </row>
    <row r="3085" customFormat="false" ht="15" hidden="false" customHeight="false" outlineLevel="0" collapsed="false">
      <c r="I3085" s="1"/>
      <c r="K3085" s="6" t="s">
        <v>695</v>
      </c>
      <c r="P3085" s="1"/>
      <c r="Q3085" s="1"/>
      <c r="W3085" s="1"/>
      <c r="X3085" s="1"/>
      <c r="AB3085" s="1"/>
      <c r="AC3085" s="1"/>
      <c r="AD3085" s="1"/>
      <c r="AE3085" s="1"/>
      <c r="BQ3085" s="6"/>
      <c r="DJ3085" s="6"/>
      <c r="DK3085" s="6"/>
      <c r="DL3085" s="6"/>
      <c r="DN3085" s="6"/>
      <c r="DQ3085" s="6"/>
    </row>
    <row r="3086" customFormat="false" ht="15" hidden="false" customHeight="false" outlineLevel="0" collapsed="false">
      <c r="I3086" s="1"/>
      <c r="K3086" s="6" t="s">
        <v>695</v>
      </c>
      <c r="P3086" s="1"/>
      <c r="Q3086" s="1"/>
      <c r="W3086" s="1"/>
      <c r="X3086" s="1"/>
      <c r="AB3086" s="1"/>
      <c r="AC3086" s="1"/>
      <c r="AD3086" s="1"/>
      <c r="AE3086" s="1"/>
      <c r="BQ3086" s="6"/>
      <c r="DJ3086" s="6"/>
      <c r="DK3086" s="6"/>
      <c r="DL3086" s="6"/>
      <c r="DN3086" s="6"/>
      <c r="DQ3086" s="6"/>
    </row>
    <row r="3087" customFormat="false" ht="15" hidden="false" customHeight="false" outlineLevel="0" collapsed="false">
      <c r="I3087" s="1"/>
      <c r="K3087" s="6" t="s">
        <v>695</v>
      </c>
      <c r="P3087" s="1"/>
      <c r="Q3087" s="1"/>
      <c r="W3087" s="1"/>
      <c r="X3087" s="1"/>
      <c r="AB3087" s="1"/>
      <c r="AC3087" s="1"/>
      <c r="AD3087" s="1"/>
      <c r="AE3087" s="1"/>
      <c r="BQ3087" s="6"/>
      <c r="DJ3087" s="6"/>
      <c r="DK3087" s="6"/>
      <c r="DL3087" s="6"/>
      <c r="DN3087" s="6"/>
      <c r="DQ3087" s="6"/>
    </row>
    <row r="3088" customFormat="false" ht="15" hidden="false" customHeight="false" outlineLevel="0" collapsed="false">
      <c r="I3088" s="1"/>
      <c r="K3088" s="6" t="s">
        <v>695</v>
      </c>
      <c r="P3088" s="1"/>
      <c r="Q3088" s="1"/>
      <c r="W3088" s="1"/>
      <c r="X3088" s="1"/>
      <c r="AB3088" s="1"/>
      <c r="AC3088" s="1"/>
      <c r="AD3088" s="1"/>
      <c r="AE3088" s="1"/>
      <c r="BQ3088" s="6"/>
      <c r="DJ3088" s="6"/>
      <c r="DK3088" s="6"/>
      <c r="DL3088" s="6"/>
      <c r="DN3088" s="6"/>
      <c r="DQ3088" s="6"/>
    </row>
    <row r="3089" customFormat="false" ht="15" hidden="false" customHeight="false" outlineLevel="0" collapsed="false">
      <c r="I3089" s="1"/>
      <c r="K3089" s="6" t="s">
        <v>695</v>
      </c>
      <c r="P3089" s="1"/>
      <c r="Q3089" s="1"/>
      <c r="W3089" s="1"/>
      <c r="X3089" s="1"/>
      <c r="AB3089" s="1"/>
      <c r="AC3089" s="1"/>
      <c r="AD3089" s="1"/>
      <c r="AE3089" s="1"/>
      <c r="BQ3089" s="6"/>
      <c r="DJ3089" s="6"/>
      <c r="DK3089" s="6"/>
      <c r="DL3089" s="6"/>
      <c r="DN3089" s="6"/>
      <c r="DQ3089" s="6"/>
    </row>
    <row r="3090" customFormat="false" ht="15" hidden="false" customHeight="false" outlineLevel="0" collapsed="false">
      <c r="I3090" s="1"/>
      <c r="K3090" s="6" t="s">
        <v>695</v>
      </c>
      <c r="P3090" s="1"/>
      <c r="Q3090" s="1"/>
      <c r="W3090" s="1"/>
      <c r="X3090" s="1"/>
      <c r="AB3090" s="1"/>
      <c r="AC3090" s="1"/>
      <c r="AD3090" s="1"/>
      <c r="AE3090" s="1"/>
      <c r="BQ3090" s="6"/>
      <c r="DJ3090" s="6"/>
      <c r="DK3090" s="6"/>
      <c r="DL3090" s="6"/>
      <c r="DN3090" s="6"/>
      <c r="DQ3090" s="6"/>
    </row>
    <row r="3091" customFormat="false" ht="15" hidden="false" customHeight="false" outlineLevel="0" collapsed="false">
      <c r="I3091" s="1"/>
      <c r="K3091" s="6" t="s">
        <v>695</v>
      </c>
      <c r="P3091" s="1"/>
      <c r="Q3091" s="1"/>
      <c r="W3091" s="1"/>
      <c r="X3091" s="1"/>
      <c r="AB3091" s="1"/>
      <c r="AC3091" s="1"/>
      <c r="AD3091" s="1"/>
      <c r="AE3091" s="1"/>
      <c r="BQ3091" s="6"/>
      <c r="DJ3091" s="6"/>
      <c r="DK3091" s="6"/>
      <c r="DL3091" s="6"/>
      <c r="DN3091" s="6"/>
      <c r="DQ3091" s="6"/>
    </row>
    <row r="3092" customFormat="false" ht="15" hidden="false" customHeight="false" outlineLevel="0" collapsed="false">
      <c r="I3092" s="1"/>
      <c r="K3092" s="6" t="s">
        <v>695</v>
      </c>
      <c r="P3092" s="1"/>
      <c r="Q3092" s="1"/>
      <c r="W3092" s="1"/>
      <c r="X3092" s="1"/>
      <c r="AB3092" s="1"/>
      <c r="AC3092" s="1"/>
      <c r="AD3092" s="1"/>
      <c r="AE3092" s="1"/>
      <c r="BQ3092" s="6"/>
      <c r="DJ3092" s="6"/>
      <c r="DK3092" s="6"/>
      <c r="DL3092" s="6"/>
      <c r="DN3092" s="6"/>
      <c r="DQ3092" s="6"/>
    </row>
    <row r="3093" customFormat="false" ht="15" hidden="false" customHeight="false" outlineLevel="0" collapsed="false">
      <c r="I3093" s="1"/>
      <c r="K3093" s="6" t="s">
        <v>695</v>
      </c>
      <c r="P3093" s="1"/>
      <c r="Q3093" s="1"/>
      <c r="W3093" s="1"/>
      <c r="X3093" s="1"/>
      <c r="AB3093" s="1"/>
      <c r="AC3093" s="1"/>
      <c r="AD3093" s="1"/>
      <c r="AE3093" s="1"/>
      <c r="BQ3093" s="6"/>
      <c r="DJ3093" s="6"/>
      <c r="DK3093" s="6"/>
      <c r="DL3093" s="6"/>
      <c r="DN3093" s="6"/>
      <c r="DQ3093" s="6"/>
    </row>
    <row r="3094" customFormat="false" ht="15" hidden="false" customHeight="false" outlineLevel="0" collapsed="false">
      <c r="I3094" s="1"/>
      <c r="K3094" s="6" t="s">
        <v>695</v>
      </c>
      <c r="P3094" s="1"/>
      <c r="Q3094" s="1"/>
      <c r="W3094" s="1"/>
      <c r="X3094" s="1"/>
      <c r="AB3094" s="1"/>
      <c r="AC3094" s="1"/>
      <c r="AD3094" s="1"/>
      <c r="AE3094" s="1"/>
      <c r="BQ3094" s="6"/>
      <c r="DJ3094" s="6"/>
      <c r="DK3094" s="6"/>
      <c r="DL3094" s="6"/>
      <c r="DN3094" s="6"/>
      <c r="DQ3094" s="6"/>
    </row>
    <row r="3095" customFormat="false" ht="15" hidden="false" customHeight="false" outlineLevel="0" collapsed="false">
      <c r="I3095" s="1"/>
      <c r="K3095" s="6" t="s">
        <v>695</v>
      </c>
      <c r="P3095" s="1"/>
      <c r="Q3095" s="1"/>
      <c r="W3095" s="1"/>
      <c r="X3095" s="1"/>
      <c r="AB3095" s="1"/>
      <c r="AC3095" s="1"/>
      <c r="AD3095" s="1"/>
      <c r="AE3095" s="1"/>
      <c r="BQ3095" s="6"/>
      <c r="DJ3095" s="6"/>
      <c r="DK3095" s="6"/>
      <c r="DL3095" s="6"/>
      <c r="DN3095" s="6"/>
      <c r="DQ3095" s="6"/>
    </row>
    <row r="3096" customFormat="false" ht="15" hidden="false" customHeight="false" outlineLevel="0" collapsed="false">
      <c r="I3096" s="1"/>
      <c r="K3096" s="6" t="s">
        <v>695</v>
      </c>
      <c r="P3096" s="1"/>
      <c r="Q3096" s="1"/>
      <c r="W3096" s="1"/>
      <c r="X3096" s="1"/>
      <c r="AB3096" s="1"/>
      <c r="AC3096" s="1"/>
      <c r="AD3096" s="1"/>
      <c r="AE3096" s="1"/>
      <c r="BQ3096" s="6"/>
      <c r="DJ3096" s="6"/>
      <c r="DK3096" s="6"/>
      <c r="DL3096" s="6"/>
      <c r="DN3096" s="6"/>
      <c r="DQ3096" s="6"/>
    </row>
    <row r="3097" customFormat="false" ht="15" hidden="false" customHeight="false" outlineLevel="0" collapsed="false">
      <c r="I3097" s="1"/>
      <c r="K3097" s="6" t="s">
        <v>695</v>
      </c>
      <c r="P3097" s="1"/>
      <c r="Q3097" s="1"/>
      <c r="W3097" s="1"/>
      <c r="X3097" s="1"/>
      <c r="AB3097" s="1"/>
      <c r="AC3097" s="1"/>
      <c r="AD3097" s="1"/>
      <c r="AE3097" s="1"/>
      <c r="BQ3097" s="6"/>
      <c r="DJ3097" s="6"/>
      <c r="DK3097" s="6"/>
      <c r="DL3097" s="6"/>
      <c r="DN3097" s="6"/>
      <c r="DQ3097" s="6"/>
    </row>
    <row r="3098" customFormat="false" ht="15" hidden="false" customHeight="false" outlineLevel="0" collapsed="false">
      <c r="I3098" s="1"/>
      <c r="K3098" s="6" t="s">
        <v>695</v>
      </c>
      <c r="P3098" s="1"/>
      <c r="Q3098" s="1"/>
      <c r="W3098" s="1"/>
      <c r="X3098" s="1"/>
      <c r="AB3098" s="1"/>
      <c r="AC3098" s="1"/>
      <c r="AD3098" s="1"/>
      <c r="AE3098" s="1"/>
      <c r="BQ3098" s="6"/>
      <c r="DJ3098" s="6"/>
      <c r="DK3098" s="6"/>
      <c r="DL3098" s="6"/>
      <c r="DN3098" s="6"/>
      <c r="DQ3098" s="6"/>
    </row>
    <row r="3099" customFormat="false" ht="15" hidden="false" customHeight="false" outlineLevel="0" collapsed="false">
      <c r="I3099" s="1"/>
      <c r="K3099" s="6" t="s">
        <v>695</v>
      </c>
      <c r="P3099" s="1"/>
      <c r="Q3099" s="1"/>
      <c r="W3099" s="1"/>
      <c r="X3099" s="1"/>
      <c r="AB3099" s="1"/>
      <c r="AC3099" s="1"/>
      <c r="AD3099" s="1"/>
      <c r="AE3099" s="1"/>
      <c r="BQ3099" s="6"/>
      <c r="DJ3099" s="6"/>
      <c r="DK3099" s="6"/>
      <c r="DL3099" s="6"/>
      <c r="DN3099" s="6"/>
      <c r="DQ3099" s="6"/>
    </row>
    <row r="3100" customFormat="false" ht="15" hidden="false" customHeight="false" outlineLevel="0" collapsed="false">
      <c r="I3100" s="1"/>
      <c r="K3100" s="6" t="s">
        <v>695</v>
      </c>
      <c r="P3100" s="1"/>
      <c r="Q3100" s="1"/>
      <c r="W3100" s="1"/>
      <c r="X3100" s="1"/>
      <c r="AB3100" s="1"/>
      <c r="AC3100" s="1"/>
      <c r="AD3100" s="1"/>
      <c r="AE3100" s="1"/>
      <c r="BQ3100" s="6"/>
      <c r="DJ3100" s="6"/>
      <c r="DK3100" s="6"/>
      <c r="DL3100" s="6"/>
      <c r="DN3100" s="6"/>
      <c r="DQ3100" s="6"/>
    </row>
    <row r="3101" customFormat="false" ht="15" hidden="false" customHeight="false" outlineLevel="0" collapsed="false">
      <c r="I3101" s="1"/>
      <c r="K3101" s="6" t="s">
        <v>695</v>
      </c>
      <c r="P3101" s="1"/>
      <c r="Q3101" s="1"/>
      <c r="W3101" s="1"/>
      <c r="X3101" s="1"/>
      <c r="AB3101" s="1"/>
      <c r="AC3101" s="1"/>
      <c r="AD3101" s="1"/>
      <c r="AE3101" s="1"/>
      <c r="BQ3101" s="6"/>
      <c r="DJ3101" s="6"/>
      <c r="DK3101" s="6"/>
      <c r="DL3101" s="6"/>
      <c r="DN3101" s="6"/>
      <c r="DQ3101" s="6"/>
    </row>
    <row r="3102" customFormat="false" ht="15" hidden="false" customHeight="false" outlineLevel="0" collapsed="false">
      <c r="I3102" s="1"/>
      <c r="K3102" s="6" t="s">
        <v>695</v>
      </c>
      <c r="P3102" s="1"/>
      <c r="Q3102" s="1"/>
      <c r="W3102" s="1"/>
      <c r="X3102" s="1"/>
      <c r="AB3102" s="1"/>
      <c r="AC3102" s="1"/>
      <c r="AD3102" s="1"/>
      <c r="AE3102" s="1"/>
      <c r="BQ3102" s="6"/>
      <c r="DJ3102" s="6"/>
      <c r="DK3102" s="6"/>
      <c r="DL3102" s="6"/>
      <c r="DN3102" s="6"/>
      <c r="DQ3102" s="6"/>
    </row>
    <row r="3103" customFormat="false" ht="15" hidden="false" customHeight="false" outlineLevel="0" collapsed="false">
      <c r="I3103" s="1"/>
      <c r="K3103" s="6" t="s">
        <v>695</v>
      </c>
      <c r="P3103" s="1"/>
      <c r="Q3103" s="1"/>
      <c r="W3103" s="1"/>
      <c r="X3103" s="1"/>
      <c r="AB3103" s="1"/>
      <c r="AC3103" s="1"/>
      <c r="AD3103" s="1"/>
      <c r="AE3103" s="1"/>
      <c r="BQ3103" s="6"/>
      <c r="DJ3103" s="6"/>
      <c r="DK3103" s="6"/>
      <c r="DL3103" s="6"/>
      <c r="DN3103" s="6"/>
      <c r="DQ3103" s="6"/>
    </row>
    <row r="3104" customFormat="false" ht="15" hidden="false" customHeight="false" outlineLevel="0" collapsed="false">
      <c r="I3104" s="1"/>
      <c r="K3104" s="6" t="s">
        <v>695</v>
      </c>
      <c r="P3104" s="1"/>
      <c r="Q3104" s="1"/>
      <c r="W3104" s="1"/>
      <c r="X3104" s="1"/>
      <c r="AB3104" s="1"/>
      <c r="AC3104" s="1"/>
      <c r="AD3104" s="1"/>
      <c r="AE3104" s="1"/>
      <c r="BQ3104" s="6"/>
      <c r="DJ3104" s="6"/>
      <c r="DK3104" s="6"/>
      <c r="DL3104" s="6"/>
      <c r="DN3104" s="6"/>
      <c r="DQ3104" s="6"/>
    </row>
    <row r="3105" customFormat="false" ht="15" hidden="false" customHeight="false" outlineLevel="0" collapsed="false">
      <c r="I3105" s="1"/>
      <c r="K3105" s="6" t="s">
        <v>695</v>
      </c>
      <c r="P3105" s="1"/>
      <c r="Q3105" s="1"/>
      <c r="W3105" s="1"/>
      <c r="X3105" s="1"/>
      <c r="AB3105" s="1"/>
      <c r="AC3105" s="1"/>
      <c r="AD3105" s="1"/>
      <c r="AE3105" s="1"/>
      <c r="BQ3105" s="6"/>
      <c r="DJ3105" s="6"/>
      <c r="DK3105" s="6"/>
      <c r="DL3105" s="6"/>
      <c r="DN3105" s="6"/>
      <c r="DQ3105" s="6"/>
    </row>
    <row r="3106" customFormat="false" ht="15" hidden="false" customHeight="false" outlineLevel="0" collapsed="false">
      <c r="I3106" s="1"/>
      <c r="K3106" s="6" t="s">
        <v>695</v>
      </c>
      <c r="P3106" s="1"/>
      <c r="Q3106" s="1"/>
      <c r="W3106" s="1"/>
      <c r="X3106" s="1"/>
      <c r="AB3106" s="1"/>
      <c r="AC3106" s="1"/>
      <c r="AD3106" s="1"/>
      <c r="AE3106" s="1"/>
      <c r="BQ3106" s="6"/>
      <c r="DJ3106" s="6"/>
      <c r="DK3106" s="6"/>
      <c r="DL3106" s="6"/>
      <c r="DN3106" s="6"/>
      <c r="DQ3106" s="6"/>
    </row>
    <row r="3107" customFormat="false" ht="15" hidden="false" customHeight="false" outlineLevel="0" collapsed="false">
      <c r="I3107" s="1"/>
      <c r="K3107" s="6" t="s">
        <v>695</v>
      </c>
      <c r="P3107" s="1"/>
      <c r="Q3107" s="1"/>
      <c r="W3107" s="1"/>
      <c r="X3107" s="1"/>
      <c r="AB3107" s="1"/>
      <c r="AC3107" s="1"/>
      <c r="AD3107" s="1"/>
      <c r="AE3107" s="1"/>
      <c r="BQ3107" s="6"/>
      <c r="DJ3107" s="6"/>
      <c r="DK3107" s="6"/>
      <c r="DL3107" s="6"/>
      <c r="DN3107" s="6"/>
      <c r="DQ3107" s="6"/>
    </row>
    <row r="3108" customFormat="false" ht="15" hidden="false" customHeight="false" outlineLevel="0" collapsed="false">
      <c r="I3108" s="1"/>
      <c r="K3108" s="6" t="s">
        <v>695</v>
      </c>
      <c r="P3108" s="1"/>
      <c r="Q3108" s="1"/>
      <c r="W3108" s="1"/>
      <c r="X3108" s="1"/>
      <c r="AB3108" s="1"/>
      <c r="AC3108" s="1"/>
      <c r="AD3108" s="1"/>
      <c r="AE3108" s="1"/>
      <c r="BQ3108" s="6"/>
      <c r="DJ3108" s="6"/>
      <c r="DK3108" s="6"/>
      <c r="DL3108" s="6"/>
      <c r="DN3108" s="6"/>
      <c r="DQ3108" s="6"/>
    </row>
    <row r="3109" customFormat="false" ht="15" hidden="false" customHeight="false" outlineLevel="0" collapsed="false">
      <c r="I3109" s="1"/>
      <c r="K3109" s="6" t="s">
        <v>695</v>
      </c>
      <c r="P3109" s="1"/>
      <c r="Q3109" s="1"/>
      <c r="W3109" s="1"/>
      <c r="X3109" s="1"/>
      <c r="AB3109" s="1"/>
      <c r="AC3109" s="1"/>
      <c r="AD3109" s="1"/>
      <c r="AE3109" s="1"/>
      <c r="BQ3109" s="6"/>
      <c r="DJ3109" s="6"/>
      <c r="DK3109" s="6"/>
      <c r="DL3109" s="6"/>
      <c r="DN3109" s="6"/>
      <c r="DQ3109" s="6"/>
    </row>
    <row r="3110" customFormat="false" ht="15" hidden="false" customHeight="false" outlineLevel="0" collapsed="false">
      <c r="I3110" s="1"/>
      <c r="K3110" s="6" t="s">
        <v>695</v>
      </c>
      <c r="P3110" s="1"/>
      <c r="Q3110" s="1"/>
      <c r="W3110" s="1"/>
      <c r="X3110" s="1"/>
      <c r="AB3110" s="1"/>
      <c r="AC3110" s="1"/>
      <c r="AD3110" s="1"/>
      <c r="AE3110" s="1"/>
      <c r="BQ3110" s="6"/>
      <c r="DJ3110" s="6"/>
      <c r="DK3110" s="6"/>
      <c r="DL3110" s="6"/>
      <c r="DN3110" s="6"/>
      <c r="DQ3110" s="6"/>
    </row>
    <row r="3111" customFormat="false" ht="15" hidden="false" customHeight="false" outlineLevel="0" collapsed="false">
      <c r="I3111" s="1"/>
      <c r="K3111" s="6" t="s">
        <v>695</v>
      </c>
      <c r="P3111" s="1"/>
      <c r="Q3111" s="1"/>
      <c r="W3111" s="1"/>
      <c r="X3111" s="1"/>
      <c r="AB3111" s="1"/>
      <c r="AC3111" s="1"/>
      <c r="AD3111" s="1"/>
      <c r="AE3111" s="1"/>
      <c r="BQ3111" s="6"/>
      <c r="DJ3111" s="6"/>
      <c r="DK3111" s="6"/>
      <c r="DL3111" s="6"/>
      <c r="DN3111" s="6"/>
      <c r="DQ3111" s="6"/>
    </row>
    <row r="3112" customFormat="false" ht="15" hidden="false" customHeight="false" outlineLevel="0" collapsed="false">
      <c r="I3112" s="1"/>
      <c r="K3112" s="6" t="s">
        <v>695</v>
      </c>
      <c r="P3112" s="1"/>
      <c r="Q3112" s="1"/>
      <c r="W3112" s="1"/>
      <c r="X3112" s="1"/>
      <c r="AB3112" s="1"/>
      <c r="AC3112" s="1"/>
      <c r="AD3112" s="1"/>
      <c r="AE3112" s="1"/>
      <c r="BQ3112" s="6"/>
      <c r="DJ3112" s="6"/>
      <c r="DK3112" s="6"/>
      <c r="DL3112" s="6"/>
      <c r="DN3112" s="6"/>
      <c r="DQ3112" s="6"/>
    </row>
    <row r="3113" customFormat="false" ht="15" hidden="false" customHeight="false" outlineLevel="0" collapsed="false">
      <c r="I3113" s="1"/>
      <c r="K3113" s="6" t="s">
        <v>695</v>
      </c>
      <c r="P3113" s="1"/>
      <c r="Q3113" s="1"/>
      <c r="W3113" s="1"/>
      <c r="X3113" s="1"/>
      <c r="AB3113" s="1"/>
      <c r="AC3113" s="1"/>
      <c r="AD3113" s="1"/>
      <c r="AE3113" s="1"/>
      <c r="BQ3113" s="6"/>
      <c r="DJ3113" s="6"/>
      <c r="DK3113" s="6"/>
      <c r="DL3113" s="6"/>
      <c r="DN3113" s="6"/>
      <c r="DQ3113" s="6"/>
    </row>
    <row r="3114" customFormat="false" ht="15" hidden="false" customHeight="false" outlineLevel="0" collapsed="false">
      <c r="I3114" s="1"/>
      <c r="K3114" s="6" t="s">
        <v>695</v>
      </c>
      <c r="P3114" s="1"/>
      <c r="Q3114" s="1"/>
      <c r="W3114" s="1"/>
      <c r="X3114" s="1"/>
      <c r="AB3114" s="1"/>
      <c r="AC3114" s="1"/>
      <c r="AD3114" s="1"/>
      <c r="AE3114" s="1"/>
      <c r="BQ3114" s="6"/>
      <c r="DJ3114" s="6"/>
      <c r="DK3114" s="6"/>
      <c r="DL3114" s="6"/>
      <c r="DN3114" s="6"/>
      <c r="DQ3114" s="6"/>
    </row>
    <row r="3115" customFormat="false" ht="15" hidden="false" customHeight="false" outlineLevel="0" collapsed="false">
      <c r="I3115" s="1"/>
      <c r="K3115" s="6" t="s">
        <v>695</v>
      </c>
      <c r="P3115" s="1"/>
      <c r="Q3115" s="1"/>
      <c r="W3115" s="1"/>
      <c r="X3115" s="1"/>
      <c r="AB3115" s="1"/>
      <c r="AC3115" s="1"/>
      <c r="AD3115" s="1"/>
      <c r="AE3115" s="1"/>
      <c r="BQ3115" s="6"/>
      <c r="DJ3115" s="6"/>
      <c r="DK3115" s="6"/>
      <c r="DL3115" s="6"/>
      <c r="DN3115" s="6"/>
      <c r="DQ3115" s="6"/>
    </row>
    <row r="3116" customFormat="false" ht="15" hidden="false" customHeight="false" outlineLevel="0" collapsed="false">
      <c r="I3116" s="1"/>
      <c r="K3116" s="6" t="s">
        <v>695</v>
      </c>
      <c r="P3116" s="1"/>
      <c r="Q3116" s="1"/>
      <c r="W3116" s="1"/>
      <c r="X3116" s="1"/>
      <c r="AB3116" s="1"/>
      <c r="AC3116" s="1"/>
      <c r="AD3116" s="1"/>
      <c r="AE3116" s="1"/>
      <c r="BQ3116" s="6"/>
      <c r="DJ3116" s="6"/>
      <c r="DK3116" s="6"/>
      <c r="DL3116" s="6"/>
      <c r="DN3116" s="6"/>
      <c r="DQ3116" s="6"/>
    </row>
    <row r="3117" customFormat="false" ht="15" hidden="false" customHeight="false" outlineLevel="0" collapsed="false">
      <c r="I3117" s="1"/>
      <c r="K3117" s="6" t="s">
        <v>695</v>
      </c>
      <c r="P3117" s="1"/>
      <c r="Q3117" s="1"/>
      <c r="W3117" s="1"/>
      <c r="X3117" s="1"/>
      <c r="AB3117" s="1"/>
      <c r="AC3117" s="1"/>
      <c r="AD3117" s="1"/>
      <c r="AE3117" s="1"/>
      <c r="BQ3117" s="6"/>
      <c r="DJ3117" s="6"/>
      <c r="DK3117" s="6"/>
      <c r="DL3117" s="6"/>
      <c r="DN3117" s="6"/>
      <c r="DQ3117" s="6"/>
    </row>
    <row r="3118" customFormat="false" ht="15" hidden="false" customHeight="false" outlineLevel="0" collapsed="false">
      <c r="I3118" s="1"/>
      <c r="K3118" s="6" t="s">
        <v>695</v>
      </c>
      <c r="P3118" s="1"/>
      <c r="Q3118" s="1"/>
      <c r="W3118" s="1"/>
      <c r="X3118" s="1"/>
      <c r="AB3118" s="1"/>
      <c r="AC3118" s="1"/>
      <c r="AD3118" s="1"/>
      <c r="AE3118" s="1"/>
      <c r="BQ3118" s="6"/>
      <c r="DJ3118" s="6"/>
      <c r="DK3118" s="6"/>
      <c r="DL3118" s="6"/>
      <c r="DN3118" s="6"/>
      <c r="DQ3118" s="6"/>
    </row>
    <row r="3119" customFormat="false" ht="15" hidden="false" customHeight="false" outlineLevel="0" collapsed="false">
      <c r="I3119" s="1"/>
      <c r="K3119" s="6" t="s">
        <v>695</v>
      </c>
      <c r="P3119" s="1"/>
      <c r="Q3119" s="1"/>
      <c r="W3119" s="1"/>
      <c r="X3119" s="1"/>
      <c r="AB3119" s="1"/>
      <c r="AC3119" s="1"/>
      <c r="AD3119" s="1"/>
      <c r="AE3119" s="1"/>
      <c r="BQ3119" s="6"/>
      <c r="DJ3119" s="6"/>
      <c r="DK3119" s="6"/>
      <c r="DL3119" s="6"/>
      <c r="DN3119" s="6"/>
      <c r="DQ3119" s="6"/>
    </row>
    <row r="3120" customFormat="false" ht="15" hidden="false" customHeight="false" outlineLevel="0" collapsed="false">
      <c r="I3120" s="1"/>
      <c r="K3120" s="6" t="s">
        <v>695</v>
      </c>
      <c r="P3120" s="1"/>
      <c r="Q3120" s="1"/>
      <c r="W3120" s="1"/>
      <c r="X3120" s="1"/>
      <c r="AB3120" s="1"/>
      <c r="AC3120" s="1"/>
      <c r="AD3120" s="1"/>
      <c r="AE3120" s="1"/>
      <c r="BQ3120" s="6"/>
      <c r="DJ3120" s="6"/>
      <c r="DK3120" s="6"/>
      <c r="DL3120" s="6"/>
      <c r="DN3120" s="6"/>
      <c r="DQ3120" s="6"/>
    </row>
    <row r="3121" customFormat="false" ht="15" hidden="false" customHeight="false" outlineLevel="0" collapsed="false">
      <c r="I3121" s="1"/>
      <c r="K3121" s="6" t="s">
        <v>695</v>
      </c>
      <c r="P3121" s="1"/>
      <c r="Q3121" s="1"/>
      <c r="W3121" s="1"/>
      <c r="X3121" s="1"/>
      <c r="AB3121" s="1"/>
      <c r="AC3121" s="1"/>
      <c r="AD3121" s="1"/>
      <c r="AE3121" s="1"/>
      <c r="BQ3121" s="6"/>
      <c r="DJ3121" s="6"/>
      <c r="DK3121" s="6"/>
      <c r="DL3121" s="6"/>
      <c r="DN3121" s="6"/>
      <c r="DQ3121" s="6"/>
    </row>
    <row r="3122" customFormat="false" ht="15" hidden="false" customHeight="false" outlineLevel="0" collapsed="false">
      <c r="I3122" s="1"/>
      <c r="K3122" s="6" t="s">
        <v>695</v>
      </c>
      <c r="P3122" s="1"/>
      <c r="Q3122" s="1"/>
      <c r="W3122" s="1"/>
      <c r="X3122" s="1"/>
      <c r="AB3122" s="1"/>
      <c r="AC3122" s="1"/>
      <c r="AD3122" s="1"/>
      <c r="AE3122" s="1"/>
      <c r="BQ3122" s="6"/>
      <c r="DJ3122" s="6"/>
      <c r="DK3122" s="6"/>
      <c r="DL3122" s="6"/>
      <c r="DN3122" s="6"/>
      <c r="DQ3122" s="6"/>
    </row>
    <row r="3123" customFormat="false" ht="15" hidden="false" customHeight="false" outlineLevel="0" collapsed="false">
      <c r="I3123" s="1"/>
      <c r="K3123" s="6" t="s">
        <v>695</v>
      </c>
      <c r="P3123" s="1"/>
      <c r="Q3123" s="1"/>
      <c r="W3123" s="1"/>
      <c r="X3123" s="1"/>
      <c r="AB3123" s="1"/>
      <c r="AC3123" s="1"/>
      <c r="AD3123" s="1"/>
      <c r="AE3123" s="1"/>
      <c r="BQ3123" s="6"/>
      <c r="DJ3123" s="6"/>
      <c r="DK3123" s="6"/>
      <c r="DL3123" s="6"/>
      <c r="DN3123" s="6"/>
      <c r="DQ3123" s="6"/>
    </row>
    <row r="3124" customFormat="false" ht="15" hidden="false" customHeight="false" outlineLevel="0" collapsed="false">
      <c r="I3124" s="1"/>
      <c r="K3124" s="6" t="s">
        <v>695</v>
      </c>
      <c r="P3124" s="1"/>
      <c r="Q3124" s="1"/>
      <c r="W3124" s="1"/>
      <c r="X3124" s="1"/>
      <c r="AB3124" s="1"/>
      <c r="AC3124" s="1"/>
      <c r="AD3124" s="1"/>
      <c r="AE3124" s="1"/>
      <c r="BQ3124" s="6"/>
      <c r="DJ3124" s="6"/>
      <c r="DK3124" s="6"/>
      <c r="DL3124" s="6"/>
      <c r="DN3124" s="6"/>
      <c r="DQ3124" s="6"/>
    </row>
    <row r="3125" customFormat="false" ht="15" hidden="false" customHeight="false" outlineLevel="0" collapsed="false">
      <c r="I3125" s="1"/>
      <c r="K3125" s="6" t="s">
        <v>695</v>
      </c>
      <c r="P3125" s="1"/>
      <c r="Q3125" s="1"/>
      <c r="W3125" s="1"/>
      <c r="X3125" s="1"/>
      <c r="AB3125" s="1"/>
      <c r="AC3125" s="1"/>
      <c r="AD3125" s="1"/>
      <c r="AE3125" s="1"/>
      <c r="BQ3125" s="6"/>
      <c r="DJ3125" s="6"/>
      <c r="DK3125" s="6"/>
      <c r="DL3125" s="6"/>
      <c r="DN3125" s="6"/>
      <c r="DQ3125" s="6"/>
    </row>
    <row r="3126" customFormat="false" ht="15" hidden="false" customHeight="false" outlineLevel="0" collapsed="false">
      <c r="I3126" s="1"/>
      <c r="K3126" s="6" t="s">
        <v>695</v>
      </c>
      <c r="P3126" s="1"/>
      <c r="Q3126" s="1"/>
      <c r="W3126" s="1"/>
      <c r="X3126" s="1"/>
      <c r="AB3126" s="1"/>
      <c r="AC3126" s="1"/>
      <c r="AD3126" s="1"/>
      <c r="AE3126" s="1"/>
      <c r="BQ3126" s="6"/>
      <c r="DJ3126" s="6"/>
      <c r="DK3126" s="6"/>
      <c r="DL3126" s="6"/>
      <c r="DN3126" s="6"/>
      <c r="DQ3126" s="6"/>
    </row>
    <row r="3127" customFormat="false" ht="15" hidden="false" customHeight="false" outlineLevel="0" collapsed="false">
      <c r="I3127" s="1"/>
      <c r="K3127" s="6" t="s">
        <v>695</v>
      </c>
      <c r="P3127" s="1"/>
      <c r="Q3127" s="1"/>
      <c r="W3127" s="1"/>
      <c r="X3127" s="1"/>
      <c r="AB3127" s="1"/>
      <c r="AC3127" s="1"/>
      <c r="AD3127" s="1"/>
      <c r="AE3127" s="1"/>
      <c r="BQ3127" s="6"/>
      <c r="DJ3127" s="6"/>
      <c r="DK3127" s="6"/>
      <c r="DL3127" s="6"/>
      <c r="DN3127" s="6"/>
      <c r="DQ3127" s="6"/>
    </row>
    <row r="3128" customFormat="false" ht="15" hidden="false" customHeight="false" outlineLevel="0" collapsed="false">
      <c r="I3128" s="1"/>
      <c r="K3128" s="6" t="s">
        <v>695</v>
      </c>
      <c r="P3128" s="1"/>
      <c r="Q3128" s="1"/>
      <c r="W3128" s="1"/>
      <c r="X3128" s="1"/>
      <c r="AB3128" s="1"/>
      <c r="AC3128" s="1"/>
      <c r="AD3128" s="1"/>
      <c r="AE3128" s="1"/>
      <c r="BQ3128" s="6"/>
      <c r="DJ3128" s="6"/>
      <c r="DK3128" s="6"/>
      <c r="DL3128" s="6"/>
      <c r="DN3128" s="6"/>
      <c r="DQ3128" s="6"/>
    </row>
    <row r="3129" customFormat="false" ht="15" hidden="false" customHeight="false" outlineLevel="0" collapsed="false">
      <c r="I3129" s="1"/>
      <c r="K3129" s="6" t="s">
        <v>695</v>
      </c>
      <c r="P3129" s="1"/>
      <c r="Q3129" s="1"/>
      <c r="W3129" s="1"/>
      <c r="X3129" s="1"/>
      <c r="AB3129" s="1"/>
      <c r="AC3129" s="1"/>
      <c r="AD3129" s="1"/>
      <c r="AE3129" s="1"/>
      <c r="BQ3129" s="6"/>
      <c r="DJ3129" s="6"/>
      <c r="DK3129" s="6"/>
      <c r="DL3129" s="6"/>
      <c r="DN3129" s="6"/>
      <c r="DQ3129" s="6"/>
    </row>
    <row r="3130" customFormat="false" ht="15" hidden="false" customHeight="false" outlineLevel="0" collapsed="false">
      <c r="I3130" s="1"/>
      <c r="K3130" s="6" t="s">
        <v>695</v>
      </c>
      <c r="P3130" s="1"/>
      <c r="Q3130" s="1"/>
      <c r="W3130" s="1"/>
      <c r="X3130" s="1"/>
      <c r="AB3130" s="1"/>
      <c r="AC3130" s="1"/>
      <c r="AD3130" s="1"/>
      <c r="AE3130" s="1"/>
      <c r="BQ3130" s="6"/>
      <c r="DJ3130" s="6"/>
      <c r="DK3130" s="6"/>
      <c r="DL3130" s="6"/>
      <c r="DN3130" s="6"/>
      <c r="DQ3130" s="6"/>
    </row>
    <row r="3131" customFormat="false" ht="15" hidden="false" customHeight="false" outlineLevel="0" collapsed="false">
      <c r="I3131" s="1"/>
      <c r="K3131" s="6" t="s">
        <v>695</v>
      </c>
      <c r="P3131" s="1"/>
      <c r="Q3131" s="1"/>
      <c r="W3131" s="1"/>
      <c r="X3131" s="1"/>
      <c r="AB3131" s="1"/>
      <c r="AC3131" s="1"/>
      <c r="AD3131" s="1"/>
      <c r="AE3131" s="1"/>
      <c r="BQ3131" s="6"/>
      <c r="DJ3131" s="6"/>
      <c r="DK3131" s="6"/>
      <c r="DL3131" s="6"/>
      <c r="DN3131" s="6"/>
      <c r="DQ3131" s="6"/>
    </row>
    <row r="3132" customFormat="false" ht="15" hidden="false" customHeight="false" outlineLevel="0" collapsed="false">
      <c r="I3132" s="1"/>
      <c r="K3132" s="6" t="s">
        <v>695</v>
      </c>
      <c r="P3132" s="1"/>
      <c r="Q3132" s="1"/>
      <c r="W3132" s="1"/>
      <c r="X3132" s="1"/>
      <c r="AB3132" s="1"/>
      <c r="AC3132" s="1"/>
      <c r="AD3132" s="1"/>
      <c r="AE3132" s="1"/>
      <c r="BQ3132" s="6"/>
      <c r="DJ3132" s="6"/>
      <c r="DK3132" s="6"/>
      <c r="DL3132" s="6"/>
      <c r="DN3132" s="6"/>
      <c r="DQ3132" s="6"/>
    </row>
    <row r="3133" customFormat="false" ht="15" hidden="false" customHeight="false" outlineLevel="0" collapsed="false">
      <c r="I3133" s="1"/>
      <c r="K3133" s="6" t="s">
        <v>695</v>
      </c>
      <c r="P3133" s="1"/>
      <c r="Q3133" s="1"/>
      <c r="W3133" s="1"/>
      <c r="X3133" s="1"/>
      <c r="AB3133" s="1"/>
      <c r="AC3133" s="1"/>
      <c r="AD3133" s="1"/>
      <c r="AE3133" s="1"/>
      <c r="BQ3133" s="6"/>
      <c r="DJ3133" s="6"/>
      <c r="DK3133" s="6"/>
      <c r="DL3133" s="6"/>
      <c r="DN3133" s="6"/>
      <c r="DQ3133" s="6"/>
    </row>
    <row r="3134" customFormat="false" ht="15" hidden="false" customHeight="false" outlineLevel="0" collapsed="false">
      <c r="K3134" s="6" t="s">
        <v>695</v>
      </c>
      <c r="BQ3134" s="6"/>
      <c r="DJ3134" s="6"/>
      <c r="DK3134" s="6"/>
      <c r="DL3134" s="6"/>
      <c r="DN3134" s="6"/>
      <c r="DQ3134" s="6"/>
    </row>
    <row r="3135" customFormat="false" ht="15" hidden="false" customHeight="false" outlineLevel="0" collapsed="false">
      <c r="K3135" s="6" t="s">
        <v>695</v>
      </c>
      <c r="BQ3135" s="6"/>
      <c r="DJ3135" s="6"/>
      <c r="DK3135" s="6"/>
      <c r="DL3135" s="6"/>
      <c r="DN3135" s="6"/>
      <c r="DQ3135" s="6"/>
    </row>
    <row r="3136" customFormat="false" ht="15" hidden="false" customHeight="false" outlineLevel="0" collapsed="false">
      <c r="K3136" s="6" t="s">
        <v>695</v>
      </c>
      <c r="BQ3136" s="6"/>
      <c r="DJ3136" s="6"/>
      <c r="DK3136" s="6"/>
      <c r="DL3136" s="6"/>
      <c r="DN3136" s="6"/>
      <c r="DQ3136" s="6"/>
    </row>
    <row r="3137" customFormat="false" ht="15" hidden="false" customHeight="false" outlineLevel="0" collapsed="false">
      <c r="K3137" s="6" t="s">
        <v>695</v>
      </c>
      <c r="BQ3137" s="6"/>
      <c r="DJ3137" s="6"/>
      <c r="DK3137" s="6"/>
      <c r="DL3137" s="6"/>
      <c r="DN3137" s="6"/>
      <c r="DQ3137" s="6"/>
    </row>
    <row r="3138" customFormat="false" ht="15" hidden="false" customHeight="false" outlineLevel="0" collapsed="false">
      <c r="K3138" s="6" t="s">
        <v>695</v>
      </c>
      <c r="BQ3138" s="6"/>
      <c r="DJ3138" s="6"/>
      <c r="DK3138" s="6"/>
      <c r="DL3138" s="6"/>
      <c r="DN3138" s="6"/>
      <c r="DQ3138" s="6"/>
    </row>
    <row r="3139" customFormat="false" ht="15" hidden="false" customHeight="false" outlineLevel="0" collapsed="false">
      <c r="K3139" s="6" t="s">
        <v>695</v>
      </c>
      <c r="BQ3139" s="6"/>
      <c r="DJ3139" s="6"/>
      <c r="DK3139" s="6"/>
      <c r="DL3139" s="6"/>
      <c r="DN3139" s="6"/>
      <c r="DQ3139" s="6"/>
    </row>
    <row r="3140" customFormat="false" ht="15" hidden="false" customHeight="false" outlineLevel="0" collapsed="false">
      <c r="K3140" s="6" t="s">
        <v>695</v>
      </c>
      <c r="BQ3140" s="6"/>
      <c r="DJ3140" s="6"/>
      <c r="DK3140" s="6"/>
      <c r="DL3140" s="6"/>
      <c r="DN3140" s="6"/>
      <c r="DQ3140" s="6"/>
    </row>
    <row r="3141" customFormat="false" ht="15" hidden="false" customHeight="false" outlineLevel="0" collapsed="false">
      <c r="K3141" s="6" t="s">
        <v>695</v>
      </c>
      <c r="BQ3141" s="6"/>
      <c r="DJ3141" s="6"/>
      <c r="DK3141" s="6"/>
      <c r="DL3141" s="6"/>
      <c r="DN3141" s="6"/>
      <c r="DQ3141" s="6"/>
    </row>
    <row r="3142" customFormat="false" ht="15" hidden="false" customHeight="false" outlineLevel="0" collapsed="false">
      <c r="K3142" s="6" t="s">
        <v>695</v>
      </c>
      <c r="BQ3142" s="6"/>
      <c r="DJ3142" s="6"/>
      <c r="DK3142" s="6"/>
      <c r="DL3142" s="6"/>
      <c r="DN3142" s="6"/>
      <c r="DQ3142" s="6"/>
    </row>
    <row r="3143" customFormat="false" ht="15" hidden="false" customHeight="false" outlineLevel="0" collapsed="false">
      <c r="B3143" s="120"/>
      <c r="D3143" s="121"/>
      <c r="F3143" s="121"/>
      <c r="G3143" s="121"/>
      <c r="I3143" s="120"/>
      <c r="K3143" s="6" t="s">
        <v>695</v>
      </c>
      <c r="L3143" s="120"/>
      <c r="M3143" s="122"/>
      <c r="P3143" s="120"/>
      <c r="Q3143" s="120"/>
      <c r="R3143" s="121"/>
      <c r="S3143" s="121"/>
      <c r="T3143" s="121"/>
      <c r="U3143" s="121"/>
      <c r="W3143" s="120"/>
      <c r="X3143" s="120"/>
      <c r="Y3143" s="121"/>
      <c r="Z3143" s="121"/>
      <c r="AB3143" s="120"/>
      <c r="AC3143" s="120"/>
      <c r="AD3143" s="120"/>
      <c r="AE3143" s="120"/>
      <c r="BQ3143" s="6"/>
      <c r="DJ3143" s="6"/>
      <c r="DK3143" s="6"/>
      <c r="DL3143" s="6"/>
      <c r="DN3143" s="6"/>
      <c r="DQ3143" s="6"/>
    </row>
    <row r="3144" customFormat="false" ht="15" hidden="false" customHeight="false" outlineLevel="0" collapsed="false">
      <c r="B3144" s="120"/>
      <c r="D3144" s="121"/>
      <c r="F3144" s="121"/>
      <c r="G3144" s="121"/>
      <c r="I3144" s="120"/>
      <c r="K3144" s="6" t="s">
        <v>695</v>
      </c>
      <c r="L3144" s="120"/>
      <c r="M3144" s="122"/>
      <c r="P3144" s="120"/>
      <c r="Q3144" s="120"/>
      <c r="R3144" s="121"/>
      <c r="S3144" s="121"/>
      <c r="T3144" s="121"/>
      <c r="U3144" s="121"/>
      <c r="W3144" s="120"/>
      <c r="X3144" s="120"/>
      <c r="Y3144" s="121"/>
      <c r="Z3144" s="121"/>
      <c r="AB3144" s="120"/>
      <c r="AC3144" s="120"/>
      <c r="AD3144" s="120"/>
      <c r="AE3144" s="120"/>
      <c r="BQ3144" s="6"/>
      <c r="DJ3144" s="6"/>
      <c r="DK3144" s="6"/>
      <c r="DL3144" s="6"/>
      <c r="DN3144" s="6"/>
      <c r="DQ3144" s="6"/>
    </row>
    <row r="3145" customFormat="false" ht="15" hidden="false" customHeight="false" outlineLevel="0" collapsed="false">
      <c r="B3145" s="120"/>
      <c r="D3145" s="121"/>
      <c r="F3145" s="121"/>
      <c r="G3145" s="121"/>
      <c r="I3145" s="120"/>
      <c r="K3145" s="6" t="s">
        <v>695</v>
      </c>
      <c r="L3145" s="120"/>
      <c r="M3145" s="122"/>
      <c r="P3145" s="120"/>
      <c r="Q3145" s="120"/>
      <c r="R3145" s="121"/>
      <c r="S3145" s="121"/>
      <c r="T3145" s="121"/>
      <c r="U3145" s="121"/>
      <c r="W3145" s="120"/>
      <c r="X3145" s="120"/>
      <c r="Y3145" s="121"/>
      <c r="Z3145" s="121"/>
      <c r="AB3145" s="120"/>
      <c r="AC3145" s="120"/>
      <c r="AD3145" s="120"/>
      <c r="AE3145" s="120"/>
      <c r="BQ3145" s="6"/>
      <c r="DJ3145" s="6"/>
      <c r="DK3145" s="6"/>
      <c r="DL3145" s="6"/>
      <c r="DN3145" s="6"/>
      <c r="DQ3145" s="6"/>
    </row>
    <row r="3146" customFormat="false" ht="15" hidden="false" customHeight="false" outlineLevel="0" collapsed="false">
      <c r="K3146" s="6" t="s">
        <v>695</v>
      </c>
      <c r="BQ3146" s="6"/>
      <c r="DJ3146" s="6"/>
      <c r="DK3146" s="6"/>
      <c r="DL3146" s="6"/>
      <c r="DN3146" s="6"/>
      <c r="DQ3146" s="6"/>
    </row>
    <row r="3147" customFormat="false" ht="15" hidden="false" customHeight="false" outlineLevel="0" collapsed="false">
      <c r="K3147" s="6" t="s">
        <v>695</v>
      </c>
      <c r="BQ3147" s="6"/>
      <c r="DJ3147" s="6"/>
      <c r="DK3147" s="6"/>
      <c r="DL3147" s="6"/>
      <c r="DN3147" s="6"/>
      <c r="DQ3147" s="6"/>
    </row>
    <row r="3148" customFormat="false" ht="15" hidden="false" customHeight="false" outlineLevel="0" collapsed="false">
      <c r="K3148" s="6" t="s">
        <v>695</v>
      </c>
      <c r="BQ3148" s="6"/>
      <c r="DJ3148" s="6"/>
      <c r="DK3148" s="6"/>
      <c r="DL3148" s="6"/>
      <c r="DN3148" s="6"/>
      <c r="DQ3148" s="6"/>
    </row>
    <row r="3149" customFormat="false" ht="15" hidden="false" customHeight="false" outlineLevel="0" collapsed="false">
      <c r="K3149" s="6" t="s">
        <v>695</v>
      </c>
      <c r="BQ3149" s="6"/>
      <c r="DJ3149" s="6"/>
      <c r="DK3149" s="6"/>
      <c r="DL3149" s="6"/>
      <c r="DN3149" s="6"/>
      <c r="DQ3149" s="6"/>
    </row>
    <row r="3150" customFormat="false" ht="15" hidden="false" customHeight="false" outlineLevel="0" collapsed="false">
      <c r="K3150" s="6" t="s">
        <v>695</v>
      </c>
      <c r="BQ3150" s="6"/>
      <c r="DJ3150" s="6"/>
      <c r="DK3150" s="6"/>
      <c r="DL3150" s="6"/>
      <c r="DN3150" s="6"/>
      <c r="DQ3150" s="6"/>
    </row>
    <row r="3151" customFormat="false" ht="15" hidden="false" customHeight="false" outlineLevel="0" collapsed="false">
      <c r="K3151" s="6" t="s">
        <v>695</v>
      </c>
      <c r="BQ3151" s="6"/>
      <c r="DJ3151" s="6"/>
      <c r="DK3151" s="6"/>
      <c r="DL3151" s="6"/>
      <c r="DN3151" s="6"/>
      <c r="DQ3151" s="6"/>
    </row>
    <row r="3152" customFormat="false" ht="15" hidden="false" customHeight="false" outlineLevel="0" collapsed="false">
      <c r="K3152" s="6" t="s">
        <v>695</v>
      </c>
      <c r="BQ3152" s="6"/>
      <c r="DJ3152" s="6"/>
      <c r="DK3152" s="6"/>
      <c r="DL3152" s="6"/>
      <c r="DN3152" s="6"/>
      <c r="DQ3152" s="6"/>
    </row>
    <row r="3153" customFormat="false" ht="15" hidden="false" customHeight="false" outlineLevel="0" collapsed="false">
      <c r="K3153" s="6" t="s">
        <v>695</v>
      </c>
      <c r="BQ3153" s="6"/>
      <c r="DJ3153" s="6"/>
      <c r="DK3153" s="6"/>
      <c r="DL3153" s="6"/>
      <c r="DN3153" s="6"/>
      <c r="DQ3153" s="6"/>
    </row>
    <row r="3154" customFormat="false" ht="15" hidden="false" customHeight="false" outlineLevel="0" collapsed="false">
      <c r="K3154" s="6" t="s">
        <v>695</v>
      </c>
      <c r="BQ3154" s="6"/>
      <c r="DJ3154" s="6"/>
      <c r="DK3154" s="6"/>
      <c r="DL3154" s="6"/>
      <c r="DN3154" s="6"/>
      <c r="DQ3154" s="6"/>
    </row>
    <row r="3155" customFormat="false" ht="15" hidden="false" customHeight="false" outlineLevel="0" collapsed="false">
      <c r="K3155" s="6" t="s">
        <v>695</v>
      </c>
      <c r="BQ3155" s="6"/>
      <c r="DJ3155" s="6"/>
      <c r="DK3155" s="6"/>
      <c r="DL3155" s="6"/>
      <c r="DN3155" s="6"/>
      <c r="DQ3155" s="6"/>
    </row>
    <row r="3156" customFormat="false" ht="15" hidden="false" customHeight="false" outlineLevel="0" collapsed="false">
      <c r="K3156" s="6" t="s">
        <v>695</v>
      </c>
      <c r="BQ3156" s="6"/>
      <c r="DJ3156" s="6"/>
      <c r="DK3156" s="6"/>
      <c r="DL3156" s="6"/>
      <c r="DN3156" s="6"/>
      <c r="DQ3156" s="6"/>
    </row>
    <row r="3157" customFormat="false" ht="15" hidden="false" customHeight="false" outlineLevel="0" collapsed="false">
      <c r="K3157" s="6" t="s">
        <v>695</v>
      </c>
      <c r="BQ3157" s="6"/>
      <c r="DJ3157" s="6"/>
      <c r="DK3157" s="6"/>
      <c r="DL3157" s="6"/>
      <c r="DN3157" s="6"/>
      <c r="DQ3157" s="6"/>
    </row>
    <row r="3158" customFormat="false" ht="15" hidden="false" customHeight="false" outlineLevel="0" collapsed="false">
      <c r="K3158" s="6" t="s">
        <v>695</v>
      </c>
      <c r="BQ3158" s="6"/>
      <c r="DJ3158" s="6"/>
      <c r="DK3158" s="6"/>
      <c r="DL3158" s="6"/>
      <c r="DN3158" s="6"/>
      <c r="DQ3158" s="6"/>
    </row>
    <row r="3159" customFormat="false" ht="15" hidden="false" customHeight="false" outlineLevel="0" collapsed="false">
      <c r="B3159" s="120"/>
      <c r="D3159" s="121"/>
      <c r="F3159" s="121"/>
      <c r="G3159" s="121"/>
      <c r="I3159" s="120"/>
      <c r="K3159" s="6" t="s">
        <v>695</v>
      </c>
      <c r="L3159" s="120"/>
      <c r="M3159" s="122"/>
      <c r="P3159" s="120"/>
      <c r="Q3159" s="120"/>
      <c r="R3159" s="121"/>
      <c r="S3159" s="121"/>
      <c r="T3159" s="121"/>
      <c r="U3159" s="121"/>
      <c r="W3159" s="120"/>
      <c r="X3159" s="120"/>
      <c r="Y3159" s="121"/>
      <c r="Z3159" s="121"/>
      <c r="AB3159" s="120"/>
      <c r="AC3159" s="120"/>
      <c r="AD3159" s="120"/>
      <c r="AE3159" s="120"/>
      <c r="BQ3159" s="6"/>
      <c r="DJ3159" s="6"/>
      <c r="DK3159" s="6"/>
      <c r="DL3159" s="6"/>
      <c r="DN3159" s="6"/>
      <c r="DQ3159" s="6"/>
    </row>
    <row r="3160" customFormat="false" ht="15" hidden="false" customHeight="false" outlineLevel="0" collapsed="false">
      <c r="B3160" s="120"/>
      <c r="D3160" s="121"/>
      <c r="F3160" s="121"/>
      <c r="G3160" s="121"/>
      <c r="I3160" s="120"/>
      <c r="K3160" s="6" t="s">
        <v>695</v>
      </c>
      <c r="L3160" s="120"/>
      <c r="M3160" s="122"/>
      <c r="P3160" s="120"/>
      <c r="Q3160" s="120"/>
      <c r="R3160" s="121"/>
      <c r="S3160" s="121"/>
      <c r="T3160" s="121"/>
      <c r="U3160" s="121"/>
      <c r="W3160" s="120"/>
      <c r="X3160" s="120"/>
      <c r="Y3160" s="121"/>
      <c r="Z3160" s="121"/>
      <c r="AB3160" s="120"/>
      <c r="AC3160" s="120"/>
      <c r="AD3160" s="120"/>
      <c r="AE3160" s="120"/>
      <c r="BQ3160" s="6"/>
      <c r="DJ3160" s="6"/>
      <c r="DK3160" s="6"/>
      <c r="DL3160" s="6"/>
      <c r="DN3160" s="6"/>
      <c r="DQ3160" s="6"/>
    </row>
    <row r="3161" customFormat="false" ht="15" hidden="false" customHeight="false" outlineLevel="0" collapsed="false">
      <c r="B3161" s="120"/>
      <c r="D3161" s="121"/>
      <c r="F3161" s="121"/>
      <c r="G3161" s="121"/>
      <c r="I3161" s="120"/>
      <c r="K3161" s="6" t="s">
        <v>695</v>
      </c>
      <c r="L3161" s="120"/>
      <c r="M3161" s="122"/>
      <c r="P3161" s="120"/>
      <c r="Q3161" s="120"/>
      <c r="R3161" s="121"/>
      <c r="S3161" s="121"/>
      <c r="T3161" s="121"/>
      <c r="U3161" s="121"/>
      <c r="W3161" s="120"/>
      <c r="X3161" s="120"/>
      <c r="Y3161" s="121"/>
      <c r="Z3161" s="121"/>
      <c r="AB3161" s="120"/>
      <c r="AC3161" s="120"/>
      <c r="AD3161" s="120"/>
      <c r="AE3161" s="120"/>
      <c r="BQ3161" s="6"/>
      <c r="DJ3161" s="6"/>
      <c r="DK3161" s="6"/>
      <c r="DL3161" s="6"/>
      <c r="DN3161" s="6"/>
      <c r="DQ3161" s="6"/>
    </row>
    <row r="3162" customFormat="false" ht="15" hidden="false" customHeight="false" outlineLevel="0" collapsed="false">
      <c r="B3162" s="120"/>
      <c r="D3162" s="121"/>
      <c r="F3162" s="121"/>
      <c r="G3162" s="121"/>
      <c r="I3162" s="120"/>
      <c r="K3162" s="6" t="s">
        <v>695</v>
      </c>
      <c r="L3162" s="120"/>
      <c r="M3162" s="122"/>
      <c r="P3162" s="120"/>
      <c r="Q3162" s="120"/>
      <c r="R3162" s="121"/>
      <c r="S3162" s="121"/>
      <c r="T3162" s="121"/>
      <c r="U3162" s="121"/>
      <c r="W3162" s="120"/>
      <c r="X3162" s="120"/>
      <c r="Y3162" s="121"/>
      <c r="Z3162" s="121"/>
      <c r="AB3162" s="120"/>
      <c r="AC3162" s="120"/>
      <c r="AD3162" s="120"/>
      <c r="AE3162" s="120"/>
      <c r="BQ3162" s="6"/>
      <c r="DJ3162" s="6"/>
      <c r="DK3162" s="6"/>
      <c r="DL3162" s="6"/>
      <c r="DN3162" s="6"/>
      <c r="DQ3162" s="6"/>
    </row>
    <row r="3163" customFormat="false" ht="15" hidden="false" customHeight="false" outlineLevel="0" collapsed="false">
      <c r="B3163" s="120"/>
      <c r="D3163" s="121"/>
      <c r="F3163" s="121"/>
      <c r="G3163" s="121"/>
      <c r="I3163" s="120"/>
      <c r="K3163" s="6" t="s">
        <v>695</v>
      </c>
      <c r="L3163" s="120"/>
      <c r="M3163" s="122"/>
      <c r="P3163" s="120"/>
      <c r="Q3163" s="120"/>
      <c r="R3163" s="121"/>
      <c r="S3163" s="121"/>
      <c r="T3163" s="121"/>
      <c r="U3163" s="121"/>
      <c r="W3163" s="120"/>
      <c r="X3163" s="120"/>
      <c r="Y3163" s="121"/>
      <c r="Z3163" s="121"/>
      <c r="AB3163" s="120"/>
      <c r="AC3163" s="120"/>
      <c r="AD3163" s="120"/>
      <c r="AE3163" s="120"/>
      <c r="BQ3163" s="6"/>
      <c r="DJ3163" s="6"/>
      <c r="DK3163" s="6"/>
      <c r="DL3163" s="6"/>
      <c r="DN3163" s="6"/>
      <c r="DQ3163" s="6"/>
    </row>
    <row r="3164" customFormat="false" ht="15" hidden="false" customHeight="false" outlineLevel="0" collapsed="false">
      <c r="B3164" s="120"/>
      <c r="D3164" s="121"/>
      <c r="F3164" s="121"/>
      <c r="G3164" s="121"/>
      <c r="I3164" s="120"/>
      <c r="K3164" s="6" t="s">
        <v>695</v>
      </c>
      <c r="L3164" s="120"/>
      <c r="M3164" s="122"/>
      <c r="P3164" s="120"/>
      <c r="Q3164" s="120"/>
      <c r="R3164" s="121"/>
      <c r="S3164" s="121"/>
      <c r="T3164" s="121"/>
      <c r="U3164" s="121"/>
      <c r="W3164" s="120"/>
      <c r="X3164" s="120"/>
      <c r="Y3164" s="121"/>
      <c r="Z3164" s="121"/>
      <c r="AB3164" s="120"/>
      <c r="AC3164" s="120"/>
      <c r="AD3164" s="120"/>
      <c r="AE3164" s="120"/>
      <c r="BQ3164" s="6"/>
      <c r="DJ3164" s="6"/>
      <c r="DK3164" s="6"/>
      <c r="DL3164" s="6"/>
      <c r="DN3164" s="6"/>
      <c r="DQ3164" s="6"/>
    </row>
    <row r="3165" customFormat="false" ht="15" hidden="false" customHeight="false" outlineLevel="0" collapsed="false">
      <c r="B3165" s="120"/>
      <c r="D3165" s="121"/>
      <c r="F3165" s="121"/>
      <c r="G3165" s="121"/>
      <c r="I3165" s="120"/>
      <c r="K3165" s="6" t="s">
        <v>695</v>
      </c>
      <c r="L3165" s="120"/>
      <c r="M3165" s="122"/>
      <c r="P3165" s="120"/>
      <c r="Q3165" s="120"/>
      <c r="R3165" s="121"/>
      <c r="S3165" s="121"/>
      <c r="T3165" s="121"/>
      <c r="U3165" s="121"/>
      <c r="W3165" s="120"/>
      <c r="X3165" s="120"/>
      <c r="Y3165" s="121"/>
      <c r="Z3165" s="121"/>
      <c r="AB3165" s="120"/>
      <c r="AC3165" s="120"/>
      <c r="AD3165" s="120"/>
      <c r="AE3165" s="120"/>
      <c r="BQ3165" s="6"/>
      <c r="DJ3165" s="6"/>
      <c r="DK3165" s="6"/>
      <c r="DL3165" s="6"/>
      <c r="DN3165" s="6"/>
      <c r="DQ3165" s="6"/>
    </row>
    <row r="3166" customFormat="false" ht="15" hidden="false" customHeight="false" outlineLevel="0" collapsed="false">
      <c r="B3166" s="120"/>
      <c r="D3166" s="121"/>
      <c r="F3166" s="121"/>
      <c r="G3166" s="121"/>
      <c r="I3166" s="120"/>
      <c r="K3166" s="6" t="s">
        <v>695</v>
      </c>
      <c r="L3166" s="120"/>
      <c r="M3166" s="122"/>
      <c r="P3166" s="120"/>
      <c r="Q3166" s="120"/>
      <c r="R3166" s="121"/>
      <c r="S3166" s="121"/>
      <c r="T3166" s="121"/>
      <c r="U3166" s="121"/>
      <c r="W3166" s="120"/>
      <c r="X3166" s="120"/>
      <c r="Y3166" s="121"/>
      <c r="Z3166" s="121"/>
      <c r="AB3166" s="120"/>
      <c r="AC3166" s="120"/>
      <c r="AD3166" s="120"/>
      <c r="AE3166" s="120"/>
      <c r="BQ3166" s="6"/>
      <c r="DJ3166" s="6"/>
      <c r="DK3166" s="6"/>
      <c r="DL3166" s="6"/>
      <c r="DN3166" s="6"/>
      <c r="DQ3166" s="6"/>
    </row>
    <row r="3167" customFormat="false" ht="15" hidden="false" customHeight="false" outlineLevel="0" collapsed="false">
      <c r="B3167" s="120"/>
      <c r="D3167" s="121"/>
      <c r="F3167" s="121"/>
      <c r="G3167" s="121"/>
      <c r="I3167" s="120"/>
      <c r="K3167" s="6" t="s">
        <v>695</v>
      </c>
      <c r="L3167" s="120"/>
      <c r="M3167" s="122"/>
      <c r="P3167" s="120"/>
      <c r="Q3167" s="120"/>
      <c r="R3167" s="121"/>
      <c r="S3167" s="121"/>
      <c r="T3167" s="121"/>
      <c r="U3167" s="121"/>
      <c r="W3167" s="120"/>
      <c r="X3167" s="120"/>
      <c r="Y3167" s="121"/>
      <c r="Z3167" s="121"/>
      <c r="AB3167" s="120"/>
      <c r="AC3167" s="120"/>
      <c r="AD3167" s="120"/>
      <c r="AE3167" s="120"/>
      <c r="BQ3167" s="6"/>
      <c r="DJ3167" s="6"/>
      <c r="DK3167" s="6"/>
      <c r="DL3167" s="6"/>
      <c r="DN3167" s="6"/>
      <c r="DQ3167" s="6"/>
    </row>
    <row r="3168" customFormat="false" ht="15" hidden="false" customHeight="false" outlineLevel="0" collapsed="false">
      <c r="B3168" s="120"/>
      <c r="D3168" s="121"/>
      <c r="F3168" s="121"/>
      <c r="G3168" s="121"/>
      <c r="I3168" s="120"/>
      <c r="K3168" s="6" t="s">
        <v>695</v>
      </c>
      <c r="L3168" s="120"/>
      <c r="M3168" s="122"/>
      <c r="P3168" s="120"/>
      <c r="Q3168" s="120"/>
      <c r="R3168" s="121"/>
      <c r="S3168" s="121"/>
      <c r="T3168" s="121"/>
      <c r="U3168" s="121"/>
      <c r="W3168" s="120"/>
      <c r="X3168" s="120"/>
      <c r="Y3168" s="121"/>
      <c r="Z3168" s="121"/>
      <c r="AB3168" s="120"/>
      <c r="AC3168" s="120"/>
      <c r="AD3168" s="120"/>
      <c r="AE3168" s="120"/>
      <c r="BQ3168" s="6"/>
      <c r="DJ3168" s="6"/>
      <c r="DK3168" s="6"/>
      <c r="DL3168" s="6"/>
      <c r="DN3168" s="6"/>
      <c r="DQ3168" s="6"/>
    </row>
    <row r="3169" customFormat="false" ht="15" hidden="false" customHeight="false" outlineLevel="0" collapsed="false">
      <c r="B3169" s="120"/>
      <c r="D3169" s="121"/>
      <c r="F3169" s="121"/>
      <c r="G3169" s="121"/>
      <c r="I3169" s="120"/>
      <c r="K3169" s="6" t="s">
        <v>695</v>
      </c>
      <c r="L3169" s="120"/>
      <c r="M3169" s="122"/>
      <c r="P3169" s="120"/>
      <c r="Q3169" s="120"/>
      <c r="R3169" s="121"/>
      <c r="S3169" s="121"/>
      <c r="T3169" s="121"/>
      <c r="U3169" s="121"/>
      <c r="W3169" s="120"/>
      <c r="X3169" s="120"/>
      <c r="Y3169" s="121"/>
      <c r="Z3169" s="121"/>
      <c r="AB3169" s="120"/>
      <c r="AC3169" s="120"/>
      <c r="AD3169" s="120"/>
      <c r="AE3169" s="120"/>
      <c r="BQ3169" s="6"/>
      <c r="DJ3169" s="6"/>
      <c r="DK3169" s="6"/>
      <c r="DL3169" s="6"/>
      <c r="DN3169" s="6"/>
      <c r="DQ3169" s="6"/>
    </row>
    <row r="3170" customFormat="false" ht="15" hidden="false" customHeight="false" outlineLevel="0" collapsed="false">
      <c r="B3170" s="120"/>
      <c r="D3170" s="121"/>
      <c r="F3170" s="121"/>
      <c r="G3170" s="121"/>
      <c r="I3170" s="120"/>
      <c r="K3170" s="6" t="s">
        <v>695</v>
      </c>
      <c r="L3170" s="120"/>
      <c r="M3170" s="122"/>
      <c r="P3170" s="120"/>
      <c r="Q3170" s="120"/>
      <c r="R3170" s="121"/>
      <c r="S3170" s="121"/>
      <c r="T3170" s="121"/>
      <c r="U3170" s="121"/>
      <c r="W3170" s="120"/>
      <c r="X3170" s="120"/>
      <c r="Y3170" s="121"/>
      <c r="Z3170" s="121"/>
      <c r="AB3170" s="120"/>
      <c r="AC3170" s="120"/>
      <c r="AD3170" s="120"/>
      <c r="AE3170" s="120"/>
      <c r="BQ3170" s="6"/>
      <c r="DJ3170" s="6"/>
      <c r="DK3170" s="6"/>
      <c r="DL3170" s="6"/>
      <c r="DN3170" s="6"/>
      <c r="DQ3170" s="6"/>
    </row>
    <row r="3171" customFormat="false" ht="15" hidden="false" customHeight="false" outlineLevel="0" collapsed="false">
      <c r="B3171" s="120"/>
      <c r="D3171" s="121"/>
      <c r="F3171" s="121"/>
      <c r="G3171" s="121"/>
      <c r="I3171" s="120"/>
      <c r="K3171" s="6" t="s">
        <v>695</v>
      </c>
      <c r="L3171" s="120"/>
      <c r="M3171" s="122"/>
      <c r="P3171" s="120"/>
      <c r="Q3171" s="120"/>
      <c r="R3171" s="121"/>
      <c r="S3171" s="121"/>
      <c r="T3171" s="121"/>
      <c r="U3171" s="121"/>
      <c r="W3171" s="120"/>
      <c r="X3171" s="120"/>
      <c r="Y3171" s="121"/>
      <c r="Z3171" s="121"/>
      <c r="AB3171" s="120"/>
      <c r="AC3171" s="120"/>
      <c r="AD3171" s="120"/>
      <c r="AE3171" s="120"/>
      <c r="BQ3171" s="6"/>
      <c r="DJ3171" s="6"/>
      <c r="DK3171" s="6"/>
      <c r="DL3171" s="6"/>
      <c r="DN3171" s="6"/>
      <c r="DQ3171" s="6"/>
    </row>
    <row r="3172" customFormat="false" ht="15" hidden="false" customHeight="false" outlineLevel="0" collapsed="false">
      <c r="B3172" s="120"/>
      <c r="D3172" s="121"/>
      <c r="F3172" s="121"/>
      <c r="G3172" s="121"/>
      <c r="I3172" s="120"/>
      <c r="K3172" s="6" t="s">
        <v>695</v>
      </c>
      <c r="L3172" s="120"/>
      <c r="M3172" s="122"/>
      <c r="P3172" s="120"/>
      <c r="Q3172" s="120"/>
      <c r="R3172" s="121"/>
      <c r="S3172" s="121"/>
      <c r="T3172" s="121"/>
      <c r="U3172" s="121"/>
      <c r="W3172" s="120"/>
      <c r="X3172" s="120"/>
      <c r="Y3172" s="121"/>
      <c r="Z3172" s="121"/>
      <c r="AB3172" s="120"/>
      <c r="AC3172" s="120"/>
      <c r="AD3172" s="120"/>
      <c r="AE3172" s="120"/>
      <c r="BQ3172" s="6"/>
      <c r="DJ3172" s="6"/>
      <c r="DK3172" s="6"/>
      <c r="DL3172" s="6"/>
      <c r="DN3172" s="6"/>
      <c r="DQ3172" s="6"/>
    </row>
    <row r="3173" customFormat="false" ht="15" hidden="false" customHeight="false" outlineLevel="0" collapsed="false">
      <c r="B3173" s="120"/>
      <c r="D3173" s="121"/>
      <c r="F3173" s="121"/>
      <c r="G3173" s="121"/>
      <c r="I3173" s="120"/>
      <c r="K3173" s="6" t="s">
        <v>695</v>
      </c>
      <c r="L3173" s="120"/>
      <c r="M3173" s="122"/>
      <c r="P3173" s="120"/>
      <c r="Q3173" s="120"/>
      <c r="R3173" s="121"/>
      <c r="S3173" s="121"/>
      <c r="T3173" s="121"/>
      <c r="U3173" s="121"/>
      <c r="W3173" s="120"/>
      <c r="X3173" s="120"/>
      <c r="Y3173" s="121"/>
      <c r="Z3173" s="121"/>
      <c r="AB3173" s="120"/>
      <c r="AC3173" s="120"/>
      <c r="AD3173" s="120"/>
      <c r="AE3173" s="120"/>
      <c r="BQ3173" s="6"/>
      <c r="DJ3173" s="6"/>
      <c r="DK3173" s="6"/>
      <c r="DL3173" s="6"/>
      <c r="DN3173" s="6"/>
      <c r="DQ3173" s="6"/>
    </row>
    <row r="3174" customFormat="false" ht="15" hidden="false" customHeight="false" outlineLevel="0" collapsed="false">
      <c r="B3174" s="120"/>
      <c r="D3174" s="121"/>
      <c r="F3174" s="121"/>
      <c r="G3174" s="121"/>
      <c r="I3174" s="120"/>
      <c r="K3174" s="6" t="s">
        <v>695</v>
      </c>
      <c r="L3174" s="120"/>
      <c r="M3174" s="122"/>
      <c r="P3174" s="120"/>
      <c r="Q3174" s="120"/>
      <c r="R3174" s="121"/>
      <c r="S3174" s="121"/>
      <c r="T3174" s="121"/>
      <c r="U3174" s="121"/>
      <c r="W3174" s="120"/>
      <c r="X3174" s="120"/>
      <c r="Y3174" s="121"/>
      <c r="Z3174" s="121"/>
      <c r="AB3174" s="120"/>
      <c r="AC3174" s="120"/>
      <c r="AD3174" s="120"/>
      <c r="AE3174" s="120"/>
      <c r="BQ3174" s="6"/>
      <c r="DJ3174" s="6"/>
      <c r="DK3174" s="6"/>
      <c r="DL3174" s="6"/>
      <c r="DN3174" s="6"/>
      <c r="DQ3174" s="6"/>
    </row>
    <row r="3175" customFormat="false" ht="15" hidden="false" customHeight="false" outlineLevel="0" collapsed="false">
      <c r="B3175" s="120"/>
      <c r="D3175" s="121"/>
      <c r="F3175" s="121"/>
      <c r="G3175" s="121"/>
      <c r="I3175" s="120"/>
      <c r="K3175" s="6" t="s">
        <v>695</v>
      </c>
      <c r="L3175" s="120"/>
      <c r="M3175" s="122"/>
      <c r="P3175" s="120"/>
      <c r="Q3175" s="120"/>
      <c r="R3175" s="121"/>
      <c r="S3175" s="121"/>
      <c r="T3175" s="121"/>
      <c r="U3175" s="121"/>
      <c r="W3175" s="120"/>
      <c r="X3175" s="120"/>
      <c r="Y3175" s="121"/>
      <c r="Z3175" s="121"/>
      <c r="AB3175" s="120"/>
      <c r="AC3175" s="120"/>
      <c r="AD3175" s="120"/>
      <c r="AE3175" s="120"/>
      <c r="BQ3175" s="6"/>
      <c r="DJ3175" s="6"/>
      <c r="DK3175" s="6"/>
      <c r="DL3175" s="6"/>
      <c r="DN3175" s="6"/>
      <c r="DQ3175" s="6"/>
    </row>
    <row r="3176" customFormat="false" ht="15" hidden="false" customHeight="false" outlineLevel="0" collapsed="false">
      <c r="K3176" s="6" t="s">
        <v>695</v>
      </c>
      <c r="BQ3176" s="6"/>
      <c r="DJ3176" s="6"/>
      <c r="DK3176" s="6"/>
      <c r="DL3176" s="6"/>
      <c r="DN3176" s="6"/>
      <c r="DQ3176" s="6"/>
    </row>
    <row r="3177" customFormat="false" ht="15" hidden="false" customHeight="false" outlineLevel="0" collapsed="false">
      <c r="K3177" s="6" t="s">
        <v>695</v>
      </c>
      <c r="BQ3177" s="6"/>
      <c r="DJ3177" s="6"/>
      <c r="DK3177" s="6"/>
      <c r="DL3177" s="6"/>
      <c r="DN3177" s="6"/>
      <c r="DQ3177" s="6"/>
    </row>
    <row r="3178" customFormat="false" ht="15" hidden="false" customHeight="false" outlineLevel="0" collapsed="false">
      <c r="K3178" s="6" t="s">
        <v>695</v>
      </c>
      <c r="BQ3178" s="6"/>
      <c r="DJ3178" s="6"/>
      <c r="DK3178" s="6"/>
      <c r="DL3178" s="6"/>
      <c r="DN3178" s="6"/>
      <c r="DQ3178" s="6"/>
    </row>
    <row r="3179" customFormat="false" ht="15" hidden="false" customHeight="false" outlineLevel="0" collapsed="false">
      <c r="K3179" s="6" t="s">
        <v>695</v>
      </c>
      <c r="BQ3179" s="6"/>
      <c r="DJ3179" s="6"/>
      <c r="DK3179" s="6"/>
      <c r="DL3179" s="6"/>
      <c r="DN3179" s="6"/>
      <c r="DQ3179" s="6"/>
    </row>
    <row r="3180" customFormat="false" ht="15" hidden="false" customHeight="false" outlineLevel="0" collapsed="false">
      <c r="K3180" s="6" t="s">
        <v>695</v>
      </c>
      <c r="BQ3180" s="6"/>
      <c r="DJ3180" s="6"/>
      <c r="DK3180" s="6"/>
      <c r="DL3180" s="6"/>
      <c r="DN3180" s="6"/>
      <c r="DQ3180" s="6"/>
    </row>
    <row r="3181" customFormat="false" ht="15" hidden="false" customHeight="false" outlineLevel="0" collapsed="false">
      <c r="K3181" s="6" t="s">
        <v>695</v>
      </c>
      <c r="BQ3181" s="6"/>
      <c r="DJ3181" s="6"/>
      <c r="DK3181" s="6"/>
      <c r="DL3181" s="6"/>
      <c r="DN3181" s="6"/>
      <c r="DQ3181" s="6"/>
    </row>
    <row r="3182" customFormat="false" ht="15" hidden="false" customHeight="false" outlineLevel="0" collapsed="false">
      <c r="K3182" s="6" t="s">
        <v>695</v>
      </c>
      <c r="BQ3182" s="6"/>
      <c r="DJ3182" s="6"/>
      <c r="DK3182" s="6"/>
      <c r="DL3182" s="6"/>
      <c r="DN3182" s="6"/>
      <c r="DQ3182" s="6"/>
    </row>
    <row r="3183" customFormat="false" ht="15" hidden="false" customHeight="false" outlineLevel="0" collapsed="false">
      <c r="K3183" s="6" t="s">
        <v>695</v>
      </c>
      <c r="BQ3183" s="6"/>
      <c r="DJ3183" s="6"/>
      <c r="DK3183" s="6"/>
      <c r="DL3183" s="6"/>
      <c r="DN3183" s="6"/>
      <c r="DQ3183" s="6"/>
    </row>
    <row r="3184" customFormat="false" ht="15" hidden="false" customHeight="false" outlineLevel="0" collapsed="false">
      <c r="K3184" s="6" t="s">
        <v>695</v>
      </c>
      <c r="BQ3184" s="6"/>
      <c r="DJ3184" s="6"/>
      <c r="DK3184" s="6"/>
      <c r="DL3184" s="6"/>
      <c r="DN3184" s="6"/>
      <c r="DQ3184" s="6"/>
    </row>
    <row r="3185" customFormat="false" ht="15" hidden="false" customHeight="false" outlineLevel="0" collapsed="false">
      <c r="K3185" s="6" t="s">
        <v>695</v>
      </c>
      <c r="BQ3185" s="6"/>
      <c r="DJ3185" s="6"/>
      <c r="DK3185" s="6"/>
      <c r="DL3185" s="6"/>
      <c r="DN3185" s="6"/>
      <c r="DQ3185" s="6"/>
    </row>
    <row r="3186" customFormat="false" ht="15" hidden="false" customHeight="false" outlineLevel="0" collapsed="false">
      <c r="K3186" s="6" t="s">
        <v>695</v>
      </c>
      <c r="BQ3186" s="6"/>
      <c r="DJ3186" s="6"/>
      <c r="DK3186" s="6"/>
      <c r="DL3186" s="6"/>
      <c r="DN3186" s="6"/>
      <c r="DQ3186" s="6"/>
    </row>
    <row r="3187" customFormat="false" ht="15" hidden="false" customHeight="false" outlineLevel="0" collapsed="false">
      <c r="K3187" s="6" t="s">
        <v>695</v>
      </c>
      <c r="BQ3187" s="6"/>
      <c r="DJ3187" s="6"/>
      <c r="DK3187" s="6"/>
      <c r="DL3187" s="6"/>
      <c r="DN3187" s="6"/>
      <c r="DQ3187" s="6"/>
    </row>
    <row r="3188" customFormat="false" ht="15" hidden="false" customHeight="false" outlineLevel="0" collapsed="false">
      <c r="K3188" s="6" t="s">
        <v>695</v>
      </c>
      <c r="BQ3188" s="6"/>
      <c r="DJ3188" s="6"/>
      <c r="DK3188" s="6"/>
      <c r="DL3188" s="6"/>
      <c r="DN3188" s="6"/>
      <c r="DQ3188" s="6"/>
    </row>
    <row r="3189" customFormat="false" ht="15" hidden="false" customHeight="false" outlineLevel="0" collapsed="false">
      <c r="K3189" s="6" t="s">
        <v>695</v>
      </c>
      <c r="BQ3189" s="6"/>
      <c r="DJ3189" s="6"/>
      <c r="DK3189" s="6"/>
      <c r="DL3189" s="6"/>
      <c r="DN3189" s="6"/>
      <c r="DQ3189" s="6"/>
    </row>
    <row r="3190" customFormat="false" ht="15" hidden="false" customHeight="false" outlineLevel="0" collapsed="false">
      <c r="K3190" s="6" t="s">
        <v>695</v>
      </c>
      <c r="BQ3190" s="6"/>
      <c r="DJ3190" s="6"/>
      <c r="DK3190" s="6"/>
      <c r="DL3190" s="6"/>
      <c r="DN3190" s="6"/>
      <c r="DQ3190" s="6"/>
    </row>
    <row r="3191" customFormat="false" ht="15" hidden="false" customHeight="false" outlineLevel="0" collapsed="false">
      <c r="K3191" s="6" t="s">
        <v>695</v>
      </c>
      <c r="BQ3191" s="6"/>
      <c r="DJ3191" s="6"/>
      <c r="DK3191" s="6"/>
      <c r="DL3191" s="6"/>
      <c r="DN3191" s="6"/>
      <c r="DQ3191" s="6"/>
    </row>
    <row r="3192" customFormat="false" ht="15" hidden="false" customHeight="false" outlineLevel="0" collapsed="false">
      <c r="K3192" s="6" t="s">
        <v>695</v>
      </c>
      <c r="BQ3192" s="6"/>
      <c r="DJ3192" s="6"/>
      <c r="DK3192" s="6"/>
      <c r="DL3192" s="6"/>
      <c r="DN3192" s="6"/>
      <c r="DQ3192" s="6"/>
    </row>
    <row r="3193" customFormat="false" ht="15" hidden="false" customHeight="false" outlineLevel="0" collapsed="false">
      <c r="K3193" s="6" t="s">
        <v>695</v>
      </c>
      <c r="BQ3193" s="6"/>
      <c r="DJ3193" s="6"/>
      <c r="DK3193" s="6"/>
      <c r="DL3193" s="6"/>
      <c r="DN3193" s="6"/>
      <c r="DQ3193" s="6"/>
    </row>
    <row r="3194" customFormat="false" ht="15" hidden="false" customHeight="false" outlineLevel="0" collapsed="false">
      <c r="K3194" s="6" t="s">
        <v>695</v>
      </c>
      <c r="BQ3194" s="6"/>
      <c r="DJ3194" s="6"/>
      <c r="DK3194" s="6"/>
      <c r="DL3194" s="6"/>
      <c r="DN3194" s="6"/>
      <c r="DQ3194" s="6"/>
    </row>
    <row r="3195" customFormat="false" ht="15" hidden="false" customHeight="false" outlineLevel="0" collapsed="false">
      <c r="K3195" s="6" t="s">
        <v>695</v>
      </c>
      <c r="BQ3195" s="6"/>
      <c r="DJ3195" s="6"/>
      <c r="DK3195" s="6"/>
      <c r="DL3195" s="6"/>
      <c r="DN3195" s="6"/>
      <c r="DQ3195" s="6"/>
    </row>
    <row r="3196" customFormat="false" ht="15" hidden="false" customHeight="false" outlineLevel="0" collapsed="false">
      <c r="K3196" s="6" t="s">
        <v>695</v>
      </c>
      <c r="BQ3196" s="6"/>
      <c r="DJ3196" s="6"/>
      <c r="DK3196" s="6"/>
      <c r="DL3196" s="6"/>
      <c r="DN3196" s="6"/>
      <c r="DQ3196" s="6"/>
    </row>
    <row r="3197" customFormat="false" ht="15" hidden="false" customHeight="false" outlineLevel="0" collapsed="false">
      <c r="K3197" s="6" t="s">
        <v>695</v>
      </c>
      <c r="BQ3197" s="6"/>
      <c r="DJ3197" s="6"/>
      <c r="DK3197" s="6"/>
      <c r="DL3197" s="6"/>
      <c r="DN3197" s="6"/>
      <c r="DQ3197" s="6"/>
    </row>
    <row r="3198" customFormat="false" ht="15" hidden="false" customHeight="false" outlineLevel="0" collapsed="false">
      <c r="K3198" s="6" t="s">
        <v>695</v>
      </c>
      <c r="BQ3198" s="6"/>
      <c r="DJ3198" s="6"/>
      <c r="DK3198" s="6"/>
      <c r="DL3198" s="6"/>
      <c r="DN3198" s="6"/>
      <c r="DQ3198" s="6"/>
    </row>
    <row r="3199" customFormat="false" ht="15" hidden="false" customHeight="false" outlineLevel="0" collapsed="false">
      <c r="K3199" s="6" t="s">
        <v>695</v>
      </c>
      <c r="BQ3199" s="6"/>
      <c r="DJ3199" s="6"/>
      <c r="DK3199" s="6"/>
      <c r="DL3199" s="6"/>
      <c r="DN3199" s="6"/>
      <c r="DQ3199" s="6"/>
    </row>
    <row r="3200" customFormat="false" ht="15" hidden="false" customHeight="false" outlineLevel="0" collapsed="false">
      <c r="K3200" s="6" t="s">
        <v>695</v>
      </c>
      <c r="BQ3200" s="6"/>
      <c r="DJ3200" s="6"/>
      <c r="DK3200" s="6"/>
      <c r="DL3200" s="6"/>
      <c r="DN3200" s="6"/>
      <c r="DQ3200" s="6"/>
    </row>
    <row r="3201" customFormat="false" ht="15" hidden="false" customHeight="false" outlineLevel="0" collapsed="false">
      <c r="K3201" s="6" t="s">
        <v>695</v>
      </c>
      <c r="BQ3201" s="6"/>
      <c r="DJ3201" s="6"/>
      <c r="DK3201" s="6"/>
      <c r="DL3201" s="6"/>
      <c r="DN3201" s="6"/>
      <c r="DQ3201" s="6"/>
    </row>
    <row r="3202" customFormat="false" ht="15" hidden="false" customHeight="false" outlineLevel="0" collapsed="false">
      <c r="K3202" s="6" t="s">
        <v>695</v>
      </c>
      <c r="BQ3202" s="6"/>
      <c r="DJ3202" s="6"/>
      <c r="DK3202" s="6"/>
      <c r="DL3202" s="6"/>
      <c r="DN3202" s="6"/>
      <c r="DQ3202" s="6"/>
    </row>
    <row r="3203" customFormat="false" ht="15" hidden="false" customHeight="false" outlineLevel="0" collapsed="false">
      <c r="K3203" s="6" t="s">
        <v>695</v>
      </c>
      <c r="BQ3203" s="6"/>
      <c r="DJ3203" s="6"/>
      <c r="DK3203" s="6"/>
      <c r="DL3203" s="6"/>
      <c r="DN3203" s="6"/>
      <c r="DQ3203" s="6"/>
    </row>
    <row r="3204" customFormat="false" ht="15" hidden="false" customHeight="false" outlineLevel="0" collapsed="false">
      <c r="K3204" s="6" t="s">
        <v>695</v>
      </c>
      <c r="BQ3204" s="6"/>
      <c r="DJ3204" s="6"/>
      <c r="DK3204" s="6"/>
      <c r="DL3204" s="6"/>
      <c r="DN3204" s="6"/>
      <c r="DQ3204" s="6"/>
    </row>
    <row r="3205" customFormat="false" ht="15" hidden="false" customHeight="false" outlineLevel="0" collapsed="false">
      <c r="K3205" s="6" t="s">
        <v>695</v>
      </c>
      <c r="BQ3205" s="6"/>
      <c r="DJ3205" s="6"/>
      <c r="DK3205" s="6"/>
      <c r="DL3205" s="6"/>
      <c r="DN3205" s="6"/>
      <c r="DQ3205" s="6"/>
    </row>
    <row r="3206" customFormat="false" ht="15" hidden="false" customHeight="false" outlineLevel="0" collapsed="false">
      <c r="K3206" s="6" t="s">
        <v>695</v>
      </c>
      <c r="BQ3206" s="6"/>
      <c r="DJ3206" s="6"/>
      <c r="DK3206" s="6"/>
      <c r="DL3206" s="6"/>
      <c r="DN3206" s="6"/>
      <c r="DQ3206" s="6"/>
    </row>
    <row r="3207" customFormat="false" ht="15" hidden="false" customHeight="false" outlineLevel="0" collapsed="false">
      <c r="K3207" s="6" t="s">
        <v>695</v>
      </c>
      <c r="BQ3207" s="6"/>
      <c r="DJ3207" s="6"/>
      <c r="DK3207" s="6"/>
      <c r="DL3207" s="6"/>
      <c r="DN3207" s="6"/>
      <c r="DQ3207" s="6"/>
    </row>
    <row r="3208" customFormat="false" ht="15" hidden="false" customHeight="false" outlineLevel="0" collapsed="false">
      <c r="K3208" s="6" t="s">
        <v>695</v>
      </c>
      <c r="BQ3208" s="6"/>
      <c r="DJ3208" s="6"/>
      <c r="DK3208" s="6"/>
      <c r="DL3208" s="6"/>
      <c r="DN3208" s="6"/>
      <c r="DQ3208" s="6"/>
    </row>
    <row r="3209" customFormat="false" ht="15" hidden="false" customHeight="false" outlineLevel="0" collapsed="false">
      <c r="K3209" s="6" t="s">
        <v>695</v>
      </c>
      <c r="BQ3209" s="6"/>
      <c r="DJ3209" s="6"/>
      <c r="DK3209" s="6"/>
      <c r="DL3209" s="6"/>
      <c r="DN3209" s="6"/>
      <c r="DQ3209" s="6"/>
    </row>
    <row r="3210" customFormat="false" ht="15" hidden="false" customHeight="false" outlineLevel="0" collapsed="false">
      <c r="K3210" s="6" t="s">
        <v>695</v>
      </c>
      <c r="BQ3210" s="6"/>
      <c r="DJ3210" s="6"/>
      <c r="DK3210" s="6"/>
      <c r="DL3210" s="6"/>
      <c r="DN3210" s="6"/>
      <c r="DQ3210" s="6"/>
    </row>
    <row r="3211" customFormat="false" ht="15" hidden="false" customHeight="false" outlineLevel="0" collapsed="false">
      <c r="K3211" s="6" t="s">
        <v>695</v>
      </c>
      <c r="BQ3211" s="6"/>
      <c r="DJ3211" s="6"/>
      <c r="DK3211" s="6"/>
      <c r="DL3211" s="6"/>
      <c r="DN3211" s="6"/>
      <c r="DQ3211" s="6"/>
    </row>
    <row r="3212" customFormat="false" ht="15" hidden="false" customHeight="false" outlineLevel="0" collapsed="false">
      <c r="K3212" s="6" t="s">
        <v>695</v>
      </c>
      <c r="BQ3212" s="6"/>
      <c r="DJ3212" s="6"/>
      <c r="DK3212" s="6"/>
      <c r="DL3212" s="6"/>
      <c r="DN3212" s="6"/>
      <c r="DQ3212" s="6"/>
    </row>
    <row r="3213" customFormat="false" ht="15" hidden="false" customHeight="false" outlineLevel="0" collapsed="false">
      <c r="K3213" s="6" t="s">
        <v>695</v>
      </c>
      <c r="BQ3213" s="6"/>
      <c r="DJ3213" s="6"/>
      <c r="DK3213" s="6"/>
      <c r="DL3213" s="6"/>
      <c r="DN3213" s="6"/>
      <c r="DQ3213" s="6"/>
    </row>
    <row r="3214" customFormat="false" ht="15" hidden="false" customHeight="false" outlineLevel="0" collapsed="false">
      <c r="K3214" s="6" t="s">
        <v>695</v>
      </c>
      <c r="BQ3214" s="6"/>
      <c r="DJ3214" s="6"/>
      <c r="DK3214" s="6"/>
      <c r="DL3214" s="6"/>
      <c r="DN3214" s="6"/>
      <c r="DQ3214" s="6"/>
    </row>
    <row r="3215" customFormat="false" ht="15" hidden="false" customHeight="false" outlineLevel="0" collapsed="false">
      <c r="K3215" s="6" t="s">
        <v>695</v>
      </c>
      <c r="BQ3215" s="6"/>
      <c r="DJ3215" s="6"/>
      <c r="DK3215" s="6"/>
      <c r="DL3215" s="6"/>
      <c r="DN3215" s="6"/>
      <c r="DQ3215" s="6"/>
    </row>
    <row r="3216" customFormat="false" ht="15" hidden="false" customHeight="false" outlineLevel="0" collapsed="false">
      <c r="K3216" s="6" t="s">
        <v>695</v>
      </c>
      <c r="BQ3216" s="6"/>
      <c r="DJ3216" s="6"/>
      <c r="DK3216" s="6"/>
      <c r="DL3216" s="6"/>
      <c r="DN3216" s="6"/>
      <c r="DQ3216" s="6"/>
    </row>
    <row r="3217" customFormat="false" ht="15" hidden="false" customHeight="false" outlineLevel="0" collapsed="false">
      <c r="K3217" s="6" t="s">
        <v>695</v>
      </c>
      <c r="BQ3217" s="6"/>
      <c r="DJ3217" s="6"/>
      <c r="DK3217" s="6"/>
      <c r="DL3217" s="6"/>
      <c r="DN3217" s="6"/>
      <c r="DQ3217" s="6"/>
    </row>
    <row r="3218" customFormat="false" ht="15" hidden="false" customHeight="false" outlineLevel="0" collapsed="false">
      <c r="K3218" s="6" t="s">
        <v>695</v>
      </c>
      <c r="BQ3218" s="6"/>
      <c r="DJ3218" s="6"/>
      <c r="DK3218" s="6"/>
      <c r="DL3218" s="6"/>
      <c r="DN3218" s="6"/>
      <c r="DQ3218" s="6"/>
    </row>
    <row r="3219" customFormat="false" ht="15" hidden="false" customHeight="false" outlineLevel="0" collapsed="false">
      <c r="K3219" s="6" t="s">
        <v>695</v>
      </c>
      <c r="BQ3219" s="6"/>
      <c r="DJ3219" s="6"/>
      <c r="DK3219" s="6"/>
      <c r="DL3219" s="6"/>
      <c r="DN3219" s="6"/>
      <c r="DQ3219" s="6"/>
    </row>
    <row r="3220" customFormat="false" ht="15" hidden="false" customHeight="false" outlineLevel="0" collapsed="false">
      <c r="K3220" s="6" t="s">
        <v>695</v>
      </c>
      <c r="BQ3220" s="6"/>
      <c r="DJ3220" s="6"/>
      <c r="DK3220" s="6"/>
      <c r="DL3220" s="6"/>
      <c r="DN3220" s="6"/>
      <c r="DQ3220" s="6"/>
    </row>
    <row r="3221" customFormat="false" ht="15" hidden="false" customHeight="false" outlineLevel="0" collapsed="false">
      <c r="K3221" s="6" t="s">
        <v>695</v>
      </c>
      <c r="BQ3221" s="6"/>
      <c r="DJ3221" s="6"/>
      <c r="DK3221" s="6"/>
      <c r="DL3221" s="6"/>
      <c r="DN3221" s="6"/>
      <c r="DQ3221" s="6"/>
    </row>
    <row r="3222" customFormat="false" ht="15" hidden="false" customHeight="false" outlineLevel="0" collapsed="false">
      <c r="K3222" s="6" t="s">
        <v>695</v>
      </c>
      <c r="BQ3222" s="6"/>
      <c r="DJ3222" s="6"/>
      <c r="DK3222" s="6"/>
      <c r="DL3222" s="6"/>
      <c r="DN3222" s="6"/>
      <c r="DQ3222" s="6"/>
    </row>
    <row r="3223" customFormat="false" ht="15" hidden="false" customHeight="false" outlineLevel="0" collapsed="false">
      <c r="K3223" s="6" t="s">
        <v>695</v>
      </c>
      <c r="BQ3223" s="6"/>
      <c r="DJ3223" s="6"/>
      <c r="DK3223" s="6"/>
      <c r="DL3223" s="6"/>
      <c r="DN3223" s="6"/>
      <c r="DQ3223" s="6"/>
    </row>
    <row r="3224" customFormat="false" ht="15" hidden="false" customHeight="false" outlineLevel="0" collapsed="false">
      <c r="K3224" s="6" t="s">
        <v>695</v>
      </c>
      <c r="BQ3224" s="6"/>
      <c r="DJ3224" s="6"/>
      <c r="DK3224" s="6"/>
      <c r="DL3224" s="6"/>
      <c r="DN3224" s="6"/>
      <c r="DQ3224" s="6"/>
    </row>
    <row r="3225" customFormat="false" ht="15" hidden="false" customHeight="false" outlineLevel="0" collapsed="false">
      <c r="K3225" s="6" t="s">
        <v>695</v>
      </c>
      <c r="BQ3225" s="6"/>
      <c r="DJ3225" s="6"/>
      <c r="DK3225" s="6"/>
      <c r="DL3225" s="6"/>
      <c r="DN3225" s="6"/>
      <c r="DQ3225" s="6"/>
    </row>
    <row r="3226" customFormat="false" ht="15" hidden="false" customHeight="false" outlineLevel="0" collapsed="false">
      <c r="K3226" s="6" t="s">
        <v>695</v>
      </c>
      <c r="BQ3226" s="6"/>
      <c r="DJ3226" s="6"/>
      <c r="DK3226" s="6"/>
      <c r="DL3226" s="6"/>
      <c r="DN3226" s="6"/>
      <c r="DQ3226" s="6"/>
    </row>
    <row r="3227" customFormat="false" ht="15" hidden="false" customHeight="false" outlineLevel="0" collapsed="false">
      <c r="K3227" s="6" t="s">
        <v>695</v>
      </c>
      <c r="BQ3227" s="6"/>
      <c r="DJ3227" s="6"/>
      <c r="DK3227" s="6"/>
      <c r="DL3227" s="6"/>
      <c r="DN3227" s="6"/>
      <c r="DQ3227" s="6"/>
    </row>
    <row r="3228" customFormat="false" ht="15" hidden="false" customHeight="false" outlineLevel="0" collapsed="false">
      <c r="K3228" s="6" t="s">
        <v>695</v>
      </c>
      <c r="BQ3228" s="6"/>
      <c r="DJ3228" s="6"/>
      <c r="DK3228" s="6"/>
      <c r="DL3228" s="6"/>
      <c r="DN3228" s="6"/>
      <c r="DQ3228" s="6"/>
    </row>
    <row r="3229" customFormat="false" ht="15" hidden="false" customHeight="false" outlineLevel="0" collapsed="false">
      <c r="K3229" s="6" t="s">
        <v>695</v>
      </c>
      <c r="BQ3229" s="6"/>
      <c r="DJ3229" s="6"/>
      <c r="DK3229" s="6"/>
      <c r="DL3229" s="6"/>
      <c r="DN3229" s="6"/>
      <c r="DQ3229" s="6"/>
    </row>
    <row r="3230" customFormat="false" ht="15" hidden="false" customHeight="false" outlineLevel="0" collapsed="false">
      <c r="K3230" s="6" t="s">
        <v>695</v>
      </c>
      <c r="BQ3230" s="6"/>
      <c r="DJ3230" s="6"/>
      <c r="DK3230" s="6"/>
      <c r="DL3230" s="6"/>
      <c r="DN3230" s="6"/>
      <c r="DQ3230" s="6"/>
    </row>
    <row r="3231" customFormat="false" ht="15" hidden="false" customHeight="false" outlineLevel="0" collapsed="false">
      <c r="K3231" s="6" t="s">
        <v>695</v>
      </c>
      <c r="BQ3231" s="6"/>
      <c r="DJ3231" s="6"/>
      <c r="DK3231" s="6"/>
      <c r="DL3231" s="6"/>
      <c r="DN3231" s="6"/>
      <c r="DQ3231" s="6"/>
    </row>
    <row r="3232" customFormat="false" ht="15" hidden="false" customHeight="false" outlineLevel="0" collapsed="false">
      <c r="K3232" s="6" t="s">
        <v>695</v>
      </c>
      <c r="BQ3232" s="6"/>
      <c r="DJ3232" s="6"/>
      <c r="DK3232" s="6"/>
      <c r="DL3232" s="6"/>
      <c r="DN3232" s="6"/>
      <c r="DQ3232" s="6"/>
    </row>
    <row r="3233" customFormat="false" ht="15" hidden="false" customHeight="false" outlineLevel="0" collapsed="false">
      <c r="K3233" s="6" t="s">
        <v>695</v>
      </c>
      <c r="BQ3233" s="6"/>
      <c r="DJ3233" s="6"/>
      <c r="DK3233" s="6"/>
      <c r="DL3233" s="6"/>
      <c r="DN3233" s="6"/>
      <c r="DQ3233" s="6"/>
    </row>
    <row r="3234" customFormat="false" ht="15" hidden="false" customHeight="false" outlineLevel="0" collapsed="false">
      <c r="K3234" s="6" t="s">
        <v>695</v>
      </c>
      <c r="BQ3234" s="6"/>
      <c r="DJ3234" s="6"/>
      <c r="DK3234" s="6"/>
      <c r="DL3234" s="6"/>
      <c r="DN3234" s="6"/>
      <c r="DQ3234" s="6"/>
    </row>
    <row r="3235" customFormat="false" ht="15" hidden="false" customHeight="false" outlineLevel="0" collapsed="false">
      <c r="K3235" s="6" t="s">
        <v>695</v>
      </c>
      <c r="BQ3235" s="6"/>
      <c r="DJ3235" s="6"/>
      <c r="DK3235" s="6"/>
      <c r="DL3235" s="6"/>
      <c r="DN3235" s="6"/>
      <c r="DQ3235" s="6"/>
    </row>
    <row r="3236" customFormat="false" ht="15" hidden="false" customHeight="false" outlineLevel="0" collapsed="false">
      <c r="K3236" s="6" t="s">
        <v>695</v>
      </c>
      <c r="BQ3236" s="6"/>
      <c r="DJ3236" s="6"/>
      <c r="DK3236" s="6"/>
      <c r="DL3236" s="6"/>
      <c r="DN3236" s="6"/>
      <c r="DQ3236" s="6"/>
    </row>
    <row r="3237" customFormat="false" ht="15" hidden="false" customHeight="false" outlineLevel="0" collapsed="false">
      <c r="K3237" s="6" t="s">
        <v>695</v>
      </c>
      <c r="BQ3237" s="6"/>
      <c r="DJ3237" s="6"/>
      <c r="DK3237" s="6"/>
      <c r="DL3237" s="6"/>
      <c r="DN3237" s="6"/>
      <c r="DQ3237" s="6"/>
    </row>
    <row r="3238" customFormat="false" ht="15" hidden="false" customHeight="false" outlineLevel="0" collapsed="false">
      <c r="K3238" s="6" t="s">
        <v>695</v>
      </c>
      <c r="BQ3238" s="6"/>
      <c r="DJ3238" s="6"/>
      <c r="DK3238" s="6"/>
      <c r="DL3238" s="6"/>
      <c r="DN3238" s="6"/>
      <c r="DQ3238" s="6"/>
    </row>
    <row r="3239" customFormat="false" ht="15" hidden="false" customHeight="false" outlineLevel="0" collapsed="false">
      <c r="K3239" s="6" t="s">
        <v>695</v>
      </c>
      <c r="BQ3239" s="6"/>
      <c r="DJ3239" s="6"/>
      <c r="DK3239" s="6"/>
      <c r="DL3239" s="6"/>
      <c r="DN3239" s="6"/>
      <c r="DQ3239" s="6"/>
    </row>
    <row r="3240" customFormat="false" ht="15" hidden="false" customHeight="false" outlineLevel="0" collapsed="false">
      <c r="K3240" s="6" t="s">
        <v>695</v>
      </c>
      <c r="BQ3240" s="6"/>
      <c r="DJ3240" s="6"/>
      <c r="DK3240" s="6"/>
      <c r="DL3240" s="6"/>
      <c r="DN3240" s="6"/>
      <c r="DQ3240" s="6"/>
    </row>
    <row r="3241" customFormat="false" ht="15" hidden="false" customHeight="false" outlineLevel="0" collapsed="false">
      <c r="K3241" s="6" t="s">
        <v>695</v>
      </c>
      <c r="BQ3241" s="6"/>
      <c r="DJ3241" s="6"/>
      <c r="DK3241" s="6"/>
      <c r="DL3241" s="6"/>
      <c r="DN3241" s="6"/>
      <c r="DQ3241" s="6"/>
    </row>
    <row r="3242" customFormat="false" ht="15" hidden="false" customHeight="false" outlineLevel="0" collapsed="false">
      <c r="K3242" s="6" t="s">
        <v>695</v>
      </c>
      <c r="BQ3242" s="6"/>
      <c r="DJ3242" s="6"/>
      <c r="DK3242" s="6"/>
      <c r="DL3242" s="6"/>
      <c r="DN3242" s="6"/>
      <c r="DQ3242" s="6"/>
    </row>
    <row r="3243" customFormat="false" ht="15" hidden="false" customHeight="false" outlineLevel="0" collapsed="false">
      <c r="K3243" s="6" t="s">
        <v>695</v>
      </c>
      <c r="BQ3243" s="6"/>
      <c r="DJ3243" s="6"/>
      <c r="DK3243" s="6"/>
      <c r="DL3243" s="6"/>
      <c r="DN3243" s="6"/>
      <c r="DQ3243" s="6"/>
    </row>
    <row r="3244" customFormat="false" ht="15" hidden="false" customHeight="false" outlineLevel="0" collapsed="false">
      <c r="K3244" s="6" t="s">
        <v>695</v>
      </c>
      <c r="BQ3244" s="6"/>
      <c r="DJ3244" s="6"/>
      <c r="DK3244" s="6"/>
      <c r="DL3244" s="6"/>
      <c r="DN3244" s="6"/>
      <c r="DQ3244" s="6"/>
    </row>
    <row r="3245" customFormat="false" ht="15" hidden="false" customHeight="false" outlineLevel="0" collapsed="false">
      <c r="K3245" s="6" t="s">
        <v>695</v>
      </c>
      <c r="BQ3245" s="6"/>
      <c r="DJ3245" s="6"/>
      <c r="DK3245" s="6"/>
      <c r="DL3245" s="6"/>
      <c r="DN3245" s="6"/>
      <c r="DQ3245" s="6"/>
    </row>
    <row r="3246" customFormat="false" ht="15" hidden="false" customHeight="false" outlineLevel="0" collapsed="false">
      <c r="K3246" s="6" t="s">
        <v>695</v>
      </c>
      <c r="BQ3246" s="6"/>
      <c r="DJ3246" s="6"/>
      <c r="DK3246" s="6"/>
      <c r="DL3246" s="6"/>
      <c r="DN3246" s="6"/>
      <c r="DQ3246" s="6"/>
    </row>
    <row r="3247" customFormat="false" ht="15" hidden="false" customHeight="false" outlineLevel="0" collapsed="false">
      <c r="K3247" s="6" t="s">
        <v>695</v>
      </c>
      <c r="BQ3247" s="6"/>
      <c r="DJ3247" s="6"/>
      <c r="DK3247" s="6"/>
      <c r="DL3247" s="6"/>
      <c r="DN3247" s="6"/>
      <c r="DQ3247" s="6"/>
    </row>
    <row r="3248" customFormat="false" ht="15" hidden="false" customHeight="false" outlineLevel="0" collapsed="false">
      <c r="K3248" s="6" t="s">
        <v>695</v>
      </c>
      <c r="BQ3248" s="6"/>
      <c r="DJ3248" s="6"/>
      <c r="DK3248" s="6"/>
      <c r="DL3248" s="6"/>
      <c r="DN3248" s="6"/>
      <c r="DQ3248" s="6"/>
    </row>
    <row r="3249" customFormat="false" ht="15" hidden="false" customHeight="false" outlineLevel="0" collapsed="false">
      <c r="K3249" s="6" t="s">
        <v>695</v>
      </c>
      <c r="BQ3249" s="6"/>
      <c r="DJ3249" s="6"/>
      <c r="DK3249" s="6"/>
      <c r="DL3249" s="6"/>
      <c r="DN3249" s="6"/>
      <c r="DQ3249" s="6"/>
    </row>
    <row r="3250" customFormat="false" ht="15" hidden="false" customHeight="false" outlineLevel="0" collapsed="false">
      <c r="K3250" s="6" t="s">
        <v>695</v>
      </c>
      <c r="BQ3250" s="6"/>
      <c r="DJ3250" s="6"/>
      <c r="DK3250" s="6"/>
      <c r="DL3250" s="6"/>
      <c r="DN3250" s="6"/>
      <c r="DQ3250" s="6"/>
    </row>
    <row r="3251" customFormat="false" ht="15" hidden="false" customHeight="false" outlineLevel="0" collapsed="false">
      <c r="K3251" s="6" t="s">
        <v>695</v>
      </c>
      <c r="BQ3251" s="6"/>
      <c r="DJ3251" s="6"/>
      <c r="DK3251" s="6"/>
      <c r="DL3251" s="6"/>
      <c r="DN3251" s="6"/>
      <c r="DQ3251" s="6"/>
    </row>
    <row r="3252" customFormat="false" ht="15" hidden="false" customHeight="false" outlineLevel="0" collapsed="false">
      <c r="K3252" s="6" t="s">
        <v>695</v>
      </c>
      <c r="BQ3252" s="6"/>
      <c r="DJ3252" s="6"/>
      <c r="DK3252" s="6"/>
      <c r="DL3252" s="6"/>
      <c r="DN3252" s="6"/>
      <c r="DQ3252" s="6"/>
    </row>
    <row r="3253" customFormat="false" ht="15" hidden="false" customHeight="false" outlineLevel="0" collapsed="false">
      <c r="K3253" s="6" t="s">
        <v>695</v>
      </c>
      <c r="BQ3253" s="6"/>
      <c r="DJ3253" s="6"/>
      <c r="DK3253" s="6"/>
      <c r="DL3253" s="6"/>
      <c r="DN3253" s="6"/>
      <c r="DQ3253" s="6"/>
    </row>
    <row r="3254" customFormat="false" ht="15" hidden="false" customHeight="false" outlineLevel="0" collapsed="false">
      <c r="K3254" s="6" t="s">
        <v>695</v>
      </c>
      <c r="BQ3254" s="6"/>
      <c r="DJ3254" s="6"/>
      <c r="DK3254" s="6"/>
      <c r="DL3254" s="6"/>
      <c r="DN3254" s="6"/>
      <c r="DQ3254" s="6"/>
    </row>
    <row r="3255" customFormat="false" ht="15" hidden="false" customHeight="false" outlineLevel="0" collapsed="false">
      <c r="K3255" s="6" t="s">
        <v>695</v>
      </c>
      <c r="BQ3255" s="6"/>
      <c r="DJ3255" s="6"/>
      <c r="DK3255" s="6"/>
      <c r="DL3255" s="6"/>
      <c r="DN3255" s="6"/>
      <c r="DQ3255" s="6"/>
    </row>
    <row r="3256" customFormat="false" ht="15" hidden="false" customHeight="false" outlineLevel="0" collapsed="false">
      <c r="K3256" s="6" t="s">
        <v>695</v>
      </c>
      <c r="BQ3256" s="6"/>
      <c r="DJ3256" s="6"/>
      <c r="DK3256" s="6"/>
      <c r="DL3256" s="6"/>
      <c r="DN3256" s="6"/>
      <c r="DQ3256" s="6"/>
    </row>
    <row r="3257" customFormat="false" ht="15" hidden="false" customHeight="false" outlineLevel="0" collapsed="false">
      <c r="K3257" s="6" t="s">
        <v>695</v>
      </c>
      <c r="BQ3257" s="6"/>
      <c r="DJ3257" s="6"/>
      <c r="DK3257" s="6"/>
      <c r="DL3257" s="6"/>
      <c r="DN3257" s="6"/>
      <c r="DQ3257" s="6"/>
    </row>
    <row r="3258" customFormat="false" ht="15" hidden="false" customHeight="false" outlineLevel="0" collapsed="false">
      <c r="K3258" s="6" t="s">
        <v>695</v>
      </c>
      <c r="BQ3258" s="6"/>
      <c r="DJ3258" s="6"/>
      <c r="DK3258" s="6"/>
      <c r="DL3258" s="6"/>
      <c r="DN3258" s="6"/>
      <c r="DQ3258" s="6"/>
    </row>
    <row r="3259" customFormat="false" ht="15" hidden="false" customHeight="false" outlineLevel="0" collapsed="false">
      <c r="K3259" s="6" t="s">
        <v>695</v>
      </c>
      <c r="BQ3259" s="6"/>
      <c r="DJ3259" s="6"/>
      <c r="DK3259" s="6"/>
      <c r="DL3259" s="6"/>
      <c r="DN3259" s="6"/>
      <c r="DQ3259" s="6"/>
    </row>
    <row r="3260" customFormat="false" ht="15" hidden="false" customHeight="false" outlineLevel="0" collapsed="false">
      <c r="K3260" s="6" t="s">
        <v>695</v>
      </c>
      <c r="BQ3260" s="6"/>
      <c r="DJ3260" s="6"/>
      <c r="DK3260" s="6"/>
      <c r="DL3260" s="6"/>
      <c r="DN3260" s="6"/>
      <c r="DQ3260" s="6"/>
    </row>
    <row r="3261" customFormat="false" ht="15" hidden="false" customHeight="false" outlineLevel="0" collapsed="false">
      <c r="K3261" s="6" t="s">
        <v>695</v>
      </c>
      <c r="BQ3261" s="6"/>
      <c r="DJ3261" s="6"/>
      <c r="DK3261" s="6"/>
      <c r="DL3261" s="6"/>
      <c r="DN3261" s="6"/>
      <c r="DQ3261" s="6"/>
    </row>
    <row r="3262" customFormat="false" ht="15" hidden="false" customHeight="false" outlineLevel="0" collapsed="false">
      <c r="K3262" s="6" t="s">
        <v>695</v>
      </c>
      <c r="BQ3262" s="6"/>
      <c r="DJ3262" s="6"/>
      <c r="DK3262" s="6"/>
      <c r="DL3262" s="6"/>
      <c r="DN3262" s="6"/>
      <c r="DQ3262" s="6"/>
    </row>
    <row r="3263" customFormat="false" ht="15" hidden="false" customHeight="false" outlineLevel="0" collapsed="false">
      <c r="K3263" s="6" t="s">
        <v>695</v>
      </c>
      <c r="BQ3263" s="6"/>
      <c r="DJ3263" s="6"/>
      <c r="DK3263" s="6"/>
      <c r="DL3263" s="6"/>
      <c r="DN3263" s="6"/>
      <c r="DQ3263" s="6"/>
    </row>
    <row r="3264" customFormat="false" ht="15" hidden="false" customHeight="false" outlineLevel="0" collapsed="false">
      <c r="K3264" s="6" t="s">
        <v>695</v>
      </c>
      <c r="BQ3264" s="6"/>
      <c r="DJ3264" s="6"/>
      <c r="DK3264" s="6"/>
      <c r="DL3264" s="6"/>
      <c r="DN3264" s="6"/>
      <c r="DQ3264" s="6"/>
    </row>
    <row r="3265" customFormat="false" ht="15" hidden="false" customHeight="false" outlineLevel="0" collapsed="false">
      <c r="K3265" s="6" t="s">
        <v>695</v>
      </c>
      <c r="BQ3265" s="6"/>
      <c r="DJ3265" s="6"/>
      <c r="DK3265" s="6"/>
      <c r="DL3265" s="6"/>
      <c r="DN3265" s="6"/>
      <c r="DQ3265" s="6"/>
    </row>
    <row r="3266" customFormat="false" ht="15" hidden="false" customHeight="false" outlineLevel="0" collapsed="false">
      <c r="K3266" s="6" t="s">
        <v>695</v>
      </c>
      <c r="BQ3266" s="6"/>
      <c r="DJ3266" s="6"/>
      <c r="DK3266" s="6"/>
      <c r="DL3266" s="6"/>
      <c r="DN3266" s="6"/>
      <c r="DQ3266" s="6"/>
    </row>
    <row r="3267" customFormat="false" ht="15" hidden="false" customHeight="false" outlineLevel="0" collapsed="false">
      <c r="K3267" s="6" t="s">
        <v>695</v>
      </c>
      <c r="BQ3267" s="6"/>
      <c r="DJ3267" s="6"/>
      <c r="DK3267" s="6"/>
      <c r="DL3267" s="6"/>
      <c r="DN3267" s="6"/>
      <c r="DQ3267" s="6"/>
    </row>
    <row r="3268" customFormat="false" ht="15" hidden="false" customHeight="false" outlineLevel="0" collapsed="false">
      <c r="K3268" s="6" t="s">
        <v>695</v>
      </c>
      <c r="BQ3268" s="6"/>
      <c r="DJ3268" s="6"/>
      <c r="DK3268" s="6"/>
      <c r="DL3268" s="6"/>
      <c r="DN3268" s="6"/>
      <c r="DQ3268" s="6"/>
    </row>
    <row r="3269" customFormat="false" ht="15" hidden="false" customHeight="false" outlineLevel="0" collapsed="false">
      <c r="K3269" s="6" t="s">
        <v>695</v>
      </c>
      <c r="BQ3269" s="6"/>
      <c r="DJ3269" s="6"/>
      <c r="DK3269" s="6"/>
      <c r="DL3269" s="6"/>
      <c r="DN3269" s="6"/>
      <c r="DQ3269" s="6"/>
    </row>
    <row r="3270" customFormat="false" ht="15" hidden="false" customHeight="false" outlineLevel="0" collapsed="false">
      <c r="K3270" s="6" t="s">
        <v>695</v>
      </c>
      <c r="BQ3270" s="6"/>
      <c r="DJ3270" s="6"/>
      <c r="DK3270" s="6"/>
      <c r="DL3270" s="6"/>
      <c r="DN3270" s="6"/>
      <c r="DQ3270" s="6"/>
    </row>
    <row r="3271" customFormat="false" ht="15" hidden="false" customHeight="false" outlineLevel="0" collapsed="false">
      <c r="K3271" s="6" t="s">
        <v>695</v>
      </c>
      <c r="BQ3271" s="6"/>
      <c r="DJ3271" s="6"/>
      <c r="DK3271" s="6"/>
      <c r="DL3271" s="6"/>
      <c r="DN3271" s="6"/>
      <c r="DQ3271" s="6"/>
    </row>
    <row r="3272" customFormat="false" ht="15" hidden="false" customHeight="false" outlineLevel="0" collapsed="false">
      <c r="K3272" s="6" t="s">
        <v>695</v>
      </c>
      <c r="BQ3272" s="6"/>
      <c r="DJ3272" s="6"/>
      <c r="DK3272" s="6"/>
      <c r="DL3272" s="6"/>
      <c r="DN3272" s="6"/>
      <c r="DQ3272" s="6"/>
    </row>
    <row r="3273" customFormat="false" ht="15" hidden="false" customHeight="false" outlineLevel="0" collapsed="false">
      <c r="K3273" s="6" t="s">
        <v>695</v>
      </c>
      <c r="BQ3273" s="6"/>
      <c r="DJ3273" s="6"/>
      <c r="DK3273" s="6"/>
      <c r="DL3273" s="6"/>
      <c r="DN3273" s="6"/>
      <c r="DQ3273" s="6"/>
    </row>
    <row r="3274" customFormat="false" ht="15" hidden="false" customHeight="false" outlineLevel="0" collapsed="false">
      <c r="K3274" s="6" t="s">
        <v>695</v>
      </c>
      <c r="BQ3274" s="6"/>
      <c r="DJ3274" s="6"/>
      <c r="DK3274" s="6"/>
      <c r="DL3274" s="6"/>
      <c r="DN3274" s="6"/>
      <c r="DQ3274" s="6"/>
    </row>
    <row r="3275" customFormat="false" ht="15" hidden="false" customHeight="false" outlineLevel="0" collapsed="false">
      <c r="K3275" s="6" t="s">
        <v>695</v>
      </c>
      <c r="BQ3275" s="6"/>
      <c r="DJ3275" s="6"/>
      <c r="DK3275" s="6"/>
      <c r="DL3275" s="6"/>
      <c r="DN3275" s="6"/>
      <c r="DQ3275" s="6"/>
    </row>
    <row r="3276" customFormat="false" ht="15" hidden="false" customHeight="false" outlineLevel="0" collapsed="false">
      <c r="K3276" s="6" t="s">
        <v>695</v>
      </c>
      <c r="BQ3276" s="6"/>
      <c r="DJ3276" s="6"/>
      <c r="DK3276" s="6"/>
      <c r="DL3276" s="6"/>
      <c r="DN3276" s="6"/>
      <c r="DQ3276" s="6"/>
    </row>
    <row r="3277" customFormat="false" ht="15" hidden="false" customHeight="false" outlineLevel="0" collapsed="false">
      <c r="K3277" s="6" t="s">
        <v>695</v>
      </c>
      <c r="BQ3277" s="6"/>
      <c r="DJ3277" s="6"/>
      <c r="DK3277" s="6"/>
      <c r="DL3277" s="6"/>
      <c r="DN3277" s="6"/>
      <c r="DQ3277" s="6"/>
    </row>
    <row r="3278" customFormat="false" ht="15" hidden="false" customHeight="false" outlineLevel="0" collapsed="false">
      <c r="K3278" s="6" t="s">
        <v>695</v>
      </c>
      <c r="BQ3278" s="6"/>
      <c r="DJ3278" s="6"/>
      <c r="DK3278" s="6"/>
      <c r="DL3278" s="6"/>
      <c r="DN3278" s="6"/>
      <c r="DQ3278" s="6"/>
    </row>
    <row r="3279" customFormat="false" ht="15" hidden="false" customHeight="false" outlineLevel="0" collapsed="false">
      <c r="K3279" s="6" t="s">
        <v>695</v>
      </c>
      <c r="BQ3279" s="6"/>
      <c r="DJ3279" s="6"/>
      <c r="DK3279" s="6"/>
      <c r="DL3279" s="6"/>
      <c r="DN3279" s="6"/>
      <c r="DQ3279" s="6"/>
    </row>
    <row r="3280" customFormat="false" ht="15" hidden="false" customHeight="false" outlineLevel="0" collapsed="false">
      <c r="K3280" s="6" t="s">
        <v>695</v>
      </c>
      <c r="BQ3280" s="6"/>
      <c r="DJ3280" s="6"/>
      <c r="DK3280" s="6"/>
      <c r="DL3280" s="6"/>
      <c r="DN3280" s="6"/>
      <c r="DQ3280" s="6"/>
    </row>
    <row r="3281" customFormat="false" ht="15" hidden="false" customHeight="false" outlineLevel="0" collapsed="false">
      <c r="K3281" s="6" t="s">
        <v>695</v>
      </c>
      <c r="BQ3281" s="6"/>
      <c r="DJ3281" s="6"/>
      <c r="DK3281" s="6"/>
      <c r="DL3281" s="6"/>
      <c r="DN3281" s="6"/>
      <c r="DQ3281" s="6"/>
    </row>
    <row r="3282" customFormat="false" ht="15" hidden="false" customHeight="false" outlineLevel="0" collapsed="false">
      <c r="K3282" s="6" t="s">
        <v>695</v>
      </c>
      <c r="BQ3282" s="6"/>
      <c r="DJ3282" s="6"/>
      <c r="DK3282" s="6"/>
      <c r="DL3282" s="6"/>
      <c r="DN3282" s="6"/>
      <c r="DQ3282" s="6"/>
    </row>
    <row r="3283" customFormat="false" ht="15" hidden="false" customHeight="false" outlineLevel="0" collapsed="false">
      <c r="K3283" s="6" t="s">
        <v>695</v>
      </c>
      <c r="BQ3283" s="6"/>
      <c r="DJ3283" s="6"/>
      <c r="DK3283" s="6"/>
      <c r="DL3283" s="6"/>
      <c r="DN3283" s="6"/>
      <c r="DQ3283" s="6"/>
    </row>
    <row r="3284" customFormat="false" ht="15" hidden="false" customHeight="false" outlineLevel="0" collapsed="false">
      <c r="K3284" s="6" t="s">
        <v>695</v>
      </c>
      <c r="BQ3284" s="6"/>
      <c r="DJ3284" s="6"/>
      <c r="DK3284" s="6"/>
      <c r="DL3284" s="6"/>
      <c r="DN3284" s="6"/>
      <c r="DQ3284" s="6"/>
    </row>
    <row r="3285" customFormat="false" ht="15" hidden="false" customHeight="false" outlineLevel="0" collapsed="false">
      <c r="K3285" s="6" t="s">
        <v>695</v>
      </c>
      <c r="BQ3285" s="6"/>
      <c r="DJ3285" s="6"/>
      <c r="DK3285" s="6"/>
      <c r="DL3285" s="6"/>
      <c r="DN3285" s="6"/>
      <c r="DQ3285" s="6"/>
    </row>
    <row r="3286" customFormat="false" ht="15" hidden="false" customHeight="false" outlineLevel="0" collapsed="false">
      <c r="K3286" s="6" t="s">
        <v>695</v>
      </c>
      <c r="BQ3286" s="6"/>
      <c r="DJ3286" s="6"/>
      <c r="DK3286" s="6"/>
      <c r="DL3286" s="6"/>
      <c r="DN3286" s="6"/>
      <c r="DQ3286" s="6"/>
    </row>
    <row r="3287" customFormat="false" ht="15" hidden="false" customHeight="false" outlineLevel="0" collapsed="false">
      <c r="K3287" s="6" t="s">
        <v>695</v>
      </c>
      <c r="BQ3287" s="6"/>
      <c r="DJ3287" s="6"/>
      <c r="DK3287" s="6"/>
      <c r="DL3287" s="6"/>
      <c r="DN3287" s="6"/>
      <c r="DQ3287" s="6"/>
    </row>
    <row r="3288" customFormat="false" ht="15" hidden="false" customHeight="false" outlineLevel="0" collapsed="false">
      <c r="K3288" s="6" t="s">
        <v>695</v>
      </c>
      <c r="BQ3288" s="6"/>
      <c r="DJ3288" s="6"/>
      <c r="DK3288" s="6"/>
      <c r="DL3288" s="6"/>
      <c r="DN3288" s="6"/>
      <c r="DQ3288" s="6"/>
    </row>
    <row r="3289" customFormat="false" ht="15" hidden="false" customHeight="false" outlineLevel="0" collapsed="false">
      <c r="K3289" s="6" t="s">
        <v>695</v>
      </c>
      <c r="BQ3289" s="6"/>
      <c r="DJ3289" s="6"/>
      <c r="DK3289" s="6"/>
      <c r="DL3289" s="6"/>
      <c r="DN3289" s="6"/>
      <c r="DQ3289" s="6"/>
    </row>
    <row r="3290" customFormat="false" ht="15" hidden="false" customHeight="false" outlineLevel="0" collapsed="false">
      <c r="K3290" s="6" t="s">
        <v>695</v>
      </c>
      <c r="BQ3290" s="6"/>
      <c r="DJ3290" s="6"/>
      <c r="DK3290" s="6"/>
      <c r="DL3290" s="6"/>
      <c r="DN3290" s="6"/>
      <c r="DQ3290" s="6"/>
    </row>
    <row r="3291" customFormat="false" ht="15" hidden="false" customHeight="false" outlineLevel="0" collapsed="false">
      <c r="K3291" s="6" t="s">
        <v>695</v>
      </c>
      <c r="BQ3291" s="6"/>
      <c r="DJ3291" s="6"/>
      <c r="DK3291" s="6"/>
      <c r="DL3291" s="6"/>
      <c r="DN3291" s="6"/>
      <c r="DQ3291" s="6"/>
    </row>
    <row r="3292" customFormat="false" ht="15" hidden="false" customHeight="false" outlineLevel="0" collapsed="false">
      <c r="K3292" s="6" t="s">
        <v>695</v>
      </c>
      <c r="BQ3292" s="6"/>
      <c r="DJ3292" s="6"/>
      <c r="DK3292" s="6"/>
      <c r="DL3292" s="6"/>
      <c r="DN3292" s="6"/>
      <c r="DQ3292" s="6"/>
    </row>
    <row r="3293" customFormat="false" ht="15" hidden="false" customHeight="false" outlineLevel="0" collapsed="false">
      <c r="K3293" s="6" t="s">
        <v>695</v>
      </c>
      <c r="BQ3293" s="6"/>
      <c r="DJ3293" s="6"/>
      <c r="DK3293" s="6"/>
      <c r="DL3293" s="6"/>
      <c r="DN3293" s="6"/>
      <c r="DQ3293" s="6"/>
    </row>
    <row r="3294" customFormat="false" ht="15" hidden="false" customHeight="false" outlineLevel="0" collapsed="false">
      <c r="K3294" s="6" t="s">
        <v>695</v>
      </c>
      <c r="BQ3294" s="6"/>
      <c r="DJ3294" s="6"/>
      <c r="DK3294" s="6"/>
      <c r="DL3294" s="6"/>
      <c r="DN3294" s="6"/>
      <c r="DQ3294" s="6"/>
    </row>
    <row r="3295" customFormat="false" ht="15" hidden="false" customHeight="false" outlineLevel="0" collapsed="false">
      <c r="K3295" s="6" t="s">
        <v>695</v>
      </c>
      <c r="BQ3295" s="6"/>
      <c r="DJ3295" s="6"/>
      <c r="DK3295" s="6"/>
      <c r="DL3295" s="6"/>
      <c r="DN3295" s="6"/>
      <c r="DQ3295" s="6"/>
    </row>
    <row r="3296" customFormat="false" ht="15" hidden="false" customHeight="false" outlineLevel="0" collapsed="false">
      <c r="K3296" s="6" t="s">
        <v>695</v>
      </c>
      <c r="BQ3296" s="6"/>
      <c r="DJ3296" s="6"/>
      <c r="DK3296" s="6"/>
      <c r="DL3296" s="6"/>
      <c r="DN3296" s="6"/>
      <c r="DQ3296" s="6"/>
    </row>
    <row r="3297" customFormat="false" ht="15" hidden="false" customHeight="false" outlineLevel="0" collapsed="false">
      <c r="K3297" s="6" t="s">
        <v>695</v>
      </c>
      <c r="BQ3297" s="6"/>
      <c r="DJ3297" s="6"/>
      <c r="DK3297" s="6"/>
      <c r="DL3297" s="6"/>
      <c r="DN3297" s="6"/>
      <c r="DQ3297" s="6"/>
    </row>
    <row r="3298" customFormat="false" ht="15" hidden="false" customHeight="false" outlineLevel="0" collapsed="false">
      <c r="K3298" s="6" t="s">
        <v>695</v>
      </c>
      <c r="BQ3298" s="6"/>
      <c r="DJ3298" s="6"/>
      <c r="DK3298" s="6"/>
      <c r="DL3298" s="6"/>
      <c r="DN3298" s="6"/>
      <c r="DQ3298" s="6"/>
    </row>
    <row r="3299" customFormat="false" ht="15" hidden="false" customHeight="false" outlineLevel="0" collapsed="false">
      <c r="K3299" s="6" t="s">
        <v>695</v>
      </c>
      <c r="BQ3299" s="6"/>
      <c r="DJ3299" s="6"/>
      <c r="DK3299" s="6"/>
      <c r="DL3299" s="6"/>
      <c r="DN3299" s="6"/>
      <c r="DQ3299" s="6"/>
    </row>
    <row r="3300" customFormat="false" ht="15" hidden="false" customHeight="false" outlineLevel="0" collapsed="false">
      <c r="K3300" s="6" t="s">
        <v>695</v>
      </c>
      <c r="BQ3300" s="6"/>
      <c r="DJ3300" s="6"/>
      <c r="DK3300" s="6"/>
      <c r="DL3300" s="6"/>
      <c r="DN3300" s="6"/>
      <c r="DQ3300" s="6"/>
    </row>
    <row r="3301" customFormat="false" ht="15" hidden="false" customHeight="false" outlineLevel="0" collapsed="false">
      <c r="K3301" s="6" t="s">
        <v>695</v>
      </c>
      <c r="BQ3301" s="6"/>
      <c r="DJ3301" s="6"/>
      <c r="DK3301" s="6"/>
      <c r="DL3301" s="6"/>
      <c r="DN3301" s="6"/>
      <c r="DQ3301" s="6"/>
    </row>
    <row r="3302" customFormat="false" ht="15" hidden="false" customHeight="false" outlineLevel="0" collapsed="false">
      <c r="K3302" s="6" t="s">
        <v>695</v>
      </c>
      <c r="BQ3302" s="6"/>
      <c r="DJ3302" s="6"/>
      <c r="DK3302" s="6"/>
      <c r="DL3302" s="6"/>
      <c r="DN3302" s="6"/>
      <c r="DQ3302" s="6"/>
    </row>
    <row r="3303" customFormat="false" ht="15" hidden="false" customHeight="false" outlineLevel="0" collapsed="false">
      <c r="K3303" s="6" t="s">
        <v>695</v>
      </c>
      <c r="BQ3303" s="6"/>
      <c r="DJ3303" s="6"/>
      <c r="DK3303" s="6"/>
      <c r="DL3303" s="6"/>
      <c r="DN3303" s="6"/>
      <c r="DQ3303" s="6"/>
    </row>
    <row r="3304" customFormat="false" ht="15" hidden="false" customHeight="false" outlineLevel="0" collapsed="false">
      <c r="K3304" s="6" t="s">
        <v>695</v>
      </c>
      <c r="BQ3304" s="6"/>
      <c r="DJ3304" s="6"/>
      <c r="DK3304" s="6"/>
      <c r="DL3304" s="6"/>
      <c r="DN3304" s="6"/>
      <c r="DQ3304" s="6"/>
    </row>
    <row r="3305" customFormat="false" ht="15" hidden="false" customHeight="false" outlineLevel="0" collapsed="false">
      <c r="K3305" s="6" t="s">
        <v>695</v>
      </c>
      <c r="BQ3305" s="6"/>
      <c r="DJ3305" s="6"/>
      <c r="DK3305" s="6"/>
      <c r="DL3305" s="6"/>
      <c r="DN3305" s="6"/>
      <c r="DQ3305" s="6"/>
    </row>
    <row r="3306" customFormat="false" ht="15" hidden="false" customHeight="false" outlineLevel="0" collapsed="false">
      <c r="K3306" s="6" t="s">
        <v>695</v>
      </c>
      <c r="BQ3306" s="6"/>
      <c r="DJ3306" s="6"/>
      <c r="DK3306" s="6"/>
      <c r="DL3306" s="6"/>
      <c r="DN3306" s="6"/>
      <c r="DQ3306" s="6"/>
    </row>
    <row r="3307" customFormat="false" ht="15" hidden="false" customHeight="false" outlineLevel="0" collapsed="false">
      <c r="K3307" s="6" t="s">
        <v>695</v>
      </c>
      <c r="BQ3307" s="6"/>
      <c r="DJ3307" s="6"/>
      <c r="DK3307" s="6"/>
      <c r="DL3307" s="6"/>
      <c r="DN3307" s="6"/>
      <c r="DQ3307" s="6"/>
    </row>
    <row r="3308" customFormat="false" ht="15" hidden="false" customHeight="false" outlineLevel="0" collapsed="false">
      <c r="K3308" s="6" t="s">
        <v>695</v>
      </c>
      <c r="BQ3308" s="6"/>
      <c r="DJ3308" s="6"/>
      <c r="DK3308" s="6"/>
      <c r="DL3308" s="6"/>
      <c r="DN3308" s="6"/>
      <c r="DQ3308" s="6"/>
    </row>
    <row r="3309" customFormat="false" ht="15" hidden="false" customHeight="false" outlineLevel="0" collapsed="false">
      <c r="K3309" s="6" t="s">
        <v>695</v>
      </c>
      <c r="BQ3309" s="6"/>
      <c r="DJ3309" s="6"/>
      <c r="DK3309" s="6"/>
      <c r="DL3309" s="6"/>
      <c r="DN3309" s="6"/>
      <c r="DQ3309" s="6"/>
    </row>
    <row r="3310" customFormat="false" ht="15" hidden="false" customHeight="false" outlineLevel="0" collapsed="false">
      <c r="K3310" s="6" t="s">
        <v>695</v>
      </c>
      <c r="BQ3310" s="6"/>
      <c r="DJ3310" s="6"/>
      <c r="DK3310" s="6"/>
      <c r="DL3310" s="6"/>
      <c r="DN3310" s="6"/>
      <c r="DQ3310" s="6"/>
    </row>
    <row r="3311" customFormat="false" ht="15" hidden="false" customHeight="false" outlineLevel="0" collapsed="false">
      <c r="K3311" s="6" t="s">
        <v>695</v>
      </c>
      <c r="BQ3311" s="6"/>
      <c r="DJ3311" s="6"/>
      <c r="DK3311" s="6"/>
      <c r="DL3311" s="6"/>
      <c r="DN3311" s="6"/>
      <c r="DQ3311" s="6"/>
    </row>
    <row r="3312" customFormat="false" ht="15" hidden="false" customHeight="false" outlineLevel="0" collapsed="false">
      <c r="K3312" s="6" t="s">
        <v>695</v>
      </c>
      <c r="BQ3312" s="6"/>
      <c r="DJ3312" s="6"/>
      <c r="DK3312" s="6"/>
      <c r="DL3312" s="6"/>
      <c r="DN3312" s="6"/>
      <c r="DQ3312" s="6"/>
    </row>
    <row r="3313" customFormat="false" ht="15" hidden="false" customHeight="false" outlineLevel="0" collapsed="false">
      <c r="K3313" s="6" t="s">
        <v>695</v>
      </c>
      <c r="BQ3313" s="6"/>
      <c r="DJ3313" s="6"/>
      <c r="DK3313" s="6"/>
      <c r="DL3313" s="6"/>
      <c r="DN3313" s="6"/>
      <c r="DQ3313" s="6"/>
    </row>
    <row r="3314" customFormat="false" ht="15" hidden="false" customHeight="false" outlineLevel="0" collapsed="false">
      <c r="K3314" s="6" t="s">
        <v>695</v>
      </c>
      <c r="BQ3314" s="6"/>
      <c r="DJ3314" s="6"/>
      <c r="DK3314" s="6"/>
      <c r="DL3314" s="6"/>
      <c r="DN3314" s="6"/>
      <c r="DQ3314" s="6"/>
    </row>
    <row r="3315" customFormat="false" ht="15" hidden="false" customHeight="false" outlineLevel="0" collapsed="false">
      <c r="K3315" s="6" t="s">
        <v>695</v>
      </c>
      <c r="BQ3315" s="6"/>
      <c r="DJ3315" s="6"/>
      <c r="DK3315" s="6"/>
      <c r="DL3315" s="6"/>
      <c r="DN3315" s="6"/>
      <c r="DQ3315" s="6"/>
    </row>
    <row r="3316" customFormat="false" ht="15" hidden="false" customHeight="false" outlineLevel="0" collapsed="false">
      <c r="K3316" s="6" t="s">
        <v>695</v>
      </c>
      <c r="BQ3316" s="6"/>
      <c r="DJ3316" s="6"/>
      <c r="DK3316" s="6"/>
      <c r="DL3316" s="6"/>
      <c r="DN3316" s="6"/>
      <c r="DQ3316" s="6"/>
    </row>
    <row r="3317" customFormat="false" ht="15" hidden="false" customHeight="false" outlineLevel="0" collapsed="false">
      <c r="K3317" s="6" t="s">
        <v>695</v>
      </c>
      <c r="BQ3317" s="6"/>
      <c r="DJ3317" s="6"/>
      <c r="DK3317" s="6"/>
      <c r="DL3317" s="6"/>
      <c r="DN3317" s="6"/>
      <c r="DQ3317" s="6"/>
    </row>
    <row r="3318" customFormat="false" ht="15" hidden="false" customHeight="false" outlineLevel="0" collapsed="false">
      <c r="K3318" s="6" t="s">
        <v>695</v>
      </c>
      <c r="BQ3318" s="6"/>
      <c r="DJ3318" s="6"/>
      <c r="DK3318" s="6"/>
      <c r="DL3318" s="6"/>
      <c r="DN3318" s="6"/>
      <c r="DQ3318" s="6"/>
    </row>
    <row r="3319" customFormat="false" ht="15" hidden="false" customHeight="false" outlineLevel="0" collapsed="false">
      <c r="K3319" s="6" t="s">
        <v>695</v>
      </c>
      <c r="BQ3319" s="6"/>
      <c r="DJ3319" s="6"/>
      <c r="DK3319" s="6"/>
      <c r="DL3319" s="6"/>
      <c r="DN3319" s="6"/>
      <c r="DQ3319" s="6"/>
    </row>
    <row r="3320" customFormat="false" ht="15" hidden="false" customHeight="false" outlineLevel="0" collapsed="false">
      <c r="K3320" s="6" t="s">
        <v>695</v>
      </c>
      <c r="BQ3320" s="6"/>
      <c r="DJ3320" s="6"/>
      <c r="DK3320" s="6"/>
      <c r="DL3320" s="6"/>
      <c r="DN3320" s="6"/>
      <c r="DQ3320" s="6"/>
    </row>
    <row r="3321" customFormat="false" ht="15" hidden="false" customHeight="false" outlineLevel="0" collapsed="false">
      <c r="K3321" s="6" t="s">
        <v>695</v>
      </c>
      <c r="BQ3321" s="6"/>
      <c r="DJ3321" s="6"/>
      <c r="DK3321" s="6"/>
      <c r="DL3321" s="6"/>
      <c r="DN3321" s="6"/>
      <c r="DQ3321" s="6"/>
    </row>
    <row r="3322" customFormat="false" ht="15" hidden="false" customHeight="false" outlineLevel="0" collapsed="false">
      <c r="K3322" s="6" t="s">
        <v>695</v>
      </c>
      <c r="BQ3322" s="6"/>
      <c r="DJ3322" s="6"/>
      <c r="DK3322" s="6"/>
      <c r="DL3322" s="6"/>
      <c r="DN3322" s="6"/>
      <c r="DQ3322" s="6"/>
    </row>
    <row r="3323" customFormat="false" ht="15" hidden="false" customHeight="false" outlineLevel="0" collapsed="false">
      <c r="K3323" s="6" t="s">
        <v>695</v>
      </c>
      <c r="BQ3323" s="6"/>
      <c r="DJ3323" s="6"/>
      <c r="DK3323" s="6"/>
      <c r="DL3323" s="6"/>
      <c r="DN3323" s="6"/>
      <c r="DQ3323" s="6"/>
    </row>
    <row r="3324" customFormat="false" ht="15" hidden="false" customHeight="false" outlineLevel="0" collapsed="false">
      <c r="K3324" s="6" t="s">
        <v>695</v>
      </c>
      <c r="BQ3324" s="6"/>
      <c r="DJ3324" s="6"/>
      <c r="DK3324" s="6"/>
      <c r="DL3324" s="6"/>
      <c r="DN3324" s="6"/>
      <c r="DQ3324" s="6"/>
    </row>
    <row r="3325" customFormat="false" ht="15" hidden="false" customHeight="false" outlineLevel="0" collapsed="false">
      <c r="K3325" s="6" t="s">
        <v>695</v>
      </c>
      <c r="BQ3325" s="6"/>
      <c r="DJ3325" s="6"/>
      <c r="DK3325" s="6"/>
      <c r="DL3325" s="6"/>
      <c r="DN3325" s="6"/>
      <c r="DQ3325" s="6"/>
    </row>
    <row r="3326" customFormat="false" ht="15" hidden="false" customHeight="false" outlineLevel="0" collapsed="false">
      <c r="K3326" s="6" t="s">
        <v>695</v>
      </c>
      <c r="BQ3326" s="6"/>
      <c r="DJ3326" s="6"/>
      <c r="DK3326" s="6"/>
      <c r="DL3326" s="6"/>
      <c r="DN3326" s="6"/>
      <c r="DQ3326" s="6"/>
    </row>
    <row r="3327" customFormat="false" ht="15" hidden="false" customHeight="false" outlineLevel="0" collapsed="false">
      <c r="K3327" s="6" t="s">
        <v>695</v>
      </c>
      <c r="BQ3327" s="6"/>
      <c r="DJ3327" s="6"/>
      <c r="DK3327" s="6"/>
      <c r="DL3327" s="6"/>
      <c r="DN3327" s="6"/>
      <c r="DQ3327" s="6"/>
    </row>
    <row r="3328" customFormat="false" ht="15" hidden="false" customHeight="false" outlineLevel="0" collapsed="false">
      <c r="K3328" s="6" t="s">
        <v>695</v>
      </c>
      <c r="BQ3328" s="6"/>
      <c r="DJ3328" s="6"/>
      <c r="DK3328" s="6"/>
      <c r="DL3328" s="6"/>
      <c r="DN3328" s="6"/>
      <c r="DQ3328" s="6"/>
    </row>
    <row r="3329" customFormat="false" ht="15" hidden="false" customHeight="false" outlineLevel="0" collapsed="false">
      <c r="K3329" s="6" t="s">
        <v>695</v>
      </c>
      <c r="BQ3329" s="6"/>
      <c r="DJ3329" s="6"/>
      <c r="DK3329" s="6"/>
      <c r="DL3329" s="6"/>
      <c r="DN3329" s="6"/>
      <c r="DQ3329" s="6"/>
    </row>
    <row r="3330" customFormat="false" ht="15" hidden="false" customHeight="false" outlineLevel="0" collapsed="false">
      <c r="K3330" s="6" t="s">
        <v>695</v>
      </c>
      <c r="BQ3330" s="6"/>
      <c r="DJ3330" s="6"/>
      <c r="DK3330" s="6"/>
      <c r="DL3330" s="6"/>
      <c r="DN3330" s="6"/>
      <c r="DQ3330" s="6"/>
    </row>
    <row r="3331" customFormat="false" ht="15" hidden="false" customHeight="false" outlineLevel="0" collapsed="false">
      <c r="K3331" s="6" t="s">
        <v>695</v>
      </c>
      <c r="BQ3331" s="6"/>
      <c r="DJ3331" s="6"/>
      <c r="DK3331" s="6"/>
      <c r="DL3331" s="6"/>
      <c r="DN3331" s="6"/>
      <c r="DQ3331" s="6"/>
    </row>
    <row r="3332" customFormat="false" ht="15" hidden="false" customHeight="false" outlineLevel="0" collapsed="false">
      <c r="K3332" s="6" t="s">
        <v>695</v>
      </c>
      <c r="BQ3332" s="6"/>
      <c r="DJ3332" s="6"/>
      <c r="DK3332" s="6"/>
      <c r="DL3332" s="6"/>
      <c r="DN3332" s="6"/>
      <c r="DQ3332" s="6"/>
    </row>
    <row r="3333" customFormat="false" ht="15" hidden="false" customHeight="false" outlineLevel="0" collapsed="false">
      <c r="K3333" s="6" t="s">
        <v>695</v>
      </c>
      <c r="BQ3333" s="6"/>
      <c r="DJ3333" s="6"/>
      <c r="DK3333" s="6"/>
      <c r="DL3333" s="6"/>
      <c r="DN3333" s="6"/>
      <c r="DQ3333" s="6"/>
    </row>
    <row r="3334" customFormat="false" ht="15" hidden="false" customHeight="false" outlineLevel="0" collapsed="false">
      <c r="K3334" s="6" t="s">
        <v>695</v>
      </c>
      <c r="BQ3334" s="6"/>
      <c r="DJ3334" s="6"/>
      <c r="DK3334" s="6"/>
      <c r="DL3334" s="6"/>
      <c r="DN3334" s="6"/>
      <c r="DQ3334" s="6"/>
    </row>
    <row r="3335" customFormat="false" ht="15" hidden="false" customHeight="false" outlineLevel="0" collapsed="false">
      <c r="K3335" s="6" t="s">
        <v>695</v>
      </c>
      <c r="BQ3335" s="6"/>
      <c r="DJ3335" s="6"/>
      <c r="DK3335" s="6"/>
      <c r="DL3335" s="6"/>
      <c r="DN3335" s="6"/>
      <c r="DQ3335" s="6"/>
    </row>
    <row r="3336" customFormat="false" ht="15" hidden="false" customHeight="false" outlineLevel="0" collapsed="false">
      <c r="K3336" s="6" t="s">
        <v>695</v>
      </c>
      <c r="BQ3336" s="6"/>
      <c r="DJ3336" s="6"/>
      <c r="DK3336" s="6"/>
      <c r="DL3336" s="6"/>
      <c r="DN3336" s="6"/>
      <c r="DQ3336" s="6"/>
    </row>
    <row r="3337" customFormat="false" ht="15" hidden="false" customHeight="false" outlineLevel="0" collapsed="false">
      <c r="K3337" s="6" t="s">
        <v>695</v>
      </c>
      <c r="BQ3337" s="6"/>
      <c r="DJ3337" s="6"/>
      <c r="DK3337" s="6"/>
      <c r="DL3337" s="6"/>
      <c r="DN3337" s="6"/>
      <c r="DQ3337" s="6"/>
    </row>
    <row r="3338" customFormat="false" ht="15" hidden="false" customHeight="false" outlineLevel="0" collapsed="false">
      <c r="K3338" s="6" t="s">
        <v>695</v>
      </c>
      <c r="BQ3338" s="6"/>
      <c r="DJ3338" s="6"/>
      <c r="DK3338" s="6"/>
      <c r="DL3338" s="6"/>
      <c r="DN3338" s="6"/>
      <c r="DQ3338" s="6"/>
    </row>
    <row r="3339" customFormat="false" ht="15" hidden="false" customHeight="false" outlineLevel="0" collapsed="false">
      <c r="K3339" s="6" t="s">
        <v>695</v>
      </c>
      <c r="BQ3339" s="6"/>
      <c r="DJ3339" s="6"/>
      <c r="DK3339" s="6"/>
      <c r="DL3339" s="6"/>
      <c r="DN3339" s="6"/>
      <c r="DQ3339" s="6"/>
    </row>
    <row r="3340" customFormat="false" ht="15" hidden="false" customHeight="false" outlineLevel="0" collapsed="false">
      <c r="K3340" s="6" t="s">
        <v>695</v>
      </c>
      <c r="BQ3340" s="6"/>
      <c r="DJ3340" s="6"/>
      <c r="DK3340" s="6"/>
      <c r="DL3340" s="6"/>
      <c r="DN3340" s="6"/>
      <c r="DQ3340" s="6"/>
    </row>
    <row r="3341" customFormat="false" ht="15" hidden="false" customHeight="false" outlineLevel="0" collapsed="false">
      <c r="K3341" s="6" t="s">
        <v>695</v>
      </c>
      <c r="BQ3341" s="6"/>
      <c r="DJ3341" s="6"/>
      <c r="DK3341" s="6"/>
      <c r="DL3341" s="6"/>
      <c r="DN3341" s="6"/>
      <c r="DQ3341" s="6"/>
    </row>
    <row r="3342" customFormat="false" ht="15" hidden="false" customHeight="false" outlineLevel="0" collapsed="false">
      <c r="K3342" s="6" t="s">
        <v>695</v>
      </c>
      <c r="BQ3342" s="6"/>
      <c r="DJ3342" s="6"/>
      <c r="DK3342" s="6"/>
      <c r="DL3342" s="6"/>
      <c r="DN3342" s="6"/>
      <c r="DQ3342" s="6"/>
    </row>
    <row r="3343" customFormat="false" ht="15" hidden="false" customHeight="false" outlineLevel="0" collapsed="false">
      <c r="K3343" s="6" t="s">
        <v>695</v>
      </c>
      <c r="BQ3343" s="6"/>
      <c r="DJ3343" s="6"/>
      <c r="DK3343" s="6"/>
      <c r="DL3343" s="6"/>
      <c r="DN3343" s="6"/>
      <c r="DQ3343" s="6"/>
    </row>
    <row r="3344" customFormat="false" ht="15" hidden="false" customHeight="false" outlineLevel="0" collapsed="false">
      <c r="K3344" s="6" t="s">
        <v>695</v>
      </c>
      <c r="BQ3344" s="6"/>
      <c r="DJ3344" s="6"/>
      <c r="DK3344" s="6"/>
      <c r="DL3344" s="6"/>
      <c r="DN3344" s="6"/>
      <c r="DQ3344" s="6"/>
    </row>
    <row r="3345" customFormat="false" ht="15" hidden="false" customHeight="false" outlineLevel="0" collapsed="false">
      <c r="K3345" s="6" t="s">
        <v>695</v>
      </c>
      <c r="BQ3345" s="6"/>
      <c r="DJ3345" s="6"/>
      <c r="DK3345" s="6"/>
      <c r="DL3345" s="6"/>
      <c r="DN3345" s="6"/>
      <c r="DQ3345" s="6"/>
    </row>
    <row r="3346" customFormat="false" ht="15" hidden="false" customHeight="false" outlineLevel="0" collapsed="false">
      <c r="K3346" s="6" t="s">
        <v>695</v>
      </c>
      <c r="BQ3346" s="6"/>
      <c r="DJ3346" s="6"/>
      <c r="DK3346" s="6"/>
      <c r="DL3346" s="6"/>
      <c r="DN3346" s="6"/>
      <c r="DQ3346" s="6"/>
    </row>
    <row r="3347" customFormat="false" ht="15" hidden="false" customHeight="false" outlineLevel="0" collapsed="false">
      <c r="K3347" s="6" t="s">
        <v>695</v>
      </c>
      <c r="BQ3347" s="6"/>
      <c r="DJ3347" s="6"/>
      <c r="DK3347" s="6"/>
      <c r="DL3347" s="6"/>
      <c r="DN3347" s="6"/>
      <c r="DQ3347" s="6"/>
    </row>
    <row r="3348" customFormat="false" ht="15" hidden="false" customHeight="false" outlineLevel="0" collapsed="false">
      <c r="K3348" s="6" t="s">
        <v>695</v>
      </c>
      <c r="BQ3348" s="6"/>
      <c r="DJ3348" s="6"/>
      <c r="DK3348" s="6"/>
      <c r="DL3348" s="6"/>
      <c r="DN3348" s="6"/>
      <c r="DQ3348" s="6"/>
    </row>
    <row r="3349" customFormat="false" ht="15" hidden="false" customHeight="false" outlineLevel="0" collapsed="false">
      <c r="K3349" s="6" t="s">
        <v>695</v>
      </c>
      <c r="BQ3349" s="6"/>
      <c r="DJ3349" s="6"/>
      <c r="DK3349" s="6"/>
      <c r="DL3349" s="6"/>
      <c r="DN3349" s="6"/>
      <c r="DQ3349" s="6"/>
    </row>
    <row r="3350" customFormat="false" ht="15" hidden="false" customHeight="false" outlineLevel="0" collapsed="false">
      <c r="K3350" s="6" t="s">
        <v>695</v>
      </c>
      <c r="BQ3350" s="6"/>
      <c r="DJ3350" s="6"/>
      <c r="DK3350" s="6"/>
      <c r="DL3350" s="6"/>
      <c r="DN3350" s="6"/>
      <c r="DQ3350" s="6"/>
    </row>
    <row r="3351" customFormat="false" ht="15" hidden="false" customHeight="false" outlineLevel="0" collapsed="false">
      <c r="K3351" s="6" t="s">
        <v>695</v>
      </c>
      <c r="BQ3351" s="6"/>
      <c r="DJ3351" s="6"/>
      <c r="DK3351" s="6"/>
      <c r="DL3351" s="6"/>
      <c r="DN3351" s="6"/>
      <c r="DQ3351" s="6"/>
    </row>
    <row r="3352" customFormat="false" ht="15" hidden="false" customHeight="false" outlineLevel="0" collapsed="false">
      <c r="K3352" s="6" t="s">
        <v>695</v>
      </c>
      <c r="BQ3352" s="6"/>
      <c r="DJ3352" s="6"/>
      <c r="DK3352" s="6"/>
      <c r="DL3352" s="6"/>
      <c r="DN3352" s="6"/>
      <c r="DQ3352" s="6"/>
    </row>
    <row r="3353" customFormat="false" ht="15" hidden="false" customHeight="false" outlineLevel="0" collapsed="false">
      <c r="K3353" s="6" t="s">
        <v>695</v>
      </c>
      <c r="BQ3353" s="6"/>
      <c r="DJ3353" s="6"/>
      <c r="DK3353" s="6"/>
      <c r="DL3353" s="6"/>
      <c r="DN3353" s="6"/>
      <c r="DQ3353" s="6"/>
    </row>
    <row r="3354" customFormat="false" ht="15" hidden="false" customHeight="false" outlineLevel="0" collapsed="false">
      <c r="K3354" s="6" t="s">
        <v>695</v>
      </c>
      <c r="BQ3354" s="6"/>
      <c r="DJ3354" s="6"/>
      <c r="DK3354" s="6"/>
      <c r="DL3354" s="6"/>
      <c r="DN3354" s="6"/>
      <c r="DQ3354" s="6"/>
    </row>
    <row r="3355" customFormat="false" ht="15" hidden="false" customHeight="false" outlineLevel="0" collapsed="false">
      <c r="K3355" s="6" t="s">
        <v>695</v>
      </c>
      <c r="BQ3355" s="6"/>
      <c r="DJ3355" s="6"/>
      <c r="DK3355" s="6"/>
      <c r="DL3355" s="6"/>
      <c r="DN3355" s="6"/>
      <c r="DQ3355" s="6"/>
    </row>
    <row r="3356" customFormat="false" ht="15" hidden="false" customHeight="false" outlineLevel="0" collapsed="false">
      <c r="K3356" s="6" t="s">
        <v>695</v>
      </c>
      <c r="BQ3356" s="6"/>
      <c r="DJ3356" s="6"/>
      <c r="DK3356" s="6"/>
      <c r="DL3356" s="6"/>
      <c r="DN3356" s="6"/>
      <c r="DQ3356" s="6"/>
    </row>
    <row r="3357" customFormat="false" ht="15" hidden="false" customHeight="false" outlineLevel="0" collapsed="false">
      <c r="K3357" s="6" t="s">
        <v>695</v>
      </c>
      <c r="BQ3357" s="6"/>
      <c r="DJ3357" s="6"/>
      <c r="DK3357" s="6"/>
      <c r="DL3357" s="6"/>
      <c r="DN3357" s="6"/>
      <c r="DQ3357" s="6"/>
    </row>
    <row r="3358" customFormat="false" ht="15" hidden="false" customHeight="false" outlineLevel="0" collapsed="false">
      <c r="K3358" s="6" t="s">
        <v>695</v>
      </c>
      <c r="BQ3358" s="6"/>
      <c r="DJ3358" s="6"/>
      <c r="DK3358" s="6"/>
      <c r="DL3358" s="6"/>
      <c r="DN3358" s="6"/>
      <c r="DQ3358" s="6"/>
    </row>
    <row r="3359" customFormat="false" ht="15" hidden="false" customHeight="false" outlineLevel="0" collapsed="false">
      <c r="K3359" s="6" t="s">
        <v>695</v>
      </c>
      <c r="BQ3359" s="6"/>
      <c r="DJ3359" s="6"/>
      <c r="DK3359" s="6"/>
      <c r="DL3359" s="6"/>
      <c r="DN3359" s="6"/>
      <c r="DQ3359" s="6"/>
    </row>
    <row r="3360" customFormat="false" ht="15" hidden="false" customHeight="false" outlineLevel="0" collapsed="false">
      <c r="K3360" s="6" t="s">
        <v>695</v>
      </c>
      <c r="BQ3360" s="6"/>
      <c r="DJ3360" s="6"/>
      <c r="DK3360" s="6"/>
      <c r="DL3360" s="6"/>
      <c r="DN3360" s="6"/>
      <c r="DQ3360" s="6"/>
    </row>
    <row r="3361" customFormat="false" ht="15" hidden="false" customHeight="false" outlineLevel="0" collapsed="false">
      <c r="K3361" s="6" t="s">
        <v>695</v>
      </c>
      <c r="BQ3361" s="6"/>
      <c r="DJ3361" s="6"/>
      <c r="DK3361" s="6"/>
      <c r="DL3361" s="6"/>
      <c r="DN3361" s="6"/>
      <c r="DQ3361" s="6"/>
    </row>
    <row r="3362" customFormat="false" ht="15" hidden="false" customHeight="false" outlineLevel="0" collapsed="false">
      <c r="K3362" s="6" t="s">
        <v>695</v>
      </c>
      <c r="BQ3362" s="6"/>
      <c r="DJ3362" s="6"/>
      <c r="DK3362" s="6"/>
      <c r="DL3362" s="6"/>
      <c r="DN3362" s="6"/>
      <c r="DQ3362" s="6"/>
    </row>
    <row r="3363" customFormat="false" ht="15" hidden="false" customHeight="false" outlineLevel="0" collapsed="false">
      <c r="K3363" s="6" t="s">
        <v>695</v>
      </c>
      <c r="BQ3363" s="6"/>
      <c r="DJ3363" s="6"/>
      <c r="DK3363" s="6"/>
      <c r="DL3363" s="6"/>
      <c r="DN3363" s="6"/>
      <c r="DQ3363" s="6"/>
    </row>
    <row r="3364" customFormat="false" ht="15" hidden="false" customHeight="false" outlineLevel="0" collapsed="false">
      <c r="K3364" s="6" t="s">
        <v>695</v>
      </c>
      <c r="BQ3364" s="6"/>
      <c r="DJ3364" s="6"/>
      <c r="DK3364" s="6"/>
      <c r="DL3364" s="6"/>
      <c r="DN3364" s="6"/>
      <c r="DQ3364" s="6"/>
    </row>
    <row r="3365" customFormat="false" ht="15" hidden="false" customHeight="false" outlineLevel="0" collapsed="false">
      <c r="K3365" s="6" t="s">
        <v>695</v>
      </c>
      <c r="BQ3365" s="6"/>
      <c r="DJ3365" s="6"/>
      <c r="DK3365" s="6"/>
      <c r="DL3365" s="6"/>
      <c r="DN3365" s="6"/>
      <c r="DQ3365" s="6"/>
    </row>
    <row r="3366" customFormat="false" ht="15" hidden="false" customHeight="false" outlineLevel="0" collapsed="false">
      <c r="K3366" s="6" t="s">
        <v>695</v>
      </c>
      <c r="BQ3366" s="6"/>
      <c r="DJ3366" s="6"/>
      <c r="DK3366" s="6"/>
      <c r="DL3366" s="6"/>
      <c r="DN3366" s="6"/>
      <c r="DQ3366" s="6"/>
    </row>
    <row r="3367" customFormat="false" ht="15" hidden="false" customHeight="false" outlineLevel="0" collapsed="false">
      <c r="K3367" s="6" t="s">
        <v>695</v>
      </c>
      <c r="BQ3367" s="6"/>
      <c r="DJ3367" s="6"/>
      <c r="DK3367" s="6"/>
      <c r="DL3367" s="6"/>
      <c r="DN3367" s="6"/>
      <c r="DQ3367" s="6"/>
    </row>
    <row r="3368" customFormat="false" ht="15" hidden="false" customHeight="false" outlineLevel="0" collapsed="false">
      <c r="K3368" s="6" t="s">
        <v>695</v>
      </c>
      <c r="BQ3368" s="6"/>
      <c r="DJ3368" s="6"/>
      <c r="DK3368" s="6"/>
      <c r="DL3368" s="6"/>
      <c r="DN3368" s="6"/>
      <c r="DQ3368" s="6"/>
    </row>
    <row r="3369" customFormat="false" ht="15" hidden="false" customHeight="false" outlineLevel="0" collapsed="false">
      <c r="K3369" s="6" t="s">
        <v>695</v>
      </c>
      <c r="BQ3369" s="6"/>
      <c r="DJ3369" s="6"/>
      <c r="DK3369" s="6"/>
      <c r="DL3369" s="6"/>
      <c r="DN3369" s="6"/>
      <c r="DQ3369" s="6"/>
    </row>
    <row r="3370" customFormat="false" ht="15" hidden="false" customHeight="false" outlineLevel="0" collapsed="false">
      <c r="K3370" s="6" t="s">
        <v>695</v>
      </c>
      <c r="BQ3370" s="6"/>
      <c r="DJ3370" s="6"/>
      <c r="DK3370" s="6"/>
      <c r="DL3370" s="6"/>
      <c r="DN3370" s="6"/>
      <c r="DQ3370" s="6"/>
    </row>
    <row r="3371" customFormat="false" ht="15" hidden="false" customHeight="false" outlineLevel="0" collapsed="false">
      <c r="K3371" s="6" t="s">
        <v>695</v>
      </c>
      <c r="BQ3371" s="6"/>
      <c r="DJ3371" s="6"/>
      <c r="DK3371" s="6"/>
      <c r="DL3371" s="6"/>
      <c r="DN3371" s="6"/>
      <c r="DQ3371" s="6"/>
    </row>
    <row r="3372" customFormat="false" ht="15" hidden="false" customHeight="false" outlineLevel="0" collapsed="false">
      <c r="K3372" s="6" t="s">
        <v>695</v>
      </c>
      <c r="BQ3372" s="6"/>
      <c r="DJ3372" s="6"/>
      <c r="DK3372" s="6"/>
      <c r="DL3372" s="6"/>
      <c r="DN3372" s="6"/>
      <c r="DQ3372" s="6"/>
    </row>
    <row r="3373" customFormat="false" ht="15" hidden="false" customHeight="false" outlineLevel="0" collapsed="false">
      <c r="K3373" s="6" t="s">
        <v>695</v>
      </c>
      <c r="BQ3373" s="6"/>
      <c r="DJ3373" s="6"/>
      <c r="DK3373" s="6"/>
      <c r="DL3373" s="6"/>
      <c r="DN3373" s="6"/>
      <c r="DQ3373" s="6"/>
    </row>
    <row r="3374" customFormat="false" ht="15" hidden="false" customHeight="false" outlineLevel="0" collapsed="false">
      <c r="K3374" s="6" t="s">
        <v>695</v>
      </c>
      <c r="BQ3374" s="6"/>
      <c r="DJ3374" s="6"/>
      <c r="DK3374" s="6"/>
      <c r="DL3374" s="6"/>
      <c r="DN3374" s="6"/>
      <c r="DQ3374" s="6"/>
    </row>
    <row r="3375" customFormat="false" ht="15" hidden="false" customHeight="false" outlineLevel="0" collapsed="false">
      <c r="K3375" s="6" t="s">
        <v>695</v>
      </c>
      <c r="BQ3375" s="6"/>
      <c r="DJ3375" s="6"/>
      <c r="DK3375" s="6"/>
      <c r="DL3375" s="6"/>
      <c r="DN3375" s="6"/>
      <c r="DQ3375" s="6"/>
    </row>
    <row r="3376" customFormat="false" ht="15" hidden="false" customHeight="false" outlineLevel="0" collapsed="false">
      <c r="K3376" s="6" t="s">
        <v>695</v>
      </c>
      <c r="BQ3376" s="6"/>
      <c r="DJ3376" s="6"/>
      <c r="DK3376" s="6"/>
      <c r="DL3376" s="6"/>
      <c r="DN3376" s="6"/>
      <c r="DQ3376" s="6"/>
    </row>
    <row r="3377" customFormat="false" ht="15" hidden="false" customHeight="false" outlineLevel="0" collapsed="false">
      <c r="K3377" s="6" t="s">
        <v>695</v>
      </c>
      <c r="BQ3377" s="6"/>
      <c r="DJ3377" s="6"/>
      <c r="DK3377" s="6"/>
      <c r="DL3377" s="6"/>
      <c r="DN3377" s="6"/>
      <c r="DQ3377" s="6"/>
    </row>
    <row r="3378" customFormat="false" ht="15" hidden="false" customHeight="false" outlineLevel="0" collapsed="false">
      <c r="K3378" s="6" t="s">
        <v>695</v>
      </c>
      <c r="BQ3378" s="6"/>
      <c r="DJ3378" s="6"/>
      <c r="DK3378" s="6"/>
      <c r="DL3378" s="6"/>
      <c r="DN3378" s="6"/>
      <c r="DQ3378" s="6"/>
    </row>
    <row r="3379" customFormat="false" ht="15" hidden="false" customHeight="false" outlineLevel="0" collapsed="false">
      <c r="K3379" s="6" t="s">
        <v>695</v>
      </c>
      <c r="BQ3379" s="6"/>
      <c r="DJ3379" s="6"/>
      <c r="DK3379" s="6"/>
      <c r="DL3379" s="6"/>
      <c r="DN3379" s="6"/>
      <c r="DQ3379" s="6"/>
    </row>
    <row r="3380" customFormat="false" ht="15" hidden="false" customHeight="false" outlineLevel="0" collapsed="false">
      <c r="K3380" s="6" t="s">
        <v>695</v>
      </c>
      <c r="BQ3380" s="6"/>
      <c r="DJ3380" s="6"/>
      <c r="DK3380" s="6"/>
      <c r="DL3380" s="6"/>
      <c r="DN3380" s="6"/>
      <c r="DQ3380" s="6"/>
    </row>
    <row r="3381" customFormat="false" ht="15" hidden="false" customHeight="false" outlineLevel="0" collapsed="false">
      <c r="K3381" s="6" t="s">
        <v>695</v>
      </c>
      <c r="BQ3381" s="6"/>
      <c r="DJ3381" s="6"/>
      <c r="DK3381" s="6"/>
      <c r="DL3381" s="6"/>
      <c r="DN3381" s="6"/>
      <c r="DQ3381" s="6"/>
    </row>
    <row r="3382" customFormat="false" ht="15" hidden="false" customHeight="false" outlineLevel="0" collapsed="false">
      <c r="K3382" s="6" t="s">
        <v>695</v>
      </c>
      <c r="BQ3382" s="6"/>
      <c r="DJ3382" s="6"/>
      <c r="DK3382" s="6"/>
      <c r="DL3382" s="6"/>
      <c r="DN3382" s="6"/>
      <c r="DQ3382" s="6"/>
    </row>
    <row r="3383" customFormat="false" ht="15" hidden="false" customHeight="false" outlineLevel="0" collapsed="false">
      <c r="K3383" s="6" t="s">
        <v>695</v>
      </c>
      <c r="BQ3383" s="6"/>
      <c r="DJ3383" s="6"/>
      <c r="DK3383" s="6"/>
      <c r="DL3383" s="6"/>
      <c r="DN3383" s="6"/>
      <c r="DQ3383" s="6"/>
    </row>
    <row r="3384" customFormat="false" ht="15" hidden="false" customHeight="false" outlineLevel="0" collapsed="false">
      <c r="K3384" s="6" t="s">
        <v>695</v>
      </c>
      <c r="BQ3384" s="6"/>
      <c r="DJ3384" s="6"/>
      <c r="DK3384" s="6"/>
      <c r="DL3384" s="6"/>
      <c r="DN3384" s="6"/>
      <c r="DQ3384" s="6"/>
    </row>
    <row r="3385" customFormat="false" ht="15" hidden="false" customHeight="false" outlineLevel="0" collapsed="false">
      <c r="K3385" s="6" t="s">
        <v>695</v>
      </c>
      <c r="BQ3385" s="6"/>
      <c r="DJ3385" s="6"/>
      <c r="DK3385" s="6"/>
      <c r="DL3385" s="6"/>
      <c r="DN3385" s="6"/>
      <c r="DQ3385" s="6"/>
    </row>
    <row r="3386" customFormat="false" ht="15" hidden="false" customHeight="false" outlineLevel="0" collapsed="false">
      <c r="K3386" s="6" t="s">
        <v>695</v>
      </c>
      <c r="BQ3386" s="6"/>
      <c r="DJ3386" s="6"/>
      <c r="DK3386" s="6"/>
      <c r="DL3386" s="6"/>
      <c r="DN3386" s="6"/>
      <c r="DQ3386" s="6"/>
    </row>
    <row r="3387" customFormat="false" ht="15" hidden="false" customHeight="false" outlineLevel="0" collapsed="false">
      <c r="K3387" s="6" t="s">
        <v>695</v>
      </c>
      <c r="BQ3387" s="6"/>
      <c r="DJ3387" s="6"/>
      <c r="DK3387" s="6"/>
      <c r="DL3387" s="6"/>
      <c r="DN3387" s="6"/>
      <c r="DQ3387" s="6"/>
    </row>
    <row r="3388" customFormat="false" ht="15" hidden="false" customHeight="false" outlineLevel="0" collapsed="false">
      <c r="K3388" s="6" t="s">
        <v>695</v>
      </c>
      <c r="BQ3388" s="6"/>
      <c r="DJ3388" s="6"/>
      <c r="DK3388" s="6"/>
      <c r="DL3388" s="6"/>
      <c r="DN3388" s="6"/>
      <c r="DQ3388" s="6"/>
    </row>
    <row r="3389" customFormat="false" ht="15" hidden="false" customHeight="false" outlineLevel="0" collapsed="false">
      <c r="K3389" s="6" t="s">
        <v>695</v>
      </c>
      <c r="BQ3389" s="6"/>
      <c r="DJ3389" s="6"/>
      <c r="DK3389" s="6"/>
      <c r="DL3389" s="6"/>
      <c r="DN3389" s="6"/>
      <c r="DQ3389" s="6"/>
    </row>
    <row r="3390" customFormat="false" ht="15" hidden="false" customHeight="false" outlineLevel="0" collapsed="false">
      <c r="K3390" s="6" t="s">
        <v>695</v>
      </c>
      <c r="BQ3390" s="6"/>
      <c r="DJ3390" s="6"/>
      <c r="DK3390" s="6"/>
      <c r="DL3390" s="6"/>
      <c r="DN3390" s="6"/>
      <c r="DQ3390" s="6"/>
    </row>
    <row r="3391" customFormat="false" ht="15" hidden="false" customHeight="false" outlineLevel="0" collapsed="false">
      <c r="K3391" s="6" t="s">
        <v>695</v>
      </c>
      <c r="BQ3391" s="6"/>
      <c r="DJ3391" s="6"/>
      <c r="DK3391" s="6"/>
      <c r="DL3391" s="6"/>
      <c r="DN3391" s="6"/>
      <c r="DQ3391" s="6"/>
    </row>
    <row r="3392" customFormat="false" ht="15" hidden="false" customHeight="false" outlineLevel="0" collapsed="false">
      <c r="K3392" s="6" t="s">
        <v>695</v>
      </c>
      <c r="BQ3392" s="6"/>
      <c r="DJ3392" s="6"/>
      <c r="DK3392" s="6"/>
      <c r="DL3392" s="6"/>
      <c r="DN3392" s="6"/>
      <c r="DQ3392" s="6"/>
    </row>
    <row r="3393" customFormat="false" ht="15" hidden="false" customHeight="false" outlineLevel="0" collapsed="false">
      <c r="K3393" s="6" t="s">
        <v>695</v>
      </c>
      <c r="BQ3393" s="6"/>
      <c r="DJ3393" s="6"/>
      <c r="DK3393" s="6"/>
      <c r="DL3393" s="6"/>
      <c r="DN3393" s="6"/>
      <c r="DQ3393" s="6"/>
    </row>
    <row r="3394" customFormat="false" ht="15" hidden="false" customHeight="false" outlineLevel="0" collapsed="false">
      <c r="K3394" s="6" t="s">
        <v>695</v>
      </c>
      <c r="BQ3394" s="6"/>
      <c r="DJ3394" s="6"/>
      <c r="DK3394" s="6"/>
      <c r="DL3394" s="6"/>
      <c r="DN3394" s="6"/>
      <c r="DQ3394" s="6"/>
    </row>
    <row r="3395" customFormat="false" ht="15" hidden="false" customHeight="false" outlineLevel="0" collapsed="false">
      <c r="K3395" s="6" t="s">
        <v>695</v>
      </c>
      <c r="BQ3395" s="6"/>
      <c r="DJ3395" s="6"/>
      <c r="DK3395" s="6"/>
      <c r="DL3395" s="6"/>
      <c r="DN3395" s="6"/>
      <c r="DQ3395" s="6"/>
    </row>
    <row r="3396" customFormat="false" ht="15" hidden="false" customHeight="false" outlineLevel="0" collapsed="false">
      <c r="K3396" s="6" t="s">
        <v>695</v>
      </c>
      <c r="BQ3396" s="6"/>
      <c r="DJ3396" s="6"/>
      <c r="DK3396" s="6"/>
      <c r="DL3396" s="6"/>
      <c r="DN3396" s="6"/>
      <c r="DQ3396" s="6"/>
    </row>
    <row r="3397" customFormat="false" ht="15" hidden="false" customHeight="false" outlineLevel="0" collapsed="false">
      <c r="K3397" s="6" t="s">
        <v>695</v>
      </c>
      <c r="BQ3397" s="6"/>
      <c r="DJ3397" s="6"/>
      <c r="DK3397" s="6"/>
      <c r="DL3397" s="6"/>
      <c r="DN3397" s="6"/>
      <c r="DQ3397" s="6"/>
    </row>
    <row r="3398" customFormat="false" ht="15" hidden="false" customHeight="false" outlineLevel="0" collapsed="false">
      <c r="K3398" s="6" t="s">
        <v>695</v>
      </c>
      <c r="BQ3398" s="6"/>
      <c r="DJ3398" s="6"/>
      <c r="DK3398" s="6"/>
      <c r="DL3398" s="6"/>
      <c r="DN3398" s="6"/>
      <c r="DQ3398" s="6"/>
    </row>
    <row r="3399" customFormat="false" ht="15" hidden="false" customHeight="false" outlineLevel="0" collapsed="false">
      <c r="K3399" s="6" t="s">
        <v>695</v>
      </c>
      <c r="BQ3399" s="6"/>
      <c r="DJ3399" s="6"/>
      <c r="DK3399" s="6"/>
      <c r="DL3399" s="6"/>
      <c r="DN3399" s="6"/>
      <c r="DQ3399" s="6"/>
    </row>
    <row r="3400" customFormat="false" ht="15" hidden="false" customHeight="false" outlineLevel="0" collapsed="false">
      <c r="K3400" s="6" t="s">
        <v>695</v>
      </c>
      <c r="BQ3400" s="6"/>
      <c r="DJ3400" s="6"/>
      <c r="DK3400" s="6"/>
      <c r="DL3400" s="6"/>
      <c r="DN3400" s="6"/>
      <c r="DQ3400" s="6"/>
    </row>
    <row r="3401" customFormat="false" ht="15" hidden="false" customHeight="false" outlineLevel="0" collapsed="false">
      <c r="K3401" s="6" t="s">
        <v>695</v>
      </c>
      <c r="BQ3401" s="6"/>
      <c r="DJ3401" s="6"/>
      <c r="DK3401" s="6"/>
      <c r="DL3401" s="6"/>
      <c r="DN3401" s="6"/>
      <c r="DQ3401" s="6"/>
    </row>
    <row r="3402" customFormat="false" ht="15" hidden="false" customHeight="false" outlineLevel="0" collapsed="false">
      <c r="K3402" s="6" t="s">
        <v>695</v>
      </c>
      <c r="BQ3402" s="6"/>
      <c r="DJ3402" s="6"/>
      <c r="DK3402" s="6"/>
      <c r="DL3402" s="6"/>
      <c r="DN3402" s="6"/>
      <c r="DQ3402" s="6"/>
    </row>
    <row r="3403" customFormat="false" ht="15" hidden="false" customHeight="false" outlineLevel="0" collapsed="false">
      <c r="K3403" s="6" t="s">
        <v>695</v>
      </c>
      <c r="BQ3403" s="6"/>
      <c r="DJ3403" s="6"/>
      <c r="DK3403" s="6"/>
      <c r="DL3403" s="6"/>
      <c r="DN3403" s="6"/>
      <c r="DQ3403" s="6"/>
    </row>
    <row r="3404" customFormat="false" ht="15" hidden="false" customHeight="false" outlineLevel="0" collapsed="false">
      <c r="BQ3404" s="6"/>
      <c r="DJ3404" s="6"/>
      <c r="DK3404" s="6"/>
      <c r="DL3404" s="6"/>
      <c r="DN3404" s="6"/>
      <c r="DQ3404" s="6"/>
    </row>
    <row r="3405" customFormat="false" ht="15" hidden="false" customHeight="false" outlineLevel="0" collapsed="false">
      <c r="BQ3405" s="6"/>
      <c r="DJ3405" s="6"/>
      <c r="DK3405" s="6"/>
      <c r="DL3405" s="6"/>
      <c r="DN3405" s="6"/>
      <c r="DQ3405" s="6"/>
    </row>
    <row r="3406" customFormat="false" ht="15" hidden="false" customHeight="false" outlineLevel="0" collapsed="false">
      <c r="BQ3406" s="6"/>
      <c r="DJ3406" s="6"/>
      <c r="DK3406" s="6"/>
      <c r="DL3406" s="6"/>
      <c r="DN3406" s="6"/>
      <c r="DQ3406" s="6"/>
    </row>
    <row r="3407" customFormat="false" ht="15" hidden="false" customHeight="false" outlineLevel="0" collapsed="false">
      <c r="BQ3407" s="6"/>
      <c r="DJ3407" s="6"/>
      <c r="DK3407" s="6"/>
      <c r="DL3407" s="6"/>
      <c r="DN3407" s="6"/>
      <c r="DQ3407" s="6"/>
    </row>
    <row r="3408" customFormat="false" ht="15" hidden="false" customHeight="false" outlineLevel="0" collapsed="false">
      <c r="BQ3408" s="6"/>
      <c r="DJ3408" s="6"/>
      <c r="DK3408" s="6"/>
      <c r="DL3408" s="6"/>
      <c r="DN3408" s="6"/>
      <c r="DQ3408" s="6"/>
    </row>
    <row r="3409" customFormat="false" ht="15" hidden="false" customHeight="false" outlineLevel="0" collapsed="false">
      <c r="BQ3409" s="6"/>
      <c r="DJ3409" s="6"/>
      <c r="DK3409" s="6"/>
      <c r="DL3409" s="6"/>
      <c r="DN3409" s="6"/>
      <c r="DQ3409" s="6"/>
    </row>
    <row r="3410" customFormat="false" ht="15" hidden="false" customHeight="false" outlineLevel="0" collapsed="false">
      <c r="BQ3410" s="6"/>
      <c r="DJ3410" s="6"/>
      <c r="DK3410" s="6"/>
      <c r="DL3410" s="6"/>
      <c r="DN3410" s="6"/>
      <c r="DQ3410" s="6"/>
    </row>
    <row r="3411" customFormat="false" ht="15" hidden="false" customHeight="false" outlineLevel="0" collapsed="false">
      <c r="BQ3411" s="6"/>
      <c r="DJ3411" s="6"/>
      <c r="DK3411" s="6"/>
      <c r="DL3411" s="6"/>
      <c r="DN3411" s="6"/>
      <c r="DQ3411" s="6"/>
    </row>
    <row r="3412" customFormat="false" ht="15" hidden="false" customHeight="false" outlineLevel="0" collapsed="false">
      <c r="BQ3412" s="6"/>
      <c r="DJ3412" s="6"/>
      <c r="DK3412" s="6"/>
      <c r="DL3412" s="6"/>
      <c r="DN3412" s="6"/>
      <c r="DQ3412" s="6"/>
    </row>
    <row r="3413" customFormat="false" ht="15" hidden="false" customHeight="false" outlineLevel="0" collapsed="false">
      <c r="BQ3413" s="6"/>
      <c r="DJ3413" s="6"/>
      <c r="DK3413" s="6"/>
      <c r="DL3413" s="6"/>
      <c r="DN3413" s="6"/>
      <c r="DQ3413" s="6"/>
    </row>
    <row r="3414" customFormat="false" ht="15" hidden="false" customHeight="false" outlineLevel="0" collapsed="false">
      <c r="BQ3414" s="6"/>
      <c r="DJ3414" s="6"/>
      <c r="DK3414" s="6"/>
      <c r="DL3414" s="6"/>
      <c r="DN3414" s="6"/>
      <c r="DQ3414" s="6"/>
    </row>
    <row r="3415" customFormat="false" ht="15" hidden="false" customHeight="false" outlineLevel="0" collapsed="false">
      <c r="BQ3415" s="6"/>
      <c r="DJ3415" s="6"/>
      <c r="DK3415" s="6"/>
      <c r="DL3415" s="6"/>
      <c r="DN3415" s="6"/>
      <c r="DQ3415" s="6"/>
    </row>
    <row r="3416" customFormat="false" ht="15" hidden="false" customHeight="false" outlineLevel="0" collapsed="false">
      <c r="BQ3416" s="6"/>
      <c r="DJ3416" s="6"/>
      <c r="DK3416" s="6"/>
      <c r="DL3416" s="6"/>
      <c r="DN3416" s="6"/>
      <c r="DQ3416" s="6"/>
    </row>
    <row r="3417" customFormat="false" ht="15" hidden="false" customHeight="false" outlineLevel="0" collapsed="false">
      <c r="BQ3417" s="6"/>
      <c r="DJ3417" s="6"/>
      <c r="DK3417" s="6"/>
      <c r="DL3417" s="6"/>
      <c r="DN3417" s="6"/>
      <c r="DQ3417" s="6"/>
    </row>
    <row r="3418" customFormat="false" ht="15" hidden="false" customHeight="false" outlineLevel="0" collapsed="false">
      <c r="BQ3418" s="6"/>
      <c r="DJ3418" s="6"/>
      <c r="DK3418" s="6"/>
      <c r="DL3418" s="6"/>
      <c r="DN3418" s="6"/>
      <c r="DQ3418" s="6"/>
    </row>
    <row r="3419" customFormat="false" ht="15" hidden="false" customHeight="false" outlineLevel="0" collapsed="false">
      <c r="BQ3419" s="6"/>
      <c r="DJ3419" s="6"/>
      <c r="DK3419" s="6"/>
      <c r="DL3419" s="6"/>
      <c r="DN3419" s="6"/>
      <c r="DQ3419" s="6"/>
    </row>
    <row r="3420" customFormat="false" ht="15" hidden="false" customHeight="false" outlineLevel="0" collapsed="false">
      <c r="BQ3420" s="6"/>
      <c r="DJ3420" s="6"/>
      <c r="DK3420" s="6"/>
      <c r="DL3420" s="6"/>
      <c r="DN3420" s="6"/>
      <c r="DQ3420" s="6"/>
    </row>
    <row r="3421" customFormat="false" ht="15" hidden="false" customHeight="false" outlineLevel="0" collapsed="false">
      <c r="BQ3421" s="6"/>
      <c r="DJ3421" s="6"/>
      <c r="DK3421" s="6"/>
      <c r="DL3421" s="6"/>
      <c r="DN3421" s="6"/>
      <c r="DQ3421" s="6"/>
    </row>
    <row r="3422" customFormat="false" ht="15" hidden="false" customHeight="false" outlineLevel="0" collapsed="false">
      <c r="BQ3422" s="6"/>
      <c r="DJ3422" s="6"/>
      <c r="DK3422" s="6"/>
      <c r="DL3422" s="6"/>
      <c r="DN3422" s="6"/>
      <c r="DQ3422" s="6"/>
    </row>
    <row r="3423" customFormat="false" ht="15" hidden="false" customHeight="false" outlineLevel="0" collapsed="false">
      <c r="BQ3423" s="6"/>
      <c r="DJ3423" s="6"/>
      <c r="DK3423" s="6"/>
      <c r="DL3423" s="6"/>
      <c r="DN3423" s="6"/>
      <c r="DQ3423" s="6"/>
    </row>
    <row r="3424" customFormat="false" ht="15" hidden="false" customHeight="false" outlineLevel="0" collapsed="false">
      <c r="BQ3424" s="6"/>
      <c r="DJ3424" s="6"/>
      <c r="DK3424" s="6"/>
      <c r="DL3424" s="6"/>
      <c r="DN3424" s="6"/>
      <c r="DQ3424" s="6"/>
    </row>
    <row r="3425" customFormat="false" ht="15" hidden="false" customHeight="false" outlineLevel="0" collapsed="false">
      <c r="BQ3425" s="6"/>
      <c r="DJ3425" s="6"/>
      <c r="DK3425" s="6"/>
      <c r="DL3425" s="6"/>
      <c r="DN3425" s="6"/>
      <c r="DQ3425" s="6"/>
    </row>
    <row r="3426" customFormat="false" ht="15" hidden="false" customHeight="false" outlineLevel="0" collapsed="false">
      <c r="BQ3426" s="6"/>
      <c r="DJ3426" s="6"/>
      <c r="DK3426" s="6"/>
      <c r="DL3426" s="6"/>
      <c r="DN3426" s="6"/>
      <c r="DQ3426" s="6"/>
    </row>
    <row r="3427" customFormat="false" ht="15" hidden="false" customHeight="false" outlineLevel="0" collapsed="false">
      <c r="BQ3427" s="6"/>
      <c r="DJ3427" s="6"/>
      <c r="DK3427" s="6"/>
      <c r="DL3427" s="6"/>
      <c r="DN3427" s="6"/>
      <c r="DQ3427" s="6"/>
    </row>
    <row r="3428" customFormat="false" ht="15" hidden="false" customHeight="false" outlineLevel="0" collapsed="false">
      <c r="BQ3428" s="6"/>
      <c r="DJ3428" s="6"/>
      <c r="DK3428" s="6"/>
      <c r="DL3428" s="6"/>
      <c r="DN3428" s="6"/>
      <c r="DQ3428" s="6"/>
    </row>
    <row r="3429" customFormat="false" ht="15" hidden="false" customHeight="false" outlineLevel="0" collapsed="false">
      <c r="BQ3429" s="6"/>
      <c r="DJ3429" s="6"/>
      <c r="DK3429" s="6"/>
      <c r="DL3429" s="6"/>
      <c r="DN3429" s="6"/>
      <c r="DQ3429" s="6"/>
    </row>
    <row r="3430" customFormat="false" ht="15" hidden="false" customHeight="false" outlineLevel="0" collapsed="false">
      <c r="BQ3430" s="6"/>
      <c r="DJ3430" s="6"/>
      <c r="DK3430" s="6"/>
      <c r="DL3430" s="6"/>
      <c r="DN3430" s="6"/>
      <c r="DQ3430" s="6"/>
    </row>
    <row r="3431" customFormat="false" ht="15" hidden="false" customHeight="false" outlineLevel="0" collapsed="false">
      <c r="BQ3431" s="6"/>
      <c r="DJ3431" s="6"/>
      <c r="DK3431" s="6"/>
      <c r="DL3431" s="6"/>
      <c r="DN3431" s="6"/>
      <c r="DQ3431" s="6"/>
    </row>
    <row r="3432" customFormat="false" ht="15" hidden="false" customHeight="false" outlineLevel="0" collapsed="false">
      <c r="BQ3432" s="6"/>
      <c r="DJ3432" s="6"/>
      <c r="DK3432" s="6"/>
      <c r="DL3432" s="6"/>
      <c r="DN3432" s="6"/>
      <c r="DQ3432" s="6"/>
    </row>
    <row r="3433" customFormat="false" ht="15" hidden="false" customHeight="false" outlineLevel="0" collapsed="false">
      <c r="BQ3433" s="6"/>
      <c r="DJ3433" s="6"/>
      <c r="DK3433" s="6"/>
      <c r="DL3433" s="6"/>
      <c r="DN3433" s="6"/>
      <c r="DQ3433" s="6"/>
    </row>
    <row r="3434" customFormat="false" ht="15" hidden="false" customHeight="false" outlineLevel="0" collapsed="false">
      <c r="BQ3434" s="6"/>
      <c r="DJ3434" s="6"/>
      <c r="DK3434" s="6"/>
      <c r="DL3434" s="6"/>
      <c r="DN3434" s="6"/>
      <c r="DQ3434" s="6"/>
    </row>
    <row r="3435" customFormat="false" ht="15" hidden="false" customHeight="false" outlineLevel="0" collapsed="false">
      <c r="BQ3435" s="6"/>
      <c r="DJ3435" s="6"/>
      <c r="DK3435" s="6"/>
      <c r="DL3435" s="6"/>
      <c r="DN3435" s="6"/>
      <c r="DQ3435" s="6"/>
    </row>
    <row r="3436" customFormat="false" ht="15" hidden="false" customHeight="false" outlineLevel="0" collapsed="false">
      <c r="BQ3436" s="6"/>
      <c r="DJ3436" s="6"/>
      <c r="DK3436" s="6"/>
      <c r="DL3436" s="6"/>
      <c r="DN3436" s="6"/>
      <c r="DQ3436" s="6"/>
    </row>
    <row r="3437" customFormat="false" ht="15" hidden="false" customHeight="false" outlineLevel="0" collapsed="false">
      <c r="BQ3437" s="6"/>
      <c r="DJ3437" s="6"/>
      <c r="DK3437" s="6"/>
      <c r="DL3437" s="6"/>
      <c r="DN3437" s="6"/>
      <c r="DQ3437" s="6"/>
    </row>
    <row r="3438" customFormat="false" ht="15" hidden="false" customHeight="false" outlineLevel="0" collapsed="false">
      <c r="BQ3438" s="6"/>
      <c r="DJ3438" s="6"/>
      <c r="DK3438" s="6"/>
      <c r="DL3438" s="6"/>
      <c r="DN3438" s="6"/>
      <c r="DQ3438" s="6"/>
    </row>
    <row r="3439" customFormat="false" ht="15" hidden="false" customHeight="false" outlineLevel="0" collapsed="false">
      <c r="BQ3439" s="6"/>
      <c r="DJ3439" s="6"/>
      <c r="DK3439" s="6"/>
      <c r="DL3439" s="6"/>
      <c r="DN3439" s="6"/>
      <c r="DQ3439" s="6"/>
    </row>
    <row r="3440" customFormat="false" ht="15" hidden="false" customHeight="false" outlineLevel="0" collapsed="false">
      <c r="BQ3440" s="6"/>
      <c r="DJ3440" s="6"/>
      <c r="DK3440" s="6"/>
      <c r="DL3440" s="6"/>
      <c r="DN3440" s="6"/>
      <c r="DQ3440" s="6"/>
    </row>
    <row r="3441" customFormat="false" ht="15" hidden="false" customHeight="false" outlineLevel="0" collapsed="false">
      <c r="BQ3441" s="6"/>
      <c r="DJ3441" s="6"/>
      <c r="DK3441" s="6"/>
      <c r="DL3441" s="6"/>
      <c r="DN3441" s="6"/>
      <c r="DQ3441" s="6"/>
    </row>
    <row r="3442" customFormat="false" ht="15" hidden="false" customHeight="false" outlineLevel="0" collapsed="false">
      <c r="BQ3442" s="6"/>
      <c r="DJ3442" s="6"/>
      <c r="DK3442" s="6"/>
      <c r="DL3442" s="6"/>
      <c r="DN3442" s="6"/>
      <c r="DQ3442" s="6"/>
    </row>
    <row r="3443" customFormat="false" ht="15" hidden="false" customHeight="false" outlineLevel="0" collapsed="false">
      <c r="BQ3443" s="6"/>
      <c r="DJ3443" s="6"/>
      <c r="DK3443" s="6"/>
      <c r="DL3443" s="6"/>
      <c r="DN3443" s="6"/>
      <c r="DQ3443" s="6"/>
    </row>
    <row r="3444" customFormat="false" ht="15" hidden="false" customHeight="false" outlineLevel="0" collapsed="false">
      <c r="BQ3444" s="6"/>
      <c r="DJ3444" s="6"/>
      <c r="DK3444" s="6"/>
      <c r="DL3444" s="6"/>
      <c r="DN3444" s="6"/>
      <c r="DQ3444" s="6"/>
    </row>
    <row r="3445" customFormat="false" ht="15" hidden="false" customHeight="false" outlineLevel="0" collapsed="false">
      <c r="BQ3445" s="6"/>
      <c r="DJ3445" s="6"/>
      <c r="DK3445" s="6"/>
      <c r="DL3445" s="6"/>
      <c r="DN3445" s="6"/>
      <c r="DQ3445" s="6"/>
    </row>
    <row r="3446" customFormat="false" ht="15" hidden="false" customHeight="false" outlineLevel="0" collapsed="false">
      <c r="BQ3446" s="6"/>
      <c r="DJ3446" s="6"/>
      <c r="DK3446" s="6"/>
      <c r="DL3446" s="6"/>
      <c r="DN3446" s="6"/>
      <c r="DQ3446" s="6"/>
    </row>
    <row r="3447" customFormat="false" ht="15" hidden="false" customHeight="false" outlineLevel="0" collapsed="false">
      <c r="BQ3447" s="6"/>
      <c r="DJ3447" s="6"/>
      <c r="DK3447" s="6"/>
      <c r="DL3447" s="6"/>
      <c r="DN3447" s="6"/>
      <c r="DQ3447" s="6"/>
    </row>
    <row r="3448" customFormat="false" ht="15" hidden="false" customHeight="false" outlineLevel="0" collapsed="false">
      <c r="BQ3448" s="6"/>
      <c r="DJ3448" s="6"/>
      <c r="DK3448" s="6"/>
      <c r="DL3448" s="6"/>
      <c r="DN3448" s="6"/>
      <c r="DQ3448" s="6"/>
    </row>
    <row r="3449" customFormat="false" ht="15" hidden="false" customHeight="false" outlineLevel="0" collapsed="false">
      <c r="BQ3449" s="6"/>
      <c r="DJ3449" s="6"/>
      <c r="DK3449" s="6"/>
      <c r="DL3449" s="6"/>
      <c r="DN3449" s="6"/>
      <c r="DQ3449" s="6"/>
    </row>
    <row r="3450" customFormat="false" ht="15" hidden="false" customHeight="false" outlineLevel="0" collapsed="false">
      <c r="BQ3450" s="6"/>
      <c r="DJ3450" s="6"/>
      <c r="DK3450" s="6"/>
      <c r="DL3450" s="6"/>
      <c r="DN3450" s="6"/>
      <c r="DQ3450" s="6"/>
    </row>
    <row r="3451" customFormat="false" ht="15" hidden="false" customHeight="false" outlineLevel="0" collapsed="false">
      <c r="BQ3451" s="6"/>
      <c r="DJ3451" s="6"/>
      <c r="DK3451" s="6"/>
      <c r="DL3451" s="6"/>
      <c r="DN3451" s="6"/>
      <c r="DQ3451" s="6"/>
    </row>
    <row r="3452" customFormat="false" ht="15" hidden="false" customHeight="false" outlineLevel="0" collapsed="false">
      <c r="BQ3452" s="6"/>
      <c r="DJ3452" s="6"/>
      <c r="DK3452" s="6"/>
      <c r="DL3452" s="6"/>
      <c r="DN3452" s="6"/>
      <c r="DQ3452" s="6"/>
    </row>
    <row r="3453" customFormat="false" ht="15" hidden="false" customHeight="false" outlineLevel="0" collapsed="false">
      <c r="BQ3453" s="6"/>
      <c r="DJ3453" s="6"/>
      <c r="DK3453" s="6"/>
      <c r="DL3453" s="6"/>
      <c r="DN3453" s="6"/>
      <c r="DQ3453" s="6"/>
    </row>
    <row r="3454" customFormat="false" ht="15" hidden="false" customHeight="false" outlineLevel="0" collapsed="false">
      <c r="BQ3454" s="6"/>
      <c r="DJ3454" s="6"/>
      <c r="DK3454" s="6"/>
      <c r="DL3454" s="6"/>
      <c r="DN3454" s="6"/>
      <c r="DQ3454" s="6"/>
    </row>
    <row r="3455" customFormat="false" ht="15" hidden="false" customHeight="false" outlineLevel="0" collapsed="false">
      <c r="BQ3455" s="6"/>
      <c r="DJ3455" s="6"/>
      <c r="DK3455" s="6"/>
      <c r="DL3455" s="6"/>
      <c r="DN3455" s="6"/>
      <c r="DQ3455" s="6"/>
    </row>
    <row r="3456" customFormat="false" ht="15" hidden="false" customHeight="false" outlineLevel="0" collapsed="false">
      <c r="BQ3456" s="6"/>
      <c r="DJ3456" s="6"/>
      <c r="DK3456" s="6"/>
      <c r="DL3456" s="6"/>
      <c r="DN3456" s="6"/>
      <c r="DQ3456" s="6"/>
    </row>
    <row r="3457" customFormat="false" ht="15" hidden="false" customHeight="false" outlineLevel="0" collapsed="false">
      <c r="BQ3457" s="6"/>
      <c r="DJ3457" s="6"/>
      <c r="DK3457" s="6"/>
      <c r="DL3457" s="6"/>
      <c r="DN3457" s="6"/>
      <c r="DQ3457" s="6"/>
    </row>
    <row r="3458" customFormat="false" ht="15" hidden="false" customHeight="false" outlineLevel="0" collapsed="false">
      <c r="BQ3458" s="6"/>
      <c r="DJ3458" s="6"/>
      <c r="DK3458" s="6"/>
      <c r="DL3458" s="6"/>
      <c r="DN3458" s="6"/>
      <c r="DQ3458" s="6"/>
    </row>
    <row r="3459" customFormat="false" ht="15" hidden="false" customHeight="false" outlineLevel="0" collapsed="false">
      <c r="BQ3459" s="6"/>
      <c r="DJ3459" s="6"/>
      <c r="DK3459" s="6"/>
      <c r="DL3459" s="6"/>
      <c r="DN3459" s="6"/>
      <c r="DQ3459" s="6"/>
    </row>
    <row r="3460" customFormat="false" ht="15" hidden="false" customHeight="false" outlineLevel="0" collapsed="false">
      <c r="BQ3460" s="6"/>
      <c r="DJ3460" s="6"/>
      <c r="DK3460" s="6"/>
      <c r="DL3460" s="6"/>
      <c r="DN3460" s="6"/>
      <c r="DQ3460" s="6"/>
    </row>
    <row r="3461" customFormat="false" ht="15" hidden="false" customHeight="false" outlineLevel="0" collapsed="false">
      <c r="BQ3461" s="6"/>
      <c r="DJ3461" s="6"/>
      <c r="DK3461" s="6"/>
      <c r="DL3461" s="6"/>
      <c r="DN3461" s="6"/>
      <c r="DQ3461" s="6"/>
    </row>
    <row r="3462" customFormat="false" ht="15" hidden="false" customHeight="false" outlineLevel="0" collapsed="false">
      <c r="BQ3462" s="6"/>
      <c r="DJ3462" s="6"/>
      <c r="DK3462" s="6"/>
      <c r="DL3462" s="6"/>
      <c r="DN3462" s="6"/>
      <c r="DQ3462" s="6"/>
    </row>
    <row r="3463" customFormat="false" ht="15" hidden="false" customHeight="false" outlineLevel="0" collapsed="false">
      <c r="BQ3463" s="6"/>
      <c r="DJ3463" s="6"/>
      <c r="DK3463" s="6"/>
      <c r="DL3463" s="6"/>
      <c r="DN3463" s="6"/>
      <c r="DQ3463" s="6"/>
    </row>
    <row r="3464" customFormat="false" ht="15" hidden="false" customHeight="false" outlineLevel="0" collapsed="false">
      <c r="BQ3464" s="6"/>
      <c r="DJ3464" s="6"/>
      <c r="DK3464" s="6"/>
      <c r="DL3464" s="6"/>
      <c r="DN3464" s="6"/>
      <c r="DQ3464" s="6"/>
    </row>
    <row r="3465" customFormat="false" ht="15" hidden="false" customHeight="false" outlineLevel="0" collapsed="false">
      <c r="BQ3465" s="6"/>
      <c r="DJ3465" s="6"/>
      <c r="DK3465" s="6"/>
      <c r="DL3465" s="6"/>
      <c r="DN3465" s="6"/>
      <c r="DQ3465" s="6"/>
    </row>
    <row r="3466" customFormat="false" ht="15" hidden="false" customHeight="false" outlineLevel="0" collapsed="false">
      <c r="BQ3466" s="6"/>
      <c r="DJ3466" s="6"/>
      <c r="DK3466" s="6"/>
      <c r="DL3466" s="6"/>
      <c r="DN3466" s="6"/>
      <c r="DQ3466" s="6"/>
    </row>
    <row r="3467" customFormat="false" ht="15" hidden="false" customHeight="false" outlineLevel="0" collapsed="false">
      <c r="BQ3467" s="6"/>
      <c r="DJ3467" s="6"/>
      <c r="DK3467" s="6"/>
      <c r="DL3467" s="6"/>
      <c r="DN3467" s="6"/>
      <c r="DQ3467" s="6"/>
    </row>
    <row r="3468" customFormat="false" ht="15" hidden="false" customHeight="false" outlineLevel="0" collapsed="false">
      <c r="BQ3468" s="6"/>
      <c r="DJ3468" s="6"/>
      <c r="DK3468" s="6"/>
      <c r="DL3468" s="6"/>
      <c r="DN3468" s="6"/>
      <c r="DQ3468" s="6"/>
    </row>
    <row r="3469" customFormat="false" ht="15" hidden="false" customHeight="false" outlineLevel="0" collapsed="false">
      <c r="BQ3469" s="6"/>
      <c r="DJ3469" s="6"/>
      <c r="DK3469" s="6"/>
      <c r="DL3469" s="6"/>
      <c r="DN3469" s="6"/>
      <c r="DQ3469" s="6"/>
    </row>
    <row r="3470" customFormat="false" ht="15" hidden="false" customHeight="false" outlineLevel="0" collapsed="false">
      <c r="BQ3470" s="6"/>
      <c r="DJ3470" s="6"/>
      <c r="DK3470" s="6"/>
      <c r="DL3470" s="6"/>
      <c r="DN3470" s="6"/>
      <c r="DQ3470" s="6"/>
    </row>
    <row r="3471" customFormat="false" ht="15" hidden="false" customHeight="false" outlineLevel="0" collapsed="false">
      <c r="BQ3471" s="6"/>
      <c r="DJ3471" s="6"/>
      <c r="DK3471" s="6"/>
      <c r="DL3471" s="6"/>
      <c r="DN3471" s="6"/>
      <c r="DQ3471" s="6"/>
    </row>
    <row r="3472" customFormat="false" ht="15" hidden="false" customHeight="false" outlineLevel="0" collapsed="false">
      <c r="BQ3472" s="6"/>
      <c r="DJ3472" s="6"/>
      <c r="DK3472" s="6"/>
      <c r="DL3472" s="6"/>
      <c r="DN3472" s="6"/>
      <c r="DQ3472" s="6"/>
    </row>
    <row r="3473" customFormat="false" ht="15" hidden="false" customHeight="false" outlineLevel="0" collapsed="false">
      <c r="BQ3473" s="6"/>
      <c r="DJ3473" s="6"/>
      <c r="DK3473" s="6"/>
      <c r="DL3473" s="6"/>
      <c r="DN3473" s="6"/>
      <c r="DQ3473" s="6"/>
    </row>
    <row r="3474" customFormat="false" ht="15" hidden="false" customHeight="false" outlineLevel="0" collapsed="false">
      <c r="BQ3474" s="6"/>
      <c r="DJ3474" s="6"/>
      <c r="DK3474" s="6"/>
      <c r="DL3474" s="6"/>
      <c r="DN3474" s="6"/>
      <c r="DQ3474" s="6"/>
    </row>
    <row r="3475" customFormat="false" ht="15" hidden="false" customHeight="false" outlineLevel="0" collapsed="false">
      <c r="BQ3475" s="6"/>
      <c r="DJ3475" s="6"/>
      <c r="DK3475" s="6"/>
      <c r="DL3475" s="6"/>
      <c r="DN3475" s="6"/>
      <c r="DQ3475" s="6"/>
    </row>
    <row r="3476" customFormat="false" ht="15" hidden="false" customHeight="false" outlineLevel="0" collapsed="false">
      <c r="BQ3476" s="6"/>
      <c r="DJ3476" s="6"/>
      <c r="DK3476" s="6"/>
      <c r="DL3476" s="6"/>
      <c r="DN3476" s="6"/>
      <c r="DQ3476" s="6"/>
    </row>
    <row r="3477" customFormat="false" ht="15" hidden="false" customHeight="false" outlineLevel="0" collapsed="false">
      <c r="BQ3477" s="6"/>
      <c r="DJ3477" s="6"/>
      <c r="DK3477" s="6"/>
      <c r="DL3477" s="6"/>
      <c r="DN3477" s="6"/>
      <c r="DQ3477" s="6"/>
    </row>
    <row r="3478" customFormat="false" ht="15" hidden="false" customHeight="false" outlineLevel="0" collapsed="false">
      <c r="BQ3478" s="6"/>
      <c r="DJ3478" s="6"/>
      <c r="DK3478" s="6"/>
      <c r="DL3478" s="6"/>
      <c r="DN3478" s="6"/>
      <c r="DQ3478" s="6"/>
    </row>
    <row r="3479" customFormat="false" ht="15" hidden="false" customHeight="false" outlineLevel="0" collapsed="false">
      <c r="BQ3479" s="6"/>
      <c r="DJ3479" s="6"/>
      <c r="DK3479" s="6"/>
      <c r="DL3479" s="6"/>
      <c r="DN3479" s="6"/>
      <c r="DQ3479" s="6"/>
    </row>
    <row r="3480" customFormat="false" ht="15" hidden="false" customHeight="false" outlineLevel="0" collapsed="false">
      <c r="BQ3480" s="6"/>
      <c r="DJ3480" s="6"/>
      <c r="DK3480" s="6"/>
      <c r="DL3480" s="6"/>
      <c r="DN3480" s="6"/>
      <c r="DQ3480" s="6"/>
    </row>
    <row r="3481" customFormat="false" ht="15" hidden="false" customHeight="false" outlineLevel="0" collapsed="false">
      <c r="BQ3481" s="6"/>
      <c r="DJ3481" s="6"/>
      <c r="DK3481" s="6"/>
      <c r="DL3481" s="6"/>
      <c r="DN3481" s="6"/>
      <c r="DQ3481" s="6"/>
    </row>
    <row r="3482" customFormat="false" ht="15" hidden="false" customHeight="false" outlineLevel="0" collapsed="false">
      <c r="BQ3482" s="6"/>
      <c r="DJ3482" s="6"/>
      <c r="DK3482" s="6"/>
      <c r="DL3482" s="6"/>
      <c r="DN3482" s="6"/>
      <c r="DQ3482" s="6"/>
    </row>
    <row r="3483" customFormat="false" ht="15" hidden="false" customHeight="false" outlineLevel="0" collapsed="false">
      <c r="BQ3483" s="6"/>
      <c r="DJ3483" s="6"/>
      <c r="DK3483" s="6"/>
      <c r="DL3483" s="6"/>
      <c r="DN3483" s="6"/>
      <c r="DQ3483" s="6"/>
    </row>
    <row r="3484" customFormat="false" ht="15" hidden="false" customHeight="false" outlineLevel="0" collapsed="false">
      <c r="BQ3484" s="6"/>
      <c r="DJ3484" s="6"/>
      <c r="DK3484" s="6"/>
      <c r="DL3484" s="6"/>
      <c r="DN3484" s="6"/>
      <c r="DQ3484" s="6"/>
    </row>
    <row r="3485" customFormat="false" ht="15" hidden="false" customHeight="false" outlineLevel="0" collapsed="false">
      <c r="BQ3485" s="6"/>
      <c r="DJ3485" s="6"/>
      <c r="DK3485" s="6"/>
      <c r="DL3485" s="6"/>
      <c r="DN3485" s="6"/>
      <c r="DQ3485" s="6"/>
    </row>
    <row r="3486" customFormat="false" ht="15" hidden="false" customHeight="false" outlineLevel="0" collapsed="false">
      <c r="BQ3486" s="6"/>
      <c r="DJ3486" s="6"/>
      <c r="DK3486" s="6"/>
      <c r="DL3486" s="6"/>
      <c r="DN3486" s="6"/>
      <c r="DQ3486" s="6"/>
    </row>
    <row r="3487" customFormat="false" ht="15" hidden="false" customHeight="false" outlineLevel="0" collapsed="false">
      <c r="BQ3487" s="6"/>
      <c r="DJ3487" s="6"/>
      <c r="DK3487" s="6"/>
      <c r="DL3487" s="6"/>
      <c r="DN3487" s="6"/>
      <c r="DQ3487" s="6"/>
    </row>
    <row r="3488" customFormat="false" ht="15" hidden="false" customHeight="false" outlineLevel="0" collapsed="false">
      <c r="BQ3488" s="6"/>
      <c r="DJ3488" s="6"/>
      <c r="DK3488" s="6"/>
      <c r="DL3488" s="6"/>
      <c r="DN3488" s="6"/>
      <c r="DQ3488" s="6"/>
    </row>
    <row r="3489" customFormat="false" ht="15" hidden="false" customHeight="false" outlineLevel="0" collapsed="false">
      <c r="BQ3489" s="6"/>
      <c r="DJ3489" s="6"/>
      <c r="DK3489" s="6"/>
      <c r="DL3489" s="6"/>
      <c r="DN3489" s="6"/>
      <c r="DQ3489" s="6"/>
    </row>
    <row r="3490" customFormat="false" ht="15" hidden="false" customHeight="false" outlineLevel="0" collapsed="false">
      <c r="BQ3490" s="6"/>
      <c r="DJ3490" s="6"/>
      <c r="DK3490" s="6"/>
      <c r="DL3490" s="6"/>
      <c r="DN3490" s="6"/>
      <c r="DQ3490" s="6"/>
    </row>
    <row r="3491" customFormat="false" ht="15" hidden="false" customHeight="false" outlineLevel="0" collapsed="false">
      <c r="BQ3491" s="6"/>
      <c r="DJ3491" s="6"/>
      <c r="DK3491" s="6"/>
      <c r="DL3491" s="6"/>
      <c r="DN3491" s="6"/>
      <c r="DQ3491" s="6"/>
    </row>
    <row r="3492" customFormat="false" ht="15" hidden="false" customHeight="false" outlineLevel="0" collapsed="false">
      <c r="BQ3492" s="6"/>
      <c r="DJ3492" s="6"/>
      <c r="DK3492" s="6"/>
      <c r="DL3492" s="6"/>
      <c r="DN3492" s="6"/>
      <c r="DQ3492" s="6"/>
    </row>
    <row r="3493" customFormat="false" ht="15" hidden="false" customHeight="false" outlineLevel="0" collapsed="false">
      <c r="BQ3493" s="6"/>
      <c r="DJ3493" s="6"/>
      <c r="DK3493" s="6"/>
      <c r="DL3493" s="6"/>
      <c r="DN3493" s="6"/>
      <c r="DQ3493" s="6"/>
    </row>
    <row r="3494" customFormat="false" ht="15" hidden="false" customHeight="false" outlineLevel="0" collapsed="false">
      <c r="BQ3494" s="6"/>
      <c r="DJ3494" s="6"/>
      <c r="DK3494" s="6"/>
      <c r="DL3494" s="6"/>
      <c r="DN3494" s="6"/>
      <c r="DQ3494" s="6"/>
    </row>
    <row r="3495" customFormat="false" ht="15" hidden="false" customHeight="false" outlineLevel="0" collapsed="false">
      <c r="BQ3495" s="6"/>
      <c r="DJ3495" s="6"/>
      <c r="DK3495" s="6"/>
      <c r="DL3495" s="6"/>
      <c r="DN3495" s="6"/>
      <c r="DQ3495" s="6"/>
    </row>
    <row r="3496" customFormat="false" ht="15" hidden="false" customHeight="false" outlineLevel="0" collapsed="false">
      <c r="BQ3496" s="6"/>
      <c r="DJ3496" s="6"/>
      <c r="DK3496" s="6"/>
      <c r="DL3496" s="6"/>
      <c r="DN3496" s="6"/>
      <c r="DQ3496" s="6"/>
    </row>
    <row r="3497" customFormat="false" ht="15" hidden="false" customHeight="false" outlineLevel="0" collapsed="false">
      <c r="BQ3497" s="6"/>
      <c r="DJ3497" s="6"/>
      <c r="DK3497" s="6"/>
      <c r="DL3497" s="6"/>
      <c r="DN3497" s="6"/>
      <c r="DQ3497" s="6"/>
    </row>
    <row r="3498" customFormat="false" ht="15" hidden="false" customHeight="false" outlineLevel="0" collapsed="false">
      <c r="BQ3498" s="6"/>
      <c r="DJ3498" s="6"/>
      <c r="DK3498" s="6"/>
      <c r="DL3498" s="6"/>
      <c r="DN3498" s="6"/>
      <c r="DQ3498" s="6"/>
    </row>
    <row r="3499" customFormat="false" ht="15" hidden="false" customHeight="false" outlineLevel="0" collapsed="false">
      <c r="BQ3499" s="6"/>
      <c r="DJ3499" s="6"/>
      <c r="DK3499" s="6"/>
      <c r="DL3499" s="6"/>
      <c r="DN3499" s="6"/>
      <c r="DQ3499" s="6"/>
    </row>
    <row r="3500" customFormat="false" ht="15" hidden="false" customHeight="false" outlineLevel="0" collapsed="false">
      <c r="BQ3500" s="6"/>
      <c r="DJ3500" s="6"/>
      <c r="DK3500" s="6"/>
      <c r="DL3500" s="6"/>
      <c r="DN3500" s="6"/>
      <c r="DQ3500" s="6"/>
    </row>
    <row r="3501" customFormat="false" ht="15" hidden="false" customHeight="false" outlineLevel="0" collapsed="false">
      <c r="BQ3501" s="6"/>
    </row>
    <row r="3502" customFormat="false" ht="15" hidden="false" customHeight="false" outlineLevel="0" collapsed="false">
      <c r="BQ3502" s="6"/>
    </row>
    <row r="3503" customFormat="false" ht="15" hidden="false" customHeight="false" outlineLevel="0" collapsed="false">
      <c r="BQ3503" s="6"/>
    </row>
    <row r="3504" customFormat="false" ht="15" hidden="false" customHeight="false" outlineLevel="0" collapsed="false">
      <c r="BQ3504" s="6"/>
    </row>
    <row r="3505" customFormat="false" ht="15" hidden="false" customHeight="false" outlineLevel="0" collapsed="false">
      <c r="BQ3505" s="6"/>
    </row>
    <row r="3506" customFormat="false" ht="15" hidden="false" customHeight="false" outlineLevel="0" collapsed="false">
      <c r="BQ3506" s="6"/>
    </row>
    <row r="3507" customFormat="false" ht="15" hidden="false" customHeight="false" outlineLevel="0" collapsed="false">
      <c r="BQ3507" s="6"/>
    </row>
    <row r="3508" customFormat="false" ht="15" hidden="false" customHeight="false" outlineLevel="0" collapsed="false">
      <c r="BQ3508" s="6"/>
    </row>
    <row r="3509" customFormat="false" ht="15" hidden="false" customHeight="false" outlineLevel="0" collapsed="false">
      <c r="BQ3509" s="6"/>
    </row>
    <row r="3510" customFormat="false" ht="15" hidden="false" customHeight="false" outlineLevel="0" collapsed="false">
      <c r="BQ3510" s="6"/>
    </row>
    <row r="3511" customFormat="false" ht="15" hidden="false" customHeight="false" outlineLevel="0" collapsed="false">
      <c r="BQ3511" s="6"/>
    </row>
    <row r="3512" customFormat="false" ht="15" hidden="false" customHeight="false" outlineLevel="0" collapsed="false">
      <c r="BQ3512" s="6"/>
    </row>
    <row r="3513" customFormat="false" ht="15" hidden="false" customHeight="false" outlineLevel="0" collapsed="false">
      <c r="BQ3513" s="6"/>
    </row>
    <row r="3514" customFormat="false" ht="15" hidden="false" customHeight="false" outlineLevel="0" collapsed="false">
      <c r="BQ3514" s="6"/>
    </row>
    <row r="3515" customFormat="false" ht="15" hidden="false" customHeight="false" outlineLevel="0" collapsed="false">
      <c r="BQ3515" s="6"/>
    </row>
    <row r="3516" customFormat="false" ht="15" hidden="false" customHeight="false" outlineLevel="0" collapsed="false">
      <c r="BQ3516" s="6"/>
    </row>
    <row r="3517" customFormat="false" ht="15" hidden="false" customHeight="false" outlineLevel="0" collapsed="false">
      <c r="BQ3517" s="6"/>
    </row>
    <row r="3518" customFormat="false" ht="15" hidden="false" customHeight="false" outlineLevel="0" collapsed="false">
      <c r="BQ3518" s="6"/>
    </row>
    <row r="3519" customFormat="false" ht="15" hidden="false" customHeight="false" outlineLevel="0" collapsed="false">
      <c r="BQ3519" s="6"/>
    </row>
    <row r="3520" customFormat="false" ht="15" hidden="false" customHeight="false" outlineLevel="0" collapsed="false">
      <c r="BQ3520" s="6"/>
    </row>
    <row r="3521" customFormat="false" ht="15" hidden="false" customHeight="false" outlineLevel="0" collapsed="false">
      <c r="BQ3521" s="6"/>
    </row>
    <row r="3522" customFormat="false" ht="15" hidden="false" customHeight="false" outlineLevel="0" collapsed="false">
      <c r="BQ3522" s="6"/>
    </row>
    <row r="3523" customFormat="false" ht="15" hidden="false" customHeight="false" outlineLevel="0" collapsed="false">
      <c r="BQ3523" s="6"/>
    </row>
    <row r="3524" customFormat="false" ht="15" hidden="false" customHeight="false" outlineLevel="0" collapsed="false">
      <c r="BQ3524" s="6"/>
    </row>
    <row r="3525" customFormat="false" ht="15" hidden="false" customHeight="false" outlineLevel="0" collapsed="false">
      <c r="BQ3525" s="6"/>
    </row>
    <row r="3526" customFormat="false" ht="15" hidden="false" customHeight="false" outlineLevel="0" collapsed="false">
      <c r="BQ3526" s="6"/>
    </row>
    <row r="3527" customFormat="false" ht="15" hidden="false" customHeight="false" outlineLevel="0" collapsed="false">
      <c r="BQ3527" s="6"/>
    </row>
    <row r="3528" customFormat="false" ht="15" hidden="false" customHeight="false" outlineLevel="0" collapsed="false">
      <c r="BQ3528" s="6"/>
    </row>
    <row r="3529" customFormat="false" ht="15" hidden="false" customHeight="false" outlineLevel="0" collapsed="false">
      <c r="BQ3529" s="6"/>
    </row>
    <row r="3530" customFormat="false" ht="15" hidden="false" customHeight="false" outlineLevel="0" collapsed="false">
      <c r="BQ3530" s="6"/>
    </row>
    <row r="3531" customFormat="false" ht="15" hidden="false" customHeight="false" outlineLevel="0" collapsed="false">
      <c r="BQ3531" s="6"/>
    </row>
    <row r="3532" customFormat="false" ht="15" hidden="false" customHeight="false" outlineLevel="0" collapsed="false">
      <c r="BQ3532" s="6"/>
    </row>
    <row r="3533" customFormat="false" ht="15" hidden="false" customHeight="false" outlineLevel="0" collapsed="false">
      <c r="BQ3533" s="6"/>
    </row>
    <row r="3534" customFormat="false" ht="15" hidden="false" customHeight="false" outlineLevel="0" collapsed="false">
      <c r="BQ3534" s="6"/>
    </row>
    <row r="3535" customFormat="false" ht="15" hidden="false" customHeight="false" outlineLevel="0" collapsed="false">
      <c r="BQ3535" s="6"/>
    </row>
    <row r="3536" customFormat="false" ht="15" hidden="false" customHeight="false" outlineLevel="0" collapsed="false">
      <c r="BQ3536" s="6"/>
    </row>
    <row r="3537" customFormat="false" ht="15" hidden="false" customHeight="false" outlineLevel="0" collapsed="false">
      <c r="BQ3537" s="6"/>
    </row>
    <row r="3538" customFormat="false" ht="15" hidden="false" customHeight="false" outlineLevel="0" collapsed="false">
      <c r="BQ3538" s="6"/>
    </row>
    <row r="3539" customFormat="false" ht="15" hidden="false" customHeight="false" outlineLevel="0" collapsed="false">
      <c r="BQ3539" s="6"/>
    </row>
    <row r="3540" customFormat="false" ht="15" hidden="false" customHeight="false" outlineLevel="0" collapsed="false">
      <c r="BQ3540" s="6"/>
    </row>
    <row r="3541" customFormat="false" ht="15" hidden="false" customHeight="false" outlineLevel="0" collapsed="false">
      <c r="BQ3541" s="6"/>
    </row>
    <row r="3542" customFormat="false" ht="15" hidden="false" customHeight="false" outlineLevel="0" collapsed="false">
      <c r="BQ3542" s="6"/>
    </row>
    <row r="3543" customFormat="false" ht="15" hidden="false" customHeight="false" outlineLevel="0" collapsed="false">
      <c r="BQ3543" s="6"/>
    </row>
    <row r="3544" customFormat="false" ht="15" hidden="false" customHeight="false" outlineLevel="0" collapsed="false">
      <c r="BQ3544" s="6"/>
    </row>
    <row r="3545" customFormat="false" ht="15" hidden="false" customHeight="false" outlineLevel="0" collapsed="false">
      <c r="BQ3545" s="6"/>
    </row>
    <row r="3546" customFormat="false" ht="15" hidden="false" customHeight="false" outlineLevel="0" collapsed="false">
      <c r="BQ3546" s="6"/>
    </row>
    <row r="3547" customFormat="false" ht="15" hidden="false" customHeight="false" outlineLevel="0" collapsed="false">
      <c r="BQ3547" s="6"/>
    </row>
    <row r="3548" customFormat="false" ht="15" hidden="false" customHeight="false" outlineLevel="0" collapsed="false">
      <c r="BQ3548" s="6"/>
    </row>
    <row r="3549" customFormat="false" ht="15" hidden="false" customHeight="false" outlineLevel="0" collapsed="false">
      <c r="BQ3549" s="6"/>
    </row>
    <row r="3550" customFormat="false" ht="15" hidden="false" customHeight="false" outlineLevel="0" collapsed="false">
      <c r="BQ3550" s="6"/>
    </row>
    <row r="3551" customFormat="false" ht="15" hidden="false" customHeight="false" outlineLevel="0" collapsed="false">
      <c r="BQ3551" s="6"/>
    </row>
    <row r="3552" customFormat="false" ht="15" hidden="false" customHeight="false" outlineLevel="0" collapsed="false">
      <c r="BQ3552" s="6"/>
    </row>
    <row r="3553" customFormat="false" ht="15" hidden="false" customHeight="false" outlineLevel="0" collapsed="false">
      <c r="BQ3553" s="6"/>
    </row>
    <row r="3554" customFormat="false" ht="15" hidden="false" customHeight="false" outlineLevel="0" collapsed="false">
      <c r="BQ3554" s="6"/>
    </row>
    <row r="3555" customFormat="false" ht="15" hidden="false" customHeight="false" outlineLevel="0" collapsed="false">
      <c r="BQ3555" s="6"/>
    </row>
    <row r="3556" customFormat="false" ht="15" hidden="false" customHeight="false" outlineLevel="0" collapsed="false">
      <c r="BQ3556" s="6"/>
    </row>
    <row r="3557" customFormat="false" ht="15" hidden="false" customHeight="false" outlineLevel="0" collapsed="false">
      <c r="BQ3557" s="6"/>
    </row>
    <row r="3558" customFormat="false" ht="15" hidden="false" customHeight="false" outlineLevel="0" collapsed="false">
      <c r="BQ3558" s="6"/>
    </row>
    <row r="3559" customFormat="false" ht="15" hidden="false" customHeight="false" outlineLevel="0" collapsed="false">
      <c r="BQ3559" s="6"/>
    </row>
    <row r="3560" customFormat="false" ht="15" hidden="false" customHeight="false" outlineLevel="0" collapsed="false">
      <c r="BQ3560" s="6"/>
    </row>
    <row r="3561" customFormat="false" ht="15" hidden="false" customHeight="false" outlineLevel="0" collapsed="false">
      <c r="BQ3561" s="6"/>
    </row>
    <row r="3562" customFormat="false" ht="15" hidden="false" customHeight="false" outlineLevel="0" collapsed="false">
      <c r="BQ3562" s="6"/>
    </row>
    <row r="3563" customFormat="false" ht="15" hidden="false" customHeight="false" outlineLevel="0" collapsed="false">
      <c r="BQ3563" s="6"/>
    </row>
    <row r="3564" customFormat="false" ht="15" hidden="false" customHeight="false" outlineLevel="0" collapsed="false">
      <c r="BQ3564" s="6"/>
    </row>
    <row r="3565" customFormat="false" ht="15" hidden="false" customHeight="false" outlineLevel="0" collapsed="false">
      <c r="BQ3565" s="6"/>
    </row>
    <row r="3566" customFormat="false" ht="15" hidden="false" customHeight="false" outlineLevel="0" collapsed="false">
      <c r="BQ3566" s="6"/>
    </row>
    <row r="3567" customFormat="false" ht="15" hidden="false" customHeight="false" outlineLevel="0" collapsed="false">
      <c r="BQ3567" s="6"/>
    </row>
    <row r="3568" customFormat="false" ht="15" hidden="false" customHeight="false" outlineLevel="0" collapsed="false">
      <c r="BQ3568" s="6"/>
    </row>
    <row r="3569" customFormat="false" ht="15" hidden="false" customHeight="false" outlineLevel="0" collapsed="false">
      <c r="BQ3569" s="6"/>
    </row>
    <row r="3570" customFormat="false" ht="15" hidden="false" customHeight="false" outlineLevel="0" collapsed="false">
      <c r="BQ3570" s="6"/>
    </row>
    <row r="3571" customFormat="false" ht="15" hidden="false" customHeight="false" outlineLevel="0" collapsed="false">
      <c r="BQ3571" s="6"/>
    </row>
    <row r="3572" customFormat="false" ht="15" hidden="false" customHeight="false" outlineLevel="0" collapsed="false">
      <c r="BQ3572" s="6"/>
    </row>
    <row r="3573" customFormat="false" ht="15" hidden="false" customHeight="false" outlineLevel="0" collapsed="false">
      <c r="BQ3573" s="6"/>
    </row>
    <row r="3574" customFormat="false" ht="15" hidden="false" customHeight="false" outlineLevel="0" collapsed="false">
      <c r="BQ3574" s="6"/>
    </row>
    <row r="3575" customFormat="false" ht="15" hidden="false" customHeight="false" outlineLevel="0" collapsed="false">
      <c r="BQ3575" s="6"/>
    </row>
    <row r="3576" customFormat="false" ht="15" hidden="false" customHeight="false" outlineLevel="0" collapsed="false">
      <c r="BQ3576" s="6"/>
    </row>
    <row r="3577" customFormat="false" ht="15" hidden="false" customHeight="false" outlineLevel="0" collapsed="false">
      <c r="BQ3577" s="6"/>
    </row>
    <row r="3578" customFormat="false" ht="15" hidden="false" customHeight="false" outlineLevel="0" collapsed="false">
      <c r="BQ3578" s="6"/>
    </row>
    <row r="3579" customFormat="false" ht="15" hidden="false" customHeight="false" outlineLevel="0" collapsed="false">
      <c r="BQ3579" s="6"/>
    </row>
    <row r="3580" customFormat="false" ht="15" hidden="false" customHeight="false" outlineLevel="0" collapsed="false">
      <c r="BQ3580" s="6"/>
    </row>
    <row r="3581" customFormat="false" ht="15" hidden="false" customHeight="false" outlineLevel="0" collapsed="false">
      <c r="BQ3581" s="6"/>
    </row>
    <row r="3582" customFormat="false" ht="15" hidden="false" customHeight="false" outlineLevel="0" collapsed="false">
      <c r="BQ3582" s="6"/>
    </row>
    <row r="3583" customFormat="false" ht="15" hidden="false" customHeight="false" outlineLevel="0" collapsed="false">
      <c r="BQ3583" s="6"/>
    </row>
    <row r="3584" customFormat="false" ht="15" hidden="false" customHeight="false" outlineLevel="0" collapsed="false">
      <c r="BQ3584" s="6"/>
    </row>
    <row r="3585" customFormat="false" ht="15" hidden="false" customHeight="false" outlineLevel="0" collapsed="false">
      <c r="BQ3585" s="6"/>
    </row>
    <row r="3586" customFormat="false" ht="15" hidden="false" customHeight="false" outlineLevel="0" collapsed="false">
      <c r="BQ3586" s="6"/>
    </row>
    <row r="3587" customFormat="false" ht="15" hidden="false" customHeight="false" outlineLevel="0" collapsed="false">
      <c r="BQ3587" s="6"/>
    </row>
    <row r="3588" customFormat="false" ht="15" hidden="false" customHeight="false" outlineLevel="0" collapsed="false">
      <c r="BQ3588" s="6"/>
    </row>
    <row r="3589" customFormat="false" ht="15" hidden="false" customHeight="false" outlineLevel="0" collapsed="false">
      <c r="BQ3589" s="6"/>
    </row>
    <row r="3590" customFormat="false" ht="15" hidden="false" customHeight="false" outlineLevel="0" collapsed="false">
      <c r="BQ3590" s="6"/>
    </row>
    <row r="3591" customFormat="false" ht="15" hidden="false" customHeight="false" outlineLevel="0" collapsed="false">
      <c r="BQ3591" s="6"/>
    </row>
    <row r="3592" customFormat="false" ht="15" hidden="false" customHeight="false" outlineLevel="0" collapsed="false">
      <c r="BQ3592" s="6"/>
    </row>
    <row r="3593" customFormat="false" ht="15" hidden="false" customHeight="false" outlineLevel="0" collapsed="false">
      <c r="BQ3593" s="6"/>
    </row>
    <row r="3594" customFormat="false" ht="15" hidden="false" customHeight="false" outlineLevel="0" collapsed="false">
      <c r="BQ3594" s="6"/>
    </row>
    <row r="3595" customFormat="false" ht="15" hidden="false" customHeight="false" outlineLevel="0" collapsed="false">
      <c r="BQ3595" s="6"/>
    </row>
    <row r="3596" customFormat="false" ht="15" hidden="false" customHeight="false" outlineLevel="0" collapsed="false">
      <c r="BQ3596" s="6"/>
    </row>
    <row r="3597" customFormat="false" ht="15" hidden="false" customHeight="false" outlineLevel="0" collapsed="false">
      <c r="BQ3597" s="6"/>
    </row>
    <row r="3598" customFormat="false" ht="15" hidden="false" customHeight="false" outlineLevel="0" collapsed="false">
      <c r="BQ3598" s="6"/>
    </row>
    <row r="3599" customFormat="false" ht="15" hidden="false" customHeight="false" outlineLevel="0" collapsed="false">
      <c r="BQ3599" s="6"/>
    </row>
    <row r="3600" customFormat="false" ht="15" hidden="false" customHeight="false" outlineLevel="0" collapsed="false">
      <c r="BQ3600" s="6"/>
    </row>
    <row r="3601" customFormat="false" ht="15" hidden="false" customHeight="false" outlineLevel="0" collapsed="false">
      <c r="BQ3601" s="6"/>
    </row>
    <row r="3602" customFormat="false" ht="15" hidden="false" customHeight="false" outlineLevel="0" collapsed="false">
      <c r="BQ3602" s="6"/>
    </row>
    <row r="3603" customFormat="false" ht="15" hidden="false" customHeight="false" outlineLevel="0" collapsed="false">
      <c r="BQ3603" s="6"/>
    </row>
    <row r="3604" customFormat="false" ht="15" hidden="false" customHeight="false" outlineLevel="0" collapsed="false">
      <c r="BQ3604" s="6"/>
    </row>
    <row r="3605" customFormat="false" ht="15" hidden="false" customHeight="false" outlineLevel="0" collapsed="false">
      <c r="BQ3605" s="6"/>
    </row>
    <row r="3606" customFormat="false" ht="15" hidden="false" customHeight="false" outlineLevel="0" collapsed="false">
      <c r="BQ3606" s="6"/>
    </row>
    <row r="3607" customFormat="false" ht="15" hidden="false" customHeight="false" outlineLevel="0" collapsed="false">
      <c r="BQ3607" s="6"/>
    </row>
    <row r="3608" customFormat="false" ht="15" hidden="false" customHeight="false" outlineLevel="0" collapsed="false">
      <c r="BQ3608" s="6"/>
    </row>
    <row r="3609" customFormat="false" ht="15" hidden="false" customHeight="false" outlineLevel="0" collapsed="false">
      <c r="BQ3609" s="6"/>
    </row>
    <row r="3610" customFormat="false" ht="15" hidden="false" customHeight="false" outlineLevel="0" collapsed="false">
      <c r="BQ3610" s="6"/>
    </row>
    <row r="3611" customFormat="false" ht="15" hidden="false" customHeight="false" outlineLevel="0" collapsed="false">
      <c r="BQ3611" s="6"/>
    </row>
    <row r="3612" customFormat="false" ht="15" hidden="false" customHeight="false" outlineLevel="0" collapsed="false">
      <c r="BQ3612" s="6"/>
    </row>
    <row r="3613" customFormat="false" ht="15" hidden="false" customHeight="false" outlineLevel="0" collapsed="false">
      <c r="BQ3613" s="6"/>
    </row>
    <row r="3614" customFormat="false" ht="15" hidden="false" customHeight="false" outlineLevel="0" collapsed="false">
      <c r="BQ3614" s="6"/>
    </row>
    <row r="3615" customFormat="false" ht="15" hidden="false" customHeight="false" outlineLevel="0" collapsed="false">
      <c r="BQ3615" s="6"/>
    </row>
    <row r="3616" customFormat="false" ht="15" hidden="false" customHeight="false" outlineLevel="0" collapsed="false">
      <c r="BQ3616" s="6"/>
    </row>
    <row r="3617" customFormat="false" ht="15" hidden="false" customHeight="false" outlineLevel="0" collapsed="false">
      <c r="BQ3617" s="6"/>
    </row>
    <row r="3618" customFormat="false" ht="15" hidden="false" customHeight="false" outlineLevel="0" collapsed="false">
      <c r="BQ3618" s="6"/>
    </row>
    <row r="3619" customFormat="false" ht="15" hidden="false" customHeight="false" outlineLevel="0" collapsed="false">
      <c r="BQ3619" s="6"/>
    </row>
    <row r="3620" customFormat="false" ht="15" hidden="false" customHeight="false" outlineLevel="0" collapsed="false">
      <c r="BQ3620" s="6"/>
    </row>
    <row r="3621" customFormat="false" ht="15" hidden="false" customHeight="false" outlineLevel="0" collapsed="false">
      <c r="BQ3621" s="6"/>
    </row>
    <row r="3622" customFormat="false" ht="15" hidden="false" customHeight="false" outlineLevel="0" collapsed="false">
      <c r="BQ3622" s="6"/>
    </row>
    <row r="3623" customFormat="false" ht="15" hidden="false" customHeight="false" outlineLevel="0" collapsed="false">
      <c r="BQ3623" s="6"/>
    </row>
    <row r="3624" customFormat="false" ht="15" hidden="false" customHeight="false" outlineLevel="0" collapsed="false">
      <c r="BQ3624" s="6"/>
    </row>
    <row r="3625" customFormat="false" ht="15" hidden="false" customHeight="false" outlineLevel="0" collapsed="false">
      <c r="BQ3625" s="6"/>
    </row>
    <row r="3626" customFormat="false" ht="15" hidden="false" customHeight="false" outlineLevel="0" collapsed="false">
      <c r="BQ3626" s="6"/>
    </row>
    <row r="3627" customFormat="false" ht="15" hidden="false" customHeight="false" outlineLevel="0" collapsed="false">
      <c r="BQ3627" s="6"/>
    </row>
    <row r="3628" customFormat="false" ht="15" hidden="false" customHeight="false" outlineLevel="0" collapsed="false">
      <c r="BQ3628" s="6"/>
    </row>
    <row r="3629" customFormat="false" ht="15" hidden="false" customHeight="false" outlineLevel="0" collapsed="false">
      <c r="BQ3629" s="6"/>
    </row>
    <row r="3630" customFormat="false" ht="15" hidden="false" customHeight="false" outlineLevel="0" collapsed="false">
      <c r="BQ3630" s="6"/>
    </row>
    <row r="3631" customFormat="false" ht="15" hidden="false" customHeight="false" outlineLevel="0" collapsed="false">
      <c r="BQ3631" s="6"/>
    </row>
    <row r="3632" customFormat="false" ht="15" hidden="false" customHeight="false" outlineLevel="0" collapsed="false">
      <c r="BQ3632" s="6"/>
    </row>
    <row r="3633" customFormat="false" ht="15" hidden="false" customHeight="false" outlineLevel="0" collapsed="false">
      <c r="BQ3633" s="6"/>
    </row>
    <row r="3634" customFormat="false" ht="15" hidden="false" customHeight="false" outlineLevel="0" collapsed="false">
      <c r="BQ3634" s="6"/>
    </row>
    <row r="3635" customFormat="false" ht="15" hidden="false" customHeight="false" outlineLevel="0" collapsed="false">
      <c r="BQ3635" s="6"/>
    </row>
    <row r="3636" customFormat="false" ht="15" hidden="false" customHeight="false" outlineLevel="0" collapsed="false">
      <c r="BQ3636" s="6"/>
    </row>
    <row r="3637" customFormat="false" ht="15" hidden="false" customHeight="false" outlineLevel="0" collapsed="false">
      <c r="BQ3637" s="6"/>
    </row>
    <row r="3638" customFormat="false" ht="15" hidden="false" customHeight="false" outlineLevel="0" collapsed="false">
      <c r="BQ3638" s="6"/>
    </row>
    <row r="3639" customFormat="false" ht="15" hidden="false" customHeight="false" outlineLevel="0" collapsed="false">
      <c r="BQ3639" s="6"/>
    </row>
    <row r="3640" customFormat="false" ht="15" hidden="false" customHeight="false" outlineLevel="0" collapsed="false">
      <c r="BQ3640" s="6"/>
    </row>
    <row r="3641" customFormat="false" ht="15" hidden="false" customHeight="false" outlineLevel="0" collapsed="false">
      <c r="BQ3641" s="6"/>
    </row>
    <row r="3642" customFormat="false" ht="15" hidden="false" customHeight="false" outlineLevel="0" collapsed="false">
      <c r="BQ3642" s="6"/>
    </row>
    <row r="3643" customFormat="false" ht="15" hidden="false" customHeight="false" outlineLevel="0" collapsed="false">
      <c r="BQ3643" s="6"/>
    </row>
    <row r="3644" customFormat="false" ht="15" hidden="false" customHeight="false" outlineLevel="0" collapsed="false">
      <c r="BQ3644" s="6"/>
    </row>
    <row r="3645" customFormat="false" ht="15" hidden="false" customHeight="false" outlineLevel="0" collapsed="false">
      <c r="BQ3645" s="6"/>
    </row>
    <row r="3646" customFormat="false" ht="15" hidden="false" customHeight="false" outlineLevel="0" collapsed="false">
      <c r="BQ3646" s="6"/>
    </row>
    <row r="3647" customFormat="false" ht="15" hidden="false" customHeight="false" outlineLevel="0" collapsed="false">
      <c r="BQ3647" s="6"/>
    </row>
    <row r="3648" customFormat="false" ht="15" hidden="false" customHeight="false" outlineLevel="0" collapsed="false">
      <c r="BQ3648" s="6"/>
    </row>
    <row r="3649" customFormat="false" ht="15" hidden="false" customHeight="false" outlineLevel="0" collapsed="false">
      <c r="BQ3649" s="6"/>
    </row>
    <row r="3650" customFormat="false" ht="15" hidden="false" customHeight="false" outlineLevel="0" collapsed="false">
      <c r="BQ3650" s="6"/>
    </row>
    <row r="3651" customFormat="false" ht="15" hidden="false" customHeight="false" outlineLevel="0" collapsed="false">
      <c r="BQ3651" s="6"/>
    </row>
    <row r="3652" customFormat="false" ht="15" hidden="false" customHeight="false" outlineLevel="0" collapsed="false">
      <c r="BQ3652" s="6"/>
    </row>
    <row r="3653" customFormat="false" ht="15" hidden="false" customHeight="false" outlineLevel="0" collapsed="false">
      <c r="BQ3653" s="6"/>
    </row>
    <row r="3654" customFormat="false" ht="15" hidden="false" customHeight="false" outlineLevel="0" collapsed="false">
      <c r="BQ3654" s="6"/>
    </row>
    <row r="3655" customFormat="false" ht="15" hidden="false" customHeight="false" outlineLevel="0" collapsed="false">
      <c r="BQ3655" s="6"/>
    </row>
    <row r="3656" customFormat="false" ht="15" hidden="false" customHeight="false" outlineLevel="0" collapsed="false">
      <c r="BQ3656" s="6"/>
    </row>
    <row r="3657" customFormat="false" ht="15" hidden="false" customHeight="false" outlineLevel="0" collapsed="false">
      <c r="BQ3657" s="6"/>
    </row>
    <row r="3658" customFormat="false" ht="15" hidden="false" customHeight="false" outlineLevel="0" collapsed="false">
      <c r="BQ3658" s="6"/>
    </row>
    <row r="3659" customFormat="false" ht="15" hidden="false" customHeight="false" outlineLevel="0" collapsed="false">
      <c r="BQ3659" s="6"/>
    </row>
    <row r="3660" customFormat="false" ht="15" hidden="false" customHeight="false" outlineLevel="0" collapsed="false">
      <c r="BQ3660" s="6"/>
    </row>
    <row r="3661" customFormat="false" ht="15" hidden="false" customHeight="false" outlineLevel="0" collapsed="false">
      <c r="BQ3661" s="6"/>
    </row>
    <row r="3662" customFormat="false" ht="15" hidden="false" customHeight="false" outlineLevel="0" collapsed="false">
      <c r="BQ3662" s="6"/>
    </row>
    <row r="3663" customFormat="false" ht="15" hidden="false" customHeight="false" outlineLevel="0" collapsed="false">
      <c r="BQ3663" s="6"/>
    </row>
    <row r="3664" customFormat="false" ht="15" hidden="false" customHeight="false" outlineLevel="0" collapsed="false">
      <c r="BQ3664" s="6"/>
    </row>
    <row r="3665" customFormat="false" ht="15" hidden="false" customHeight="false" outlineLevel="0" collapsed="false">
      <c r="BQ3665" s="6"/>
    </row>
    <row r="3666" customFormat="false" ht="15" hidden="false" customHeight="false" outlineLevel="0" collapsed="false">
      <c r="BQ3666" s="6"/>
    </row>
    <row r="3667" customFormat="false" ht="15" hidden="false" customHeight="false" outlineLevel="0" collapsed="false">
      <c r="BQ3667" s="6"/>
    </row>
    <row r="3668" customFormat="false" ht="15" hidden="false" customHeight="false" outlineLevel="0" collapsed="false">
      <c r="BQ3668" s="6"/>
    </row>
    <row r="3669" customFormat="false" ht="15" hidden="false" customHeight="false" outlineLevel="0" collapsed="false">
      <c r="BQ3669" s="6"/>
    </row>
    <row r="3670" customFormat="false" ht="15" hidden="false" customHeight="false" outlineLevel="0" collapsed="false">
      <c r="BQ3670" s="6"/>
    </row>
    <row r="3671" customFormat="false" ht="15" hidden="false" customHeight="false" outlineLevel="0" collapsed="false">
      <c r="BQ3671" s="6"/>
    </row>
    <row r="3672" customFormat="false" ht="15" hidden="false" customHeight="false" outlineLevel="0" collapsed="false">
      <c r="BQ3672" s="6"/>
    </row>
    <row r="3673" customFormat="false" ht="15" hidden="false" customHeight="false" outlineLevel="0" collapsed="false">
      <c r="BQ3673" s="6"/>
    </row>
    <row r="3674" customFormat="false" ht="15" hidden="false" customHeight="false" outlineLevel="0" collapsed="false">
      <c r="BQ3674" s="6"/>
    </row>
    <row r="3675" customFormat="false" ht="15" hidden="false" customHeight="false" outlineLevel="0" collapsed="false">
      <c r="BQ3675" s="6"/>
    </row>
    <row r="3676" customFormat="false" ht="15" hidden="false" customHeight="false" outlineLevel="0" collapsed="false">
      <c r="BQ3676" s="6"/>
    </row>
    <row r="3677" customFormat="false" ht="15" hidden="false" customHeight="false" outlineLevel="0" collapsed="false">
      <c r="BQ3677" s="6"/>
    </row>
    <row r="3678" customFormat="false" ht="15" hidden="false" customHeight="false" outlineLevel="0" collapsed="false">
      <c r="BQ3678" s="6"/>
    </row>
    <row r="3679" customFormat="false" ht="15" hidden="false" customHeight="false" outlineLevel="0" collapsed="false">
      <c r="BQ3679" s="6"/>
    </row>
    <row r="3680" customFormat="false" ht="15" hidden="false" customHeight="false" outlineLevel="0" collapsed="false">
      <c r="BQ3680" s="6"/>
    </row>
    <row r="3681" customFormat="false" ht="15" hidden="false" customHeight="false" outlineLevel="0" collapsed="false">
      <c r="BQ3681" s="6"/>
    </row>
    <row r="3682" customFormat="false" ht="15" hidden="false" customHeight="false" outlineLevel="0" collapsed="false">
      <c r="BQ3682" s="6"/>
    </row>
    <row r="3683" customFormat="false" ht="15" hidden="false" customHeight="false" outlineLevel="0" collapsed="false">
      <c r="BQ3683" s="6"/>
    </row>
    <row r="3684" customFormat="false" ht="15" hidden="false" customHeight="false" outlineLevel="0" collapsed="false">
      <c r="BQ3684" s="6"/>
    </row>
    <row r="3685" customFormat="false" ht="15" hidden="false" customHeight="false" outlineLevel="0" collapsed="false">
      <c r="BQ3685" s="6"/>
    </row>
    <row r="3686" customFormat="false" ht="15" hidden="false" customHeight="false" outlineLevel="0" collapsed="false">
      <c r="BQ3686" s="6"/>
    </row>
    <row r="3687" customFormat="false" ht="15" hidden="false" customHeight="false" outlineLevel="0" collapsed="false">
      <c r="BQ3687" s="6"/>
    </row>
    <row r="3688" customFormat="false" ht="15" hidden="false" customHeight="false" outlineLevel="0" collapsed="false">
      <c r="BQ3688" s="6"/>
    </row>
    <row r="3689" customFormat="false" ht="15" hidden="false" customHeight="false" outlineLevel="0" collapsed="false">
      <c r="BQ3689" s="6"/>
    </row>
    <row r="3690" customFormat="false" ht="15" hidden="false" customHeight="false" outlineLevel="0" collapsed="false">
      <c r="BQ3690" s="6"/>
    </row>
    <row r="3691" customFormat="false" ht="15" hidden="false" customHeight="false" outlineLevel="0" collapsed="false">
      <c r="BQ3691" s="6"/>
    </row>
    <row r="3692" customFormat="false" ht="15" hidden="false" customHeight="false" outlineLevel="0" collapsed="false">
      <c r="BQ3692" s="6"/>
    </row>
    <row r="3693" customFormat="false" ht="15" hidden="false" customHeight="false" outlineLevel="0" collapsed="false">
      <c r="BQ3693" s="6"/>
    </row>
    <row r="3694" customFormat="false" ht="15" hidden="false" customHeight="false" outlineLevel="0" collapsed="false">
      <c r="BQ3694" s="6"/>
    </row>
    <row r="3695" customFormat="false" ht="15" hidden="false" customHeight="false" outlineLevel="0" collapsed="false">
      <c r="BQ3695" s="6"/>
    </row>
    <row r="3696" customFormat="false" ht="15" hidden="false" customHeight="false" outlineLevel="0" collapsed="false">
      <c r="BQ3696" s="6"/>
    </row>
    <row r="3697" customFormat="false" ht="15" hidden="false" customHeight="false" outlineLevel="0" collapsed="false">
      <c r="BQ3697" s="6"/>
    </row>
    <row r="3698" customFormat="false" ht="15" hidden="false" customHeight="false" outlineLevel="0" collapsed="false">
      <c r="BQ3698" s="6"/>
    </row>
    <row r="3699" customFormat="false" ht="15" hidden="false" customHeight="false" outlineLevel="0" collapsed="false">
      <c r="BQ3699" s="6"/>
    </row>
    <row r="3700" customFormat="false" ht="15" hidden="false" customHeight="false" outlineLevel="0" collapsed="false">
      <c r="BQ3700" s="6"/>
    </row>
    <row r="3701" customFormat="false" ht="15" hidden="false" customHeight="false" outlineLevel="0" collapsed="false">
      <c r="BQ3701" s="6"/>
    </row>
    <row r="3702" customFormat="false" ht="15" hidden="false" customHeight="false" outlineLevel="0" collapsed="false">
      <c r="BQ3702" s="6"/>
    </row>
    <row r="3703" customFormat="false" ht="15" hidden="false" customHeight="false" outlineLevel="0" collapsed="false">
      <c r="BQ3703" s="6"/>
    </row>
    <row r="3704" customFormat="false" ht="15" hidden="false" customHeight="false" outlineLevel="0" collapsed="false">
      <c r="BQ3704" s="6"/>
    </row>
    <row r="3705" customFormat="false" ht="15" hidden="false" customHeight="false" outlineLevel="0" collapsed="false">
      <c r="BQ3705" s="6"/>
    </row>
    <row r="3706" customFormat="false" ht="15" hidden="false" customHeight="false" outlineLevel="0" collapsed="false">
      <c r="BQ3706" s="6"/>
    </row>
    <row r="3707" customFormat="false" ht="15" hidden="false" customHeight="false" outlineLevel="0" collapsed="false">
      <c r="BQ3707" s="6"/>
    </row>
    <row r="3708" customFormat="false" ht="15" hidden="false" customHeight="false" outlineLevel="0" collapsed="false">
      <c r="BQ3708" s="6"/>
    </row>
    <row r="3709" customFormat="false" ht="15" hidden="false" customHeight="false" outlineLevel="0" collapsed="false">
      <c r="BQ3709" s="6"/>
    </row>
    <row r="3710" customFormat="false" ht="15" hidden="false" customHeight="false" outlineLevel="0" collapsed="false">
      <c r="BQ3710" s="6"/>
    </row>
    <row r="3711" customFormat="false" ht="15" hidden="false" customHeight="false" outlineLevel="0" collapsed="false">
      <c r="BQ3711" s="6"/>
    </row>
    <row r="3712" customFormat="false" ht="15" hidden="false" customHeight="false" outlineLevel="0" collapsed="false">
      <c r="BQ3712" s="6"/>
    </row>
    <row r="3713" customFormat="false" ht="15" hidden="false" customHeight="false" outlineLevel="0" collapsed="false">
      <c r="BQ3713" s="6"/>
    </row>
    <row r="3714" customFormat="false" ht="15" hidden="false" customHeight="false" outlineLevel="0" collapsed="false">
      <c r="BQ3714" s="6"/>
    </row>
    <row r="3715" customFormat="false" ht="15" hidden="false" customHeight="false" outlineLevel="0" collapsed="false">
      <c r="BQ3715" s="6"/>
    </row>
    <row r="3716" customFormat="false" ht="15" hidden="false" customHeight="false" outlineLevel="0" collapsed="false">
      <c r="BQ3716" s="6"/>
    </row>
    <row r="3717" customFormat="false" ht="15" hidden="false" customHeight="false" outlineLevel="0" collapsed="false">
      <c r="BQ3717" s="6"/>
    </row>
    <row r="3718" customFormat="false" ht="15" hidden="false" customHeight="false" outlineLevel="0" collapsed="false">
      <c r="BQ3718" s="6"/>
    </row>
    <row r="3719" customFormat="false" ht="15" hidden="false" customHeight="false" outlineLevel="0" collapsed="false">
      <c r="BQ3719" s="6"/>
    </row>
    <row r="3720" customFormat="false" ht="15" hidden="false" customHeight="false" outlineLevel="0" collapsed="false">
      <c r="BQ3720" s="6"/>
    </row>
    <row r="3721" customFormat="false" ht="15" hidden="false" customHeight="false" outlineLevel="0" collapsed="false">
      <c r="BQ3721" s="6"/>
    </row>
    <row r="3722" customFormat="false" ht="15" hidden="false" customHeight="false" outlineLevel="0" collapsed="false">
      <c r="BQ3722" s="6"/>
    </row>
    <row r="3723" customFormat="false" ht="15" hidden="false" customHeight="false" outlineLevel="0" collapsed="false">
      <c r="BQ3723" s="6"/>
    </row>
    <row r="3724" customFormat="false" ht="15" hidden="false" customHeight="false" outlineLevel="0" collapsed="false">
      <c r="BQ3724" s="6"/>
    </row>
    <row r="3725" customFormat="false" ht="15" hidden="false" customHeight="false" outlineLevel="0" collapsed="false">
      <c r="BQ3725" s="6"/>
    </row>
    <row r="3726" customFormat="false" ht="15" hidden="false" customHeight="false" outlineLevel="0" collapsed="false">
      <c r="BQ3726" s="6"/>
    </row>
    <row r="3727" customFormat="false" ht="15" hidden="false" customHeight="false" outlineLevel="0" collapsed="false">
      <c r="BQ3727" s="6"/>
    </row>
    <row r="3728" customFormat="false" ht="15" hidden="false" customHeight="false" outlineLevel="0" collapsed="false">
      <c r="BQ3728" s="6"/>
    </row>
    <row r="3729" customFormat="false" ht="15" hidden="false" customHeight="false" outlineLevel="0" collapsed="false">
      <c r="BQ3729" s="6"/>
    </row>
    <row r="3730" customFormat="false" ht="15" hidden="false" customHeight="false" outlineLevel="0" collapsed="false">
      <c r="BQ3730" s="6"/>
    </row>
    <row r="3731" customFormat="false" ht="15" hidden="false" customHeight="false" outlineLevel="0" collapsed="false">
      <c r="BQ3731" s="6"/>
    </row>
    <row r="3732" customFormat="false" ht="15" hidden="false" customHeight="false" outlineLevel="0" collapsed="false">
      <c r="BQ3732" s="6"/>
    </row>
    <row r="3733" customFormat="false" ht="15" hidden="false" customHeight="false" outlineLevel="0" collapsed="false">
      <c r="BQ3733" s="6"/>
    </row>
    <row r="3734" customFormat="false" ht="15" hidden="false" customHeight="false" outlineLevel="0" collapsed="false">
      <c r="BQ3734" s="6"/>
    </row>
    <row r="3735" customFormat="false" ht="15" hidden="false" customHeight="false" outlineLevel="0" collapsed="false">
      <c r="BQ3735" s="6"/>
    </row>
    <row r="3736" customFormat="false" ht="15" hidden="false" customHeight="false" outlineLevel="0" collapsed="false">
      <c r="BQ3736" s="6"/>
    </row>
    <row r="3737" customFormat="false" ht="15" hidden="false" customHeight="false" outlineLevel="0" collapsed="false">
      <c r="BQ3737" s="6"/>
    </row>
    <row r="3738" customFormat="false" ht="15" hidden="false" customHeight="false" outlineLevel="0" collapsed="false">
      <c r="BQ3738" s="6"/>
    </row>
    <row r="3739" customFormat="false" ht="15" hidden="false" customHeight="false" outlineLevel="0" collapsed="false">
      <c r="BQ3739" s="6"/>
    </row>
    <row r="3740" customFormat="false" ht="15" hidden="false" customHeight="false" outlineLevel="0" collapsed="false">
      <c r="BQ3740" s="6"/>
    </row>
    <row r="3741" customFormat="false" ht="15" hidden="false" customHeight="false" outlineLevel="0" collapsed="false">
      <c r="BQ3741" s="6"/>
    </row>
    <row r="3742" customFormat="false" ht="15" hidden="false" customHeight="false" outlineLevel="0" collapsed="false">
      <c r="BQ3742" s="6"/>
    </row>
    <row r="3743" customFormat="false" ht="15" hidden="false" customHeight="false" outlineLevel="0" collapsed="false">
      <c r="BQ3743" s="6"/>
    </row>
    <row r="3744" customFormat="false" ht="15" hidden="false" customHeight="false" outlineLevel="0" collapsed="false">
      <c r="BQ3744" s="6"/>
    </row>
    <row r="3745" customFormat="false" ht="15" hidden="false" customHeight="false" outlineLevel="0" collapsed="false">
      <c r="BQ3745" s="6"/>
    </row>
    <row r="3746" customFormat="false" ht="15" hidden="false" customHeight="false" outlineLevel="0" collapsed="false">
      <c r="BQ3746" s="6"/>
    </row>
    <row r="3747" customFormat="false" ht="15" hidden="false" customHeight="false" outlineLevel="0" collapsed="false">
      <c r="BQ3747" s="6"/>
    </row>
    <row r="3748" customFormat="false" ht="15" hidden="false" customHeight="false" outlineLevel="0" collapsed="false">
      <c r="BQ3748" s="6"/>
    </row>
    <row r="3749" customFormat="false" ht="15" hidden="false" customHeight="false" outlineLevel="0" collapsed="false">
      <c r="BQ3749" s="6"/>
    </row>
    <row r="3750" customFormat="false" ht="15" hidden="false" customHeight="false" outlineLevel="0" collapsed="false">
      <c r="BQ3750" s="6"/>
    </row>
    <row r="3751" customFormat="false" ht="15" hidden="false" customHeight="false" outlineLevel="0" collapsed="false">
      <c r="BQ3751" s="6"/>
    </row>
    <row r="3752" customFormat="false" ht="15" hidden="false" customHeight="false" outlineLevel="0" collapsed="false">
      <c r="BQ3752" s="6"/>
    </row>
    <row r="3753" customFormat="false" ht="15" hidden="false" customHeight="false" outlineLevel="0" collapsed="false">
      <c r="BQ3753" s="6"/>
    </row>
    <row r="3754" customFormat="false" ht="15" hidden="false" customHeight="false" outlineLevel="0" collapsed="false">
      <c r="BQ3754" s="6"/>
    </row>
    <row r="3755" customFormat="false" ht="15" hidden="false" customHeight="false" outlineLevel="0" collapsed="false">
      <c r="BQ3755" s="6"/>
    </row>
    <row r="3756" customFormat="false" ht="15" hidden="false" customHeight="false" outlineLevel="0" collapsed="false">
      <c r="BQ3756" s="6"/>
    </row>
    <row r="3757" customFormat="false" ht="15" hidden="false" customHeight="false" outlineLevel="0" collapsed="false">
      <c r="BQ3757" s="6"/>
    </row>
    <row r="3758" customFormat="false" ht="15" hidden="false" customHeight="false" outlineLevel="0" collapsed="false">
      <c r="BQ3758" s="6"/>
    </row>
    <row r="3759" customFormat="false" ht="15" hidden="false" customHeight="false" outlineLevel="0" collapsed="false">
      <c r="BQ3759" s="6"/>
    </row>
    <row r="3760" customFormat="false" ht="15" hidden="false" customHeight="false" outlineLevel="0" collapsed="false">
      <c r="BQ3760" s="6"/>
    </row>
    <row r="3761" customFormat="false" ht="15" hidden="false" customHeight="false" outlineLevel="0" collapsed="false">
      <c r="BQ3761" s="6"/>
    </row>
    <row r="3762" customFormat="false" ht="15" hidden="false" customHeight="false" outlineLevel="0" collapsed="false">
      <c r="BQ3762" s="6"/>
    </row>
    <row r="3763" customFormat="false" ht="15" hidden="false" customHeight="false" outlineLevel="0" collapsed="false">
      <c r="BQ3763" s="6"/>
    </row>
    <row r="3764" customFormat="false" ht="15" hidden="false" customHeight="false" outlineLevel="0" collapsed="false">
      <c r="BQ3764" s="6"/>
    </row>
    <row r="3765" customFormat="false" ht="15" hidden="false" customHeight="false" outlineLevel="0" collapsed="false">
      <c r="BQ3765" s="6"/>
    </row>
    <row r="3766" customFormat="false" ht="15" hidden="false" customHeight="false" outlineLevel="0" collapsed="false">
      <c r="BQ3766" s="6"/>
    </row>
    <row r="3767" customFormat="false" ht="15" hidden="false" customHeight="false" outlineLevel="0" collapsed="false">
      <c r="BQ3767" s="6"/>
    </row>
    <row r="3768" customFormat="false" ht="15" hidden="false" customHeight="false" outlineLevel="0" collapsed="false">
      <c r="BQ3768" s="6"/>
    </row>
    <row r="3769" customFormat="false" ht="15" hidden="false" customHeight="false" outlineLevel="0" collapsed="false">
      <c r="BQ3769" s="6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R2807"/>
  <sheetViews>
    <sheetView showFormulas="false" showGridLines="true" showRowColHeaders="true" showZeros="true" rightToLeft="false" tabSelected="false" showOutlineSymbols="true" defaultGridColor="true" view="normal" topLeftCell="AN22" colorId="64" zoomScale="100" zoomScaleNormal="100" zoomScalePageLayoutView="100" workbookViewId="0">
      <selection pane="topLeft" activeCell="AP46" activeCellId="0" sqref="AP46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2" width="6.43"/>
    <col collapsed="false" customWidth="true" hidden="false" outlineLevel="0" max="2" min="2" style="123" width="30.71"/>
    <col collapsed="false" customWidth="true" hidden="false" outlineLevel="0" max="3" min="3" style="2" width="4.71"/>
    <col collapsed="false" customWidth="true" hidden="false" outlineLevel="0" max="4" min="4" style="2" width="5.71"/>
    <col collapsed="false" customWidth="true" hidden="false" outlineLevel="0" max="5" min="5" style="9" width="10"/>
    <col collapsed="false" customWidth="true" hidden="false" outlineLevel="0" max="6" min="6" style="9" width="0.71"/>
    <col collapsed="false" customWidth="true" hidden="false" outlineLevel="0" max="7" min="7" style="9" width="6.29"/>
    <col collapsed="false" customWidth="true" hidden="false" outlineLevel="0" max="8" min="8" style="123" width="30.71"/>
    <col collapsed="false" customWidth="true" hidden="false" outlineLevel="0" max="9" min="9" style="77" width="12.57"/>
    <col collapsed="false" customWidth="true" hidden="false" outlineLevel="0" max="10" min="10" style="2" width="5.46"/>
    <col collapsed="false" customWidth="true" hidden="false" outlineLevel="0" max="11" min="11" style="2" width="6"/>
    <col collapsed="false" customWidth="true" hidden="false" outlineLevel="0" max="12" min="12" style="9" width="0.86"/>
    <col collapsed="false" customWidth="true" hidden="false" outlineLevel="0" max="13" min="13" style="6" width="8.15"/>
    <col collapsed="false" customWidth="true" hidden="false" outlineLevel="0" max="14" min="14" style="6" width="33.14"/>
    <col collapsed="false" customWidth="true" hidden="false" outlineLevel="0" max="15" min="15" style="1" width="10.56"/>
    <col collapsed="false" customWidth="true" hidden="false" outlineLevel="0" max="16" min="16" style="1" width="10.29"/>
    <col collapsed="false" customWidth="true" hidden="false" outlineLevel="0" max="17" min="17" style="1" width="9.14"/>
    <col collapsed="false" customWidth="true" hidden="false" outlineLevel="0" max="18" min="18" style="1" width="10.29"/>
    <col collapsed="false" customWidth="true" hidden="false" outlineLevel="0" max="19" min="19" style="9" width="0.86"/>
    <col collapsed="false" customWidth="false" hidden="false" outlineLevel="0" max="20" min="20" style="9" width="8.54"/>
    <col collapsed="false" customWidth="true" hidden="false" outlineLevel="0" max="21" min="21" style="9" width="33.14"/>
    <col collapsed="false" customWidth="true" hidden="false" outlineLevel="0" max="22" min="22" style="77" width="6.43"/>
    <col collapsed="false" customWidth="true" hidden="false" outlineLevel="0" max="23" min="23" style="9" width="1.14"/>
    <col collapsed="false" customWidth="true" hidden="false" outlineLevel="0" max="24" min="24" style="9" width="5.29"/>
    <col collapsed="false" customWidth="true" hidden="false" outlineLevel="0" max="25" min="25" style="9" width="33.14"/>
    <col collapsed="false" customWidth="true" hidden="false" outlineLevel="0" max="26" min="26" style="9" width="15.42"/>
    <col collapsed="false" customWidth="true" hidden="false" outlineLevel="0" max="27" min="27" style="9" width="8.71"/>
    <col collapsed="false" customWidth="true" hidden="false" outlineLevel="0" max="28" min="28" style="9" width="0.71"/>
    <col collapsed="false" customWidth="true" hidden="false" outlineLevel="0" max="29" min="29" style="9" width="8"/>
    <col collapsed="false" customWidth="true" hidden="false" outlineLevel="0" max="30" min="30" style="9" width="36.42"/>
    <col collapsed="false" customWidth="true" hidden="false" outlineLevel="0" max="31" min="31" style="9" width="0.86"/>
    <col collapsed="false" customWidth="true" hidden="false" outlineLevel="0" max="32" min="32" style="9" width="14.42"/>
    <col collapsed="false" customWidth="true" hidden="false" outlineLevel="0" max="33" min="33" style="9" width="13.15"/>
    <col collapsed="false" customWidth="true" hidden="false" outlineLevel="0" max="34" min="34" style="9" width="1.14"/>
    <col collapsed="false" customWidth="true" hidden="false" outlineLevel="0" max="35" min="35" style="2" width="9.14"/>
    <col collapsed="false" customWidth="true" hidden="false" outlineLevel="0" max="36" min="36" style="6" width="38.86"/>
    <col collapsed="false" customWidth="true" hidden="false" outlineLevel="0" max="37" min="37" style="6" width="36.57"/>
    <col collapsed="false" customWidth="true" hidden="false" outlineLevel="0" max="38" min="38" style="6" width="18.14"/>
    <col collapsed="false" customWidth="true" hidden="false" outlineLevel="0" max="39" min="39" style="9" width="0.57"/>
    <col collapsed="false" customWidth="true" hidden="false" outlineLevel="0" max="40" min="40" style="9" width="5.42"/>
    <col collapsed="false" customWidth="true" hidden="false" outlineLevel="0" max="41" min="41" style="9" width="31.86"/>
    <col collapsed="false" customWidth="true" hidden="false" outlineLevel="0" max="42" min="42" style="9" width="40.19"/>
    <col collapsed="false" customWidth="true" hidden="false" outlineLevel="0" max="43" min="43" style="9" width="14.71"/>
    <col collapsed="false" customWidth="true" hidden="false" outlineLevel="0" max="44" min="44" style="9" width="1.14"/>
    <col collapsed="false" customWidth="true" hidden="false" outlineLevel="0" max="45" min="45" style="9" width="6"/>
    <col collapsed="false" customWidth="true" hidden="false" outlineLevel="0" max="46" min="46" style="9" width="30.71"/>
    <col collapsed="false" customWidth="true" hidden="false" outlineLevel="0" max="47" min="47" style="9" width="36.42"/>
    <col collapsed="false" customWidth="true" hidden="false" outlineLevel="0" max="48" min="48" style="9" width="14.14"/>
    <col collapsed="false" customWidth="true" hidden="false" outlineLevel="0" max="49" min="49" style="9" width="1"/>
    <col collapsed="false" customWidth="true" hidden="false" outlineLevel="0" max="50" min="50" style="9" width="22.15"/>
    <col collapsed="false" customWidth="true" hidden="false" outlineLevel="0" max="95" min="51" style="9" width="4.71"/>
    <col collapsed="false" customWidth="true" hidden="false" outlineLevel="0" max="96" min="96" style="9" width="1.14"/>
    <col collapsed="false" customWidth="false" hidden="false" outlineLevel="0" max="16384" min="97" style="9" width="8.54"/>
  </cols>
  <sheetData>
    <row r="1" customFormat="false" ht="15" hidden="false" customHeight="false" outlineLevel="0" collapsed="false">
      <c r="A1" s="5"/>
      <c r="B1" s="5" t="s">
        <v>5913</v>
      </c>
      <c r="C1" s="2" t="s">
        <v>10</v>
      </c>
      <c r="D1" s="2" t="s">
        <v>7</v>
      </c>
      <c r="E1" s="2" t="s">
        <v>4904</v>
      </c>
      <c r="F1" s="28"/>
      <c r="G1" s="5"/>
      <c r="H1" s="5" t="s">
        <v>5913</v>
      </c>
      <c r="I1" s="2" t="s">
        <v>4904</v>
      </c>
      <c r="J1" s="2" t="s">
        <v>10</v>
      </c>
      <c r="K1" s="2" t="s">
        <v>7</v>
      </c>
      <c r="L1" s="100"/>
      <c r="M1" s="2"/>
      <c r="N1" s="5" t="s">
        <v>4906</v>
      </c>
      <c r="O1" s="2" t="s">
        <v>5914</v>
      </c>
      <c r="P1" s="2" t="s">
        <v>4904</v>
      </c>
      <c r="Q1" s="2" t="s">
        <v>918</v>
      </c>
      <c r="R1" s="2" t="s">
        <v>4908</v>
      </c>
      <c r="S1" s="100"/>
      <c r="T1" s="2" t="s">
        <v>918</v>
      </c>
      <c r="U1" s="5" t="s">
        <v>5915</v>
      </c>
      <c r="V1" s="2"/>
      <c r="W1" s="100"/>
      <c r="X1" s="2"/>
      <c r="Y1" s="5" t="s">
        <v>5915</v>
      </c>
      <c r="Z1" s="2" t="s">
        <v>4910</v>
      </c>
      <c r="AA1" s="2"/>
      <c r="AB1" s="100"/>
      <c r="AC1" s="4" t="s">
        <v>4911</v>
      </c>
      <c r="AD1" s="6"/>
      <c r="AE1" s="28"/>
      <c r="AF1" s="4" t="s">
        <v>4633</v>
      </c>
      <c r="AG1" s="4"/>
      <c r="AH1" s="28"/>
      <c r="AJ1" s="4" t="s">
        <v>5916</v>
      </c>
      <c r="AM1" s="28"/>
      <c r="AN1" s="2"/>
      <c r="AO1" s="4" t="s">
        <v>5917</v>
      </c>
      <c r="AP1" s="90"/>
      <c r="AQ1" s="6"/>
      <c r="AR1" s="28"/>
      <c r="AS1" s="2"/>
      <c r="AT1" s="4" t="s">
        <v>5918</v>
      </c>
      <c r="AU1" s="90"/>
      <c r="AV1" s="6"/>
      <c r="AW1" s="28"/>
      <c r="AX1" s="4" t="s">
        <v>4636</v>
      </c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28"/>
    </row>
    <row r="2" customFormat="false" ht="15" hidden="false" customHeight="false" outlineLevel="0" collapsed="false">
      <c r="A2" s="54" t="n">
        <v>1</v>
      </c>
      <c r="B2" s="6" t="s">
        <v>42</v>
      </c>
      <c r="C2" s="1" t="n">
        <v>653</v>
      </c>
      <c r="D2" s="1" t="n">
        <v>274</v>
      </c>
      <c r="E2" s="106" t="n">
        <f aca="false">PRODUCT(C2/D2)</f>
        <v>2.38321167883212</v>
      </c>
      <c r="F2" s="100"/>
      <c r="G2" s="54" t="n">
        <v>1</v>
      </c>
      <c r="H2" s="6" t="s">
        <v>37</v>
      </c>
      <c r="I2" s="106" t="n">
        <v>2.75690607734807</v>
      </c>
      <c r="J2" s="1" t="n">
        <v>499</v>
      </c>
      <c r="K2" s="1" t="n">
        <v>181</v>
      </c>
      <c r="L2" s="100"/>
      <c r="M2" s="54" t="n">
        <v>1</v>
      </c>
      <c r="N2" s="6" t="s">
        <v>5919</v>
      </c>
      <c r="O2" s="79" t="n">
        <v>82</v>
      </c>
      <c r="P2" s="106" t="n">
        <v>3.72727272727273</v>
      </c>
      <c r="Q2" s="1" t="n">
        <v>1991</v>
      </c>
      <c r="R2" s="106" t="s">
        <v>4642</v>
      </c>
      <c r="S2" s="100"/>
      <c r="T2" s="1" t="n">
        <v>2024</v>
      </c>
      <c r="U2" s="6" t="s">
        <v>187</v>
      </c>
      <c r="V2" s="1" t="n">
        <v>57</v>
      </c>
      <c r="W2" s="100"/>
      <c r="X2" s="54" t="n">
        <v>1</v>
      </c>
      <c r="Y2" s="6" t="s">
        <v>4859</v>
      </c>
      <c r="Z2" s="1" t="s">
        <v>5920</v>
      </c>
      <c r="AA2" s="1" t="n">
        <v>1989</v>
      </c>
      <c r="AB2" s="100"/>
      <c r="AC2" s="1" t="n">
        <v>300</v>
      </c>
      <c r="AD2" s="90" t="s">
        <v>4938</v>
      </c>
      <c r="AE2" s="100"/>
      <c r="AF2" s="6" t="s">
        <v>5921</v>
      </c>
      <c r="AG2" s="6" t="s">
        <v>5922</v>
      </c>
      <c r="AH2" s="100"/>
      <c r="AI2" s="2" t="n">
        <v>1</v>
      </c>
      <c r="AJ2" s="6" t="s">
        <v>4657</v>
      </c>
      <c r="AK2" s="6" t="s">
        <v>4658</v>
      </c>
      <c r="AL2" s="56" t="s">
        <v>4659</v>
      </c>
      <c r="AM2" s="100"/>
      <c r="AN2" s="2" t="s">
        <v>4642</v>
      </c>
      <c r="AO2" s="6" t="s">
        <v>5923</v>
      </c>
      <c r="AP2" s="90" t="s">
        <v>5924</v>
      </c>
      <c r="AQ2" s="6" t="s">
        <v>5925</v>
      </c>
      <c r="AR2" s="100"/>
      <c r="AS2" s="2" t="s">
        <v>4642</v>
      </c>
      <c r="AT2" s="6" t="s">
        <v>4927</v>
      </c>
      <c r="AU2" s="90" t="s">
        <v>4928</v>
      </c>
      <c r="AV2" s="6" t="s">
        <v>4929</v>
      </c>
      <c r="AW2" s="100"/>
      <c r="AX2" s="4" t="s">
        <v>29</v>
      </c>
      <c r="AY2" s="2" t="n">
        <v>25</v>
      </c>
      <c r="AZ2" s="2" t="n">
        <v>24</v>
      </c>
      <c r="BA2" s="2" t="n">
        <v>23</v>
      </c>
      <c r="BB2" s="2" t="n">
        <v>22</v>
      </c>
      <c r="BC2" s="2" t="n">
        <v>21</v>
      </c>
      <c r="BD2" s="2" t="n">
        <v>20</v>
      </c>
      <c r="BE2" s="2" t="n">
        <v>19</v>
      </c>
      <c r="BF2" s="2" t="n">
        <v>18</v>
      </c>
      <c r="BG2" s="2" t="n">
        <v>17</v>
      </c>
      <c r="BH2" s="2" t="n">
        <v>16</v>
      </c>
      <c r="BI2" s="2" t="n">
        <v>15</v>
      </c>
      <c r="BJ2" s="2" t="n">
        <v>14</v>
      </c>
      <c r="BK2" s="2" t="n">
        <v>13</v>
      </c>
      <c r="BL2" s="2" t="n">
        <v>12</v>
      </c>
      <c r="BM2" s="2" t="n">
        <v>11</v>
      </c>
      <c r="BN2" s="2" t="n">
        <v>10</v>
      </c>
      <c r="BO2" s="85" t="s">
        <v>645</v>
      </c>
      <c r="BP2" s="85" t="s">
        <v>646</v>
      </c>
      <c r="BQ2" s="85" t="s">
        <v>647</v>
      </c>
      <c r="BR2" s="85" t="s">
        <v>648</v>
      </c>
      <c r="BS2" s="85" t="s">
        <v>649</v>
      </c>
      <c r="BT2" s="85" t="s">
        <v>650</v>
      </c>
      <c r="BU2" s="85" t="s">
        <v>651</v>
      </c>
      <c r="BV2" s="85" t="s">
        <v>652</v>
      </c>
      <c r="BW2" s="85" t="s">
        <v>653</v>
      </c>
      <c r="BX2" s="85" t="s">
        <v>654</v>
      </c>
      <c r="BY2" s="2" t="n">
        <v>99</v>
      </c>
      <c r="BZ2" s="2" t="n">
        <f aca="false">PRODUCT(BY2-1)</f>
        <v>98</v>
      </c>
      <c r="CA2" s="2" t="n">
        <f aca="false">PRODUCT(BZ2-1)</f>
        <v>97</v>
      </c>
      <c r="CB2" s="2" t="n">
        <f aca="false">PRODUCT(CA2-1)</f>
        <v>96</v>
      </c>
      <c r="CC2" s="2" t="n">
        <f aca="false">PRODUCT(CB2-1)</f>
        <v>95</v>
      </c>
      <c r="CD2" s="2" t="n">
        <f aca="false">PRODUCT(CC2-1)</f>
        <v>94</v>
      </c>
      <c r="CE2" s="2" t="n">
        <f aca="false">PRODUCT(CD2-1)</f>
        <v>93</v>
      </c>
      <c r="CF2" s="2" t="n">
        <f aca="false">PRODUCT(CE2-1)</f>
        <v>92</v>
      </c>
      <c r="CG2" s="2" t="n">
        <f aca="false">PRODUCT(CF2-1)</f>
        <v>91</v>
      </c>
      <c r="CH2" s="2" t="n">
        <f aca="false">PRODUCT(CG2-1)</f>
        <v>90</v>
      </c>
      <c r="CI2" s="2" t="n">
        <f aca="false">PRODUCT(CH2-1)</f>
        <v>89</v>
      </c>
      <c r="CJ2" s="2" t="n">
        <f aca="false">PRODUCT(CI2-1)</f>
        <v>88</v>
      </c>
      <c r="CK2" s="2" t="n">
        <f aca="false">PRODUCT(CJ2-1)</f>
        <v>87</v>
      </c>
      <c r="CL2" s="2" t="n">
        <f aca="false">PRODUCT(CK2-1)</f>
        <v>86</v>
      </c>
      <c r="CM2" s="2" t="n">
        <f aca="false">PRODUCT(CL2-1)</f>
        <v>85</v>
      </c>
      <c r="CN2" s="2" t="n">
        <f aca="false">PRODUCT(CM2-1)</f>
        <v>84</v>
      </c>
      <c r="CO2" s="2" t="n">
        <f aca="false">PRODUCT(CN2-1)</f>
        <v>83</v>
      </c>
      <c r="CP2" s="2" t="n">
        <f aca="false">PRODUCT(CO2-1)</f>
        <v>82</v>
      </c>
      <c r="CQ2" s="2" t="n">
        <f aca="false">PRODUCT(CP2-1)</f>
        <v>81</v>
      </c>
      <c r="CR2" s="100"/>
    </row>
    <row r="3" customFormat="false" ht="15" hidden="false" customHeight="false" outlineLevel="0" collapsed="false">
      <c r="A3" s="54"/>
      <c r="B3" s="6" t="s">
        <v>51</v>
      </c>
      <c r="C3" s="1" t="n">
        <v>653</v>
      </c>
      <c r="D3" s="1" t="n">
        <v>282</v>
      </c>
      <c r="E3" s="106" t="n">
        <f aca="false">PRODUCT(C3/D3)</f>
        <v>2.31560283687943</v>
      </c>
      <c r="F3" s="100"/>
      <c r="G3" s="54" t="n">
        <v>2</v>
      </c>
      <c r="H3" s="6" t="s">
        <v>265</v>
      </c>
      <c r="I3" s="106" t="n">
        <v>2.60747663551402</v>
      </c>
      <c r="J3" s="1" t="n">
        <v>279</v>
      </c>
      <c r="K3" s="1" t="n">
        <v>107</v>
      </c>
      <c r="L3" s="100"/>
      <c r="M3" s="54" t="n">
        <v>2</v>
      </c>
      <c r="N3" s="6" t="s">
        <v>5919</v>
      </c>
      <c r="O3" s="79" t="n">
        <v>77</v>
      </c>
      <c r="P3" s="106" t="n">
        <v>3.5</v>
      </c>
      <c r="Q3" s="1" t="n">
        <v>1990</v>
      </c>
      <c r="R3" s="106" t="s">
        <v>4642</v>
      </c>
      <c r="S3" s="100"/>
      <c r="T3" s="1" t="n">
        <v>2023</v>
      </c>
      <c r="U3" s="6" t="s">
        <v>187</v>
      </c>
      <c r="V3" s="1" t="n">
        <v>57</v>
      </c>
      <c r="W3" s="100"/>
      <c r="X3" s="54" t="n">
        <v>2</v>
      </c>
      <c r="Y3" s="6" t="s">
        <v>5926</v>
      </c>
      <c r="Z3" s="1" t="s">
        <v>5927</v>
      </c>
      <c r="AA3" s="1" t="n">
        <v>1982</v>
      </c>
      <c r="AB3" s="100"/>
      <c r="AC3" s="1" t="n">
        <v>400</v>
      </c>
      <c r="AD3" s="90" t="s">
        <v>5928</v>
      </c>
      <c r="AE3" s="100"/>
      <c r="AF3" s="6" t="s">
        <v>5929</v>
      </c>
      <c r="AG3" s="6" t="s">
        <v>5930</v>
      </c>
      <c r="AH3" s="100"/>
      <c r="AI3" s="2" t="n">
        <v>2</v>
      </c>
      <c r="AJ3" s="6" t="s">
        <v>4662</v>
      </c>
      <c r="AK3" s="6" t="s">
        <v>4663</v>
      </c>
      <c r="AL3" s="6" t="s">
        <v>4664</v>
      </c>
      <c r="AM3" s="100"/>
      <c r="AN3" s="2" t="s">
        <v>4651</v>
      </c>
      <c r="AO3" s="6" t="s">
        <v>5931</v>
      </c>
      <c r="AP3" s="6" t="s">
        <v>5932</v>
      </c>
      <c r="AQ3" s="6" t="s">
        <v>5933</v>
      </c>
      <c r="AR3" s="100"/>
      <c r="AS3" s="2" t="s">
        <v>4651</v>
      </c>
      <c r="AT3" s="6" t="s">
        <v>5934</v>
      </c>
      <c r="AU3" s="90" t="s">
        <v>5935</v>
      </c>
      <c r="AV3" s="6" t="s">
        <v>5936</v>
      </c>
      <c r="AW3" s="100"/>
      <c r="AX3" s="6" t="s">
        <v>42</v>
      </c>
      <c r="AY3" s="65" t="n">
        <v>1</v>
      </c>
      <c r="AZ3" s="65" t="n">
        <v>1</v>
      </c>
      <c r="BA3" s="65" t="n">
        <v>1</v>
      </c>
      <c r="BB3" s="65" t="n">
        <v>1</v>
      </c>
      <c r="BC3" s="65" t="n">
        <v>1</v>
      </c>
      <c r="BD3" s="65" t="n">
        <v>1</v>
      </c>
      <c r="BE3" s="65" t="n">
        <v>1</v>
      </c>
      <c r="BF3" s="65" t="n">
        <v>1</v>
      </c>
      <c r="BG3" s="65" t="n">
        <v>1</v>
      </c>
      <c r="BH3" s="65" t="n">
        <v>1</v>
      </c>
      <c r="BI3" s="65" t="n">
        <v>1</v>
      </c>
      <c r="BJ3" s="65" t="n">
        <v>1</v>
      </c>
      <c r="BK3" s="65" t="n">
        <v>1</v>
      </c>
      <c r="BL3" s="65" t="n">
        <v>1</v>
      </c>
      <c r="BM3" s="65" t="n">
        <v>1</v>
      </c>
      <c r="BN3" s="65" t="n">
        <v>1</v>
      </c>
      <c r="BO3" s="65" t="n">
        <v>1</v>
      </c>
      <c r="BP3" s="65" t="n">
        <v>1</v>
      </c>
      <c r="BQ3" s="65" t="n">
        <v>1</v>
      </c>
      <c r="BR3" s="65" t="n">
        <v>1</v>
      </c>
      <c r="BS3" s="65" t="n">
        <v>1</v>
      </c>
      <c r="BT3" s="1" t="n">
        <v>2</v>
      </c>
      <c r="BU3" s="65" t="n">
        <v>1</v>
      </c>
      <c r="BV3" s="65" t="n">
        <v>1</v>
      </c>
      <c r="BW3" s="65" t="n">
        <v>1</v>
      </c>
      <c r="BX3" s="65" t="n">
        <v>1</v>
      </c>
      <c r="BY3" s="65" t="n">
        <v>1</v>
      </c>
      <c r="BZ3" s="65" t="n">
        <v>1</v>
      </c>
      <c r="CA3" s="1" t="n">
        <v>3</v>
      </c>
      <c r="CB3" s="1" t="n">
        <v>6</v>
      </c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00"/>
    </row>
    <row r="4" customFormat="false" ht="15" hidden="false" customHeight="false" outlineLevel="0" collapsed="false">
      <c r="A4" s="54" t="n">
        <v>3</v>
      </c>
      <c r="B4" s="6" t="s">
        <v>58</v>
      </c>
      <c r="C4" s="1" t="n">
        <v>606</v>
      </c>
      <c r="D4" s="1" t="n">
        <v>306</v>
      </c>
      <c r="E4" s="106" t="n">
        <f aca="false">PRODUCT(C4/D4)</f>
        <v>1.98039215686275</v>
      </c>
      <c r="F4" s="100"/>
      <c r="G4" s="54" t="n">
        <v>3</v>
      </c>
      <c r="H4" s="6" t="s">
        <v>340</v>
      </c>
      <c r="I4" s="106" t="n">
        <v>2.57943925233645</v>
      </c>
      <c r="J4" s="1" t="n">
        <v>276</v>
      </c>
      <c r="K4" s="1" t="n">
        <v>107</v>
      </c>
      <c r="L4" s="100"/>
      <c r="M4" s="54" t="n">
        <v>3</v>
      </c>
      <c r="N4" s="6" t="s">
        <v>5219</v>
      </c>
      <c r="O4" s="79" t="n">
        <v>73</v>
      </c>
      <c r="P4" s="106" t="n">
        <v>3.31818181818182</v>
      </c>
      <c r="Q4" s="1" t="n">
        <v>1995</v>
      </c>
      <c r="R4" s="106" t="s">
        <v>4642</v>
      </c>
      <c r="S4" s="100"/>
      <c r="T4" s="1" t="n">
        <v>2022</v>
      </c>
      <c r="U4" s="6" t="s">
        <v>187</v>
      </c>
      <c r="V4" s="1" t="n">
        <v>63</v>
      </c>
      <c r="W4" s="100"/>
      <c r="X4" s="54" t="n">
        <v>3</v>
      </c>
      <c r="Y4" s="6" t="s">
        <v>5926</v>
      </c>
      <c r="Z4" s="1" t="s">
        <v>5937</v>
      </c>
      <c r="AA4" s="1" t="n">
        <v>1983</v>
      </c>
      <c r="AB4" s="100"/>
      <c r="AC4" s="1" t="n">
        <v>500</v>
      </c>
      <c r="AD4" s="6" t="s">
        <v>5938</v>
      </c>
      <c r="AE4" s="100"/>
      <c r="AF4" s="6" t="s">
        <v>5939</v>
      </c>
      <c r="AG4" s="6" t="s">
        <v>5940</v>
      </c>
      <c r="AH4" s="100"/>
      <c r="AI4" s="2" t="n">
        <v>3</v>
      </c>
      <c r="AJ4" s="6" t="s">
        <v>4666</v>
      </c>
      <c r="AK4" s="6" t="s">
        <v>4960</v>
      </c>
      <c r="AL4" s="6" t="s">
        <v>4961</v>
      </c>
      <c r="AM4" s="100"/>
      <c r="AN4" s="2" t="s">
        <v>4651</v>
      </c>
      <c r="AO4" s="6" t="s">
        <v>4799</v>
      </c>
      <c r="AP4" s="6" t="s">
        <v>4800</v>
      </c>
      <c r="AQ4" s="6" t="s">
        <v>5371</v>
      </c>
      <c r="AR4" s="100"/>
      <c r="AS4" s="2" t="s">
        <v>4680</v>
      </c>
      <c r="AT4" s="6" t="s">
        <v>5941</v>
      </c>
      <c r="AU4" s="90" t="s">
        <v>5942</v>
      </c>
      <c r="AV4" s="6" t="s">
        <v>5943</v>
      </c>
      <c r="AW4" s="100"/>
      <c r="AX4" s="6" t="s">
        <v>51</v>
      </c>
      <c r="AY4" s="65" t="n">
        <v>1</v>
      </c>
      <c r="AZ4" s="65" t="n">
        <v>1</v>
      </c>
      <c r="BA4" s="65" t="n">
        <v>1</v>
      </c>
      <c r="BB4" s="65" t="n">
        <v>1</v>
      </c>
      <c r="BC4" s="65" t="n">
        <v>1</v>
      </c>
      <c r="BD4" s="65" t="n">
        <v>1</v>
      </c>
      <c r="BE4" s="65" t="n">
        <v>1</v>
      </c>
      <c r="BF4" s="65" t="n">
        <v>1</v>
      </c>
      <c r="BG4" s="65" t="n">
        <v>1</v>
      </c>
      <c r="BH4" s="65" t="n">
        <v>1</v>
      </c>
      <c r="BI4" s="65" t="n">
        <v>1</v>
      </c>
      <c r="BJ4" s="65" t="n">
        <v>1</v>
      </c>
      <c r="BK4" s="65" t="n">
        <v>1</v>
      </c>
      <c r="BL4" s="65" t="n">
        <v>1</v>
      </c>
      <c r="BM4" s="65" t="n">
        <v>1</v>
      </c>
      <c r="BN4" s="65" t="n">
        <v>1</v>
      </c>
      <c r="BO4" s="65" t="n">
        <v>1</v>
      </c>
      <c r="BP4" s="65" t="n">
        <v>1</v>
      </c>
      <c r="BQ4" s="65" t="n">
        <v>1</v>
      </c>
      <c r="BR4" s="65" t="n">
        <v>1</v>
      </c>
      <c r="BS4" s="65" t="n">
        <v>1</v>
      </c>
      <c r="BT4" s="65" t="n">
        <v>1</v>
      </c>
      <c r="BU4" s="1" t="n">
        <v>2</v>
      </c>
      <c r="BV4" s="1" t="n">
        <v>2</v>
      </c>
      <c r="BW4" s="1" t="n">
        <v>6</v>
      </c>
      <c r="BX4" s="1" t="n">
        <v>9</v>
      </c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00"/>
    </row>
    <row r="5" customFormat="false" ht="15" hidden="false" customHeight="false" outlineLevel="0" collapsed="false">
      <c r="A5" s="54" t="n">
        <v>4</v>
      </c>
      <c r="B5" s="6" t="s">
        <v>66</v>
      </c>
      <c r="C5" s="1" t="n">
        <v>539</v>
      </c>
      <c r="D5" s="1" t="n">
        <v>312</v>
      </c>
      <c r="E5" s="106" t="n">
        <f aca="false">PRODUCT(C5/D5)</f>
        <v>1.7275641025641</v>
      </c>
      <c r="F5" s="100"/>
      <c r="G5" s="54" t="n">
        <v>4</v>
      </c>
      <c r="H5" s="6" t="s">
        <v>125</v>
      </c>
      <c r="I5" s="106" t="n">
        <v>2.55194805194805</v>
      </c>
      <c r="J5" s="1" t="n">
        <v>393</v>
      </c>
      <c r="K5" s="1" t="n">
        <v>154</v>
      </c>
      <c r="L5" s="100"/>
      <c r="M5" s="54" t="n">
        <v>4</v>
      </c>
      <c r="N5" s="6" t="s">
        <v>5219</v>
      </c>
      <c r="O5" s="79" t="n">
        <v>73</v>
      </c>
      <c r="P5" s="106" t="n">
        <v>3.04166666666667</v>
      </c>
      <c r="Q5" s="1" t="n">
        <v>1996</v>
      </c>
      <c r="R5" s="106" t="s">
        <v>4642</v>
      </c>
      <c r="S5" s="100"/>
      <c r="T5" s="1" t="n">
        <v>2021</v>
      </c>
      <c r="U5" s="6" t="s">
        <v>5944</v>
      </c>
      <c r="V5" s="1" t="n">
        <v>51</v>
      </c>
      <c r="W5" s="100"/>
      <c r="X5" s="54" t="n">
        <v>4</v>
      </c>
      <c r="Y5" s="6" t="s">
        <v>5945</v>
      </c>
      <c r="Z5" s="1" t="s">
        <v>5946</v>
      </c>
      <c r="AA5" s="1" t="n">
        <v>1981</v>
      </c>
      <c r="AB5" s="100"/>
      <c r="AC5" s="1" t="n">
        <v>600</v>
      </c>
      <c r="AD5" s="90" t="s">
        <v>5947</v>
      </c>
      <c r="AE5" s="100"/>
      <c r="AF5" s="6" t="s">
        <v>5948</v>
      </c>
      <c r="AG5" s="6" t="s">
        <v>5012</v>
      </c>
      <c r="AH5" s="100"/>
      <c r="AI5" s="2" t="n">
        <v>4</v>
      </c>
      <c r="AJ5" s="6" t="s">
        <v>4671</v>
      </c>
      <c r="AK5" s="6" t="s">
        <v>4976</v>
      </c>
      <c r="AL5" s="6" t="s">
        <v>4977</v>
      </c>
      <c r="AM5" s="100"/>
      <c r="AN5" s="2"/>
      <c r="AO5" s="6"/>
      <c r="AP5" s="90"/>
      <c r="AQ5" s="6"/>
      <c r="AR5" s="100"/>
      <c r="AS5" s="2" t="s">
        <v>4687</v>
      </c>
      <c r="AT5" s="6" t="s">
        <v>5949</v>
      </c>
      <c r="AU5" s="6" t="s">
        <v>5950</v>
      </c>
      <c r="AV5" s="6" t="s">
        <v>5951</v>
      </c>
      <c r="AW5" s="100"/>
      <c r="AX5" s="6" t="s">
        <v>58</v>
      </c>
      <c r="AY5" s="1" t="n">
        <v>3</v>
      </c>
      <c r="AZ5" s="1" t="n">
        <v>3</v>
      </c>
      <c r="BA5" s="1" t="n">
        <v>6</v>
      </c>
      <c r="BB5" s="1" t="n">
        <v>9</v>
      </c>
      <c r="CR5" s="100"/>
    </row>
    <row r="6" customFormat="false" ht="15" hidden="false" customHeight="false" outlineLevel="0" collapsed="false">
      <c r="A6" s="54" t="n">
        <v>5</v>
      </c>
      <c r="B6" s="6" t="s">
        <v>69</v>
      </c>
      <c r="C6" s="1" t="n">
        <v>535</v>
      </c>
      <c r="D6" s="1" t="n">
        <v>326</v>
      </c>
      <c r="E6" s="106" t="n">
        <f aca="false">PRODUCT(C6/D6)</f>
        <v>1.64110429447853</v>
      </c>
      <c r="F6" s="100"/>
      <c r="G6" s="54" t="n">
        <v>5</v>
      </c>
      <c r="H6" s="6" t="s">
        <v>234</v>
      </c>
      <c r="I6" s="106" t="n">
        <v>2.5</v>
      </c>
      <c r="J6" s="1" t="n">
        <v>360</v>
      </c>
      <c r="K6" s="1" t="n">
        <v>144</v>
      </c>
      <c r="L6" s="100"/>
      <c r="M6" s="54" t="n">
        <v>5</v>
      </c>
      <c r="N6" s="6" t="s">
        <v>5923</v>
      </c>
      <c r="O6" s="79" t="n">
        <v>73</v>
      </c>
      <c r="P6" s="106" t="n">
        <v>3.04166666666667</v>
      </c>
      <c r="Q6" s="1" t="n">
        <v>2002</v>
      </c>
      <c r="R6" s="106" t="s">
        <v>4642</v>
      </c>
      <c r="S6" s="100"/>
      <c r="T6" s="1" t="n">
        <v>2020</v>
      </c>
      <c r="U6" s="6" t="s">
        <v>4799</v>
      </c>
      <c r="V6" s="1" t="n">
        <v>57</v>
      </c>
      <c r="W6" s="100"/>
      <c r="X6" s="54" t="n">
        <v>5</v>
      </c>
      <c r="Y6" s="6" t="s">
        <v>5219</v>
      </c>
      <c r="Z6" s="1" t="s">
        <v>5952</v>
      </c>
      <c r="AA6" s="1" t="n">
        <v>1995</v>
      </c>
      <c r="AB6" s="100"/>
      <c r="AC6" s="2"/>
      <c r="AD6" s="6"/>
      <c r="AE6" s="100"/>
      <c r="AF6" s="6"/>
      <c r="AG6" s="6"/>
      <c r="AH6" s="100"/>
      <c r="AI6" s="2" t="n">
        <v>5</v>
      </c>
      <c r="AJ6" s="6" t="s">
        <v>4677</v>
      </c>
      <c r="AK6" s="6" t="s">
        <v>4678</v>
      </c>
      <c r="AL6" s="6" t="s">
        <v>4679</v>
      </c>
      <c r="AM6" s="100"/>
      <c r="AN6" s="6"/>
      <c r="AO6" s="4" t="s">
        <v>5953</v>
      </c>
      <c r="AP6" s="6"/>
      <c r="AQ6" s="6"/>
      <c r="AR6" s="100"/>
      <c r="AS6" s="2" t="s">
        <v>4694</v>
      </c>
      <c r="AT6" s="6" t="s">
        <v>4964</v>
      </c>
      <c r="AU6" s="6" t="s">
        <v>5954</v>
      </c>
      <c r="AV6" s="6" t="s">
        <v>5955</v>
      </c>
      <c r="AW6" s="100"/>
      <c r="AX6" s="6" t="s">
        <v>66</v>
      </c>
      <c r="AY6" s="1" t="n">
        <v>4</v>
      </c>
      <c r="AZ6" s="1" t="n">
        <v>4</v>
      </c>
      <c r="BA6" s="1" t="n">
        <v>3</v>
      </c>
      <c r="BB6" s="1" t="n">
        <v>3</v>
      </c>
      <c r="BC6" s="1" t="n">
        <v>3</v>
      </c>
      <c r="BD6" s="1" t="n">
        <v>3</v>
      </c>
      <c r="BE6" s="1" t="n">
        <v>3</v>
      </c>
      <c r="BF6" s="1" t="n">
        <v>3</v>
      </c>
      <c r="BG6" s="1" t="n">
        <v>3</v>
      </c>
      <c r="BH6" s="1" t="n">
        <v>3</v>
      </c>
      <c r="BI6" s="1" t="n">
        <v>3</v>
      </c>
      <c r="BJ6" s="1" t="n">
        <v>3</v>
      </c>
      <c r="BK6" s="1" t="n">
        <v>3</v>
      </c>
      <c r="BL6" s="1" t="n">
        <v>3</v>
      </c>
      <c r="BM6" s="1" t="n">
        <v>3</v>
      </c>
      <c r="BN6" s="1" t="n">
        <v>3</v>
      </c>
      <c r="BO6" s="1" t="n">
        <v>3</v>
      </c>
      <c r="BP6" s="1" t="n">
        <v>3</v>
      </c>
      <c r="BQ6" s="1" t="n">
        <v>3</v>
      </c>
      <c r="BR6" s="1" t="n">
        <v>3</v>
      </c>
      <c r="BS6" s="1" t="n">
        <v>3</v>
      </c>
      <c r="BT6" s="1" t="n">
        <v>5</v>
      </c>
      <c r="BU6" s="1" t="n">
        <v>6</v>
      </c>
      <c r="BV6" s="1" t="n">
        <v>6</v>
      </c>
      <c r="BW6" s="1" t="n">
        <v>10</v>
      </c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00"/>
    </row>
    <row r="7" customFormat="false" ht="15" hidden="false" customHeight="false" outlineLevel="0" collapsed="false">
      <c r="A7" s="54" t="n">
        <v>6</v>
      </c>
      <c r="B7" s="6" t="s">
        <v>74</v>
      </c>
      <c r="C7" s="1" t="n">
        <v>530</v>
      </c>
      <c r="D7" s="1" t="n">
        <v>238</v>
      </c>
      <c r="E7" s="106" t="n">
        <f aca="false">PRODUCT(C7/D7)</f>
        <v>2.22689075630252</v>
      </c>
      <c r="F7" s="100"/>
      <c r="G7" s="54" t="n">
        <v>6</v>
      </c>
      <c r="H7" s="6" t="s">
        <v>42</v>
      </c>
      <c r="I7" s="106" t="n">
        <v>2.38321167883212</v>
      </c>
      <c r="J7" s="1" t="n">
        <v>653</v>
      </c>
      <c r="K7" s="1" t="n">
        <v>274</v>
      </c>
      <c r="L7" s="100"/>
      <c r="M7" s="54" t="n">
        <v>6</v>
      </c>
      <c r="N7" s="6" t="s">
        <v>5931</v>
      </c>
      <c r="O7" s="79" t="n">
        <v>72</v>
      </c>
      <c r="P7" s="106" t="n">
        <v>3.27272727272727</v>
      </c>
      <c r="Q7" s="1" t="n">
        <v>1995</v>
      </c>
      <c r="R7" s="106" t="s">
        <v>4651</v>
      </c>
      <c r="S7" s="100"/>
      <c r="T7" s="1" t="n">
        <v>2019</v>
      </c>
      <c r="U7" s="6" t="s">
        <v>5956</v>
      </c>
      <c r="V7" s="1" t="n">
        <v>64</v>
      </c>
      <c r="W7" s="100"/>
      <c r="X7" s="54" t="n">
        <v>6</v>
      </c>
      <c r="Y7" s="6" t="s">
        <v>5957</v>
      </c>
      <c r="Z7" s="1" t="s">
        <v>5958</v>
      </c>
      <c r="AA7" s="1" t="n">
        <v>1963</v>
      </c>
      <c r="AB7" s="100"/>
      <c r="AC7" s="115" t="s">
        <v>5042</v>
      </c>
      <c r="AD7" s="6"/>
      <c r="AE7" s="100"/>
      <c r="AF7" s="6"/>
      <c r="AG7" s="6"/>
      <c r="AH7" s="100"/>
      <c r="AI7" s="2" t="n">
        <v>6</v>
      </c>
      <c r="AJ7" s="6" t="s">
        <v>4698</v>
      </c>
      <c r="AK7" s="6" t="s">
        <v>4699</v>
      </c>
      <c r="AL7" s="6" t="s">
        <v>4700</v>
      </c>
      <c r="AM7" s="100"/>
      <c r="AN7" s="2" t="s">
        <v>4642</v>
      </c>
      <c r="AO7" s="6" t="s">
        <v>5919</v>
      </c>
      <c r="AP7" s="6" t="s">
        <v>5959</v>
      </c>
      <c r="AQ7" s="6" t="s">
        <v>5132</v>
      </c>
      <c r="AR7" s="100"/>
      <c r="AS7" s="2" t="s">
        <v>4701</v>
      </c>
      <c r="AT7" s="6" t="s">
        <v>5960</v>
      </c>
      <c r="AU7" s="6" t="s">
        <v>5961</v>
      </c>
      <c r="AV7" s="6" t="s">
        <v>5962</v>
      </c>
      <c r="AW7" s="100"/>
      <c r="AX7" s="6" t="s">
        <v>69</v>
      </c>
      <c r="AY7" s="1" t="n">
        <v>5</v>
      </c>
      <c r="AZ7" s="1" t="n">
        <v>5</v>
      </c>
      <c r="BA7" s="1" t="n">
        <v>4</v>
      </c>
      <c r="BB7" s="1" t="n">
        <v>4</v>
      </c>
      <c r="BC7" s="1" t="n">
        <v>4</v>
      </c>
      <c r="BD7" s="1" t="n">
        <v>4</v>
      </c>
      <c r="BE7" s="1" t="n">
        <v>4</v>
      </c>
      <c r="BF7" s="1" t="n">
        <v>7</v>
      </c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00"/>
    </row>
    <row r="8" customFormat="false" ht="15" hidden="false" customHeight="false" outlineLevel="0" collapsed="false">
      <c r="A8" s="54" t="n">
        <v>7</v>
      </c>
      <c r="B8" s="6" t="s">
        <v>81</v>
      </c>
      <c r="C8" s="1" t="n">
        <v>522</v>
      </c>
      <c r="D8" s="1" t="n">
        <v>269</v>
      </c>
      <c r="E8" s="106" t="n">
        <f aca="false">PRODUCT(C8/D8)</f>
        <v>1.94052044609665</v>
      </c>
      <c r="F8" s="100"/>
      <c r="G8" s="54" t="n">
        <v>7</v>
      </c>
      <c r="H8" s="6" t="s">
        <v>360</v>
      </c>
      <c r="I8" s="106" t="n">
        <v>2.36752136752137</v>
      </c>
      <c r="J8" s="1" t="n">
        <v>277</v>
      </c>
      <c r="K8" s="1" t="n">
        <v>117</v>
      </c>
      <c r="L8" s="100"/>
      <c r="M8" s="54" t="n">
        <v>7</v>
      </c>
      <c r="N8" s="6" t="s">
        <v>5931</v>
      </c>
      <c r="O8" s="79" t="n">
        <v>72</v>
      </c>
      <c r="P8" s="106" t="n">
        <v>3</v>
      </c>
      <c r="Q8" s="1" t="n">
        <v>1996</v>
      </c>
      <c r="R8" s="106" t="s">
        <v>4642</v>
      </c>
      <c r="S8" s="100"/>
      <c r="T8" s="1" t="n">
        <v>2018</v>
      </c>
      <c r="U8" s="6" t="s">
        <v>5956</v>
      </c>
      <c r="V8" s="1" t="n">
        <v>54</v>
      </c>
      <c r="W8" s="100"/>
      <c r="X8" s="54" t="n">
        <v>7</v>
      </c>
      <c r="Y8" s="6" t="s">
        <v>5963</v>
      </c>
      <c r="Z8" s="1" t="s">
        <v>5964</v>
      </c>
      <c r="AA8" s="1" t="n">
        <v>2007</v>
      </c>
      <c r="AB8" s="100"/>
      <c r="AC8" s="1" t="n">
        <v>499</v>
      </c>
      <c r="AD8" s="6" t="s">
        <v>37</v>
      </c>
      <c r="AE8" s="100"/>
      <c r="AF8" s="6"/>
      <c r="AG8" s="6"/>
      <c r="AH8" s="100"/>
      <c r="AI8" s="2" t="n">
        <v>7</v>
      </c>
      <c r="AJ8" s="6" t="s">
        <v>4691</v>
      </c>
      <c r="AK8" s="6" t="s">
        <v>5029</v>
      </c>
      <c r="AL8" s="6" t="s">
        <v>5030</v>
      </c>
      <c r="AM8" s="100"/>
      <c r="AN8" s="2" t="s">
        <v>4651</v>
      </c>
      <c r="AO8" s="6" t="s">
        <v>5965</v>
      </c>
      <c r="AP8" s="6" t="s">
        <v>5966</v>
      </c>
      <c r="AQ8" s="6" t="s">
        <v>5967</v>
      </c>
      <c r="AR8" s="100"/>
      <c r="AS8" s="2" t="s">
        <v>4704</v>
      </c>
      <c r="AT8" s="6" t="s">
        <v>5968</v>
      </c>
      <c r="AU8" s="6" t="s">
        <v>5969</v>
      </c>
      <c r="AV8" s="6" t="s">
        <v>5970</v>
      </c>
      <c r="AW8" s="100"/>
      <c r="AX8" s="6" t="s">
        <v>74</v>
      </c>
      <c r="AY8" s="1" t="n">
        <v>6</v>
      </c>
      <c r="AZ8" s="1" t="n">
        <v>6</v>
      </c>
      <c r="BA8" s="1" t="n">
        <v>5</v>
      </c>
      <c r="BB8" s="1" t="n">
        <v>5</v>
      </c>
      <c r="BC8" s="1" t="n">
        <v>5</v>
      </c>
      <c r="BD8" s="1" t="n">
        <v>5</v>
      </c>
      <c r="BE8" s="1" t="n">
        <v>5</v>
      </c>
      <c r="BF8" s="1" t="n">
        <v>4</v>
      </c>
      <c r="BG8" s="1" t="n">
        <v>4</v>
      </c>
      <c r="BH8" s="1" t="n">
        <v>4</v>
      </c>
      <c r="BI8" s="1" t="n">
        <v>4</v>
      </c>
      <c r="BJ8" s="1" t="n">
        <v>4</v>
      </c>
      <c r="BK8" s="1" t="n">
        <v>4</v>
      </c>
      <c r="BL8" s="1" t="n">
        <v>4</v>
      </c>
      <c r="BM8" s="1" t="n">
        <v>4</v>
      </c>
      <c r="BN8" s="1" t="n">
        <v>4</v>
      </c>
      <c r="BO8" s="1" t="n">
        <v>4</v>
      </c>
      <c r="BP8" s="1" t="n">
        <v>4</v>
      </c>
      <c r="BQ8" s="1" t="n">
        <v>4</v>
      </c>
      <c r="BR8" s="1" t="n">
        <v>4</v>
      </c>
      <c r="BS8" s="1" t="n">
        <v>4</v>
      </c>
      <c r="BT8" s="1" t="n">
        <v>3</v>
      </c>
      <c r="BU8" s="1" t="n">
        <v>3</v>
      </c>
      <c r="BV8" s="1" t="n">
        <v>3</v>
      </c>
      <c r="BW8" s="1" t="n">
        <v>2</v>
      </c>
      <c r="BX8" s="1" t="n">
        <v>2</v>
      </c>
      <c r="BY8" s="1" t="n">
        <v>2</v>
      </c>
      <c r="BZ8" s="1" t="n">
        <v>2</v>
      </c>
      <c r="CA8" s="65" t="n">
        <v>1</v>
      </c>
      <c r="CB8" s="65" t="n">
        <v>1</v>
      </c>
      <c r="CC8" s="65" t="n">
        <v>1</v>
      </c>
      <c r="CD8" s="65" t="n">
        <v>1</v>
      </c>
      <c r="CE8" s="1" t="n">
        <v>2</v>
      </c>
      <c r="CF8" s="1" t="n">
        <v>2</v>
      </c>
      <c r="CG8" s="1" t="n">
        <v>2</v>
      </c>
      <c r="CH8" s="1" t="n">
        <v>7</v>
      </c>
      <c r="CI8" s="1"/>
      <c r="CJ8" s="1"/>
      <c r="CK8" s="1"/>
      <c r="CL8" s="1"/>
      <c r="CM8" s="1"/>
      <c r="CN8" s="1"/>
      <c r="CO8" s="1"/>
      <c r="CP8" s="1"/>
      <c r="CQ8" s="1"/>
      <c r="CR8" s="100"/>
    </row>
    <row r="9" customFormat="false" ht="15" hidden="false" customHeight="false" outlineLevel="0" collapsed="false">
      <c r="A9" s="54" t="n">
        <v>8</v>
      </c>
      <c r="B9" s="6" t="s">
        <v>80</v>
      </c>
      <c r="C9" s="1" t="n">
        <v>504</v>
      </c>
      <c r="D9" s="1" t="n">
        <v>213</v>
      </c>
      <c r="E9" s="106" t="n">
        <f aca="false">PRODUCT(C9/D9)</f>
        <v>2.36619718309859</v>
      </c>
      <c r="F9" s="100"/>
      <c r="G9" s="54" t="n">
        <v>8</v>
      </c>
      <c r="H9" s="6" t="s">
        <v>80</v>
      </c>
      <c r="I9" s="106" t="n">
        <v>2.36619718309859</v>
      </c>
      <c r="J9" s="1" t="n">
        <v>504</v>
      </c>
      <c r="K9" s="1" t="n">
        <v>213</v>
      </c>
      <c r="L9" s="100"/>
      <c r="M9" s="54" t="n">
        <v>8</v>
      </c>
      <c r="N9" s="6" t="s">
        <v>5931</v>
      </c>
      <c r="O9" s="79" t="n">
        <v>72</v>
      </c>
      <c r="P9" s="106" t="n">
        <v>3</v>
      </c>
      <c r="Q9" s="1" t="n">
        <v>1997</v>
      </c>
      <c r="R9" s="106" t="s">
        <v>4642</v>
      </c>
      <c r="S9" s="100"/>
      <c r="T9" s="1" t="n">
        <v>2017</v>
      </c>
      <c r="U9" s="6" t="s">
        <v>5971</v>
      </c>
      <c r="V9" s="1" t="n">
        <v>49</v>
      </c>
      <c r="W9" s="100"/>
      <c r="X9" s="54" t="n">
        <v>8</v>
      </c>
      <c r="Y9" s="6" t="s">
        <v>187</v>
      </c>
      <c r="Z9" s="1" t="s">
        <v>5972</v>
      </c>
      <c r="AA9" s="1" t="n">
        <v>2022</v>
      </c>
      <c r="AB9" s="100"/>
      <c r="AC9" s="1" t="n">
        <v>500</v>
      </c>
      <c r="AD9" s="6" t="s">
        <v>5938</v>
      </c>
      <c r="AE9" s="100"/>
      <c r="AF9" s="6"/>
      <c r="AG9" s="6"/>
      <c r="AH9" s="100"/>
      <c r="AI9" s="2" t="n">
        <v>8</v>
      </c>
      <c r="AJ9" s="6" t="s">
        <v>4684</v>
      </c>
      <c r="AK9" s="6" t="s">
        <v>5043</v>
      </c>
      <c r="AL9" s="6" t="s">
        <v>5044</v>
      </c>
      <c r="AM9" s="100"/>
      <c r="AN9" s="2" t="s">
        <v>4680</v>
      </c>
      <c r="AO9" s="6" t="s">
        <v>5931</v>
      </c>
      <c r="AP9" s="6" t="s">
        <v>5973</v>
      </c>
      <c r="AQ9" s="6" t="s">
        <v>5974</v>
      </c>
      <c r="AR9" s="100"/>
      <c r="AS9" s="2" t="s">
        <v>4709</v>
      </c>
      <c r="AT9" s="6" t="s">
        <v>5965</v>
      </c>
      <c r="AU9" s="6" t="s">
        <v>5975</v>
      </c>
      <c r="AV9" s="6" t="s">
        <v>5976</v>
      </c>
      <c r="AW9" s="100"/>
      <c r="AX9" s="6" t="s">
        <v>81</v>
      </c>
      <c r="AY9" s="1" t="n">
        <v>7</v>
      </c>
      <c r="AZ9" s="1" t="n">
        <v>7</v>
      </c>
      <c r="BA9" s="1" t="n">
        <v>7</v>
      </c>
      <c r="BB9" s="1" t="n">
        <v>6</v>
      </c>
      <c r="BC9" s="1" t="n">
        <v>6</v>
      </c>
      <c r="BD9" s="1" t="n">
        <v>6</v>
      </c>
      <c r="BE9" s="1" t="n">
        <v>6</v>
      </c>
      <c r="BF9" s="1" t="n">
        <v>5</v>
      </c>
      <c r="BG9" s="1" t="n">
        <v>5</v>
      </c>
      <c r="BH9" s="1" t="n">
        <v>5</v>
      </c>
      <c r="BI9" s="1" t="n">
        <v>5</v>
      </c>
      <c r="BJ9" s="1" t="n">
        <v>5</v>
      </c>
      <c r="BK9" s="1" t="n">
        <v>5</v>
      </c>
      <c r="BL9" s="1" t="n">
        <v>5</v>
      </c>
      <c r="BM9" s="1" t="n">
        <v>5</v>
      </c>
      <c r="BN9" s="1" t="n">
        <v>5</v>
      </c>
      <c r="BO9" s="1" t="n">
        <v>5</v>
      </c>
      <c r="BP9" s="1" t="n">
        <v>5</v>
      </c>
      <c r="BQ9" s="1" t="n">
        <v>5</v>
      </c>
      <c r="BR9" s="1" t="n">
        <v>5</v>
      </c>
      <c r="BS9" s="1" t="n">
        <v>5</v>
      </c>
      <c r="BT9" s="1" t="n">
        <v>4</v>
      </c>
      <c r="BU9" s="1" t="n">
        <v>4</v>
      </c>
      <c r="BV9" s="1" t="n">
        <v>4</v>
      </c>
      <c r="BW9" s="1" t="n">
        <v>3</v>
      </c>
      <c r="BX9" s="1" t="n">
        <v>3</v>
      </c>
      <c r="BY9" s="1" t="n">
        <v>3</v>
      </c>
      <c r="BZ9" s="1" t="n">
        <v>3</v>
      </c>
      <c r="CA9" s="1" t="n">
        <v>2</v>
      </c>
      <c r="CB9" s="1" t="n">
        <v>2</v>
      </c>
      <c r="CC9" s="1" t="n">
        <v>2</v>
      </c>
      <c r="CD9" s="1" t="n">
        <v>2</v>
      </c>
      <c r="CE9" s="65" t="n">
        <v>1</v>
      </c>
      <c r="CF9" s="1" t="n">
        <v>3</v>
      </c>
      <c r="CG9" s="1" t="n">
        <v>3</v>
      </c>
      <c r="CH9" s="1" t="n">
        <v>6</v>
      </c>
      <c r="CI9" s="1" t="n">
        <v>6</v>
      </c>
      <c r="CJ9" s="1" t="n">
        <v>10</v>
      </c>
      <c r="CK9" s="1"/>
      <c r="CL9" s="1"/>
      <c r="CM9" s="1"/>
      <c r="CN9" s="1"/>
      <c r="CO9" s="1"/>
      <c r="CP9" s="1"/>
      <c r="CQ9" s="1"/>
      <c r="CR9" s="100"/>
    </row>
    <row r="10" customFormat="false" ht="15" hidden="false" customHeight="false" outlineLevel="0" collapsed="false">
      <c r="A10" s="54" t="n">
        <v>9</v>
      </c>
      <c r="B10" s="6" t="s">
        <v>37</v>
      </c>
      <c r="C10" s="1" t="n">
        <v>499</v>
      </c>
      <c r="D10" s="1" t="n">
        <v>181</v>
      </c>
      <c r="E10" s="106" t="n">
        <f aca="false">PRODUCT(C10/D10)</f>
        <v>2.75690607734807</v>
      </c>
      <c r="F10" s="100"/>
      <c r="G10" s="54" t="n">
        <v>9</v>
      </c>
      <c r="H10" s="6" t="s">
        <v>307</v>
      </c>
      <c r="I10" s="106" t="n">
        <v>2.32824427480916</v>
      </c>
      <c r="J10" s="1" t="n">
        <v>305</v>
      </c>
      <c r="K10" s="1" t="n">
        <v>131</v>
      </c>
      <c r="L10" s="100"/>
      <c r="M10" s="54" t="n">
        <v>9</v>
      </c>
      <c r="N10" s="6" t="s">
        <v>5977</v>
      </c>
      <c r="O10" s="79" t="n">
        <v>72</v>
      </c>
      <c r="P10" s="106" t="n">
        <v>3</v>
      </c>
      <c r="Q10" s="1" t="n">
        <v>2001</v>
      </c>
      <c r="R10" s="106" t="s">
        <v>4642</v>
      </c>
      <c r="S10" s="100"/>
      <c r="T10" s="1" t="n">
        <v>2016</v>
      </c>
      <c r="U10" s="6" t="s">
        <v>5956</v>
      </c>
      <c r="V10" s="1" t="n">
        <v>53</v>
      </c>
      <c r="W10" s="100"/>
      <c r="X10" s="54" t="n">
        <v>9</v>
      </c>
      <c r="Y10" s="6" t="s">
        <v>5219</v>
      </c>
      <c r="Z10" s="1" t="s">
        <v>5978</v>
      </c>
      <c r="AA10" s="1" t="n">
        <v>1996</v>
      </c>
      <c r="AB10" s="100"/>
      <c r="AC10" s="1" t="n">
        <v>509</v>
      </c>
      <c r="AD10" s="6" t="s">
        <v>5979</v>
      </c>
      <c r="AE10" s="100"/>
      <c r="AF10" s="6"/>
      <c r="AG10" s="6"/>
      <c r="AH10" s="100"/>
      <c r="AI10" s="2" t="n">
        <v>9</v>
      </c>
      <c r="AJ10" s="6" t="s">
        <v>4832</v>
      </c>
      <c r="AK10" s="6" t="s">
        <v>5061</v>
      </c>
      <c r="AL10" s="6" t="s">
        <v>5062</v>
      </c>
      <c r="AM10" s="100"/>
      <c r="AN10" s="2" t="s">
        <v>4687</v>
      </c>
      <c r="AO10" s="6" t="s">
        <v>5923</v>
      </c>
      <c r="AP10" s="56" t="s">
        <v>5980</v>
      </c>
      <c r="AQ10" s="56" t="s">
        <v>5981</v>
      </c>
      <c r="AR10" s="100"/>
      <c r="AS10" s="2" t="s">
        <v>4716</v>
      </c>
      <c r="AT10" s="6" t="s">
        <v>5982</v>
      </c>
      <c r="AU10" s="6" t="s">
        <v>5983</v>
      </c>
      <c r="AV10" s="6" t="s">
        <v>5984</v>
      </c>
      <c r="AW10" s="100"/>
      <c r="AX10" s="6" t="s">
        <v>80</v>
      </c>
      <c r="AY10" s="1" t="n">
        <v>8</v>
      </c>
      <c r="AZ10" s="1" t="n">
        <v>8</v>
      </c>
      <c r="BA10" s="1" t="n">
        <v>8</v>
      </c>
      <c r="BB10" s="1" t="n">
        <v>7</v>
      </c>
      <c r="BC10" s="1" t="n">
        <v>7</v>
      </c>
      <c r="BD10" s="1" t="n">
        <v>7</v>
      </c>
      <c r="BE10" s="1" t="n">
        <v>7</v>
      </c>
      <c r="BF10" s="1" t="n">
        <v>6</v>
      </c>
      <c r="BG10" s="1" t="n">
        <v>6</v>
      </c>
      <c r="BH10" s="1" t="n">
        <v>6</v>
      </c>
      <c r="BI10" s="1" t="n">
        <v>6</v>
      </c>
      <c r="BJ10" s="1" t="n">
        <v>6</v>
      </c>
      <c r="BK10" s="1" t="n">
        <v>6</v>
      </c>
      <c r="BL10" s="1" t="n">
        <v>6</v>
      </c>
      <c r="BM10" s="1" t="n">
        <v>6</v>
      </c>
      <c r="BN10" s="1" t="n">
        <v>6</v>
      </c>
      <c r="BO10" s="1" t="n">
        <v>6</v>
      </c>
      <c r="BP10" s="1" t="n">
        <v>6</v>
      </c>
      <c r="BQ10" s="1" t="n">
        <v>6</v>
      </c>
      <c r="BR10" s="1" t="n">
        <v>6</v>
      </c>
      <c r="BS10" s="1" t="n">
        <v>6</v>
      </c>
      <c r="BT10" s="1" t="n">
        <v>7</v>
      </c>
      <c r="BU10" s="1" t="n">
        <v>8</v>
      </c>
      <c r="BV10" s="1" t="n">
        <v>8</v>
      </c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00"/>
    </row>
    <row r="11" customFormat="false" ht="15" hidden="false" customHeight="false" outlineLevel="0" collapsed="false">
      <c r="A11" s="54" t="n">
        <v>10</v>
      </c>
      <c r="B11" s="6" t="s">
        <v>79</v>
      </c>
      <c r="C11" s="1" t="n">
        <v>481</v>
      </c>
      <c r="D11" s="1" t="n">
        <v>350</v>
      </c>
      <c r="E11" s="106" t="n">
        <f aca="false">PRODUCT(C11/D11)</f>
        <v>1.37428571428571</v>
      </c>
      <c r="F11" s="100"/>
      <c r="G11" s="54" t="n">
        <v>10</v>
      </c>
      <c r="H11" s="6" t="s">
        <v>51</v>
      </c>
      <c r="I11" s="106" t="n">
        <v>2.31560283687943</v>
      </c>
      <c r="J11" s="1" t="n">
        <v>653</v>
      </c>
      <c r="K11" s="1" t="n">
        <v>282</v>
      </c>
      <c r="L11" s="100"/>
      <c r="M11" s="54" t="n">
        <v>10</v>
      </c>
      <c r="N11" s="6" t="s">
        <v>5931</v>
      </c>
      <c r="O11" s="79" t="n">
        <v>71</v>
      </c>
      <c r="P11" s="106" t="n">
        <v>3.22727272727273</v>
      </c>
      <c r="Q11" s="1" t="n">
        <v>1998</v>
      </c>
      <c r="R11" s="106" t="s">
        <v>4642</v>
      </c>
      <c r="S11" s="100"/>
      <c r="T11" s="1" t="n">
        <v>2015</v>
      </c>
      <c r="U11" s="6" t="s">
        <v>5956</v>
      </c>
      <c r="V11" s="1" t="n">
        <v>51</v>
      </c>
      <c r="W11" s="100"/>
      <c r="X11" s="54" t="n">
        <v>10</v>
      </c>
      <c r="Y11" s="6" t="s">
        <v>4951</v>
      </c>
      <c r="Z11" s="1" t="s">
        <v>5985</v>
      </c>
      <c r="AA11" s="1" t="n">
        <v>1962</v>
      </c>
      <c r="AB11" s="100"/>
      <c r="AC11" s="1" t="n">
        <v>521</v>
      </c>
      <c r="AD11" s="6" t="s">
        <v>5986</v>
      </c>
      <c r="AE11" s="100"/>
      <c r="AF11" s="6"/>
      <c r="AG11" s="6"/>
      <c r="AH11" s="100"/>
      <c r="AI11" s="2" t="n">
        <v>10</v>
      </c>
      <c r="AJ11" s="6" t="s">
        <v>4827</v>
      </c>
      <c r="AK11" s="6" t="s">
        <v>5073</v>
      </c>
      <c r="AL11" s="6" t="s">
        <v>5074</v>
      </c>
      <c r="AM11" s="100"/>
      <c r="AN11" s="2" t="s">
        <v>4694</v>
      </c>
      <c r="AO11" s="6" t="s">
        <v>4731</v>
      </c>
      <c r="AP11" s="56" t="s">
        <v>5987</v>
      </c>
      <c r="AQ11" s="56" t="s">
        <v>5988</v>
      </c>
      <c r="AR11" s="100"/>
      <c r="AS11" s="2" t="s">
        <v>4723</v>
      </c>
      <c r="AT11" s="6" t="s">
        <v>4674</v>
      </c>
      <c r="AU11" s="6" t="s">
        <v>5989</v>
      </c>
      <c r="AV11" s="6" t="s">
        <v>5990</v>
      </c>
      <c r="AW11" s="100"/>
      <c r="AX11" s="6" t="s">
        <v>37</v>
      </c>
      <c r="AY11" s="1" t="n">
        <v>9</v>
      </c>
      <c r="AZ11" s="1" t="n">
        <v>9</v>
      </c>
      <c r="BA11" s="1" t="n">
        <v>9</v>
      </c>
      <c r="BB11" s="1" t="n">
        <v>8</v>
      </c>
      <c r="BC11" s="1" t="n">
        <v>8</v>
      </c>
      <c r="BD11" s="1" t="n">
        <v>8</v>
      </c>
      <c r="BE11" s="1" t="n">
        <v>8</v>
      </c>
      <c r="BF11" s="1" t="n">
        <v>8</v>
      </c>
      <c r="BG11" s="1" t="n">
        <v>7</v>
      </c>
      <c r="BH11" s="1" t="n">
        <v>7</v>
      </c>
      <c r="BI11" s="1" t="n">
        <v>7</v>
      </c>
      <c r="BJ11" s="1" t="n">
        <v>7</v>
      </c>
      <c r="BK11" s="1" t="n">
        <v>7</v>
      </c>
      <c r="BL11" s="1" t="n">
        <v>7</v>
      </c>
      <c r="BM11" s="1" t="n">
        <v>7</v>
      </c>
      <c r="BN11" s="1" t="n">
        <v>7</v>
      </c>
      <c r="BO11" s="1" t="n">
        <v>7</v>
      </c>
      <c r="BP11" s="1" t="n">
        <v>7</v>
      </c>
      <c r="BQ11" s="1" t="n">
        <v>7</v>
      </c>
      <c r="BR11" s="1" t="n">
        <v>7</v>
      </c>
      <c r="BS11" s="1" t="n">
        <v>7</v>
      </c>
      <c r="BT11" s="1" t="n">
        <v>6</v>
      </c>
      <c r="BU11" s="1" t="n">
        <v>5</v>
      </c>
      <c r="BV11" s="1" t="n">
        <v>5</v>
      </c>
      <c r="BW11" s="1" t="n">
        <v>4</v>
      </c>
      <c r="BX11" s="1" t="n">
        <v>4</v>
      </c>
      <c r="BY11" s="1" t="n">
        <v>4</v>
      </c>
      <c r="BZ11" s="1" t="n">
        <v>4</v>
      </c>
      <c r="CA11" s="1" t="n">
        <v>4</v>
      </c>
      <c r="CB11" s="1" t="n">
        <v>3</v>
      </c>
      <c r="CC11" s="1" t="n">
        <v>3</v>
      </c>
      <c r="CD11" s="1" t="n">
        <v>3</v>
      </c>
      <c r="CE11" s="1" t="n">
        <v>3</v>
      </c>
      <c r="CF11" s="65" t="n">
        <v>1</v>
      </c>
      <c r="CG11" s="65" t="n">
        <v>1</v>
      </c>
      <c r="CH11" s="65" t="n">
        <v>1</v>
      </c>
      <c r="CI11" s="65" t="n">
        <v>1</v>
      </c>
      <c r="CJ11" s="65" t="n">
        <v>1</v>
      </c>
      <c r="CK11" s="65" t="n">
        <v>1</v>
      </c>
      <c r="CL11" s="65" t="n">
        <v>1</v>
      </c>
      <c r="CM11" s="65" t="n">
        <v>1</v>
      </c>
      <c r="CN11" s="65" t="n">
        <v>1</v>
      </c>
      <c r="CO11" s="65" t="n">
        <v>1</v>
      </c>
      <c r="CP11" s="65" t="n">
        <v>1</v>
      </c>
      <c r="CQ11" s="65" t="n">
        <v>1</v>
      </c>
      <c r="CR11" s="100"/>
    </row>
    <row r="12" customFormat="false" ht="15" hidden="false" customHeight="false" outlineLevel="0" collapsed="false">
      <c r="A12" s="54" t="n">
        <v>11</v>
      </c>
      <c r="B12" s="6" t="s">
        <v>102</v>
      </c>
      <c r="C12" s="1" t="n">
        <v>479</v>
      </c>
      <c r="D12" s="1" t="n">
        <v>278</v>
      </c>
      <c r="E12" s="106" t="n">
        <f aca="false">PRODUCT(C12/D12)</f>
        <v>1.72302158273381</v>
      </c>
      <c r="F12" s="100"/>
      <c r="G12" s="54" t="n">
        <v>11</v>
      </c>
      <c r="H12" s="6" t="s">
        <v>74</v>
      </c>
      <c r="I12" s="106" t="n">
        <v>2.22689075630252</v>
      </c>
      <c r="J12" s="1" t="n">
        <v>530</v>
      </c>
      <c r="K12" s="1" t="n">
        <v>238</v>
      </c>
      <c r="L12" s="100"/>
      <c r="M12" s="54" t="n">
        <v>11</v>
      </c>
      <c r="N12" s="6" t="s">
        <v>5040</v>
      </c>
      <c r="O12" s="79" t="n">
        <v>70</v>
      </c>
      <c r="P12" s="106" t="n">
        <v>3.04347826086957</v>
      </c>
      <c r="Q12" s="1" t="n">
        <v>1993</v>
      </c>
      <c r="R12" s="106" t="s">
        <v>4642</v>
      </c>
      <c r="S12" s="100"/>
      <c r="T12" s="1" t="n">
        <v>2014</v>
      </c>
      <c r="U12" s="6" t="s">
        <v>5956</v>
      </c>
      <c r="V12" s="1" t="n">
        <v>49</v>
      </c>
      <c r="W12" s="100"/>
      <c r="X12" s="1"/>
      <c r="Y12" s="56"/>
      <c r="Z12" s="1"/>
      <c r="AA12" s="1"/>
      <c r="AB12" s="100"/>
      <c r="AC12" s="1" t="n">
        <v>531</v>
      </c>
      <c r="AD12" s="6" t="s">
        <v>5991</v>
      </c>
      <c r="AE12" s="100"/>
      <c r="AF12" s="6"/>
      <c r="AG12" s="6"/>
      <c r="AH12" s="100"/>
      <c r="AM12" s="100"/>
      <c r="AN12" s="2" t="s">
        <v>4701</v>
      </c>
      <c r="AO12" s="6" t="s">
        <v>5256</v>
      </c>
      <c r="AP12" s="56" t="s">
        <v>5992</v>
      </c>
      <c r="AQ12" s="56" t="s">
        <v>5993</v>
      </c>
      <c r="AR12" s="100"/>
      <c r="AS12" s="2" t="s">
        <v>4730</v>
      </c>
      <c r="AT12" s="6" t="s">
        <v>5994</v>
      </c>
      <c r="AU12" s="6" t="s">
        <v>5995</v>
      </c>
      <c r="AV12" s="6" t="s">
        <v>5996</v>
      </c>
      <c r="AW12" s="100"/>
      <c r="AX12" s="6" t="s">
        <v>79</v>
      </c>
      <c r="AY12" s="1" t="n">
        <v>10</v>
      </c>
      <c r="AZ12" s="1" t="n">
        <v>10</v>
      </c>
      <c r="BA12" s="1" t="n">
        <v>10</v>
      </c>
      <c r="BB12" s="1" t="n">
        <v>10</v>
      </c>
      <c r="BC12" s="1" t="n">
        <v>9</v>
      </c>
      <c r="BD12" s="1" t="n">
        <v>9</v>
      </c>
      <c r="BE12" s="1" t="n">
        <v>9</v>
      </c>
      <c r="BF12" s="1" t="n">
        <v>9</v>
      </c>
      <c r="BG12" s="1" t="n">
        <v>8</v>
      </c>
      <c r="BH12" s="1" t="n">
        <v>8</v>
      </c>
      <c r="BI12" s="1" t="n">
        <v>8</v>
      </c>
      <c r="BJ12" s="1" t="n">
        <v>8</v>
      </c>
      <c r="BK12" s="1" t="n">
        <v>8</v>
      </c>
      <c r="BL12" s="1" t="n">
        <v>8</v>
      </c>
      <c r="BM12" s="1" t="n">
        <v>8</v>
      </c>
      <c r="BN12" s="1" t="n">
        <v>8</v>
      </c>
      <c r="BO12" s="1" t="n">
        <v>8</v>
      </c>
      <c r="BP12" s="1" t="n">
        <v>8</v>
      </c>
      <c r="BQ12" s="1" t="n">
        <v>8</v>
      </c>
      <c r="BR12" s="1" t="n">
        <v>8</v>
      </c>
      <c r="BS12" s="1" t="n">
        <v>8</v>
      </c>
      <c r="BT12" s="1" t="n">
        <v>8</v>
      </c>
      <c r="BU12" s="1" t="n">
        <v>7</v>
      </c>
      <c r="BV12" s="1" t="n">
        <v>7</v>
      </c>
      <c r="BW12" s="1" t="n">
        <v>5</v>
      </c>
      <c r="BX12" s="1" t="n">
        <v>5</v>
      </c>
      <c r="BY12" s="1" t="n">
        <v>5</v>
      </c>
      <c r="BZ12" s="1" t="n">
        <v>5</v>
      </c>
      <c r="CA12" s="1" t="n">
        <v>7</v>
      </c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00"/>
    </row>
    <row r="13" customFormat="false" ht="15" hidden="false" customHeight="false" outlineLevel="0" collapsed="false">
      <c r="A13" s="54" t="n">
        <v>12</v>
      </c>
      <c r="B13" s="6" t="s">
        <v>108</v>
      </c>
      <c r="C13" s="1" t="n">
        <v>463</v>
      </c>
      <c r="D13" s="1" t="n">
        <v>266</v>
      </c>
      <c r="E13" s="106" t="n">
        <f aca="false">PRODUCT(C13/D13)</f>
        <v>1.7406015037594</v>
      </c>
      <c r="F13" s="100"/>
      <c r="G13" s="54" t="n">
        <v>12</v>
      </c>
      <c r="H13" s="6" t="s">
        <v>243</v>
      </c>
      <c r="I13" s="106" t="n">
        <v>2.16666666666667</v>
      </c>
      <c r="J13" s="1" t="n">
        <v>299</v>
      </c>
      <c r="K13" s="1" t="n">
        <v>138</v>
      </c>
      <c r="L13" s="100"/>
      <c r="M13" s="54" t="n">
        <v>12</v>
      </c>
      <c r="N13" s="6" t="s">
        <v>4859</v>
      </c>
      <c r="O13" s="79" t="n">
        <v>68</v>
      </c>
      <c r="P13" s="106" t="n">
        <v>3.09090909090909</v>
      </c>
      <c r="Q13" s="1" t="n">
        <v>1990</v>
      </c>
      <c r="R13" s="106" t="s">
        <v>4651</v>
      </c>
      <c r="S13" s="100"/>
      <c r="T13" s="1" t="n">
        <v>2013</v>
      </c>
      <c r="U13" s="6" t="s">
        <v>5971</v>
      </c>
      <c r="V13" s="1" t="n">
        <v>54</v>
      </c>
      <c r="W13" s="100"/>
      <c r="X13" s="1"/>
      <c r="Y13" s="56"/>
      <c r="Z13" s="1"/>
      <c r="AA13" s="1"/>
      <c r="AB13" s="100"/>
      <c r="AC13" s="1" t="n">
        <v>594</v>
      </c>
      <c r="AD13" s="6" t="s">
        <v>5997</v>
      </c>
      <c r="AE13" s="100"/>
      <c r="AF13" s="6"/>
      <c r="AG13" s="6"/>
      <c r="AH13" s="100"/>
      <c r="AJ13" s="4" t="s">
        <v>5998</v>
      </c>
      <c r="AM13" s="100"/>
      <c r="AN13" s="2" t="s">
        <v>4704</v>
      </c>
      <c r="AO13" s="6" t="s">
        <v>4772</v>
      </c>
      <c r="AP13" s="56" t="s">
        <v>5999</v>
      </c>
      <c r="AQ13" s="56" t="s">
        <v>6000</v>
      </c>
      <c r="AR13" s="100"/>
      <c r="AS13" s="2" t="s">
        <v>4737</v>
      </c>
      <c r="AT13" s="6" t="s">
        <v>5919</v>
      </c>
      <c r="AU13" s="6" t="s">
        <v>6001</v>
      </c>
      <c r="AV13" s="6" t="s">
        <v>6002</v>
      </c>
      <c r="AW13" s="100"/>
      <c r="AX13" s="6" t="s">
        <v>102</v>
      </c>
      <c r="AY13" s="1"/>
      <c r="AZ13" s="1"/>
      <c r="BA13" s="1"/>
      <c r="BB13" s="1"/>
      <c r="BC13" s="1" t="n">
        <v>10</v>
      </c>
      <c r="BD13" s="1" t="n">
        <v>10</v>
      </c>
      <c r="BE13" s="1" t="n">
        <v>10</v>
      </c>
      <c r="BF13" s="1" t="n">
        <v>10</v>
      </c>
      <c r="BG13" s="1" t="n">
        <v>9</v>
      </c>
      <c r="BH13" s="1" t="n">
        <v>9</v>
      </c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00"/>
    </row>
    <row r="14" customFormat="false" ht="15" hidden="false" customHeight="false" outlineLevel="0" collapsed="false">
      <c r="A14" s="54" t="n">
        <v>13</v>
      </c>
      <c r="B14" s="6" t="s">
        <v>105</v>
      </c>
      <c r="C14" s="1" t="n">
        <v>443</v>
      </c>
      <c r="D14" s="1" t="n">
        <v>339</v>
      </c>
      <c r="E14" s="106" t="n">
        <f aca="false">PRODUCT(C14/D14)</f>
        <v>1.30678466076696</v>
      </c>
      <c r="F14" s="100"/>
      <c r="G14" s="54" t="n">
        <v>13</v>
      </c>
      <c r="H14" s="6" t="s">
        <v>273</v>
      </c>
      <c r="I14" s="106" t="n">
        <v>2.07185628742515</v>
      </c>
      <c r="J14" s="1" t="n">
        <v>346</v>
      </c>
      <c r="K14" s="1" t="n">
        <v>167</v>
      </c>
      <c r="L14" s="100"/>
      <c r="M14" s="54" t="n">
        <v>13</v>
      </c>
      <c r="N14" s="6" t="s">
        <v>6003</v>
      </c>
      <c r="O14" s="79" t="n">
        <v>67</v>
      </c>
      <c r="P14" s="106" t="n">
        <v>2.79166666666667</v>
      </c>
      <c r="Q14" s="1" t="n">
        <v>1997</v>
      </c>
      <c r="R14" s="106" t="s">
        <v>4651</v>
      </c>
      <c r="S14" s="100"/>
      <c r="T14" s="1" t="n">
        <v>2012</v>
      </c>
      <c r="U14" s="6" t="s">
        <v>4772</v>
      </c>
      <c r="V14" s="1" t="n">
        <v>60</v>
      </c>
      <c r="W14" s="100"/>
      <c r="X14" s="1"/>
      <c r="Y14" s="5" t="s">
        <v>5915</v>
      </c>
      <c r="Z14" s="2" t="s">
        <v>5097</v>
      </c>
      <c r="AA14" s="1"/>
      <c r="AB14" s="100"/>
      <c r="AC14" s="1" t="n">
        <v>563</v>
      </c>
      <c r="AD14" s="6" t="s">
        <v>6004</v>
      </c>
      <c r="AE14" s="6"/>
      <c r="AF14" s="6"/>
      <c r="AG14" s="6"/>
      <c r="AH14" s="100"/>
      <c r="AI14" s="2" t="n">
        <v>1</v>
      </c>
      <c r="AJ14" s="6" t="s">
        <v>4720</v>
      </c>
      <c r="AK14" s="6" t="s">
        <v>6005</v>
      </c>
      <c r="AL14" s="56" t="s">
        <v>6006</v>
      </c>
      <c r="AM14" s="100"/>
      <c r="AN14" s="2" t="s">
        <v>4709</v>
      </c>
      <c r="AO14" s="6" t="s">
        <v>4799</v>
      </c>
      <c r="AP14" s="56" t="s">
        <v>6007</v>
      </c>
      <c r="AQ14" s="56" t="s">
        <v>6008</v>
      </c>
      <c r="AR14" s="100"/>
      <c r="AS14" s="2" t="s">
        <v>4744</v>
      </c>
      <c r="AT14" s="6" t="s">
        <v>312</v>
      </c>
      <c r="AU14" s="90" t="s">
        <v>6009</v>
      </c>
      <c r="AV14" s="6" t="s">
        <v>5118</v>
      </c>
      <c r="AW14" s="100"/>
      <c r="AX14" s="6" t="s">
        <v>108</v>
      </c>
      <c r="AY14" s="1"/>
      <c r="AZ14" s="1"/>
      <c r="BA14" s="1"/>
      <c r="BB14" s="1"/>
      <c r="BC14" s="1"/>
      <c r="BD14" s="1"/>
      <c r="BE14" s="1"/>
      <c r="BF14" s="1"/>
      <c r="BG14" s="1" t="n">
        <v>10</v>
      </c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00"/>
    </row>
    <row r="15" customFormat="false" ht="15" hidden="false" customHeight="false" outlineLevel="0" collapsed="false">
      <c r="A15" s="54" t="n">
        <v>14</v>
      </c>
      <c r="B15" s="6" t="s">
        <v>119</v>
      </c>
      <c r="C15" s="1" t="n">
        <v>443</v>
      </c>
      <c r="D15" s="1" t="n">
        <v>293</v>
      </c>
      <c r="E15" s="106" t="n">
        <f aca="false">PRODUCT(C15/D15)</f>
        <v>1.51194539249147</v>
      </c>
      <c r="F15" s="100"/>
      <c r="G15" s="54" t="n">
        <v>14</v>
      </c>
      <c r="H15" s="6" t="s">
        <v>312</v>
      </c>
      <c r="I15" s="106" t="n">
        <v>2.03378378378378</v>
      </c>
      <c r="J15" s="1" t="n">
        <v>301</v>
      </c>
      <c r="K15" s="1" t="n">
        <v>148</v>
      </c>
      <c r="L15" s="100"/>
      <c r="M15" s="54" t="n">
        <v>14</v>
      </c>
      <c r="N15" s="6" t="s">
        <v>5923</v>
      </c>
      <c r="O15" s="79" t="n">
        <v>67</v>
      </c>
      <c r="P15" s="106" t="n">
        <v>2.79166666666667</v>
      </c>
      <c r="Q15" s="1" t="n">
        <v>2001</v>
      </c>
      <c r="R15" s="106" t="s">
        <v>4651</v>
      </c>
      <c r="S15" s="100"/>
      <c r="T15" s="1" t="n">
        <v>2011</v>
      </c>
      <c r="U15" s="6" t="s">
        <v>6010</v>
      </c>
      <c r="V15" s="1" t="n">
        <v>54</v>
      </c>
      <c r="W15" s="100"/>
      <c r="X15" s="54" t="n">
        <v>1</v>
      </c>
      <c r="Y15" s="6" t="s">
        <v>5977</v>
      </c>
      <c r="Z15" s="1" t="s">
        <v>6011</v>
      </c>
      <c r="AA15" s="1" t="n">
        <v>2001</v>
      </c>
      <c r="AB15" s="100"/>
      <c r="AC15" s="1"/>
      <c r="AD15" s="6"/>
      <c r="AE15" s="6"/>
      <c r="AF15" s="6"/>
      <c r="AG15" s="6"/>
      <c r="AH15" s="100"/>
      <c r="AI15" s="2" t="n">
        <v>2</v>
      </c>
      <c r="AJ15" s="6" t="s">
        <v>4713</v>
      </c>
      <c r="AK15" s="6" t="s">
        <v>4735</v>
      </c>
      <c r="AL15" s="56" t="s">
        <v>6012</v>
      </c>
      <c r="AM15" s="100"/>
      <c r="AN15" s="2"/>
      <c r="AO15" s="6"/>
      <c r="AP15" s="56"/>
      <c r="AQ15" s="56"/>
      <c r="AR15" s="100"/>
      <c r="AS15" s="2" t="s">
        <v>4750</v>
      </c>
      <c r="AT15" s="6" t="s">
        <v>5016</v>
      </c>
      <c r="AU15" s="90" t="s">
        <v>6013</v>
      </c>
      <c r="AV15" s="6" t="s">
        <v>4945</v>
      </c>
      <c r="AW15" s="100"/>
      <c r="AX15" s="6" t="s">
        <v>119</v>
      </c>
      <c r="AY15" s="1"/>
      <c r="AZ15" s="1"/>
      <c r="BA15" s="1"/>
      <c r="BB15" s="1"/>
      <c r="BC15" s="1"/>
      <c r="BD15" s="1"/>
      <c r="BE15" s="1"/>
      <c r="BF15" s="1"/>
      <c r="BG15" s="1"/>
      <c r="BH15" s="1" t="n">
        <v>10</v>
      </c>
      <c r="BI15" s="1" t="n">
        <v>9</v>
      </c>
      <c r="BJ15" s="1" t="n">
        <v>9</v>
      </c>
      <c r="BK15" s="1" t="n">
        <v>9</v>
      </c>
      <c r="BL15" s="1" t="n">
        <v>9</v>
      </c>
      <c r="BM15" s="1" t="n">
        <v>9</v>
      </c>
      <c r="BN15" s="1" t="n">
        <v>9</v>
      </c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00"/>
    </row>
    <row r="16" customFormat="false" ht="15" hidden="false" customHeight="false" outlineLevel="0" collapsed="false">
      <c r="A16" s="54" t="n">
        <v>15</v>
      </c>
      <c r="B16" s="6" t="s">
        <v>118</v>
      </c>
      <c r="C16" s="1" t="n">
        <v>440</v>
      </c>
      <c r="D16" s="1" t="n">
        <v>239</v>
      </c>
      <c r="E16" s="106" t="n">
        <f aca="false">PRODUCT(C16/D16)</f>
        <v>1.84100418410042</v>
      </c>
      <c r="F16" s="100"/>
      <c r="G16" s="54" t="n">
        <v>15</v>
      </c>
      <c r="H16" s="6" t="s">
        <v>224</v>
      </c>
      <c r="I16" s="106" t="n">
        <v>2</v>
      </c>
      <c r="J16" s="1" t="n">
        <v>322</v>
      </c>
      <c r="K16" s="1" t="n">
        <v>161</v>
      </c>
      <c r="L16" s="100"/>
      <c r="M16" s="54" t="n">
        <v>15</v>
      </c>
      <c r="N16" s="6" t="s">
        <v>5931</v>
      </c>
      <c r="O16" s="79" t="n">
        <v>66</v>
      </c>
      <c r="P16" s="106" t="n">
        <v>3</v>
      </c>
      <c r="Q16" s="1" t="n">
        <v>1990</v>
      </c>
      <c r="R16" s="106" t="s">
        <v>4680</v>
      </c>
      <c r="S16" s="100"/>
      <c r="T16" s="1" t="n">
        <v>2010</v>
      </c>
      <c r="U16" s="6" t="s">
        <v>6014</v>
      </c>
      <c r="V16" s="1" t="n">
        <v>66</v>
      </c>
      <c r="W16" s="100"/>
      <c r="X16" s="54" t="n">
        <v>2</v>
      </c>
      <c r="Y16" s="6" t="s">
        <v>6015</v>
      </c>
      <c r="Z16" s="1" t="s">
        <v>6016</v>
      </c>
      <c r="AA16" s="1" t="n">
        <v>2008</v>
      </c>
      <c r="AB16" s="100"/>
      <c r="AC16" s="4" t="s">
        <v>5124</v>
      </c>
      <c r="AD16" s="6"/>
      <c r="AE16" s="6"/>
      <c r="AF16" s="2" t="s">
        <v>5125</v>
      </c>
      <c r="AG16" s="2" t="s">
        <v>5126</v>
      </c>
      <c r="AH16" s="100"/>
      <c r="AI16" s="2" t="n">
        <v>3</v>
      </c>
      <c r="AJ16" s="6" t="s">
        <v>4727</v>
      </c>
      <c r="AK16" s="6" t="s">
        <v>4728</v>
      </c>
      <c r="AL16" s="56" t="s">
        <v>4729</v>
      </c>
      <c r="AM16" s="100"/>
      <c r="AN16" s="2"/>
      <c r="AO16" s="4" t="s">
        <v>6017</v>
      </c>
      <c r="AP16" s="90"/>
      <c r="AQ16" s="6"/>
      <c r="AR16" s="100"/>
      <c r="AS16" s="2" t="s">
        <v>4757</v>
      </c>
      <c r="AT16" s="6" t="s">
        <v>4681</v>
      </c>
      <c r="AU16" s="90" t="s">
        <v>6018</v>
      </c>
      <c r="AV16" s="6" t="s">
        <v>6019</v>
      </c>
      <c r="AW16" s="100"/>
      <c r="AX16" s="6" t="s">
        <v>105</v>
      </c>
      <c r="AY16" s="1"/>
      <c r="AZ16" s="1"/>
      <c r="BA16" s="1"/>
      <c r="BB16" s="1"/>
      <c r="BC16" s="1"/>
      <c r="BD16" s="1"/>
      <c r="BE16" s="1"/>
      <c r="BF16" s="1"/>
      <c r="BG16" s="1"/>
      <c r="BH16" s="1" t="n">
        <v>10</v>
      </c>
      <c r="BI16" s="1" t="n">
        <v>9</v>
      </c>
      <c r="BJ16" s="1" t="n">
        <v>9</v>
      </c>
      <c r="BK16" s="1" t="n">
        <v>9</v>
      </c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00"/>
    </row>
    <row r="17" customFormat="false" ht="15" hidden="false" customHeight="false" outlineLevel="0" collapsed="false">
      <c r="A17" s="54" t="n">
        <v>16</v>
      </c>
      <c r="B17" s="6" t="s">
        <v>38</v>
      </c>
      <c r="C17" s="1" t="n">
        <v>435</v>
      </c>
      <c r="D17" s="1" t="n">
        <v>453</v>
      </c>
      <c r="E17" s="106" t="n">
        <f aca="false">PRODUCT(C17/D17)</f>
        <v>0.960264900662252</v>
      </c>
      <c r="F17" s="100"/>
      <c r="G17" s="54" t="n">
        <v>16</v>
      </c>
      <c r="H17" s="6" t="s">
        <v>58</v>
      </c>
      <c r="I17" s="106" t="n">
        <v>1.98039215686275</v>
      </c>
      <c r="J17" s="1" t="n">
        <v>606</v>
      </c>
      <c r="K17" s="1" t="n">
        <v>306</v>
      </c>
      <c r="L17" s="100"/>
      <c r="M17" s="54" t="n">
        <v>16</v>
      </c>
      <c r="N17" s="6" t="s">
        <v>6014</v>
      </c>
      <c r="O17" s="79" t="n">
        <v>66</v>
      </c>
      <c r="P17" s="106" t="n">
        <v>2.75</v>
      </c>
      <c r="Q17" s="1" t="n">
        <v>2010</v>
      </c>
      <c r="R17" s="106" t="s">
        <v>4642</v>
      </c>
      <c r="S17" s="100"/>
      <c r="T17" s="1" t="n">
        <v>2009</v>
      </c>
      <c r="U17" s="6" t="s">
        <v>6020</v>
      </c>
      <c r="V17" s="1" t="n">
        <v>52</v>
      </c>
      <c r="W17" s="100"/>
      <c r="X17" s="54" t="n">
        <v>3</v>
      </c>
      <c r="Y17" s="6" t="s">
        <v>5923</v>
      </c>
      <c r="Z17" s="1" t="s">
        <v>6021</v>
      </c>
      <c r="AA17" s="1" t="n">
        <v>2004</v>
      </c>
      <c r="AB17" s="100"/>
      <c r="AC17" s="1" t="n">
        <v>1962</v>
      </c>
      <c r="AD17" s="6" t="s">
        <v>4951</v>
      </c>
      <c r="AE17" s="6"/>
      <c r="AF17" s="1" t="n">
        <v>33</v>
      </c>
      <c r="AG17" s="1" t="n">
        <v>4.13</v>
      </c>
      <c r="AH17" s="100"/>
      <c r="AI17" s="2" t="n">
        <v>4</v>
      </c>
      <c r="AJ17" s="6" t="s">
        <v>4748</v>
      </c>
      <c r="AK17" s="6" t="s">
        <v>4735</v>
      </c>
      <c r="AL17" s="56" t="s">
        <v>4749</v>
      </c>
      <c r="AM17" s="100"/>
      <c r="AN17" s="2" t="s">
        <v>4642</v>
      </c>
      <c r="AO17" s="6" t="s">
        <v>5024</v>
      </c>
      <c r="AP17" s="90" t="s">
        <v>6022</v>
      </c>
      <c r="AQ17" s="6" t="s">
        <v>6023</v>
      </c>
      <c r="AR17" s="100"/>
      <c r="AS17" s="2" t="s">
        <v>4764</v>
      </c>
      <c r="AT17" s="6" t="s">
        <v>4643</v>
      </c>
      <c r="AU17" s="90" t="s">
        <v>6024</v>
      </c>
      <c r="AV17" s="6" t="s">
        <v>6025</v>
      </c>
      <c r="AW17" s="100"/>
      <c r="AX17" s="6" t="s">
        <v>118</v>
      </c>
      <c r="AY17" s="51"/>
      <c r="AZ17" s="51"/>
      <c r="BA17" s="51"/>
      <c r="BB17" s="51"/>
      <c r="BC17" s="51"/>
      <c r="BD17" s="51"/>
      <c r="BE17" s="51"/>
      <c r="BF17" s="51"/>
      <c r="BG17" s="51"/>
      <c r="BH17" s="1"/>
      <c r="BI17" s="1"/>
      <c r="BJ17" s="1"/>
      <c r="BK17" s="1"/>
      <c r="BL17" s="1" t="n">
        <v>10</v>
      </c>
      <c r="BM17" s="1" t="n">
        <v>10</v>
      </c>
      <c r="BN17" s="1" t="n">
        <v>10</v>
      </c>
      <c r="BO17" s="1" t="n">
        <v>10</v>
      </c>
      <c r="BP17" s="1" t="n">
        <v>10</v>
      </c>
      <c r="BQ17" s="1" t="n">
        <v>10</v>
      </c>
      <c r="BR17" s="1" t="n">
        <v>10</v>
      </c>
      <c r="BS17" s="1" t="n">
        <v>10</v>
      </c>
      <c r="BT17" s="1" t="n">
        <v>10</v>
      </c>
      <c r="BU17" s="1" t="n">
        <v>10</v>
      </c>
      <c r="BV17" s="1" t="n">
        <v>10</v>
      </c>
      <c r="BW17" s="1" t="n">
        <v>8</v>
      </c>
      <c r="BX17" s="1" t="n">
        <v>7</v>
      </c>
      <c r="BY17" s="1" t="n">
        <v>7</v>
      </c>
      <c r="BZ17" s="1" t="n">
        <v>7</v>
      </c>
      <c r="CA17" s="1" t="n">
        <v>6</v>
      </c>
      <c r="CB17" s="1" t="n">
        <v>5</v>
      </c>
      <c r="CC17" s="1" t="n">
        <v>4</v>
      </c>
      <c r="CD17" s="1" t="n">
        <v>4</v>
      </c>
      <c r="CE17" s="1" t="n">
        <v>4</v>
      </c>
      <c r="CF17" s="1" t="n">
        <v>4</v>
      </c>
      <c r="CG17" s="1" t="n">
        <v>4</v>
      </c>
      <c r="CH17" s="1" t="n">
        <v>3</v>
      </c>
      <c r="CI17" s="1" t="n">
        <v>5</v>
      </c>
      <c r="CJ17" s="1" t="n">
        <v>7</v>
      </c>
      <c r="CK17" s="1" t="n">
        <v>10</v>
      </c>
      <c r="CL17" s="1"/>
      <c r="CM17" s="1"/>
      <c r="CN17" s="1"/>
      <c r="CO17" s="1"/>
      <c r="CP17" s="1"/>
      <c r="CQ17" s="1"/>
      <c r="CR17" s="100"/>
    </row>
    <row r="18" customFormat="false" ht="15" hidden="false" customHeight="false" outlineLevel="0" collapsed="false">
      <c r="A18" s="54" t="n">
        <v>17</v>
      </c>
      <c r="B18" s="6" t="s">
        <v>106</v>
      </c>
      <c r="C18" s="1" t="n">
        <v>435</v>
      </c>
      <c r="D18" s="1" t="n">
        <v>265</v>
      </c>
      <c r="E18" s="106" t="n">
        <f aca="false">PRODUCT(C18/D18)</f>
        <v>1.64150943396226</v>
      </c>
      <c r="F18" s="100"/>
      <c r="G18" s="54" t="n">
        <v>17</v>
      </c>
      <c r="H18" s="6" t="s">
        <v>361</v>
      </c>
      <c r="I18" s="106" t="n">
        <v>1.94262295081967</v>
      </c>
      <c r="J18" s="1" t="n">
        <v>237</v>
      </c>
      <c r="K18" s="1" t="n">
        <v>122</v>
      </c>
      <c r="L18" s="100"/>
      <c r="M18" s="54" t="n">
        <v>17</v>
      </c>
      <c r="N18" s="6" t="s">
        <v>5956</v>
      </c>
      <c r="O18" s="79" t="n">
        <v>64</v>
      </c>
      <c r="P18" s="106" t="n">
        <v>3.2</v>
      </c>
      <c r="Q18" s="1" t="n">
        <v>2019</v>
      </c>
      <c r="R18" s="106" t="s">
        <v>4642</v>
      </c>
      <c r="S18" s="100"/>
      <c r="T18" s="1" t="n">
        <v>2008</v>
      </c>
      <c r="U18" s="6" t="s">
        <v>6015</v>
      </c>
      <c r="V18" s="1" t="n">
        <v>37</v>
      </c>
      <c r="W18" s="100"/>
      <c r="X18" s="54" t="n">
        <v>4</v>
      </c>
      <c r="Y18" s="6" t="s">
        <v>5949</v>
      </c>
      <c r="Z18" s="1" t="s">
        <v>6026</v>
      </c>
      <c r="AA18" s="1" t="n">
        <v>1985</v>
      </c>
      <c r="AB18" s="100"/>
      <c r="AC18" s="1" t="n">
        <v>1963</v>
      </c>
      <c r="AD18" s="6" t="s">
        <v>4951</v>
      </c>
      <c r="AE18" s="6"/>
      <c r="AF18" s="1" t="n">
        <v>39</v>
      </c>
      <c r="AG18" s="106" t="n">
        <v>3.9</v>
      </c>
      <c r="AH18" s="100"/>
      <c r="AI18" s="2" t="n">
        <v>5</v>
      </c>
      <c r="AJ18" s="6" t="s">
        <v>4754</v>
      </c>
      <c r="AK18" s="6" t="s">
        <v>4755</v>
      </c>
      <c r="AL18" s="56" t="s">
        <v>4756</v>
      </c>
      <c r="AM18" s="100"/>
      <c r="AN18" s="2" t="s">
        <v>4651</v>
      </c>
      <c r="AO18" s="6" t="s">
        <v>5965</v>
      </c>
      <c r="AP18" s="6" t="s">
        <v>6027</v>
      </c>
      <c r="AQ18" s="6" t="s">
        <v>5226</v>
      </c>
      <c r="AR18" s="100"/>
      <c r="AS18" s="2" t="s">
        <v>4771</v>
      </c>
      <c r="AT18" s="6" t="s">
        <v>6028</v>
      </c>
      <c r="AU18" s="90" t="s">
        <v>6029</v>
      </c>
      <c r="AV18" s="6" t="s">
        <v>6030</v>
      </c>
      <c r="AW18" s="100"/>
      <c r="AX18" s="6" t="s">
        <v>105</v>
      </c>
      <c r="AY18" s="51"/>
      <c r="AZ18" s="51"/>
      <c r="BA18" s="51"/>
      <c r="BB18" s="51"/>
      <c r="BC18" s="51"/>
      <c r="BD18" s="51"/>
      <c r="BE18" s="51"/>
      <c r="BF18" s="51"/>
      <c r="BG18" s="51"/>
      <c r="BH18" s="1"/>
      <c r="BI18" s="1"/>
      <c r="BJ18" s="1"/>
      <c r="BK18" s="1"/>
      <c r="BL18" s="1"/>
      <c r="BM18" s="1"/>
      <c r="BN18" s="1"/>
      <c r="BO18" s="1" t="n">
        <v>9</v>
      </c>
      <c r="BP18" s="1" t="n">
        <v>9</v>
      </c>
      <c r="BQ18" s="1" t="n">
        <v>9</v>
      </c>
      <c r="BR18" s="1" t="n">
        <v>9</v>
      </c>
      <c r="BS18" s="1" t="n">
        <v>9</v>
      </c>
      <c r="BT18" s="1" t="n">
        <v>9</v>
      </c>
      <c r="BU18" s="1" t="n">
        <v>9</v>
      </c>
      <c r="BV18" s="1" t="n">
        <v>9</v>
      </c>
      <c r="BW18" s="1" t="n">
        <v>7</v>
      </c>
      <c r="BX18" s="1" t="n">
        <v>6</v>
      </c>
      <c r="BY18" s="1" t="n">
        <v>6</v>
      </c>
      <c r="BZ18" s="1" t="n">
        <v>6</v>
      </c>
      <c r="CA18" s="1" t="n">
        <v>5</v>
      </c>
      <c r="CB18" s="1" t="n">
        <v>4</v>
      </c>
      <c r="CC18" s="1" t="n">
        <v>5</v>
      </c>
      <c r="CD18" s="1" t="n">
        <v>5</v>
      </c>
      <c r="CE18" s="1" t="n">
        <v>5</v>
      </c>
      <c r="CF18" s="1" t="n">
        <v>6</v>
      </c>
      <c r="CG18" s="1" t="n">
        <v>8</v>
      </c>
      <c r="CH18" s="1" t="n">
        <v>8</v>
      </c>
      <c r="CI18" s="1" t="n">
        <v>8</v>
      </c>
      <c r="CJ18" s="1" t="n">
        <v>8</v>
      </c>
      <c r="CK18" s="1"/>
      <c r="CL18" s="1"/>
      <c r="CM18" s="1"/>
      <c r="CN18" s="1"/>
      <c r="CO18" s="1"/>
      <c r="CP18" s="1"/>
      <c r="CQ18" s="1"/>
      <c r="CR18" s="100"/>
    </row>
    <row r="19" customFormat="false" ht="15" hidden="false" customHeight="false" outlineLevel="0" collapsed="false">
      <c r="A19" s="54" t="n">
        <v>18</v>
      </c>
      <c r="B19" s="6" t="s">
        <v>126</v>
      </c>
      <c r="C19" s="1" t="n">
        <v>435</v>
      </c>
      <c r="D19" s="1" t="n">
        <v>267</v>
      </c>
      <c r="E19" s="106" t="n">
        <f aca="false">PRODUCT(C19/D19)</f>
        <v>1.62921348314607</v>
      </c>
      <c r="F19" s="100"/>
      <c r="G19" s="54" t="n">
        <v>18</v>
      </c>
      <c r="H19" s="6" t="s">
        <v>81</v>
      </c>
      <c r="I19" s="106" t="n">
        <v>1.94052044609665</v>
      </c>
      <c r="J19" s="1" t="n">
        <v>522</v>
      </c>
      <c r="K19" s="1" t="n">
        <v>269</v>
      </c>
      <c r="L19" s="100"/>
      <c r="M19" s="54" t="n">
        <v>18</v>
      </c>
      <c r="N19" s="6" t="s">
        <v>187</v>
      </c>
      <c r="O19" s="79" t="n">
        <v>63</v>
      </c>
      <c r="P19" s="106" t="n">
        <f aca="false">PRODUCT(63/24)</f>
        <v>2.625</v>
      </c>
      <c r="Q19" s="1" t="n">
        <v>2022</v>
      </c>
      <c r="R19" s="106" t="s">
        <v>4642</v>
      </c>
      <c r="S19" s="100"/>
      <c r="T19" s="1" t="n">
        <v>2007</v>
      </c>
      <c r="U19" s="6" t="s">
        <v>5963</v>
      </c>
      <c r="V19" s="1" t="n">
        <v>44</v>
      </c>
      <c r="W19" s="100"/>
      <c r="X19" s="54" t="n">
        <v>5</v>
      </c>
      <c r="Y19" s="6" t="s">
        <v>6028</v>
      </c>
      <c r="Z19" s="1" t="s">
        <v>6031</v>
      </c>
      <c r="AA19" s="1" t="n">
        <v>1992</v>
      </c>
      <c r="AB19" s="100"/>
      <c r="AC19" s="1" t="n">
        <v>1965</v>
      </c>
      <c r="AD19" s="6" t="s">
        <v>6032</v>
      </c>
      <c r="AE19" s="6"/>
      <c r="AF19" s="1" t="n">
        <v>50</v>
      </c>
      <c r="AG19" s="106" t="n">
        <v>5</v>
      </c>
      <c r="AH19" s="100"/>
      <c r="AI19" s="2" t="n">
        <v>6</v>
      </c>
      <c r="AJ19" s="6" t="s">
        <v>4761</v>
      </c>
      <c r="AK19" s="6" t="s">
        <v>6033</v>
      </c>
      <c r="AL19" s="56" t="s">
        <v>5187</v>
      </c>
      <c r="AM19" s="100"/>
      <c r="AN19" s="2" t="s">
        <v>4680</v>
      </c>
      <c r="AO19" s="6" t="s">
        <v>6034</v>
      </c>
      <c r="AP19" s="90" t="s">
        <v>6035</v>
      </c>
      <c r="AQ19" s="6" t="s">
        <v>5974</v>
      </c>
      <c r="AR19" s="100"/>
      <c r="AS19" s="2" t="s">
        <v>4778</v>
      </c>
      <c r="AT19" s="6" t="s">
        <v>6036</v>
      </c>
      <c r="AU19" s="90" t="s">
        <v>6037</v>
      </c>
      <c r="AV19" s="6" t="s">
        <v>6038</v>
      </c>
      <c r="AW19" s="100"/>
      <c r="AX19" s="6" t="s">
        <v>38</v>
      </c>
      <c r="AY19" s="51"/>
      <c r="AZ19" s="51"/>
      <c r="BA19" s="51"/>
      <c r="BB19" s="51"/>
      <c r="BC19" s="51"/>
      <c r="BD19" s="51"/>
      <c r="BE19" s="51"/>
      <c r="BF19" s="51"/>
      <c r="BG19" s="5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 t="n">
        <v>9</v>
      </c>
      <c r="BX19" s="1" t="n">
        <v>8</v>
      </c>
      <c r="BY19" s="1" t="n">
        <v>10</v>
      </c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00"/>
    </row>
    <row r="20" customFormat="false" ht="15" hidden="false" customHeight="false" outlineLevel="0" collapsed="false">
      <c r="A20" s="54" t="n">
        <v>19</v>
      </c>
      <c r="B20" s="6" t="s">
        <v>130</v>
      </c>
      <c r="C20" s="1" t="n">
        <v>431</v>
      </c>
      <c r="D20" s="1" t="n">
        <v>259</v>
      </c>
      <c r="E20" s="106" t="n">
        <f aca="false">PRODUCT(C20/D20)</f>
        <v>1.66409266409266</v>
      </c>
      <c r="F20" s="100"/>
      <c r="G20" s="54" t="n">
        <v>19</v>
      </c>
      <c r="H20" s="6" t="s">
        <v>132</v>
      </c>
      <c r="I20" s="106" t="n">
        <v>1.93333333333333</v>
      </c>
      <c r="J20" s="1" t="n">
        <v>290</v>
      </c>
      <c r="K20" s="1" t="n">
        <v>150</v>
      </c>
      <c r="L20" s="100"/>
      <c r="M20" s="54" t="n">
        <v>19</v>
      </c>
      <c r="N20" s="6" t="s">
        <v>6039</v>
      </c>
      <c r="O20" s="79" t="n">
        <v>62</v>
      </c>
      <c r="P20" s="106" t="n">
        <v>2.81818181818182</v>
      </c>
      <c r="Q20" s="1" t="n">
        <v>1990</v>
      </c>
      <c r="R20" s="106" t="s">
        <v>4687</v>
      </c>
      <c r="S20" s="100"/>
      <c r="T20" s="1" t="n">
        <v>2006</v>
      </c>
      <c r="U20" s="6" t="s">
        <v>6040</v>
      </c>
      <c r="V20" s="1" t="n">
        <v>41</v>
      </c>
      <c r="W20" s="100"/>
      <c r="X20" s="54" t="n">
        <v>6</v>
      </c>
      <c r="Y20" s="6" t="s">
        <v>6020</v>
      </c>
      <c r="Z20" s="1" t="s">
        <v>6041</v>
      </c>
      <c r="AA20" s="1" t="n">
        <v>2009</v>
      </c>
      <c r="AB20" s="100"/>
      <c r="AC20" s="1" t="n">
        <v>1983</v>
      </c>
      <c r="AD20" s="6" t="s">
        <v>5926</v>
      </c>
      <c r="AE20" s="6"/>
      <c r="AF20" s="1" t="n">
        <v>56</v>
      </c>
      <c r="AG20" s="106" t="n">
        <v>3.11</v>
      </c>
      <c r="AH20" s="100"/>
      <c r="AI20" s="2" t="n">
        <v>7</v>
      </c>
      <c r="AJ20" s="6" t="s">
        <v>4768</v>
      </c>
      <c r="AK20" s="6" t="s">
        <v>4769</v>
      </c>
      <c r="AL20" s="56" t="s">
        <v>4770</v>
      </c>
      <c r="AM20" s="100"/>
      <c r="AN20" s="2" t="s">
        <v>4687</v>
      </c>
      <c r="AO20" s="6" t="s">
        <v>5919</v>
      </c>
      <c r="AP20" s="6" t="s">
        <v>6042</v>
      </c>
      <c r="AQ20" s="6"/>
      <c r="AR20" s="100"/>
      <c r="AS20" s="2" t="s">
        <v>4782</v>
      </c>
      <c r="AT20" s="6" t="s">
        <v>5040</v>
      </c>
      <c r="AU20" s="90" t="s">
        <v>6043</v>
      </c>
      <c r="AV20" s="6" t="s">
        <v>6044</v>
      </c>
      <c r="AW20" s="100"/>
      <c r="AX20" s="6" t="s">
        <v>121</v>
      </c>
      <c r="AY20" s="51"/>
      <c r="AZ20" s="51"/>
      <c r="BA20" s="51"/>
      <c r="BB20" s="51"/>
      <c r="BC20" s="51"/>
      <c r="BD20" s="51"/>
      <c r="BE20" s="51"/>
      <c r="BF20" s="51"/>
      <c r="BG20" s="5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 t="n">
        <v>10</v>
      </c>
      <c r="BY20" s="1" t="n">
        <v>8</v>
      </c>
      <c r="BZ20" s="1" t="n">
        <v>8</v>
      </c>
      <c r="CA20" s="1" t="n">
        <v>8</v>
      </c>
      <c r="CB20" s="1" t="n">
        <v>7</v>
      </c>
      <c r="CC20" s="1" t="n">
        <v>6</v>
      </c>
      <c r="CD20" s="1" t="n">
        <v>8</v>
      </c>
      <c r="CE20" s="1" t="n">
        <v>10</v>
      </c>
      <c r="CF20" s="1" t="n">
        <v>10</v>
      </c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00"/>
    </row>
    <row r="21" customFormat="false" ht="15" hidden="false" customHeight="false" outlineLevel="0" collapsed="false">
      <c r="A21" s="54" t="n">
        <v>20</v>
      </c>
      <c r="B21" s="6" t="s">
        <v>135</v>
      </c>
      <c r="C21" s="1" t="n">
        <v>422</v>
      </c>
      <c r="D21" s="1" t="n">
        <v>258</v>
      </c>
      <c r="E21" s="106" t="n">
        <f aca="false">PRODUCT(C21/D21)</f>
        <v>1.63565891472868</v>
      </c>
      <c r="F21" s="100"/>
      <c r="G21" s="54" t="n">
        <v>20</v>
      </c>
      <c r="H21" s="6" t="s">
        <v>226</v>
      </c>
      <c r="I21" s="106" t="n">
        <v>1.93193717277487</v>
      </c>
      <c r="J21" s="1" t="n">
        <v>369</v>
      </c>
      <c r="K21" s="1" t="n">
        <v>191</v>
      </c>
      <c r="L21" s="100"/>
      <c r="M21" s="54" t="n">
        <v>20</v>
      </c>
      <c r="N21" s="6" t="s">
        <v>6028</v>
      </c>
      <c r="O21" s="79" t="n">
        <v>62</v>
      </c>
      <c r="P21" s="106" t="n">
        <v>2.81818181818182</v>
      </c>
      <c r="Q21" s="1" t="n">
        <v>1992</v>
      </c>
      <c r="R21" s="106" t="s">
        <v>4642</v>
      </c>
      <c r="S21" s="100"/>
      <c r="T21" s="1" t="n">
        <v>2005</v>
      </c>
      <c r="U21" s="6" t="s">
        <v>6040</v>
      </c>
      <c r="V21" s="1" t="n">
        <v>49</v>
      </c>
      <c r="W21" s="100"/>
      <c r="X21" s="54" t="n">
        <v>7</v>
      </c>
      <c r="Y21" s="6" t="s">
        <v>6045</v>
      </c>
      <c r="Z21" s="1" t="s">
        <v>6046</v>
      </c>
      <c r="AA21" s="1" t="n">
        <v>1966</v>
      </c>
      <c r="AB21" s="100"/>
      <c r="AC21" s="1" t="n">
        <v>1990</v>
      </c>
      <c r="AD21" s="6" t="s">
        <v>6047</v>
      </c>
      <c r="AE21" s="6"/>
      <c r="AF21" s="1" t="n">
        <v>77</v>
      </c>
      <c r="AG21" s="106" t="n">
        <v>3.5</v>
      </c>
      <c r="AH21" s="100"/>
      <c r="AI21" s="2" t="n">
        <v>8</v>
      </c>
      <c r="AJ21" s="6" t="s">
        <v>4741</v>
      </c>
      <c r="AK21" s="6" t="s">
        <v>6048</v>
      </c>
      <c r="AL21" s="56" t="s">
        <v>6049</v>
      </c>
      <c r="AM21" s="100"/>
      <c r="AN21" s="2" t="s">
        <v>4694</v>
      </c>
      <c r="AO21" s="6" t="s">
        <v>4674</v>
      </c>
      <c r="AP21" s="6" t="s">
        <v>6050</v>
      </c>
      <c r="AQ21" s="6" t="s">
        <v>6051</v>
      </c>
      <c r="AR21" s="100"/>
      <c r="AS21" s="2" t="s">
        <v>4786</v>
      </c>
      <c r="AT21" s="6" t="s">
        <v>4695</v>
      </c>
      <c r="AU21" s="90" t="s">
        <v>6052</v>
      </c>
      <c r="AV21" s="6" t="s">
        <v>5239</v>
      </c>
      <c r="AW21" s="100"/>
      <c r="AX21" s="6" t="s">
        <v>166</v>
      </c>
      <c r="AY21" s="51"/>
      <c r="AZ21" s="51"/>
      <c r="BA21" s="51"/>
      <c r="BB21" s="51"/>
      <c r="BC21" s="51"/>
      <c r="BD21" s="51"/>
      <c r="BE21" s="51"/>
      <c r="BF21" s="51"/>
      <c r="BG21" s="5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 t="n">
        <v>9</v>
      </c>
      <c r="BZ21" s="1" t="n">
        <v>9</v>
      </c>
      <c r="CA21" s="1" t="n">
        <v>9</v>
      </c>
      <c r="CB21" s="1" t="n">
        <v>8</v>
      </c>
      <c r="CC21" s="1" t="n">
        <v>7</v>
      </c>
      <c r="CD21" s="1" t="n">
        <v>6</v>
      </c>
      <c r="CE21" s="1" t="n">
        <v>8</v>
      </c>
      <c r="CF21" s="1" t="n">
        <v>8</v>
      </c>
      <c r="CG21" s="1" t="n">
        <v>9</v>
      </c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00"/>
    </row>
    <row r="22" customFormat="false" ht="15" hidden="false" customHeight="false" outlineLevel="0" collapsed="false">
      <c r="A22" s="54" t="n">
        <v>21</v>
      </c>
      <c r="B22" s="6" t="s">
        <v>141</v>
      </c>
      <c r="C22" s="1" t="n">
        <v>413</v>
      </c>
      <c r="D22" s="1" t="n">
        <v>266</v>
      </c>
      <c r="E22" s="106" t="n">
        <f aca="false">PRODUCT(C22/D22)</f>
        <v>1.55263157894737</v>
      </c>
      <c r="F22" s="100"/>
      <c r="G22" s="54" t="n">
        <v>21</v>
      </c>
      <c r="H22" s="6" t="s">
        <v>151</v>
      </c>
      <c r="I22" s="106" t="n">
        <v>1.91981132075472</v>
      </c>
      <c r="J22" s="1" t="n">
        <v>407</v>
      </c>
      <c r="K22" s="1" t="n">
        <v>212</v>
      </c>
      <c r="L22" s="100"/>
      <c r="M22" s="54" t="n">
        <v>21</v>
      </c>
      <c r="N22" s="6" t="s">
        <v>6053</v>
      </c>
      <c r="O22" s="79" t="n">
        <v>62</v>
      </c>
      <c r="P22" s="106" t="n">
        <v>2.69565217391304</v>
      </c>
      <c r="Q22" s="1" t="n">
        <v>1993</v>
      </c>
      <c r="R22" s="106" t="s">
        <v>4651</v>
      </c>
      <c r="S22" s="100"/>
      <c r="T22" s="1" t="n">
        <v>2004</v>
      </c>
      <c r="U22" s="6" t="s">
        <v>5923</v>
      </c>
      <c r="V22" s="1" t="n">
        <v>61</v>
      </c>
      <c r="W22" s="100"/>
      <c r="X22" s="54" t="n">
        <v>8</v>
      </c>
      <c r="Y22" s="6" t="s">
        <v>5956</v>
      </c>
      <c r="Z22" s="1" t="s">
        <v>6054</v>
      </c>
      <c r="AA22" s="1" t="n">
        <v>2017</v>
      </c>
      <c r="AB22" s="100"/>
      <c r="AC22" s="1" t="n">
        <v>1991</v>
      </c>
      <c r="AD22" s="6" t="s">
        <v>6047</v>
      </c>
      <c r="AE22" s="6"/>
      <c r="AF22" s="1" t="n">
        <v>82</v>
      </c>
      <c r="AG22" s="106" t="n">
        <v>3.73</v>
      </c>
      <c r="AH22" s="100"/>
      <c r="AI22" s="2" t="n">
        <v>9</v>
      </c>
      <c r="AJ22" s="6" t="s">
        <v>4775</v>
      </c>
      <c r="AK22" s="6" t="s">
        <v>6055</v>
      </c>
      <c r="AL22" s="56" t="s">
        <v>6056</v>
      </c>
      <c r="AM22" s="100"/>
      <c r="AN22" s="2" t="s">
        <v>4701</v>
      </c>
      <c r="AO22" s="6" t="s">
        <v>6028</v>
      </c>
      <c r="AP22" s="6" t="s">
        <v>6057</v>
      </c>
      <c r="AQ22" s="6" t="s">
        <v>6058</v>
      </c>
      <c r="AR22" s="100"/>
      <c r="AS22" s="2" t="s">
        <v>4790</v>
      </c>
      <c r="AT22" s="6" t="s">
        <v>6059</v>
      </c>
      <c r="AU22" s="90" t="s">
        <v>6060</v>
      </c>
      <c r="AV22" s="6" t="s">
        <v>6061</v>
      </c>
      <c r="AW22" s="100"/>
      <c r="AX22" s="6" t="s">
        <v>64</v>
      </c>
      <c r="AY22" s="51"/>
      <c r="AZ22" s="51"/>
      <c r="BA22" s="51"/>
      <c r="BB22" s="51"/>
      <c r="BC22" s="51"/>
      <c r="BD22" s="51"/>
      <c r="BE22" s="51"/>
      <c r="BF22" s="51"/>
      <c r="BG22" s="5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 t="n">
        <v>10</v>
      </c>
      <c r="CA22" s="1" t="n">
        <v>10</v>
      </c>
      <c r="CB22" s="1" t="n">
        <v>9</v>
      </c>
      <c r="CC22" s="1" t="n">
        <v>8</v>
      </c>
      <c r="CD22" s="1" t="n">
        <v>7</v>
      </c>
      <c r="CE22" s="1" t="n">
        <v>6</v>
      </c>
      <c r="CF22" s="1" t="n">
        <v>5</v>
      </c>
      <c r="CG22" s="1" t="n">
        <v>5</v>
      </c>
      <c r="CH22" s="1" t="n">
        <v>4</v>
      </c>
      <c r="CI22" s="1" t="n">
        <v>4</v>
      </c>
      <c r="CJ22" s="1" t="n">
        <v>4</v>
      </c>
      <c r="CK22" s="1" t="n">
        <v>5</v>
      </c>
      <c r="CL22" s="1" t="n">
        <v>6</v>
      </c>
      <c r="CM22" s="1" t="n">
        <v>8</v>
      </c>
      <c r="CN22" s="1" t="n">
        <v>10</v>
      </c>
      <c r="CO22" s="1"/>
      <c r="CP22" s="1"/>
      <c r="CQ22" s="1"/>
      <c r="CR22" s="100"/>
    </row>
    <row r="23" customFormat="false" ht="15" hidden="false" customHeight="false" outlineLevel="0" collapsed="false">
      <c r="A23" s="54" t="n">
        <v>22</v>
      </c>
      <c r="B23" s="6" t="s">
        <v>121</v>
      </c>
      <c r="C23" s="1" t="n">
        <v>409</v>
      </c>
      <c r="D23" s="1" t="n">
        <v>304</v>
      </c>
      <c r="E23" s="106" t="n">
        <f aca="false">PRODUCT(C23/D23)</f>
        <v>1.34539473684211</v>
      </c>
      <c r="F23" s="100"/>
      <c r="G23" s="54" t="n">
        <v>22</v>
      </c>
      <c r="H23" s="6" t="s">
        <v>118</v>
      </c>
      <c r="I23" s="106" t="n">
        <v>1.84100418410042</v>
      </c>
      <c r="J23" s="1" t="n">
        <v>440</v>
      </c>
      <c r="K23" s="1" t="n">
        <v>239</v>
      </c>
      <c r="L23" s="100"/>
      <c r="M23" s="54" t="n">
        <v>22</v>
      </c>
      <c r="N23" s="6" t="s">
        <v>6062</v>
      </c>
      <c r="O23" s="79" t="n">
        <v>62</v>
      </c>
      <c r="P23" s="106" t="n">
        <v>2.58333333333333</v>
      </c>
      <c r="Q23" s="1" t="n">
        <v>1997</v>
      </c>
      <c r="R23" s="106" t="s">
        <v>4680</v>
      </c>
      <c r="S23" s="100"/>
      <c r="T23" s="1" t="n">
        <v>2003</v>
      </c>
      <c r="U23" s="6" t="s">
        <v>6063</v>
      </c>
      <c r="V23" s="1" t="n">
        <v>49</v>
      </c>
      <c r="W23" s="100"/>
      <c r="X23" s="54" t="n">
        <v>9</v>
      </c>
      <c r="Y23" s="6" t="s">
        <v>5971</v>
      </c>
      <c r="Z23" s="1" t="s">
        <v>6064</v>
      </c>
      <c r="AA23" s="1" t="n">
        <v>2017</v>
      </c>
      <c r="AB23" s="100"/>
      <c r="AC23" s="5"/>
      <c r="AD23" s="6"/>
      <c r="AE23" s="6"/>
      <c r="AF23" s="1"/>
      <c r="AG23" s="1"/>
      <c r="AH23" s="100"/>
      <c r="AI23" s="2" t="n">
        <v>10</v>
      </c>
      <c r="AJ23" s="6" t="s">
        <v>4872</v>
      </c>
      <c r="AK23" s="6" t="s">
        <v>5235</v>
      </c>
      <c r="AL23" s="56" t="s">
        <v>5236</v>
      </c>
      <c r="AM23" s="100"/>
      <c r="AN23" s="2" t="s">
        <v>4704</v>
      </c>
      <c r="AO23" s="6" t="s">
        <v>4681</v>
      </c>
      <c r="AP23" s="6" t="s">
        <v>4682</v>
      </c>
      <c r="AQ23" s="6" t="s">
        <v>5371</v>
      </c>
      <c r="AR23" s="100"/>
      <c r="AS23" s="2" t="s">
        <v>4794</v>
      </c>
      <c r="AT23" s="6" t="s">
        <v>6065</v>
      </c>
      <c r="AU23" s="90" t="s">
        <v>6066</v>
      </c>
      <c r="AV23" s="6" t="s">
        <v>6067</v>
      </c>
      <c r="AW23" s="100"/>
      <c r="AX23" s="6" t="s">
        <v>125</v>
      </c>
      <c r="AY23" s="51"/>
      <c r="AZ23" s="51"/>
      <c r="BA23" s="51"/>
      <c r="BB23" s="51"/>
      <c r="BC23" s="51"/>
      <c r="BD23" s="51"/>
      <c r="BE23" s="51"/>
      <c r="BF23" s="51"/>
      <c r="BG23" s="5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 t="n">
        <v>10</v>
      </c>
      <c r="CC23" s="1" t="n">
        <v>9</v>
      </c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00"/>
    </row>
    <row r="24" customFormat="false" ht="15" hidden="false" customHeight="false" outlineLevel="0" collapsed="false">
      <c r="A24" s="54" t="n">
        <v>23</v>
      </c>
      <c r="B24" s="6" t="s">
        <v>151</v>
      </c>
      <c r="C24" s="1" t="n">
        <v>407</v>
      </c>
      <c r="D24" s="1" t="n">
        <v>212</v>
      </c>
      <c r="E24" s="106" t="n">
        <f aca="false">PRODUCT(C24/D24)</f>
        <v>1.91981132075472</v>
      </c>
      <c r="F24" s="100"/>
      <c r="G24" s="54" t="n">
        <v>23</v>
      </c>
      <c r="H24" s="6" t="s">
        <v>271</v>
      </c>
      <c r="I24" s="106" t="n">
        <v>1.83620689655172</v>
      </c>
      <c r="J24" s="1" t="n">
        <v>213</v>
      </c>
      <c r="K24" s="1" t="n">
        <v>116</v>
      </c>
      <c r="L24" s="100"/>
      <c r="M24" s="2"/>
      <c r="O24" s="6"/>
      <c r="P24" s="6"/>
      <c r="Q24" s="6"/>
      <c r="R24" s="6"/>
      <c r="S24" s="100"/>
      <c r="T24" s="1" t="n">
        <v>2002</v>
      </c>
      <c r="U24" s="6" t="s">
        <v>5923</v>
      </c>
      <c r="V24" s="1" t="n">
        <v>73</v>
      </c>
      <c r="W24" s="100"/>
      <c r="X24" s="54" t="n">
        <v>10</v>
      </c>
      <c r="Y24" s="6" t="s">
        <v>5024</v>
      </c>
      <c r="Z24" s="1" t="s">
        <v>6068</v>
      </c>
      <c r="AA24" s="1" t="n">
        <v>1973</v>
      </c>
      <c r="AB24" s="6"/>
      <c r="AC24" s="5"/>
      <c r="AD24" s="6"/>
      <c r="AE24" s="6"/>
      <c r="AF24" s="6"/>
      <c r="AG24" s="6"/>
      <c r="AH24" s="100"/>
      <c r="AM24" s="100"/>
      <c r="AN24" s="2" t="s">
        <v>4709</v>
      </c>
      <c r="AO24" s="6" t="s">
        <v>5931</v>
      </c>
      <c r="AP24" s="6" t="s">
        <v>6069</v>
      </c>
      <c r="AQ24" s="6" t="s">
        <v>6070</v>
      </c>
      <c r="AR24" s="100"/>
      <c r="AS24" s="2" t="s">
        <v>4798</v>
      </c>
      <c r="AT24" s="6" t="s">
        <v>5931</v>
      </c>
      <c r="AU24" s="90" t="s">
        <v>6071</v>
      </c>
      <c r="AV24" s="6" t="s">
        <v>6072</v>
      </c>
      <c r="AW24" s="100"/>
      <c r="AX24" s="6" t="s">
        <v>226</v>
      </c>
      <c r="AY24" s="51"/>
      <c r="AZ24" s="51"/>
      <c r="BA24" s="51"/>
      <c r="BB24" s="51"/>
      <c r="BC24" s="51"/>
      <c r="BD24" s="51"/>
      <c r="BE24" s="51"/>
      <c r="BF24" s="51"/>
      <c r="BG24" s="5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 t="n">
        <v>10</v>
      </c>
      <c r="CD24" s="1" t="n">
        <v>9</v>
      </c>
      <c r="CE24" s="1" t="n">
        <v>7</v>
      </c>
      <c r="CF24" s="1" t="n">
        <v>7</v>
      </c>
      <c r="CG24" s="1" t="n">
        <v>6</v>
      </c>
      <c r="CH24" s="1" t="n">
        <v>2</v>
      </c>
      <c r="CI24" s="1" t="n">
        <v>2</v>
      </c>
      <c r="CJ24" s="1" t="n">
        <v>2</v>
      </c>
      <c r="CK24" s="1" t="n">
        <v>3</v>
      </c>
      <c r="CL24" s="1" t="n">
        <v>4</v>
      </c>
      <c r="CM24" s="1" t="n">
        <v>9</v>
      </c>
      <c r="CN24" s="1"/>
      <c r="CO24" s="1"/>
      <c r="CP24" s="1"/>
      <c r="CQ24" s="1"/>
      <c r="CR24" s="100"/>
    </row>
    <row r="25" customFormat="false" ht="15" hidden="false" customHeight="false" outlineLevel="0" collapsed="false">
      <c r="A25" s="54" t="n">
        <v>24</v>
      </c>
      <c r="B25" s="6" t="s">
        <v>166</v>
      </c>
      <c r="C25" s="1" t="n">
        <v>406</v>
      </c>
      <c r="D25" s="1" t="n">
        <v>223</v>
      </c>
      <c r="E25" s="106" t="n">
        <f aca="false">PRODUCT(C25/D25)</f>
        <v>1.82062780269058</v>
      </c>
      <c r="F25" s="100"/>
      <c r="G25" s="54" t="n">
        <v>24</v>
      </c>
      <c r="H25" s="6" t="s">
        <v>372</v>
      </c>
      <c r="I25" s="106" t="n">
        <v>1.83221476510067</v>
      </c>
      <c r="J25" s="1" t="n">
        <v>273</v>
      </c>
      <c r="K25" s="1" t="n">
        <v>149</v>
      </c>
      <c r="L25" s="100"/>
      <c r="M25" s="54" t="n">
        <v>1</v>
      </c>
      <c r="N25" s="5" t="s">
        <v>4906</v>
      </c>
      <c r="O25" s="2" t="s">
        <v>5914</v>
      </c>
      <c r="P25" s="2" t="s">
        <v>4904</v>
      </c>
      <c r="Q25" s="2" t="s">
        <v>918</v>
      </c>
      <c r="R25" s="6"/>
      <c r="S25" s="100"/>
      <c r="T25" s="1" t="n">
        <v>2001</v>
      </c>
      <c r="U25" s="6" t="s">
        <v>5977</v>
      </c>
      <c r="V25" s="1" t="n">
        <v>72</v>
      </c>
      <c r="W25" s="100"/>
      <c r="X25" s="1"/>
      <c r="Y25" s="1"/>
      <c r="Z25" s="1"/>
      <c r="AA25" s="1"/>
      <c r="AB25" s="6"/>
      <c r="AC25" s="5"/>
      <c r="AD25" s="6"/>
      <c r="AE25" s="6"/>
      <c r="AF25" s="6"/>
      <c r="AG25" s="6"/>
      <c r="AH25" s="100"/>
      <c r="AM25" s="100"/>
      <c r="AN25" s="2" t="s">
        <v>4716</v>
      </c>
      <c r="AO25" s="6" t="s">
        <v>4695</v>
      </c>
      <c r="AP25" s="90" t="s">
        <v>6073</v>
      </c>
      <c r="AQ25" s="6" t="s">
        <v>6074</v>
      </c>
      <c r="AR25" s="100"/>
      <c r="AS25" s="2" t="s">
        <v>4802</v>
      </c>
      <c r="AT25" s="6" t="s">
        <v>6075</v>
      </c>
      <c r="AU25" s="90" t="s">
        <v>6076</v>
      </c>
      <c r="AV25" s="6" t="s">
        <v>6077</v>
      </c>
      <c r="AW25" s="100"/>
      <c r="AX25" s="6" t="s">
        <v>234</v>
      </c>
      <c r="AY25" s="51"/>
      <c r="AZ25" s="51"/>
      <c r="BA25" s="51"/>
      <c r="BB25" s="51"/>
      <c r="BC25" s="51"/>
      <c r="BD25" s="51"/>
      <c r="BE25" s="51"/>
      <c r="BF25" s="51"/>
      <c r="BG25" s="5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 t="n">
        <v>10</v>
      </c>
      <c r="CE25" s="1" t="n">
        <v>9</v>
      </c>
      <c r="CF25" s="1" t="n">
        <v>9</v>
      </c>
      <c r="CG25" s="1" t="n">
        <v>7</v>
      </c>
      <c r="CH25" s="1" t="n">
        <v>5</v>
      </c>
      <c r="CI25" s="1" t="n">
        <v>3</v>
      </c>
      <c r="CJ25" s="1" t="n">
        <v>3</v>
      </c>
      <c r="CK25" s="1" t="n">
        <v>2</v>
      </c>
      <c r="CL25" s="1" t="n">
        <v>2</v>
      </c>
      <c r="CM25" s="1" t="n">
        <v>2</v>
      </c>
      <c r="CN25" s="1" t="n">
        <v>2</v>
      </c>
      <c r="CO25" s="1" t="n">
        <v>2</v>
      </c>
      <c r="CP25" s="1" t="n">
        <v>2</v>
      </c>
      <c r="CQ25" s="1" t="n">
        <v>2</v>
      </c>
      <c r="CR25" s="100"/>
    </row>
    <row r="26" customFormat="false" ht="15" hidden="false" customHeight="false" outlineLevel="0" collapsed="false">
      <c r="A26" s="54" t="n">
        <v>25</v>
      </c>
      <c r="B26" s="6" t="s">
        <v>174</v>
      </c>
      <c r="C26" s="1" t="n">
        <v>406</v>
      </c>
      <c r="D26" s="1" t="n">
        <v>285</v>
      </c>
      <c r="E26" s="106" t="n">
        <f aca="false">PRODUCT(C26/D26)</f>
        <v>1.42456140350877</v>
      </c>
      <c r="F26" s="100"/>
      <c r="G26" s="54" t="n">
        <v>25</v>
      </c>
      <c r="H26" s="6" t="s">
        <v>166</v>
      </c>
      <c r="I26" s="106" t="n">
        <v>1.82062780269058</v>
      </c>
      <c r="J26" s="1" t="n">
        <v>406</v>
      </c>
      <c r="K26" s="1" t="n">
        <v>223</v>
      </c>
      <c r="L26" s="100"/>
      <c r="M26" s="54" t="n">
        <v>2</v>
      </c>
      <c r="N26" s="6" t="s">
        <v>6032</v>
      </c>
      <c r="O26" s="1" t="n">
        <v>50</v>
      </c>
      <c r="P26" s="118" t="n">
        <v>5</v>
      </c>
      <c r="Q26" s="1" t="n">
        <v>1965</v>
      </c>
      <c r="R26" s="6"/>
      <c r="S26" s="100"/>
      <c r="T26" s="1" t="n">
        <v>2000</v>
      </c>
      <c r="U26" s="6" t="s">
        <v>6078</v>
      </c>
      <c r="V26" s="1" t="n">
        <v>61</v>
      </c>
      <c r="W26" s="100"/>
      <c r="X26" s="1"/>
      <c r="Y26" s="1"/>
      <c r="Z26" s="116"/>
      <c r="AA26" s="1"/>
      <c r="AB26" s="6"/>
      <c r="AC26" s="5"/>
      <c r="AD26" s="6"/>
      <c r="AE26" s="6"/>
      <c r="AF26" s="1"/>
      <c r="AG26" s="1"/>
      <c r="AH26" s="100"/>
      <c r="AM26" s="100"/>
      <c r="AN26" s="2" t="s">
        <v>4723</v>
      </c>
      <c r="AO26" s="6" t="s">
        <v>4652</v>
      </c>
      <c r="AP26" s="90" t="s">
        <v>6079</v>
      </c>
      <c r="AQ26" s="6" t="s">
        <v>6080</v>
      </c>
      <c r="AR26" s="100"/>
      <c r="AS26" s="2" t="s">
        <v>4805</v>
      </c>
      <c r="AT26" s="6" t="s">
        <v>6081</v>
      </c>
      <c r="AU26" s="90" t="s">
        <v>6082</v>
      </c>
      <c r="AV26" s="6" t="s">
        <v>5190</v>
      </c>
      <c r="AW26" s="100"/>
      <c r="AX26" s="6" t="s">
        <v>307</v>
      </c>
      <c r="AY26" s="51"/>
      <c r="AZ26" s="51"/>
      <c r="BA26" s="51"/>
      <c r="BB26" s="51"/>
      <c r="BC26" s="51"/>
      <c r="BD26" s="51"/>
      <c r="BE26" s="51"/>
      <c r="BF26" s="51"/>
      <c r="BG26" s="5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 t="n">
        <v>9</v>
      </c>
      <c r="CH26" s="1" t="n">
        <v>9</v>
      </c>
      <c r="CI26" s="1" t="n">
        <v>7</v>
      </c>
      <c r="CJ26" s="1" t="n">
        <v>5</v>
      </c>
      <c r="CK26" s="1" t="n">
        <v>4</v>
      </c>
      <c r="CL26" s="1" t="n">
        <v>3</v>
      </c>
      <c r="CM26" s="1" t="n">
        <v>3</v>
      </c>
      <c r="CN26" s="1" t="n">
        <v>3</v>
      </c>
      <c r="CO26" s="1" t="n">
        <v>3</v>
      </c>
      <c r="CP26" s="1" t="n">
        <v>3</v>
      </c>
      <c r="CQ26" s="1" t="n">
        <v>3</v>
      </c>
      <c r="CR26" s="100"/>
    </row>
    <row r="27" customFormat="false" ht="15" hidden="false" customHeight="false" outlineLevel="0" collapsed="false">
      <c r="A27" s="54" t="n">
        <v>26</v>
      </c>
      <c r="B27" s="6" t="s">
        <v>179</v>
      </c>
      <c r="C27" s="1" t="n">
        <v>401</v>
      </c>
      <c r="D27" s="1" t="n">
        <v>237</v>
      </c>
      <c r="E27" s="106" t="n">
        <f aca="false">PRODUCT(C27/D27)</f>
        <v>1.69198312236287</v>
      </c>
      <c r="F27" s="100"/>
      <c r="G27" s="54" t="n">
        <v>26</v>
      </c>
      <c r="H27" s="6" t="s">
        <v>200</v>
      </c>
      <c r="I27" s="106" t="n">
        <v>1.81220657276995</v>
      </c>
      <c r="J27" s="1" t="n">
        <v>386</v>
      </c>
      <c r="K27" s="1" t="n">
        <v>213</v>
      </c>
      <c r="L27" s="100"/>
      <c r="M27" s="54" t="n">
        <v>3</v>
      </c>
      <c r="N27" s="56" t="s">
        <v>6083</v>
      </c>
      <c r="O27" s="1" t="n">
        <v>35</v>
      </c>
      <c r="P27" s="118" t="n">
        <v>5</v>
      </c>
      <c r="Q27" s="51" t="n">
        <v>1965</v>
      </c>
      <c r="R27" s="6"/>
      <c r="S27" s="100"/>
      <c r="T27" s="1" t="n">
        <v>1999</v>
      </c>
      <c r="U27" s="6" t="s">
        <v>6084</v>
      </c>
      <c r="V27" s="1" t="n">
        <v>62</v>
      </c>
      <c r="W27" s="100"/>
      <c r="X27" s="1"/>
      <c r="Y27" s="1"/>
      <c r="Z27" s="116"/>
      <c r="AA27" s="1"/>
      <c r="AB27" s="6"/>
      <c r="AC27" s="5"/>
      <c r="AD27" s="6"/>
      <c r="AE27" s="6"/>
      <c r="AF27" s="6"/>
      <c r="AG27" s="6"/>
      <c r="AH27" s="100"/>
      <c r="AM27" s="100"/>
      <c r="AN27" s="2" t="s">
        <v>4730</v>
      </c>
      <c r="AO27" s="6" t="s">
        <v>6085</v>
      </c>
      <c r="AP27" s="90" t="s">
        <v>6086</v>
      </c>
      <c r="AQ27" s="6" t="s">
        <v>5288</v>
      </c>
      <c r="AR27" s="100"/>
      <c r="AS27" s="2" t="s">
        <v>5255</v>
      </c>
      <c r="AT27" s="6" t="s">
        <v>6087</v>
      </c>
      <c r="AU27" s="90" t="s">
        <v>6088</v>
      </c>
      <c r="AV27" s="6" t="s">
        <v>5297</v>
      </c>
      <c r="AW27" s="100"/>
      <c r="AX27" s="6" t="s">
        <v>312</v>
      </c>
      <c r="AY27" s="51"/>
      <c r="AZ27" s="51"/>
      <c r="BA27" s="51"/>
      <c r="BB27" s="51"/>
      <c r="BC27" s="51"/>
      <c r="BD27" s="51"/>
      <c r="BE27" s="51"/>
      <c r="BF27" s="51"/>
      <c r="BG27" s="5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 t="n">
        <v>10</v>
      </c>
      <c r="CI27" s="1"/>
      <c r="CJ27" s="1"/>
      <c r="CK27" s="1"/>
      <c r="CL27" s="1"/>
      <c r="CM27" s="1"/>
      <c r="CN27" s="1"/>
      <c r="CO27" s="1"/>
      <c r="CP27" s="1"/>
      <c r="CQ27" s="1"/>
      <c r="CR27" s="100"/>
    </row>
    <row r="28" customFormat="false" ht="15" hidden="false" customHeight="false" outlineLevel="0" collapsed="false">
      <c r="A28" s="54" t="n">
        <v>27</v>
      </c>
      <c r="B28" s="6" t="s">
        <v>64</v>
      </c>
      <c r="C28" s="1" t="n">
        <v>394</v>
      </c>
      <c r="D28" s="1" t="n">
        <v>287</v>
      </c>
      <c r="E28" s="106" t="n">
        <f aca="false">PRODUCT(C28/D28)</f>
        <v>1.37282229965157</v>
      </c>
      <c r="F28" s="100"/>
      <c r="G28" s="54" t="n">
        <v>27</v>
      </c>
      <c r="H28" s="6" t="s">
        <v>1244</v>
      </c>
      <c r="I28" s="106" t="n">
        <v>1.76521739130435</v>
      </c>
      <c r="J28" s="1" t="n">
        <v>203</v>
      </c>
      <c r="K28" s="1" t="n">
        <v>115</v>
      </c>
      <c r="L28" s="100"/>
      <c r="M28" s="54" t="n">
        <v>4</v>
      </c>
      <c r="N28" s="56" t="s">
        <v>5941</v>
      </c>
      <c r="O28" s="1" t="n">
        <v>28</v>
      </c>
      <c r="P28" s="118" t="n">
        <v>4.66666666666667</v>
      </c>
      <c r="Q28" s="51" t="n">
        <v>1968</v>
      </c>
      <c r="R28" s="6"/>
      <c r="S28" s="100"/>
      <c r="T28" s="1" t="n">
        <v>1998</v>
      </c>
      <c r="U28" s="6" t="s">
        <v>5931</v>
      </c>
      <c r="V28" s="1" t="n">
        <v>71</v>
      </c>
      <c r="W28" s="100"/>
      <c r="X28" s="1"/>
      <c r="Y28" s="1"/>
      <c r="Z28" s="1"/>
      <c r="AA28" s="1"/>
      <c r="AB28" s="6"/>
      <c r="AC28" s="5"/>
      <c r="AD28" s="6"/>
      <c r="AE28" s="6"/>
      <c r="AF28" s="6"/>
      <c r="AG28" s="6"/>
      <c r="AH28" s="100"/>
      <c r="AM28" s="100"/>
      <c r="AN28" s="2" t="s">
        <v>4737</v>
      </c>
      <c r="AO28" s="6" t="s">
        <v>6089</v>
      </c>
      <c r="AP28" s="90" t="s">
        <v>6090</v>
      </c>
      <c r="AQ28" s="6" t="s">
        <v>6074</v>
      </c>
      <c r="AR28" s="100"/>
      <c r="AS28" s="2" t="s">
        <v>5265</v>
      </c>
      <c r="AT28" s="6" t="s">
        <v>6091</v>
      </c>
      <c r="AU28" s="90" t="s">
        <v>6092</v>
      </c>
      <c r="AV28" s="6" t="s">
        <v>5974</v>
      </c>
      <c r="AW28" s="100"/>
      <c r="AX28" s="6" t="s">
        <v>132</v>
      </c>
      <c r="AY28" s="51"/>
      <c r="AZ28" s="51"/>
      <c r="BA28" s="51"/>
      <c r="BB28" s="51"/>
      <c r="BC28" s="51"/>
      <c r="BD28" s="51"/>
      <c r="BE28" s="51"/>
      <c r="BF28" s="51"/>
      <c r="BG28" s="5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 t="n">
        <v>9</v>
      </c>
      <c r="CJ28" s="1" t="n">
        <v>6</v>
      </c>
      <c r="CK28" s="1" t="n">
        <v>6</v>
      </c>
      <c r="CL28" s="1" t="n">
        <v>5</v>
      </c>
      <c r="CM28" s="1" t="n">
        <v>4</v>
      </c>
      <c r="CN28" s="1" t="n">
        <v>4</v>
      </c>
      <c r="CO28" s="1" t="n">
        <v>4</v>
      </c>
      <c r="CP28" s="1" t="n">
        <v>4</v>
      </c>
      <c r="CQ28" s="1" t="n">
        <v>4</v>
      </c>
      <c r="CR28" s="100"/>
    </row>
    <row r="29" customFormat="false" ht="15" hidden="false" customHeight="false" outlineLevel="0" collapsed="false">
      <c r="A29" s="54" t="n">
        <v>28</v>
      </c>
      <c r="B29" s="6" t="s">
        <v>125</v>
      </c>
      <c r="C29" s="1" t="n">
        <v>393</v>
      </c>
      <c r="D29" s="1" t="n">
        <v>154</v>
      </c>
      <c r="E29" s="106" t="n">
        <f aca="false">PRODUCT(C29/D29)</f>
        <v>2.55194805194805</v>
      </c>
      <c r="F29" s="100"/>
      <c r="G29" s="54" t="n">
        <v>28</v>
      </c>
      <c r="H29" s="6" t="s">
        <v>108</v>
      </c>
      <c r="I29" s="106" t="n">
        <v>1.7406015037594</v>
      </c>
      <c r="J29" s="1" t="n">
        <v>463</v>
      </c>
      <c r="K29" s="1" t="n">
        <v>266</v>
      </c>
      <c r="L29" s="100"/>
      <c r="M29" s="54" t="n">
        <v>5</v>
      </c>
      <c r="N29" s="56" t="s">
        <v>4698</v>
      </c>
      <c r="O29" s="1" t="n">
        <v>44</v>
      </c>
      <c r="P29" s="118" t="n">
        <v>4.4</v>
      </c>
      <c r="Q29" s="51" t="n">
        <v>1965</v>
      </c>
      <c r="R29" s="6"/>
      <c r="S29" s="100"/>
      <c r="T29" s="1" t="n">
        <v>1997</v>
      </c>
      <c r="U29" s="6" t="s">
        <v>5931</v>
      </c>
      <c r="V29" s="1" t="n">
        <v>72</v>
      </c>
      <c r="W29" s="100"/>
      <c r="X29" s="1"/>
      <c r="Y29" s="1"/>
      <c r="Z29" s="1"/>
      <c r="AA29" s="1"/>
      <c r="AB29" s="6"/>
      <c r="AC29" s="5"/>
      <c r="AD29" s="6"/>
      <c r="AE29" s="5"/>
      <c r="AF29" s="5"/>
      <c r="AG29" s="5"/>
      <c r="AH29" s="100"/>
      <c r="AM29" s="100"/>
      <c r="AN29" s="2" t="s">
        <v>4744</v>
      </c>
      <c r="AO29" s="6" t="s">
        <v>6093</v>
      </c>
      <c r="AP29" s="90" t="s">
        <v>6094</v>
      </c>
      <c r="AQ29" s="6" t="s">
        <v>6095</v>
      </c>
      <c r="AR29" s="100"/>
      <c r="AS29" s="2" t="s">
        <v>5272</v>
      </c>
      <c r="AT29" s="6" t="s">
        <v>6096</v>
      </c>
      <c r="AU29" s="90" t="s">
        <v>6097</v>
      </c>
      <c r="AV29" s="6" t="s">
        <v>6098</v>
      </c>
      <c r="AW29" s="100"/>
      <c r="AX29" s="6" t="s">
        <v>265</v>
      </c>
      <c r="AY29" s="51"/>
      <c r="AZ29" s="51"/>
      <c r="BA29" s="51"/>
      <c r="BB29" s="51"/>
      <c r="BC29" s="51"/>
      <c r="BD29" s="51"/>
      <c r="BE29" s="51"/>
      <c r="BF29" s="51"/>
      <c r="BG29" s="5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 t="n">
        <v>10</v>
      </c>
      <c r="CJ29" s="1" t="n">
        <v>9</v>
      </c>
      <c r="CK29" s="1" t="n">
        <v>7</v>
      </c>
      <c r="CL29" s="1" t="n">
        <v>7</v>
      </c>
      <c r="CM29" s="1" t="n">
        <v>5</v>
      </c>
      <c r="CN29" s="1" t="n">
        <v>5</v>
      </c>
      <c r="CO29" s="1" t="n">
        <v>5</v>
      </c>
      <c r="CP29" s="1" t="n">
        <v>5</v>
      </c>
      <c r="CQ29" s="1" t="n">
        <v>5</v>
      </c>
      <c r="CR29" s="100"/>
    </row>
    <row r="30" customFormat="false" ht="15" hidden="false" customHeight="false" outlineLevel="0" collapsed="false">
      <c r="A30" s="54" t="n">
        <v>29</v>
      </c>
      <c r="B30" s="6" t="s">
        <v>195</v>
      </c>
      <c r="C30" s="1" t="n">
        <v>386</v>
      </c>
      <c r="D30" s="1" t="n">
        <v>232</v>
      </c>
      <c r="E30" s="106" t="n">
        <f aca="false">PRODUCT(C30/D30)</f>
        <v>1.66379310344828</v>
      </c>
      <c r="F30" s="100"/>
      <c r="G30" s="54" t="n">
        <v>29</v>
      </c>
      <c r="H30" s="6" t="s">
        <v>963</v>
      </c>
      <c r="I30" s="106" t="n">
        <v>1.73381294964029</v>
      </c>
      <c r="J30" s="1" t="n">
        <v>241</v>
      </c>
      <c r="K30" s="1" t="n">
        <v>139</v>
      </c>
      <c r="L30" s="100"/>
      <c r="M30" s="54" t="n">
        <v>6</v>
      </c>
      <c r="N30" s="6" t="s">
        <v>4951</v>
      </c>
      <c r="O30" s="1" t="n">
        <v>33</v>
      </c>
      <c r="P30" s="118" t="n">
        <v>4.125</v>
      </c>
      <c r="Q30" s="51" t="n">
        <v>1962</v>
      </c>
      <c r="R30" s="6"/>
      <c r="S30" s="100"/>
      <c r="T30" s="1" t="n">
        <v>1996</v>
      </c>
      <c r="U30" s="6" t="s">
        <v>5219</v>
      </c>
      <c r="V30" s="1" t="n">
        <v>73</v>
      </c>
      <c r="W30" s="6"/>
      <c r="X30" s="1"/>
      <c r="Y30" s="1"/>
      <c r="Z30" s="1"/>
      <c r="AA30" s="1"/>
      <c r="AB30" s="6"/>
      <c r="AC30" s="5"/>
      <c r="AD30" s="6"/>
      <c r="AE30" s="5"/>
      <c r="AF30" s="5"/>
      <c r="AG30" s="5"/>
      <c r="AH30" s="100"/>
      <c r="AM30" s="100"/>
      <c r="AN30" s="2" t="s">
        <v>4750</v>
      </c>
      <c r="AO30" s="6" t="s">
        <v>6078</v>
      </c>
      <c r="AP30" s="56" t="s">
        <v>6099</v>
      </c>
      <c r="AQ30" s="6" t="s">
        <v>6100</v>
      </c>
      <c r="AR30" s="100"/>
      <c r="AS30" s="2" t="s">
        <v>5277</v>
      </c>
      <c r="AT30" s="6" t="s">
        <v>6003</v>
      </c>
      <c r="AU30" s="90" t="s">
        <v>5192</v>
      </c>
      <c r="AV30" s="6" t="s">
        <v>6101</v>
      </c>
      <c r="AW30" s="100"/>
      <c r="AX30" s="6" t="s">
        <v>360</v>
      </c>
      <c r="AY30" s="51"/>
      <c r="AZ30" s="51"/>
      <c r="BA30" s="51"/>
      <c r="BB30" s="51"/>
      <c r="BC30" s="51"/>
      <c r="BD30" s="51"/>
      <c r="BE30" s="51"/>
      <c r="BF30" s="51"/>
      <c r="BG30" s="5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 t="n">
        <v>8</v>
      </c>
      <c r="CL30" s="1" t="n">
        <v>8</v>
      </c>
      <c r="CM30" s="1" t="n">
        <v>6</v>
      </c>
      <c r="CN30" s="1" t="n">
        <v>6</v>
      </c>
      <c r="CO30" s="1" t="n">
        <v>6</v>
      </c>
      <c r="CP30" s="1" t="n">
        <v>6</v>
      </c>
      <c r="CQ30" s="1" t="n">
        <v>6</v>
      </c>
      <c r="CR30" s="100"/>
    </row>
    <row r="31" customFormat="false" ht="15" hidden="false" customHeight="false" outlineLevel="0" collapsed="false">
      <c r="A31" s="54" t="n">
        <v>30</v>
      </c>
      <c r="B31" s="6" t="s">
        <v>200</v>
      </c>
      <c r="C31" s="1" t="n">
        <v>386</v>
      </c>
      <c r="D31" s="1" t="n">
        <v>213</v>
      </c>
      <c r="E31" s="106" t="n">
        <f aca="false">PRODUCT(C31/D31)</f>
        <v>1.81220657276995</v>
      </c>
      <c r="F31" s="100"/>
      <c r="G31" s="54" t="n">
        <v>30</v>
      </c>
      <c r="H31" s="6" t="s">
        <v>399</v>
      </c>
      <c r="I31" s="106" t="n">
        <v>1.72789115646259</v>
      </c>
      <c r="J31" s="1" t="n">
        <v>254</v>
      </c>
      <c r="K31" s="1" t="n">
        <v>147</v>
      </c>
      <c r="L31" s="100"/>
      <c r="M31" s="54" t="n">
        <v>7</v>
      </c>
      <c r="N31" s="56" t="s">
        <v>5024</v>
      </c>
      <c r="O31" s="1" t="n">
        <v>40</v>
      </c>
      <c r="P31" s="118" t="n">
        <v>4</v>
      </c>
      <c r="Q31" s="51" t="n">
        <v>1973</v>
      </c>
      <c r="R31" s="6"/>
      <c r="S31" s="100"/>
      <c r="T31" s="1" t="n">
        <v>1995</v>
      </c>
      <c r="U31" s="6" t="s">
        <v>5219</v>
      </c>
      <c r="V31" s="1" t="n">
        <v>73</v>
      </c>
      <c r="W31" s="6"/>
      <c r="X31" s="1"/>
      <c r="Y31" s="1"/>
      <c r="Z31" s="1"/>
      <c r="AA31" s="1"/>
      <c r="AB31" s="6"/>
      <c r="AC31" s="5"/>
      <c r="AD31" s="6"/>
      <c r="AE31" s="5"/>
      <c r="AF31" s="5"/>
      <c r="AG31" s="5"/>
      <c r="AH31" s="100"/>
      <c r="AM31" s="100"/>
      <c r="AN31" s="2" t="s">
        <v>4757</v>
      </c>
      <c r="AO31" s="6" t="s">
        <v>5977</v>
      </c>
      <c r="AP31" s="90" t="s">
        <v>6102</v>
      </c>
      <c r="AQ31" s="6" t="s">
        <v>5933</v>
      </c>
      <c r="AR31" s="100"/>
      <c r="AS31" s="2" t="s">
        <v>5282</v>
      </c>
      <c r="AT31" s="6" t="s">
        <v>6103</v>
      </c>
      <c r="AU31" s="90" t="s">
        <v>6104</v>
      </c>
      <c r="AV31" s="6" t="s">
        <v>6067</v>
      </c>
      <c r="AW31" s="100"/>
      <c r="AX31" s="6" t="s">
        <v>340</v>
      </c>
      <c r="AY31" s="51"/>
      <c r="AZ31" s="51"/>
      <c r="BA31" s="51"/>
      <c r="BB31" s="51"/>
      <c r="BC31" s="51"/>
      <c r="BD31" s="51"/>
      <c r="BE31" s="51"/>
      <c r="BF31" s="51"/>
      <c r="BG31" s="5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 t="n">
        <v>9</v>
      </c>
      <c r="CL31" s="1" t="n">
        <v>9</v>
      </c>
      <c r="CM31" s="1" t="n">
        <v>7</v>
      </c>
      <c r="CN31" s="1" t="n">
        <v>7</v>
      </c>
      <c r="CO31" s="1" t="n">
        <v>7</v>
      </c>
      <c r="CP31" s="1" t="n">
        <v>7</v>
      </c>
      <c r="CQ31" s="1" t="n">
        <v>7</v>
      </c>
      <c r="CR31" s="100"/>
    </row>
    <row r="32" customFormat="false" ht="15" hidden="false" customHeight="false" outlineLevel="0" collapsed="false">
      <c r="A32" s="54" t="n">
        <v>31</v>
      </c>
      <c r="B32" s="6" t="s">
        <v>104</v>
      </c>
      <c r="C32" s="1" t="n">
        <v>385</v>
      </c>
      <c r="D32" s="1" t="n">
        <v>330</v>
      </c>
      <c r="E32" s="106" t="n">
        <f aca="false">PRODUCT(C32/D32)</f>
        <v>1.16666666666667</v>
      </c>
      <c r="F32" s="100"/>
      <c r="G32" s="54" t="n">
        <v>31</v>
      </c>
      <c r="H32" s="6" t="s">
        <v>66</v>
      </c>
      <c r="I32" s="106" t="n">
        <v>1.7275641025641</v>
      </c>
      <c r="J32" s="1" t="n">
        <v>539</v>
      </c>
      <c r="K32" s="1" t="n">
        <v>312</v>
      </c>
      <c r="L32" s="100"/>
      <c r="M32" s="54" t="n">
        <v>8</v>
      </c>
      <c r="N32" s="56" t="s">
        <v>5957</v>
      </c>
      <c r="O32" s="1" t="n">
        <v>39</v>
      </c>
      <c r="P32" s="118" t="n">
        <v>3.9</v>
      </c>
      <c r="Q32" s="51" t="n">
        <v>1963</v>
      </c>
      <c r="R32" s="6"/>
      <c r="S32" s="100"/>
      <c r="T32" s="1" t="n">
        <v>1994</v>
      </c>
      <c r="U32" s="6" t="s">
        <v>6003</v>
      </c>
      <c r="V32" s="1" t="n">
        <v>56</v>
      </c>
      <c r="W32" s="6"/>
      <c r="X32" s="1"/>
      <c r="Y32" s="116"/>
      <c r="Z32" s="1"/>
      <c r="AA32" s="1"/>
      <c r="AB32" s="6"/>
      <c r="AC32" s="5"/>
      <c r="AD32" s="5"/>
      <c r="AE32" s="5"/>
      <c r="AF32" s="5"/>
      <c r="AG32" s="5"/>
      <c r="AH32" s="100"/>
      <c r="AM32" s="100"/>
      <c r="AN32" s="2" t="s">
        <v>4764</v>
      </c>
      <c r="AO32" s="6" t="s">
        <v>6105</v>
      </c>
      <c r="AP32" s="90" t="s">
        <v>6106</v>
      </c>
      <c r="AQ32" s="6" t="s">
        <v>6107</v>
      </c>
      <c r="AR32" s="100"/>
      <c r="AS32" s="2" t="s">
        <v>5285</v>
      </c>
      <c r="AT32" s="6" t="s">
        <v>6084</v>
      </c>
      <c r="AU32" s="90" t="s">
        <v>6108</v>
      </c>
      <c r="AV32" s="6" t="s">
        <v>6109</v>
      </c>
      <c r="AW32" s="100"/>
      <c r="AX32" s="6" t="s">
        <v>963</v>
      </c>
      <c r="AY32" s="51"/>
      <c r="AZ32" s="51"/>
      <c r="BA32" s="51"/>
      <c r="BB32" s="51"/>
      <c r="BC32" s="51"/>
      <c r="BD32" s="51"/>
      <c r="BE32" s="51"/>
      <c r="BF32" s="51"/>
      <c r="BG32" s="5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 t="n">
        <v>10</v>
      </c>
      <c r="CM32" s="1" t="n">
        <v>10</v>
      </c>
      <c r="CN32" s="1" t="n">
        <v>8</v>
      </c>
      <c r="CO32" s="1" t="n">
        <v>8</v>
      </c>
      <c r="CP32" s="1" t="n">
        <v>8</v>
      </c>
      <c r="CQ32" s="1" t="n">
        <v>8</v>
      </c>
      <c r="CR32" s="100"/>
    </row>
    <row r="33" customFormat="false" ht="15" hidden="false" customHeight="false" outlineLevel="0" collapsed="false">
      <c r="A33" s="54" t="n">
        <v>32</v>
      </c>
      <c r="B33" s="6" t="s">
        <v>93</v>
      </c>
      <c r="C33" s="1" t="n">
        <v>384</v>
      </c>
      <c r="D33" s="1" t="n">
        <v>345</v>
      </c>
      <c r="E33" s="106" t="n">
        <f aca="false">PRODUCT(C33/D33)</f>
        <v>1.11304347826087</v>
      </c>
      <c r="F33" s="100"/>
      <c r="G33" s="54" t="n">
        <v>32</v>
      </c>
      <c r="H33" s="6" t="s">
        <v>102</v>
      </c>
      <c r="I33" s="106" t="n">
        <v>1.72302158273381</v>
      </c>
      <c r="J33" s="1" t="n">
        <v>479</v>
      </c>
      <c r="K33" s="1" t="n">
        <v>278</v>
      </c>
      <c r="L33" s="100"/>
      <c r="M33" s="54" t="n">
        <v>9</v>
      </c>
      <c r="N33" s="6" t="s">
        <v>4951</v>
      </c>
      <c r="O33" s="1" t="n">
        <v>39</v>
      </c>
      <c r="P33" s="118" t="n">
        <v>3.9</v>
      </c>
      <c r="Q33" s="51" t="n">
        <v>1963</v>
      </c>
      <c r="R33" s="6"/>
      <c r="S33" s="100"/>
      <c r="T33" s="1" t="n">
        <v>1993</v>
      </c>
      <c r="U33" s="6" t="s">
        <v>5040</v>
      </c>
      <c r="V33" s="1" t="n">
        <v>70</v>
      </c>
      <c r="W33" s="6"/>
      <c r="X33" s="1"/>
      <c r="Y33" s="116"/>
      <c r="Z33" s="1"/>
      <c r="AA33" s="1"/>
      <c r="AB33" s="6"/>
      <c r="AC33" s="5"/>
      <c r="AD33" s="5"/>
      <c r="AE33" s="5"/>
      <c r="AF33" s="5"/>
      <c r="AG33" s="5"/>
      <c r="AH33" s="100"/>
      <c r="AM33" s="100"/>
      <c r="AN33" s="2" t="s">
        <v>4771</v>
      </c>
      <c r="AO33" s="6" t="s">
        <v>6040</v>
      </c>
      <c r="AP33" s="90" t="s">
        <v>6110</v>
      </c>
      <c r="AQ33" s="6" t="s">
        <v>6111</v>
      </c>
      <c r="AR33" s="100"/>
      <c r="AS33" s="2" t="s">
        <v>5294</v>
      </c>
      <c r="AT33" s="6" t="s">
        <v>6093</v>
      </c>
      <c r="AU33" s="90" t="s">
        <v>6112</v>
      </c>
      <c r="AV33" s="6" t="s">
        <v>4999</v>
      </c>
      <c r="AW33" s="100"/>
      <c r="AX33" s="6" t="s">
        <v>361</v>
      </c>
      <c r="AY33" s="51"/>
      <c r="AZ33" s="51"/>
      <c r="BA33" s="51"/>
      <c r="BB33" s="51"/>
      <c r="BC33" s="51"/>
      <c r="BD33" s="51"/>
      <c r="BE33" s="51"/>
      <c r="BF33" s="51"/>
      <c r="BG33" s="5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 t="n">
        <v>9</v>
      </c>
      <c r="CO33" s="1" t="n">
        <v>9</v>
      </c>
      <c r="CP33" s="1" t="n">
        <v>9</v>
      </c>
      <c r="CQ33" s="1" t="n">
        <v>9</v>
      </c>
      <c r="CR33" s="100"/>
    </row>
    <row r="34" customFormat="false" ht="15" hidden="false" customHeight="false" outlineLevel="0" collapsed="false">
      <c r="A34" s="54" t="n">
        <v>33</v>
      </c>
      <c r="B34" s="6" t="s">
        <v>128</v>
      </c>
      <c r="C34" s="1" t="n">
        <v>380</v>
      </c>
      <c r="D34" s="1" t="n">
        <v>312</v>
      </c>
      <c r="E34" s="106" t="n">
        <f aca="false">PRODUCT(C34/D34)</f>
        <v>1.21794871794872</v>
      </c>
      <c r="F34" s="100"/>
      <c r="G34" s="54" t="n">
        <v>33</v>
      </c>
      <c r="H34" s="6" t="s">
        <v>179</v>
      </c>
      <c r="I34" s="106" t="n">
        <v>1.69198312236287</v>
      </c>
      <c r="J34" s="1" t="n">
        <v>401</v>
      </c>
      <c r="K34" s="1" t="n">
        <v>237</v>
      </c>
      <c r="L34" s="100"/>
      <c r="M34" s="54" t="n">
        <v>10</v>
      </c>
      <c r="N34" s="56" t="s">
        <v>6113</v>
      </c>
      <c r="O34" s="1" t="n">
        <v>39</v>
      </c>
      <c r="P34" s="118" t="n">
        <v>3.9</v>
      </c>
      <c r="Q34" s="51" t="n">
        <v>1969</v>
      </c>
      <c r="R34" s="6"/>
      <c r="S34" s="100"/>
      <c r="T34" s="1" t="n">
        <v>1992</v>
      </c>
      <c r="U34" s="6" t="s">
        <v>6028</v>
      </c>
      <c r="V34" s="1" t="n">
        <v>62</v>
      </c>
      <c r="W34" s="6"/>
      <c r="X34" s="1"/>
      <c r="Y34" s="1"/>
      <c r="Z34" s="1"/>
      <c r="AA34" s="1"/>
      <c r="AB34" s="6"/>
      <c r="AC34" s="5"/>
      <c r="AD34" s="5"/>
      <c r="AE34" s="5"/>
      <c r="AF34" s="5"/>
      <c r="AG34" s="5"/>
      <c r="AH34" s="100"/>
      <c r="AM34" s="100"/>
      <c r="AN34" s="2" t="s">
        <v>4778</v>
      </c>
      <c r="AO34" s="6" t="s">
        <v>6014</v>
      </c>
      <c r="AP34" s="90" t="s">
        <v>6114</v>
      </c>
      <c r="AQ34" s="6" t="s">
        <v>4942</v>
      </c>
      <c r="AR34" s="100"/>
      <c r="AS34" s="2" t="s">
        <v>5302</v>
      </c>
      <c r="AT34" s="6" t="s">
        <v>6078</v>
      </c>
      <c r="AU34" s="56" t="s">
        <v>6115</v>
      </c>
      <c r="AV34" s="6" t="s">
        <v>5205</v>
      </c>
      <c r="AW34" s="100"/>
      <c r="AX34" s="6" t="s">
        <v>403</v>
      </c>
      <c r="AY34" s="51"/>
      <c r="AZ34" s="51"/>
      <c r="BA34" s="51"/>
      <c r="BB34" s="51"/>
      <c r="BC34" s="51"/>
      <c r="BD34" s="51"/>
      <c r="BE34" s="51"/>
      <c r="BF34" s="51"/>
      <c r="BG34" s="5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 t="n">
        <v>10</v>
      </c>
      <c r="CP34" s="1" t="n">
        <v>10</v>
      </c>
      <c r="CQ34" s="1" t="n">
        <v>10</v>
      </c>
      <c r="CR34" s="100"/>
    </row>
    <row r="35" customFormat="false" ht="15" hidden="false" customHeight="false" outlineLevel="0" collapsed="false">
      <c r="A35" s="54" t="n">
        <v>34</v>
      </c>
      <c r="B35" s="6" t="s">
        <v>137</v>
      </c>
      <c r="C35" s="1" t="n">
        <v>371</v>
      </c>
      <c r="D35" s="1" t="n">
        <v>280</v>
      </c>
      <c r="E35" s="106" t="n">
        <f aca="false">PRODUCT(C35/D35)</f>
        <v>1.325</v>
      </c>
      <c r="F35" s="100"/>
      <c r="G35" s="54" t="n">
        <v>34</v>
      </c>
      <c r="H35" s="6" t="s">
        <v>130</v>
      </c>
      <c r="I35" s="106" t="n">
        <v>1.66409266409266</v>
      </c>
      <c r="J35" s="1" t="n">
        <v>431</v>
      </c>
      <c r="K35" s="1" t="n">
        <v>259</v>
      </c>
      <c r="L35" s="100"/>
      <c r="N35" s="6" t="s">
        <v>6116</v>
      </c>
      <c r="O35" s="1" t="n">
        <v>39</v>
      </c>
      <c r="P35" s="118" t="n">
        <v>3.9</v>
      </c>
      <c r="Q35" s="51" t="n">
        <v>1978</v>
      </c>
      <c r="R35" s="6"/>
      <c r="S35" s="100"/>
      <c r="T35" s="1" t="n">
        <v>1991</v>
      </c>
      <c r="U35" s="6" t="s">
        <v>6047</v>
      </c>
      <c r="V35" s="1" t="n">
        <v>82</v>
      </c>
      <c r="W35" s="6"/>
      <c r="X35" s="1"/>
      <c r="Y35" s="1"/>
      <c r="Z35" s="1"/>
      <c r="AA35" s="1"/>
      <c r="AB35" s="6"/>
      <c r="AC35" s="6"/>
      <c r="AD35" s="6"/>
      <c r="AE35" s="6"/>
      <c r="AF35" s="6"/>
      <c r="AG35" s="6"/>
      <c r="AH35" s="100"/>
      <c r="AM35" s="100"/>
      <c r="AN35" s="2" t="s">
        <v>4782</v>
      </c>
      <c r="AO35" s="6" t="s">
        <v>6117</v>
      </c>
      <c r="AP35" s="90" t="s">
        <v>6118</v>
      </c>
      <c r="AQ35" s="6" t="s">
        <v>5320</v>
      </c>
      <c r="AR35" s="100"/>
      <c r="AS35" s="2" t="s">
        <v>5309</v>
      </c>
      <c r="AT35" s="6" t="s">
        <v>5203</v>
      </c>
      <c r="AU35" s="56" t="s">
        <v>6119</v>
      </c>
      <c r="AV35" s="6" t="s">
        <v>6120</v>
      </c>
      <c r="AW35" s="100"/>
      <c r="AX35" s="2"/>
      <c r="AY35" s="2" t="n">
        <v>22</v>
      </c>
      <c r="AZ35" s="2" t="n">
        <v>22</v>
      </c>
      <c r="BA35" s="2" t="n">
        <v>22</v>
      </c>
      <c r="BB35" s="2" t="n">
        <v>22</v>
      </c>
      <c r="BC35" s="2" t="n">
        <v>21</v>
      </c>
      <c r="BD35" s="2" t="n">
        <v>20</v>
      </c>
      <c r="BE35" s="2" t="n">
        <v>19</v>
      </c>
      <c r="BF35" s="2" t="n">
        <v>18</v>
      </c>
      <c r="BG35" s="2" t="n">
        <v>17</v>
      </c>
      <c r="BH35" s="2" t="n">
        <v>16</v>
      </c>
      <c r="BI35" s="2" t="n">
        <v>15</v>
      </c>
      <c r="BJ35" s="2" t="n">
        <v>14</v>
      </c>
      <c r="BK35" s="2" t="n">
        <v>13</v>
      </c>
      <c r="BL35" s="2" t="n">
        <v>12</v>
      </c>
      <c r="BM35" s="2" t="n">
        <v>11</v>
      </c>
      <c r="BN35" s="2" t="n">
        <v>10</v>
      </c>
      <c r="BO35" s="85" t="s">
        <v>645</v>
      </c>
      <c r="BP35" s="85" t="s">
        <v>646</v>
      </c>
      <c r="BQ35" s="85" t="s">
        <v>647</v>
      </c>
      <c r="BR35" s="85" t="s">
        <v>648</v>
      </c>
      <c r="BS35" s="85" t="s">
        <v>649</v>
      </c>
      <c r="BT35" s="85" t="s">
        <v>650</v>
      </c>
      <c r="BU35" s="85" t="s">
        <v>651</v>
      </c>
      <c r="BV35" s="85" t="s">
        <v>652</v>
      </c>
      <c r="BW35" s="85" t="s">
        <v>653</v>
      </c>
      <c r="BX35" s="85" t="s">
        <v>654</v>
      </c>
      <c r="BY35" s="2" t="n">
        <v>99</v>
      </c>
      <c r="BZ35" s="2" t="n">
        <f aca="false">PRODUCT(BY35-1)</f>
        <v>98</v>
      </c>
      <c r="CA35" s="2" t="n">
        <f aca="false">PRODUCT(BZ35-1)</f>
        <v>97</v>
      </c>
      <c r="CB35" s="2" t="n">
        <f aca="false">PRODUCT(CA35-1)</f>
        <v>96</v>
      </c>
      <c r="CC35" s="2" t="n">
        <f aca="false">PRODUCT(CB35-1)</f>
        <v>95</v>
      </c>
      <c r="CD35" s="2" t="n">
        <f aca="false">PRODUCT(CC35-1)</f>
        <v>94</v>
      </c>
      <c r="CE35" s="2" t="n">
        <f aca="false">PRODUCT(CD35-1)</f>
        <v>93</v>
      </c>
      <c r="CF35" s="2" t="n">
        <f aca="false">PRODUCT(CE35-1)</f>
        <v>92</v>
      </c>
      <c r="CG35" s="2" t="n">
        <f aca="false">PRODUCT(CF35-1)</f>
        <v>91</v>
      </c>
      <c r="CH35" s="2" t="n">
        <f aca="false">PRODUCT(CG35-1)</f>
        <v>90</v>
      </c>
      <c r="CI35" s="2" t="n">
        <f aca="false">PRODUCT(CH35-1)</f>
        <v>89</v>
      </c>
      <c r="CJ35" s="2" t="n">
        <f aca="false">PRODUCT(CI35-1)</f>
        <v>88</v>
      </c>
      <c r="CK35" s="2" t="n">
        <f aca="false">PRODUCT(CJ35-1)</f>
        <v>87</v>
      </c>
      <c r="CL35" s="2" t="n">
        <f aca="false">PRODUCT(CK35-1)</f>
        <v>86</v>
      </c>
      <c r="CM35" s="2" t="n">
        <f aca="false">PRODUCT(CL35-1)</f>
        <v>85</v>
      </c>
      <c r="CN35" s="2" t="n">
        <f aca="false">PRODUCT(CM35-1)</f>
        <v>84</v>
      </c>
      <c r="CO35" s="2" t="n">
        <f aca="false">PRODUCT(CN35-1)</f>
        <v>83</v>
      </c>
      <c r="CP35" s="2" t="n">
        <f aca="false">PRODUCT(CO35-1)</f>
        <v>82</v>
      </c>
      <c r="CQ35" s="2" t="n">
        <f aca="false">PRODUCT(CP35-1)</f>
        <v>81</v>
      </c>
      <c r="CR35" s="2"/>
    </row>
    <row r="36" customFormat="false" ht="15" hidden="false" customHeight="false" outlineLevel="0" collapsed="false">
      <c r="A36" s="54" t="n">
        <v>35</v>
      </c>
      <c r="B36" s="6" t="s">
        <v>226</v>
      </c>
      <c r="C36" s="1" t="n">
        <v>369</v>
      </c>
      <c r="D36" s="1" t="n">
        <v>191</v>
      </c>
      <c r="E36" s="106" t="n">
        <f aca="false">PRODUCT(C36/D36)</f>
        <v>1.93193717277487</v>
      </c>
      <c r="F36" s="100"/>
      <c r="G36" s="54" t="n">
        <v>35</v>
      </c>
      <c r="H36" s="6" t="s">
        <v>195</v>
      </c>
      <c r="I36" s="106" t="n">
        <v>1.66379310344828</v>
      </c>
      <c r="J36" s="1" t="n">
        <v>386</v>
      </c>
      <c r="K36" s="1" t="n">
        <v>232</v>
      </c>
      <c r="L36" s="100"/>
      <c r="P36" s="6"/>
      <c r="Q36" s="6"/>
      <c r="R36" s="6"/>
      <c r="S36" s="100"/>
      <c r="T36" s="1" t="n">
        <v>1990</v>
      </c>
      <c r="U36" s="6" t="s">
        <v>6047</v>
      </c>
      <c r="V36" s="1" t="n">
        <v>77</v>
      </c>
      <c r="W36" s="6"/>
      <c r="X36" s="1"/>
      <c r="Y36" s="1"/>
      <c r="Z36" s="1"/>
      <c r="AA36" s="1"/>
      <c r="AB36" s="6"/>
      <c r="AC36" s="6"/>
      <c r="AD36" s="6"/>
      <c r="AE36" s="6"/>
      <c r="AF36" s="6"/>
      <c r="AG36" s="6"/>
      <c r="AH36" s="100"/>
      <c r="AM36" s="100"/>
      <c r="AN36" s="2" t="s">
        <v>4786</v>
      </c>
      <c r="AO36" s="6" t="s">
        <v>5963</v>
      </c>
      <c r="AP36" s="90" t="s">
        <v>6121</v>
      </c>
      <c r="AQ36" s="6" t="s">
        <v>5035</v>
      </c>
      <c r="AR36" s="100"/>
      <c r="AS36" s="2" t="s">
        <v>5315</v>
      </c>
      <c r="AT36" s="6" t="s">
        <v>6122</v>
      </c>
      <c r="AU36" s="90" t="s">
        <v>6123</v>
      </c>
      <c r="AV36" s="6" t="s">
        <v>5118</v>
      </c>
      <c r="AW36" s="100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</row>
    <row r="37" customFormat="false" ht="15" hidden="false" customHeight="false" outlineLevel="0" collapsed="false">
      <c r="A37" s="54" t="n">
        <v>36</v>
      </c>
      <c r="B37" s="6" t="s">
        <v>75</v>
      </c>
      <c r="C37" s="1" t="n">
        <v>368</v>
      </c>
      <c r="D37" s="1" t="n">
        <v>327</v>
      </c>
      <c r="E37" s="106" t="n">
        <f aca="false">PRODUCT(C37/D37)</f>
        <v>1.12538226299694</v>
      </c>
      <c r="F37" s="100"/>
      <c r="G37" s="54" t="n">
        <v>36</v>
      </c>
      <c r="H37" s="6" t="s">
        <v>323</v>
      </c>
      <c r="I37" s="106" t="n">
        <v>1.65193370165746</v>
      </c>
      <c r="J37" s="1" t="n">
        <v>299</v>
      </c>
      <c r="K37" s="1" t="n">
        <v>181</v>
      </c>
      <c r="L37" s="6"/>
      <c r="N37" s="5"/>
      <c r="P37" s="6"/>
      <c r="Q37" s="6"/>
      <c r="R37" s="6"/>
      <c r="S37" s="6"/>
      <c r="T37" s="1" t="n">
        <v>1989</v>
      </c>
      <c r="U37" s="6" t="s">
        <v>4859</v>
      </c>
      <c r="V37" s="1" t="n">
        <v>53</v>
      </c>
      <c r="W37" s="6"/>
      <c r="X37" s="1"/>
      <c r="Y37" s="1"/>
      <c r="Z37" s="1"/>
      <c r="AA37" s="1"/>
      <c r="AB37" s="1"/>
      <c r="AC37" s="6"/>
      <c r="AD37" s="6"/>
      <c r="AE37" s="6"/>
      <c r="AF37" s="6"/>
      <c r="AG37" s="6"/>
      <c r="AH37" s="100"/>
      <c r="AM37" s="100"/>
      <c r="AN37" s="2" t="s">
        <v>4790</v>
      </c>
      <c r="AO37" s="6" t="s">
        <v>6010</v>
      </c>
      <c r="AP37" s="56" t="s">
        <v>6124</v>
      </c>
      <c r="AQ37" s="6" t="s">
        <v>5229</v>
      </c>
      <c r="AR37" s="100"/>
      <c r="AS37" s="2" t="s">
        <v>5321</v>
      </c>
      <c r="AT37" s="6" t="s">
        <v>5977</v>
      </c>
      <c r="AU37" s="90" t="s">
        <v>6125</v>
      </c>
      <c r="AV37" s="6" t="s">
        <v>5117</v>
      </c>
      <c r="AW37" s="100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</row>
    <row r="38" customFormat="false" ht="15" hidden="false" customHeight="false" outlineLevel="0" collapsed="false">
      <c r="A38" s="54" t="n">
        <v>37</v>
      </c>
      <c r="B38" s="6" t="s">
        <v>232</v>
      </c>
      <c r="C38" s="1" t="n">
        <v>366</v>
      </c>
      <c r="D38" s="1" t="n">
        <v>241</v>
      </c>
      <c r="E38" s="106" t="n">
        <f aca="false">PRODUCT(C38/D38)</f>
        <v>1.51867219917012</v>
      </c>
      <c r="F38" s="100"/>
      <c r="G38" s="54" t="n">
        <v>37</v>
      </c>
      <c r="H38" s="6" t="s">
        <v>106</v>
      </c>
      <c r="I38" s="106" t="n">
        <v>1.64150943396226</v>
      </c>
      <c r="J38" s="1" t="n">
        <v>435</v>
      </c>
      <c r="K38" s="1" t="n">
        <v>265</v>
      </c>
      <c r="L38" s="6"/>
      <c r="P38" s="6"/>
      <c r="Q38" s="6"/>
      <c r="R38" s="6"/>
      <c r="S38" s="6"/>
      <c r="T38" s="1" t="n">
        <v>1988</v>
      </c>
      <c r="U38" s="6" t="s">
        <v>6126</v>
      </c>
      <c r="V38" s="1" t="n">
        <v>53</v>
      </c>
      <c r="W38" s="6"/>
      <c r="X38" s="1"/>
      <c r="Y38" s="1"/>
      <c r="Z38" s="1"/>
      <c r="AA38" s="1"/>
      <c r="AB38" s="1"/>
      <c r="AC38" s="6"/>
      <c r="AD38" s="6"/>
      <c r="AE38" s="6"/>
      <c r="AF38" s="6"/>
      <c r="AG38" s="6"/>
      <c r="AH38" s="100"/>
      <c r="AM38" s="100"/>
      <c r="AN38" s="2" t="s">
        <v>4794</v>
      </c>
      <c r="AO38" s="6" t="s">
        <v>4772</v>
      </c>
      <c r="AP38" s="56" t="s">
        <v>6127</v>
      </c>
      <c r="AQ38" s="6" t="s">
        <v>5035</v>
      </c>
      <c r="AR38" s="100"/>
      <c r="AS38" s="2" t="s">
        <v>5330</v>
      </c>
      <c r="AT38" s="6" t="s">
        <v>6128</v>
      </c>
      <c r="AU38" s="90" t="s">
        <v>6129</v>
      </c>
      <c r="AV38" s="6" t="s">
        <v>6120</v>
      </c>
      <c r="AW38" s="100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</row>
    <row r="39" customFormat="false" ht="15" hidden="false" customHeight="false" outlineLevel="0" collapsed="false">
      <c r="A39" s="54" t="n">
        <v>38</v>
      </c>
      <c r="B39" s="6" t="s">
        <v>234</v>
      </c>
      <c r="C39" s="1" t="n">
        <v>360</v>
      </c>
      <c r="D39" s="1" t="n">
        <v>144</v>
      </c>
      <c r="E39" s="106" t="n">
        <f aca="false">PRODUCT(C39/D39)</f>
        <v>2.5</v>
      </c>
      <c r="F39" s="100"/>
      <c r="G39" s="54" t="n">
        <v>38</v>
      </c>
      <c r="H39" s="6" t="s">
        <v>69</v>
      </c>
      <c r="I39" s="106" t="n">
        <v>1.64110429447853</v>
      </c>
      <c r="J39" s="1" t="n">
        <v>535</v>
      </c>
      <c r="K39" s="1" t="n">
        <v>326</v>
      </c>
      <c r="L39" s="6"/>
      <c r="P39" s="6"/>
      <c r="Q39" s="6"/>
      <c r="R39" s="6"/>
      <c r="S39" s="6"/>
      <c r="T39" s="1" t="n">
        <v>1987</v>
      </c>
      <c r="U39" s="6" t="s">
        <v>6126</v>
      </c>
      <c r="V39" s="1" t="n">
        <v>47</v>
      </c>
      <c r="W39" s="6"/>
      <c r="X39" s="1"/>
      <c r="Y39" s="1"/>
      <c r="Z39" s="1"/>
      <c r="AA39" s="1"/>
      <c r="AB39" s="1"/>
      <c r="AC39" s="6"/>
      <c r="AD39" s="6"/>
      <c r="AE39" s="6"/>
      <c r="AF39" s="6"/>
      <c r="AG39" s="6"/>
      <c r="AH39" s="100"/>
      <c r="AM39" s="100"/>
      <c r="AN39" s="2" t="s">
        <v>4798</v>
      </c>
      <c r="AO39" s="6" t="s">
        <v>6130</v>
      </c>
      <c r="AP39" s="56" t="s">
        <v>6131</v>
      </c>
      <c r="AQ39" s="6" t="s">
        <v>6132</v>
      </c>
      <c r="AR39" s="100"/>
      <c r="AS39" s="2" t="s">
        <v>5335</v>
      </c>
      <c r="AT39" s="6" t="s">
        <v>4738</v>
      </c>
      <c r="AU39" s="90" t="s">
        <v>6133</v>
      </c>
      <c r="AV39" s="6" t="s">
        <v>6134</v>
      </c>
      <c r="AW39" s="100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</row>
    <row r="40" customFormat="false" ht="15" hidden="false" customHeight="false" outlineLevel="0" collapsed="false">
      <c r="A40" s="54" t="n">
        <v>39</v>
      </c>
      <c r="B40" s="6" t="s">
        <v>49</v>
      </c>
      <c r="C40" s="1" t="n">
        <v>359</v>
      </c>
      <c r="D40" s="1" t="n">
        <v>410</v>
      </c>
      <c r="E40" s="106" t="n">
        <f aca="false">PRODUCT(C40/D40)</f>
        <v>0.875609756097561</v>
      </c>
      <c r="F40" s="100"/>
      <c r="G40" s="54" t="n">
        <v>39</v>
      </c>
      <c r="H40" s="6" t="s">
        <v>1178</v>
      </c>
      <c r="I40" s="106" t="n">
        <v>1.64102564102564</v>
      </c>
      <c r="J40" s="1" t="n">
        <v>192</v>
      </c>
      <c r="K40" s="1" t="n">
        <v>117</v>
      </c>
      <c r="L40" s="6"/>
      <c r="P40" s="6"/>
      <c r="Q40" s="6"/>
      <c r="R40" s="6"/>
      <c r="S40" s="6"/>
      <c r="T40" s="1" t="n">
        <v>1986</v>
      </c>
      <c r="U40" s="6" t="s">
        <v>5965</v>
      </c>
      <c r="V40" s="1" t="n">
        <v>51</v>
      </c>
      <c r="W40" s="6"/>
      <c r="X40" s="1"/>
      <c r="Y40" s="1"/>
      <c r="Z40" s="1"/>
      <c r="AA40" s="1"/>
      <c r="AB40" s="1"/>
      <c r="AC40" s="1"/>
      <c r="AD40" s="1"/>
      <c r="AE40" s="6"/>
      <c r="AF40" s="6"/>
      <c r="AG40" s="6"/>
      <c r="AH40" s="100"/>
      <c r="AM40" s="100"/>
      <c r="AN40" s="2" t="s">
        <v>4802</v>
      </c>
      <c r="AO40" s="6" t="s">
        <v>5971</v>
      </c>
      <c r="AP40" s="90" t="s">
        <v>5307</v>
      </c>
      <c r="AQ40" s="6" t="s">
        <v>6135</v>
      </c>
      <c r="AR40" s="100"/>
      <c r="AS40" s="2" t="s">
        <v>5341</v>
      </c>
      <c r="AT40" s="6" t="s">
        <v>6040</v>
      </c>
      <c r="AU40" s="90" t="s">
        <v>6136</v>
      </c>
      <c r="AV40" s="6" t="s">
        <v>6137</v>
      </c>
      <c r="AW40" s="100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</row>
    <row r="41" customFormat="false" ht="15" hidden="false" customHeight="false" outlineLevel="0" collapsed="false">
      <c r="A41" s="54" t="n">
        <v>40</v>
      </c>
      <c r="B41" s="6" t="s">
        <v>140</v>
      </c>
      <c r="C41" s="1" t="n">
        <v>356</v>
      </c>
      <c r="D41" s="1" t="n">
        <v>310</v>
      </c>
      <c r="E41" s="106" t="n">
        <f aca="false">PRODUCT(C41/D41)</f>
        <v>1.14838709677419</v>
      </c>
      <c r="F41" s="100"/>
      <c r="G41" s="54" t="n">
        <v>40</v>
      </c>
      <c r="H41" s="6" t="s">
        <v>1044</v>
      </c>
      <c r="I41" s="106" t="n">
        <v>1.63709677419355</v>
      </c>
      <c r="J41" s="1" t="n">
        <v>203</v>
      </c>
      <c r="K41" s="1" t="n">
        <v>124</v>
      </c>
      <c r="L41" s="6"/>
      <c r="P41" s="6"/>
      <c r="Q41" s="6"/>
      <c r="R41" s="6"/>
      <c r="S41" s="6"/>
      <c r="T41" s="1" t="n">
        <v>1985</v>
      </c>
      <c r="U41" s="6" t="s">
        <v>5949</v>
      </c>
      <c r="V41" s="1" t="n">
        <v>50</v>
      </c>
      <c r="W41" s="6"/>
      <c r="X41" s="1"/>
      <c r="Y41" s="1"/>
      <c r="Z41" s="1"/>
      <c r="AA41" s="1"/>
      <c r="AB41" s="1"/>
      <c r="AC41" s="1"/>
      <c r="AD41" s="1"/>
      <c r="AE41" s="6"/>
      <c r="AF41" s="6"/>
      <c r="AG41" s="6"/>
      <c r="AH41" s="100"/>
      <c r="AM41" s="100"/>
      <c r="AN41" s="2" t="s">
        <v>4805</v>
      </c>
      <c r="AO41" s="6" t="s">
        <v>6138</v>
      </c>
      <c r="AP41" s="90" t="s">
        <v>6139</v>
      </c>
      <c r="AQ41" s="6" t="s">
        <v>6140</v>
      </c>
      <c r="AR41" s="100"/>
      <c r="AS41" s="2" t="s">
        <v>5346</v>
      </c>
      <c r="AT41" s="6" t="s">
        <v>4745</v>
      </c>
      <c r="AU41" s="56" t="s">
        <v>6141</v>
      </c>
      <c r="AV41" s="6" t="s">
        <v>5264</v>
      </c>
      <c r="AW41" s="100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</row>
    <row r="42" customFormat="false" ht="15" hidden="false" customHeight="false" outlineLevel="0" collapsed="false">
      <c r="A42" s="54" t="n">
        <v>41</v>
      </c>
      <c r="B42" s="6" t="s">
        <v>221</v>
      </c>
      <c r="C42" s="1" t="n">
        <v>356</v>
      </c>
      <c r="D42" s="1" t="n">
        <v>249</v>
      </c>
      <c r="E42" s="106" t="n">
        <f aca="false">PRODUCT(C42/D42)</f>
        <v>1.42971887550201</v>
      </c>
      <c r="F42" s="100"/>
      <c r="G42" s="54" t="n">
        <v>41</v>
      </c>
      <c r="H42" s="6" t="s">
        <v>135</v>
      </c>
      <c r="I42" s="106" t="n">
        <v>1.63565891472868</v>
      </c>
      <c r="J42" s="1" t="n">
        <v>422</v>
      </c>
      <c r="K42" s="1" t="n">
        <v>258</v>
      </c>
      <c r="L42" s="6"/>
      <c r="P42" s="6"/>
      <c r="Q42" s="6"/>
      <c r="R42" s="6"/>
      <c r="S42" s="6"/>
      <c r="T42" s="1" t="n">
        <v>1984</v>
      </c>
      <c r="U42" s="6" t="s">
        <v>6142</v>
      </c>
      <c r="V42" s="1" t="n">
        <v>52</v>
      </c>
      <c r="W42" s="6"/>
      <c r="X42" s="1"/>
      <c r="Y42" s="1"/>
      <c r="Z42" s="1"/>
      <c r="AA42" s="1"/>
      <c r="AB42" s="1"/>
      <c r="AC42" s="1"/>
      <c r="AD42" s="1"/>
      <c r="AE42" s="6"/>
      <c r="AF42" s="6"/>
      <c r="AG42" s="6"/>
      <c r="AH42" s="100"/>
      <c r="AM42" s="100"/>
      <c r="AN42" s="2" t="s">
        <v>5255</v>
      </c>
      <c r="AO42" s="6" t="s">
        <v>5956</v>
      </c>
      <c r="AP42" s="90" t="s">
        <v>6143</v>
      </c>
      <c r="AQ42" s="6" t="s">
        <v>5962</v>
      </c>
      <c r="AR42" s="100"/>
      <c r="AS42" s="2" t="s">
        <v>5352</v>
      </c>
      <c r="AT42" s="6" t="s">
        <v>6015</v>
      </c>
      <c r="AU42" s="90" t="s">
        <v>6144</v>
      </c>
      <c r="AV42" s="6" t="s">
        <v>5382</v>
      </c>
      <c r="AW42" s="100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</row>
    <row r="43" customFormat="false" ht="15" hidden="false" customHeight="false" outlineLevel="0" collapsed="false">
      <c r="A43" s="54" t="n">
        <v>42</v>
      </c>
      <c r="B43" s="6" t="s">
        <v>100</v>
      </c>
      <c r="C43" s="1" t="n">
        <v>353</v>
      </c>
      <c r="D43" s="1" t="n">
        <v>267</v>
      </c>
      <c r="E43" s="106" t="n">
        <f aca="false">PRODUCT(C43/D43)</f>
        <v>1.32209737827715</v>
      </c>
      <c r="F43" s="100"/>
      <c r="G43" s="54" t="n">
        <v>42</v>
      </c>
      <c r="H43" s="6" t="s">
        <v>126</v>
      </c>
      <c r="I43" s="106" t="n">
        <v>1.62921348314607</v>
      </c>
      <c r="J43" s="1" t="n">
        <v>435</v>
      </c>
      <c r="K43" s="1" t="n">
        <v>267</v>
      </c>
      <c r="L43" s="6"/>
      <c r="P43" s="6"/>
      <c r="Q43" s="6"/>
      <c r="R43" s="6"/>
      <c r="S43" s="6"/>
      <c r="T43" s="1" t="n">
        <v>1983</v>
      </c>
      <c r="U43" s="6" t="s">
        <v>5926</v>
      </c>
      <c r="V43" s="1" t="n">
        <v>56</v>
      </c>
      <c r="W43" s="6"/>
      <c r="X43" s="1"/>
      <c r="Y43" s="1"/>
      <c r="Z43" s="1"/>
      <c r="AA43" s="1"/>
      <c r="AB43" s="1"/>
      <c r="AC43" s="1"/>
      <c r="AD43" s="1"/>
      <c r="AE43" s="6"/>
      <c r="AF43" s="6"/>
      <c r="AG43" s="6"/>
      <c r="AH43" s="6"/>
      <c r="AM43" s="6"/>
      <c r="AN43" s="2" t="s">
        <v>5265</v>
      </c>
      <c r="AO43" s="6" t="s">
        <v>35</v>
      </c>
      <c r="AP43" s="6" t="s">
        <v>4806</v>
      </c>
      <c r="AQ43" s="6" t="s">
        <v>5371</v>
      </c>
      <c r="AR43" s="100"/>
      <c r="AS43" s="2" t="s">
        <v>5355</v>
      </c>
      <c r="AT43" s="6" t="s">
        <v>4758</v>
      </c>
      <c r="AU43" s="90" t="s">
        <v>6145</v>
      </c>
      <c r="AV43" s="6" t="s">
        <v>6132</v>
      </c>
      <c r="AW43" s="100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</row>
    <row r="44" customFormat="false" ht="15" hidden="false" customHeight="false" outlineLevel="0" collapsed="false">
      <c r="A44" s="54" t="n">
        <v>43</v>
      </c>
      <c r="B44" s="6" t="s">
        <v>133</v>
      </c>
      <c r="C44" s="1" t="n">
        <v>349</v>
      </c>
      <c r="D44" s="1" t="n">
        <v>311</v>
      </c>
      <c r="E44" s="106" t="n">
        <f aca="false">PRODUCT(C44/D44)</f>
        <v>1.12218649517685</v>
      </c>
      <c r="F44" s="100"/>
      <c r="G44" s="54" t="n">
        <v>43</v>
      </c>
      <c r="H44" s="6" t="s">
        <v>316</v>
      </c>
      <c r="I44" s="106" t="n">
        <v>1.60769230769231</v>
      </c>
      <c r="J44" s="1" t="n">
        <v>209</v>
      </c>
      <c r="K44" s="1" t="n">
        <v>130</v>
      </c>
      <c r="L44" s="6"/>
      <c r="P44" s="6"/>
      <c r="Q44" s="6"/>
      <c r="R44" s="6"/>
      <c r="S44" s="6"/>
      <c r="T44" s="1" t="n">
        <v>1982</v>
      </c>
      <c r="U44" s="6" t="s">
        <v>5926</v>
      </c>
      <c r="V44" s="1" t="n">
        <v>41</v>
      </c>
      <c r="W44" s="6"/>
      <c r="X44" s="1"/>
      <c r="Y44" s="1"/>
      <c r="Z44" s="1"/>
      <c r="AA44" s="1"/>
      <c r="AB44" s="1"/>
      <c r="AC44" s="1"/>
      <c r="AD44" s="1"/>
      <c r="AE44" s="6"/>
      <c r="AF44" s="6"/>
      <c r="AG44" s="6"/>
      <c r="AH44" s="6"/>
      <c r="AM44" s="6"/>
      <c r="AN44" s="1"/>
      <c r="AP44" s="6"/>
      <c r="AR44" s="100"/>
      <c r="AS44" s="2" t="s">
        <v>5360</v>
      </c>
      <c r="AT44" s="6" t="s">
        <v>6014</v>
      </c>
      <c r="AU44" s="90" t="s">
        <v>6146</v>
      </c>
      <c r="AV44" s="6" t="s">
        <v>6147</v>
      </c>
      <c r="AW44" s="100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</row>
    <row r="45" customFormat="false" ht="15" hidden="false" customHeight="false" outlineLevel="0" collapsed="false">
      <c r="A45" s="54" t="n">
        <v>44</v>
      </c>
      <c r="B45" s="6" t="s">
        <v>217</v>
      </c>
      <c r="C45" s="1" t="n">
        <v>348</v>
      </c>
      <c r="D45" s="1" t="n">
        <v>271</v>
      </c>
      <c r="E45" s="106" t="n">
        <f aca="false">PRODUCT(C45/D45)</f>
        <v>1.28413284132841</v>
      </c>
      <c r="F45" s="100"/>
      <c r="G45" s="54" t="n">
        <v>44</v>
      </c>
      <c r="H45" s="6" t="s">
        <v>310</v>
      </c>
      <c r="I45" s="106" t="n">
        <v>1.6031746031746</v>
      </c>
      <c r="J45" s="1" t="n">
        <v>303</v>
      </c>
      <c r="K45" s="1" t="n">
        <v>189</v>
      </c>
      <c r="L45" s="6"/>
      <c r="P45" s="6"/>
      <c r="Q45" s="6"/>
      <c r="R45" s="6"/>
      <c r="S45" s="6"/>
      <c r="T45" s="1" t="n">
        <v>1981</v>
      </c>
      <c r="U45" s="6" t="s">
        <v>5945</v>
      </c>
      <c r="V45" s="1" t="n">
        <v>44</v>
      </c>
      <c r="W45" s="6"/>
      <c r="X45" s="1"/>
      <c r="Y45" s="1"/>
      <c r="Z45" s="1"/>
      <c r="AA45" s="1"/>
      <c r="AB45" s="1"/>
      <c r="AC45" s="1"/>
      <c r="AD45" s="1"/>
      <c r="AE45" s="6"/>
      <c r="AF45" s="6"/>
      <c r="AG45" s="6"/>
      <c r="AH45" s="6"/>
      <c r="AM45" s="6"/>
      <c r="AN45" s="1"/>
      <c r="AP45" s="6"/>
      <c r="AR45" s="100"/>
      <c r="AS45" s="2" t="s">
        <v>5365</v>
      </c>
      <c r="AT45" s="6" t="s">
        <v>6148</v>
      </c>
      <c r="AU45" s="90" t="s">
        <v>6149</v>
      </c>
      <c r="AV45" s="6" t="s">
        <v>5091</v>
      </c>
      <c r="AW45" s="100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</row>
    <row r="46" customFormat="false" ht="15" hidden="false" customHeight="false" outlineLevel="0" collapsed="false">
      <c r="A46" s="54" t="n">
        <v>45</v>
      </c>
      <c r="B46" s="6" t="s">
        <v>123</v>
      </c>
      <c r="C46" s="1" t="n">
        <v>346</v>
      </c>
      <c r="D46" s="1" t="n">
        <v>294</v>
      </c>
      <c r="E46" s="106" t="n">
        <f aca="false">PRODUCT(C46/D46)</f>
        <v>1.17687074829932</v>
      </c>
      <c r="F46" s="100"/>
      <c r="G46" s="54" t="n">
        <v>45</v>
      </c>
      <c r="H46" s="6" t="s">
        <v>223</v>
      </c>
      <c r="I46" s="106" t="n">
        <v>1.60189573459716</v>
      </c>
      <c r="J46" s="1" t="n">
        <v>338</v>
      </c>
      <c r="K46" s="1" t="n">
        <v>211</v>
      </c>
      <c r="L46" s="6"/>
      <c r="P46" s="6"/>
      <c r="Q46" s="6"/>
      <c r="R46" s="6"/>
      <c r="S46" s="6"/>
      <c r="T46" s="1" t="n">
        <v>1980</v>
      </c>
      <c r="U46" s="6" t="s">
        <v>6150</v>
      </c>
      <c r="V46" s="1" t="n">
        <v>31</v>
      </c>
      <c r="W46" s="6"/>
      <c r="X46" s="1"/>
      <c r="Y46" s="1"/>
      <c r="Z46" s="1"/>
      <c r="AA46" s="1"/>
      <c r="AB46" s="1"/>
      <c r="AC46" s="1"/>
      <c r="AD46" s="1"/>
      <c r="AE46" s="6"/>
      <c r="AF46" s="6"/>
      <c r="AG46" s="6"/>
      <c r="AH46" s="6"/>
      <c r="AM46" s="6"/>
      <c r="AN46" s="1"/>
      <c r="AR46" s="100"/>
      <c r="AS46" s="2" t="s">
        <v>5370</v>
      </c>
      <c r="AT46" s="6" t="s">
        <v>5963</v>
      </c>
      <c r="AU46" s="90" t="s">
        <v>6151</v>
      </c>
      <c r="AV46" s="6" t="s">
        <v>6152</v>
      </c>
      <c r="AW46" s="100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</row>
    <row r="47" customFormat="false" ht="15" hidden="false" customHeight="false" outlineLevel="0" collapsed="false">
      <c r="A47" s="54" t="n">
        <v>46</v>
      </c>
      <c r="B47" s="6" t="s">
        <v>273</v>
      </c>
      <c r="C47" s="1" t="n">
        <v>346</v>
      </c>
      <c r="D47" s="1" t="n">
        <v>167</v>
      </c>
      <c r="E47" s="106" t="n">
        <f aca="false">PRODUCT(C47/D47)</f>
        <v>2.07185628742515</v>
      </c>
      <c r="F47" s="100"/>
      <c r="G47" s="54" t="n">
        <v>46</v>
      </c>
      <c r="H47" s="6" t="s">
        <v>261</v>
      </c>
      <c r="I47" s="106" t="n">
        <v>1.56451612903226</v>
      </c>
      <c r="J47" s="1" t="n">
        <v>291</v>
      </c>
      <c r="K47" s="1" t="n">
        <v>186</v>
      </c>
      <c r="L47" s="6"/>
      <c r="P47" s="6"/>
      <c r="Q47" s="6"/>
      <c r="R47" s="6"/>
      <c r="S47" s="6"/>
      <c r="T47" s="1" t="n">
        <v>1979</v>
      </c>
      <c r="U47" s="6" t="s">
        <v>6153</v>
      </c>
      <c r="V47" s="1" t="n">
        <v>28</v>
      </c>
      <c r="W47" s="6"/>
      <c r="X47" s="1"/>
      <c r="Y47" s="1"/>
      <c r="Z47" s="1"/>
      <c r="AA47" s="1"/>
      <c r="AB47" s="1"/>
      <c r="AC47" s="1"/>
      <c r="AD47" s="1"/>
      <c r="AE47" s="6"/>
      <c r="AF47" s="6"/>
      <c r="AG47" s="6"/>
      <c r="AH47" s="6"/>
      <c r="AM47" s="6"/>
      <c r="AN47" s="1"/>
      <c r="AR47" s="100"/>
      <c r="AS47" s="2" t="s">
        <v>5374</v>
      </c>
      <c r="AT47" s="6" t="s">
        <v>6010</v>
      </c>
      <c r="AU47" s="56" t="s">
        <v>6154</v>
      </c>
      <c r="AV47" s="6" t="s">
        <v>4966</v>
      </c>
      <c r="AW47" s="100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</row>
    <row r="48" customFormat="false" ht="15" hidden="false" customHeight="false" outlineLevel="0" collapsed="false">
      <c r="A48" s="54" t="n">
        <v>47</v>
      </c>
      <c r="B48" s="6" t="s">
        <v>136</v>
      </c>
      <c r="C48" s="1" t="n">
        <v>344</v>
      </c>
      <c r="D48" s="1" t="n">
        <v>271</v>
      </c>
      <c r="E48" s="106" t="n">
        <f aca="false">PRODUCT(C48/D48)</f>
        <v>1.26937269372694</v>
      </c>
      <c r="F48" s="100"/>
      <c r="G48" s="54" t="n">
        <v>47</v>
      </c>
      <c r="H48" s="6" t="s">
        <v>1176</v>
      </c>
      <c r="I48" s="106" t="n">
        <v>1.5631067961165</v>
      </c>
      <c r="J48" s="1" t="n">
        <v>161</v>
      </c>
      <c r="K48" s="1" t="n">
        <v>103</v>
      </c>
      <c r="L48" s="6"/>
      <c r="P48" s="6"/>
      <c r="Q48" s="6"/>
      <c r="R48" s="6"/>
      <c r="S48" s="6"/>
      <c r="T48" s="1" t="n">
        <v>1978</v>
      </c>
      <c r="U48" s="6" t="s">
        <v>6116</v>
      </c>
      <c r="V48" s="1" t="n">
        <v>39</v>
      </c>
      <c r="W48" s="6"/>
      <c r="X48" s="1"/>
      <c r="Y48" s="1"/>
      <c r="Z48" s="1"/>
      <c r="AA48" s="1"/>
      <c r="AB48" s="1"/>
      <c r="AC48" s="1"/>
      <c r="AD48" s="1"/>
      <c r="AE48" s="6"/>
      <c r="AF48" s="6"/>
      <c r="AG48" s="6"/>
      <c r="AH48" s="6"/>
      <c r="AM48" s="6"/>
      <c r="AN48" s="1"/>
      <c r="AR48" s="100"/>
      <c r="AS48" s="2" t="s">
        <v>5379</v>
      </c>
      <c r="AT48" s="6" t="s">
        <v>4772</v>
      </c>
      <c r="AU48" s="56" t="s">
        <v>6154</v>
      </c>
      <c r="AV48" s="6" t="s">
        <v>4999</v>
      </c>
      <c r="AW48" s="100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</row>
    <row r="49" customFormat="false" ht="15" hidden="false" customHeight="false" outlineLevel="0" collapsed="false">
      <c r="A49" s="54" t="n">
        <v>48</v>
      </c>
      <c r="B49" s="6" t="s">
        <v>129</v>
      </c>
      <c r="C49" s="1" t="n">
        <v>344</v>
      </c>
      <c r="D49" s="1" t="n">
        <v>280</v>
      </c>
      <c r="E49" s="106" t="n">
        <f aca="false">PRODUCT(C49/D49)</f>
        <v>1.22857142857143</v>
      </c>
      <c r="F49" s="100"/>
      <c r="G49" s="54" t="n">
        <v>48</v>
      </c>
      <c r="H49" s="6" t="s">
        <v>1023</v>
      </c>
      <c r="I49" s="106" t="n">
        <v>1.55769230769231</v>
      </c>
      <c r="J49" s="1" t="n">
        <v>162</v>
      </c>
      <c r="K49" s="1" t="n">
        <v>104</v>
      </c>
      <c r="L49" s="6"/>
      <c r="P49" s="6"/>
      <c r="Q49" s="6"/>
      <c r="R49" s="6"/>
      <c r="S49" s="6"/>
      <c r="T49" s="1" t="n">
        <v>1977</v>
      </c>
      <c r="U49" s="6" t="s">
        <v>6155</v>
      </c>
      <c r="V49" s="1" t="n">
        <v>29</v>
      </c>
      <c r="W49" s="6"/>
      <c r="X49" s="1"/>
      <c r="Y49" s="1"/>
      <c r="Z49" s="1"/>
      <c r="AA49" s="1"/>
      <c r="AB49" s="1"/>
      <c r="AC49" s="1"/>
      <c r="AD49" s="1"/>
      <c r="AE49" s="6"/>
      <c r="AF49" s="6"/>
      <c r="AG49" s="6"/>
      <c r="AH49" s="6"/>
      <c r="AM49" s="6"/>
      <c r="AN49" s="1"/>
      <c r="AR49" s="100"/>
      <c r="AS49" s="2" t="s">
        <v>5385</v>
      </c>
      <c r="AT49" s="6" t="s">
        <v>6156</v>
      </c>
      <c r="AU49" s="90" t="s">
        <v>6157</v>
      </c>
      <c r="AV49" s="6" t="s">
        <v>6101</v>
      </c>
      <c r="AW49" s="100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</row>
    <row r="50" customFormat="false" ht="15" hidden="false" customHeight="false" outlineLevel="0" collapsed="false">
      <c r="A50" s="54" t="n">
        <v>49</v>
      </c>
      <c r="B50" s="6" t="s">
        <v>56</v>
      </c>
      <c r="C50" s="1" t="n">
        <v>343</v>
      </c>
      <c r="D50" s="1" t="n">
        <v>395</v>
      </c>
      <c r="E50" s="106" t="n">
        <f aca="false">PRODUCT(C50/D50)</f>
        <v>0.868354430379747</v>
      </c>
      <c r="F50" s="100"/>
      <c r="G50" s="54" t="n">
        <v>49</v>
      </c>
      <c r="H50" s="6" t="s">
        <v>141</v>
      </c>
      <c r="I50" s="106" t="n">
        <v>1.55263157894737</v>
      </c>
      <c r="J50" s="1" t="n">
        <v>413</v>
      </c>
      <c r="K50" s="1" t="n">
        <v>266</v>
      </c>
      <c r="L50" s="6"/>
      <c r="P50" s="6"/>
      <c r="Q50" s="6"/>
      <c r="R50" s="6"/>
      <c r="S50" s="6"/>
      <c r="T50" s="1" t="n">
        <v>1976</v>
      </c>
      <c r="U50" s="6" t="s">
        <v>6155</v>
      </c>
      <c r="V50" s="1" t="n">
        <v>30</v>
      </c>
      <c r="W50" s="6"/>
      <c r="X50" s="1"/>
      <c r="Y50" s="1"/>
      <c r="Z50" s="1"/>
      <c r="AA50" s="1"/>
      <c r="AB50" s="1"/>
      <c r="AC50" s="1"/>
      <c r="AD50" s="1"/>
      <c r="AE50" s="6"/>
      <c r="AF50" s="6"/>
      <c r="AG50" s="6"/>
      <c r="AH50" s="6"/>
      <c r="AM50" s="6"/>
      <c r="AN50" s="1"/>
      <c r="AR50" s="100"/>
      <c r="AS50" s="2" t="s">
        <v>5390</v>
      </c>
      <c r="AT50" s="6" t="s">
        <v>6130</v>
      </c>
      <c r="AU50" s="90" t="s">
        <v>6158</v>
      </c>
      <c r="AV50" s="6" t="s">
        <v>4981</v>
      </c>
      <c r="AW50" s="100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</row>
    <row r="51" customFormat="false" ht="15" hidden="false" customHeight="false" outlineLevel="0" collapsed="false">
      <c r="A51" s="54" t="n">
        <v>50</v>
      </c>
      <c r="B51" s="6" t="s">
        <v>266</v>
      </c>
      <c r="C51" s="1" t="n">
        <v>343</v>
      </c>
      <c r="D51" s="1" t="n">
        <v>242</v>
      </c>
      <c r="E51" s="106" t="n">
        <f aca="false">PRODUCT(C51/D51)</f>
        <v>1.41735537190083</v>
      </c>
      <c r="F51" s="100"/>
      <c r="G51" s="54" t="n">
        <v>50</v>
      </c>
      <c r="H51" s="6" t="s">
        <v>230</v>
      </c>
      <c r="I51" s="106" t="n">
        <v>1.54794520547945</v>
      </c>
      <c r="J51" s="1" t="n">
        <v>339</v>
      </c>
      <c r="K51" s="1" t="n">
        <v>219</v>
      </c>
      <c r="L51" s="6"/>
      <c r="P51" s="6"/>
      <c r="Q51" s="6"/>
      <c r="R51" s="6"/>
      <c r="S51" s="6"/>
      <c r="T51" s="1" t="n">
        <v>1975</v>
      </c>
      <c r="U51" s="6" t="s">
        <v>6159</v>
      </c>
      <c r="V51" s="1" t="n">
        <v>29</v>
      </c>
      <c r="W51" s="6"/>
      <c r="X51" s="1"/>
      <c r="Y51" s="1"/>
      <c r="Z51" s="1"/>
      <c r="AA51" s="1"/>
      <c r="AB51" s="1"/>
      <c r="AC51" s="1"/>
      <c r="AD51" s="1"/>
      <c r="AE51" s="6"/>
      <c r="AF51" s="6"/>
      <c r="AG51" s="6"/>
      <c r="AH51" s="6"/>
      <c r="AM51" s="6"/>
      <c r="AN51" s="1"/>
      <c r="AR51" s="100"/>
      <c r="AS51" s="2" t="s">
        <v>6160</v>
      </c>
      <c r="AT51" s="6" t="s">
        <v>5971</v>
      </c>
      <c r="AU51" s="90" t="s">
        <v>6161</v>
      </c>
      <c r="AV51" s="6" t="s">
        <v>6162</v>
      </c>
      <c r="AW51" s="100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</row>
    <row r="52" customFormat="false" ht="15" hidden="false" customHeight="false" outlineLevel="0" collapsed="false">
      <c r="A52" s="54" t="n">
        <v>51</v>
      </c>
      <c r="B52" s="6" t="s">
        <v>230</v>
      </c>
      <c r="C52" s="1" t="n">
        <v>339</v>
      </c>
      <c r="D52" s="1" t="n">
        <v>219</v>
      </c>
      <c r="E52" s="106" t="n">
        <f aca="false">PRODUCT(C52/D52)</f>
        <v>1.54794520547945</v>
      </c>
      <c r="F52" s="6"/>
      <c r="G52" s="54" t="n">
        <v>51</v>
      </c>
      <c r="H52" s="6" t="s">
        <v>392</v>
      </c>
      <c r="I52" s="106" t="n">
        <v>1.53846153846154</v>
      </c>
      <c r="J52" s="1" t="n">
        <v>260</v>
      </c>
      <c r="K52" s="1" t="n">
        <v>169</v>
      </c>
      <c r="L52" s="6"/>
      <c r="O52" s="6"/>
      <c r="P52" s="6"/>
      <c r="Q52" s="6"/>
      <c r="R52" s="6"/>
      <c r="S52" s="6"/>
      <c r="T52" s="1" t="n">
        <v>1974</v>
      </c>
      <c r="U52" s="6" t="s">
        <v>6159</v>
      </c>
      <c r="V52" s="1" t="n">
        <v>35</v>
      </c>
      <c r="W52" s="6"/>
      <c r="X52" s="1"/>
      <c r="Y52" s="1"/>
      <c r="Z52" s="1"/>
      <c r="AA52" s="1"/>
      <c r="AB52" s="1"/>
      <c r="AC52" s="1"/>
      <c r="AD52" s="1"/>
      <c r="AE52" s="6"/>
      <c r="AF52" s="6"/>
      <c r="AG52" s="6"/>
      <c r="AH52" s="6"/>
      <c r="AM52" s="6"/>
      <c r="AN52" s="1"/>
      <c r="AR52" s="100"/>
      <c r="AS52" s="2" t="s">
        <v>6163</v>
      </c>
      <c r="AT52" s="6" t="s">
        <v>5956</v>
      </c>
      <c r="AU52" s="90" t="s">
        <v>6164</v>
      </c>
      <c r="AV52" s="6" t="s">
        <v>6072</v>
      </c>
      <c r="AW52" s="100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</row>
    <row r="53" customFormat="false" ht="15" hidden="false" customHeight="false" outlineLevel="0" collapsed="false">
      <c r="A53" s="54" t="n">
        <v>52</v>
      </c>
      <c r="B53" s="6" t="s">
        <v>223</v>
      </c>
      <c r="C53" s="1" t="n">
        <v>338</v>
      </c>
      <c r="D53" s="1" t="n">
        <v>211</v>
      </c>
      <c r="E53" s="106" t="n">
        <f aca="false">PRODUCT(C53/D53)</f>
        <v>1.60189573459716</v>
      </c>
      <c r="F53" s="6"/>
      <c r="G53" s="54" t="n">
        <v>52</v>
      </c>
      <c r="H53" s="6" t="s">
        <v>383</v>
      </c>
      <c r="I53" s="106" t="n">
        <v>1.53488372093023</v>
      </c>
      <c r="J53" s="1" t="n">
        <v>264</v>
      </c>
      <c r="K53" s="1" t="n">
        <v>172</v>
      </c>
      <c r="L53" s="6"/>
      <c r="O53" s="6"/>
      <c r="P53" s="6"/>
      <c r="Q53" s="6"/>
      <c r="R53" s="6"/>
      <c r="S53" s="6"/>
      <c r="T53" s="1" t="n">
        <v>1973</v>
      </c>
      <c r="U53" s="6" t="s">
        <v>5024</v>
      </c>
      <c r="V53" s="1" t="n">
        <v>40</v>
      </c>
      <c r="W53" s="6"/>
      <c r="X53" s="1"/>
      <c r="Y53" s="1"/>
      <c r="Z53" s="1"/>
      <c r="AA53" s="1"/>
      <c r="AB53" s="1"/>
      <c r="AC53" s="1"/>
      <c r="AD53" s="1"/>
      <c r="AE53" s="6"/>
      <c r="AF53" s="6"/>
      <c r="AG53" s="6"/>
      <c r="AH53" s="6"/>
      <c r="AM53" s="6"/>
      <c r="AN53" s="1"/>
      <c r="AR53" s="100"/>
      <c r="AS53" s="2" t="s">
        <v>6165</v>
      </c>
      <c r="AT53" s="6" t="s">
        <v>6166</v>
      </c>
      <c r="AU53" s="90" t="s">
        <v>6167</v>
      </c>
      <c r="AV53" s="6" t="s">
        <v>6132</v>
      </c>
      <c r="AW53" s="100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</row>
    <row r="54" customFormat="false" ht="15" hidden="false" customHeight="false" outlineLevel="0" collapsed="false">
      <c r="A54" s="54" t="n">
        <v>53</v>
      </c>
      <c r="B54" s="6" t="s">
        <v>227</v>
      </c>
      <c r="C54" s="1" t="n">
        <v>327</v>
      </c>
      <c r="D54" s="1" t="n">
        <v>283</v>
      </c>
      <c r="E54" s="106" t="n">
        <f aca="false">PRODUCT(C54/D54)</f>
        <v>1.15547703180212</v>
      </c>
      <c r="F54" s="6"/>
      <c r="G54" s="54" t="n">
        <v>53</v>
      </c>
      <c r="H54" s="6" t="s">
        <v>208</v>
      </c>
      <c r="I54" s="106" t="n">
        <v>1.53409090909091</v>
      </c>
      <c r="J54" s="1" t="n">
        <v>270</v>
      </c>
      <c r="K54" s="1" t="n">
        <v>176</v>
      </c>
      <c r="L54" s="6"/>
      <c r="O54" s="6"/>
      <c r="P54" s="6"/>
      <c r="Q54" s="6"/>
      <c r="R54" s="6"/>
      <c r="S54" s="6"/>
      <c r="T54" s="1" t="n">
        <v>1972</v>
      </c>
      <c r="U54" s="6" t="s">
        <v>5024</v>
      </c>
      <c r="V54" s="1" t="n">
        <v>33</v>
      </c>
      <c r="W54" s="6"/>
      <c r="X54" s="1"/>
      <c r="Y54" s="1"/>
      <c r="Z54" s="1"/>
      <c r="AA54" s="1"/>
      <c r="AB54" s="1"/>
      <c r="AC54" s="1"/>
      <c r="AD54" s="1"/>
      <c r="AE54" s="6"/>
      <c r="AF54" s="6"/>
      <c r="AG54" s="6"/>
      <c r="AH54" s="6"/>
      <c r="AM54" s="6"/>
      <c r="AN54" s="1"/>
      <c r="AR54" s="100"/>
      <c r="AS54" s="2" t="s">
        <v>6168</v>
      </c>
      <c r="AT54" s="6" t="s">
        <v>4791</v>
      </c>
      <c r="AU54" s="90" t="s">
        <v>6169</v>
      </c>
      <c r="AV54" s="6" t="s">
        <v>6170</v>
      </c>
      <c r="AW54" s="100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</row>
    <row r="55" customFormat="false" ht="15" hidden="false" customHeight="false" outlineLevel="0" collapsed="false">
      <c r="A55" s="54" t="n">
        <v>54</v>
      </c>
      <c r="B55" s="6" t="s">
        <v>224</v>
      </c>
      <c r="C55" s="1" t="n">
        <v>322</v>
      </c>
      <c r="D55" s="1" t="n">
        <v>161</v>
      </c>
      <c r="E55" s="106" t="n">
        <f aca="false">PRODUCT(C55/D55)</f>
        <v>2</v>
      </c>
      <c r="F55" s="6"/>
      <c r="G55" s="54" t="n">
        <v>54</v>
      </c>
      <c r="H55" s="6" t="s">
        <v>232</v>
      </c>
      <c r="I55" s="106" t="n">
        <v>1.51867219917012</v>
      </c>
      <c r="J55" s="1" t="n">
        <v>366</v>
      </c>
      <c r="K55" s="1" t="n">
        <v>241</v>
      </c>
      <c r="L55" s="6"/>
      <c r="O55" s="6"/>
      <c r="P55" s="6"/>
      <c r="Q55" s="6"/>
      <c r="R55" s="6"/>
      <c r="S55" s="6"/>
      <c r="T55" s="1" t="n">
        <v>1971</v>
      </c>
      <c r="U55" s="6" t="s">
        <v>5941</v>
      </c>
      <c r="V55" s="1" t="n">
        <v>31</v>
      </c>
      <c r="W55" s="6"/>
      <c r="X55" s="1"/>
      <c r="Y55" s="1"/>
      <c r="Z55" s="1"/>
      <c r="AA55" s="1"/>
      <c r="AB55" s="1"/>
      <c r="AC55" s="1"/>
      <c r="AD55" s="1"/>
      <c r="AE55" s="6"/>
      <c r="AF55" s="6"/>
      <c r="AG55" s="6"/>
      <c r="AH55" s="6"/>
      <c r="AM55" s="6"/>
      <c r="AN55" s="1"/>
      <c r="AR55" s="100"/>
      <c r="AS55" s="2" t="s">
        <v>6171</v>
      </c>
      <c r="AT55" s="6" t="s">
        <v>6172</v>
      </c>
      <c r="AU55" s="90" t="s">
        <v>6173</v>
      </c>
      <c r="AV55" s="6" t="s">
        <v>5146</v>
      </c>
      <c r="AW55" s="100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</row>
    <row r="56" customFormat="false" ht="15" hidden="false" customHeight="false" outlineLevel="0" collapsed="false">
      <c r="A56" s="54" t="n">
        <v>55</v>
      </c>
      <c r="B56" s="6" t="s">
        <v>99</v>
      </c>
      <c r="C56" s="1" t="n">
        <v>320</v>
      </c>
      <c r="D56" s="1" t="n">
        <v>341</v>
      </c>
      <c r="E56" s="106" t="n">
        <f aca="false">PRODUCT(C56/D56)</f>
        <v>0.93841642228739</v>
      </c>
      <c r="F56" s="6"/>
      <c r="G56" s="54" t="n">
        <v>55</v>
      </c>
      <c r="H56" s="6" t="s">
        <v>352</v>
      </c>
      <c r="I56" s="106" t="n">
        <v>1.51336898395722</v>
      </c>
      <c r="J56" s="1" t="n">
        <v>283</v>
      </c>
      <c r="K56" s="1" t="n">
        <v>187</v>
      </c>
      <c r="L56" s="6"/>
      <c r="O56" s="6"/>
      <c r="P56" s="6"/>
      <c r="Q56" s="6"/>
      <c r="R56" s="6"/>
      <c r="S56" s="6"/>
      <c r="T56" s="1" t="n">
        <v>1970</v>
      </c>
      <c r="U56" s="6" t="s">
        <v>4927</v>
      </c>
      <c r="V56" s="1" t="n">
        <v>38</v>
      </c>
      <c r="W56" s="6"/>
      <c r="X56" s="1"/>
      <c r="Y56" s="1"/>
      <c r="Z56" s="1"/>
      <c r="AA56" s="1"/>
      <c r="AB56" s="1"/>
      <c r="AC56" s="6"/>
      <c r="AD56" s="6"/>
      <c r="AE56" s="6"/>
      <c r="AF56" s="6"/>
      <c r="AG56" s="6"/>
      <c r="AH56" s="6"/>
      <c r="AM56" s="6"/>
      <c r="AN56" s="1"/>
      <c r="AR56" s="100"/>
      <c r="AS56" s="2" t="s">
        <v>6174</v>
      </c>
      <c r="AT56" s="6" t="s">
        <v>4779</v>
      </c>
      <c r="AU56" s="90" t="s">
        <v>6175</v>
      </c>
      <c r="AV56" s="6" t="s">
        <v>6176</v>
      </c>
      <c r="AW56" s="100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</row>
    <row r="57" customFormat="false" ht="15" hidden="false" customHeight="false" outlineLevel="0" collapsed="false">
      <c r="A57" s="54" t="n">
        <v>56</v>
      </c>
      <c r="B57" s="6" t="s">
        <v>304</v>
      </c>
      <c r="C57" s="1" t="n">
        <v>312</v>
      </c>
      <c r="D57" s="1" t="n">
        <v>228</v>
      </c>
      <c r="E57" s="106" t="n">
        <f aca="false">PRODUCT(C57/D57)</f>
        <v>1.36842105263158</v>
      </c>
      <c r="F57" s="6"/>
      <c r="G57" s="54" t="n">
        <v>56</v>
      </c>
      <c r="H57" s="6" t="s">
        <v>119</v>
      </c>
      <c r="I57" s="106" t="n">
        <v>1.51194539249147</v>
      </c>
      <c r="J57" s="1" t="n">
        <v>443</v>
      </c>
      <c r="K57" s="1" t="n">
        <v>293</v>
      </c>
      <c r="L57" s="6"/>
      <c r="O57" s="6"/>
      <c r="P57" s="6"/>
      <c r="Q57" s="6"/>
      <c r="R57" s="6"/>
      <c r="S57" s="6"/>
      <c r="T57" s="1" t="n">
        <v>1969</v>
      </c>
      <c r="U57" s="6" t="s">
        <v>6113</v>
      </c>
      <c r="V57" s="1" t="n">
        <v>39</v>
      </c>
      <c r="W57" s="6"/>
      <c r="X57" s="1"/>
      <c r="Y57" s="1"/>
      <c r="Z57" s="1"/>
      <c r="AA57" s="1"/>
      <c r="AB57" s="1"/>
      <c r="AC57" s="6"/>
      <c r="AD57" s="6"/>
      <c r="AE57" s="6"/>
      <c r="AF57" s="6"/>
      <c r="AG57" s="6"/>
      <c r="AH57" s="6"/>
      <c r="AM57" s="6"/>
      <c r="AN57" s="1"/>
      <c r="AR57" s="100"/>
      <c r="AS57" s="2" t="s">
        <v>6177</v>
      </c>
      <c r="AT57" s="6" t="s">
        <v>6178</v>
      </c>
      <c r="AU57" s="90" t="s">
        <v>6179</v>
      </c>
      <c r="AV57" s="6" t="s">
        <v>5371</v>
      </c>
      <c r="AW57" s="100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</row>
    <row r="58" customFormat="false" ht="15" hidden="false" customHeight="false" outlineLevel="0" collapsed="false">
      <c r="A58" s="54" t="n">
        <v>57</v>
      </c>
      <c r="B58" s="6" t="s">
        <v>296</v>
      </c>
      <c r="C58" s="1" t="n">
        <v>309</v>
      </c>
      <c r="D58" s="1" t="n">
        <v>211</v>
      </c>
      <c r="E58" s="106" t="n">
        <f aca="false">PRODUCT(C58/D58)</f>
        <v>1.46445497630332</v>
      </c>
      <c r="F58" s="6"/>
      <c r="G58" s="54" t="n">
        <v>57</v>
      </c>
      <c r="H58" s="6" t="s">
        <v>1137</v>
      </c>
      <c r="I58" s="106" t="n">
        <v>1.50314465408805</v>
      </c>
      <c r="J58" s="1" t="n">
        <v>239</v>
      </c>
      <c r="K58" s="1" t="n">
        <v>159</v>
      </c>
      <c r="L58" s="6"/>
      <c r="O58" s="6"/>
      <c r="P58" s="6"/>
      <c r="Q58" s="6"/>
      <c r="R58" s="6"/>
      <c r="S58" s="6"/>
      <c r="T58" s="1" t="n">
        <v>1968</v>
      </c>
      <c r="U58" s="6" t="s">
        <v>5024</v>
      </c>
      <c r="V58" s="1" t="n">
        <v>30</v>
      </c>
      <c r="W58" s="6"/>
      <c r="X58" s="1"/>
      <c r="Y58" s="1"/>
      <c r="Z58" s="1"/>
      <c r="AA58" s="1"/>
      <c r="AB58" s="1"/>
      <c r="AC58" s="6"/>
      <c r="AD58" s="6"/>
      <c r="AE58" s="6"/>
      <c r="AF58" s="6"/>
      <c r="AG58" s="6"/>
      <c r="AH58" s="6"/>
      <c r="AM58" s="6"/>
      <c r="AN58" s="1"/>
      <c r="AR58" s="100"/>
      <c r="AS58" s="2" t="s">
        <v>6180</v>
      </c>
      <c r="AT58" s="6" t="s">
        <v>4783</v>
      </c>
      <c r="AU58" s="90" t="s">
        <v>6181</v>
      </c>
      <c r="AV58" s="6" t="s">
        <v>6182</v>
      </c>
      <c r="AW58" s="100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</row>
    <row r="59" customFormat="false" ht="15" hidden="false" customHeight="false" outlineLevel="0" collapsed="false">
      <c r="A59" s="54" t="n">
        <v>58</v>
      </c>
      <c r="B59" s="6" t="s">
        <v>307</v>
      </c>
      <c r="C59" s="1" t="n">
        <v>305</v>
      </c>
      <c r="D59" s="1" t="n">
        <v>131</v>
      </c>
      <c r="E59" s="106" t="n">
        <f aca="false">PRODUCT(C59/D59)</f>
        <v>2.32824427480916</v>
      </c>
      <c r="F59" s="6"/>
      <c r="G59" s="54" t="n">
        <v>58</v>
      </c>
      <c r="H59" s="6" t="s">
        <v>346</v>
      </c>
      <c r="I59" s="106" t="n">
        <v>1.49740932642487</v>
      </c>
      <c r="J59" s="1" t="n">
        <v>289</v>
      </c>
      <c r="K59" s="1" t="n">
        <v>193</v>
      </c>
      <c r="L59" s="6"/>
      <c r="O59" s="6"/>
      <c r="P59" s="6"/>
      <c r="Q59" s="6"/>
      <c r="R59" s="6"/>
      <c r="S59" s="6"/>
      <c r="T59" s="1" t="n">
        <v>1967</v>
      </c>
      <c r="U59" s="6" t="s">
        <v>5941</v>
      </c>
      <c r="V59" s="1" t="n">
        <v>33</v>
      </c>
      <c r="W59" s="6"/>
      <c r="X59" s="1"/>
      <c r="Y59" s="1"/>
      <c r="Z59" s="1"/>
      <c r="AA59" s="1"/>
      <c r="AB59" s="1"/>
      <c r="AC59" s="6"/>
      <c r="AD59" s="6"/>
      <c r="AE59" s="6"/>
      <c r="AF59" s="6"/>
      <c r="AG59" s="6"/>
      <c r="AH59" s="6"/>
      <c r="AM59" s="6"/>
      <c r="AN59" s="1"/>
      <c r="AR59" s="100"/>
      <c r="AS59" s="2" t="s">
        <v>6183</v>
      </c>
      <c r="AT59" s="6" t="s">
        <v>6138</v>
      </c>
      <c r="AU59" s="90" t="s">
        <v>6184</v>
      </c>
      <c r="AV59" s="6" t="s">
        <v>5268</v>
      </c>
      <c r="AW59" s="100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</row>
    <row r="60" customFormat="false" ht="15" hidden="false" customHeight="false" outlineLevel="0" collapsed="false">
      <c r="A60" s="54" t="n">
        <v>59</v>
      </c>
      <c r="B60" s="6" t="s">
        <v>310</v>
      </c>
      <c r="C60" s="1" t="n">
        <v>303</v>
      </c>
      <c r="D60" s="1" t="n">
        <v>189</v>
      </c>
      <c r="E60" s="106" t="n">
        <f aca="false">PRODUCT(C60/D60)</f>
        <v>1.6031746031746</v>
      </c>
      <c r="F60" s="6"/>
      <c r="G60" s="54" t="n">
        <v>59</v>
      </c>
      <c r="H60" s="6" t="s">
        <v>416</v>
      </c>
      <c r="I60" s="106" t="n">
        <v>1.49677419354839</v>
      </c>
      <c r="J60" s="1" t="n">
        <v>232</v>
      </c>
      <c r="K60" s="1" t="n">
        <v>155</v>
      </c>
      <c r="L60" s="6"/>
      <c r="O60" s="6"/>
      <c r="P60" s="6"/>
      <c r="Q60" s="6"/>
      <c r="R60" s="6"/>
      <c r="S60" s="6"/>
      <c r="T60" s="51"/>
      <c r="U60" s="6" t="s">
        <v>4698</v>
      </c>
      <c r="V60" s="1" t="n">
        <v>33</v>
      </c>
      <c r="W60" s="6"/>
      <c r="X60" s="1"/>
      <c r="Y60" s="1"/>
      <c r="Z60" s="1"/>
      <c r="AA60" s="1"/>
      <c r="AB60" s="1"/>
      <c r="AC60" s="6"/>
      <c r="AD60" s="6"/>
      <c r="AE60" s="6"/>
      <c r="AF60" s="6"/>
      <c r="AG60" s="6"/>
      <c r="AH60" s="6"/>
      <c r="AM60" s="6"/>
      <c r="AN60" s="1"/>
      <c r="AR60" s="100"/>
      <c r="AS60" s="2" t="s">
        <v>6185</v>
      </c>
      <c r="AT60" s="6" t="s">
        <v>6186</v>
      </c>
      <c r="AU60" s="90" t="s">
        <v>6187</v>
      </c>
      <c r="AV60" s="6" t="s">
        <v>5301</v>
      </c>
      <c r="AW60" s="100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</row>
    <row r="61" customFormat="false" ht="15" hidden="false" customHeight="false" outlineLevel="0" collapsed="false">
      <c r="A61" s="54" t="n">
        <v>60</v>
      </c>
      <c r="B61" s="6" t="s">
        <v>312</v>
      </c>
      <c r="C61" s="1" t="n">
        <v>301</v>
      </c>
      <c r="D61" s="1" t="n">
        <v>148</v>
      </c>
      <c r="E61" s="106" t="n">
        <f aca="false">PRODUCT(C61/D61)</f>
        <v>2.03378378378378</v>
      </c>
      <c r="F61" s="6"/>
      <c r="G61" s="54" t="n">
        <v>60</v>
      </c>
      <c r="H61" s="6" t="s">
        <v>1200</v>
      </c>
      <c r="I61" s="106" t="n">
        <v>1.48031496062992</v>
      </c>
      <c r="J61" s="1" t="n">
        <v>188</v>
      </c>
      <c r="K61" s="1" t="n">
        <v>127</v>
      </c>
      <c r="L61" s="6"/>
      <c r="O61" s="6"/>
      <c r="P61" s="6"/>
      <c r="Q61" s="6"/>
      <c r="R61" s="6"/>
      <c r="S61" s="6"/>
      <c r="T61" s="1" t="n">
        <v>1966</v>
      </c>
      <c r="U61" s="6" t="s">
        <v>6045</v>
      </c>
      <c r="V61" s="1" t="n">
        <v>35</v>
      </c>
      <c r="W61" s="6"/>
      <c r="X61" s="6"/>
      <c r="Y61" s="1"/>
      <c r="Z61" s="1"/>
      <c r="AA61" s="1"/>
      <c r="AB61" s="1"/>
      <c r="AC61" s="6"/>
      <c r="AD61" s="6"/>
      <c r="AE61" s="6"/>
      <c r="AF61" s="6"/>
      <c r="AG61" s="6"/>
      <c r="AH61" s="6"/>
      <c r="AM61" s="6"/>
      <c r="AN61" s="1"/>
      <c r="AR61" s="100"/>
      <c r="AS61" s="2" t="s">
        <v>6188</v>
      </c>
      <c r="AT61" s="6" t="s">
        <v>6189</v>
      </c>
      <c r="AU61" s="90" t="s">
        <v>6190</v>
      </c>
      <c r="AV61" s="6" t="s">
        <v>5226</v>
      </c>
      <c r="AW61" s="100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</row>
    <row r="62" customFormat="false" ht="15" hidden="false" customHeight="false" outlineLevel="0" collapsed="false">
      <c r="A62" s="54" t="n">
        <v>61</v>
      </c>
      <c r="B62" s="6" t="s">
        <v>270</v>
      </c>
      <c r="C62" s="1" t="n">
        <v>300</v>
      </c>
      <c r="D62" s="1" t="n">
        <v>275</v>
      </c>
      <c r="E62" s="106" t="n">
        <f aca="false">PRODUCT(C62/D62)</f>
        <v>1.09090909090909</v>
      </c>
      <c r="F62" s="6"/>
      <c r="G62" s="54" t="n">
        <v>61</v>
      </c>
      <c r="H62" s="6" t="s">
        <v>296</v>
      </c>
      <c r="I62" s="106" t="n">
        <v>1.46445497630332</v>
      </c>
      <c r="J62" s="1" t="n">
        <v>309</v>
      </c>
      <c r="K62" s="1" t="n">
        <v>211</v>
      </c>
      <c r="L62" s="6"/>
      <c r="O62" s="6"/>
      <c r="P62" s="6"/>
      <c r="Q62" s="6"/>
      <c r="R62" s="6"/>
      <c r="S62" s="6"/>
      <c r="T62" s="1" t="n">
        <v>1965</v>
      </c>
      <c r="U62" s="6" t="s">
        <v>6032</v>
      </c>
      <c r="V62" s="1" t="n">
        <v>50</v>
      </c>
      <c r="W62" s="6"/>
      <c r="X62" s="6"/>
      <c r="Y62" s="1"/>
      <c r="Z62" s="1"/>
      <c r="AA62" s="1"/>
      <c r="AB62" s="1"/>
      <c r="AC62" s="6"/>
      <c r="AD62" s="6"/>
      <c r="AE62" s="6"/>
      <c r="AF62" s="6"/>
      <c r="AG62" s="6"/>
      <c r="AH62" s="6"/>
      <c r="AM62" s="6"/>
      <c r="AN62" s="1"/>
      <c r="AR62" s="100"/>
      <c r="AS62" s="2" t="s">
        <v>6191</v>
      </c>
      <c r="AT62" s="6" t="s">
        <v>111</v>
      </c>
      <c r="AU62" s="90" t="s">
        <v>6192</v>
      </c>
      <c r="AV62" s="6" t="s">
        <v>5133</v>
      </c>
      <c r="AW62" s="100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</row>
    <row r="63" customFormat="false" ht="15" hidden="false" customHeight="false" outlineLevel="0" collapsed="false">
      <c r="A63" s="54" t="n">
        <v>62</v>
      </c>
      <c r="B63" s="6" t="s">
        <v>318</v>
      </c>
      <c r="C63" s="1" t="n">
        <v>299</v>
      </c>
      <c r="D63" s="1" t="n">
        <v>238</v>
      </c>
      <c r="E63" s="106" t="n">
        <f aca="false">PRODUCT(C63/D63)</f>
        <v>1.2563025210084</v>
      </c>
      <c r="F63" s="6"/>
      <c r="G63" s="54" t="n">
        <v>62</v>
      </c>
      <c r="H63" s="6" t="s">
        <v>368</v>
      </c>
      <c r="I63" s="106" t="n">
        <v>1.44973544973545</v>
      </c>
      <c r="J63" s="1" t="n">
        <v>274</v>
      </c>
      <c r="K63" s="1" t="n">
        <v>189</v>
      </c>
      <c r="L63" s="6"/>
      <c r="O63" s="6"/>
      <c r="P63" s="6"/>
      <c r="Q63" s="6"/>
      <c r="R63" s="6"/>
      <c r="S63" s="6"/>
      <c r="T63" s="1" t="n">
        <v>1964</v>
      </c>
      <c r="U63" s="6" t="s">
        <v>6045</v>
      </c>
      <c r="V63" s="1" t="n">
        <v>36</v>
      </c>
      <c r="W63" s="6"/>
      <c r="X63" s="6"/>
      <c r="Y63" s="1"/>
      <c r="Z63" s="1"/>
      <c r="AA63" s="1"/>
      <c r="AB63" s="1"/>
      <c r="AC63" s="6"/>
      <c r="AD63" s="6"/>
      <c r="AE63" s="6"/>
      <c r="AF63" s="6"/>
      <c r="AG63" s="6"/>
      <c r="AH63" s="6"/>
      <c r="AM63" s="6"/>
      <c r="AN63" s="1"/>
      <c r="AR63" s="100"/>
      <c r="AW63" s="100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</row>
    <row r="64" customFormat="false" ht="15" hidden="false" customHeight="false" outlineLevel="0" collapsed="false">
      <c r="A64" s="54" t="n">
        <v>63</v>
      </c>
      <c r="B64" s="6" t="s">
        <v>323</v>
      </c>
      <c r="C64" s="1" t="n">
        <v>299</v>
      </c>
      <c r="D64" s="1" t="n">
        <v>181</v>
      </c>
      <c r="E64" s="106" t="n">
        <f aca="false">PRODUCT(C64/D64)</f>
        <v>1.65193370165746</v>
      </c>
      <c r="F64" s="6"/>
      <c r="G64" s="54" t="n">
        <v>63</v>
      </c>
      <c r="H64" s="6" t="s">
        <v>1035</v>
      </c>
      <c r="I64" s="106" t="n">
        <v>1.44578313253012</v>
      </c>
      <c r="J64" s="1" t="n">
        <v>240</v>
      </c>
      <c r="K64" s="1" t="n">
        <v>166</v>
      </c>
      <c r="L64" s="6"/>
      <c r="O64" s="6"/>
      <c r="P64" s="6"/>
      <c r="Q64" s="6"/>
      <c r="R64" s="6"/>
      <c r="S64" s="6"/>
      <c r="T64" s="1" t="n">
        <v>1963</v>
      </c>
      <c r="U64" s="6" t="s">
        <v>5957</v>
      </c>
      <c r="V64" s="1" t="n">
        <v>39</v>
      </c>
      <c r="W64" s="6"/>
      <c r="X64" s="6"/>
      <c r="Y64" s="1"/>
      <c r="Z64" s="1"/>
      <c r="AA64" s="1"/>
      <c r="AB64" s="1"/>
      <c r="AC64" s="6"/>
      <c r="AD64" s="6"/>
      <c r="AE64" s="6"/>
      <c r="AF64" s="6"/>
      <c r="AG64" s="6"/>
      <c r="AH64" s="6"/>
      <c r="AM64" s="6"/>
      <c r="AN64" s="1"/>
      <c r="AR64" s="6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</row>
    <row r="65" customFormat="false" ht="15" hidden="false" customHeight="false" outlineLevel="0" collapsed="false">
      <c r="A65" s="54" t="n">
        <v>64</v>
      </c>
      <c r="B65" s="6" t="s">
        <v>243</v>
      </c>
      <c r="C65" s="1" t="n">
        <v>299</v>
      </c>
      <c r="D65" s="1" t="n">
        <v>138</v>
      </c>
      <c r="E65" s="106" t="n">
        <f aca="false">PRODUCT(C65/D65)</f>
        <v>2.16666666666667</v>
      </c>
      <c r="F65" s="6"/>
      <c r="G65" s="54" t="n">
        <v>64</v>
      </c>
      <c r="H65" s="6" t="s">
        <v>1117</v>
      </c>
      <c r="I65" s="106" t="n">
        <v>1.43</v>
      </c>
      <c r="J65" s="1" t="n">
        <v>143</v>
      </c>
      <c r="K65" s="1" t="n">
        <v>100</v>
      </c>
      <c r="L65" s="6"/>
      <c r="O65" s="6"/>
      <c r="P65" s="6"/>
      <c r="Q65" s="6"/>
      <c r="R65" s="6"/>
      <c r="S65" s="6"/>
      <c r="T65" s="51"/>
      <c r="U65" s="6" t="s">
        <v>4951</v>
      </c>
      <c r="V65" s="1" t="n">
        <v>39</v>
      </c>
      <c r="W65" s="6"/>
      <c r="X65" s="6"/>
      <c r="Y65" s="1"/>
      <c r="Z65" s="1"/>
      <c r="AA65" s="1"/>
      <c r="AB65" s="1"/>
      <c r="AC65" s="6"/>
      <c r="AD65" s="6"/>
      <c r="AE65" s="6"/>
      <c r="AF65" s="6"/>
      <c r="AG65" s="6"/>
      <c r="AH65" s="6"/>
      <c r="AM65" s="6"/>
      <c r="AN65" s="1"/>
      <c r="AR65" s="6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</row>
    <row r="66" customFormat="false" ht="15" hidden="false" customHeight="false" outlineLevel="0" collapsed="false">
      <c r="A66" s="54" t="n">
        <v>65</v>
      </c>
      <c r="B66" s="6" t="s">
        <v>326</v>
      </c>
      <c r="C66" s="1" t="n">
        <v>299</v>
      </c>
      <c r="D66" s="1" t="n">
        <v>217</v>
      </c>
      <c r="E66" s="106" t="n">
        <f aca="false">PRODUCT(C66/D66)</f>
        <v>1.3778801843318</v>
      </c>
      <c r="F66" s="6"/>
      <c r="G66" s="54" t="n">
        <v>65</v>
      </c>
      <c r="H66" s="6" t="s">
        <v>221</v>
      </c>
      <c r="I66" s="106" t="n">
        <v>1.42971887550201</v>
      </c>
      <c r="J66" s="1" t="n">
        <v>356</v>
      </c>
      <c r="K66" s="1" t="n">
        <v>249</v>
      </c>
      <c r="L66" s="6"/>
      <c r="O66" s="6"/>
      <c r="P66" s="6"/>
      <c r="Q66" s="6"/>
      <c r="R66" s="6"/>
      <c r="S66" s="6"/>
      <c r="T66" s="1" t="n">
        <v>1962</v>
      </c>
      <c r="U66" s="6" t="s">
        <v>4951</v>
      </c>
      <c r="V66" s="1" t="n">
        <v>33</v>
      </c>
      <c r="W66" s="6"/>
      <c r="X66" s="6"/>
      <c r="Y66" s="1"/>
      <c r="Z66" s="1"/>
      <c r="AA66" s="1"/>
      <c r="AB66" s="1"/>
      <c r="AC66" s="6"/>
      <c r="AD66" s="6"/>
      <c r="AE66" s="6"/>
      <c r="AF66" s="6"/>
      <c r="AG66" s="6"/>
      <c r="AH66" s="6"/>
      <c r="AM66" s="6"/>
      <c r="AN66" s="1"/>
      <c r="AR66" s="6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</row>
    <row r="67" customFormat="false" ht="15" hidden="false" customHeight="false" outlineLevel="0" collapsed="false">
      <c r="A67" s="54" t="n">
        <v>66</v>
      </c>
      <c r="B67" s="6" t="s">
        <v>329</v>
      </c>
      <c r="C67" s="1" t="n">
        <v>296</v>
      </c>
      <c r="D67" s="1" t="n">
        <v>218</v>
      </c>
      <c r="E67" s="106" t="n">
        <f aca="false">PRODUCT(C67/D67)</f>
        <v>1.35779816513761</v>
      </c>
      <c r="F67" s="6"/>
      <c r="G67" s="54" t="n">
        <v>66</v>
      </c>
      <c r="H67" s="6" t="s">
        <v>174</v>
      </c>
      <c r="I67" s="106" t="n">
        <v>1.42456140350877</v>
      </c>
      <c r="J67" s="1" t="n">
        <v>406</v>
      </c>
      <c r="K67" s="1" t="n">
        <v>285</v>
      </c>
      <c r="L67" s="6"/>
      <c r="O67" s="6"/>
      <c r="P67" s="6"/>
      <c r="Q67" s="6"/>
      <c r="R67" s="6"/>
      <c r="S67" s="6"/>
      <c r="T67" s="6"/>
      <c r="U67" s="6"/>
      <c r="V67" s="1"/>
      <c r="W67" s="6"/>
      <c r="X67" s="6"/>
      <c r="Y67" s="1"/>
      <c r="Z67" s="1"/>
      <c r="AA67" s="1"/>
      <c r="AB67" s="1"/>
      <c r="AC67" s="6"/>
      <c r="AD67" s="6"/>
      <c r="AE67" s="6"/>
      <c r="AF67" s="6"/>
      <c r="AG67" s="6"/>
      <c r="AH67" s="6"/>
      <c r="AM67" s="6"/>
      <c r="AN67" s="1"/>
      <c r="AR67" s="6"/>
      <c r="AW67" s="6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</row>
    <row r="68" customFormat="false" ht="15" hidden="false" customHeight="false" outlineLevel="0" collapsed="false">
      <c r="A68" s="54" t="n">
        <v>67</v>
      </c>
      <c r="B68" s="6" t="s">
        <v>43</v>
      </c>
      <c r="C68" s="1" t="n">
        <v>295</v>
      </c>
      <c r="D68" s="1" t="n">
        <v>374</v>
      </c>
      <c r="E68" s="106" t="n">
        <f aca="false">PRODUCT(C68/D68)</f>
        <v>0.788770053475936</v>
      </c>
      <c r="F68" s="6"/>
      <c r="G68" s="54" t="n">
        <v>67</v>
      </c>
      <c r="H68" s="6" t="s">
        <v>387</v>
      </c>
      <c r="I68" s="106" t="n">
        <v>1.41847826086957</v>
      </c>
      <c r="J68" s="1" t="n">
        <v>261</v>
      </c>
      <c r="K68" s="1" t="n">
        <v>184</v>
      </c>
      <c r="L68" s="6"/>
      <c r="O68" s="6"/>
      <c r="P68" s="6"/>
      <c r="Q68" s="6"/>
      <c r="R68" s="6"/>
      <c r="S68" s="6"/>
      <c r="T68" s="6"/>
      <c r="U68" s="6"/>
      <c r="V68" s="1"/>
      <c r="W68" s="6"/>
      <c r="X68" s="6"/>
      <c r="Y68" s="1"/>
      <c r="Z68" s="1"/>
      <c r="AA68" s="1"/>
      <c r="AB68" s="1"/>
      <c r="AC68" s="6"/>
      <c r="AD68" s="6"/>
      <c r="AE68" s="6"/>
      <c r="AF68" s="6"/>
      <c r="AG68" s="6"/>
      <c r="AH68" s="6"/>
      <c r="AM68" s="6"/>
      <c r="AN68" s="1"/>
      <c r="AR68" s="6"/>
      <c r="AW68" s="6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</row>
    <row r="69" customFormat="false" ht="15" hidden="false" customHeight="false" outlineLevel="0" collapsed="false">
      <c r="A69" s="54" t="n">
        <v>68</v>
      </c>
      <c r="B69" s="6" t="s">
        <v>59</v>
      </c>
      <c r="C69" s="1" t="n">
        <v>293</v>
      </c>
      <c r="D69" s="1" t="n">
        <v>346</v>
      </c>
      <c r="E69" s="106" t="n">
        <f aca="false">PRODUCT(C69/D69)</f>
        <v>0.846820809248555</v>
      </c>
      <c r="F69" s="6"/>
      <c r="G69" s="54" t="n">
        <v>68</v>
      </c>
      <c r="H69" s="6" t="s">
        <v>266</v>
      </c>
      <c r="I69" s="106" t="n">
        <v>1.41735537190083</v>
      </c>
      <c r="J69" s="1" t="n">
        <v>343</v>
      </c>
      <c r="K69" s="1" t="n">
        <v>242</v>
      </c>
      <c r="L69" s="6"/>
      <c r="O69" s="6"/>
      <c r="P69" s="6"/>
      <c r="Q69" s="6"/>
      <c r="R69" s="6"/>
      <c r="S69" s="6"/>
      <c r="T69" s="6"/>
      <c r="U69" s="6"/>
      <c r="V69" s="1"/>
      <c r="W69" s="6"/>
      <c r="X69" s="6"/>
      <c r="Y69" s="1"/>
      <c r="Z69" s="1"/>
      <c r="AA69" s="1"/>
      <c r="AB69" s="1"/>
      <c r="AC69" s="6"/>
      <c r="AD69" s="6"/>
      <c r="AE69" s="6"/>
      <c r="AF69" s="6"/>
      <c r="AG69" s="6"/>
      <c r="AH69" s="6"/>
      <c r="AM69" s="6"/>
      <c r="AN69" s="1"/>
      <c r="AR69" s="6"/>
      <c r="AW69" s="6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</row>
    <row r="70" customFormat="false" ht="15" hidden="false" customHeight="false" outlineLevel="0" collapsed="false">
      <c r="A70" s="54" t="n">
        <v>69</v>
      </c>
      <c r="B70" s="6" t="s">
        <v>261</v>
      </c>
      <c r="C70" s="1" t="n">
        <v>291</v>
      </c>
      <c r="D70" s="1" t="n">
        <v>186</v>
      </c>
      <c r="E70" s="106" t="n">
        <f aca="false">PRODUCT(C70/D70)</f>
        <v>1.56451612903226</v>
      </c>
      <c r="F70" s="6"/>
      <c r="G70" s="54" t="n">
        <v>69</v>
      </c>
      <c r="H70" s="6" t="s">
        <v>369</v>
      </c>
      <c r="I70" s="106" t="n">
        <v>1.41237113402062</v>
      </c>
      <c r="J70" s="1" t="n">
        <v>274</v>
      </c>
      <c r="K70" s="1" t="n">
        <v>194</v>
      </c>
      <c r="L70" s="6"/>
      <c r="O70" s="6"/>
      <c r="P70" s="6"/>
      <c r="Q70" s="6"/>
      <c r="R70" s="6"/>
      <c r="S70" s="6"/>
      <c r="T70" s="6"/>
      <c r="U70" s="6"/>
      <c r="V70" s="1"/>
      <c r="W70" s="6"/>
      <c r="X70" s="6"/>
      <c r="Y70" s="1"/>
      <c r="Z70" s="1"/>
      <c r="AA70" s="1"/>
      <c r="AB70" s="1"/>
      <c r="AC70" s="6"/>
      <c r="AD70" s="6"/>
      <c r="AE70" s="6"/>
      <c r="AF70" s="6"/>
      <c r="AG70" s="6"/>
      <c r="AH70" s="6"/>
      <c r="AM70" s="6"/>
      <c r="AN70" s="1"/>
      <c r="AO70" s="1"/>
      <c r="AR70" s="6"/>
      <c r="AW70" s="6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</row>
    <row r="71" customFormat="false" ht="15" hidden="false" customHeight="false" outlineLevel="0" collapsed="false">
      <c r="A71" s="54" t="n">
        <v>70</v>
      </c>
      <c r="B71" s="6" t="s">
        <v>132</v>
      </c>
      <c r="C71" s="1" t="n">
        <v>290</v>
      </c>
      <c r="D71" s="1" t="n">
        <v>150</v>
      </c>
      <c r="E71" s="106" t="n">
        <f aca="false">PRODUCT(C71/D71)</f>
        <v>1.93333333333333</v>
      </c>
      <c r="F71" s="6"/>
      <c r="G71" s="54" t="n">
        <v>70</v>
      </c>
      <c r="H71" s="6" t="s">
        <v>355</v>
      </c>
      <c r="I71" s="106" t="n">
        <v>1.4009900990099</v>
      </c>
      <c r="J71" s="1" t="n">
        <v>283</v>
      </c>
      <c r="K71" s="1" t="n">
        <v>202</v>
      </c>
      <c r="L71" s="6"/>
      <c r="O71" s="6"/>
      <c r="P71" s="6"/>
      <c r="Q71" s="6"/>
      <c r="R71" s="6"/>
      <c r="S71" s="6"/>
      <c r="T71" s="6"/>
      <c r="U71" s="6"/>
      <c r="V71" s="1"/>
      <c r="W71" s="6"/>
      <c r="X71" s="6"/>
      <c r="Y71" s="1"/>
      <c r="Z71" s="1"/>
      <c r="AA71" s="1"/>
      <c r="AB71" s="1"/>
      <c r="AC71" s="6"/>
      <c r="AD71" s="6"/>
      <c r="AE71" s="6"/>
      <c r="AF71" s="6"/>
      <c r="AG71" s="6"/>
      <c r="AH71" s="6"/>
      <c r="AM71" s="6"/>
      <c r="AN71" s="1"/>
      <c r="AO71" s="1"/>
      <c r="AR71" s="6"/>
      <c r="AW71" s="6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</row>
    <row r="72" customFormat="false" ht="15" hidden="false" customHeight="false" outlineLevel="0" collapsed="false">
      <c r="A72" s="54" t="n">
        <v>71</v>
      </c>
      <c r="B72" s="6" t="s">
        <v>346</v>
      </c>
      <c r="C72" s="1" t="n">
        <v>289</v>
      </c>
      <c r="D72" s="1" t="n">
        <v>193</v>
      </c>
      <c r="E72" s="106" t="n">
        <f aca="false">PRODUCT(C72/D72)</f>
        <v>1.49740932642487</v>
      </c>
      <c r="F72" s="6"/>
      <c r="G72" s="54" t="n">
        <v>71</v>
      </c>
      <c r="H72" s="6" t="s">
        <v>344</v>
      </c>
      <c r="I72" s="106" t="n">
        <v>1.3969465648855</v>
      </c>
      <c r="J72" s="1" t="n">
        <v>183</v>
      </c>
      <c r="K72" s="1" t="n">
        <v>131</v>
      </c>
      <c r="L72" s="6"/>
      <c r="O72" s="6"/>
      <c r="P72" s="6"/>
      <c r="Q72" s="6"/>
      <c r="R72" s="6"/>
      <c r="S72" s="6"/>
      <c r="T72" s="6"/>
      <c r="U72" s="6"/>
      <c r="V72" s="1"/>
      <c r="W72" s="6"/>
      <c r="X72" s="6"/>
      <c r="Y72" s="1"/>
      <c r="Z72" s="1"/>
      <c r="AA72" s="1"/>
      <c r="AB72" s="1"/>
      <c r="AC72" s="6"/>
      <c r="AD72" s="6"/>
      <c r="AE72" s="6"/>
      <c r="AF72" s="6"/>
      <c r="AG72" s="6"/>
      <c r="AH72" s="6"/>
      <c r="AM72" s="6"/>
      <c r="AN72" s="1"/>
      <c r="AO72" s="1"/>
      <c r="AR72" s="6"/>
      <c r="AW72" s="6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</row>
    <row r="73" customFormat="false" ht="15" hidden="false" customHeight="false" outlineLevel="0" collapsed="false">
      <c r="A73" s="54" t="n">
        <v>72</v>
      </c>
      <c r="B73" s="6" t="s">
        <v>152</v>
      </c>
      <c r="C73" s="1" t="n">
        <v>287</v>
      </c>
      <c r="D73" s="1" t="n">
        <v>268</v>
      </c>
      <c r="E73" s="106" t="n">
        <f aca="false">PRODUCT(C73/D73)</f>
        <v>1.07089552238806</v>
      </c>
      <c r="F73" s="6"/>
      <c r="G73" s="54" t="n">
        <v>72</v>
      </c>
      <c r="H73" s="6" t="s">
        <v>1369</v>
      </c>
      <c r="I73" s="106" t="n">
        <v>1.39097744360902</v>
      </c>
      <c r="J73" s="1" t="n">
        <v>185</v>
      </c>
      <c r="K73" s="1" t="n">
        <v>133</v>
      </c>
      <c r="L73" s="6"/>
      <c r="O73" s="6"/>
      <c r="P73" s="6"/>
      <c r="Q73" s="6"/>
      <c r="R73" s="6"/>
      <c r="S73" s="6"/>
      <c r="T73" s="6"/>
      <c r="U73" s="6"/>
      <c r="V73" s="1"/>
      <c r="W73" s="6"/>
      <c r="X73" s="6"/>
      <c r="Y73" s="1"/>
      <c r="Z73" s="1"/>
      <c r="AA73" s="1"/>
      <c r="AB73" s="1"/>
      <c r="AC73" s="6"/>
      <c r="AD73" s="6"/>
      <c r="AE73" s="6"/>
      <c r="AF73" s="6"/>
      <c r="AG73" s="6"/>
      <c r="AH73" s="6"/>
      <c r="AM73" s="6"/>
      <c r="AN73" s="1"/>
      <c r="AO73" s="1"/>
      <c r="AR73" s="6"/>
      <c r="AW73" s="6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</row>
    <row r="74" customFormat="false" ht="15" hidden="false" customHeight="false" outlineLevel="0" collapsed="false">
      <c r="A74" s="54" t="n">
        <v>73</v>
      </c>
      <c r="B74" s="6" t="s">
        <v>352</v>
      </c>
      <c r="C74" s="1" t="n">
        <v>283</v>
      </c>
      <c r="D74" s="1" t="n">
        <v>187</v>
      </c>
      <c r="E74" s="106" t="n">
        <f aca="false">PRODUCT(C74/D74)</f>
        <v>1.51336898395722</v>
      </c>
      <c r="F74" s="6"/>
      <c r="G74" s="54" t="n">
        <v>73</v>
      </c>
      <c r="H74" s="6" t="s">
        <v>326</v>
      </c>
      <c r="I74" s="106" t="n">
        <v>1.3778801843318</v>
      </c>
      <c r="J74" s="1" t="n">
        <v>299</v>
      </c>
      <c r="K74" s="1" t="n">
        <v>217</v>
      </c>
      <c r="L74" s="6"/>
      <c r="O74" s="6"/>
      <c r="P74" s="6"/>
      <c r="Q74" s="6"/>
      <c r="R74" s="6"/>
      <c r="S74" s="6"/>
      <c r="T74" s="6"/>
      <c r="U74" s="6"/>
      <c r="V74" s="1"/>
      <c r="W74" s="6"/>
      <c r="X74" s="1"/>
      <c r="Y74" s="1"/>
      <c r="Z74" s="1"/>
      <c r="AA74" s="1"/>
      <c r="AB74" s="1"/>
      <c r="AC74" s="6"/>
      <c r="AD74" s="6"/>
      <c r="AE74" s="6"/>
      <c r="AF74" s="6"/>
      <c r="AG74" s="6"/>
      <c r="AH74" s="6"/>
      <c r="AM74" s="6"/>
      <c r="AN74" s="1"/>
      <c r="AO74" s="1"/>
      <c r="AR74" s="6"/>
      <c r="AW74" s="6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</row>
    <row r="75" customFormat="false" ht="15" hidden="false" customHeight="false" outlineLevel="0" collapsed="false">
      <c r="A75" s="54" t="n">
        <v>74</v>
      </c>
      <c r="B75" s="6" t="s">
        <v>355</v>
      </c>
      <c r="C75" s="1" t="n">
        <v>283</v>
      </c>
      <c r="D75" s="1" t="n">
        <v>202</v>
      </c>
      <c r="E75" s="106" t="n">
        <f aca="false">PRODUCT(C75/D75)</f>
        <v>1.4009900990099</v>
      </c>
      <c r="F75" s="6"/>
      <c r="G75" s="54" t="n">
        <v>74</v>
      </c>
      <c r="H75" s="6" t="s">
        <v>79</v>
      </c>
      <c r="I75" s="106" t="n">
        <v>1.37428571428571</v>
      </c>
      <c r="J75" s="1" t="n">
        <v>481</v>
      </c>
      <c r="K75" s="1" t="n">
        <v>350</v>
      </c>
      <c r="L75" s="6"/>
      <c r="O75" s="6"/>
      <c r="P75" s="6"/>
      <c r="Q75" s="6"/>
      <c r="R75" s="6"/>
      <c r="S75" s="6"/>
      <c r="T75" s="6"/>
      <c r="U75" s="6"/>
      <c r="V75" s="1"/>
      <c r="W75" s="6"/>
      <c r="X75" s="1"/>
      <c r="Y75" s="1"/>
      <c r="Z75" s="1"/>
      <c r="AA75" s="1"/>
      <c r="AB75" s="1"/>
      <c r="AC75" s="6"/>
      <c r="AD75" s="6"/>
      <c r="AE75" s="6"/>
      <c r="AF75" s="6"/>
      <c r="AG75" s="6"/>
      <c r="AH75" s="6"/>
      <c r="AM75" s="6"/>
      <c r="AN75" s="1"/>
      <c r="AO75" s="1"/>
      <c r="AR75" s="6"/>
      <c r="AW75" s="6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</row>
    <row r="76" customFormat="false" ht="15" hidden="false" customHeight="false" outlineLevel="0" collapsed="false">
      <c r="A76" s="54" t="n">
        <v>75</v>
      </c>
      <c r="B76" s="6" t="s">
        <v>288</v>
      </c>
      <c r="C76" s="1" t="n">
        <v>281</v>
      </c>
      <c r="D76" s="1" t="n">
        <v>265</v>
      </c>
      <c r="E76" s="106" t="n">
        <f aca="false">PRODUCT(C76/D76)</f>
        <v>1.06037735849057</v>
      </c>
      <c r="F76" s="6"/>
      <c r="G76" s="54" t="n">
        <v>75</v>
      </c>
      <c r="H76" s="6" t="s">
        <v>64</v>
      </c>
      <c r="I76" s="106" t="n">
        <v>1.37282229965157</v>
      </c>
      <c r="J76" s="1" t="n">
        <v>394</v>
      </c>
      <c r="K76" s="1" t="n">
        <v>287</v>
      </c>
      <c r="L76" s="6"/>
      <c r="O76" s="6"/>
      <c r="P76" s="6"/>
      <c r="Q76" s="6"/>
      <c r="R76" s="6"/>
      <c r="S76" s="6"/>
      <c r="T76" s="6"/>
      <c r="U76" s="6"/>
      <c r="V76" s="1"/>
      <c r="W76" s="6"/>
      <c r="X76" s="1"/>
      <c r="Y76" s="1"/>
      <c r="Z76" s="1"/>
      <c r="AA76" s="1"/>
      <c r="AB76" s="1"/>
      <c r="AC76" s="6"/>
      <c r="AD76" s="6"/>
      <c r="AE76" s="6"/>
      <c r="AF76" s="6"/>
      <c r="AG76" s="6"/>
      <c r="AH76" s="6"/>
      <c r="AM76" s="6"/>
      <c r="AN76" s="1"/>
      <c r="AO76" s="1"/>
      <c r="AR76" s="6"/>
      <c r="AW76" s="6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</row>
    <row r="77" customFormat="false" ht="15" hidden="false" customHeight="false" outlineLevel="0" collapsed="false">
      <c r="A77" s="54" t="n">
        <v>76</v>
      </c>
      <c r="B77" s="6" t="s">
        <v>265</v>
      </c>
      <c r="C77" s="1" t="n">
        <v>279</v>
      </c>
      <c r="D77" s="1" t="n">
        <v>107</v>
      </c>
      <c r="E77" s="106" t="n">
        <f aca="false">PRODUCT(C77/D77)</f>
        <v>2.60747663551402</v>
      </c>
      <c r="F77" s="6"/>
      <c r="G77" s="54" t="n">
        <v>76</v>
      </c>
      <c r="H77" s="6" t="s">
        <v>304</v>
      </c>
      <c r="I77" s="106" t="n">
        <v>1.36842105263158</v>
      </c>
      <c r="J77" s="1" t="n">
        <v>312</v>
      </c>
      <c r="K77" s="1" t="n">
        <v>228</v>
      </c>
      <c r="L77" s="6"/>
      <c r="O77" s="6"/>
      <c r="P77" s="6"/>
      <c r="Q77" s="6"/>
      <c r="R77" s="6"/>
      <c r="S77" s="6"/>
      <c r="T77" s="6"/>
      <c r="U77" s="6"/>
      <c r="V77" s="1"/>
      <c r="W77" s="6"/>
      <c r="X77" s="1"/>
      <c r="Y77" s="1"/>
      <c r="Z77" s="1"/>
      <c r="AA77" s="1"/>
      <c r="AB77" s="1"/>
      <c r="AC77" s="6"/>
      <c r="AD77" s="6"/>
      <c r="AE77" s="6"/>
      <c r="AF77" s="6"/>
      <c r="AG77" s="6"/>
      <c r="AH77" s="6"/>
      <c r="AM77" s="6"/>
      <c r="AN77" s="1"/>
      <c r="AO77" s="1"/>
      <c r="AR77" s="6"/>
      <c r="AW77" s="6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</row>
    <row r="78" customFormat="false" ht="15" hidden="false" customHeight="false" outlineLevel="0" collapsed="false">
      <c r="A78" s="54" t="n">
        <v>77</v>
      </c>
      <c r="B78" s="6" t="s">
        <v>360</v>
      </c>
      <c r="C78" s="1" t="n">
        <v>277</v>
      </c>
      <c r="D78" s="1" t="n">
        <v>117</v>
      </c>
      <c r="E78" s="106" t="n">
        <f aca="false">PRODUCT(C78/D78)</f>
        <v>2.36752136752137</v>
      </c>
      <c r="F78" s="6"/>
      <c r="G78" s="54" t="n">
        <v>77</v>
      </c>
      <c r="H78" s="6" t="s">
        <v>329</v>
      </c>
      <c r="I78" s="106" t="n">
        <v>1.35779816513761</v>
      </c>
      <c r="J78" s="1" t="n">
        <v>296</v>
      </c>
      <c r="K78" s="1" t="n">
        <v>218</v>
      </c>
      <c r="L78" s="6"/>
      <c r="O78" s="6"/>
      <c r="P78" s="6"/>
      <c r="Q78" s="6"/>
      <c r="R78" s="6"/>
      <c r="S78" s="6"/>
      <c r="T78" s="6"/>
      <c r="U78" s="6"/>
      <c r="V78" s="1"/>
      <c r="W78" s="6"/>
      <c r="X78" s="1"/>
      <c r="Y78" s="1"/>
      <c r="Z78" s="1"/>
      <c r="AA78" s="1"/>
      <c r="AB78" s="1"/>
      <c r="AC78" s="6"/>
      <c r="AD78" s="6"/>
      <c r="AE78" s="6"/>
      <c r="AF78" s="6"/>
      <c r="AG78" s="6"/>
      <c r="AH78" s="6"/>
      <c r="AM78" s="6"/>
      <c r="AN78" s="1"/>
      <c r="AO78" s="1"/>
      <c r="AR78" s="6"/>
      <c r="AW78" s="6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</row>
    <row r="79" customFormat="false" ht="15" hidden="false" customHeight="false" outlineLevel="0" collapsed="false">
      <c r="A79" s="54" t="n">
        <v>78</v>
      </c>
      <c r="B79" s="6" t="s">
        <v>340</v>
      </c>
      <c r="C79" s="1" t="n">
        <v>276</v>
      </c>
      <c r="D79" s="1" t="n">
        <v>107</v>
      </c>
      <c r="E79" s="106" t="n">
        <f aca="false">PRODUCT(C79/D79)</f>
        <v>2.57943925233645</v>
      </c>
      <c r="F79" s="6"/>
      <c r="G79" s="54" t="n">
        <v>78</v>
      </c>
      <c r="H79" s="6" t="s">
        <v>1224</v>
      </c>
      <c r="I79" s="106" t="n">
        <v>1.352</v>
      </c>
      <c r="J79" s="1" t="n">
        <v>169</v>
      </c>
      <c r="K79" s="1" t="n">
        <v>125</v>
      </c>
      <c r="L79" s="6"/>
      <c r="O79" s="6"/>
      <c r="P79" s="6"/>
      <c r="Q79" s="6"/>
      <c r="R79" s="6"/>
      <c r="S79" s="6"/>
      <c r="T79" s="6"/>
      <c r="U79" s="6"/>
      <c r="V79" s="1"/>
      <c r="W79" s="6"/>
      <c r="X79" s="1"/>
      <c r="Y79" s="1"/>
      <c r="Z79" s="1"/>
      <c r="AA79" s="1"/>
      <c r="AB79" s="1"/>
      <c r="AC79" s="6"/>
      <c r="AD79" s="6"/>
      <c r="AE79" s="6"/>
      <c r="AF79" s="6"/>
      <c r="AG79" s="6"/>
      <c r="AH79" s="6"/>
      <c r="AM79" s="6"/>
      <c r="AN79" s="1"/>
      <c r="AO79" s="1"/>
      <c r="AR79" s="6"/>
      <c r="AW79" s="6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</row>
    <row r="80" customFormat="false" ht="15" hidden="false" customHeight="false" outlineLevel="0" collapsed="false">
      <c r="A80" s="54" t="n">
        <v>79</v>
      </c>
      <c r="B80" s="6" t="s">
        <v>350</v>
      </c>
      <c r="C80" s="1" t="n">
        <v>276</v>
      </c>
      <c r="D80" s="1" t="n">
        <v>256</v>
      </c>
      <c r="E80" s="106" t="n">
        <f aca="false">PRODUCT(C80/D80)</f>
        <v>1.078125</v>
      </c>
      <c r="F80" s="6"/>
      <c r="G80" s="54" t="n">
        <v>79</v>
      </c>
      <c r="H80" s="6" t="s">
        <v>923</v>
      </c>
      <c r="I80" s="106" t="n">
        <v>1.34782608695652</v>
      </c>
      <c r="J80" s="1" t="n">
        <v>217</v>
      </c>
      <c r="K80" s="1" t="n">
        <v>161</v>
      </c>
      <c r="L80" s="6"/>
      <c r="O80" s="6"/>
      <c r="P80" s="6"/>
      <c r="Q80" s="6"/>
      <c r="R80" s="6"/>
      <c r="S80" s="6"/>
      <c r="T80" s="6"/>
      <c r="U80" s="6"/>
      <c r="V80" s="1"/>
      <c r="W80" s="6"/>
      <c r="X80" s="1"/>
      <c r="Y80" s="1"/>
      <c r="Z80" s="1"/>
      <c r="AA80" s="1"/>
      <c r="AB80" s="1"/>
      <c r="AC80" s="6"/>
      <c r="AD80" s="6"/>
      <c r="AE80" s="6"/>
      <c r="AF80" s="6"/>
      <c r="AG80" s="6"/>
      <c r="AH80" s="6"/>
      <c r="AM80" s="6"/>
      <c r="AN80" s="1"/>
      <c r="AO80" s="1"/>
      <c r="AR80" s="6"/>
      <c r="AW80" s="6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</row>
    <row r="81" customFormat="false" ht="15" hidden="false" customHeight="false" outlineLevel="0" collapsed="false">
      <c r="A81" s="54" t="n">
        <v>80</v>
      </c>
      <c r="B81" s="6" t="s">
        <v>189</v>
      </c>
      <c r="C81" s="1" t="n">
        <v>274</v>
      </c>
      <c r="D81" s="1" t="n">
        <v>294</v>
      </c>
      <c r="E81" s="106" t="n">
        <f aca="false">PRODUCT(C81/D81)</f>
        <v>0.931972789115646</v>
      </c>
      <c r="F81" s="6"/>
      <c r="G81" s="54" t="n">
        <v>80</v>
      </c>
      <c r="H81" s="6" t="s">
        <v>121</v>
      </c>
      <c r="I81" s="106" t="n">
        <v>1.34539473684211</v>
      </c>
      <c r="J81" s="1" t="n">
        <v>409</v>
      </c>
      <c r="K81" s="1" t="n">
        <v>304</v>
      </c>
      <c r="L81" s="6"/>
      <c r="O81" s="6"/>
      <c r="P81" s="6"/>
      <c r="Q81" s="6"/>
      <c r="R81" s="6"/>
      <c r="S81" s="6"/>
      <c r="T81" s="6"/>
      <c r="U81" s="6"/>
      <c r="V81" s="1"/>
      <c r="W81" s="6"/>
      <c r="X81" s="1"/>
      <c r="Y81" s="1"/>
      <c r="Z81" s="1"/>
      <c r="AA81" s="1"/>
      <c r="AB81" s="1"/>
      <c r="AC81" s="6"/>
      <c r="AD81" s="6"/>
      <c r="AE81" s="6"/>
      <c r="AF81" s="6"/>
      <c r="AG81" s="6"/>
      <c r="AH81" s="6"/>
      <c r="AM81" s="6"/>
      <c r="AN81" s="1"/>
      <c r="AO81" s="1"/>
      <c r="AR81" s="6"/>
      <c r="AW81" s="6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</row>
    <row r="82" customFormat="false" ht="15" hidden="false" customHeight="false" outlineLevel="0" collapsed="false">
      <c r="A82" s="54" t="n">
        <v>81</v>
      </c>
      <c r="B82" s="6" t="s">
        <v>85</v>
      </c>
      <c r="C82" s="1" t="n">
        <v>274</v>
      </c>
      <c r="D82" s="1" t="n">
        <v>309</v>
      </c>
      <c r="E82" s="106" t="n">
        <f aca="false">PRODUCT(C82/D82)</f>
        <v>0.886731391585761</v>
      </c>
      <c r="F82" s="6"/>
      <c r="G82" s="54" t="n">
        <v>81</v>
      </c>
      <c r="H82" s="6" t="s">
        <v>1088</v>
      </c>
      <c r="I82" s="106" t="n">
        <v>1.34426229508197</v>
      </c>
      <c r="J82" s="1" t="n">
        <v>164</v>
      </c>
      <c r="K82" s="1" t="n">
        <v>122</v>
      </c>
      <c r="L82" s="6"/>
      <c r="O82" s="6"/>
      <c r="P82" s="6"/>
      <c r="Q82" s="6"/>
      <c r="R82" s="6"/>
      <c r="S82" s="6"/>
      <c r="T82" s="6"/>
      <c r="U82" s="6"/>
      <c r="V82" s="1"/>
      <c r="W82" s="6"/>
      <c r="X82" s="1"/>
      <c r="Y82" s="1"/>
      <c r="Z82" s="1"/>
      <c r="AA82" s="1"/>
      <c r="AB82" s="1"/>
      <c r="AC82" s="6"/>
      <c r="AD82" s="6"/>
      <c r="AE82" s="6"/>
      <c r="AF82" s="6"/>
      <c r="AG82" s="6"/>
      <c r="AH82" s="6"/>
      <c r="AM82" s="6"/>
      <c r="AN82" s="1"/>
      <c r="AO82" s="1"/>
      <c r="AR82" s="6"/>
      <c r="AW82" s="6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</row>
    <row r="83" customFormat="false" ht="15" hidden="false" customHeight="false" outlineLevel="0" collapsed="false">
      <c r="A83" s="54" t="n">
        <v>82</v>
      </c>
      <c r="B83" s="6" t="s">
        <v>368</v>
      </c>
      <c r="C83" s="1" t="n">
        <v>274</v>
      </c>
      <c r="D83" s="1" t="n">
        <v>189</v>
      </c>
      <c r="E83" s="106" t="n">
        <f aca="false">PRODUCT(C83/D83)</f>
        <v>1.44973544973545</v>
      </c>
      <c r="F83" s="6"/>
      <c r="G83" s="54" t="n">
        <v>82</v>
      </c>
      <c r="H83" s="6" t="s">
        <v>321</v>
      </c>
      <c r="I83" s="106" t="n">
        <v>1.34375</v>
      </c>
      <c r="J83" s="1" t="n">
        <v>258</v>
      </c>
      <c r="K83" s="1" t="n">
        <v>192</v>
      </c>
      <c r="L83" s="6"/>
      <c r="O83" s="6"/>
      <c r="P83" s="6"/>
      <c r="Q83" s="6"/>
      <c r="R83" s="6"/>
      <c r="S83" s="6"/>
      <c r="T83" s="6"/>
      <c r="U83" s="6"/>
      <c r="V83" s="1"/>
      <c r="W83" s="6"/>
      <c r="X83" s="1"/>
      <c r="Y83" s="1"/>
      <c r="Z83" s="1"/>
      <c r="AA83" s="1"/>
      <c r="AB83" s="1"/>
      <c r="AC83" s="6"/>
      <c r="AD83" s="6"/>
      <c r="AE83" s="6"/>
      <c r="AF83" s="6"/>
      <c r="AG83" s="6"/>
      <c r="AH83" s="6"/>
      <c r="AM83" s="6"/>
      <c r="AN83" s="1"/>
      <c r="AO83" s="1"/>
      <c r="AQ83" s="1"/>
      <c r="AR83" s="6"/>
      <c r="AW83" s="6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</row>
    <row r="84" customFormat="false" ht="15" hidden="false" customHeight="false" outlineLevel="0" collapsed="false">
      <c r="A84" s="54" t="n">
        <v>83</v>
      </c>
      <c r="B84" s="6" t="s">
        <v>369</v>
      </c>
      <c r="C84" s="1" t="n">
        <v>274</v>
      </c>
      <c r="D84" s="1" t="n">
        <v>194</v>
      </c>
      <c r="E84" s="106" t="n">
        <f aca="false">PRODUCT(C84/D84)</f>
        <v>1.41237113402062</v>
      </c>
      <c r="F84" s="6"/>
      <c r="G84" s="54" t="n">
        <v>83</v>
      </c>
      <c r="H84" s="6" t="s">
        <v>1151</v>
      </c>
      <c r="I84" s="106" t="n">
        <v>1.33333333333333</v>
      </c>
      <c r="J84" s="1" t="n">
        <v>200</v>
      </c>
      <c r="K84" s="1" t="n">
        <v>150</v>
      </c>
      <c r="L84" s="6"/>
      <c r="O84" s="6"/>
      <c r="P84" s="6"/>
      <c r="Q84" s="6"/>
      <c r="R84" s="6"/>
      <c r="S84" s="6"/>
      <c r="T84" s="6"/>
      <c r="U84" s="6"/>
      <c r="V84" s="1"/>
      <c r="W84" s="6"/>
      <c r="X84" s="1"/>
      <c r="Y84" s="1"/>
      <c r="Z84" s="1"/>
      <c r="AA84" s="1"/>
      <c r="AB84" s="1"/>
      <c r="AC84" s="6"/>
      <c r="AD84" s="6"/>
      <c r="AE84" s="6"/>
      <c r="AF84" s="6"/>
      <c r="AG84" s="6"/>
      <c r="AH84" s="6"/>
      <c r="AM84" s="6"/>
      <c r="AN84" s="1"/>
      <c r="AO84" s="1"/>
      <c r="AP84" s="1"/>
      <c r="AQ84" s="1"/>
      <c r="AR84" s="6"/>
      <c r="AW84" s="6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</row>
    <row r="85" customFormat="false" ht="15" hidden="false" customHeight="false" outlineLevel="0" collapsed="false">
      <c r="A85" s="54" t="n">
        <v>84</v>
      </c>
      <c r="B85" s="6" t="s">
        <v>372</v>
      </c>
      <c r="C85" s="1" t="n">
        <v>273</v>
      </c>
      <c r="D85" s="1" t="n">
        <v>149</v>
      </c>
      <c r="E85" s="106" t="n">
        <f aca="false">PRODUCT(C85/D85)</f>
        <v>1.83221476510067</v>
      </c>
      <c r="F85" s="6"/>
      <c r="G85" s="54" t="n">
        <v>84</v>
      </c>
      <c r="H85" s="6" t="s">
        <v>306</v>
      </c>
      <c r="I85" s="106" t="n">
        <v>1.33333333333333</v>
      </c>
      <c r="J85" s="1" t="n">
        <v>196</v>
      </c>
      <c r="K85" s="1" t="n">
        <v>147</v>
      </c>
      <c r="L85" s="6"/>
      <c r="O85" s="6"/>
      <c r="P85" s="6"/>
      <c r="Q85" s="6"/>
      <c r="R85" s="6"/>
      <c r="S85" s="6"/>
      <c r="T85" s="6"/>
      <c r="U85" s="6"/>
      <c r="V85" s="1"/>
      <c r="W85" s="6"/>
      <c r="X85" s="1"/>
      <c r="Y85" s="1"/>
      <c r="Z85" s="1"/>
      <c r="AA85" s="1"/>
      <c r="AB85" s="1"/>
      <c r="AC85" s="6"/>
      <c r="AD85" s="6"/>
      <c r="AE85" s="6"/>
      <c r="AF85" s="6"/>
      <c r="AG85" s="6"/>
      <c r="AH85" s="6"/>
      <c r="AM85" s="6"/>
      <c r="AN85" s="1"/>
      <c r="AO85" s="1"/>
      <c r="AP85" s="1"/>
      <c r="AQ85" s="1"/>
      <c r="AR85" s="6"/>
      <c r="AW85" s="6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</row>
    <row r="86" customFormat="false" ht="15" hidden="false" customHeight="false" outlineLevel="0" collapsed="false">
      <c r="A86" s="54" t="n">
        <v>85</v>
      </c>
      <c r="B86" s="6" t="s">
        <v>208</v>
      </c>
      <c r="C86" s="1" t="n">
        <v>270</v>
      </c>
      <c r="D86" s="1" t="n">
        <v>176</v>
      </c>
      <c r="E86" s="106" t="n">
        <f aca="false">PRODUCT(C86/D86)</f>
        <v>1.53409090909091</v>
      </c>
      <c r="F86" s="6"/>
      <c r="G86" s="54" t="n">
        <v>85</v>
      </c>
      <c r="H86" s="6" t="s">
        <v>378</v>
      </c>
      <c r="I86" s="106" t="n">
        <v>1.33004926108374</v>
      </c>
      <c r="J86" s="1" t="n">
        <v>270</v>
      </c>
      <c r="K86" s="1" t="n">
        <v>203</v>
      </c>
      <c r="L86" s="6"/>
      <c r="O86" s="6"/>
      <c r="P86" s="6"/>
      <c r="Q86" s="6"/>
      <c r="R86" s="6"/>
      <c r="S86" s="6"/>
      <c r="T86" s="6"/>
      <c r="U86" s="6"/>
      <c r="V86" s="1"/>
      <c r="W86" s="6"/>
      <c r="X86" s="1"/>
      <c r="Y86" s="1"/>
      <c r="Z86" s="1"/>
      <c r="AA86" s="1"/>
      <c r="AB86" s="1"/>
      <c r="AC86" s="6"/>
      <c r="AD86" s="6"/>
      <c r="AE86" s="6"/>
      <c r="AF86" s="6"/>
      <c r="AG86" s="6"/>
      <c r="AH86" s="6"/>
      <c r="AM86" s="6"/>
      <c r="AN86" s="1"/>
      <c r="AO86" s="1"/>
      <c r="AP86" s="1"/>
      <c r="AQ86" s="1"/>
      <c r="AR86" s="6"/>
      <c r="AW86" s="6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</row>
    <row r="87" customFormat="false" ht="15" hidden="false" customHeight="false" outlineLevel="0" collapsed="false">
      <c r="A87" s="54" t="n">
        <v>86</v>
      </c>
      <c r="B87" s="6" t="s">
        <v>378</v>
      </c>
      <c r="C87" s="1" t="n">
        <v>270</v>
      </c>
      <c r="D87" s="1" t="n">
        <v>203</v>
      </c>
      <c r="E87" s="106" t="n">
        <f aca="false">PRODUCT(C87/D87)</f>
        <v>1.33004926108374</v>
      </c>
      <c r="F87" s="6"/>
      <c r="G87" s="54" t="n">
        <v>86</v>
      </c>
      <c r="H87" s="6" t="s">
        <v>137</v>
      </c>
      <c r="I87" s="106" t="n">
        <v>1.325</v>
      </c>
      <c r="J87" s="1" t="n">
        <v>371</v>
      </c>
      <c r="K87" s="1" t="n">
        <v>280</v>
      </c>
      <c r="L87" s="6"/>
      <c r="O87" s="6"/>
      <c r="P87" s="6"/>
      <c r="Q87" s="6"/>
      <c r="R87" s="6"/>
      <c r="S87" s="6"/>
      <c r="T87" s="6"/>
      <c r="U87" s="6"/>
      <c r="V87" s="1"/>
      <c r="W87" s="6"/>
      <c r="X87" s="1"/>
      <c r="Y87" s="1"/>
      <c r="Z87" s="1"/>
      <c r="AA87" s="1"/>
      <c r="AB87" s="1"/>
      <c r="AC87" s="6"/>
      <c r="AD87" s="6"/>
      <c r="AE87" s="6"/>
      <c r="AF87" s="6"/>
      <c r="AG87" s="6"/>
      <c r="AH87" s="6"/>
      <c r="AM87" s="6"/>
      <c r="AN87" s="1"/>
      <c r="AO87" s="1"/>
      <c r="AP87" s="1"/>
      <c r="AQ87" s="1"/>
      <c r="AR87" s="6"/>
      <c r="AW87" s="6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</row>
    <row r="88" customFormat="false" ht="15" hidden="false" customHeight="false" outlineLevel="0" collapsed="false">
      <c r="A88" s="54" t="n">
        <v>87</v>
      </c>
      <c r="B88" s="6" t="s">
        <v>201</v>
      </c>
      <c r="C88" s="1" t="n">
        <v>267</v>
      </c>
      <c r="D88" s="1" t="n">
        <v>275</v>
      </c>
      <c r="E88" s="106" t="n">
        <f aca="false">PRODUCT(C88/D88)</f>
        <v>0.970909090909091</v>
      </c>
      <c r="F88" s="6"/>
      <c r="G88" s="54" t="n">
        <v>87</v>
      </c>
      <c r="H88" s="6" t="s">
        <v>100</v>
      </c>
      <c r="I88" s="106" t="n">
        <v>1.32209737827715</v>
      </c>
      <c r="J88" s="1" t="n">
        <v>353</v>
      </c>
      <c r="K88" s="1" t="n">
        <v>267</v>
      </c>
      <c r="L88" s="6"/>
      <c r="O88" s="6"/>
      <c r="P88" s="6"/>
      <c r="Q88" s="6"/>
      <c r="R88" s="6"/>
      <c r="S88" s="6"/>
      <c r="T88" s="6"/>
      <c r="U88" s="6"/>
      <c r="V88" s="1"/>
      <c r="W88" s="6"/>
      <c r="X88" s="1"/>
      <c r="Y88" s="1"/>
      <c r="Z88" s="1"/>
      <c r="AA88" s="1"/>
      <c r="AB88" s="1"/>
      <c r="AC88" s="6"/>
      <c r="AD88" s="6"/>
      <c r="AE88" s="6"/>
      <c r="AF88" s="6"/>
      <c r="AG88" s="6"/>
      <c r="AH88" s="6"/>
      <c r="AM88" s="6"/>
      <c r="AN88" s="1"/>
      <c r="AO88" s="1"/>
      <c r="AP88" s="1"/>
      <c r="AQ88" s="1"/>
      <c r="AR88" s="6"/>
      <c r="AW88" s="6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</row>
    <row r="89" customFormat="false" ht="15" hidden="false" customHeight="false" outlineLevel="0" collapsed="false">
      <c r="A89" s="54" t="n">
        <v>88</v>
      </c>
      <c r="B89" s="6" t="s">
        <v>383</v>
      </c>
      <c r="C89" s="1" t="n">
        <v>264</v>
      </c>
      <c r="D89" s="1" t="n">
        <v>172</v>
      </c>
      <c r="E89" s="106" t="n">
        <f aca="false">PRODUCT(C89/D89)</f>
        <v>1.53488372093023</v>
      </c>
      <c r="F89" s="6"/>
      <c r="G89" s="54" t="n">
        <v>88</v>
      </c>
      <c r="H89" s="6" t="s">
        <v>1074</v>
      </c>
      <c r="I89" s="106" t="n">
        <v>1.31914893617021</v>
      </c>
      <c r="J89" s="1" t="n">
        <v>186</v>
      </c>
      <c r="K89" s="1" t="n">
        <v>141</v>
      </c>
      <c r="L89" s="6"/>
      <c r="O89" s="6"/>
      <c r="P89" s="6"/>
      <c r="Q89" s="6"/>
      <c r="R89" s="6"/>
      <c r="S89" s="6"/>
      <c r="T89" s="6"/>
      <c r="U89" s="6"/>
      <c r="V89" s="1"/>
      <c r="W89" s="6"/>
      <c r="X89" s="1"/>
      <c r="Y89" s="1"/>
      <c r="Z89" s="1"/>
      <c r="AA89" s="1"/>
      <c r="AB89" s="1"/>
      <c r="AC89" s="6"/>
      <c r="AD89" s="6"/>
      <c r="AE89" s="6"/>
      <c r="AF89" s="6"/>
      <c r="AG89" s="6"/>
      <c r="AH89" s="6"/>
      <c r="AM89" s="6"/>
      <c r="AN89" s="1"/>
      <c r="AO89" s="1"/>
      <c r="AP89" s="1"/>
      <c r="AQ89" s="1"/>
      <c r="AR89" s="6"/>
      <c r="AW89" s="6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</row>
    <row r="90" customFormat="false" ht="15" hidden="false" customHeight="false" outlineLevel="0" collapsed="false">
      <c r="A90" s="54" t="n">
        <v>89</v>
      </c>
      <c r="B90" s="6" t="s">
        <v>387</v>
      </c>
      <c r="C90" s="1" t="n">
        <v>261</v>
      </c>
      <c r="D90" s="1" t="n">
        <v>184</v>
      </c>
      <c r="E90" s="106" t="n">
        <f aca="false">PRODUCT(C90/D90)</f>
        <v>1.41847826086957</v>
      </c>
      <c r="F90" s="6"/>
      <c r="G90" s="54" t="n">
        <v>89</v>
      </c>
      <c r="H90" s="6" t="s">
        <v>1059</v>
      </c>
      <c r="I90" s="106" t="n">
        <v>1.31137724550898</v>
      </c>
      <c r="J90" s="1" t="n">
        <v>219</v>
      </c>
      <c r="K90" s="1" t="n">
        <v>167</v>
      </c>
      <c r="L90" s="6"/>
      <c r="O90" s="6"/>
      <c r="P90" s="6"/>
      <c r="Q90" s="6"/>
      <c r="R90" s="6"/>
      <c r="S90" s="6"/>
      <c r="T90" s="6"/>
      <c r="U90" s="6"/>
      <c r="V90" s="1"/>
      <c r="W90" s="6"/>
      <c r="X90" s="1"/>
      <c r="Y90" s="1"/>
      <c r="Z90" s="1"/>
      <c r="AA90" s="1"/>
      <c r="AB90" s="1"/>
      <c r="AC90" s="6"/>
      <c r="AD90" s="6"/>
      <c r="AE90" s="6"/>
      <c r="AF90" s="6"/>
      <c r="AG90" s="6"/>
      <c r="AH90" s="6"/>
      <c r="AM90" s="6"/>
      <c r="AN90" s="1"/>
      <c r="AO90" s="1"/>
      <c r="AP90" s="1"/>
      <c r="AQ90" s="1"/>
      <c r="AR90" s="6"/>
      <c r="AW90" s="6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</row>
    <row r="91" customFormat="false" ht="15" hidden="false" customHeight="false" outlineLevel="0" collapsed="false">
      <c r="A91" s="54" t="n">
        <v>90</v>
      </c>
      <c r="B91" s="6" t="s">
        <v>276</v>
      </c>
      <c r="C91" s="1" t="n">
        <v>260</v>
      </c>
      <c r="D91" s="1" t="n">
        <v>250</v>
      </c>
      <c r="E91" s="106" t="n">
        <f aca="false">PRODUCT(C91/D91)</f>
        <v>1.04</v>
      </c>
      <c r="F91" s="6"/>
      <c r="G91" s="54" t="n">
        <v>90</v>
      </c>
      <c r="H91" s="6" t="s">
        <v>146</v>
      </c>
      <c r="I91" s="106" t="n">
        <v>1.3112582781457</v>
      </c>
      <c r="J91" s="1" t="n">
        <v>198</v>
      </c>
      <c r="K91" s="1" t="n">
        <v>151</v>
      </c>
      <c r="L91" s="6"/>
      <c r="O91" s="6"/>
      <c r="P91" s="6"/>
      <c r="Q91" s="6"/>
      <c r="R91" s="6"/>
      <c r="S91" s="6"/>
      <c r="T91" s="6"/>
      <c r="U91" s="6"/>
      <c r="V91" s="1"/>
      <c r="W91" s="6"/>
      <c r="X91" s="1"/>
      <c r="Y91" s="1"/>
      <c r="Z91" s="1"/>
      <c r="AA91" s="1"/>
      <c r="AB91" s="1"/>
      <c r="AC91" s="6"/>
      <c r="AD91" s="6"/>
      <c r="AE91" s="6"/>
      <c r="AF91" s="6"/>
      <c r="AG91" s="6"/>
      <c r="AH91" s="6"/>
      <c r="AM91" s="6"/>
      <c r="AN91" s="1"/>
      <c r="AO91" s="1"/>
      <c r="AP91" s="1"/>
      <c r="AQ91" s="1"/>
      <c r="AR91" s="6"/>
      <c r="AW91" s="6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6"/>
      <c r="BI91" s="1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</row>
    <row r="92" customFormat="false" ht="15" hidden="false" customHeight="false" outlineLevel="0" collapsed="false">
      <c r="A92" s="54" t="n">
        <v>91</v>
      </c>
      <c r="B92" s="6" t="s">
        <v>392</v>
      </c>
      <c r="C92" s="1" t="n">
        <v>260</v>
      </c>
      <c r="D92" s="1" t="n">
        <v>169</v>
      </c>
      <c r="E92" s="106" t="n">
        <f aca="false">PRODUCT(C92/D92)</f>
        <v>1.53846153846154</v>
      </c>
      <c r="F92" s="6"/>
      <c r="G92" s="54" t="n">
        <v>91</v>
      </c>
      <c r="H92" s="6" t="s">
        <v>1047</v>
      </c>
      <c r="I92" s="106" t="n">
        <v>1.30909090909091</v>
      </c>
      <c r="J92" s="1" t="n">
        <v>144</v>
      </c>
      <c r="K92" s="1" t="n">
        <v>110</v>
      </c>
      <c r="L92" s="6"/>
      <c r="O92" s="6"/>
      <c r="P92" s="6"/>
      <c r="Q92" s="6"/>
      <c r="R92" s="6"/>
      <c r="S92" s="6"/>
      <c r="T92" s="6"/>
      <c r="U92" s="6"/>
      <c r="V92" s="1"/>
      <c r="W92" s="6"/>
      <c r="X92" s="1"/>
      <c r="Y92" s="1"/>
      <c r="Z92" s="1"/>
      <c r="AA92" s="1"/>
      <c r="AB92" s="1"/>
      <c r="AC92" s="6"/>
      <c r="AD92" s="6"/>
      <c r="AE92" s="6"/>
      <c r="AF92" s="6"/>
      <c r="AG92" s="6"/>
      <c r="AH92" s="6"/>
      <c r="AM92" s="6"/>
      <c r="AN92" s="1"/>
      <c r="AO92" s="1"/>
      <c r="AP92" s="1"/>
      <c r="AQ92" s="1"/>
      <c r="AR92" s="6"/>
      <c r="AW92" s="6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6"/>
      <c r="BI92" s="1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</row>
    <row r="93" customFormat="false" ht="15" hidden="false" customHeight="false" outlineLevel="0" collapsed="false">
      <c r="A93" s="54" t="n">
        <v>92</v>
      </c>
      <c r="B93" s="6" t="s">
        <v>321</v>
      </c>
      <c r="C93" s="1" t="n">
        <v>258</v>
      </c>
      <c r="D93" s="1" t="n">
        <v>192</v>
      </c>
      <c r="E93" s="106" t="n">
        <f aca="false">PRODUCT(C93/D93)</f>
        <v>1.34375</v>
      </c>
      <c r="F93" s="6"/>
      <c r="G93" s="54" t="n">
        <v>92</v>
      </c>
      <c r="H93" s="6" t="s">
        <v>105</v>
      </c>
      <c r="I93" s="106" t="n">
        <v>1.30678466076696</v>
      </c>
      <c r="J93" s="1" t="n">
        <v>443</v>
      </c>
      <c r="K93" s="1" t="n">
        <v>339</v>
      </c>
      <c r="L93" s="6"/>
      <c r="O93" s="6"/>
      <c r="P93" s="6"/>
      <c r="Q93" s="6"/>
      <c r="R93" s="6"/>
      <c r="S93" s="6"/>
      <c r="T93" s="6"/>
      <c r="U93" s="6"/>
      <c r="V93" s="1"/>
      <c r="W93" s="6"/>
      <c r="X93" s="1"/>
      <c r="Y93" s="1"/>
      <c r="Z93" s="1"/>
      <c r="AA93" s="1"/>
      <c r="AB93" s="1"/>
      <c r="AC93" s="6"/>
      <c r="AD93" s="6"/>
      <c r="AE93" s="6"/>
      <c r="AF93" s="6"/>
      <c r="AG93" s="6"/>
      <c r="AH93" s="6"/>
      <c r="AM93" s="6"/>
      <c r="AN93" s="1"/>
      <c r="AO93" s="1"/>
      <c r="AP93" s="1"/>
      <c r="AQ93" s="1"/>
      <c r="AR93" s="6"/>
      <c r="AW93" s="6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6"/>
      <c r="BI93" s="1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</row>
    <row r="94" customFormat="false" ht="15" hidden="false" customHeight="false" outlineLevel="0" collapsed="false">
      <c r="A94" s="54" t="n">
        <v>93</v>
      </c>
      <c r="B94" s="6" t="s">
        <v>396</v>
      </c>
      <c r="C94" s="1" t="n">
        <v>255</v>
      </c>
      <c r="D94" s="1" t="n">
        <v>234</v>
      </c>
      <c r="E94" s="106" t="n">
        <f aca="false">PRODUCT(C94/D94)</f>
        <v>1.08974358974359</v>
      </c>
      <c r="F94" s="6"/>
      <c r="G94" s="54" t="n">
        <v>93</v>
      </c>
      <c r="H94" s="6" t="s">
        <v>153</v>
      </c>
      <c r="I94" s="106" t="n">
        <v>1.29770992366412</v>
      </c>
      <c r="J94" s="1" t="n">
        <v>170</v>
      </c>
      <c r="K94" s="1" t="n">
        <v>131</v>
      </c>
      <c r="L94" s="6"/>
      <c r="O94" s="6"/>
      <c r="P94" s="6"/>
      <c r="Q94" s="6"/>
      <c r="R94" s="6"/>
      <c r="S94" s="6"/>
      <c r="T94" s="6"/>
      <c r="U94" s="6"/>
      <c r="V94" s="1"/>
      <c r="W94" s="6"/>
      <c r="X94" s="1"/>
      <c r="Y94" s="1"/>
      <c r="Z94" s="1"/>
      <c r="AA94" s="1"/>
      <c r="AB94" s="1"/>
      <c r="AC94" s="6"/>
      <c r="AD94" s="6"/>
      <c r="AE94" s="6"/>
      <c r="AF94" s="6"/>
      <c r="AG94" s="6"/>
      <c r="AH94" s="6"/>
      <c r="AM94" s="6"/>
      <c r="AN94" s="1"/>
      <c r="AO94" s="1"/>
      <c r="AP94" s="1"/>
      <c r="AQ94" s="1"/>
      <c r="AR94" s="6"/>
      <c r="AW94" s="6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6"/>
      <c r="BI94" s="1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</row>
    <row r="95" customFormat="false" ht="15" hidden="false" customHeight="false" outlineLevel="0" collapsed="false">
      <c r="A95" s="54" t="n">
        <v>94</v>
      </c>
      <c r="B95" s="6" t="s">
        <v>399</v>
      </c>
      <c r="C95" s="1" t="n">
        <v>254</v>
      </c>
      <c r="D95" s="1" t="n">
        <v>147</v>
      </c>
      <c r="E95" s="106" t="n">
        <f aca="false">PRODUCT(C95/D95)</f>
        <v>1.72789115646259</v>
      </c>
      <c r="F95" s="6"/>
      <c r="G95" s="54" t="n">
        <v>94</v>
      </c>
      <c r="H95" s="6" t="s">
        <v>217</v>
      </c>
      <c r="I95" s="106" t="n">
        <v>1.28413284132841</v>
      </c>
      <c r="J95" s="1" t="n">
        <v>348</v>
      </c>
      <c r="K95" s="1" t="n">
        <v>271</v>
      </c>
      <c r="L95" s="6"/>
      <c r="O95" s="6"/>
      <c r="P95" s="6"/>
      <c r="Q95" s="6"/>
      <c r="R95" s="6"/>
      <c r="S95" s="6"/>
      <c r="T95" s="6"/>
      <c r="U95" s="6"/>
      <c r="V95" s="1"/>
      <c r="W95" s="6"/>
      <c r="X95" s="1"/>
      <c r="Y95" s="1"/>
      <c r="Z95" s="1"/>
      <c r="AA95" s="1"/>
      <c r="AB95" s="1"/>
      <c r="AC95" s="6"/>
      <c r="AD95" s="6"/>
      <c r="AE95" s="6"/>
      <c r="AF95" s="6"/>
      <c r="AG95" s="6"/>
      <c r="AH95" s="6"/>
      <c r="AM95" s="6"/>
      <c r="AN95" s="1"/>
      <c r="AO95" s="1"/>
      <c r="AP95" s="1"/>
      <c r="AQ95" s="1"/>
      <c r="AR95" s="6"/>
      <c r="AW95" s="6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6"/>
      <c r="BI95" s="1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</row>
    <row r="96" customFormat="false" ht="15" hidden="false" customHeight="false" outlineLevel="0" collapsed="false">
      <c r="A96" s="54" t="n">
        <v>95</v>
      </c>
      <c r="B96" s="6" t="s">
        <v>401</v>
      </c>
      <c r="C96" s="1" t="n">
        <v>253</v>
      </c>
      <c r="D96" s="1" t="n">
        <v>211</v>
      </c>
      <c r="E96" s="106" t="n">
        <f aca="false">PRODUCT(C96/D96)</f>
        <v>1.19905213270142</v>
      </c>
      <c r="F96" s="6"/>
      <c r="G96" s="54" t="n">
        <v>95</v>
      </c>
      <c r="H96" s="6" t="s">
        <v>1159</v>
      </c>
      <c r="I96" s="106" t="n">
        <v>1.28323699421965</v>
      </c>
      <c r="J96" s="1" t="n">
        <v>222</v>
      </c>
      <c r="K96" s="1" t="n">
        <v>173</v>
      </c>
      <c r="L96" s="6"/>
      <c r="O96" s="6"/>
      <c r="P96" s="6"/>
      <c r="Q96" s="6"/>
      <c r="R96" s="6"/>
      <c r="S96" s="6"/>
      <c r="T96" s="6"/>
      <c r="U96" s="6"/>
      <c r="V96" s="1"/>
      <c r="W96" s="6"/>
      <c r="X96" s="1"/>
      <c r="Y96" s="1"/>
      <c r="Z96" s="1"/>
      <c r="AA96" s="1"/>
      <c r="AB96" s="1"/>
      <c r="AC96" s="6"/>
      <c r="AD96" s="6"/>
      <c r="AE96" s="6"/>
      <c r="AF96" s="6"/>
      <c r="AG96" s="6"/>
      <c r="AH96" s="6"/>
      <c r="AM96" s="6"/>
      <c r="AN96" s="1"/>
      <c r="AO96" s="1"/>
      <c r="AP96" s="1"/>
      <c r="AQ96" s="1"/>
      <c r="AR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1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</row>
    <row r="97" customFormat="false" ht="15" hidden="false" customHeight="false" outlineLevel="0" collapsed="false">
      <c r="A97" s="54" t="n">
        <v>96</v>
      </c>
      <c r="B97" s="6" t="s">
        <v>367</v>
      </c>
      <c r="C97" s="1" t="n">
        <v>252</v>
      </c>
      <c r="D97" s="1" t="n">
        <v>247</v>
      </c>
      <c r="E97" s="106" t="n">
        <f aca="false">PRODUCT(C97/D97)</f>
        <v>1.02024291497976</v>
      </c>
      <c r="F97" s="6"/>
      <c r="G97" s="54" t="n">
        <v>96</v>
      </c>
      <c r="H97" s="6" t="s">
        <v>1162</v>
      </c>
      <c r="I97" s="106" t="n">
        <v>1.27647058823529</v>
      </c>
      <c r="J97" s="1" t="n">
        <v>217</v>
      </c>
      <c r="K97" s="1" t="n">
        <v>170</v>
      </c>
      <c r="L97" s="6"/>
      <c r="O97" s="6"/>
      <c r="P97" s="6"/>
      <c r="Q97" s="6"/>
      <c r="R97" s="6"/>
      <c r="S97" s="6"/>
      <c r="T97" s="6"/>
      <c r="U97" s="6"/>
      <c r="V97" s="1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M97" s="6"/>
      <c r="AN97" s="1"/>
      <c r="AO97" s="1"/>
      <c r="AP97" s="1"/>
      <c r="AQ97" s="1"/>
      <c r="AR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1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</row>
    <row r="98" customFormat="false" ht="15" hidden="false" customHeight="false" outlineLevel="0" collapsed="false">
      <c r="A98" s="54" t="n">
        <v>97</v>
      </c>
      <c r="B98" s="6" t="s">
        <v>101</v>
      </c>
      <c r="C98" s="1" t="n">
        <v>248</v>
      </c>
      <c r="D98" s="1" t="n">
        <v>294</v>
      </c>
      <c r="E98" s="106" t="n">
        <f aca="false">PRODUCT(C98/D98)</f>
        <v>0.843537414965986</v>
      </c>
      <c r="F98" s="6"/>
      <c r="G98" s="54" t="n">
        <v>97</v>
      </c>
      <c r="H98" s="6" t="s">
        <v>1348</v>
      </c>
      <c r="I98" s="106" t="n">
        <v>1.27350427350427</v>
      </c>
      <c r="J98" s="1" t="n">
        <v>149</v>
      </c>
      <c r="K98" s="1" t="n">
        <v>117</v>
      </c>
      <c r="L98" s="6"/>
      <c r="O98" s="6"/>
      <c r="P98" s="6"/>
      <c r="Q98" s="6"/>
      <c r="R98" s="6"/>
      <c r="S98" s="6"/>
      <c r="T98" s="6"/>
      <c r="U98" s="6"/>
      <c r="V98" s="1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M98" s="6"/>
      <c r="AN98" s="1"/>
      <c r="AO98" s="1"/>
      <c r="AP98" s="1"/>
      <c r="AQ98" s="1"/>
      <c r="AR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1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</row>
    <row r="99" customFormat="false" ht="15" hidden="false" customHeight="false" outlineLevel="0" collapsed="false">
      <c r="A99" s="54" t="n">
        <v>98</v>
      </c>
      <c r="B99" s="6" t="s">
        <v>242</v>
      </c>
      <c r="C99" s="1" t="n">
        <v>247</v>
      </c>
      <c r="D99" s="1" t="n">
        <v>216</v>
      </c>
      <c r="E99" s="106" t="n">
        <f aca="false">PRODUCT(C99/D99)</f>
        <v>1.14351851851852</v>
      </c>
      <c r="F99" s="6"/>
      <c r="G99" s="54" t="n">
        <v>98</v>
      </c>
      <c r="H99" s="6" t="s">
        <v>1434</v>
      </c>
      <c r="I99" s="106" t="n">
        <v>1.27272727272727</v>
      </c>
      <c r="J99" s="1" t="n">
        <v>182</v>
      </c>
      <c r="K99" s="1" t="n">
        <v>143</v>
      </c>
      <c r="L99" s="6"/>
      <c r="O99" s="6"/>
      <c r="P99" s="6"/>
      <c r="Q99" s="6"/>
      <c r="R99" s="6"/>
      <c r="S99" s="6"/>
      <c r="T99" s="6"/>
      <c r="U99" s="6"/>
      <c r="V99" s="1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M99" s="6"/>
      <c r="AN99" s="1"/>
      <c r="AO99" s="1"/>
      <c r="AP99" s="1"/>
      <c r="AQ99" s="1"/>
      <c r="AR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1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</row>
    <row r="100" customFormat="false" ht="15" hidden="false" customHeight="false" outlineLevel="0" collapsed="false">
      <c r="A100" s="54" t="n">
        <v>99</v>
      </c>
      <c r="B100" s="6" t="s">
        <v>1066</v>
      </c>
      <c r="C100" s="1" t="n">
        <v>242</v>
      </c>
      <c r="D100" s="1" t="n">
        <v>192</v>
      </c>
      <c r="E100" s="106" t="n">
        <f aca="false">PRODUCT(C100/D100)</f>
        <v>1.26041666666667</v>
      </c>
      <c r="F100" s="6"/>
      <c r="G100" s="54" t="n">
        <v>99</v>
      </c>
      <c r="H100" s="6" t="s">
        <v>136</v>
      </c>
      <c r="I100" s="106" t="n">
        <v>1.26937269372694</v>
      </c>
      <c r="J100" s="1" t="n">
        <v>344</v>
      </c>
      <c r="K100" s="1" t="n">
        <v>271</v>
      </c>
      <c r="L100" s="6"/>
      <c r="O100" s="6"/>
      <c r="P100" s="6"/>
      <c r="Q100" s="6"/>
      <c r="R100" s="6"/>
      <c r="S100" s="6"/>
      <c r="T100" s="6"/>
      <c r="U100" s="6"/>
      <c r="V100" s="1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M100" s="6"/>
      <c r="AN100" s="1"/>
      <c r="AO100" s="1"/>
      <c r="AP100" s="1"/>
      <c r="AQ100" s="1"/>
      <c r="AR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1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</row>
    <row r="101" customFormat="false" ht="15" hidden="false" customHeight="false" outlineLevel="0" collapsed="false">
      <c r="A101" s="54" t="n">
        <v>100</v>
      </c>
      <c r="B101" s="6" t="s">
        <v>963</v>
      </c>
      <c r="C101" s="1" t="n">
        <v>241</v>
      </c>
      <c r="D101" s="1" t="n">
        <v>139</v>
      </c>
      <c r="E101" s="106" t="n">
        <f aca="false">PRODUCT(C101/D101)</f>
        <v>1.73381294964029</v>
      </c>
      <c r="F101" s="6"/>
      <c r="G101" s="54" t="n">
        <v>100</v>
      </c>
      <c r="H101" s="6" t="s">
        <v>60</v>
      </c>
      <c r="I101" s="106" t="n">
        <v>1.26168224299065</v>
      </c>
      <c r="J101" s="1" t="n">
        <v>135</v>
      </c>
      <c r="K101" s="1" t="n">
        <v>107</v>
      </c>
      <c r="L101" s="6"/>
      <c r="O101" s="6"/>
      <c r="P101" s="6"/>
      <c r="Q101" s="6"/>
      <c r="R101" s="6"/>
      <c r="S101" s="6"/>
      <c r="T101" s="6"/>
      <c r="U101" s="6"/>
      <c r="V101" s="1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M101" s="6"/>
      <c r="AN101" s="1"/>
      <c r="AO101" s="1"/>
      <c r="AP101" s="1"/>
      <c r="AQ101" s="1"/>
      <c r="AR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1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</row>
    <row r="102" customFormat="false" ht="15" hidden="false" customHeight="false" outlineLevel="0" collapsed="false">
      <c r="A102" s="54" t="n">
        <v>101</v>
      </c>
      <c r="B102" s="6" t="s">
        <v>1128</v>
      </c>
      <c r="C102" s="1" t="n">
        <v>241</v>
      </c>
      <c r="D102" s="1" t="n">
        <v>205</v>
      </c>
      <c r="E102" s="106" t="n">
        <f aca="false">PRODUCT(C102/D102)</f>
        <v>1.17560975609756</v>
      </c>
      <c r="F102" s="6"/>
      <c r="G102" s="54" t="n">
        <v>101</v>
      </c>
      <c r="H102" s="6" t="s">
        <v>1066</v>
      </c>
      <c r="I102" s="106" t="n">
        <v>1.26041666666667</v>
      </c>
      <c r="J102" s="1" t="n">
        <v>242</v>
      </c>
      <c r="K102" s="1" t="n">
        <v>192</v>
      </c>
      <c r="L102" s="6"/>
      <c r="O102" s="6"/>
      <c r="P102" s="6"/>
      <c r="Q102" s="6"/>
      <c r="R102" s="6"/>
      <c r="S102" s="6"/>
      <c r="T102" s="6"/>
      <c r="U102" s="6"/>
      <c r="V102" s="1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M102" s="6"/>
      <c r="AN102" s="1"/>
      <c r="AO102" s="1"/>
      <c r="AP102" s="1"/>
      <c r="AQ102" s="1"/>
      <c r="AR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1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</row>
    <row r="103" customFormat="false" ht="15" hidden="false" customHeight="false" outlineLevel="0" collapsed="false">
      <c r="A103" s="54" t="n">
        <v>102</v>
      </c>
      <c r="B103" s="6" t="s">
        <v>1035</v>
      </c>
      <c r="C103" s="1" t="n">
        <v>240</v>
      </c>
      <c r="D103" s="1" t="n">
        <v>166</v>
      </c>
      <c r="E103" s="106" t="n">
        <f aca="false">PRODUCT(C103/D103)</f>
        <v>1.44578313253012</v>
      </c>
      <c r="F103" s="6"/>
      <c r="G103" s="54" t="n">
        <v>102</v>
      </c>
      <c r="H103" s="6" t="s">
        <v>318</v>
      </c>
      <c r="I103" s="106" t="n">
        <v>1.2563025210084</v>
      </c>
      <c r="J103" s="1" t="n">
        <v>299</v>
      </c>
      <c r="K103" s="1" t="n">
        <v>238</v>
      </c>
      <c r="L103" s="6"/>
      <c r="O103" s="6"/>
      <c r="P103" s="6"/>
      <c r="Q103" s="6"/>
      <c r="R103" s="6"/>
      <c r="S103" s="6"/>
      <c r="T103" s="6"/>
      <c r="U103" s="6"/>
      <c r="V103" s="1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M103" s="6"/>
      <c r="AN103" s="1"/>
      <c r="AO103" s="1"/>
      <c r="AP103" s="1"/>
      <c r="AQ103" s="1"/>
      <c r="AR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1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</row>
    <row r="104" customFormat="false" ht="15" hidden="false" customHeight="false" outlineLevel="0" collapsed="false">
      <c r="A104" s="54" t="n">
        <v>103</v>
      </c>
      <c r="B104" s="6" t="s">
        <v>1137</v>
      </c>
      <c r="C104" s="1" t="n">
        <v>239</v>
      </c>
      <c r="D104" s="1" t="n">
        <v>159</v>
      </c>
      <c r="E104" s="106" t="n">
        <f aca="false">PRODUCT(C104/D104)</f>
        <v>1.50314465408805</v>
      </c>
      <c r="F104" s="6"/>
      <c r="G104" s="54" t="n">
        <v>103</v>
      </c>
      <c r="H104" s="6" t="s">
        <v>1050</v>
      </c>
      <c r="I104" s="106" t="n">
        <v>1.24528301886792</v>
      </c>
      <c r="J104" s="1" t="n">
        <v>132</v>
      </c>
      <c r="K104" s="1" t="n">
        <v>106</v>
      </c>
      <c r="L104" s="6"/>
      <c r="O104" s="6"/>
      <c r="P104" s="6"/>
      <c r="Q104" s="6"/>
      <c r="R104" s="6"/>
      <c r="S104" s="6"/>
      <c r="T104" s="6"/>
      <c r="U104" s="6"/>
      <c r="V104" s="1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M104" s="6"/>
      <c r="AN104" s="1"/>
      <c r="AO104" s="1"/>
      <c r="AP104" s="1"/>
      <c r="AQ104" s="1"/>
      <c r="AR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1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</row>
    <row r="105" customFormat="false" ht="15" hidden="false" customHeight="false" outlineLevel="0" collapsed="false">
      <c r="A105" s="54" t="n">
        <v>104</v>
      </c>
      <c r="B105" s="6" t="s">
        <v>361</v>
      </c>
      <c r="C105" s="1" t="n">
        <v>237</v>
      </c>
      <c r="D105" s="1" t="n">
        <v>122</v>
      </c>
      <c r="E105" s="106" t="n">
        <f aca="false">PRODUCT(C105/D105)</f>
        <v>1.94262295081967</v>
      </c>
      <c r="F105" s="6"/>
      <c r="G105" s="54" t="n">
        <v>104</v>
      </c>
      <c r="H105" s="6" t="s">
        <v>1165</v>
      </c>
      <c r="I105" s="106" t="n">
        <v>1.24223602484472</v>
      </c>
      <c r="J105" s="1" t="n">
        <v>200</v>
      </c>
      <c r="K105" s="1" t="n">
        <v>161</v>
      </c>
      <c r="L105" s="6"/>
      <c r="O105" s="6"/>
      <c r="P105" s="6"/>
      <c r="Q105" s="6"/>
      <c r="R105" s="6"/>
      <c r="S105" s="6"/>
      <c r="T105" s="6"/>
      <c r="U105" s="6"/>
      <c r="V105" s="1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M105" s="6"/>
      <c r="AN105" s="1"/>
      <c r="AO105" s="1"/>
      <c r="AP105" s="1"/>
      <c r="AQ105" s="1"/>
      <c r="AR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1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</row>
    <row r="106" customFormat="false" ht="15" hidden="false" customHeight="false" outlineLevel="0" collapsed="false">
      <c r="A106" s="54" t="n">
        <v>105</v>
      </c>
      <c r="B106" s="6" t="s">
        <v>207</v>
      </c>
      <c r="C106" s="1" t="n">
        <v>234</v>
      </c>
      <c r="D106" s="1" t="n">
        <v>288</v>
      </c>
      <c r="E106" s="106" t="n">
        <f aca="false">PRODUCT(C106/D106)</f>
        <v>0.8125</v>
      </c>
      <c r="F106" s="6"/>
      <c r="G106" s="54" t="n">
        <v>105</v>
      </c>
      <c r="H106" s="6" t="s">
        <v>1675</v>
      </c>
      <c r="I106" s="106" t="n">
        <v>1.24107142857143</v>
      </c>
      <c r="J106" s="1" t="n">
        <v>139</v>
      </c>
      <c r="K106" s="1" t="n">
        <v>112</v>
      </c>
      <c r="L106" s="6"/>
      <c r="O106" s="6"/>
      <c r="P106" s="6"/>
      <c r="Q106" s="6"/>
      <c r="R106" s="6"/>
      <c r="S106" s="6"/>
      <c r="T106" s="6"/>
      <c r="U106" s="6"/>
      <c r="V106" s="1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M106" s="6"/>
      <c r="AN106" s="1"/>
      <c r="AO106" s="1"/>
      <c r="AP106" s="1"/>
      <c r="AQ106" s="1"/>
      <c r="AR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1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</row>
    <row r="107" customFormat="false" ht="15" hidden="false" customHeight="false" outlineLevel="0" collapsed="false">
      <c r="A107" s="54" t="n">
        <v>106</v>
      </c>
      <c r="B107" s="6" t="s">
        <v>251</v>
      </c>
      <c r="C107" s="1" t="n">
        <v>232</v>
      </c>
      <c r="D107" s="1" t="n">
        <v>280</v>
      </c>
      <c r="E107" s="106" t="n">
        <f aca="false">PRODUCT(C107/D107)</f>
        <v>0.828571428571429</v>
      </c>
      <c r="F107" s="6"/>
      <c r="G107" s="54" t="n">
        <v>106</v>
      </c>
      <c r="H107" s="6" t="s">
        <v>129</v>
      </c>
      <c r="I107" s="106" t="n">
        <v>1.22857142857143</v>
      </c>
      <c r="J107" s="1" t="n">
        <v>344</v>
      </c>
      <c r="K107" s="1" t="n">
        <v>280</v>
      </c>
      <c r="L107" s="6"/>
      <c r="O107" s="6"/>
      <c r="P107" s="6"/>
      <c r="Q107" s="6"/>
      <c r="R107" s="6"/>
      <c r="S107" s="6"/>
      <c r="T107" s="6"/>
      <c r="U107" s="6"/>
      <c r="V107" s="1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M107" s="6"/>
      <c r="AN107" s="1"/>
      <c r="AO107" s="1"/>
      <c r="AP107" s="1"/>
      <c r="AQ107" s="1"/>
      <c r="AR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1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</row>
    <row r="108" customFormat="false" ht="15" hidden="false" customHeight="false" outlineLevel="0" collapsed="false">
      <c r="A108" s="54" t="n">
        <v>107</v>
      </c>
      <c r="B108" s="6" t="s">
        <v>416</v>
      </c>
      <c r="C108" s="1" t="n">
        <v>232</v>
      </c>
      <c r="D108" s="1" t="n">
        <v>155</v>
      </c>
      <c r="E108" s="106" t="n">
        <f aca="false">PRODUCT(C108/D108)</f>
        <v>1.49677419354839</v>
      </c>
      <c r="F108" s="6"/>
      <c r="G108" s="54" t="n">
        <v>107</v>
      </c>
      <c r="H108" s="6" t="s">
        <v>1055</v>
      </c>
      <c r="I108" s="106" t="n">
        <v>1.22777777777778</v>
      </c>
      <c r="J108" s="1" t="n">
        <v>221</v>
      </c>
      <c r="K108" s="1" t="n">
        <v>180</v>
      </c>
      <c r="L108" s="6"/>
      <c r="O108" s="6"/>
      <c r="P108" s="6"/>
      <c r="Q108" s="6"/>
      <c r="R108" s="6"/>
      <c r="S108" s="6"/>
      <c r="T108" s="6"/>
      <c r="U108" s="6"/>
      <c r="V108" s="1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M108" s="6"/>
      <c r="AN108" s="1"/>
      <c r="AO108" s="1"/>
      <c r="AP108" s="1"/>
      <c r="AQ108" s="1"/>
      <c r="AR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1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</row>
    <row r="109" customFormat="false" ht="15" hidden="false" customHeight="false" outlineLevel="0" collapsed="false">
      <c r="A109" s="54" t="n">
        <v>108</v>
      </c>
      <c r="B109" s="6" t="s">
        <v>1262</v>
      </c>
      <c r="C109" s="1" t="n">
        <v>227</v>
      </c>
      <c r="D109" s="1" t="n">
        <v>188</v>
      </c>
      <c r="E109" s="106" t="n">
        <f aca="false">PRODUCT(C109/D109)</f>
        <v>1.20744680851064</v>
      </c>
      <c r="F109" s="6"/>
      <c r="G109" s="54" t="n">
        <v>108</v>
      </c>
      <c r="H109" s="6" t="s">
        <v>1723</v>
      </c>
      <c r="I109" s="106" t="n">
        <v>1.22522522522523</v>
      </c>
      <c r="J109" s="1" t="n">
        <v>136</v>
      </c>
      <c r="K109" s="1" t="n">
        <v>111</v>
      </c>
      <c r="L109" s="6"/>
      <c r="O109" s="6"/>
      <c r="P109" s="6"/>
      <c r="Q109" s="6"/>
      <c r="R109" s="6"/>
      <c r="S109" s="6"/>
      <c r="T109" s="6"/>
      <c r="U109" s="6"/>
      <c r="V109" s="1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M109" s="6"/>
      <c r="AN109" s="1"/>
      <c r="AO109" s="1"/>
      <c r="AP109" s="1"/>
      <c r="AQ109" s="1"/>
      <c r="AR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1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</row>
    <row r="110" customFormat="false" ht="15" hidden="false" customHeight="false" outlineLevel="0" collapsed="false">
      <c r="A110" s="54" t="n">
        <v>109</v>
      </c>
      <c r="B110" s="6" t="s">
        <v>1180</v>
      </c>
      <c r="C110" s="1" t="n">
        <v>225</v>
      </c>
      <c r="D110" s="1" t="n">
        <v>89</v>
      </c>
      <c r="E110" s="106" t="n">
        <f aca="false">PRODUCT(C110/D110)</f>
        <v>2.52808988764045</v>
      </c>
      <c r="F110" s="6"/>
      <c r="G110" s="54" t="n">
        <v>109</v>
      </c>
      <c r="H110" s="6" t="s">
        <v>128</v>
      </c>
      <c r="I110" s="106" t="n">
        <v>1.21794871794872</v>
      </c>
      <c r="J110" s="1" t="n">
        <v>380</v>
      </c>
      <c r="K110" s="1" t="n">
        <v>312</v>
      </c>
      <c r="L110" s="6"/>
      <c r="O110" s="6"/>
      <c r="P110" s="6"/>
      <c r="Q110" s="6"/>
      <c r="R110" s="6"/>
      <c r="S110" s="6"/>
      <c r="T110" s="6"/>
      <c r="U110" s="6"/>
      <c r="V110" s="1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M110" s="6"/>
      <c r="AN110" s="1"/>
      <c r="AO110" s="1"/>
      <c r="AP110" s="1"/>
      <c r="AQ110" s="1"/>
      <c r="AR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1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</row>
    <row r="111" customFormat="false" ht="15" hidden="false" customHeight="false" outlineLevel="0" collapsed="false">
      <c r="A111" s="54" t="n">
        <v>110</v>
      </c>
      <c r="B111" s="6" t="s">
        <v>403</v>
      </c>
      <c r="C111" s="1" t="n">
        <v>223</v>
      </c>
      <c r="D111" s="1" t="n">
        <v>92</v>
      </c>
      <c r="E111" s="106" t="n">
        <f aca="false">PRODUCT(C111/D111)</f>
        <v>2.42391304347826</v>
      </c>
      <c r="F111" s="6"/>
      <c r="G111" s="54" t="n">
        <v>110</v>
      </c>
      <c r="H111" s="6" t="s">
        <v>1262</v>
      </c>
      <c r="I111" s="106" t="n">
        <v>1.20744680851064</v>
      </c>
      <c r="J111" s="1" t="n">
        <v>227</v>
      </c>
      <c r="K111" s="1" t="n">
        <v>188</v>
      </c>
      <c r="L111" s="6"/>
      <c r="O111" s="6"/>
      <c r="P111" s="6"/>
      <c r="Q111" s="6"/>
      <c r="R111" s="6"/>
      <c r="S111" s="6"/>
      <c r="T111" s="6"/>
      <c r="U111" s="6"/>
      <c r="V111" s="1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M111" s="6"/>
      <c r="AN111" s="1"/>
      <c r="AO111" s="1"/>
      <c r="AP111" s="1"/>
      <c r="AQ111" s="1"/>
      <c r="AR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1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</row>
    <row r="112" customFormat="false" ht="15" hidden="false" customHeight="false" outlineLevel="0" collapsed="false">
      <c r="A112" s="54" t="n">
        <v>111</v>
      </c>
      <c r="B112" s="6" t="s">
        <v>409</v>
      </c>
      <c r="C112" s="1" t="n">
        <v>223</v>
      </c>
      <c r="D112" s="1" t="n">
        <v>236</v>
      </c>
      <c r="E112" s="106" t="n">
        <f aca="false">PRODUCT(C112/D112)</f>
        <v>0.944915254237288</v>
      </c>
      <c r="F112" s="6"/>
      <c r="G112" s="54" t="n">
        <v>111</v>
      </c>
      <c r="H112" s="6" t="s">
        <v>401</v>
      </c>
      <c r="I112" s="106" t="n">
        <v>1.19905213270142</v>
      </c>
      <c r="J112" s="1" t="n">
        <v>253</v>
      </c>
      <c r="K112" s="1" t="n">
        <v>211</v>
      </c>
      <c r="L112" s="6"/>
      <c r="O112" s="6"/>
      <c r="P112" s="6"/>
      <c r="Q112" s="6"/>
      <c r="R112" s="6"/>
      <c r="S112" s="6"/>
      <c r="T112" s="6"/>
      <c r="U112" s="6"/>
      <c r="V112" s="1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M112" s="6"/>
      <c r="AN112" s="1"/>
      <c r="AO112" s="1"/>
      <c r="AP112" s="1"/>
      <c r="AQ112" s="1"/>
      <c r="AR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1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</row>
    <row r="113" customFormat="false" ht="15" hidden="false" customHeight="false" outlineLevel="0" collapsed="false">
      <c r="A113" s="54" t="n">
        <v>112</v>
      </c>
      <c r="B113" s="6" t="s">
        <v>1159</v>
      </c>
      <c r="C113" s="1" t="n">
        <v>222</v>
      </c>
      <c r="D113" s="1" t="n">
        <v>173</v>
      </c>
      <c r="E113" s="106" t="n">
        <f aca="false">PRODUCT(C113/D113)</f>
        <v>1.28323699421965</v>
      </c>
      <c r="F113" s="6"/>
      <c r="G113" s="54" t="n">
        <v>112</v>
      </c>
      <c r="H113" s="6" t="s">
        <v>1216</v>
      </c>
      <c r="I113" s="106" t="n">
        <v>1.18604651162791</v>
      </c>
      <c r="J113" s="1" t="n">
        <v>153</v>
      </c>
      <c r="K113" s="1" t="n">
        <v>129</v>
      </c>
      <c r="L113" s="6"/>
      <c r="O113" s="6"/>
      <c r="P113" s="6"/>
      <c r="Q113" s="6"/>
      <c r="R113" s="6"/>
      <c r="S113" s="6"/>
      <c r="T113" s="6"/>
      <c r="U113" s="6"/>
      <c r="V113" s="1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M113" s="6"/>
      <c r="AN113" s="1"/>
      <c r="AO113" s="1"/>
      <c r="AP113" s="1"/>
      <c r="AQ113" s="1"/>
      <c r="AR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1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</row>
    <row r="114" customFormat="false" ht="15" hidden="false" customHeight="false" outlineLevel="0" collapsed="false">
      <c r="A114" s="54" t="n">
        <v>113</v>
      </c>
      <c r="B114" s="6" t="s">
        <v>334</v>
      </c>
      <c r="C114" s="1" t="n">
        <v>221</v>
      </c>
      <c r="D114" s="1" t="n">
        <v>222</v>
      </c>
      <c r="E114" s="106" t="n">
        <f aca="false">PRODUCT(C114/D114)</f>
        <v>0.995495495495496</v>
      </c>
      <c r="F114" s="6"/>
      <c r="G114" s="54" t="n">
        <v>113</v>
      </c>
      <c r="H114" s="6" t="s">
        <v>1274</v>
      </c>
      <c r="I114" s="106" t="n">
        <v>1.18461538461538</v>
      </c>
      <c r="J114" s="1" t="n">
        <v>154</v>
      </c>
      <c r="K114" s="1" t="n">
        <v>130</v>
      </c>
      <c r="L114" s="6"/>
      <c r="O114" s="6"/>
      <c r="P114" s="6"/>
      <c r="Q114" s="6"/>
      <c r="R114" s="6"/>
      <c r="S114" s="6"/>
      <c r="T114" s="6"/>
      <c r="U114" s="6"/>
      <c r="V114" s="1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M114" s="6"/>
      <c r="AN114" s="6"/>
      <c r="AO114" s="6"/>
      <c r="AP114" s="6"/>
      <c r="AQ114" s="6"/>
      <c r="AR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</row>
    <row r="115" customFormat="false" ht="15" hidden="false" customHeight="false" outlineLevel="0" collapsed="false">
      <c r="A115" s="54" t="n">
        <v>114</v>
      </c>
      <c r="B115" s="6" t="s">
        <v>1055</v>
      </c>
      <c r="C115" s="1" t="n">
        <v>221</v>
      </c>
      <c r="D115" s="1" t="n">
        <v>180</v>
      </c>
      <c r="E115" s="106" t="n">
        <f aca="false">PRODUCT(C115/D115)</f>
        <v>1.22777777777778</v>
      </c>
      <c r="F115" s="6"/>
      <c r="G115" s="54" t="n">
        <v>114</v>
      </c>
      <c r="H115" s="6" t="s">
        <v>1011</v>
      </c>
      <c r="I115" s="106" t="n">
        <v>1.18181818181818</v>
      </c>
      <c r="J115" s="1" t="n">
        <v>195</v>
      </c>
      <c r="K115" s="1" t="n">
        <v>165</v>
      </c>
      <c r="L115" s="6"/>
      <c r="O115" s="6"/>
      <c r="P115" s="6"/>
      <c r="Q115" s="6"/>
      <c r="R115" s="6"/>
      <c r="S115" s="6"/>
      <c r="T115" s="6"/>
      <c r="U115" s="6"/>
      <c r="V115" s="1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M115" s="6"/>
      <c r="AN115" s="6"/>
      <c r="AO115" s="6"/>
      <c r="AP115" s="6"/>
      <c r="AQ115" s="6"/>
      <c r="AR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</row>
    <row r="116" customFormat="false" ht="15" hidden="false" customHeight="false" outlineLevel="0" collapsed="false">
      <c r="A116" s="54" t="n">
        <v>115</v>
      </c>
      <c r="B116" s="6" t="s">
        <v>1059</v>
      </c>
      <c r="C116" s="1" t="n">
        <v>219</v>
      </c>
      <c r="D116" s="1" t="n">
        <v>167</v>
      </c>
      <c r="E116" s="106" t="n">
        <f aca="false">PRODUCT(C116/D116)</f>
        <v>1.31137724550898</v>
      </c>
      <c r="F116" s="6"/>
      <c r="G116" s="54" t="n">
        <v>115</v>
      </c>
      <c r="H116" s="70" t="s">
        <v>1453</v>
      </c>
      <c r="I116" s="106" t="n">
        <v>1.17948717948718</v>
      </c>
      <c r="J116" s="1" t="n">
        <v>138</v>
      </c>
      <c r="K116" s="1" t="n">
        <v>117</v>
      </c>
      <c r="L116" s="6"/>
      <c r="O116" s="6"/>
      <c r="P116" s="6"/>
      <c r="Q116" s="6"/>
      <c r="R116" s="6"/>
      <c r="S116" s="6"/>
      <c r="T116" s="6"/>
      <c r="U116" s="6"/>
      <c r="V116" s="1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M116" s="6"/>
      <c r="AN116" s="6"/>
      <c r="AO116" s="6"/>
      <c r="AP116" s="6"/>
      <c r="AQ116" s="6"/>
      <c r="AR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</row>
    <row r="117" customFormat="false" ht="15" hidden="false" customHeight="false" outlineLevel="0" collapsed="false">
      <c r="A117" s="54" t="n">
        <v>116</v>
      </c>
      <c r="B117" s="6" t="s">
        <v>314</v>
      </c>
      <c r="C117" s="1" t="n">
        <v>218</v>
      </c>
      <c r="D117" s="1" t="n">
        <v>201</v>
      </c>
      <c r="E117" s="106" t="n">
        <f aca="false">PRODUCT(C117/D117)</f>
        <v>1.08457711442786</v>
      </c>
      <c r="F117" s="6"/>
      <c r="G117" s="54" t="n">
        <v>116</v>
      </c>
      <c r="H117" s="6" t="s">
        <v>123</v>
      </c>
      <c r="I117" s="106" t="n">
        <v>1.17687074829932</v>
      </c>
      <c r="J117" s="1" t="n">
        <v>346</v>
      </c>
      <c r="K117" s="1" t="n">
        <v>294</v>
      </c>
      <c r="L117" s="6"/>
      <c r="O117" s="6"/>
      <c r="P117" s="6"/>
      <c r="Q117" s="6"/>
      <c r="R117" s="6"/>
      <c r="S117" s="6"/>
      <c r="T117" s="6"/>
      <c r="U117" s="6"/>
      <c r="V117" s="1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M117" s="6"/>
      <c r="AN117" s="6"/>
      <c r="AO117" s="6"/>
      <c r="AP117" s="6"/>
      <c r="AQ117" s="6"/>
      <c r="AR117" s="6"/>
      <c r="AS117" s="6"/>
      <c r="AU117" s="90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</row>
    <row r="118" customFormat="false" ht="15" hidden="false" customHeight="false" outlineLevel="0" collapsed="false">
      <c r="A118" s="54" t="n">
        <v>117</v>
      </c>
      <c r="B118" s="6" t="s">
        <v>923</v>
      </c>
      <c r="C118" s="1" t="n">
        <v>217</v>
      </c>
      <c r="D118" s="1" t="n">
        <v>161</v>
      </c>
      <c r="E118" s="106" t="n">
        <f aca="false">PRODUCT(C118/D118)</f>
        <v>1.34782608695652</v>
      </c>
      <c r="F118" s="6"/>
      <c r="G118" s="54" t="n">
        <v>117</v>
      </c>
      <c r="H118" s="6" t="s">
        <v>1128</v>
      </c>
      <c r="I118" s="106" t="n">
        <v>1.17560975609756</v>
      </c>
      <c r="J118" s="1" t="n">
        <v>241</v>
      </c>
      <c r="K118" s="1" t="n">
        <v>205</v>
      </c>
      <c r="L118" s="6"/>
      <c r="O118" s="6"/>
      <c r="P118" s="6"/>
      <c r="Q118" s="6"/>
      <c r="R118" s="6"/>
      <c r="S118" s="6"/>
      <c r="T118" s="6"/>
      <c r="U118" s="6"/>
      <c r="V118" s="1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M118" s="6"/>
      <c r="AN118" s="6"/>
      <c r="AO118" s="6"/>
      <c r="AP118" s="6"/>
      <c r="AQ118" s="6"/>
      <c r="AR118" s="6"/>
      <c r="AS118" s="6"/>
      <c r="AU118" s="90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</row>
    <row r="119" customFormat="false" ht="15" hidden="false" customHeight="false" outlineLevel="0" collapsed="false">
      <c r="A119" s="54" t="n">
        <v>118</v>
      </c>
      <c r="B119" s="6" t="s">
        <v>256</v>
      </c>
      <c r="C119" s="1" t="n">
        <v>217</v>
      </c>
      <c r="D119" s="1" t="n">
        <v>277</v>
      </c>
      <c r="E119" s="106" t="n">
        <f aca="false">PRODUCT(C119/D119)</f>
        <v>0.783393501805054</v>
      </c>
      <c r="F119" s="6"/>
      <c r="G119" s="54" t="n">
        <v>118</v>
      </c>
      <c r="H119" s="6" t="s">
        <v>104</v>
      </c>
      <c r="I119" s="106" t="n">
        <v>1.16666666666667</v>
      </c>
      <c r="J119" s="1" t="n">
        <v>385</v>
      </c>
      <c r="K119" s="1" t="n">
        <v>330</v>
      </c>
      <c r="L119" s="6"/>
      <c r="O119" s="6"/>
      <c r="P119" s="6"/>
      <c r="Q119" s="6"/>
      <c r="R119" s="6"/>
      <c r="S119" s="6"/>
      <c r="T119" s="6"/>
      <c r="U119" s="6"/>
      <c r="V119" s="1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M119" s="6"/>
      <c r="AN119" s="6"/>
      <c r="AO119" s="6"/>
      <c r="AP119" s="6"/>
      <c r="AQ119" s="6"/>
      <c r="AR119" s="6"/>
      <c r="AS119" s="6"/>
      <c r="AU119" s="90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</row>
    <row r="120" customFormat="false" ht="15" hidden="false" customHeight="false" outlineLevel="0" collapsed="false">
      <c r="A120" s="54" t="n">
        <v>119</v>
      </c>
      <c r="B120" s="6" t="s">
        <v>1162</v>
      </c>
      <c r="C120" s="1" t="n">
        <v>217</v>
      </c>
      <c r="D120" s="1" t="n">
        <v>170</v>
      </c>
      <c r="E120" s="106" t="n">
        <f aca="false">PRODUCT(C120/D120)</f>
        <v>1.27647058823529</v>
      </c>
      <c r="F120" s="6"/>
      <c r="G120" s="54" t="n">
        <v>119</v>
      </c>
      <c r="H120" s="6" t="s">
        <v>1018</v>
      </c>
      <c r="I120" s="106" t="n">
        <v>1.15748031496063</v>
      </c>
      <c r="J120" s="1" t="n">
        <v>147</v>
      </c>
      <c r="K120" s="1" t="n">
        <v>127</v>
      </c>
      <c r="L120" s="6"/>
      <c r="O120" s="6"/>
      <c r="P120" s="6"/>
      <c r="Q120" s="6"/>
      <c r="R120" s="6"/>
      <c r="S120" s="6"/>
      <c r="T120" s="6"/>
      <c r="U120" s="6"/>
      <c r="V120" s="1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M120" s="6"/>
      <c r="AN120" s="6"/>
      <c r="AO120" s="6"/>
      <c r="AP120" s="6"/>
      <c r="AQ120" s="6"/>
      <c r="AR120" s="6"/>
      <c r="AS120" s="6"/>
      <c r="AU120" s="90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</row>
    <row r="121" customFormat="false" ht="15" hidden="false" customHeight="false" outlineLevel="0" collapsed="false">
      <c r="A121" s="54" t="n">
        <v>120</v>
      </c>
      <c r="B121" s="6" t="s">
        <v>198</v>
      </c>
      <c r="C121" s="1" t="n">
        <v>216</v>
      </c>
      <c r="D121" s="1" t="n">
        <v>209</v>
      </c>
      <c r="E121" s="106" t="n">
        <f aca="false">PRODUCT(C121/D121)</f>
        <v>1.03349282296651</v>
      </c>
      <c r="F121" s="6"/>
      <c r="G121" s="54" t="n">
        <v>120</v>
      </c>
      <c r="H121" s="6" t="s">
        <v>1100</v>
      </c>
      <c r="I121" s="106" t="n">
        <v>1.15555555555556</v>
      </c>
      <c r="J121" s="1" t="n">
        <v>156</v>
      </c>
      <c r="K121" s="1" t="n">
        <v>135</v>
      </c>
      <c r="L121" s="6"/>
      <c r="O121" s="6"/>
      <c r="P121" s="6"/>
      <c r="Q121" s="6"/>
      <c r="R121" s="6"/>
      <c r="S121" s="6"/>
      <c r="T121" s="6"/>
      <c r="U121" s="6"/>
      <c r="V121" s="1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M121" s="6"/>
      <c r="AN121" s="6"/>
      <c r="AO121" s="6"/>
      <c r="AP121" s="6"/>
      <c r="AQ121" s="6"/>
      <c r="AR121" s="6"/>
      <c r="AS121" s="6"/>
      <c r="AU121" s="90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</row>
    <row r="122" customFormat="false" ht="15" hidden="false" customHeight="false" outlineLevel="0" collapsed="false">
      <c r="A122" s="54" t="n">
        <v>121</v>
      </c>
      <c r="B122" s="6" t="s">
        <v>311</v>
      </c>
      <c r="C122" s="1" t="n">
        <v>215</v>
      </c>
      <c r="D122" s="1" t="n">
        <v>193</v>
      </c>
      <c r="E122" s="106" t="n">
        <f aca="false">PRODUCT(C122/D122)</f>
        <v>1.1139896373057</v>
      </c>
      <c r="F122" s="6"/>
      <c r="G122" s="54" t="n">
        <v>121</v>
      </c>
      <c r="H122" s="6" t="s">
        <v>227</v>
      </c>
      <c r="I122" s="106" t="n">
        <v>1.15547703180212</v>
      </c>
      <c r="J122" s="1" t="n">
        <v>327</v>
      </c>
      <c r="K122" s="1" t="n">
        <v>283</v>
      </c>
      <c r="L122" s="6"/>
      <c r="O122" s="6"/>
      <c r="P122" s="6"/>
      <c r="Q122" s="6"/>
      <c r="R122" s="6"/>
      <c r="S122" s="6"/>
      <c r="T122" s="6"/>
      <c r="U122" s="6"/>
      <c r="V122" s="1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M122" s="6"/>
      <c r="AN122" s="6"/>
      <c r="AO122" s="6"/>
      <c r="AP122" s="6"/>
      <c r="AQ122" s="6"/>
      <c r="AR122" s="6"/>
      <c r="AS122" s="6"/>
      <c r="AU122" s="90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</row>
    <row r="123" customFormat="false" ht="15" hidden="false" customHeight="false" outlineLevel="0" collapsed="false">
      <c r="A123" s="54" t="n">
        <v>122</v>
      </c>
      <c r="B123" s="6" t="s">
        <v>271</v>
      </c>
      <c r="C123" s="1" t="n">
        <v>213</v>
      </c>
      <c r="D123" s="1" t="n">
        <v>116</v>
      </c>
      <c r="E123" s="106" t="n">
        <f aca="false">PRODUCT(C123/D123)</f>
        <v>1.83620689655172</v>
      </c>
      <c r="F123" s="6"/>
      <c r="G123" s="54" t="n">
        <v>122</v>
      </c>
      <c r="H123" s="6" t="s">
        <v>1415</v>
      </c>
      <c r="I123" s="106" t="n">
        <v>1.15441176470588</v>
      </c>
      <c r="J123" s="1" t="n">
        <v>157</v>
      </c>
      <c r="K123" s="1" t="n">
        <v>136</v>
      </c>
      <c r="L123" s="6"/>
      <c r="O123" s="6"/>
      <c r="P123" s="6"/>
      <c r="Q123" s="6"/>
      <c r="R123" s="6"/>
      <c r="S123" s="6"/>
      <c r="T123" s="6"/>
      <c r="U123" s="6"/>
      <c r="V123" s="1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M123" s="6"/>
      <c r="AN123" s="6"/>
      <c r="AO123" s="6"/>
      <c r="AP123" s="6"/>
      <c r="AQ123" s="6"/>
      <c r="AR123" s="6"/>
      <c r="AS123" s="6"/>
      <c r="AU123" s="90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</row>
    <row r="124" customFormat="false" ht="15" hidden="false" customHeight="false" outlineLevel="0" collapsed="false">
      <c r="A124" s="54" t="n">
        <v>123</v>
      </c>
      <c r="B124" s="6" t="s">
        <v>264</v>
      </c>
      <c r="C124" s="1" t="n">
        <v>213</v>
      </c>
      <c r="D124" s="1" t="n">
        <v>275</v>
      </c>
      <c r="E124" s="106" t="n">
        <f aca="false">PRODUCT(C124/D124)</f>
        <v>0.774545454545455</v>
      </c>
      <c r="F124" s="6"/>
      <c r="G124" s="54" t="n">
        <v>123</v>
      </c>
      <c r="H124" s="6" t="s">
        <v>140</v>
      </c>
      <c r="I124" s="106" t="n">
        <v>1.14838709677419</v>
      </c>
      <c r="J124" s="1" t="n">
        <v>356</v>
      </c>
      <c r="K124" s="1" t="n">
        <v>310</v>
      </c>
      <c r="L124" s="6"/>
      <c r="O124" s="6"/>
      <c r="P124" s="6"/>
      <c r="Q124" s="6"/>
      <c r="R124" s="6"/>
      <c r="S124" s="6"/>
      <c r="T124" s="6"/>
      <c r="U124" s="6"/>
      <c r="V124" s="1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M124" s="6"/>
      <c r="AN124" s="6"/>
      <c r="AO124" s="6"/>
      <c r="AP124" s="6"/>
      <c r="AQ124" s="6"/>
      <c r="AR124" s="6"/>
      <c r="AS124" s="6"/>
      <c r="AU124" s="90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</row>
    <row r="125" customFormat="false" ht="15" hidden="false" customHeight="false" outlineLevel="0" collapsed="false">
      <c r="A125" s="54" t="n">
        <v>124</v>
      </c>
      <c r="B125" s="6" t="s">
        <v>68</v>
      </c>
      <c r="C125" s="1" t="n">
        <v>212</v>
      </c>
      <c r="D125" s="1" t="n">
        <v>274</v>
      </c>
      <c r="E125" s="106" t="n">
        <f aca="false">PRODUCT(C125/D125)</f>
        <v>0.773722627737226</v>
      </c>
      <c r="F125" s="6"/>
      <c r="G125" s="54" t="n">
        <v>124</v>
      </c>
      <c r="H125" s="6" t="s">
        <v>247</v>
      </c>
      <c r="I125" s="106" t="n">
        <v>1.14705882352941</v>
      </c>
      <c r="J125" s="1" t="n">
        <v>117</v>
      </c>
      <c r="K125" s="1" t="n">
        <v>102</v>
      </c>
      <c r="L125" s="6"/>
      <c r="O125" s="6"/>
      <c r="P125" s="6"/>
      <c r="Q125" s="6"/>
      <c r="R125" s="6"/>
      <c r="S125" s="6"/>
      <c r="T125" s="6"/>
      <c r="U125" s="6"/>
      <c r="V125" s="1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M125" s="6"/>
      <c r="AN125" s="6"/>
      <c r="AO125" s="6"/>
      <c r="AP125" s="6"/>
      <c r="AQ125" s="6"/>
      <c r="AR125" s="6"/>
      <c r="AS125" s="6"/>
      <c r="AU125" s="90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</row>
    <row r="126" customFormat="false" ht="15" hidden="false" customHeight="false" outlineLevel="0" collapsed="false">
      <c r="A126" s="54" t="n">
        <v>125</v>
      </c>
      <c r="B126" s="6" t="s">
        <v>316</v>
      </c>
      <c r="C126" s="1" t="n">
        <v>209</v>
      </c>
      <c r="D126" s="1" t="n">
        <v>130</v>
      </c>
      <c r="E126" s="106" t="n">
        <f aca="false">PRODUCT(C126/D126)</f>
        <v>1.60769230769231</v>
      </c>
      <c r="F126" s="6"/>
      <c r="G126" s="54" t="n">
        <v>125</v>
      </c>
      <c r="H126" s="6" t="s">
        <v>242</v>
      </c>
      <c r="I126" s="106" t="n">
        <v>1.14351851851852</v>
      </c>
      <c r="J126" s="1" t="n">
        <v>247</v>
      </c>
      <c r="K126" s="1" t="n">
        <v>216</v>
      </c>
      <c r="L126" s="6"/>
      <c r="O126" s="6"/>
      <c r="P126" s="6"/>
      <c r="Q126" s="6"/>
      <c r="R126" s="6"/>
      <c r="S126" s="6"/>
      <c r="T126" s="6"/>
      <c r="U126" s="6"/>
      <c r="V126" s="1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M126" s="6"/>
      <c r="AN126" s="6"/>
      <c r="AO126" s="6"/>
      <c r="AP126" s="6"/>
      <c r="AQ126" s="6"/>
      <c r="AR126" s="6"/>
      <c r="AS126" s="6"/>
      <c r="AU126" s="90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</row>
    <row r="127" customFormat="false" ht="15" hidden="false" customHeight="false" outlineLevel="0" collapsed="false">
      <c r="A127" s="54" t="n">
        <v>126</v>
      </c>
      <c r="B127" s="6" t="s">
        <v>1111</v>
      </c>
      <c r="C127" s="1" t="n">
        <v>207</v>
      </c>
      <c r="D127" s="1" t="n">
        <v>201</v>
      </c>
      <c r="E127" s="106" t="n">
        <f aca="false">PRODUCT(C127/D127)</f>
        <v>1.02985074626866</v>
      </c>
      <c r="F127" s="6"/>
      <c r="G127" s="54" t="n">
        <v>126</v>
      </c>
      <c r="H127" s="6" t="s">
        <v>1503</v>
      </c>
      <c r="I127" s="106" t="n">
        <v>1.1328125</v>
      </c>
      <c r="J127" s="1" t="n">
        <v>145</v>
      </c>
      <c r="K127" s="1" t="n">
        <v>128</v>
      </c>
      <c r="L127" s="6"/>
      <c r="O127" s="6"/>
      <c r="P127" s="6"/>
      <c r="Q127" s="6"/>
      <c r="R127" s="6"/>
      <c r="S127" s="6"/>
      <c r="T127" s="6"/>
      <c r="U127" s="6"/>
      <c r="V127" s="1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M127" s="6"/>
      <c r="AN127" s="6"/>
      <c r="AO127" s="6"/>
      <c r="AP127" s="6"/>
      <c r="AQ127" s="6"/>
      <c r="AR127" s="6"/>
      <c r="AS127" s="6"/>
      <c r="AU127" s="90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</row>
    <row r="128" customFormat="false" ht="15" hidden="false" customHeight="false" outlineLevel="0" collapsed="false">
      <c r="A128" s="54" t="n">
        <v>127</v>
      </c>
      <c r="B128" s="6" t="s">
        <v>300</v>
      </c>
      <c r="C128" s="1" t="n">
        <v>206</v>
      </c>
      <c r="D128" s="1" t="n">
        <v>223</v>
      </c>
      <c r="E128" s="106" t="n">
        <f aca="false">PRODUCT(C128/D128)</f>
        <v>0.923766816143498</v>
      </c>
      <c r="F128" s="6"/>
      <c r="G128" s="54" t="n">
        <v>127</v>
      </c>
      <c r="H128" s="6" t="s">
        <v>75</v>
      </c>
      <c r="I128" s="106" t="n">
        <v>1.12538226299694</v>
      </c>
      <c r="J128" s="1" t="n">
        <v>368</v>
      </c>
      <c r="K128" s="1" t="n">
        <v>327</v>
      </c>
      <c r="L128" s="6"/>
      <c r="O128" s="6"/>
      <c r="P128" s="6"/>
      <c r="Q128" s="6"/>
      <c r="R128" s="6"/>
      <c r="S128" s="6"/>
      <c r="T128" s="6"/>
      <c r="U128" s="6"/>
      <c r="V128" s="1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M128" s="6"/>
      <c r="AN128" s="6"/>
      <c r="AO128" s="6"/>
      <c r="AP128" s="6"/>
      <c r="AQ128" s="6"/>
      <c r="AR128" s="6"/>
      <c r="AS128" s="6"/>
      <c r="AU128" s="90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</row>
    <row r="129" customFormat="false" ht="15" hidden="false" customHeight="false" outlineLevel="0" collapsed="false">
      <c r="A129" s="54" t="n">
        <v>128</v>
      </c>
      <c r="B129" s="6" t="s">
        <v>1033</v>
      </c>
      <c r="C129" s="1" t="n">
        <v>204</v>
      </c>
      <c r="D129" s="1" t="n">
        <v>203</v>
      </c>
      <c r="E129" s="106" t="n">
        <f aca="false">PRODUCT(C129/D129)</f>
        <v>1.00492610837438</v>
      </c>
      <c r="F129" s="6"/>
      <c r="G129" s="54" t="n">
        <v>128</v>
      </c>
      <c r="H129" s="6" t="s">
        <v>235</v>
      </c>
      <c r="I129" s="106" t="n">
        <v>1.12426035502959</v>
      </c>
      <c r="J129" s="1" t="n">
        <v>190</v>
      </c>
      <c r="K129" s="1" t="n">
        <v>169</v>
      </c>
      <c r="L129" s="6"/>
      <c r="O129" s="6"/>
      <c r="P129" s="6"/>
      <c r="Q129" s="6"/>
      <c r="R129" s="6"/>
      <c r="S129" s="6"/>
      <c r="T129" s="6"/>
      <c r="U129" s="6"/>
      <c r="V129" s="1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M129" s="6"/>
      <c r="AN129" s="6"/>
      <c r="AO129" s="6"/>
      <c r="AP129" s="6"/>
      <c r="AQ129" s="6"/>
      <c r="AR129" s="6"/>
      <c r="AS129" s="6"/>
      <c r="AU129" s="90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</row>
    <row r="130" customFormat="false" ht="15" hidden="false" customHeight="false" outlineLevel="0" collapsed="false">
      <c r="A130" s="54" t="n">
        <v>129</v>
      </c>
      <c r="B130" s="6" t="s">
        <v>1044</v>
      </c>
      <c r="C130" s="1" t="n">
        <v>203</v>
      </c>
      <c r="D130" s="1" t="n">
        <v>124</v>
      </c>
      <c r="E130" s="106" t="n">
        <f aca="false">PRODUCT(C130/D130)</f>
        <v>1.63709677419355</v>
      </c>
      <c r="F130" s="6"/>
      <c r="G130" s="54" t="n">
        <v>129</v>
      </c>
      <c r="H130" s="6" t="s">
        <v>479</v>
      </c>
      <c r="I130" s="106" t="n">
        <v>1.12280701754386</v>
      </c>
      <c r="J130" s="1" t="n">
        <v>128</v>
      </c>
      <c r="K130" s="1" t="n">
        <v>114</v>
      </c>
      <c r="L130" s="6"/>
      <c r="O130" s="6"/>
      <c r="P130" s="6"/>
      <c r="Q130" s="6"/>
      <c r="R130" s="6"/>
      <c r="S130" s="6"/>
      <c r="T130" s="6"/>
      <c r="U130" s="6"/>
      <c r="V130" s="1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M130" s="6"/>
      <c r="AN130" s="6"/>
      <c r="AO130" s="6"/>
      <c r="AP130" s="6"/>
      <c r="AQ130" s="6"/>
      <c r="AR130" s="6"/>
      <c r="AS130" s="6"/>
      <c r="AU130" s="90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</row>
    <row r="131" customFormat="false" ht="15" hidden="false" customHeight="false" outlineLevel="0" collapsed="false">
      <c r="A131" s="54" t="n">
        <v>130</v>
      </c>
      <c r="B131" s="6" t="s">
        <v>1244</v>
      </c>
      <c r="C131" s="1" t="n">
        <v>203</v>
      </c>
      <c r="D131" s="1" t="n">
        <v>115</v>
      </c>
      <c r="E131" s="106" t="n">
        <f aca="false">PRODUCT(C131/D131)</f>
        <v>1.76521739130435</v>
      </c>
      <c r="F131" s="6"/>
      <c r="G131" s="54" t="n">
        <v>130</v>
      </c>
      <c r="H131" s="6" t="s">
        <v>133</v>
      </c>
      <c r="I131" s="106" t="n">
        <v>1.12218649517685</v>
      </c>
      <c r="J131" s="1" t="n">
        <v>349</v>
      </c>
      <c r="K131" s="1" t="n">
        <v>311</v>
      </c>
      <c r="L131" s="6"/>
      <c r="O131" s="6"/>
      <c r="P131" s="6"/>
      <c r="Q131" s="6"/>
      <c r="R131" s="6"/>
      <c r="S131" s="6"/>
      <c r="T131" s="6"/>
      <c r="U131" s="6"/>
      <c r="V131" s="1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M131" s="6"/>
      <c r="AN131" s="6"/>
      <c r="AO131" s="6"/>
      <c r="AP131" s="6"/>
      <c r="AQ131" s="6"/>
      <c r="AR131" s="6"/>
      <c r="AS131" s="6"/>
      <c r="AU131" s="90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</row>
    <row r="132" customFormat="false" ht="15" hidden="false" customHeight="false" outlineLevel="0" collapsed="false">
      <c r="A132" s="54" t="n">
        <v>131</v>
      </c>
      <c r="B132" s="6" t="s">
        <v>319</v>
      </c>
      <c r="C132" s="1" t="n">
        <v>200</v>
      </c>
      <c r="D132" s="1" t="n">
        <v>213</v>
      </c>
      <c r="E132" s="106" t="n">
        <f aca="false">PRODUCT(C132/D132)</f>
        <v>0.938967136150235</v>
      </c>
      <c r="F132" s="6"/>
      <c r="G132" s="54" t="n">
        <v>131</v>
      </c>
      <c r="H132" s="6" t="s">
        <v>222</v>
      </c>
      <c r="I132" s="106" t="n">
        <v>1.11538461538462</v>
      </c>
      <c r="J132" s="1" t="n">
        <v>174</v>
      </c>
      <c r="K132" s="1" t="n">
        <v>156</v>
      </c>
      <c r="L132" s="6"/>
      <c r="O132" s="6"/>
      <c r="P132" s="6"/>
      <c r="Q132" s="6"/>
      <c r="R132" s="6"/>
      <c r="S132" s="6"/>
      <c r="T132" s="6"/>
      <c r="U132" s="6"/>
      <c r="V132" s="1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M132" s="6"/>
      <c r="AN132" s="6"/>
      <c r="AO132" s="6"/>
      <c r="AP132" s="6"/>
      <c r="AQ132" s="6"/>
      <c r="AR132" s="6"/>
      <c r="AS132" s="6"/>
      <c r="AU132" s="90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</row>
    <row r="133" customFormat="false" ht="15" hidden="false" customHeight="false" outlineLevel="0" collapsed="false">
      <c r="A133" s="54" t="n">
        <v>132</v>
      </c>
      <c r="B133" s="6" t="s">
        <v>1151</v>
      </c>
      <c r="C133" s="1" t="n">
        <v>200</v>
      </c>
      <c r="D133" s="1" t="n">
        <v>150</v>
      </c>
      <c r="E133" s="106" t="n">
        <f aca="false">PRODUCT(C133/D133)</f>
        <v>1.33333333333333</v>
      </c>
      <c r="F133" s="6"/>
      <c r="G133" s="54" t="n">
        <v>132</v>
      </c>
      <c r="H133" s="6" t="s">
        <v>311</v>
      </c>
      <c r="I133" s="106" t="n">
        <v>1.1139896373057</v>
      </c>
      <c r="J133" s="1" t="n">
        <v>215</v>
      </c>
      <c r="K133" s="1" t="n">
        <v>193</v>
      </c>
      <c r="L133" s="6"/>
      <c r="O133" s="6"/>
      <c r="P133" s="6"/>
      <c r="Q133" s="6"/>
      <c r="R133" s="6"/>
      <c r="S133" s="6"/>
      <c r="T133" s="6"/>
      <c r="U133" s="6"/>
      <c r="V133" s="1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M133" s="6"/>
      <c r="AN133" s="6"/>
      <c r="AO133" s="6"/>
      <c r="AP133" s="6"/>
      <c r="AQ133" s="6"/>
      <c r="AR133" s="6"/>
      <c r="AS133" s="6"/>
      <c r="AU133" s="90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</row>
    <row r="134" customFormat="false" ht="15" hidden="false" customHeight="false" outlineLevel="0" collapsed="false">
      <c r="A134" s="54" t="n">
        <v>133</v>
      </c>
      <c r="B134" s="6" t="s">
        <v>1165</v>
      </c>
      <c r="C134" s="1" t="n">
        <v>200</v>
      </c>
      <c r="D134" s="1" t="n">
        <v>161</v>
      </c>
      <c r="E134" s="106" t="n">
        <f aca="false">PRODUCT(C134/D134)</f>
        <v>1.24223602484472</v>
      </c>
      <c r="F134" s="6"/>
      <c r="G134" s="54" t="n">
        <v>133</v>
      </c>
      <c r="H134" s="6" t="s">
        <v>93</v>
      </c>
      <c r="I134" s="106" t="n">
        <v>1.11304347826087</v>
      </c>
      <c r="J134" s="1" t="n">
        <v>384</v>
      </c>
      <c r="K134" s="1" t="n">
        <v>345</v>
      </c>
      <c r="L134" s="6"/>
      <c r="O134" s="6"/>
      <c r="P134" s="6"/>
      <c r="Q134" s="6"/>
      <c r="R134" s="6"/>
      <c r="S134" s="6"/>
      <c r="T134" s="6"/>
      <c r="U134" s="6"/>
      <c r="V134" s="1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M134" s="6"/>
      <c r="AN134" s="6"/>
      <c r="AO134" s="6"/>
      <c r="AP134" s="6"/>
      <c r="AQ134" s="6"/>
      <c r="AR134" s="6"/>
      <c r="AS134" s="6"/>
      <c r="AT134" s="6"/>
      <c r="AU134" s="90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</row>
    <row r="135" customFormat="false" ht="15" hidden="false" customHeight="false" outlineLevel="0" collapsed="false">
      <c r="A135" s="54" t="n">
        <v>134</v>
      </c>
      <c r="B135" s="6" t="s">
        <v>190</v>
      </c>
      <c r="C135" s="1" t="n">
        <v>199</v>
      </c>
      <c r="D135" s="1" t="n">
        <v>280</v>
      </c>
      <c r="E135" s="106" t="n">
        <f aca="false">PRODUCT(C135/D135)</f>
        <v>0.710714285714286</v>
      </c>
      <c r="F135" s="6"/>
      <c r="G135" s="54" t="n">
        <v>134</v>
      </c>
      <c r="H135" s="6" t="s">
        <v>1067</v>
      </c>
      <c r="I135" s="106" t="n">
        <v>1.11111111111111</v>
      </c>
      <c r="J135" s="1" t="n">
        <v>180</v>
      </c>
      <c r="K135" s="1" t="n">
        <v>162</v>
      </c>
      <c r="L135" s="6"/>
      <c r="O135" s="6"/>
      <c r="P135" s="6"/>
      <c r="Q135" s="6"/>
      <c r="R135" s="6"/>
      <c r="S135" s="6"/>
      <c r="T135" s="6"/>
      <c r="U135" s="6"/>
      <c r="V135" s="1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M135" s="6"/>
      <c r="AN135" s="6"/>
      <c r="AO135" s="6"/>
      <c r="AP135" s="6"/>
      <c r="AQ135" s="6"/>
      <c r="AR135" s="6"/>
      <c r="AS135" s="6"/>
      <c r="AT135" s="6"/>
      <c r="AU135" s="90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</row>
    <row r="136" customFormat="false" ht="15" hidden="false" customHeight="false" outlineLevel="0" collapsed="false">
      <c r="A136" s="54" t="n">
        <v>135</v>
      </c>
      <c r="B136" s="6" t="s">
        <v>146</v>
      </c>
      <c r="C136" s="1" t="n">
        <v>198</v>
      </c>
      <c r="D136" s="1" t="n">
        <v>151</v>
      </c>
      <c r="E136" s="106" t="n">
        <f aca="false">PRODUCT(C136/D136)</f>
        <v>1.3112582781457</v>
      </c>
      <c r="F136" s="6"/>
      <c r="G136" s="54" t="n">
        <v>135</v>
      </c>
      <c r="H136" s="6" t="s">
        <v>1236</v>
      </c>
      <c r="I136" s="106" t="n">
        <v>1.1078431372549</v>
      </c>
      <c r="J136" s="1" t="n">
        <v>113</v>
      </c>
      <c r="K136" s="1" t="n">
        <v>102</v>
      </c>
      <c r="L136" s="6"/>
      <c r="O136" s="6"/>
      <c r="P136" s="6"/>
      <c r="Q136" s="6"/>
      <c r="R136" s="6"/>
      <c r="S136" s="6"/>
      <c r="T136" s="6"/>
      <c r="U136" s="6"/>
      <c r="V136" s="1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M136" s="6"/>
      <c r="AN136" s="6"/>
      <c r="AO136" s="6"/>
      <c r="AP136" s="6"/>
      <c r="AQ136" s="6"/>
      <c r="AR136" s="6"/>
      <c r="AS136" s="6"/>
      <c r="AT136" s="6"/>
      <c r="AU136" s="90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</row>
    <row r="137" customFormat="false" ht="15" hidden="false" customHeight="false" outlineLevel="0" collapsed="false">
      <c r="A137" s="54" t="n">
        <v>136</v>
      </c>
      <c r="B137" s="6" t="s">
        <v>306</v>
      </c>
      <c r="C137" s="1" t="n">
        <v>196</v>
      </c>
      <c r="D137" s="1" t="n">
        <v>147</v>
      </c>
      <c r="E137" s="106" t="n">
        <f aca="false">PRODUCT(C137/D137)</f>
        <v>1.33333333333333</v>
      </c>
      <c r="F137" s="6"/>
      <c r="G137" s="54" t="n">
        <v>136</v>
      </c>
      <c r="H137" s="6" t="s">
        <v>1362</v>
      </c>
      <c r="I137" s="106" t="n">
        <v>1.1047619047619</v>
      </c>
      <c r="J137" s="1" t="n">
        <v>116</v>
      </c>
      <c r="K137" s="1" t="n">
        <v>105</v>
      </c>
      <c r="L137" s="6"/>
      <c r="O137" s="6"/>
      <c r="P137" s="6"/>
      <c r="Q137" s="6"/>
      <c r="R137" s="6"/>
      <c r="S137" s="6"/>
      <c r="T137" s="6"/>
      <c r="U137" s="6"/>
      <c r="V137" s="1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M137" s="6"/>
      <c r="AN137" s="6"/>
      <c r="AO137" s="6"/>
      <c r="AP137" s="6"/>
      <c r="AQ137" s="6"/>
      <c r="AR137" s="6"/>
      <c r="AS137" s="6"/>
      <c r="AT137" s="6"/>
      <c r="AU137" s="90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</row>
    <row r="138" customFormat="false" ht="15" hidden="false" customHeight="false" outlineLevel="0" collapsed="false">
      <c r="A138" s="54" t="n">
        <v>137</v>
      </c>
      <c r="B138" s="6" t="s">
        <v>1011</v>
      </c>
      <c r="C138" s="1" t="n">
        <v>195</v>
      </c>
      <c r="D138" s="1" t="n">
        <v>165</v>
      </c>
      <c r="E138" s="106" t="n">
        <f aca="false">PRODUCT(C138/D138)</f>
        <v>1.18181818181818</v>
      </c>
      <c r="F138" s="6"/>
      <c r="G138" s="54" t="n">
        <v>137</v>
      </c>
      <c r="H138" s="6" t="s">
        <v>1540</v>
      </c>
      <c r="I138" s="106" t="n">
        <v>1.09923664122137</v>
      </c>
      <c r="J138" s="1" t="n">
        <v>144</v>
      </c>
      <c r="K138" s="1" t="n">
        <v>131</v>
      </c>
      <c r="L138" s="6"/>
      <c r="O138" s="6"/>
      <c r="P138" s="6"/>
      <c r="Q138" s="6"/>
      <c r="R138" s="6"/>
      <c r="S138" s="6"/>
      <c r="T138" s="6"/>
      <c r="U138" s="6"/>
      <c r="V138" s="1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M138" s="6"/>
      <c r="AN138" s="6"/>
      <c r="AO138" s="6"/>
      <c r="AP138" s="6"/>
      <c r="AQ138" s="6"/>
      <c r="AR138" s="6"/>
      <c r="AS138" s="6"/>
      <c r="AT138" s="6"/>
      <c r="AU138" s="90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</row>
    <row r="139" customFormat="false" ht="15" hidden="false" customHeight="false" outlineLevel="0" collapsed="false">
      <c r="A139" s="54" t="n">
        <v>138</v>
      </c>
      <c r="B139" s="6" t="s">
        <v>1134</v>
      </c>
      <c r="C139" s="1" t="n">
        <v>195</v>
      </c>
      <c r="D139" s="1" t="n">
        <v>182</v>
      </c>
      <c r="E139" s="106" t="n">
        <f aca="false">PRODUCT(C139/D139)</f>
        <v>1.07142857142857</v>
      </c>
      <c r="F139" s="6"/>
      <c r="G139" s="54" t="n">
        <v>138</v>
      </c>
      <c r="H139" s="6" t="s">
        <v>382</v>
      </c>
      <c r="I139" s="106" t="n">
        <v>1.0979020979021</v>
      </c>
      <c r="J139" s="1" t="n">
        <v>157</v>
      </c>
      <c r="K139" s="1" t="n">
        <v>143</v>
      </c>
      <c r="L139" s="6"/>
      <c r="O139" s="6"/>
      <c r="P139" s="6"/>
      <c r="Q139" s="6"/>
      <c r="R139" s="6"/>
      <c r="S139" s="6"/>
      <c r="T139" s="6"/>
      <c r="U139" s="6"/>
      <c r="V139" s="1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M139" s="6"/>
      <c r="AN139" s="6"/>
      <c r="AO139" s="6"/>
      <c r="AP139" s="6"/>
      <c r="AQ139" s="6"/>
      <c r="AR139" s="6"/>
      <c r="AS139" s="6"/>
      <c r="AT139" s="6"/>
      <c r="AU139" s="90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</row>
    <row r="140" customFormat="false" ht="15" hidden="false" customHeight="false" outlineLevel="0" collapsed="false">
      <c r="A140" s="54" t="n">
        <v>139</v>
      </c>
      <c r="B140" s="6" t="s">
        <v>1178</v>
      </c>
      <c r="C140" s="1" t="n">
        <v>192</v>
      </c>
      <c r="D140" s="1" t="n">
        <v>117</v>
      </c>
      <c r="E140" s="106" t="n">
        <f aca="false">PRODUCT(C140/D140)</f>
        <v>1.64102564102564</v>
      </c>
      <c r="F140" s="6"/>
      <c r="G140" s="54" t="n">
        <v>139</v>
      </c>
      <c r="H140" s="6" t="s">
        <v>270</v>
      </c>
      <c r="I140" s="106" t="n">
        <v>1.09090909090909</v>
      </c>
      <c r="J140" s="1" t="n">
        <v>300</v>
      </c>
      <c r="K140" s="1" t="n">
        <v>275</v>
      </c>
      <c r="L140" s="6"/>
      <c r="O140" s="6"/>
      <c r="P140" s="6"/>
      <c r="Q140" s="6"/>
      <c r="R140" s="6"/>
      <c r="S140" s="6"/>
      <c r="T140" s="6"/>
      <c r="U140" s="6"/>
      <c r="V140" s="1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M140" s="6"/>
      <c r="AN140" s="6"/>
      <c r="AO140" s="6"/>
      <c r="AP140" s="6"/>
      <c r="AQ140" s="6"/>
      <c r="AR140" s="6"/>
      <c r="AS140" s="6"/>
      <c r="AT140" s="6"/>
      <c r="AU140" s="90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</row>
    <row r="141" customFormat="false" ht="15" hidden="false" customHeight="false" outlineLevel="0" collapsed="false">
      <c r="A141" s="54" t="n">
        <v>140</v>
      </c>
      <c r="B141" s="6" t="s">
        <v>952</v>
      </c>
      <c r="C141" s="1" t="n">
        <v>191</v>
      </c>
      <c r="D141" s="1" t="n">
        <v>188</v>
      </c>
      <c r="E141" s="106" t="n">
        <f aca="false">PRODUCT(C141/D141)</f>
        <v>1.01595744680851</v>
      </c>
      <c r="F141" s="6"/>
      <c r="G141" s="54" t="n">
        <v>140</v>
      </c>
      <c r="H141" s="6" t="s">
        <v>396</v>
      </c>
      <c r="I141" s="106" t="n">
        <v>1.08974358974359</v>
      </c>
      <c r="J141" s="1" t="n">
        <v>255</v>
      </c>
      <c r="K141" s="1" t="n">
        <v>234</v>
      </c>
      <c r="L141" s="6"/>
      <c r="O141" s="6"/>
      <c r="P141" s="6"/>
      <c r="Q141" s="6"/>
      <c r="R141" s="6"/>
      <c r="S141" s="6"/>
      <c r="T141" s="6"/>
      <c r="U141" s="6"/>
      <c r="V141" s="1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M141" s="6"/>
      <c r="AN141" s="6"/>
      <c r="AO141" s="6"/>
      <c r="AP141" s="6"/>
      <c r="AQ141" s="6"/>
      <c r="AR141" s="6"/>
      <c r="AS141" s="6"/>
      <c r="AT141" s="6"/>
      <c r="AU141" s="90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</row>
    <row r="142" customFormat="false" ht="15" hidden="false" customHeight="false" outlineLevel="0" collapsed="false">
      <c r="A142" s="54" t="n">
        <v>141</v>
      </c>
      <c r="B142" s="6" t="s">
        <v>287</v>
      </c>
      <c r="C142" s="1" t="n">
        <v>190</v>
      </c>
      <c r="D142" s="1" t="n">
        <v>273</v>
      </c>
      <c r="E142" s="106" t="n">
        <f aca="false">PRODUCT(C142/D142)</f>
        <v>0.695970695970696</v>
      </c>
      <c r="F142" s="6"/>
      <c r="G142" s="54" t="n">
        <v>141</v>
      </c>
      <c r="H142" s="6" t="s">
        <v>314</v>
      </c>
      <c r="I142" s="106" t="n">
        <v>1.08457711442786</v>
      </c>
      <c r="J142" s="1" t="n">
        <v>218</v>
      </c>
      <c r="K142" s="1" t="n">
        <v>201</v>
      </c>
      <c r="L142" s="6"/>
      <c r="O142" s="6"/>
      <c r="P142" s="6"/>
      <c r="Q142" s="6"/>
      <c r="R142" s="6"/>
      <c r="S142" s="6"/>
      <c r="T142" s="6"/>
      <c r="U142" s="6"/>
      <c r="V142" s="1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M142" s="6"/>
      <c r="AN142" s="6"/>
      <c r="AO142" s="6"/>
      <c r="AP142" s="6"/>
      <c r="AQ142" s="6"/>
      <c r="AR142" s="6"/>
      <c r="AS142" s="6"/>
      <c r="AT142" s="6"/>
      <c r="AU142" s="90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</row>
    <row r="143" customFormat="false" ht="15" hidden="false" customHeight="false" outlineLevel="0" collapsed="false">
      <c r="A143" s="54" t="n">
        <v>142</v>
      </c>
      <c r="B143" s="6" t="s">
        <v>252</v>
      </c>
      <c r="C143" s="1" t="n">
        <v>190</v>
      </c>
      <c r="D143" s="1" t="n">
        <v>216</v>
      </c>
      <c r="E143" s="106" t="n">
        <f aca="false">PRODUCT(C143/D143)</f>
        <v>0.87962962962963</v>
      </c>
      <c r="F143" s="6"/>
      <c r="G143" s="54" t="n">
        <v>142</v>
      </c>
      <c r="H143" s="6" t="s">
        <v>350</v>
      </c>
      <c r="I143" s="106" t="n">
        <v>1.078125</v>
      </c>
      <c r="J143" s="1" t="n">
        <v>276</v>
      </c>
      <c r="K143" s="1" t="n">
        <v>256</v>
      </c>
      <c r="L143" s="6"/>
      <c r="O143" s="6"/>
      <c r="P143" s="6"/>
      <c r="Q143" s="6"/>
      <c r="R143" s="6"/>
      <c r="S143" s="6"/>
      <c r="T143" s="6"/>
      <c r="U143" s="6"/>
      <c r="V143" s="1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M143" s="6"/>
      <c r="AN143" s="6"/>
      <c r="AO143" s="6"/>
      <c r="AP143" s="6"/>
      <c r="AQ143" s="6"/>
      <c r="AR143" s="6"/>
      <c r="AS143" s="6"/>
      <c r="AT143" s="6"/>
      <c r="AU143" s="90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</row>
    <row r="144" customFormat="false" ht="15" hidden="false" customHeight="false" outlineLevel="0" collapsed="false">
      <c r="A144" s="54" t="n">
        <v>143</v>
      </c>
      <c r="B144" s="6" t="s">
        <v>235</v>
      </c>
      <c r="C144" s="1" t="n">
        <v>190</v>
      </c>
      <c r="D144" s="1" t="n">
        <v>169</v>
      </c>
      <c r="E144" s="106" t="n">
        <f aca="false">PRODUCT(C144/D144)</f>
        <v>1.12426035502959</v>
      </c>
      <c r="F144" s="6"/>
      <c r="G144" s="54" t="n">
        <v>143</v>
      </c>
      <c r="H144" s="6" t="s">
        <v>1134</v>
      </c>
      <c r="I144" s="106" t="n">
        <v>1.07142857142857</v>
      </c>
      <c r="J144" s="1" t="n">
        <v>195</v>
      </c>
      <c r="K144" s="1" t="n">
        <v>182</v>
      </c>
      <c r="L144" s="6"/>
      <c r="O144" s="6"/>
      <c r="P144" s="6"/>
      <c r="Q144" s="6"/>
      <c r="R144" s="6"/>
      <c r="S144" s="6"/>
      <c r="T144" s="6"/>
      <c r="U144" s="6"/>
      <c r="V144" s="1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M144" s="6"/>
      <c r="AN144" s="6"/>
      <c r="AO144" s="6"/>
      <c r="AP144" s="6"/>
      <c r="AQ144" s="6"/>
      <c r="AR144" s="6"/>
      <c r="AS144" s="6"/>
      <c r="AT144" s="6"/>
      <c r="AU144" s="90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</row>
    <row r="145" customFormat="false" ht="15" hidden="false" customHeight="false" outlineLevel="0" collapsed="false">
      <c r="A145" s="54" t="n">
        <v>144</v>
      </c>
      <c r="B145" s="6" t="s">
        <v>1200</v>
      </c>
      <c r="C145" s="1" t="n">
        <v>188</v>
      </c>
      <c r="D145" s="1" t="n">
        <v>127</v>
      </c>
      <c r="E145" s="106" t="n">
        <f aca="false">PRODUCT(C145/D145)</f>
        <v>1.48031496062992</v>
      </c>
      <c r="F145" s="6"/>
      <c r="G145" s="54" t="n">
        <v>144</v>
      </c>
      <c r="H145" s="6" t="s">
        <v>152</v>
      </c>
      <c r="I145" s="106" t="n">
        <v>1.07089552238806</v>
      </c>
      <c r="J145" s="1" t="n">
        <v>287</v>
      </c>
      <c r="K145" s="1" t="n">
        <v>268</v>
      </c>
      <c r="L145" s="6"/>
      <c r="O145" s="6"/>
      <c r="P145" s="6"/>
      <c r="Q145" s="6"/>
      <c r="R145" s="6"/>
      <c r="S145" s="6"/>
      <c r="T145" s="6"/>
      <c r="U145" s="6"/>
      <c r="V145" s="1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M145" s="6"/>
      <c r="AN145" s="6"/>
      <c r="AO145" s="6"/>
      <c r="AP145" s="6"/>
      <c r="AQ145" s="6"/>
      <c r="AR145" s="6"/>
      <c r="AS145" s="6"/>
      <c r="AT145" s="6"/>
      <c r="AU145" s="90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</row>
    <row r="146" customFormat="false" ht="15" hidden="false" customHeight="false" outlineLevel="0" collapsed="false">
      <c r="A146" s="54" t="n">
        <v>145</v>
      </c>
      <c r="B146" s="6" t="s">
        <v>1074</v>
      </c>
      <c r="C146" s="1" t="n">
        <v>186</v>
      </c>
      <c r="D146" s="1" t="n">
        <v>141</v>
      </c>
      <c r="E146" s="106" t="n">
        <f aca="false">PRODUCT(C146/D146)</f>
        <v>1.31914893617021</v>
      </c>
      <c r="F146" s="6"/>
      <c r="G146" s="54" t="n">
        <v>145</v>
      </c>
      <c r="H146" s="6" t="s">
        <v>1123</v>
      </c>
      <c r="I146" s="106" t="n">
        <v>1.07017543859649</v>
      </c>
      <c r="J146" s="1" t="n">
        <v>122</v>
      </c>
      <c r="K146" s="1" t="n">
        <v>114</v>
      </c>
      <c r="L146" s="6"/>
      <c r="O146" s="6"/>
      <c r="P146" s="6"/>
      <c r="Q146" s="6"/>
      <c r="R146" s="6"/>
      <c r="S146" s="6"/>
      <c r="T146" s="6"/>
      <c r="U146" s="6"/>
      <c r="V146" s="1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M146" s="6"/>
      <c r="AN146" s="6"/>
      <c r="AO146" s="6"/>
      <c r="AP146" s="6"/>
      <c r="AQ146" s="6"/>
      <c r="AR146" s="6"/>
      <c r="AS146" s="6"/>
      <c r="AT146" s="6"/>
      <c r="AU146" s="90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</row>
    <row r="147" customFormat="false" ht="15" hidden="false" customHeight="false" outlineLevel="0" collapsed="false">
      <c r="A147" s="54" t="n">
        <v>146</v>
      </c>
      <c r="B147" s="6" t="s">
        <v>1369</v>
      </c>
      <c r="C147" s="1" t="n">
        <v>185</v>
      </c>
      <c r="D147" s="1" t="n">
        <v>133</v>
      </c>
      <c r="E147" s="106" t="n">
        <f aca="false">PRODUCT(C147/D147)</f>
        <v>1.39097744360902</v>
      </c>
      <c r="F147" s="6"/>
      <c r="G147" s="54" t="n">
        <v>146</v>
      </c>
      <c r="H147" s="6" t="s">
        <v>288</v>
      </c>
      <c r="I147" s="106" t="n">
        <v>1.06037735849057</v>
      </c>
      <c r="J147" s="1" t="n">
        <v>281</v>
      </c>
      <c r="K147" s="1" t="n">
        <v>265</v>
      </c>
      <c r="L147" s="6"/>
      <c r="O147" s="6"/>
      <c r="P147" s="6"/>
      <c r="Q147" s="6"/>
      <c r="R147" s="6"/>
      <c r="S147" s="6"/>
      <c r="T147" s="6"/>
      <c r="U147" s="6"/>
      <c r="V147" s="1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M147" s="6"/>
      <c r="AN147" s="6"/>
      <c r="AO147" s="6"/>
      <c r="AP147" s="6"/>
      <c r="AQ147" s="6"/>
      <c r="AR147" s="6"/>
      <c r="AS147" s="6"/>
      <c r="AT147" s="6"/>
      <c r="AU147" s="90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</row>
    <row r="148" customFormat="false" ht="15" hidden="false" customHeight="false" outlineLevel="0" collapsed="false">
      <c r="A148" s="54" t="n">
        <v>147</v>
      </c>
      <c r="B148" s="6" t="s">
        <v>165</v>
      </c>
      <c r="C148" s="1" t="n">
        <v>184</v>
      </c>
      <c r="D148" s="1" t="n">
        <v>241</v>
      </c>
      <c r="E148" s="106" t="n">
        <f aca="false">PRODUCT(C148/D148)</f>
        <v>0.763485477178423</v>
      </c>
      <c r="F148" s="6"/>
      <c r="G148" s="54" t="n">
        <v>147</v>
      </c>
      <c r="H148" s="6" t="s">
        <v>1471</v>
      </c>
      <c r="I148" s="106" t="n">
        <v>1.05095541401274</v>
      </c>
      <c r="J148" s="1" t="n">
        <v>165</v>
      </c>
      <c r="K148" s="1" t="n">
        <v>157</v>
      </c>
      <c r="L148" s="6"/>
      <c r="O148" s="6"/>
      <c r="P148" s="6"/>
      <c r="Q148" s="6"/>
      <c r="R148" s="6"/>
      <c r="S148" s="6"/>
      <c r="T148" s="6"/>
      <c r="U148" s="6"/>
      <c r="V148" s="1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M148" s="6"/>
      <c r="AN148" s="6"/>
      <c r="AO148" s="6"/>
      <c r="AP148" s="6"/>
      <c r="AQ148" s="6"/>
      <c r="AR148" s="6"/>
      <c r="AS148" s="6"/>
      <c r="AT148" s="6"/>
      <c r="AU148" s="90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</row>
    <row r="149" customFormat="false" ht="15" hidden="false" customHeight="false" outlineLevel="0" collapsed="false">
      <c r="A149" s="54" t="n">
        <v>148</v>
      </c>
      <c r="B149" s="6" t="s">
        <v>968</v>
      </c>
      <c r="C149" s="1" t="n">
        <v>184</v>
      </c>
      <c r="D149" s="1" t="n">
        <v>97</v>
      </c>
      <c r="E149" s="106" t="n">
        <f aca="false">PRODUCT(C149/D149)</f>
        <v>1.89690721649485</v>
      </c>
      <c r="F149" s="6"/>
      <c r="G149" s="54" t="n">
        <v>148</v>
      </c>
      <c r="H149" s="6" t="s">
        <v>1062</v>
      </c>
      <c r="I149" s="106" t="n">
        <v>1.04678362573099</v>
      </c>
      <c r="J149" s="1" t="n">
        <v>179</v>
      </c>
      <c r="K149" s="1" t="n">
        <v>171</v>
      </c>
      <c r="L149" s="6"/>
      <c r="O149" s="6"/>
      <c r="P149" s="6"/>
      <c r="Q149" s="6"/>
      <c r="R149" s="6"/>
      <c r="S149" s="6"/>
      <c r="T149" s="6"/>
      <c r="U149" s="6"/>
      <c r="V149" s="1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M149" s="6"/>
      <c r="AN149" s="6"/>
      <c r="AO149" s="6"/>
      <c r="AP149" s="6"/>
      <c r="AQ149" s="6"/>
      <c r="AR149" s="6"/>
      <c r="AS149" s="6"/>
      <c r="AT149" s="6"/>
      <c r="AU149" s="90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</row>
    <row r="150" customFormat="false" ht="15" hidden="false" customHeight="false" outlineLevel="0" collapsed="false">
      <c r="A150" s="54" t="n">
        <v>149</v>
      </c>
      <c r="B150" s="6" t="s">
        <v>344</v>
      </c>
      <c r="C150" s="1" t="n">
        <v>183</v>
      </c>
      <c r="D150" s="1" t="n">
        <v>131</v>
      </c>
      <c r="E150" s="106" t="n">
        <f aca="false">PRODUCT(C150/D150)</f>
        <v>1.3969465648855</v>
      </c>
      <c r="F150" s="6"/>
      <c r="G150" s="54" t="n">
        <v>149</v>
      </c>
      <c r="H150" s="6" t="s">
        <v>276</v>
      </c>
      <c r="I150" s="106" t="n">
        <v>1.04</v>
      </c>
      <c r="J150" s="1" t="n">
        <v>260</v>
      </c>
      <c r="K150" s="1" t="n">
        <v>250</v>
      </c>
      <c r="L150" s="6"/>
      <c r="O150" s="6"/>
      <c r="P150" s="6"/>
      <c r="Q150" s="6"/>
      <c r="R150" s="6"/>
      <c r="S150" s="6"/>
      <c r="T150" s="6"/>
      <c r="U150" s="6"/>
      <c r="V150" s="1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M150" s="6"/>
      <c r="AN150" s="6"/>
      <c r="AO150" s="6"/>
      <c r="AP150" s="6"/>
      <c r="AQ150" s="6"/>
      <c r="AR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</row>
    <row r="151" customFormat="false" ht="15" hidden="false" customHeight="false" outlineLevel="0" collapsed="false">
      <c r="A151" s="54" t="n">
        <v>150</v>
      </c>
      <c r="B151" s="6" t="s">
        <v>220</v>
      </c>
      <c r="C151" s="1" t="n">
        <v>182</v>
      </c>
      <c r="D151" s="1" t="n">
        <v>248</v>
      </c>
      <c r="E151" s="106" t="n">
        <f aca="false">PRODUCT(C151/D151)</f>
        <v>0.733870967741936</v>
      </c>
      <c r="F151" s="6"/>
      <c r="G151" s="54" t="n">
        <v>150</v>
      </c>
      <c r="H151" s="6" t="s">
        <v>414</v>
      </c>
      <c r="I151" s="106" t="n">
        <v>1.03603603603604</v>
      </c>
      <c r="J151" s="1" t="n">
        <v>115</v>
      </c>
      <c r="K151" s="1" t="n">
        <v>111</v>
      </c>
      <c r="L151" s="6"/>
      <c r="O151" s="6"/>
      <c r="P151" s="6"/>
      <c r="Q151" s="6"/>
      <c r="R151" s="6"/>
      <c r="S151" s="6"/>
      <c r="T151" s="6"/>
      <c r="U151" s="6"/>
      <c r="V151" s="1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M151" s="6"/>
      <c r="AN151" s="6"/>
      <c r="AO151" s="6"/>
      <c r="AP151" s="6"/>
      <c r="AQ151" s="6"/>
      <c r="AR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</row>
    <row r="152" customFormat="false" ht="15" hidden="false" customHeight="false" outlineLevel="0" collapsed="false">
      <c r="A152" s="54" t="n">
        <v>151</v>
      </c>
      <c r="B152" s="6" t="s">
        <v>1434</v>
      </c>
      <c r="C152" s="1" t="n">
        <v>182</v>
      </c>
      <c r="D152" s="1" t="n">
        <v>143</v>
      </c>
      <c r="E152" s="106" t="n">
        <f aca="false">PRODUCT(C152/D152)</f>
        <v>1.27272727272727</v>
      </c>
      <c r="F152" s="6"/>
      <c r="G152" s="54" t="n">
        <v>151</v>
      </c>
      <c r="H152" s="6" t="s">
        <v>150</v>
      </c>
      <c r="I152" s="106" t="n">
        <v>1.03472222222222</v>
      </c>
      <c r="J152" s="1" t="n">
        <v>149</v>
      </c>
      <c r="K152" s="1" t="n">
        <v>144</v>
      </c>
      <c r="L152" s="6"/>
      <c r="O152" s="6"/>
      <c r="P152" s="6"/>
      <c r="Q152" s="6"/>
      <c r="R152" s="6"/>
      <c r="S152" s="6"/>
      <c r="T152" s="6"/>
      <c r="U152" s="6"/>
      <c r="V152" s="1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M152" s="6"/>
      <c r="AN152" s="6"/>
      <c r="AO152" s="6"/>
      <c r="AP152" s="6"/>
      <c r="AQ152" s="6"/>
      <c r="AR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</row>
    <row r="153" customFormat="false" ht="15" hidden="false" customHeight="false" outlineLevel="0" collapsed="false">
      <c r="A153" s="54" t="n">
        <v>152</v>
      </c>
      <c r="B153" s="6" t="s">
        <v>173</v>
      </c>
      <c r="C153" s="1" t="n">
        <v>180</v>
      </c>
      <c r="D153" s="1" t="n">
        <v>247</v>
      </c>
      <c r="E153" s="106" t="n">
        <f aca="false">PRODUCT(C153/D153)</f>
        <v>0.728744939271255</v>
      </c>
      <c r="F153" s="6"/>
      <c r="G153" s="54" t="n">
        <v>152</v>
      </c>
      <c r="H153" s="6" t="s">
        <v>198</v>
      </c>
      <c r="I153" s="106" t="n">
        <v>1.03349282296651</v>
      </c>
      <c r="J153" s="1" t="n">
        <v>216</v>
      </c>
      <c r="K153" s="1" t="n">
        <v>209</v>
      </c>
      <c r="L153" s="6"/>
      <c r="O153" s="6"/>
      <c r="P153" s="6"/>
      <c r="Q153" s="6"/>
      <c r="R153" s="6"/>
      <c r="S153" s="6"/>
      <c r="T153" s="6"/>
      <c r="U153" s="6"/>
      <c r="V153" s="1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M153" s="6"/>
      <c r="AN153" s="6"/>
      <c r="AO153" s="6"/>
      <c r="AP153" s="6"/>
      <c r="AQ153" s="6"/>
      <c r="AR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</row>
    <row r="154" customFormat="false" ht="15" hidden="false" customHeight="false" outlineLevel="0" collapsed="false">
      <c r="A154" s="54" t="n">
        <v>153</v>
      </c>
      <c r="B154" s="6" t="s">
        <v>338</v>
      </c>
      <c r="C154" s="1" t="n">
        <v>180</v>
      </c>
      <c r="D154" s="1" t="n">
        <v>208</v>
      </c>
      <c r="E154" s="106" t="n">
        <f aca="false">PRODUCT(C154/D154)</f>
        <v>0.865384615384615</v>
      </c>
      <c r="F154" s="6"/>
      <c r="G154" s="54" t="n">
        <v>153</v>
      </c>
      <c r="H154" s="6" t="s">
        <v>1534</v>
      </c>
      <c r="I154" s="106" t="n">
        <v>1.03125</v>
      </c>
      <c r="J154" s="1" t="n">
        <v>132</v>
      </c>
      <c r="K154" s="1" t="n">
        <v>128</v>
      </c>
      <c r="L154" s="6"/>
      <c r="O154" s="6"/>
      <c r="P154" s="6"/>
      <c r="Q154" s="6"/>
      <c r="R154" s="6"/>
      <c r="S154" s="6"/>
      <c r="T154" s="6"/>
      <c r="U154" s="6"/>
      <c r="V154" s="1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M154" s="6"/>
      <c r="AN154" s="6"/>
      <c r="AO154" s="6"/>
      <c r="AP154" s="6"/>
      <c r="AQ154" s="6"/>
      <c r="AR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</row>
    <row r="155" customFormat="false" ht="15" hidden="false" customHeight="false" outlineLevel="0" collapsed="false">
      <c r="A155" s="54" t="n">
        <v>154</v>
      </c>
      <c r="B155" s="6" t="s">
        <v>1067</v>
      </c>
      <c r="C155" s="1" t="n">
        <v>180</v>
      </c>
      <c r="D155" s="1" t="n">
        <v>162</v>
      </c>
      <c r="E155" s="106" t="n">
        <f aca="false">PRODUCT(C155/D155)</f>
        <v>1.11111111111111</v>
      </c>
      <c r="F155" s="6"/>
      <c r="G155" s="54" t="n">
        <v>154</v>
      </c>
      <c r="H155" s="6" t="s">
        <v>1111</v>
      </c>
      <c r="I155" s="106" t="n">
        <v>1.02985074626866</v>
      </c>
      <c r="J155" s="1" t="n">
        <v>207</v>
      </c>
      <c r="K155" s="1" t="n">
        <v>201</v>
      </c>
      <c r="L155" s="6"/>
      <c r="O155" s="6"/>
      <c r="P155" s="6"/>
      <c r="Q155" s="6"/>
      <c r="R155" s="6"/>
      <c r="S155" s="6"/>
      <c r="T155" s="6"/>
      <c r="U155" s="6"/>
      <c r="V155" s="1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M155" s="6"/>
      <c r="AN155" s="6"/>
      <c r="AO155" s="6"/>
      <c r="AP155" s="6"/>
      <c r="AQ155" s="6"/>
      <c r="AR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</row>
    <row r="156" customFormat="false" ht="15" hidden="false" customHeight="false" outlineLevel="0" collapsed="false">
      <c r="A156" s="54" t="n">
        <v>155</v>
      </c>
      <c r="B156" s="6" t="s">
        <v>1062</v>
      </c>
      <c r="C156" s="1" t="n">
        <v>179</v>
      </c>
      <c r="D156" s="1" t="n">
        <v>171</v>
      </c>
      <c r="E156" s="106" t="n">
        <f aca="false">PRODUCT(C156/D156)</f>
        <v>1.04678362573099</v>
      </c>
      <c r="F156" s="6"/>
      <c r="G156" s="54" t="n">
        <v>155</v>
      </c>
      <c r="H156" s="6" t="s">
        <v>1108</v>
      </c>
      <c r="I156" s="106" t="n">
        <v>1.02097902097902</v>
      </c>
      <c r="J156" s="1" t="n">
        <v>146</v>
      </c>
      <c r="K156" s="1" t="n">
        <v>143</v>
      </c>
      <c r="L156" s="6"/>
      <c r="O156" s="6"/>
      <c r="P156" s="6"/>
      <c r="Q156" s="6"/>
      <c r="R156" s="6"/>
      <c r="S156" s="6"/>
      <c r="T156" s="6"/>
      <c r="U156" s="6"/>
      <c r="V156" s="1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M156" s="6"/>
      <c r="AN156" s="6"/>
      <c r="AO156" s="6"/>
      <c r="AP156" s="6"/>
      <c r="AQ156" s="6"/>
      <c r="AR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</row>
    <row r="157" customFormat="false" ht="15" hidden="false" customHeight="false" outlineLevel="0" collapsed="false">
      <c r="A157" s="54" t="n">
        <v>156</v>
      </c>
      <c r="B157" s="6" t="s">
        <v>1191</v>
      </c>
      <c r="C157" s="1" t="n">
        <v>177</v>
      </c>
      <c r="D157" s="1" t="n">
        <v>176</v>
      </c>
      <c r="E157" s="106" t="n">
        <f aca="false">PRODUCT(C157/D157)</f>
        <v>1.00568181818182</v>
      </c>
      <c r="F157" s="6"/>
      <c r="G157" s="54" t="n">
        <v>156</v>
      </c>
      <c r="H157" s="6" t="s">
        <v>367</v>
      </c>
      <c r="I157" s="106" t="n">
        <v>1.02024291497976</v>
      </c>
      <c r="J157" s="1" t="n">
        <v>252</v>
      </c>
      <c r="K157" s="1" t="n">
        <v>247</v>
      </c>
      <c r="L157" s="6"/>
      <c r="O157" s="6"/>
      <c r="P157" s="6"/>
      <c r="Q157" s="6"/>
      <c r="R157" s="6"/>
      <c r="S157" s="6"/>
      <c r="T157" s="6"/>
      <c r="U157" s="6"/>
      <c r="V157" s="1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M157" s="6"/>
      <c r="AN157" s="6"/>
      <c r="AO157" s="6"/>
      <c r="AP157" s="6"/>
      <c r="AQ157" s="6"/>
      <c r="AR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</row>
    <row r="158" customFormat="false" ht="15" hidden="false" customHeight="false" outlineLevel="0" collapsed="false">
      <c r="A158" s="54" t="n">
        <v>157</v>
      </c>
      <c r="B158" s="6" t="s">
        <v>1208</v>
      </c>
      <c r="C158" s="1" t="n">
        <v>177</v>
      </c>
      <c r="D158" s="1" t="n">
        <v>80</v>
      </c>
      <c r="E158" s="106" t="n">
        <f aca="false">PRODUCT(C158/D158)</f>
        <v>2.2125</v>
      </c>
      <c r="F158" s="6"/>
      <c r="G158" s="54" t="n">
        <v>157</v>
      </c>
      <c r="H158" s="6" t="s">
        <v>952</v>
      </c>
      <c r="I158" s="106" t="n">
        <v>1.01595744680851</v>
      </c>
      <c r="J158" s="1" t="n">
        <v>191</v>
      </c>
      <c r="K158" s="1" t="n">
        <v>188</v>
      </c>
      <c r="L158" s="6"/>
      <c r="O158" s="6"/>
      <c r="P158" s="6"/>
      <c r="Q158" s="6"/>
      <c r="R158" s="6"/>
      <c r="S158" s="6"/>
      <c r="T158" s="6"/>
      <c r="U158" s="6"/>
      <c r="V158" s="1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M158" s="6"/>
      <c r="AN158" s="6"/>
      <c r="AO158" s="6"/>
      <c r="AP158" s="6"/>
      <c r="AQ158" s="6"/>
      <c r="AR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</row>
    <row r="159" customFormat="false" ht="15" hidden="false" customHeight="false" outlineLevel="0" collapsed="false">
      <c r="A159" s="54" t="n">
        <v>158</v>
      </c>
      <c r="B159" s="6" t="s">
        <v>1153</v>
      </c>
      <c r="C159" s="1" t="n">
        <v>176</v>
      </c>
      <c r="D159" s="1" t="n">
        <v>214</v>
      </c>
      <c r="E159" s="106" t="n">
        <f aca="false">PRODUCT(C159/D159)</f>
        <v>0.822429906542056</v>
      </c>
      <c r="F159" s="6"/>
      <c r="G159" s="54" t="n">
        <v>158</v>
      </c>
      <c r="H159" s="6" t="s">
        <v>992</v>
      </c>
      <c r="I159" s="106" t="n">
        <v>1.00877192982456</v>
      </c>
      <c r="J159" s="1" t="n">
        <v>115</v>
      </c>
      <c r="K159" s="1" t="n">
        <v>114</v>
      </c>
      <c r="L159" s="6"/>
      <c r="O159" s="6"/>
      <c r="P159" s="6"/>
      <c r="Q159" s="6"/>
      <c r="R159" s="6"/>
      <c r="S159" s="6"/>
      <c r="T159" s="6"/>
      <c r="U159" s="6"/>
      <c r="V159" s="1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M159" s="6"/>
      <c r="AN159" s="6"/>
      <c r="AO159" s="6"/>
      <c r="AP159" s="6"/>
      <c r="AQ159" s="6"/>
      <c r="AR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</row>
    <row r="160" customFormat="false" ht="15" hidden="false" customHeight="false" outlineLevel="0" collapsed="false">
      <c r="A160" s="54" t="n">
        <v>159</v>
      </c>
      <c r="B160" s="6" t="s">
        <v>328</v>
      </c>
      <c r="C160" s="1" t="n">
        <v>175</v>
      </c>
      <c r="D160" s="1" t="n">
        <v>265</v>
      </c>
      <c r="E160" s="106" t="n">
        <f aca="false">PRODUCT(C160/D160)</f>
        <v>0.660377358490566</v>
      </c>
      <c r="F160" s="6"/>
      <c r="G160" s="54" t="n">
        <v>159</v>
      </c>
      <c r="H160" s="6" t="s">
        <v>1324</v>
      </c>
      <c r="I160" s="106" t="n">
        <v>1.00699300699301</v>
      </c>
      <c r="J160" s="1" t="n">
        <v>144</v>
      </c>
      <c r="K160" s="1" t="n">
        <v>143</v>
      </c>
      <c r="L160" s="6"/>
      <c r="O160" s="6"/>
      <c r="P160" s="6"/>
      <c r="Q160" s="6"/>
      <c r="R160" s="6"/>
      <c r="S160" s="6"/>
      <c r="T160" s="6"/>
      <c r="U160" s="6"/>
      <c r="V160" s="1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M160" s="6"/>
      <c r="AN160" s="6"/>
      <c r="AO160" s="6"/>
      <c r="AP160" s="6"/>
      <c r="AQ160" s="6"/>
      <c r="AR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</row>
    <row r="161" customFormat="false" ht="15" hidden="false" customHeight="false" outlineLevel="0" collapsed="false">
      <c r="A161" s="54" t="n">
        <v>160</v>
      </c>
      <c r="B161" s="6" t="s">
        <v>142</v>
      </c>
      <c r="C161" s="1" t="n">
        <v>174</v>
      </c>
      <c r="D161" s="1" t="n">
        <v>261</v>
      </c>
      <c r="E161" s="106" t="n">
        <f aca="false">PRODUCT(C161/D161)</f>
        <v>0.666666666666667</v>
      </c>
      <c r="F161" s="6"/>
      <c r="G161" s="54" t="n">
        <v>160</v>
      </c>
      <c r="H161" s="6" t="s">
        <v>1191</v>
      </c>
      <c r="I161" s="106" t="n">
        <v>1.00568181818182</v>
      </c>
      <c r="J161" s="1" t="n">
        <v>177</v>
      </c>
      <c r="K161" s="1" t="n">
        <v>176</v>
      </c>
      <c r="L161" s="6"/>
      <c r="O161" s="6"/>
      <c r="P161" s="6"/>
      <c r="Q161" s="6"/>
      <c r="R161" s="6"/>
      <c r="S161" s="6"/>
      <c r="T161" s="6"/>
      <c r="U161" s="6"/>
      <c r="V161" s="1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M161" s="6"/>
      <c r="AN161" s="6"/>
      <c r="AO161" s="6"/>
      <c r="AP161" s="6"/>
      <c r="AQ161" s="6"/>
      <c r="AR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</row>
    <row r="162" customFormat="false" ht="15" hidden="false" customHeight="false" outlineLevel="0" collapsed="false">
      <c r="A162" s="54" t="n">
        <v>161</v>
      </c>
      <c r="B162" s="6" t="s">
        <v>222</v>
      </c>
      <c r="C162" s="1" t="n">
        <v>174</v>
      </c>
      <c r="D162" s="1" t="n">
        <v>156</v>
      </c>
      <c r="E162" s="106" t="n">
        <f aca="false">PRODUCT(C162/D162)</f>
        <v>1.11538461538462</v>
      </c>
      <c r="F162" s="6"/>
      <c r="G162" s="54" t="n">
        <v>161</v>
      </c>
      <c r="H162" s="6" t="s">
        <v>1033</v>
      </c>
      <c r="I162" s="106" t="n">
        <v>1.00492610837438</v>
      </c>
      <c r="J162" s="1" t="n">
        <v>204</v>
      </c>
      <c r="K162" s="1" t="n">
        <v>203</v>
      </c>
      <c r="L162" s="6"/>
      <c r="O162" s="6"/>
      <c r="P162" s="6"/>
      <c r="Q162" s="6"/>
      <c r="R162" s="6"/>
      <c r="S162" s="6"/>
      <c r="T162" s="6"/>
      <c r="U162" s="6"/>
      <c r="V162" s="1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M162" s="6"/>
      <c r="AN162" s="6"/>
      <c r="AO162" s="6"/>
      <c r="AP162" s="6"/>
      <c r="AQ162" s="6"/>
      <c r="AR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</row>
    <row r="163" customFormat="false" ht="15" hidden="false" customHeight="false" outlineLevel="0" collapsed="false">
      <c r="A163" s="54" t="n">
        <v>162</v>
      </c>
      <c r="B163" s="6" t="s">
        <v>1230</v>
      </c>
      <c r="C163" s="1" t="n">
        <v>173</v>
      </c>
      <c r="D163" s="1" t="n">
        <v>204</v>
      </c>
      <c r="E163" s="106" t="n">
        <f aca="false">PRODUCT(C163/D163)</f>
        <v>0.848039215686275</v>
      </c>
      <c r="F163" s="6"/>
      <c r="G163" s="54" t="n">
        <v>162</v>
      </c>
      <c r="H163" s="6" t="s">
        <v>1233</v>
      </c>
      <c r="I163" s="106" t="n">
        <v>1</v>
      </c>
      <c r="J163" s="1" t="n">
        <v>159</v>
      </c>
      <c r="K163" s="1" t="n">
        <v>159</v>
      </c>
      <c r="L163" s="6"/>
      <c r="O163" s="6"/>
      <c r="P163" s="6"/>
      <c r="Q163" s="6"/>
      <c r="R163" s="6"/>
      <c r="S163" s="6"/>
      <c r="T163" s="6"/>
      <c r="U163" s="6"/>
      <c r="V163" s="1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M163" s="6"/>
      <c r="AN163" s="6"/>
      <c r="AO163" s="6"/>
      <c r="AP163" s="6"/>
      <c r="AQ163" s="6"/>
      <c r="AR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</row>
    <row r="164" customFormat="false" ht="15" hidden="false" customHeight="false" outlineLevel="0" collapsed="false">
      <c r="A164" s="54" t="n">
        <v>163</v>
      </c>
      <c r="B164" s="6" t="s">
        <v>331</v>
      </c>
      <c r="C164" s="1" t="n">
        <v>172</v>
      </c>
      <c r="D164" s="1" t="n">
        <v>177</v>
      </c>
      <c r="E164" s="106" t="n">
        <f aca="false">PRODUCT(C164/D164)</f>
        <v>0.971751412429379</v>
      </c>
      <c r="F164" s="6"/>
      <c r="G164" s="54" t="n">
        <v>163</v>
      </c>
      <c r="H164" s="6" t="s">
        <v>334</v>
      </c>
      <c r="I164" s="106" t="n">
        <v>0.995495495495496</v>
      </c>
      <c r="J164" s="1" t="n">
        <v>221</v>
      </c>
      <c r="K164" s="1" t="n">
        <v>222</v>
      </c>
      <c r="L164" s="6"/>
      <c r="O164" s="6"/>
      <c r="P164" s="6"/>
      <c r="Q164" s="6"/>
      <c r="R164" s="6"/>
      <c r="S164" s="6"/>
      <c r="T164" s="6"/>
      <c r="U164" s="6"/>
      <c r="V164" s="1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M164" s="6"/>
      <c r="AN164" s="6"/>
      <c r="AO164" s="6"/>
      <c r="AP164" s="6"/>
      <c r="AQ164" s="6"/>
      <c r="AR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</row>
    <row r="165" customFormat="false" ht="15" hidden="false" customHeight="false" outlineLevel="0" collapsed="false">
      <c r="A165" s="54" t="n">
        <v>164</v>
      </c>
      <c r="B165" s="6" t="s">
        <v>1082</v>
      </c>
      <c r="C165" s="1" t="n">
        <v>172</v>
      </c>
      <c r="D165" s="1" t="n">
        <v>192</v>
      </c>
      <c r="E165" s="106" t="n">
        <f aca="false">PRODUCT(C165/D165)</f>
        <v>0.895833333333333</v>
      </c>
      <c r="F165" s="6"/>
      <c r="G165" s="54"/>
      <c r="H165" s="6"/>
      <c r="I165" s="106"/>
      <c r="J165" s="1"/>
      <c r="K165" s="1"/>
      <c r="L165" s="6"/>
      <c r="O165" s="6"/>
      <c r="P165" s="6"/>
      <c r="Q165" s="6"/>
      <c r="R165" s="6"/>
      <c r="S165" s="6"/>
      <c r="T165" s="6"/>
      <c r="U165" s="6"/>
      <c r="V165" s="1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M165" s="6"/>
      <c r="AN165" s="6"/>
      <c r="AO165" s="6"/>
      <c r="AP165" s="6"/>
      <c r="AQ165" s="6"/>
      <c r="AR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</row>
    <row r="166" customFormat="false" ht="15" hidden="false" customHeight="false" outlineLevel="0" collapsed="false">
      <c r="A166" s="54" t="n">
        <v>165</v>
      </c>
      <c r="B166" s="6" t="s">
        <v>305</v>
      </c>
      <c r="C166" s="1" t="n">
        <v>171</v>
      </c>
      <c r="D166" s="1" t="n">
        <v>268</v>
      </c>
      <c r="E166" s="106" t="n">
        <f aca="false">PRODUCT(C166/D166)</f>
        <v>0.638059701492537</v>
      </c>
      <c r="F166" s="6"/>
      <c r="G166" s="54"/>
      <c r="H166" s="6"/>
      <c r="I166" s="106"/>
      <c r="J166" s="1"/>
      <c r="K166" s="1"/>
      <c r="L166" s="6"/>
      <c r="O166" s="6"/>
      <c r="P166" s="6"/>
      <c r="Q166" s="6"/>
      <c r="R166" s="6"/>
      <c r="S166" s="6"/>
      <c r="T166" s="6"/>
      <c r="U166" s="6"/>
      <c r="V166" s="1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M166" s="6"/>
      <c r="AN166" s="6"/>
      <c r="AO166" s="6"/>
      <c r="AP166" s="6"/>
      <c r="AQ166" s="6"/>
      <c r="AR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</row>
    <row r="167" customFormat="false" ht="15" hidden="false" customHeight="false" outlineLevel="0" collapsed="false">
      <c r="A167" s="54" t="n">
        <v>166</v>
      </c>
      <c r="B167" s="6" t="s">
        <v>197</v>
      </c>
      <c r="C167" s="1" t="n">
        <v>170</v>
      </c>
      <c r="D167" s="1" t="n">
        <v>291</v>
      </c>
      <c r="E167" s="106" t="n">
        <f aca="false">PRODUCT(C167/D167)</f>
        <v>0.584192439862543</v>
      </c>
      <c r="F167" s="6"/>
      <c r="G167" s="54"/>
      <c r="H167" s="6"/>
      <c r="I167" s="106"/>
      <c r="J167" s="1"/>
      <c r="K167" s="1"/>
      <c r="L167" s="6"/>
      <c r="O167" s="6"/>
      <c r="P167" s="6"/>
      <c r="Q167" s="6"/>
      <c r="R167" s="6"/>
      <c r="S167" s="6"/>
      <c r="T167" s="6"/>
      <c r="U167" s="6"/>
      <c r="V167" s="1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M167" s="6"/>
      <c r="AN167" s="6"/>
      <c r="AO167" s="6"/>
      <c r="AP167" s="6"/>
      <c r="AQ167" s="6"/>
      <c r="AR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</row>
    <row r="168" customFormat="false" ht="15" hidden="false" customHeight="false" outlineLevel="0" collapsed="false">
      <c r="A168" s="54" t="n">
        <v>167</v>
      </c>
      <c r="B168" s="6" t="s">
        <v>153</v>
      </c>
      <c r="C168" s="1" t="n">
        <v>170</v>
      </c>
      <c r="D168" s="1" t="n">
        <v>131</v>
      </c>
      <c r="E168" s="106" t="n">
        <f aca="false">PRODUCT(C168/D168)</f>
        <v>1.29770992366412</v>
      </c>
      <c r="F168" s="6"/>
      <c r="G168" s="54"/>
      <c r="H168" s="6"/>
      <c r="I168" s="106"/>
      <c r="J168" s="1"/>
      <c r="K168" s="1"/>
      <c r="L168" s="6"/>
      <c r="O168" s="6"/>
      <c r="P168" s="6"/>
      <c r="Q168" s="6"/>
      <c r="R168" s="6"/>
      <c r="S168" s="6"/>
      <c r="T168" s="6"/>
      <c r="U168" s="6"/>
      <c r="V168" s="1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M168" s="6"/>
      <c r="AN168" s="6"/>
      <c r="AO168" s="6"/>
      <c r="AP168" s="6"/>
      <c r="AQ168" s="6"/>
      <c r="AR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</row>
    <row r="169" customFormat="false" ht="15" hidden="false" customHeight="false" outlineLevel="0" collapsed="false">
      <c r="A169" s="54" t="n">
        <v>168</v>
      </c>
      <c r="B169" s="6" t="s">
        <v>212</v>
      </c>
      <c r="C169" s="1" t="n">
        <v>169</v>
      </c>
      <c r="D169" s="1" t="n">
        <v>96</v>
      </c>
      <c r="E169" s="106" t="n">
        <f aca="false">PRODUCT(C169/D169)</f>
        <v>1.76041666666667</v>
      </c>
      <c r="F169" s="6"/>
      <c r="G169" s="54"/>
      <c r="H169" s="6"/>
      <c r="I169" s="106"/>
      <c r="J169" s="1"/>
      <c r="K169" s="1"/>
      <c r="L169" s="6"/>
      <c r="O169" s="6"/>
      <c r="P169" s="6"/>
      <c r="Q169" s="6"/>
      <c r="R169" s="6"/>
      <c r="S169" s="6"/>
      <c r="T169" s="6"/>
      <c r="U169" s="6"/>
      <c r="V169" s="1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M169" s="6"/>
      <c r="AN169" s="6"/>
      <c r="AO169" s="6"/>
      <c r="AP169" s="6"/>
      <c r="AQ169" s="6"/>
      <c r="AR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</row>
    <row r="170" customFormat="false" ht="15" hidden="false" customHeight="false" outlineLevel="0" collapsed="false">
      <c r="A170" s="54" t="n">
        <v>169</v>
      </c>
      <c r="B170" s="6" t="s">
        <v>1224</v>
      </c>
      <c r="C170" s="1" t="n">
        <v>169</v>
      </c>
      <c r="D170" s="1" t="n">
        <v>125</v>
      </c>
      <c r="E170" s="106" t="n">
        <f aca="false">PRODUCT(C170/D170)</f>
        <v>1.352</v>
      </c>
      <c r="F170" s="6"/>
      <c r="G170" s="54"/>
      <c r="H170" s="6"/>
      <c r="I170" s="106"/>
      <c r="J170" s="1"/>
      <c r="K170" s="1"/>
      <c r="L170" s="6"/>
      <c r="O170" s="6"/>
      <c r="P170" s="6"/>
      <c r="Q170" s="6"/>
      <c r="R170" s="6"/>
      <c r="S170" s="6"/>
      <c r="T170" s="6"/>
      <c r="U170" s="6"/>
      <c r="V170" s="1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M170" s="6"/>
      <c r="AN170" s="6"/>
      <c r="AO170" s="6"/>
      <c r="AP170" s="6"/>
      <c r="AQ170" s="6"/>
      <c r="AR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</row>
    <row r="171" customFormat="false" ht="15" hidden="false" customHeight="false" outlineLevel="0" collapsed="false">
      <c r="A171" s="54" t="n">
        <v>170</v>
      </c>
      <c r="B171" s="6" t="s">
        <v>363</v>
      </c>
      <c r="C171" s="1" t="n">
        <v>167</v>
      </c>
      <c r="D171" s="1" t="n">
        <v>223</v>
      </c>
      <c r="E171" s="106" t="n">
        <f aca="false">PRODUCT(C171/D171)</f>
        <v>0.748878923766816</v>
      </c>
      <c r="F171" s="6"/>
      <c r="G171" s="54"/>
      <c r="H171" s="6"/>
      <c r="I171" s="106"/>
      <c r="J171" s="1"/>
      <c r="K171" s="1"/>
      <c r="L171" s="6"/>
      <c r="O171" s="6"/>
      <c r="P171" s="6"/>
      <c r="Q171" s="6"/>
      <c r="R171" s="6"/>
      <c r="S171" s="6"/>
      <c r="T171" s="6"/>
      <c r="U171" s="6"/>
      <c r="V171" s="1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M171" s="6"/>
      <c r="AN171" s="6"/>
      <c r="AO171" s="6"/>
      <c r="AP171" s="6"/>
      <c r="AQ171" s="6"/>
      <c r="AR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</row>
    <row r="172" customFormat="false" ht="15" hidden="false" customHeight="false" outlineLevel="0" collapsed="false">
      <c r="A172" s="54" t="n">
        <v>171</v>
      </c>
      <c r="B172" s="6" t="s">
        <v>1471</v>
      </c>
      <c r="C172" s="1" t="n">
        <v>165</v>
      </c>
      <c r="D172" s="1" t="n">
        <v>157</v>
      </c>
      <c r="E172" s="106" t="n">
        <f aca="false">PRODUCT(C172/D172)</f>
        <v>1.05095541401274</v>
      </c>
      <c r="F172" s="6"/>
      <c r="G172" s="54"/>
      <c r="H172" s="6"/>
      <c r="I172" s="106"/>
      <c r="J172" s="1"/>
      <c r="K172" s="1"/>
      <c r="L172" s="6"/>
      <c r="O172" s="6"/>
      <c r="P172" s="6"/>
      <c r="Q172" s="6"/>
      <c r="R172" s="6"/>
      <c r="S172" s="6"/>
      <c r="T172" s="6"/>
      <c r="U172" s="6"/>
      <c r="V172" s="1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M172" s="6"/>
      <c r="AN172" s="6"/>
      <c r="AO172" s="6"/>
      <c r="AP172" s="6"/>
      <c r="AQ172" s="6"/>
      <c r="AR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</row>
    <row r="173" customFormat="false" ht="15" hidden="false" customHeight="false" outlineLevel="0" collapsed="false">
      <c r="A173" s="54" t="n">
        <v>172</v>
      </c>
      <c r="B173" s="6" t="s">
        <v>1088</v>
      </c>
      <c r="C173" s="1" t="n">
        <v>164</v>
      </c>
      <c r="D173" s="1" t="n">
        <v>122</v>
      </c>
      <c r="E173" s="106" t="n">
        <f aca="false">PRODUCT(C173/D173)</f>
        <v>1.34426229508197</v>
      </c>
      <c r="F173" s="6"/>
      <c r="G173" s="54"/>
      <c r="H173" s="6"/>
      <c r="I173" s="106"/>
      <c r="J173" s="1"/>
      <c r="K173" s="1"/>
      <c r="L173" s="6"/>
      <c r="O173" s="6"/>
      <c r="P173" s="6"/>
      <c r="Q173" s="6"/>
      <c r="R173" s="6"/>
      <c r="S173" s="6"/>
      <c r="T173" s="6"/>
      <c r="U173" s="6"/>
      <c r="V173" s="1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M173" s="6"/>
      <c r="AN173" s="6"/>
      <c r="AO173" s="6"/>
      <c r="AP173" s="6"/>
      <c r="AQ173" s="6"/>
      <c r="AR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</row>
    <row r="174" customFormat="false" ht="15" hidden="false" customHeight="false" outlineLevel="0" collapsed="false">
      <c r="A174" s="54" t="n">
        <v>173</v>
      </c>
      <c r="B174" s="6" t="s">
        <v>413</v>
      </c>
      <c r="C174" s="1" t="n">
        <v>163</v>
      </c>
      <c r="D174" s="1" t="n">
        <v>210</v>
      </c>
      <c r="E174" s="106" t="n">
        <f aca="false">PRODUCT(C174/D174)</f>
        <v>0.776190476190476</v>
      </c>
      <c r="F174" s="6"/>
      <c r="G174" s="54"/>
      <c r="H174" s="6"/>
      <c r="I174" s="106"/>
      <c r="J174" s="1"/>
      <c r="K174" s="1"/>
      <c r="L174" s="6"/>
      <c r="O174" s="6"/>
      <c r="P174" s="6"/>
      <c r="Q174" s="6"/>
      <c r="R174" s="6"/>
      <c r="S174" s="6"/>
      <c r="T174" s="6"/>
      <c r="U174" s="6"/>
      <c r="V174" s="1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M174" s="6"/>
      <c r="AN174" s="6"/>
      <c r="AO174" s="6"/>
      <c r="AP174" s="6"/>
      <c r="AQ174" s="6"/>
      <c r="AR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</row>
    <row r="175" customFormat="false" ht="15" hidden="false" customHeight="false" outlineLevel="0" collapsed="false">
      <c r="A175" s="54" t="n">
        <v>174</v>
      </c>
      <c r="B175" s="6" t="s">
        <v>1267</v>
      </c>
      <c r="C175" s="1" t="n">
        <v>163</v>
      </c>
      <c r="D175" s="1" t="n">
        <v>97</v>
      </c>
      <c r="E175" s="106" t="n">
        <f aca="false">PRODUCT(C175/D175)</f>
        <v>1.68041237113402</v>
      </c>
      <c r="F175" s="6"/>
      <c r="G175" s="54"/>
      <c r="H175" s="6"/>
      <c r="I175" s="106"/>
      <c r="J175" s="1"/>
      <c r="K175" s="1"/>
      <c r="L175" s="6"/>
      <c r="O175" s="6"/>
      <c r="P175" s="6"/>
      <c r="Q175" s="6"/>
      <c r="R175" s="6"/>
      <c r="S175" s="6"/>
      <c r="T175" s="6"/>
      <c r="U175" s="6"/>
      <c r="V175" s="1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M175" s="6"/>
      <c r="AN175" s="6"/>
      <c r="AO175" s="6"/>
      <c r="AP175" s="6"/>
      <c r="AQ175" s="6"/>
      <c r="AR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</row>
    <row r="176" customFormat="false" ht="15" hidden="false" customHeight="false" outlineLevel="0" collapsed="false">
      <c r="A176" s="54" t="n">
        <v>175</v>
      </c>
      <c r="B176" s="6" t="s">
        <v>1023</v>
      </c>
      <c r="C176" s="1" t="n">
        <v>162</v>
      </c>
      <c r="D176" s="1" t="n">
        <v>104</v>
      </c>
      <c r="E176" s="106" t="n">
        <f aca="false">PRODUCT(C176/D176)</f>
        <v>1.55769230769231</v>
      </c>
      <c r="F176" s="6"/>
      <c r="G176" s="54"/>
      <c r="H176" s="6"/>
      <c r="I176" s="106"/>
      <c r="J176" s="1"/>
      <c r="K176" s="1"/>
      <c r="L176" s="6"/>
      <c r="O176" s="6"/>
      <c r="P176" s="6"/>
      <c r="Q176" s="6"/>
      <c r="R176" s="6"/>
      <c r="S176" s="6"/>
      <c r="T176" s="6"/>
      <c r="U176" s="6"/>
      <c r="V176" s="1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M176" s="6"/>
      <c r="AN176" s="6"/>
      <c r="AO176" s="6"/>
      <c r="AP176" s="6"/>
      <c r="AQ176" s="6"/>
      <c r="AR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</row>
    <row r="177" customFormat="false" ht="15" hidden="false" customHeight="false" outlineLevel="0" collapsed="false">
      <c r="A177" s="54" t="n">
        <v>176</v>
      </c>
      <c r="B177" s="6" t="s">
        <v>1105</v>
      </c>
      <c r="C177" s="1" t="n">
        <v>162</v>
      </c>
      <c r="D177" s="1" t="n">
        <v>193</v>
      </c>
      <c r="E177" s="106" t="n">
        <f aca="false">PRODUCT(C177/D177)</f>
        <v>0.839378238341969</v>
      </c>
      <c r="F177" s="6"/>
      <c r="G177" s="54"/>
      <c r="H177" s="6"/>
      <c r="I177" s="106"/>
      <c r="J177" s="1"/>
      <c r="K177" s="1"/>
      <c r="L177" s="6"/>
      <c r="O177" s="6"/>
      <c r="P177" s="6"/>
      <c r="Q177" s="6"/>
      <c r="R177" s="6"/>
      <c r="S177" s="6"/>
      <c r="T177" s="6"/>
      <c r="U177" s="6"/>
      <c r="V177" s="1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M177" s="6"/>
      <c r="AN177" s="6"/>
      <c r="AO177" s="6"/>
      <c r="AP177" s="6"/>
      <c r="AQ177" s="6"/>
      <c r="AR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</row>
    <row r="178" customFormat="false" ht="15" hidden="false" customHeight="false" outlineLevel="0" collapsed="false">
      <c r="A178" s="54" t="n">
        <v>177</v>
      </c>
      <c r="B178" s="6" t="s">
        <v>475</v>
      </c>
      <c r="C178" s="1" t="n">
        <v>162</v>
      </c>
      <c r="D178" s="1" t="n">
        <v>201</v>
      </c>
      <c r="E178" s="106" t="n">
        <f aca="false">PRODUCT(C178/D178)</f>
        <v>0.805970149253731</v>
      </c>
      <c r="F178" s="6"/>
      <c r="G178" s="54"/>
      <c r="H178" s="6"/>
      <c r="I178" s="106"/>
      <c r="J178" s="1"/>
      <c r="K178" s="1"/>
      <c r="L178" s="6"/>
      <c r="O178" s="6"/>
      <c r="P178" s="6"/>
      <c r="Q178" s="6"/>
      <c r="R178" s="6"/>
      <c r="S178" s="6"/>
      <c r="T178" s="6"/>
      <c r="U178" s="6"/>
      <c r="V178" s="1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M178" s="6"/>
      <c r="AN178" s="6"/>
      <c r="AO178" s="6"/>
      <c r="AP178" s="6"/>
      <c r="AQ178" s="6"/>
      <c r="AR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</row>
    <row r="179" customFormat="false" ht="15" hidden="false" customHeight="false" outlineLevel="0" collapsed="false">
      <c r="A179" s="54" t="n">
        <v>178</v>
      </c>
      <c r="B179" s="6" t="s">
        <v>1176</v>
      </c>
      <c r="C179" s="1" t="n">
        <v>161</v>
      </c>
      <c r="D179" s="1" t="n">
        <v>103</v>
      </c>
      <c r="E179" s="106" t="n">
        <f aca="false">PRODUCT(C179/D179)</f>
        <v>1.5631067961165</v>
      </c>
      <c r="F179" s="6"/>
      <c r="G179" s="54"/>
      <c r="H179" s="6"/>
      <c r="I179" s="106"/>
      <c r="J179" s="1"/>
      <c r="K179" s="1"/>
      <c r="L179" s="6"/>
      <c r="O179" s="6"/>
      <c r="P179" s="6"/>
      <c r="Q179" s="6"/>
      <c r="R179" s="6"/>
      <c r="S179" s="6"/>
      <c r="T179" s="6"/>
      <c r="U179" s="6"/>
      <c r="V179" s="1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M179" s="6"/>
      <c r="AN179" s="6"/>
      <c r="AO179" s="6"/>
      <c r="AP179" s="6"/>
      <c r="AQ179" s="6"/>
      <c r="AR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</row>
    <row r="180" customFormat="false" ht="15" hidden="false" customHeight="false" outlineLevel="0" collapsed="false">
      <c r="A180" s="54" t="n">
        <v>179</v>
      </c>
      <c r="B180" s="6" t="s">
        <v>356</v>
      </c>
      <c r="C180" s="1" t="n">
        <v>160</v>
      </c>
      <c r="D180" s="1" t="n">
        <v>230</v>
      </c>
      <c r="E180" s="106" t="n">
        <f aca="false">PRODUCT(C180/D180)</f>
        <v>0.695652173913044</v>
      </c>
      <c r="F180" s="6"/>
      <c r="G180" s="54"/>
      <c r="H180" s="6"/>
      <c r="I180" s="106"/>
      <c r="J180" s="1"/>
      <c r="K180" s="1"/>
      <c r="L180" s="6"/>
      <c r="O180" s="6"/>
      <c r="P180" s="6"/>
      <c r="Q180" s="6"/>
      <c r="R180" s="6"/>
      <c r="S180" s="6"/>
      <c r="T180" s="6"/>
      <c r="U180" s="6"/>
      <c r="V180" s="1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M180" s="6"/>
      <c r="AN180" s="6"/>
      <c r="AO180" s="6"/>
      <c r="AP180" s="6"/>
      <c r="AQ180" s="6"/>
      <c r="AR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</row>
    <row r="181" customFormat="false" ht="15" hidden="false" customHeight="false" outlineLevel="0" collapsed="false">
      <c r="A181" s="54" t="n">
        <v>180</v>
      </c>
      <c r="B181" s="6" t="s">
        <v>63</v>
      </c>
      <c r="C181" s="1" t="n">
        <v>159</v>
      </c>
      <c r="D181" s="1" t="n">
        <v>377</v>
      </c>
      <c r="E181" s="106" t="n">
        <f aca="false">PRODUCT(C181/D181)</f>
        <v>0.421750663129974</v>
      </c>
      <c r="F181" s="6"/>
      <c r="G181" s="54"/>
      <c r="H181" s="6"/>
      <c r="I181" s="106"/>
      <c r="J181" s="1"/>
      <c r="K181" s="1"/>
      <c r="L181" s="6"/>
      <c r="O181" s="6"/>
      <c r="P181" s="6"/>
      <c r="Q181" s="6"/>
      <c r="R181" s="6"/>
      <c r="S181" s="6"/>
      <c r="T181" s="6"/>
      <c r="U181" s="6"/>
      <c r="V181" s="1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M181" s="6"/>
      <c r="AN181" s="6"/>
      <c r="AO181" s="6"/>
      <c r="AP181" s="6"/>
      <c r="AQ181" s="6"/>
      <c r="AR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</row>
    <row r="182" customFormat="false" ht="15" hidden="false" customHeight="false" outlineLevel="0" collapsed="false">
      <c r="A182" s="54" t="n">
        <v>181</v>
      </c>
      <c r="B182" s="6" t="s">
        <v>1233</v>
      </c>
      <c r="C182" s="1" t="n">
        <v>159</v>
      </c>
      <c r="D182" s="1" t="n">
        <v>159</v>
      </c>
      <c r="E182" s="106" t="n">
        <f aca="false">PRODUCT(C182/D182)</f>
        <v>1</v>
      </c>
      <c r="F182" s="6"/>
      <c r="G182" s="54"/>
      <c r="H182" s="6"/>
      <c r="I182" s="106"/>
      <c r="J182" s="1"/>
      <c r="K182" s="1"/>
      <c r="L182" s="6"/>
      <c r="O182" s="6"/>
      <c r="P182" s="6"/>
      <c r="Q182" s="6"/>
      <c r="R182" s="6"/>
      <c r="S182" s="6"/>
      <c r="T182" s="6"/>
      <c r="U182" s="6"/>
      <c r="V182" s="1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M182" s="6"/>
      <c r="AN182" s="6"/>
      <c r="AO182" s="6"/>
      <c r="AP182" s="6"/>
      <c r="AQ182" s="6"/>
      <c r="AR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</row>
    <row r="183" customFormat="false" ht="15" hidden="false" customHeight="false" outlineLevel="0" collapsed="false">
      <c r="A183" s="54" t="n">
        <v>182</v>
      </c>
      <c r="B183" s="6" t="s">
        <v>159</v>
      </c>
      <c r="C183" s="1" t="n">
        <v>158</v>
      </c>
      <c r="D183" s="1" t="n">
        <v>223</v>
      </c>
      <c r="E183" s="106" t="n">
        <f aca="false">PRODUCT(C183/D183)</f>
        <v>0.708520179372197</v>
      </c>
      <c r="F183" s="6"/>
      <c r="G183" s="54"/>
      <c r="H183" s="6"/>
      <c r="I183" s="106"/>
      <c r="J183" s="1"/>
      <c r="K183" s="1"/>
      <c r="L183" s="6"/>
      <c r="O183" s="6"/>
      <c r="P183" s="6"/>
      <c r="Q183" s="6"/>
      <c r="R183" s="6"/>
      <c r="S183" s="6"/>
      <c r="T183" s="6"/>
      <c r="U183" s="6"/>
      <c r="V183" s="1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M183" s="6"/>
      <c r="AN183" s="6"/>
      <c r="AO183" s="6"/>
      <c r="AP183" s="6"/>
      <c r="AQ183" s="6"/>
      <c r="AR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</row>
    <row r="184" customFormat="false" ht="15" hidden="false" customHeight="false" outlineLevel="0" collapsed="false">
      <c r="A184" s="54" t="n">
        <v>183</v>
      </c>
      <c r="B184" s="6" t="s">
        <v>1456</v>
      </c>
      <c r="C184" s="1" t="n">
        <v>158</v>
      </c>
      <c r="D184" s="1" t="n">
        <v>170</v>
      </c>
      <c r="E184" s="106" t="n">
        <f aca="false">PRODUCT(C184/D184)</f>
        <v>0.929411764705882</v>
      </c>
      <c r="F184" s="6"/>
      <c r="G184" s="54"/>
      <c r="H184" s="6"/>
      <c r="I184" s="106"/>
      <c r="J184" s="1"/>
      <c r="K184" s="1"/>
      <c r="L184" s="6"/>
      <c r="O184" s="6"/>
      <c r="P184" s="6"/>
      <c r="Q184" s="6"/>
      <c r="R184" s="6"/>
      <c r="S184" s="6"/>
      <c r="T184" s="6"/>
      <c r="U184" s="6"/>
      <c r="V184" s="1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M184" s="6"/>
      <c r="AN184" s="6"/>
      <c r="AO184" s="6"/>
      <c r="AP184" s="6"/>
      <c r="AQ184" s="6"/>
      <c r="AR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</row>
    <row r="185" customFormat="false" ht="15" hidden="false" customHeight="false" outlineLevel="0" collapsed="false">
      <c r="A185" s="54" t="n">
        <v>184</v>
      </c>
      <c r="B185" s="6" t="s">
        <v>382</v>
      </c>
      <c r="C185" s="1" t="n">
        <v>157</v>
      </c>
      <c r="D185" s="1" t="n">
        <v>143</v>
      </c>
      <c r="E185" s="106" t="n">
        <f aca="false">PRODUCT(C185/D185)</f>
        <v>1.0979020979021</v>
      </c>
      <c r="F185" s="6"/>
      <c r="G185" s="54"/>
      <c r="H185" s="6"/>
      <c r="I185" s="106"/>
      <c r="J185" s="1"/>
      <c r="K185" s="1"/>
      <c r="L185" s="6"/>
      <c r="O185" s="6"/>
      <c r="P185" s="6"/>
      <c r="Q185" s="6"/>
      <c r="R185" s="6"/>
      <c r="S185" s="6"/>
      <c r="T185" s="6"/>
      <c r="U185" s="6"/>
      <c r="V185" s="1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M185" s="6"/>
      <c r="AN185" s="6"/>
      <c r="AO185" s="6"/>
      <c r="AP185" s="6"/>
      <c r="AQ185" s="6"/>
      <c r="AR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</row>
    <row r="186" customFormat="false" ht="15" hidden="false" customHeight="false" outlineLevel="0" collapsed="false">
      <c r="A186" s="54" t="n">
        <v>185</v>
      </c>
      <c r="B186" s="6" t="s">
        <v>1173</v>
      </c>
      <c r="C186" s="1" t="n">
        <v>157</v>
      </c>
      <c r="D186" s="1" t="n">
        <v>185</v>
      </c>
      <c r="E186" s="106" t="n">
        <f aca="false">PRODUCT(C186/D186)</f>
        <v>0.848648648648649</v>
      </c>
      <c r="F186" s="6"/>
      <c r="G186" s="54"/>
      <c r="H186" s="6"/>
      <c r="I186" s="106"/>
      <c r="J186" s="1"/>
      <c r="K186" s="1"/>
      <c r="L186" s="6"/>
      <c r="O186" s="6"/>
      <c r="P186" s="6"/>
      <c r="Q186" s="6"/>
      <c r="R186" s="6"/>
      <c r="S186" s="6"/>
      <c r="T186" s="6"/>
      <c r="U186" s="6"/>
      <c r="V186" s="1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M186" s="6"/>
      <c r="AN186" s="6"/>
      <c r="AO186" s="6"/>
      <c r="AP186" s="6"/>
      <c r="AQ186" s="6"/>
      <c r="AR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</row>
    <row r="187" customFormat="false" ht="15" hidden="false" customHeight="false" outlineLevel="0" collapsed="false">
      <c r="A187" s="54" t="n">
        <v>186</v>
      </c>
      <c r="B187" s="6" t="s">
        <v>1415</v>
      </c>
      <c r="C187" s="1" t="n">
        <v>157</v>
      </c>
      <c r="D187" s="1" t="n">
        <v>136</v>
      </c>
      <c r="E187" s="106" t="n">
        <f aca="false">PRODUCT(C187/D187)</f>
        <v>1.15441176470588</v>
      </c>
      <c r="F187" s="6"/>
      <c r="G187" s="54"/>
      <c r="H187" s="6"/>
      <c r="I187" s="6"/>
      <c r="J187" s="1"/>
      <c r="K187" s="1"/>
      <c r="L187" s="6"/>
      <c r="O187" s="6"/>
      <c r="P187" s="6"/>
      <c r="Q187" s="6"/>
      <c r="R187" s="6"/>
      <c r="S187" s="6"/>
      <c r="T187" s="6"/>
      <c r="U187" s="6"/>
      <c r="V187" s="1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M187" s="6"/>
      <c r="AN187" s="6"/>
      <c r="AO187" s="6"/>
      <c r="AP187" s="6"/>
      <c r="AQ187" s="6"/>
      <c r="AR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</row>
    <row r="188" customFormat="false" ht="15" hidden="false" customHeight="false" outlineLevel="0" collapsed="false">
      <c r="A188" s="54" t="n">
        <v>187</v>
      </c>
      <c r="B188" s="6" t="s">
        <v>1036</v>
      </c>
      <c r="C188" s="1" t="n">
        <v>156</v>
      </c>
      <c r="D188" s="1" t="n">
        <v>222</v>
      </c>
      <c r="E188" s="106" t="n">
        <f aca="false">PRODUCT(C188/D188)</f>
        <v>0.702702702702703</v>
      </c>
      <c r="F188" s="6"/>
      <c r="G188" s="54"/>
      <c r="H188" s="6"/>
      <c r="I188" s="106"/>
      <c r="J188" s="1"/>
      <c r="K188" s="1"/>
      <c r="L188" s="6"/>
      <c r="O188" s="6"/>
      <c r="P188" s="6"/>
      <c r="Q188" s="6"/>
      <c r="R188" s="6"/>
      <c r="S188" s="6"/>
      <c r="T188" s="6"/>
      <c r="U188" s="6"/>
      <c r="V188" s="1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M188" s="6"/>
      <c r="AN188" s="6"/>
      <c r="AO188" s="6"/>
      <c r="AP188" s="6"/>
      <c r="AQ188" s="6"/>
      <c r="AR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</row>
    <row r="189" customFormat="false" ht="15" hidden="false" customHeight="false" outlineLevel="0" collapsed="false">
      <c r="A189" s="54" t="n">
        <v>188</v>
      </c>
      <c r="B189" s="6" t="s">
        <v>1100</v>
      </c>
      <c r="C189" s="1" t="n">
        <v>156</v>
      </c>
      <c r="D189" s="1" t="n">
        <v>135</v>
      </c>
      <c r="E189" s="106" t="n">
        <f aca="false">PRODUCT(C189/D189)</f>
        <v>1.15555555555556</v>
      </c>
      <c r="F189" s="6"/>
      <c r="G189" s="54"/>
      <c r="H189" s="6"/>
      <c r="I189" s="106"/>
      <c r="J189" s="1"/>
      <c r="K189" s="1"/>
      <c r="L189" s="6"/>
      <c r="O189" s="6"/>
      <c r="P189" s="6"/>
      <c r="Q189" s="6"/>
      <c r="R189" s="6"/>
      <c r="S189" s="6"/>
      <c r="T189" s="6"/>
      <c r="U189" s="6"/>
      <c r="V189" s="1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M189" s="6"/>
      <c r="AN189" s="6"/>
      <c r="AO189" s="6"/>
      <c r="AP189" s="6"/>
      <c r="AQ189" s="6"/>
      <c r="AR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</row>
    <row r="190" customFormat="false" ht="15" hidden="false" customHeight="false" outlineLevel="0" collapsed="false">
      <c r="A190" s="54" t="n">
        <v>189</v>
      </c>
      <c r="B190" s="6" t="s">
        <v>996</v>
      </c>
      <c r="C190" s="1" t="n">
        <v>155</v>
      </c>
      <c r="D190" s="1" t="n">
        <v>86</v>
      </c>
      <c r="E190" s="106" t="n">
        <f aca="false">PRODUCT(C190/D190)</f>
        <v>1.80232558139535</v>
      </c>
      <c r="F190" s="6"/>
      <c r="G190" s="54"/>
      <c r="H190" s="6"/>
      <c r="I190" s="106"/>
      <c r="J190" s="1"/>
      <c r="K190" s="1"/>
      <c r="L190" s="6"/>
      <c r="O190" s="6"/>
      <c r="P190" s="6"/>
      <c r="Q190" s="6"/>
      <c r="R190" s="6"/>
      <c r="S190" s="6"/>
      <c r="T190" s="6"/>
      <c r="U190" s="6"/>
      <c r="V190" s="1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M190" s="6"/>
      <c r="AN190" s="6"/>
      <c r="AO190" s="6"/>
      <c r="AP190" s="6"/>
      <c r="AQ190" s="6"/>
      <c r="AR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</row>
    <row r="191" customFormat="false" ht="15" hidden="false" customHeight="false" outlineLevel="0" collapsed="false">
      <c r="A191" s="54" t="n">
        <v>190</v>
      </c>
      <c r="B191" s="6" t="s">
        <v>1205</v>
      </c>
      <c r="C191" s="1" t="n">
        <v>154</v>
      </c>
      <c r="D191" s="1" t="n">
        <v>177</v>
      </c>
      <c r="E191" s="106" t="n">
        <f aca="false">PRODUCT(C191/D191)</f>
        <v>0.870056497175141</v>
      </c>
      <c r="F191" s="6"/>
      <c r="G191" s="54"/>
      <c r="H191" s="6"/>
      <c r="I191" s="106"/>
      <c r="J191" s="1"/>
      <c r="K191" s="1"/>
      <c r="L191" s="6"/>
      <c r="O191" s="6"/>
      <c r="P191" s="6"/>
      <c r="Q191" s="6"/>
      <c r="R191" s="6"/>
      <c r="S191" s="6"/>
      <c r="T191" s="6"/>
      <c r="U191" s="6"/>
      <c r="V191" s="1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M191" s="6"/>
      <c r="AN191" s="6"/>
      <c r="AO191" s="6"/>
      <c r="AP191" s="6"/>
      <c r="AQ191" s="6"/>
      <c r="AR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</row>
    <row r="192" customFormat="false" ht="15" hidden="false" customHeight="false" outlineLevel="0" collapsed="false">
      <c r="A192" s="54" t="n">
        <v>191</v>
      </c>
      <c r="B192" s="6" t="s">
        <v>1229</v>
      </c>
      <c r="C192" s="1" t="n">
        <v>154</v>
      </c>
      <c r="D192" s="1" t="n">
        <v>210</v>
      </c>
      <c r="E192" s="106" t="n">
        <f aca="false">PRODUCT(C192/D192)</f>
        <v>0.733333333333333</v>
      </c>
      <c r="F192" s="6"/>
      <c r="G192" s="54"/>
      <c r="H192" s="6"/>
      <c r="I192" s="106"/>
      <c r="J192" s="1"/>
      <c r="K192" s="1"/>
      <c r="L192" s="6"/>
      <c r="O192" s="6"/>
      <c r="P192" s="6"/>
      <c r="Q192" s="6"/>
      <c r="R192" s="6"/>
      <c r="S192" s="6"/>
      <c r="T192" s="6"/>
      <c r="U192" s="6"/>
      <c r="V192" s="1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M192" s="6"/>
      <c r="AN192" s="6"/>
      <c r="AO192" s="6"/>
      <c r="AP192" s="6"/>
      <c r="AQ192" s="6"/>
      <c r="AR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</row>
    <row r="193" customFormat="false" ht="15" hidden="false" customHeight="false" outlineLevel="0" collapsed="false">
      <c r="A193" s="54" t="n">
        <v>192</v>
      </c>
      <c r="B193" s="6" t="s">
        <v>1274</v>
      </c>
      <c r="C193" s="1" t="n">
        <v>154</v>
      </c>
      <c r="D193" s="1" t="n">
        <v>130</v>
      </c>
      <c r="E193" s="106" t="n">
        <f aca="false">PRODUCT(C193/D193)</f>
        <v>1.18461538461538</v>
      </c>
      <c r="F193" s="6"/>
      <c r="G193" s="54"/>
      <c r="H193" s="6"/>
      <c r="I193" s="106"/>
      <c r="J193" s="1"/>
      <c r="K193" s="1"/>
      <c r="L193" s="6"/>
      <c r="O193" s="6"/>
      <c r="P193" s="6"/>
      <c r="Q193" s="6"/>
      <c r="R193" s="6"/>
      <c r="S193" s="6"/>
      <c r="T193" s="6"/>
      <c r="U193" s="6"/>
      <c r="V193" s="1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M193" s="6"/>
      <c r="AN193" s="6"/>
      <c r="AO193" s="6"/>
      <c r="AP193" s="6"/>
      <c r="AQ193" s="6"/>
      <c r="AR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</row>
    <row r="194" customFormat="false" ht="15" hidden="false" customHeight="false" outlineLevel="0" collapsed="false">
      <c r="A194" s="54" t="n">
        <v>193</v>
      </c>
      <c r="B194" s="6" t="s">
        <v>1216</v>
      </c>
      <c r="C194" s="1" t="n">
        <v>153</v>
      </c>
      <c r="D194" s="1" t="n">
        <v>129</v>
      </c>
      <c r="E194" s="106" t="n">
        <f aca="false">PRODUCT(C194/D194)</f>
        <v>1.18604651162791</v>
      </c>
      <c r="F194" s="6"/>
      <c r="G194" s="54"/>
      <c r="H194" s="6"/>
      <c r="I194" s="106"/>
      <c r="J194" s="1"/>
      <c r="K194" s="1"/>
      <c r="L194" s="6"/>
      <c r="O194" s="6"/>
      <c r="P194" s="6"/>
      <c r="Q194" s="6"/>
      <c r="R194" s="6"/>
      <c r="S194" s="6"/>
      <c r="T194" s="6"/>
      <c r="U194" s="6"/>
      <c r="V194" s="1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M194" s="6"/>
      <c r="AN194" s="6"/>
      <c r="AO194" s="6"/>
      <c r="AP194" s="6"/>
      <c r="AQ194" s="6"/>
      <c r="AR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</row>
    <row r="195" customFormat="false" ht="15" hidden="false" customHeight="false" outlineLevel="0" collapsed="false">
      <c r="A195" s="54" t="n">
        <v>194</v>
      </c>
      <c r="B195" s="6" t="s">
        <v>44</v>
      </c>
      <c r="C195" s="1" t="n">
        <v>153</v>
      </c>
      <c r="D195" s="1" t="n">
        <v>214</v>
      </c>
      <c r="E195" s="106" t="n">
        <f aca="false">PRODUCT(C195/D195)</f>
        <v>0.714953271028037</v>
      </c>
      <c r="F195" s="6"/>
      <c r="G195" s="54"/>
      <c r="H195" s="6"/>
      <c r="I195" s="106"/>
      <c r="J195" s="1"/>
      <c r="K195" s="1"/>
      <c r="L195" s="6"/>
      <c r="O195" s="6"/>
      <c r="P195" s="6"/>
      <c r="Q195" s="6"/>
      <c r="R195" s="6"/>
      <c r="S195" s="6"/>
      <c r="T195" s="6"/>
      <c r="U195" s="6"/>
      <c r="V195" s="1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M195" s="6"/>
      <c r="AN195" s="6"/>
      <c r="AO195" s="6"/>
      <c r="AP195" s="6"/>
      <c r="AQ195" s="6"/>
      <c r="AR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</row>
    <row r="196" customFormat="false" ht="15" hidden="false" customHeight="false" outlineLevel="0" collapsed="false">
      <c r="A196" s="54" t="n">
        <v>195</v>
      </c>
      <c r="B196" s="6" t="s">
        <v>575</v>
      </c>
      <c r="C196" s="1" t="n">
        <v>153</v>
      </c>
      <c r="D196" s="1" t="n">
        <v>163</v>
      </c>
      <c r="E196" s="106" t="n">
        <f aca="false">PRODUCT(C196/D196)</f>
        <v>0.938650306748466</v>
      </c>
      <c r="F196" s="6"/>
      <c r="G196" s="54"/>
      <c r="H196" s="6"/>
      <c r="I196" s="6"/>
      <c r="J196" s="1"/>
      <c r="K196" s="1"/>
      <c r="L196" s="6"/>
      <c r="O196" s="6"/>
      <c r="P196" s="6"/>
      <c r="Q196" s="6"/>
      <c r="R196" s="6"/>
      <c r="S196" s="6"/>
      <c r="T196" s="6"/>
      <c r="U196" s="6"/>
      <c r="V196" s="1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M196" s="6"/>
      <c r="AN196" s="6"/>
      <c r="AO196" s="6"/>
      <c r="AP196" s="6"/>
      <c r="AQ196" s="6"/>
      <c r="AR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</row>
    <row r="197" customFormat="false" ht="15" hidden="false" customHeight="false" outlineLevel="0" collapsed="false">
      <c r="A197" s="54" t="n">
        <v>196</v>
      </c>
      <c r="B197" s="6" t="s">
        <v>1158</v>
      </c>
      <c r="C197" s="1" t="n">
        <v>152</v>
      </c>
      <c r="D197" s="1" t="n">
        <v>169</v>
      </c>
      <c r="E197" s="106" t="n">
        <f aca="false">PRODUCT(C197/D197)</f>
        <v>0.899408284023669</v>
      </c>
      <c r="F197" s="6"/>
      <c r="G197" s="54"/>
      <c r="H197" s="6"/>
      <c r="I197" s="106"/>
      <c r="J197" s="1"/>
      <c r="K197" s="1"/>
      <c r="L197" s="6"/>
      <c r="O197" s="6"/>
      <c r="P197" s="6"/>
      <c r="Q197" s="6"/>
      <c r="R197" s="6"/>
      <c r="S197" s="6"/>
      <c r="T197" s="6"/>
      <c r="U197" s="6"/>
      <c r="V197" s="1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M197" s="6"/>
      <c r="AN197" s="6"/>
      <c r="AO197" s="6"/>
      <c r="AP197" s="6"/>
      <c r="AQ197" s="6"/>
      <c r="AR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</row>
    <row r="198" customFormat="false" ht="15" hidden="false" customHeight="false" outlineLevel="0" collapsed="false">
      <c r="A198" s="54" t="n">
        <v>197</v>
      </c>
      <c r="B198" s="6" t="s">
        <v>317</v>
      </c>
      <c r="C198" s="1" t="n">
        <v>151</v>
      </c>
      <c r="D198" s="1" t="n">
        <v>183</v>
      </c>
      <c r="E198" s="106" t="n">
        <f aca="false">PRODUCT(C198/D198)</f>
        <v>0.825136612021858</v>
      </c>
      <c r="F198" s="6"/>
      <c r="G198" s="54"/>
      <c r="H198" s="6"/>
      <c r="I198" s="106"/>
      <c r="J198" s="1"/>
      <c r="K198" s="1"/>
      <c r="L198" s="6"/>
      <c r="O198" s="6"/>
      <c r="P198" s="6"/>
      <c r="Q198" s="6"/>
      <c r="R198" s="6"/>
      <c r="S198" s="6"/>
      <c r="T198" s="6"/>
      <c r="U198" s="6"/>
      <c r="V198" s="1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M198" s="6"/>
      <c r="AN198" s="6"/>
      <c r="AO198" s="6"/>
      <c r="AP198" s="6"/>
      <c r="AQ198" s="6"/>
      <c r="AR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</row>
    <row r="199" customFormat="false" ht="15" hidden="false" customHeight="false" outlineLevel="0" collapsed="false">
      <c r="A199" s="54" t="n">
        <v>198</v>
      </c>
      <c r="B199" s="6" t="s">
        <v>1194</v>
      </c>
      <c r="C199" s="1" t="n">
        <v>150</v>
      </c>
      <c r="D199" s="1" t="n">
        <v>233</v>
      </c>
      <c r="E199" s="106" t="n">
        <f aca="false">PRODUCT(C199/D199)</f>
        <v>0.643776824034335</v>
      </c>
      <c r="F199" s="6"/>
      <c r="G199" s="54"/>
      <c r="H199" s="6"/>
      <c r="I199" s="106"/>
      <c r="J199" s="1"/>
      <c r="K199" s="1"/>
      <c r="L199" s="6"/>
      <c r="O199" s="6"/>
      <c r="P199" s="6"/>
      <c r="Q199" s="6"/>
      <c r="R199" s="6"/>
      <c r="S199" s="6"/>
      <c r="T199" s="6"/>
      <c r="U199" s="6"/>
      <c r="V199" s="1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M199" s="6"/>
      <c r="AN199" s="6"/>
      <c r="AO199" s="6"/>
      <c r="AP199" s="6"/>
      <c r="AQ199" s="6"/>
      <c r="AR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</row>
    <row r="200" customFormat="false" ht="15" hidden="false" customHeight="false" outlineLevel="0" collapsed="false">
      <c r="A200" s="54" t="n">
        <v>199</v>
      </c>
      <c r="B200" s="6" t="s">
        <v>1485</v>
      </c>
      <c r="C200" s="1" t="n">
        <v>150</v>
      </c>
      <c r="D200" s="1" t="n">
        <v>76</v>
      </c>
      <c r="E200" s="106" t="n">
        <f aca="false">PRODUCT(C200/D200)</f>
        <v>1.97368421052632</v>
      </c>
      <c r="F200" s="6"/>
      <c r="G200" s="54"/>
      <c r="H200" s="6"/>
      <c r="I200" s="106"/>
      <c r="J200" s="1"/>
      <c r="K200" s="1"/>
      <c r="L200" s="6"/>
      <c r="O200" s="6"/>
      <c r="P200" s="6"/>
      <c r="Q200" s="6"/>
      <c r="R200" s="6"/>
      <c r="S200" s="6"/>
      <c r="T200" s="6"/>
      <c r="U200" s="6"/>
      <c r="V200" s="1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</row>
    <row r="201" customFormat="false" ht="15" hidden="false" customHeight="false" outlineLevel="0" collapsed="false">
      <c r="A201" s="54" t="n">
        <v>200</v>
      </c>
      <c r="B201" s="6" t="s">
        <v>150</v>
      </c>
      <c r="C201" s="1" t="n">
        <v>149</v>
      </c>
      <c r="D201" s="1" t="n">
        <v>144</v>
      </c>
      <c r="E201" s="106" t="n">
        <f aca="false">PRODUCT(C201/D201)</f>
        <v>1.03472222222222</v>
      </c>
      <c r="F201" s="6"/>
      <c r="G201" s="54"/>
      <c r="H201" s="6"/>
      <c r="I201" s="106"/>
      <c r="J201" s="1"/>
      <c r="K201" s="1"/>
      <c r="L201" s="6"/>
      <c r="O201" s="6"/>
      <c r="P201" s="6"/>
      <c r="Q201" s="6"/>
      <c r="R201" s="6"/>
      <c r="S201" s="6"/>
      <c r="T201" s="6"/>
      <c r="U201" s="6"/>
      <c r="V201" s="1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</row>
    <row r="202" customFormat="false" ht="15" hidden="false" customHeight="false" outlineLevel="0" collapsed="false">
      <c r="A202" s="54" t="n">
        <v>201</v>
      </c>
      <c r="B202" s="6" t="s">
        <v>336</v>
      </c>
      <c r="C202" s="1" t="n">
        <v>149</v>
      </c>
      <c r="D202" s="1" t="n">
        <v>259</v>
      </c>
      <c r="E202" s="106" t="n">
        <f aca="false">PRODUCT(C202/D202)</f>
        <v>0.575289575289575</v>
      </c>
      <c r="F202" s="6"/>
      <c r="G202" s="54"/>
      <c r="H202" s="6"/>
      <c r="I202" s="106"/>
      <c r="J202" s="1"/>
      <c r="K202" s="1"/>
      <c r="L202" s="6"/>
      <c r="O202" s="6"/>
      <c r="P202" s="6"/>
      <c r="Q202" s="6"/>
      <c r="R202" s="6"/>
      <c r="S202" s="6"/>
      <c r="T202" s="6"/>
      <c r="U202" s="6"/>
      <c r="V202" s="1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</row>
    <row r="203" customFormat="false" ht="15" hidden="false" customHeight="false" outlineLevel="0" collapsed="false">
      <c r="A203" s="54" t="n">
        <v>202</v>
      </c>
      <c r="B203" s="6" t="s">
        <v>1348</v>
      </c>
      <c r="C203" s="1" t="n">
        <v>149</v>
      </c>
      <c r="D203" s="1" t="n">
        <v>117</v>
      </c>
      <c r="E203" s="106" t="n">
        <f aca="false">PRODUCT(C203/D203)</f>
        <v>1.27350427350427</v>
      </c>
      <c r="F203" s="6"/>
      <c r="G203" s="54"/>
      <c r="H203" s="6"/>
      <c r="I203" s="106"/>
      <c r="J203" s="1"/>
      <c r="K203" s="1"/>
      <c r="L203" s="6"/>
      <c r="O203" s="6"/>
      <c r="P203" s="6"/>
      <c r="Q203" s="6"/>
      <c r="R203" s="6"/>
      <c r="S203" s="6"/>
      <c r="T203" s="6"/>
      <c r="U203" s="6"/>
      <c r="V203" s="1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</row>
    <row r="204" customFormat="false" ht="15" hidden="false" customHeight="false" outlineLevel="0" collapsed="false">
      <c r="A204" s="54" t="n">
        <v>203</v>
      </c>
      <c r="B204" s="6" t="s">
        <v>1018</v>
      </c>
      <c r="C204" s="1" t="n">
        <v>147</v>
      </c>
      <c r="D204" s="1" t="n">
        <v>127</v>
      </c>
      <c r="E204" s="106" t="n">
        <f aca="false">PRODUCT(C204/D204)</f>
        <v>1.15748031496063</v>
      </c>
      <c r="F204" s="6"/>
      <c r="G204" s="54"/>
      <c r="H204" s="6"/>
      <c r="I204" s="106"/>
      <c r="J204" s="1"/>
      <c r="K204" s="1"/>
      <c r="L204" s="6"/>
      <c r="O204" s="6"/>
      <c r="P204" s="6"/>
      <c r="Q204" s="6"/>
      <c r="R204" s="6"/>
      <c r="S204" s="6"/>
      <c r="T204" s="6"/>
      <c r="U204" s="6"/>
      <c r="V204" s="1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</row>
    <row r="205" customFormat="false" ht="15" hidden="false" customHeight="false" outlineLevel="0" collapsed="false">
      <c r="A205" s="54" t="n">
        <v>204</v>
      </c>
      <c r="B205" s="6" t="s">
        <v>122</v>
      </c>
      <c r="C205" s="1" t="n">
        <v>146</v>
      </c>
      <c r="D205" s="1" t="n">
        <v>246</v>
      </c>
      <c r="E205" s="106" t="n">
        <f aca="false">PRODUCT(C205/D205)</f>
        <v>0.59349593495935</v>
      </c>
      <c r="F205" s="6"/>
      <c r="G205" s="54"/>
      <c r="H205" s="6"/>
      <c r="I205" s="106"/>
      <c r="J205" s="1"/>
      <c r="K205" s="1"/>
      <c r="L205" s="6"/>
      <c r="O205" s="6"/>
      <c r="P205" s="6"/>
      <c r="Q205" s="6"/>
      <c r="R205" s="6"/>
      <c r="S205" s="6"/>
      <c r="T205" s="6"/>
      <c r="U205" s="6"/>
      <c r="V205" s="1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</row>
    <row r="206" customFormat="false" ht="15" hidden="false" customHeight="false" outlineLevel="0" collapsed="false">
      <c r="A206" s="54" t="n">
        <v>205</v>
      </c>
      <c r="B206" s="6" t="s">
        <v>1108</v>
      </c>
      <c r="C206" s="1" t="n">
        <v>146</v>
      </c>
      <c r="D206" s="1" t="n">
        <v>143</v>
      </c>
      <c r="E206" s="106" t="n">
        <f aca="false">PRODUCT(C206/D206)</f>
        <v>1.02097902097902</v>
      </c>
      <c r="F206" s="6"/>
      <c r="G206" s="54"/>
      <c r="H206" s="6"/>
      <c r="I206" s="106"/>
      <c r="J206" s="1"/>
      <c r="K206" s="1"/>
      <c r="L206" s="6"/>
      <c r="O206" s="6"/>
      <c r="P206" s="6"/>
      <c r="Q206" s="6"/>
      <c r="R206" s="6"/>
      <c r="S206" s="6"/>
      <c r="T206" s="6"/>
      <c r="U206" s="6"/>
      <c r="V206" s="1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</row>
    <row r="207" customFormat="false" ht="15" hidden="false" customHeight="false" outlineLevel="0" collapsed="false">
      <c r="A207" s="54" t="n">
        <v>206</v>
      </c>
      <c r="B207" s="6" t="s">
        <v>283</v>
      </c>
      <c r="C207" s="1" t="n">
        <v>145</v>
      </c>
      <c r="D207" s="1" t="n">
        <v>161</v>
      </c>
      <c r="E207" s="106" t="n">
        <f aca="false">PRODUCT(C207/D207)</f>
        <v>0.900621118012422</v>
      </c>
      <c r="F207" s="6"/>
      <c r="G207" s="54"/>
      <c r="H207" s="6"/>
      <c r="I207" s="106"/>
      <c r="J207" s="1"/>
      <c r="K207" s="1"/>
      <c r="L207" s="6"/>
      <c r="O207" s="6"/>
      <c r="P207" s="6"/>
      <c r="Q207" s="6"/>
      <c r="R207" s="6"/>
      <c r="S207" s="6"/>
      <c r="T207" s="6"/>
      <c r="U207" s="6"/>
      <c r="V207" s="1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</row>
    <row r="208" customFormat="false" ht="15" hidden="false" customHeight="false" outlineLevel="0" collapsed="false">
      <c r="A208" s="54" t="n">
        <v>207</v>
      </c>
      <c r="B208" s="6" t="s">
        <v>239</v>
      </c>
      <c r="C208" s="1" t="n">
        <v>145</v>
      </c>
      <c r="D208" s="1" t="n">
        <v>237</v>
      </c>
      <c r="E208" s="106" t="n">
        <f aca="false">PRODUCT(C208/D208)</f>
        <v>0.611814345991561</v>
      </c>
      <c r="F208" s="6"/>
      <c r="G208" s="54"/>
      <c r="H208" s="6"/>
      <c r="I208" s="6"/>
      <c r="J208" s="1"/>
      <c r="K208" s="1"/>
      <c r="L208" s="6"/>
      <c r="O208" s="6"/>
      <c r="P208" s="6"/>
      <c r="Q208" s="6"/>
      <c r="R208" s="6"/>
      <c r="S208" s="6"/>
      <c r="T208" s="6"/>
      <c r="U208" s="6"/>
      <c r="V208" s="1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</row>
    <row r="209" customFormat="false" ht="15" hidden="false" customHeight="false" outlineLevel="0" collapsed="false">
      <c r="A209" s="54" t="n">
        <v>208</v>
      </c>
      <c r="B209" s="6" t="s">
        <v>362</v>
      </c>
      <c r="C209" s="1" t="n">
        <v>145</v>
      </c>
      <c r="D209" s="1" t="n">
        <v>169</v>
      </c>
      <c r="E209" s="106" t="n">
        <f aca="false">PRODUCT(C209/D209)</f>
        <v>0.857988165680473</v>
      </c>
      <c r="F209" s="6"/>
      <c r="G209" s="54"/>
      <c r="H209" s="6"/>
      <c r="I209" s="106"/>
      <c r="J209" s="1"/>
      <c r="K209" s="1"/>
      <c r="L209" s="6"/>
      <c r="O209" s="6"/>
      <c r="P209" s="6"/>
      <c r="Q209" s="6"/>
      <c r="R209" s="6"/>
      <c r="S209" s="6"/>
      <c r="T209" s="6"/>
      <c r="U209" s="6"/>
      <c r="V209" s="1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</row>
    <row r="210" customFormat="false" ht="15" hidden="false" customHeight="false" outlineLevel="0" collapsed="false">
      <c r="A210" s="54" t="n">
        <v>209</v>
      </c>
      <c r="B210" s="6" t="s">
        <v>1494</v>
      </c>
      <c r="C210" s="1" t="n">
        <v>145</v>
      </c>
      <c r="D210" s="1" t="n">
        <v>207</v>
      </c>
      <c r="E210" s="106" t="n">
        <f aca="false">PRODUCT(C210/D210)</f>
        <v>0.70048309178744</v>
      </c>
      <c r="F210" s="6"/>
      <c r="G210" s="54"/>
      <c r="H210" s="6"/>
      <c r="I210" s="106"/>
      <c r="J210" s="1"/>
      <c r="K210" s="1"/>
      <c r="L210" s="6"/>
      <c r="O210" s="6"/>
      <c r="P210" s="6"/>
      <c r="Q210" s="6"/>
      <c r="R210" s="6"/>
      <c r="S210" s="6"/>
      <c r="T210" s="6"/>
      <c r="U210" s="6"/>
      <c r="V210" s="1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</row>
    <row r="211" customFormat="false" ht="15" hidden="false" customHeight="false" outlineLevel="0" collapsed="false">
      <c r="A211" s="54" t="n">
        <v>210</v>
      </c>
      <c r="B211" s="6" t="s">
        <v>1503</v>
      </c>
      <c r="C211" s="1" t="n">
        <v>145</v>
      </c>
      <c r="D211" s="1" t="n">
        <v>128</v>
      </c>
      <c r="E211" s="106" t="n">
        <f aca="false">PRODUCT(C211/D211)</f>
        <v>1.1328125</v>
      </c>
      <c r="F211" s="6"/>
      <c r="G211" s="54"/>
      <c r="H211" s="6"/>
      <c r="I211" s="106"/>
      <c r="J211" s="1"/>
      <c r="K211" s="1"/>
      <c r="L211" s="6"/>
      <c r="O211" s="6"/>
      <c r="P211" s="6"/>
      <c r="Q211" s="6"/>
      <c r="R211" s="6"/>
      <c r="S211" s="6"/>
      <c r="T211" s="6"/>
      <c r="U211" s="6"/>
      <c r="V211" s="1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</row>
    <row r="212" customFormat="false" ht="15" hidden="false" customHeight="false" outlineLevel="0" collapsed="false">
      <c r="A212" s="54" t="n">
        <v>211</v>
      </c>
      <c r="B212" s="6" t="s">
        <v>1047</v>
      </c>
      <c r="C212" s="1" t="n">
        <v>144</v>
      </c>
      <c r="D212" s="1" t="n">
        <v>110</v>
      </c>
      <c r="E212" s="106" t="n">
        <f aca="false">PRODUCT(C212/D212)</f>
        <v>1.30909090909091</v>
      </c>
      <c r="F212" s="6"/>
      <c r="G212" s="54"/>
      <c r="H212" s="6"/>
      <c r="I212" s="106"/>
      <c r="J212" s="1"/>
      <c r="K212" s="1"/>
      <c r="L212" s="6"/>
      <c r="O212" s="6"/>
      <c r="P212" s="6"/>
      <c r="Q212" s="6"/>
      <c r="R212" s="6"/>
      <c r="S212" s="6"/>
      <c r="T212" s="6"/>
      <c r="U212" s="6"/>
      <c r="V212" s="1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</row>
    <row r="213" customFormat="false" ht="15" hidden="false" customHeight="false" outlineLevel="0" collapsed="false">
      <c r="A213" s="54" t="n">
        <v>212</v>
      </c>
      <c r="B213" s="6" t="s">
        <v>1324</v>
      </c>
      <c r="C213" s="1" t="n">
        <v>144</v>
      </c>
      <c r="D213" s="1" t="n">
        <v>143</v>
      </c>
      <c r="E213" s="106" t="n">
        <f aca="false">PRODUCT(C213/D213)</f>
        <v>1.00699300699301</v>
      </c>
      <c r="F213" s="6"/>
      <c r="G213" s="54"/>
      <c r="H213" s="6"/>
      <c r="I213" s="106"/>
      <c r="J213" s="1"/>
      <c r="K213" s="1"/>
      <c r="L213" s="6"/>
      <c r="O213" s="6"/>
      <c r="P213" s="6"/>
      <c r="Q213" s="6"/>
      <c r="R213" s="6"/>
      <c r="S213" s="6"/>
      <c r="T213" s="6"/>
      <c r="U213" s="6"/>
      <c r="V213" s="1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</row>
    <row r="214" customFormat="false" ht="15" hidden="false" customHeight="false" outlineLevel="0" collapsed="false">
      <c r="A214" s="54" t="n">
        <v>213</v>
      </c>
      <c r="B214" s="6" t="s">
        <v>1540</v>
      </c>
      <c r="C214" s="1" t="n">
        <v>144</v>
      </c>
      <c r="D214" s="1" t="n">
        <v>131</v>
      </c>
      <c r="E214" s="106" t="n">
        <f aca="false">PRODUCT(C214/D214)</f>
        <v>1.09923664122137</v>
      </c>
      <c r="F214" s="6"/>
      <c r="G214" s="54"/>
      <c r="H214" s="6"/>
      <c r="I214" s="106"/>
      <c r="J214" s="1"/>
      <c r="K214" s="1"/>
      <c r="L214" s="6"/>
      <c r="O214" s="6"/>
      <c r="P214" s="6"/>
      <c r="Q214" s="6"/>
      <c r="R214" s="6"/>
      <c r="S214" s="6"/>
      <c r="T214" s="6"/>
      <c r="U214" s="6"/>
      <c r="V214" s="1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</row>
    <row r="215" customFormat="false" ht="15" hidden="false" customHeight="false" outlineLevel="0" collapsed="false">
      <c r="A215" s="54" t="n">
        <v>214</v>
      </c>
      <c r="B215" s="6" t="s">
        <v>1559</v>
      </c>
      <c r="C215" s="1" t="n">
        <v>144</v>
      </c>
      <c r="D215" s="1" t="n">
        <v>173</v>
      </c>
      <c r="E215" s="106" t="n">
        <f aca="false">PRODUCT(C215/D215)</f>
        <v>0.832369942196532</v>
      </c>
      <c r="F215" s="6"/>
      <c r="G215" s="54"/>
      <c r="H215" s="6"/>
      <c r="I215" s="106"/>
      <c r="J215" s="1"/>
      <c r="K215" s="1"/>
      <c r="L215" s="6"/>
      <c r="O215" s="6"/>
      <c r="P215" s="6"/>
      <c r="Q215" s="6"/>
      <c r="R215" s="6"/>
      <c r="S215" s="6"/>
      <c r="T215" s="6"/>
      <c r="U215" s="6"/>
      <c r="V215" s="1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</row>
    <row r="216" customFormat="false" ht="15" hidden="false" customHeight="false" outlineLevel="0" collapsed="false">
      <c r="A216" s="54" t="n">
        <v>215</v>
      </c>
      <c r="B216" s="6" t="s">
        <v>1117</v>
      </c>
      <c r="C216" s="1" t="n">
        <v>143</v>
      </c>
      <c r="D216" s="1" t="n">
        <v>100</v>
      </c>
      <c r="E216" s="106" t="n">
        <f aca="false">PRODUCT(C216/D216)</f>
        <v>1.43</v>
      </c>
      <c r="F216" s="6"/>
      <c r="G216" s="54"/>
      <c r="H216" s="6"/>
      <c r="I216" s="106"/>
      <c r="J216" s="1"/>
      <c r="K216" s="1"/>
      <c r="L216" s="6"/>
      <c r="O216" s="6"/>
      <c r="P216" s="6"/>
      <c r="Q216" s="6"/>
      <c r="R216" s="6"/>
      <c r="S216" s="6"/>
      <c r="T216" s="6"/>
      <c r="U216" s="6"/>
      <c r="V216" s="1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</row>
    <row r="217" customFormat="false" ht="15" hidden="false" customHeight="false" outlineLevel="0" collapsed="false">
      <c r="A217" s="54" t="n">
        <v>216</v>
      </c>
      <c r="B217" s="6" t="s">
        <v>370</v>
      </c>
      <c r="C217" s="1" t="n">
        <v>143</v>
      </c>
      <c r="D217" s="1" t="n">
        <v>207</v>
      </c>
      <c r="E217" s="106" t="n">
        <f aca="false">PRODUCT(C217/D217)</f>
        <v>0.690821256038647</v>
      </c>
      <c r="F217" s="6"/>
      <c r="G217" s="54"/>
      <c r="H217" s="6"/>
      <c r="I217" s="106"/>
      <c r="J217" s="1"/>
      <c r="K217" s="1"/>
      <c r="L217" s="6"/>
      <c r="O217" s="6"/>
      <c r="P217" s="6"/>
      <c r="Q217" s="6"/>
      <c r="R217" s="6"/>
      <c r="S217" s="6"/>
      <c r="T217" s="6"/>
      <c r="U217" s="6"/>
      <c r="V217" s="1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</row>
    <row r="218" customFormat="false" ht="15" hidden="false" customHeight="false" outlineLevel="0" collapsed="false">
      <c r="A218" s="54" t="n">
        <v>217</v>
      </c>
      <c r="B218" s="6" t="s">
        <v>1429</v>
      </c>
      <c r="C218" s="1" t="n">
        <v>142</v>
      </c>
      <c r="D218" s="1" t="n">
        <v>177</v>
      </c>
      <c r="E218" s="106" t="n">
        <f aca="false">PRODUCT(C218/D218)</f>
        <v>0.80225988700565</v>
      </c>
      <c r="F218" s="6"/>
      <c r="G218" s="54"/>
      <c r="H218" s="6"/>
      <c r="I218" s="106"/>
      <c r="J218" s="1"/>
      <c r="K218" s="1"/>
      <c r="L218" s="6"/>
      <c r="O218" s="6"/>
      <c r="P218" s="6"/>
      <c r="Q218" s="6"/>
      <c r="R218" s="6"/>
      <c r="S218" s="6"/>
      <c r="T218" s="6"/>
      <c r="U218" s="6"/>
      <c r="V218" s="1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</row>
    <row r="219" customFormat="false" ht="15" hidden="false" customHeight="false" outlineLevel="0" collapsed="false">
      <c r="A219" s="54" t="n">
        <v>218</v>
      </c>
      <c r="B219" s="6" t="s">
        <v>1413</v>
      </c>
      <c r="C219" s="1" t="n">
        <v>141</v>
      </c>
      <c r="D219" s="1" t="n">
        <v>185</v>
      </c>
      <c r="E219" s="106" t="n">
        <f aca="false">PRODUCT(C219/D219)</f>
        <v>0.762162162162162</v>
      </c>
      <c r="F219" s="6"/>
      <c r="G219" s="54"/>
      <c r="H219" s="6"/>
      <c r="I219" s="106"/>
      <c r="J219" s="1"/>
      <c r="K219" s="1"/>
      <c r="L219" s="6"/>
      <c r="O219" s="6"/>
      <c r="P219" s="6"/>
      <c r="Q219" s="6"/>
      <c r="R219" s="6"/>
      <c r="S219" s="6"/>
      <c r="T219" s="6"/>
      <c r="U219" s="6"/>
      <c r="V219" s="1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</row>
    <row r="220" customFormat="false" ht="15" hidden="false" customHeight="false" outlineLevel="0" collapsed="false">
      <c r="A220" s="54" t="n">
        <v>219</v>
      </c>
      <c r="B220" s="6" t="s">
        <v>1425</v>
      </c>
      <c r="C220" s="1" t="n">
        <v>141</v>
      </c>
      <c r="D220" s="1" t="n">
        <v>194</v>
      </c>
      <c r="E220" s="106" t="n">
        <f aca="false">PRODUCT(C220/D220)</f>
        <v>0.72680412371134</v>
      </c>
      <c r="F220" s="6"/>
      <c r="G220" s="54"/>
      <c r="H220" s="6"/>
      <c r="I220" s="6"/>
      <c r="J220" s="1"/>
      <c r="K220" s="1"/>
      <c r="L220" s="6"/>
      <c r="O220" s="6"/>
      <c r="P220" s="6"/>
      <c r="Q220" s="6"/>
      <c r="R220" s="6"/>
      <c r="S220" s="6"/>
      <c r="T220" s="6"/>
      <c r="U220" s="6"/>
      <c r="V220" s="1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</row>
    <row r="221" customFormat="false" ht="15" hidden="false" customHeight="false" outlineLevel="0" collapsed="false">
      <c r="A221" s="54" t="n">
        <v>220</v>
      </c>
      <c r="B221" s="6" t="s">
        <v>1675</v>
      </c>
      <c r="C221" s="1" t="n">
        <v>139</v>
      </c>
      <c r="D221" s="1" t="n">
        <v>112</v>
      </c>
      <c r="E221" s="106" t="n">
        <f aca="false">PRODUCT(C221/D221)</f>
        <v>1.24107142857143</v>
      </c>
      <c r="F221" s="6"/>
      <c r="G221" s="54"/>
      <c r="H221" s="6"/>
      <c r="I221" s="106"/>
      <c r="J221" s="1"/>
      <c r="K221" s="1"/>
      <c r="L221" s="6"/>
      <c r="O221" s="6"/>
      <c r="P221" s="6"/>
      <c r="Q221" s="6"/>
      <c r="R221" s="6"/>
      <c r="S221" s="6"/>
      <c r="T221" s="6"/>
      <c r="U221" s="6"/>
      <c r="V221" s="1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</row>
    <row r="222" customFormat="false" ht="15" hidden="false" customHeight="false" outlineLevel="0" collapsed="false">
      <c r="A222" s="54" t="n">
        <v>221</v>
      </c>
      <c r="B222" s="6" t="s">
        <v>404</v>
      </c>
      <c r="C222" s="1" t="n">
        <v>138</v>
      </c>
      <c r="D222" s="1" t="n">
        <v>83</v>
      </c>
      <c r="E222" s="106" t="n">
        <f aca="false">PRODUCT(C222/D222)</f>
        <v>1.66265060240964</v>
      </c>
      <c r="F222" s="6"/>
      <c r="G222" s="54"/>
      <c r="H222" s="6"/>
      <c r="I222" s="106"/>
      <c r="J222" s="1"/>
      <c r="K222" s="1"/>
      <c r="L222" s="6"/>
      <c r="O222" s="6"/>
      <c r="P222" s="6"/>
      <c r="Q222" s="6"/>
      <c r="R222" s="6"/>
      <c r="S222" s="6"/>
      <c r="T222" s="6"/>
      <c r="U222" s="6"/>
      <c r="V222" s="1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</row>
    <row r="223" customFormat="false" ht="15" hidden="false" customHeight="false" outlineLevel="0" collapsed="false">
      <c r="A223" s="54" t="n">
        <v>222</v>
      </c>
      <c r="B223" s="6" t="s">
        <v>42</v>
      </c>
      <c r="C223" s="1" t="n">
        <v>138</v>
      </c>
      <c r="D223" s="1" t="n">
        <v>163</v>
      </c>
      <c r="E223" s="106" t="n">
        <f aca="false">PRODUCT(C223/D223)</f>
        <v>0.846625766871166</v>
      </c>
      <c r="F223" s="6"/>
      <c r="G223" s="54"/>
      <c r="H223" s="6"/>
      <c r="I223" s="106"/>
      <c r="J223" s="1"/>
      <c r="K223" s="1"/>
      <c r="L223" s="6"/>
      <c r="O223" s="6"/>
      <c r="P223" s="6"/>
      <c r="Q223" s="6"/>
      <c r="R223" s="6"/>
      <c r="S223" s="6"/>
      <c r="T223" s="6"/>
      <c r="U223" s="6"/>
      <c r="V223" s="1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</row>
    <row r="224" customFormat="false" ht="15" hidden="false" customHeight="false" outlineLevel="0" collapsed="false">
      <c r="A224" s="54" t="n">
        <v>223</v>
      </c>
      <c r="B224" s="70" t="s">
        <v>1453</v>
      </c>
      <c r="C224" s="1" t="n">
        <v>138</v>
      </c>
      <c r="D224" s="1" t="n">
        <v>117</v>
      </c>
      <c r="E224" s="106" t="n">
        <f aca="false">PRODUCT(C224/D224)</f>
        <v>1.17948717948718</v>
      </c>
      <c r="F224" s="6"/>
      <c r="G224" s="54"/>
      <c r="H224" s="6"/>
      <c r="I224" s="6"/>
      <c r="J224" s="1"/>
      <c r="K224" s="1"/>
      <c r="L224" s="6"/>
      <c r="O224" s="6"/>
      <c r="P224" s="6"/>
      <c r="Q224" s="6"/>
      <c r="R224" s="6"/>
      <c r="S224" s="6"/>
      <c r="T224" s="6"/>
      <c r="U224" s="6"/>
      <c r="V224" s="1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</row>
    <row r="225" customFormat="false" ht="15" hidden="false" customHeight="false" outlineLevel="0" collapsed="false">
      <c r="A225" s="54" t="n">
        <v>224</v>
      </c>
      <c r="B225" s="6" t="s">
        <v>1114</v>
      </c>
      <c r="C225" s="1" t="n">
        <v>137</v>
      </c>
      <c r="D225" s="1" t="n">
        <v>170</v>
      </c>
      <c r="E225" s="106" t="n">
        <f aca="false">PRODUCT(C225/D225)</f>
        <v>0.805882352941177</v>
      </c>
      <c r="F225" s="6"/>
      <c r="G225" s="54"/>
      <c r="H225" s="6"/>
      <c r="I225" s="106"/>
      <c r="J225" s="1"/>
      <c r="K225" s="1"/>
      <c r="L225" s="6"/>
      <c r="O225" s="6"/>
      <c r="P225" s="6"/>
      <c r="Q225" s="6"/>
      <c r="R225" s="6"/>
      <c r="S225" s="6"/>
      <c r="T225" s="6"/>
      <c r="U225" s="6"/>
      <c r="V225" s="1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</row>
    <row r="226" customFormat="false" ht="15" hidden="false" customHeight="false" outlineLevel="0" collapsed="false">
      <c r="A226" s="54" t="n">
        <v>225</v>
      </c>
      <c r="B226" s="6" t="s">
        <v>1436</v>
      </c>
      <c r="C226" s="1" t="n">
        <v>136</v>
      </c>
      <c r="D226" s="1" t="n">
        <v>150</v>
      </c>
      <c r="E226" s="106" t="n">
        <f aca="false">PRODUCT(C226/D226)</f>
        <v>0.906666666666667</v>
      </c>
      <c r="F226" s="6"/>
      <c r="G226" s="54"/>
      <c r="H226" s="6"/>
      <c r="I226" s="6"/>
      <c r="J226" s="1"/>
      <c r="K226" s="1"/>
      <c r="L226" s="6"/>
      <c r="O226" s="6"/>
      <c r="P226" s="6"/>
      <c r="Q226" s="6"/>
      <c r="R226" s="6"/>
      <c r="S226" s="6"/>
      <c r="T226" s="6"/>
      <c r="U226" s="6"/>
      <c r="V226" s="1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</row>
    <row r="227" customFormat="false" ht="15" hidden="false" customHeight="false" outlineLevel="0" collapsed="false">
      <c r="A227" s="54" t="n">
        <v>226</v>
      </c>
      <c r="B227" s="6" t="s">
        <v>1579</v>
      </c>
      <c r="C227" s="1" t="n">
        <v>136</v>
      </c>
      <c r="D227" s="1" t="n">
        <v>188</v>
      </c>
      <c r="E227" s="106" t="n">
        <f aca="false">PRODUCT(C227/D227)</f>
        <v>0.723404255319149</v>
      </c>
      <c r="F227" s="6"/>
      <c r="G227" s="54"/>
      <c r="H227" s="6"/>
      <c r="I227" s="106"/>
      <c r="J227" s="1"/>
      <c r="K227" s="1"/>
      <c r="L227" s="6"/>
      <c r="O227" s="6"/>
      <c r="P227" s="6"/>
      <c r="Q227" s="6"/>
      <c r="R227" s="6"/>
      <c r="S227" s="6"/>
      <c r="T227" s="6"/>
      <c r="U227" s="6"/>
      <c r="V227" s="1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</row>
    <row r="228" customFormat="false" ht="15" hidden="false" customHeight="false" outlineLevel="0" collapsed="false">
      <c r="A228" s="54" t="n">
        <v>227</v>
      </c>
      <c r="B228" s="6" t="s">
        <v>1723</v>
      </c>
      <c r="C228" s="1" t="n">
        <v>136</v>
      </c>
      <c r="D228" s="1" t="n">
        <v>111</v>
      </c>
      <c r="E228" s="106" t="n">
        <f aca="false">PRODUCT(C228/D228)</f>
        <v>1.22522522522523</v>
      </c>
      <c r="F228" s="6"/>
      <c r="G228" s="54"/>
      <c r="H228" s="6"/>
      <c r="I228" s="106"/>
      <c r="J228" s="1"/>
      <c r="K228" s="1"/>
      <c r="L228" s="6"/>
      <c r="O228" s="6"/>
      <c r="P228" s="6"/>
      <c r="Q228" s="6"/>
      <c r="R228" s="6"/>
      <c r="S228" s="6"/>
      <c r="T228" s="6"/>
      <c r="U228" s="6"/>
      <c r="V228" s="1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</row>
    <row r="229" customFormat="false" ht="15" hidden="false" customHeight="false" outlineLevel="0" collapsed="false">
      <c r="A229" s="54" t="n">
        <v>228</v>
      </c>
      <c r="B229" s="6" t="s">
        <v>1131</v>
      </c>
      <c r="C229" s="1" t="n">
        <v>135</v>
      </c>
      <c r="D229" s="1" t="n">
        <v>160</v>
      </c>
      <c r="E229" s="106" t="n">
        <f aca="false">PRODUCT(C229/D229)</f>
        <v>0.84375</v>
      </c>
      <c r="F229" s="6"/>
      <c r="G229" s="54"/>
      <c r="H229" s="6"/>
      <c r="I229" s="106"/>
      <c r="J229" s="1"/>
      <c r="K229" s="1"/>
      <c r="L229" s="6"/>
      <c r="O229" s="6"/>
      <c r="P229" s="6"/>
      <c r="Q229" s="6"/>
      <c r="R229" s="6"/>
      <c r="S229" s="6"/>
      <c r="T229" s="6"/>
      <c r="U229" s="6"/>
      <c r="V229" s="1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</row>
    <row r="230" customFormat="false" ht="15" hidden="false" customHeight="false" outlineLevel="0" collapsed="false">
      <c r="A230" s="54" t="n">
        <v>229</v>
      </c>
      <c r="B230" s="6" t="s">
        <v>291</v>
      </c>
      <c r="C230" s="1" t="n">
        <v>135</v>
      </c>
      <c r="D230" s="1" t="n">
        <v>272</v>
      </c>
      <c r="E230" s="106" t="n">
        <f aca="false">PRODUCT(C230/D230)</f>
        <v>0.496323529411765</v>
      </c>
      <c r="F230" s="6"/>
      <c r="G230" s="54"/>
      <c r="H230" s="6"/>
      <c r="I230" s="6"/>
      <c r="J230" s="1"/>
      <c r="K230" s="1"/>
      <c r="L230" s="6"/>
      <c r="O230" s="6"/>
      <c r="P230" s="6"/>
      <c r="Q230" s="6"/>
      <c r="R230" s="6"/>
      <c r="S230" s="6"/>
      <c r="T230" s="6"/>
      <c r="U230" s="6"/>
      <c r="V230" s="1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</row>
    <row r="231" customFormat="false" ht="15" hidden="false" customHeight="false" outlineLevel="0" collapsed="false">
      <c r="A231" s="54" t="n">
        <v>230</v>
      </c>
      <c r="B231" s="6" t="s">
        <v>373</v>
      </c>
      <c r="C231" s="1" t="n">
        <v>135</v>
      </c>
      <c r="D231" s="1" t="n">
        <v>197</v>
      </c>
      <c r="E231" s="106" t="n">
        <f aca="false">PRODUCT(C231/D231)</f>
        <v>0.685279187817259</v>
      </c>
      <c r="F231" s="6"/>
      <c r="G231" s="54"/>
      <c r="H231" s="6"/>
      <c r="I231" s="6"/>
      <c r="J231" s="1"/>
      <c r="K231" s="1"/>
      <c r="L231" s="6"/>
      <c r="O231" s="6"/>
      <c r="P231" s="6"/>
      <c r="Q231" s="6"/>
      <c r="R231" s="6"/>
      <c r="S231" s="6"/>
      <c r="T231" s="6"/>
      <c r="U231" s="6"/>
      <c r="V231" s="1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</row>
    <row r="232" customFormat="false" ht="15" hidden="false" customHeight="false" outlineLevel="0" collapsed="false">
      <c r="A232" s="54" t="n">
        <v>231</v>
      </c>
      <c r="B232" s="6" t="s">
        <v>1464</v>
      </c>
      <c r="C232" s="1" t="n">
        <v>135</v>
      </c>
      <c r="D232" s="1" t="n">
        <v>88</v>
      </c>
      <c r="E232" s="106" t="n">
        <f aca="false">PRODUCT(C232/D232)</f>
        <v>1.53409090909091</v>
      </c>
      <c r="F232" s="6"/>
      <c r="G232" s="54"/>
      <c r="H232" s="6"/>
      <c r="I232" s="6"/>
      <c r="J232" s="1"/>
      <c r="K232" s="1"/>
      <c r="L232" s="6"/>
      <c r="O232" s="6"/>
      <c r="P232" s="6"/>
      <c r="Q232" s="6"/>
      <c r="R232" s="6"/>
      <c r="S232" s="6"/>
      <c r="T232" s="6"/>
      <c r="U232" s="6"/>
      <c r="V232" s="1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</row>
    <row r="233" customFormat="false" ht="15" hidden="false" customHeight="false" outlineLevel="0" collapsed="false">
      <c r="A233" s="54" t="n">
        <v>232</v>
      </c>
      <c r="B233" s="6" t="s">
        <v>60</v>
      </c>
      <c r="C233" s="1" t="n">
        <v>135</v>
      </c>
      <c r="D233" s="1" t="n">
        <v>107</v>
      </c>
      <c r="E233" s="106" t="n">
        <f aca="false">PRODUCT(C233/D233)</f>
        <v>1.26168224299065</v>
      </c>
      <c r="F233" s="6"/>
      <c r="G233" s="54"/>
      <c r="H233" s="6"/>
      <c r="I233" s="106"/>
      <c r="J233" s="1"/>
      <c r="K233" s="1"/>
      <c r="L233" s="6"/>
      <c r="O233" s="6"/>
      <c r="P233" s="6"/>
      <c r="Q233" s="6"/>
      <c r="R233" s="6"/>
      <c r="S233" s="6"/>
      <c r="T233" s="6"/>
      <c r="U233" s="6"/>
      <c r="V233" s="1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</row>
    <row r="234" customFormat="false" ht="15" hidden="false" customHeight="false" outlineLevel="0" collapsed="false">
      <c r="A234" s="54" t="n">
        <v>233</v>
      </c>
      <c r="B234" s="6" t="s">
        <v>65</v>
      </c>
      <c r="C234" s="1" t="n">
        <v>134</v>
      </c>
      <c r="D234" s="1" t="n">
        <v>341</v>
      </c>
      <c r="E234" s="106" t="n">
        <f aca="false">PRODUCT(C234/D234)</f>
        <v>0.392961876832845</v>
      </c>
      <c r="F234" s="6"/>
      <c r="G234" s="54"/>
      <c r="H234" s="6"/>
      <c r="I234" s="6"/>
      <c r="J234" s="1"/>
      <c r="K234" s="1"/>
      <c r="L234" s="6"/>
      <c r="O234" s="6"/>
      <c r="P234" s="6"/>
      <c r="Q234" s="6"/>
      <c r="R234" s="6"/>
      <c r="S234" s="6"/>
      <c r="T234" s="6"/>
      <c r="U234" s="6"/>
      <c r="V234" s="1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</row>
    <row r="235" customFormat="false" ht="15" hidden="false" customHeight="false" outlineLevel="0" collapsed="false">
      <c r="A235" s="54" t="n">
        <v>234</v>
      </c>
      <c r="B235" s="6" t="s">
        <v>257</v>
      </c>
      <c r="C235" s="1" t="n">
        <v>134</v>
      </c>
      <c r="D235" s="1" t="n">
        <v>238</v>
      </c>
      <c r="E235" s="106" t="n">
        <f aca="false">PRODUCT(C235/D235)</f>
        <v>0.563025210084034</v>
      </c>
      <c r="F235" s="6"/>
      <c r="G235" s="54"/>
      <c r="H235" s="6"/>
      <c r="I235" s="6"/>
      <c r="J235" s="1"/>
      <c r="K235" s="1"/>
      <c r="L235" s="6"/>
      <c r="O235" s="6"/>
      <c r="P235" s="6"/>
      <c r="Q235" s="6"/>
      <c r="R235" s="6"/>
      <c r="S235" s="6"/>
      <c r="T235" s="6"/>
      <c r="U235" s="6"/>
      <c r="V235" s="1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</row>
    <row r="236" customFormat="false" ht="15" hidden="false" customHeight="false" outlineLevel="0" collapsed="false">
      <c r="A236" s="54" t="n">
        <v>235</v>
      </c>
      <c r="B236" s="6" t="s">
        <v>1320</v>
      </c>
      <c r="C236" s="1" t="n">
        <v>134</v>
      </c>
      <c r="D236" s="1" t="n">
        <v>181</v>
      </c>
      <c r="E236" s="106" t="n">
        <f aca="false">PRODUCT(C236/D236)</f>
        <v>0.740331491712707</v>
      </c>
      <c r="F236" s="6"/>
      <c r="G236" s="54"/>
      <c r="H236" s="6"/>
      <c r="I236" s="106"/>
      <c r="J236" s="1"/>
      <c r="K236" s="1"/>
      <c r="L236" s="6"/>
      <c r="O236" s="6"/>
      <c r="P236" s="6"/>
      <c r="Q236" s="6"/>
      <c r="R236" s="6"/>
      <c r="S236" s="6"/>
      <c r="T236" s="6"/>
      <c r="U236" s="6"/>
      <c r="V236" s="1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</row>
    <row r="237" customFormat="false" ht="15" hidden="false" customHeight="false" outlineLevel="0" collapsed="false">
      <c r="A237" s="54" t="n">
        <v>236</v>
      </c>
      <c r="B237" s="6" t="s">
        <v>1050</v>
      </c>
      <c r="C237" s="1" t="n">
        <v>132</v>
      </c>
      <c r="D237" s="1" t="n">
        <v>106</v>
      </c>
      <c r="E237" s="106" t="n">
        <f aca="false">PRODUCT(C237/D237)</f>
        <v>1.24528301886792</v>
      </c>
      <c r="F237" s="6"/>
      <c r="G237" s="54"/>
      <c r="H237" s="6"/>
      <c r="I237" s="106"/>
      <c r="J237" s="1"/>
      <c r="K237" s="1"/>
      <c r="L237" s="6"/>
      <c r="O237" s="6"/>
      <c r="P237" s="6"/>
      <c r="Q237" s="6"/>
      <c r="R237" s="6"/>
      <c r="S237" s="6"/>
      <c r="T237" s="6"/>
      <c r="U237" s="6"/>
      <c r="V237" s="1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</row>
    <row r="238" customFormat="false" ht="15" hidden="false" customHeight="false" outlineLevel="0" collapsed="false">
      <c r="A238" s="54" t="n">
        <v>237</v>
      </c>
      <c r="B238" s="6" t="s">
        <v>1085</v>
      </c>
      <c r="C238" s="1" t="n">
        <v>132</v>
      </c>
      <c r="D238" s="1" t="n">
        <v>155</v>
      </c>
      <c r="E238" s="106" t="n">
        <f aca="false">PRODUCT(C238/D238)</f>
        <v>0.851612903225806</v>
      </c>
      <c r="F238" s="6"/>
      <c r="G238" s="54"/>
      <c r="H238" s="6"/>
      <c r="I238" s="106"/>
      <c r="J238" s="1"/>
      <c r="K238" s="1"/>
      <c r="L238" s="6"/>
      <c r="O238" s="6"/>
      <c r="P238" s="6"/>
      <c r="Q238" s="6"/>
      <c r="R238" s="6"/>
      <c r="S238" s="6"/>
      <c r="T238" s="6"/>
      <c r="U238" s="6"/>
      <c r="V238" s="1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</row>
    <row r="239" customFormat="false" ht="15" hidden="false" customHeight="false" outlineLevel="0" collapsed="false">
      <c r="A239" s="54" t="n">
        <v>238</v>
      </c>
      <c r="B239" s="6" t="s">
        <v>1254</v>
      </c>
      <c r="C239" s="1" t="n">
        <v>132</v>
      </c>
      <c r="D239" s="1" t="n">
        <v>184</v>
      </c>
      <c r="E239" s="106" t="n">
        <f aca="false">PRODUCT(C239/D239)</f>
        <v>0.717391304347826</v>
      </c>
      <c r="F239" s="6"/>
      <c r="G239" s="54"/>
      <c r="H239" s="6"/>
      <c r="I239" s="106"/>
      <c r="J239" s="1"/>
      <c r="K239" s="1"/>
      <c r="L239" s="6"/>
      <c r="O239" s="6"/>
      <c r="P239" s="6"/>
      <c r="Q239" s="6"/>
      <c r="R239" s="6"/>
      <c r="S239" s="6"/>
      <c r="T239" s="6"/>
      <c r="U239" s="6"/>
      <c r="V239" s="1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</row>
    <row r="240" customFormat="false" ht="15" hidden="false" customHeight="false" outlineLevel="0" collapsed="false">
      <c r="A240" s="54" t="n">
        <v>239</v>
      </c>
      <c r="B240" s="6" t="s">
        <v>1534</v>
      </c>
      <c r="C240" s="1" t="n">
        <v>132</v>
      </c>
      <c r="D240" s="1" t="n">
        <v>128</v>
      </c>
      <c r="E240" s="106" t="n">
        <f aca="false">PRODUCT(C240/D240)</f>
        <v>1.03125</v>
      </c>
      <c r="F240" s="6"/>
      <c r="G240" s="54"/>
      <c r="H240" s="6"/>
      <c r="I240" s="106"/>
      <c r="J240" s="1"/>
      <c r="K240" s="1"/>
      <c r="L240" s="6"/>
      <c r="O240" s="6"/>
      <c r="P240" s="6"/>
      <c r="Q240" s="6"/>
      <c r="R240" s="6"/>
      <c r="S240" s="6"/>
      <c r="T240" s="6"/>
      <c r="U240" s="6"/>
      <c r="V240" s="1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</row>
    <row r="241" customFormat="false" ht="15" hidden="false" customHeight="false" outlineLevel="0" collapsed="false">
      <c r="A241" s="54" t="n">
        <v>240</v>
      </c>
      <c r="B241" s="6" t="s">
        <v>1468</v>
      </c>
      <c r="C241" s="1" t="n">
        <v>131</v>
      </c>
      <c r="D241" s="1" t="n">
        <v>135</v>
      </c>
      <c r="E241" s="106" t="n">
        <f aca="false">PRODUCT(C241/D241)</f>
        <v>0.97037037037037</v>
      </c>
      <c r="F241" s="6"/>
      <c r="G241" s="54"/>
      <c r="H241" s="6"/>
      <c r="I241" s="6"/>
      <c r="J241" s="1"/>
      <c r="K241" s="1"/>
      <c r="L241" s="6"/>
      <c r="O241" s="6"/>
      <c r="P241" s="6"/>
      <c r="Q241" s="6"/>
      <c r="R241" s="6"/>
      <c r="S241" s="6"/>
      <c r="T241" s="6"/>
      <c r="U241" s="6"/>
      <c r="V241" s="1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</row>
    <row r="242" customFormat="false" ht="15" hidden="false" customHeight="false" outlineLevel="0" collapsed="false">
      <c r="A242" s="54" t="n">
        <v>241</v>
      </c>
      <c r="B242" s="6" t="s">
        <v>1618</v>
      </c>
      <c r="C242" s="1" t="n">
        <v>130</v>
      </c>
      <c r="D242" s="1" t="n">
        <v>88</v>
      </c>
      <c r="E242" s="106" t="n">
        <f aca="false">PRODUCT(C242/D242)</f>
        <v>1.47727272727273</v>
      </c>
      <c r="F242" s="6"/>
      <c r="G242" s="54"/>
      <c r="H242" s="6"/>
      <c r="I242" s="106"/>
      <c r="J242" s="1"/>
      <c r="K242" s="1"/>
      <c r="L242" s="6"/>
      <c r="O242" s="6"/>
      <c r="P242" s="6"/>
      <c r="Q242" s="6"/>
      <c r="R242" s="6"/>
      <c r="S242" s="6"/>
      <c r="T242" s="6"/>
      <c r="U242" s="6"/>
      <c r="V242" s="1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</row>
    <row r="243" customFormat="false" ht="15" hidden="false" customHeight="false" outlineLevel="0" collapsed="false">
      <c r="A243" s="54" t="n">
        <v>242</v>
      </c>
      <c r="B243" s="6" t="s">
        <v>1143</v>
      </c>
      <c r="C243" s="1" t="n">
        <v>129</v>
      </c>
      <c r="D243" s="1" t="n">
        <v>75</v>
      </c>
      <c r="E243" s="106" t="n">
        <f aca="false">PRODUCT(C243/D243)</f>
        <v>1.72</v>
      </c>
      <c r="F243" s="6"/>
      <c r="G243" s="54"/>
      <c r="H243" s="6"/>
      <c r="I243" s="106"/>
      <c r="J243" s="1"/>
      <c r="K243" s="1"/>
      <c r="L243" s="6"/>
      <c r="O243" s="6"/>
      <c r="P243" s="6"/>
      <c r="Q243" s="6"/>
      <c r="R243" s="6"/>
      <c r="S243" s="6"/>
      <c r="T243" s="6"/>
      <c r="U243" s="6"/>
      <c r="V243" s="1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</row>
    <row r="244" customFormat="false" ht="15" hidden="false" customHeight="false" outlineLevel="0" collapsed="false">
      <c r="A244" s="54" t="n">
        <v>243</v>
      </c>
      <c r="B244" s="6" t="s">
        <v>1242</v>
      </c>
      <c r="C244" s="1" t="n">
        <v>129</v>
      </c>
      <c r="D244" s="1" t="n">
        <v>172</v>
      </c>
      <c r="E244" s="106" t="n">
        <f aca="false">PRODUCT(C244/D244)</f>
        <v>0.75</v>
      </c>
      <c r="F244" s="6"/>
      <c r="G244" s="54"/>
      <c r="H244" s="6"/>
      <c r="I244" s="6"/>
      <c r="J244" s="1"/>
      <c r="K244" s="1"/>
      <c r="L244" s="6"/>
      <c r="O244" s="6"/>
      <c r="P244" s="6"/>
      <c r="Q244" s="6"/>
      <c r="R244" s="6"/>
      <c r="S244" s="6"/>
      <c r="T244" s="6"/>
      <c r="U244" s="6"/>
      <c r="V244" s="1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</row>
    <row r="245" customFormat="false" ht="15" hidden="false" customHeight="false" outlineLevel="0" collapsed="false">
      <c r="A245" s="54" t="n">
        <v>244</v>
      </c>
      <c r="B245" s="6" t="s">
        <v>1383</v>
      </c>
      <c r="C245" s="1" t="n">
        <v>129</v>
      </c>
      <c r="D245" s="1" t="n">
        <v>214</v>
      </c>
      <c r="E245" s="106" t="n">
        <f aca="false">PRODUCT(C245/D245)</f>
        <v>0.602803738317757</v>
      </c>
      <c r="F245" s="6"/>
      <c r="G245" s="54"/>
      <c r="H245" s="6"/>
      <c r="I245" s="106"/>
      <c r="J245" s="1"/>
      <c r="K245" s="1"/>
      <c r="L245" s="6"/>
      <c r="O245" s="6"/>
      <c r="P245" s="6"/>
      <c r="Q245" s="6"/>
      <c r="R245" s="6"/>
      <c r="S245" s="6"/>
      <c r="T245" s="6"/>
      <c r="U245" s="6"/>
      <c r="V245" s="1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</row>
    <row r="246" customFormat="false" ht="15" hidden="false" customHeight="false" outlineLevel="0" collapsed="false">
      <c r="A246" s="54" t="n">
        <v>245</v>
      </c>
      <c r="B246" s="6" t="s">
        <v>52</v>
      </c>
      <c r="C246" s="1" t="n">
        <v>129</v>
      </c>
      <c r="D246" s="1" t="n">
        <v>134</v>
      </c>
      <c r="E246" s="106" t="n">
        <f aca="false">PRODUCT(C246/D246)</f>
        <v>0.962686567164179</v>
      </c>
      <c r="F246" s="6"/>
      <c r="G246" s="54"/>
      <c r="H246" s="6"/>
      <c r="I246" s="6"/>
      <c r="J246" s="1"/>
      <c r="K246" s="1"/>
      <c r="L246" s="6"/>
      <c r="O246" s="6"/>
      <c r="P246" s="6"/>
      <c r="Q246" s="6"/>
      <c r="R246" s="6"/>
      <c r="S246" s="6"/>
      <c r="T246" s="6"/>
      <c r="U246" s="6"/>
      <c r="V246" s="1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</row>
    <row r="247" customFormat="false" ht="15" hidden="false" customHeight="false" outlineLevel="0" collapsed="false">
      <c r="A247" s="54" t="n">
        <v>246</v>
      </c>
      <c r="B247" s="6" t="s">
        <v>1352</v>
      </c>
      <c r="C247" s="1" t="n">
        <v>128</v>
      </c>
      <c r="D247" s="1" t="n">
        <v>138</v>
      </c>
      <c r="E247" s="106" t="n">
        <f aca="false">PRODUCT(C247/D247)</f>
        <v>0.927536231884058</v>
      </c>
      <c r="F247" s="6"/>
      <c r="G247" s="54"/>
      <c r="H247" s="6"/>
      <c r="I247" s="6"/>
      <c r="J247" s="1"/>
      <c r="K247" s="1"/>
      <c r="L247" s="6"/>
      <c r="O247" s="6"/>
      <c r="P247" s="6"/>
      <c r="Q247" s="6"/>
      <c r="R247" s="6"/>
      <c r="S247" s="6"/>
      <c r="T247" s="6"/>
      <c r="U247" s="6"/>
      <c r="V247" s="1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</row>
    <row r="248" customFormat="false" ht="15" hidden="false" customHeight="false" outlineLevel="0" collapsed="false">
      <c r="A248" s="54" t="n">
        <v>247</v>
      </c>
      <c r="B248" s="6" t="s">
        <v>1512</v>
      </c>
      <c r="C248" s="1" t="n">
        <v>128</v>
      </c>
      <c r="D248" s="1" t="n">
        <v>187</v>
      </c>
      <c r="E248" s="106" t="n">
        <f aca="false">PRODUCT(C248/D248)</f>
        <v>0.684491978609626</v>
      </c>
      <c r="F248" s="6"/>
      <c r="G248" s="54"/>
      <c r="H248" s="6"/>
      <c r="I248" s="106"/>
      <c r="J248" s="1"/>
      <c r="K248" s="1"/>
      <c r="L248" s="6"/>
      <c r="O248" s="6"/>
      <c r="P248" s="6"/>
      <c r="Q248" s="6"/>
      <c r="R248" s="6"/>
      <c r="S248" s="6"/>
      <c r="T248" s="6"/>
      <c r="U248" s="6"/>
      <c r="V248" s="1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</row>
    <row r="249" customFormat="false" ht="15" hidden="false" customHeight="false" outlineLevel="0" collapsed="false">
      <c r="A249" s="54" t="n">
        <v>248</v>
      </c>
      <c r="B249" s="6" t="s">
        <v>1527</v>
      </c>
      <c r="C249" s="1" t="n">
        <v>128</v>
      </c>
      <c r="D249" s="1" t="n">
        <v>166</v>
      </c>
      <c r="E249" s="106" t="n">
        <f aca="false">PRODUCT(C249/D249)</f>
        <v>0.771084337349398</v>
      </c>
      <c r="F249" s="6"/>
      <c r="G249" s="54"/>
      <c r="H249" s="6"/>
      <c r="I249" s="106"/>
      <c r="J249" s="1"/>
      <c r="K249" s="1"/>
      <c r="L249" s="6"/>
      <c r="O249" s="6"/>
      <c r="P249" s="6"/>
      <c r="Q249" s="6"/>
      <c r="R249" s="6"/>
      <c r="S249" s="6"/>
      <c r="T249" s="6"/>
      <c r="U249" s="6"/>
      <c r="V249" s="1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</row>
    <row r="250" customFormat="false" ht="15" hidden="false" customHeight="false" outlineLevel="0" collapsed="false">
      <c r="A250" s="54" t="n">
        <v>249</v>
      </c>
      <c r="B250" s="6" t="s">
        <v>479</v>
      </c>
      <c r="C250" s="1" t="n">
        <v>128</v>
      </c>
      <c r="D250" s="1" t="n">
        <v>114</v>
      </c>
      <c r="E250" s="106" t="n">
        <f aca="false">PRODUCT(C250/D250)</f>
        <v>1.12280701754386</v>
      </c>
      <c r="F250" s="6"/>
      <c r="G250" s="54"/>
      <c r="H250" s="6"/>
      <c r="I250" s="106"/>
      <c r="J250" s="1"/>
      <c r="K250" s="1"/>
      <c r="L250" s="6"/>
      <c r="O250" s="6"/>
      <c r="P250" s="6"/>
      <c r="Q250" s="6"/>
      <c r="R250" s="6"/>
      <c r="S250" s="6"/>
      <c r="T250" s="6"/>
      <c r="U250" s="6"/>
      <c r="V250" s="1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</row>
    <row r="251" customFormat="false" ht="15" hidden="false" customHeight="false" outlineLevel="0" collapsed="false">
      <c r="A251" s="54" t="n">
        <v>250</v>
      </c>
      <c r="B251" s="6" t="s">
        <v>410</v>
      </c>
      <c r="C251" s="1" t="n">
        <v>127</v>
      </c>
      <c r="D251" s="1" t="n">
        <v>197</v>
      </c>
      <c r="E251" s="106" t="n">
        <f aca="false">PRODUCT(C251/D251)</f>
        <v>0.644670050761421</v>
      </c>
      <c r="F251" s="6"/>
      <c r="G251" s="54"/>
      <c r="H251" s="6"/>
      <c r="I251" s="106"/>
      <c r="J251" s="1"/>
      <c r="K251" s="1"/>
      <c r="L251" s="6"/>
      <c r="O251" s="6"/>
      <c r="P251" s="6"/>
      <c r="Q251" s="6"/>
      <c r="R251" s="6"/>
      <c r="S251" s="6"/>
      <c r="T251" s="6"/>
      <c r="U251" s="6"/>
      <c r="V251" s="1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</row>
    <row r="252" customFormat="false" ht="15" hidden="false" customHeight="false" outlineLevel="0" collapsed="false">
      <c r="A252" s="54" t="n">
        <v>251</v>
      </c>
      <c r="B252" s="6" t="s">
        <v>1287</v>
      </c>
      <c r="C252" s="1" t="n">
        <v>127</v>
      </c>
      <c r="D252" s="1" t="n">
        <v>202</v>
      </c>
      <c r="E252" s="106" t="n">
        <f aca="false">PRODUCT(C252/D252)</f>
        <v>0.628712871287129</v>
      </c>
      <c r="F252" s="6"/>
      <c r="G252" s="54"/>
      <c r="H252" s="6"/>
      <c r="I252" s="106"/>
      <c r="J252" s="1"/>
      <c r="K252" s="1"/>
      <c r="L252" s="6"/>
      <c r="O252" s="6"/>
      <c r="P252" s="6"/>
      <c r="Q252" s="6"/>
      <c r="R252" s="6"/>
      <c r="S252" s="6"/>
      <c r="T252" s="6"/>
      <c r="U252" s="6"/>
      <c r="V252" s="1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</row>
    <row r="253" customFormat="false" ht="15" hidden="false" customHeight="false" outlineLevel="0" collapsed="false">
      <c r="A253" s="54" t="n">
        <v>252</v>
      </c>
      <c r="B253" s="6" t="s">
        <v>1316</v>
      </c>
      <c r="C253" s="1" t="n">
        <v>127</v>
      </c>
      <c r="D253" s="1" t="n">
        <v>84</v>
      </c>
      <c r="E253" s="106" t="n">
        <f aca="false">PRODUCT(C253/D253)</f>
        <v>1.51190476190476</v>
      </c>
      <c r="F253" s="6"/>
      <c r="G253" s="54"/>
      <c r="H253" s="6"/>
      <c r="I253" s="106"/>
      <c r="J253" s="1"/>
      <c r="K253" s="1"/>
      <c r="L253" s="6"/>
      <c r="O253" s="6"/>
      <c r="P253" s="6"/>
      <c r="Q253" s="6"/>
      <c r="R253" s="6"/>
      <c r="S253" s="6"/>
      <c r="T253" s="6"/>
      <c r="U253" s="6"/>
      <c r="V253" s="1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</row>
    <row r="254" customFormat="false" ht="15" hidden="false" customHeight="false" outlineLevel="0" collapsed="false">
      <c r="A254" s="54" t="n">
        <v>253</v>
      </c>
      <c r="B254" s="6" t="s">
        <v>1552</v>
      </c>
      <c r="C254" s="1" t="n">
        <v>127</v>
      </c>
      <c r="D254" s="1" t="n">
        <v>145</v>
      </c>
      <c r="E254" s="106" t="n">
        <f aca="false">PRODUCT(C254/D254)</f>
        <v>0.875862068965517</v>
      </c>
      <c r="F254" s="6"/>
      <c r="G254" s="54"/>
      <c r="H254" s="6"/>
      <c r="I254" s="6"/>
      <c r="J254" s="1"/>
      <c r="K254" s="1"/>
      <c r="L254" s="6"/>
      <c r="O254" s="6"/>
      <c r="P254" s="6"/>
      <c r="Q254" s="6"/>
      <c r="R254" s="6"/>
      <c r="S254" s="6"/>
      <c r="T254" s="6"/>
      <c r="U254" s="6"/>
      <c r="V254" s="1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</row>
    <row r="255" customFormat="false" ht="15" hidden="false" customHeight="false" outlineLevel="0" collapsed="false">
      <c r="A255" s="54" t="n">
        <v>254</v>
      </c>
      <c r="B255" s="6" t="s">
        <v>1683</v>
      </c>
      <c r="C255" s="1" t="n">
        <v>127</v>
      </c>
      <c r="D255" s="1" t="n">
        <v>73</v>
      </c>
      <c r="E255" s="106" t="n">
        <f aca="false">PRODUCT(C255/D255)</f>
        <v>1.73972602739726</v>
      </c>
      <c r="F255" s="6"/>
      <c r="G255" s="54"/>
      <c r="H255" s="6"/>
      <c r="I255" s="106"/>
      <c r="J255" s="1"/>
      <c r="K255" s="1"/>
      <c r="L255" s="6"/>
      <c r="O255" s="6"/>
      <c r="P255" s="6"/>
      <c r="Q255" s="6"/>
      <c r="R255" s="6"/>
      <c r="S255" s="6"/>
      <c r="T255" s="6"/>
      <c r="U255" s="6"/>
      <c r="V255" s="1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</row>
    <row r="256" customFormat="false" ht="15" hidden="false" customHeight="false" outlineLevel="0" collapsed="false">
      <c r="A256" s="54" t="n">
        <v>255</v>
      </c>
      <c r="B256" s="6" t="s">
        <v>1814</v>
      </c>
      <c r="C256" s="1" t="n">
        <v>127</v>
      </c>
      <c r="D256" s="1" t="n">
        <v>81</v>
      </c>
      <c r="E256" s="106" t="n">
        <f aca="false">PRODUCT(C256/D256)</f>
        <v>1.5679012345679</v>
      </c>
      <c r="F256" s="6"/>
      <c r="G256" s="54"/>
      <c r="H256" s="6"/>
      <c r="I256" s="6"/>
      <c r="J256" s="1"/>
      <c r="K256" s="1"/>
      <c r="L256" s="6"/>
      <c r="O256" s="6"/>
      <c r="P256" s="6"/>
      <c r="Q256" s="6"/>
      <c r="R256" s="6"/>
      <c r="S256" s="6"/>
      <c r="T256" s="6"/>
      <c r="U256" s="6"/>
      <c r="V256" s="1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</row>
    <row r="257" customFormat="false" ht="15" hidden="false" customHeight="false" outlineLevel="0" collapsed="false">
      <c r="A257" s="54" t="n">
        <v>256</v>
      </c>
      <c r="B257" s="6" t="s">
        <v>351</v>
      </c>
      <c r="C257" s="1" t="n">
        <v>126</v>
      </c>
      <c r="D257" s="1" t="n">
        <v>134</v>
      </c>
      <c r="E257" s="106" t="n">
        <f aca="false">PRODUCT(C257/D257)</f>
        <v>0.940298507462687</v>
      </c>
      <c r="F257" s="6"/>
      <c r="G257" s="54"/>
      <c r="H257" s="6"/>
      <c r="I257" s="6"/>
      <c r="J257" s="1"/>
      <c r="K257" s="1"/>
      <c r="L257" s="6"/>
      <c r="O257" s="6"/>
      <c r="P257" s="6"/>
      <c r="Q257" s="6"/>
      <c r="R257" s="6"/>
      <c r="S257" s="6"/>
      <c r="T257" s="6"/>
      <c r="U257" s="6"/>
      <c r="V257" s="1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</row>
    <row r="258" customFormat="false" ht="15" hidden="false" customHeight="false" outlineLevel="0" collapsed="false">
      <c r="A258" s="54" t="n">
        <v>257</v>
      </c>
      <c r="B258" s="6" t="s">
        <v>57</v>
      </c>
      <c r="C258" s="1" t="n">
        <v>125</v>
      </c>
      <c r="D258" s="1" t="n">
        <v>334</v>
      </c>
      <c r="E258" s="106" t="n">
        <f aca="false">PRODUCT(C258/D258)</f>
        <v>0.374251497005988</v>
      </c>
      <c r="F258" s="6"/>
      <c r="G258" s="54"/>
      <c r="H258" s="6"/>
      <c r="I258" s="106"/>
      <c r="J258" s="1"/>
      <c r="K258" s="1"/>
      <c r="L258" s="6"/>
      <c r="O258" s="6"/>
      <c r="P258" s="6"/>
      <c r="Q258" s="6"/>
      <c r="R258" s="6"/>
      <c r="S258" s="6"/>
      <c r="T258" s="6"/>
      <c r="U258" s="6"/>
      <c r="V258" s="1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</row>
    <row r="259" customFormat="false" ht="15" hidden="false" customHeight="false" outlineLevel="0" collapsed="false">
      <c r="A259" s="54" t="n">
        <v>258</v>
      </c>
      <c r="B259" s="6" t="s">
        <v>1399</v>
      </c>
      <c r="C259" s="1" t="n">
        <v>125</v>
      </c>
      <c r="D259" s="1" t="n">
        <v>143</v>
      </c>
      <c r="E259" s="106" t="n">
        <f aca="false">PRODUCT(C259/D259)</f>
        <v>0.874125874125874</v>
      </c>
      <c r="F259" s="6"/>
      <c r="G259" s="54"/>
      <c r="H259" s="6"/>
      <c r="I259" s="106"/>
      <c r="J259" s="1"/>
      <c r="K259" s="1"/>
      <c r="L259" s="6"/>
      <c r="O259" s="6"/>
      <c r="P259" s="6"/>
      <c r="Q259" s="6"/>
      <c r="R259" s="6"/>
      <c r="S259" s="6"/>
      <c r="T259" s="6"/>
      <c r="U259" s="6"/>
      <c r="V259" s="1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</row>
    <row r="260" customFormat="false" ht="15" hidden="false" customHeight="false" outlineLevel="0" collapsed="false">
      <c r="A260" s="54" t="n">
        <v>259</v>
      </c>
      <c r="B260" s="6" t="s">
        <v>253</v>
      </c>
      <c r="C260" s="1" t="n">
        <v>125</v>
      </c>
      <c r="D260" s="1" t="n">
        <v>92</v>
      </c>
      <c r="E260" s="106" t="n">
        <f aca="false">PRODUCT(C260/D260)</f>
        <v>1.35869565217391</v>
      </c>
      <c r="F260" s="6"/>
      <c r="G260" s="54"/>
      <c r="H260" s="6"/>
      <c r="I260" s="6"/>
      <c r="J260" s="1"/>
      <c r="K260" s="1"/>
      <c r="L260" s="6"/>
      <c r="O260" s="6"/>
      <c r="P260" s="6"/>
      <c r="Q260" s="6"/>
      <c r="R260" s="6"/>
      <c r="S260" s="6"/>
      <c r="T260" s="6"/>
      <c r="U260" s="6"/>
      <c r="V260" s="1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</row>
    <row r="261" customFormat="false" ht="15" hidden="false" customHeight="false" outlineLevel="0" collapsed="false">
      <c r="A261" s="54" t="n">
        <v>260</v>
      </c>
      <c r="B261" s="6" t="s">
        <v>1584</v>
      </c>
      <c r="C261" s="1" t="n">
        <v>124</v>
      </c>
      <c r="D261" s="1" t="n">
        <v>130</v>
      </c>
      <c r="E261" s="106" t="n">
        <f aca="false">PRODUCT(C261/D261)</f>
        <v>0.953846153846154</v>
      </c>
      <c r="F261" s="6"/>
      <c r="G261" s="54"/>
      <c r="H261" s="6"/>
      <c r="I261" s="106"/>
      <c r="J261" s="1"/>
      <c r="K261" s="1"/>
      <c r="L261" s="6"/>
      <c r="O261" s="6"/>
      <c r="P261" s="6"/>
      <c r="Q261" s="6"/>
      <c r="R261" s="6"/>
      <c r="S261" s="6"/>
      <c r="T261" s="6"/>
      <c r="U261" s="6"/>
      <c r="V261" s="1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</row>
    <row r="262" customFormat="false" ht="15" hidden="false" customHeight="false" outlineLevel="0" collapsed="false">
      <c r="A262" s="54" t="n">
        <v>261</v>
      </c>
      <c r="B262" s="6" t="s">
        <v>578</v>
      </c>
      <c r="C262" s="1" t="n">
        <v>124</v>
      </c>
      <c r="D262" s="1" t="n">
        <v>96</v>
      </c>
      <c r="E262" s="106" t="n">
        <f aca="false">PRODUCT(C262/D262)</f>
        <v>1.29166666666667</v>
      </c>
      <c r="F262" s="6"/>
      <c r="G262" s="54"/>
      <c r="H262" s="6"/>
      <c r="I262" s="106"/>
      <c r="J262" s="1"/>
      <c r="K262" s="1"/>
      <c r="L262" s="6"/>
      <c r="O262" s="6"/>
      <c r="P262" s="6"/>
      <c r="Q262" s="6"/>
      <c r="R262" s="6"/>
      <c r="S262" s="6"/>
      <c r="T262" s="6"/>
      <c r="U262" s="6"/>
      <c r="V262" s="1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</row>
    <row r="263" customFormat="false" ht="15" hidden="false" customHeight="false" outlineLevel="0" collapsed="false">
      <c r="A263" s="54" t="n">
        <v>262</v>
      </c>
      <c r="B263" s="6" t="s">
        <v>1754</v>
      </c>
      <c r="C263" s="1" t="n">
        <v>124</v>
      </c>
      <c r="D263" s="1" t="n">
        <v>125</v>
      </c>
      <c r="E263" s="106" t="n">
        <f aca="false">PRODUCT(C263/D263)</f>
        <v>0.992</v>
      </c>
      <c r="F263" s="6"/>
      <c r="G263" s="54"/>
      <c r="H263" s="6"/>
      <c r="I263" s="106"/>
      <c r="J263" s="1"/>
      <c r="K263" s="1"/>
      <c r="L263" s="6"/>
      <c r="O263" s="6"/>
      <c r="P263" s="6"/>
      <c r="Q263" s="6"/>
      <c r="R263" s="6"/>
      <c r="S263" s="6"/>
      <c r="T263" s="6"/>
      <c r="U263" s="6"/>
      <c r="V263" s="1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</row>
    <row r="264" customFormat="false" ht="15" hidden="false" customHeight="false" outlineLevel="0" collapsed="false">
      <c r="A264" s="54" t="n">
        <v>263</v>
      </c>
      <c r="B264" s="6" t="s">
        <v>1517</v>
      </c>
      <c r="C264" s="1" t="n">
        <v>123</v>
      </c>
      <c r="D264" s="1" t="n">
        <v>178</v>
      </c>
      <c r="E264" s="106" t="n">
        <f aca="false">PRODUCT(C264/D264)</f>
        <v>0.691011235955056</v>
      </c>
      <c r="F264" s="6"/>
      <c r="G264" s="54"/>
      <c r="H264" s="6"/>
      <c r="I264" s="106"/>
      <c r="J264" s="1"/>
      <c r="K264" s="1"/>
      <c r="L264" s="6"/>
      <c r="O264" s="6"/>
      <c r="P264" s="6"/>
      <c r="Q264" s="6"/>
      <c r="R264" s="6"/>
      <c r="S264" s="6"/>
      <c r="T264" s="6"/>
      <c r="U264" s="6"/>
      <c r="V264" s="1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</row>
    <row r="265" customFormat="false" ht="15" hidden="false" customHeight="false" outlineLevel="0" collapsed="false">
      <c r="A265" s="54" t="n">
        <v>264</v>
      </c>
      <c r="B265" s="6" t="s">
        <v>1123</v>
      </c>
      <c r="C265" s="1" t="n">
        <v>122</v>
      </c>
      <c r="D265" s="1" t="n">
        <v>114</v>
      </c>
      <c r="E265" s="106" t="n">
        <f aca="false">PRODUCT(C265/D265)</f>
        <v>1.07017543859649</v>
      </c>
      <c r="F265" s="6"/>
      <c r="G265" s="54"/>
      <c r="H265" s="6"/>
      <c r="I265" s="106"/>
      <c r="J265" s="1"/>
      <c r="K265" s="1"/>
      <c r="L265" s="6"/>
      <c r="O265" s="6"/>
      <c r="P265" s="6"/>
      <c r="Q265" s="6"/>
      <c r="R265" s="6"/>
      <c r="S265" s="6"/>
      <c r="T265" s="6"/>
      <c r="U265" s="6"/>
      <c r="V265" s="1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</row>
    <row r="266" customFormat="false" ht="15" hidden="false" customHeight="false" outlineLevel="0" collapsed="false">
      <c r="A266" s="54" t="n">
        <v>265</v>
      </c>
      <c r="B266" s="6" t="s">
        <v>1147</v>
      </c>
      <c r="C266" s="1" t="n">
        <v>122</v>
      </c>
      <c r="D266" s="1" t="n">
        <v>62</v>
      </c>
      <c r="E266" s="106" t="n">
        <f aca="false">PRODUCT(C266/D266)</f>
        <v>1.96774193548387</v>
      </c>
      <c r="F266" s="6"/>
      <c r="G266" s="54"/>
      <c r="H266" s="6"/>
      <c r="I266" s="6"/>
      <c r="J266" s="1"/>
      <c r="K266" s="1"/>
      <c r="L266" s="6"/>
      <c r="O266" s="6"/>
      <c r="P266" s="6"/>
      <c r="Q266" s="6"/>
      <c r="R266" s="6"/>
      <c r="S266" s="6"/>
      <c r="T266" s="6"/>
      <c r="U266" s="6"/>
      <c r="V266" s="1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</row>
    <row r="267" customFormat="false" ht="15" hidden="false" customHeight="false" outlineLevel="0" collapsed="false">
      <c r="A267" s="54" t="n">
        <v>266</v>
      </c>
      <c r="B267" s="6" t="s">
        <v>1451</v>
      </c>
      <c r="C267" s="1" t="n">
        <v>122</v>
      </c>
      <c r="D267" s="1" t="n">
        <v>191</v>
      </c>
      <c r="E267" s="106" t="n">
        <f aca="false">PRODUCT(C267/D267)</f>
        <v>0.638743455497382</v>
      </c>
      <c r="F267" s="6"/>
      <c r="G267" s="54"/>
      <c r="H267" s="6"/>
      <c r="I267" s="106"/>
      <c r="J267" s="1"/>
      <c r="K267" s="1"/>
      <c r="L267" s="6"/>
      <c r="O267" s="6"/>
      <c r="P267" s="6"/>
      <c r="Q267" s="6"/>
      <c r="R267" s="6"/>
      <c r="S267" s="6"/>
      <c r="T267" s="6"/>
      <c r="U267" s="6"/>
      <c r="V267" s="1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</row>
    <row r="268" customFormat="false" ht="15" hidden="false" customHeight="false" outlineLevel="0" collapsed="false">
      <c r="A268" s="54" t="n">
        <v>267</v>
      </c>
      <c r="B268" s="6" t="s">
        <v>1626</v>
      </c>
      <c r="C268" s="1" t="n">
        <v>122</v>
      </c>
      <c r="D268" s="1" t="n">
        <v>163</v>
      </c>
      <c r="E268" s="106" t="n">
        <f aca="false">PRODUCT(C268/D268)</f>
        <v>0.748466257668712</v>
      </c>
      <c r="F268" s="6"/>
      <c r="G268" s="54"/>
      <c r="H268" s="6"/>
      <c r="I268" s="106"/>
      <c r="J268" s="1"/>
      <c r="K268" s="1"/>
      <c r="L268" s="6"/>
      <c r="O268" s="6"/>
      <c r="P268" s="6"/>
      <c r="Q268" s="6"/>
      <c r="R268" s="6"/>
      <c r="S268" s="6"/>
      <c r="T268" s="6"/>
      <c r="U268" s="6"/>
      <c r="V268" s="1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</row>
    <row r="269" customFormat="false" ht="15" hidden="false" customHeight="false" outlineLevel="0" collapsed="false">
      <c r="A269" s="54" t="n">
        <v>268</v>
      </c>
      <c r="B269" s="6" t="s">
        <v>415</v>
      </c>
      <c r="C269" s="1" t="n">
        <v>121</v>
      </c>
      <c r="D269" s="1" t="n">
        <v>178</v>
      </c>
      <c r="E269" s="106" t="n">
        <f aca="false">PRODUCT(C269/D269)</f>
        <v>0.679775280898876</v>
      </c>
      <c r="F269" s="6"/>
      <c r="G269" s="54"/>
      <c r="H269" s="6"/>
      <c r="I269" s="106"/>
      <c r="J269" s="1"/>
      <c r="K269" s="1"/>
      <c r="L269" s="6"/>
      <c r="O269" s="6"/>
      <c r="P269" s="6"/>
      <c r="Q269" s="6"/>
      <c r="R269" s="6"/>
      <c r="S269" s="6"/>
      <c r="T269" s="6"/>
      <c r="U269" s="6"/>
      <c r="V269" s="1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</row>
    <row r="270" customFormat="false" ht="15" hidden="false" customHeight="false" outlineLevel="0" collapsed="false">
      <c r="A270" s="54" t="n">
        <v>269</v>
      </c>
      <c r="B270" s="6" t="s">
        <v>980</v>
      </c>
      <c r="C270" s="1" t="n">
        <v>121</v>
      </c>
      <c r="D270" s="1" t="n">
        <v>96</v>
      </c>
      <c r="E270" s="106" t="n">
        <f aca="false">PRODUCT(C270/D270)</f>
        <v>1.26041666666667</v>
      </c>
      <c r="F270" s="6"/>
      <c r="G270" s="54"/>
      <c r="H270" s="6"/>
      <c r="I270" s="106"/>
      <c r="J270" s="1"/>
      <c r="K270" s="1"/>
      <c r="L270" s="6"/>
      <c r="O270" s="6"/>
      <c r="P270" s="6"/>
      <c r="Q270" s="6"/>
      <c r="R270" s="6"/>
      <c r="S270" s="6"/>
      <c r="T270" s="6"/>
      <c r="U270" s="6"/>
      <c r="V270" s="1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</row>
    <row r="271" customFormat="false" ht="15" hidden="false" customHeight="false" outlineLevel="0" collapsed="false">
      <c r="A271" s="54" t="n">
        <v>270</v>
      </c>
      <c r="B271" s="6" t="s">
        <v>1095</v>
      </c>
      <c r="C271" s="1" t="n">
        <v>121</v>
      </c>
      <c r="D271" s="1" t="n">
        <v>203</v>
      </c>
      <c r="E271" s="106" t="n">
        <f aca="false">PRODUCT(C271/D271)</f>
        <v>0.596059113300493</v>
      </c>
      <c r="F271" s="6"/>
      <c r="G271" s="54"/>
      <c r="H271" s="6"/>
      <c r="I271" s="6"/>
      <c r="J271" s="1"/>
      <c r="K271" s="1"/>
      <c r="L271" s="6"/>
      <c r="O271" s="6"/>
      <c r="P271" s="6"/>
      <c r="Q271" s="6"/>
      <c r="R271" s="6"/>
      <c r="S271" s="6"/>
      <c r="T271" s="6"/>
      <c r="U271" s="6"/>
      <c r="V271" s="1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</row>
    <row r="272" customFormat="false" ht="15" hidden="false" customHeight="false" outlineLevel="0" collapsed="false">
      <c r="A272" s="54" t="n">
        <v>271</v>
      </c>
      <c r="B272" s="6" t="s">
        <v>348</v>
      </c>
      <c r="C272" s="1" t="n">
        <v>121</v>
      </c>
      <c r="D272" s="1" t="n">
        <v>257</v>
      </c>
      <c r="E272" s="106" t="n">
        <f aca="false">PRODUCT(C272/D272)</f>
        <v>0.470817120622568</v>
      </c>
      <c r="F272" s="6"/>
      <c r="G272" s="54"/>
      <c r="H272" s="6"/>
      <c r="I272" s="6"/>
      <c r="J272" s="1"/>
      <c r="K272" s="1"/>
      <c r="L272" s="6"/>
      <c r="O272" s="6"/>
      <c r="P272" s="6"/>
      <c r="Q272" s="6"/>
      <c r="R272" s="6"/>
      <c r="S272" s="6"/>
      <c r="T272" s="6"/>
      <c r="U272" s="6"/>
      <c r="V272" s="1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</row>
    <row r="273" customFormat="false" ht="15" hidden="false" customHeight="false" outlineLevel="0" collapsed="false">
      <c r="A273" s="54" t="n">
        <v>272</v>
      </c>
      <c r="B273" s="6" t="s">
        <v>1188</v>
      </c>
      <c r="C273" s="1" t="n">
        <v>121</v>
      </c>
      <c r="D273" s="1" t="n">
        <v>71</v>
      </c>
      <c r="E273" s="106" t="n">
        <f aca="false">PRODUCT(C273/D273)</f>
        <v>1.70422535211268</v>
      </c>
      <c r="F273" s="6"/>
      <c r="G273" s="54"/>
      <c r="H273" s="6"/>
      <c r="I273" s="106"/>
      <c r="J273" s="1"/>
      <c r="K273" s="1"/>
      <c r="L273" s="6"/>
      <c r="O273" s="6"/>
      <c r="P273" s="6"/>
      <c r="Q273" s="6"/>
      <c r="R273" s="6"/>
      <c r="S273" s="6"/>
      <c r="T273" s="6"/>
      <c r="U273" s="6"/>
      <c r="V273" s="1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</row>
    <row r="274" customFormat="false" ht="15" hidden="false" customHeight="false" outlineLevel="0" collapsed="false">
      <c r="A274" s="54" t="n">
        <v>273</v>
      </c>
      <c r="B274" s="6" t="s">
        <v>1743</v>
      </c>
      <c r="C274" s="1" t="n">
        <v>121</v>
      </c>
      <c r="D274" s="1" t="n">
        <v>65</v>
      </c>
      <c r="E274" s="106" t="n">
        <f aca="false">PRODUCT(C274/D274)</f>
        <v>1.86153846153846</v>
      </c>
      <c r="F274" s="6"/>
      <c r="G274" s="54"/>
      <c r="H274" s="6"/>
      <c r="I274" s="106"/>
      <c r="J274" s="1"/>
      <c r="K274" s="1"/>
      <c r="L274" s="6"/>
      <c r="O274" s="6"/>
      <c r="P274" s="6"/>
      <c r="Q274" s="6"/>
      <c r="R274" s="6"/>
      <c r="S274" s="6"/>
      <c r="T274" s="6"/>
      <c r="U274" s="6"/>
      <c r="V274" s="1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</row>
    <row r="275" customFormat="false" ht="15" hidden="false" customHeight="false" outlineLevel="0" collapsed="false">
      <c r="A275" s="54" t="n">
        <v>274</v>
      </c>
      <c r="B275" s="6" t="s">
        <v>407</v>
      </c>
      <c r="C275" s="1" t="n">
        <v>120</v>
      </c>
      <c r="D275" s="1" t="n">
        <v>138</v>
      </c>
      <c r="E275" s="106" t="n">
        <f aca="false">PRODUCT(C275/D275)</f>
        <v>0.869565217391304</v>
      </c>
      <c r="F275" s="6"/>
      <c r="G275" s="54"/>
      <c r="H275" s="6"/>
      <c r="I275" s="106"/>
      <c r="J275" s="1"/>
      <c r="K275" s="1"/>
      <c r="L275" s="6"/>
      <c r="O275" s="6"/>
      <c r="P275" s="6"/>
      <c r="Q275" s="6"/>
      <c r="R275" s="6"/>
      <c r="S275" s="6"/>
      <c r="T275" s="6"/>
      <c r="U275" s="6"/>
      <c r="V275" s="1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</row>
    <row r="276" customFormat="false" ht="15" hidden="false" customHeight="false" outlineLevel="0" collapsed="false">
      <c r="A276" s="54" t="n">
        <v>275</v>
      </c>
      <c r="B276" s="6" t="s">
        <v>1338</v>
      </c>
      <c r="C276" s="1" t="n">
        <v>120</v>
      </c>
      <c r="D276" s="1" t="n">
        <v>176</v>
      </c>
      <c r="E276" s="106" t="n">
        <f aca="false">PRODUCT(C276/D276)</f>
        <v>0.681818181818182</v>
      </c>
      <c r="F276" s="6"/>
      <c r="G276" s="54"/>
      <c r="H276" s="6"/>
      <c r="I276" s="106"/>
      <c r="J276" s="1"/>
      <c r="K276" s="1"/>
      <c r="L276" s="6"/>
      <c r="O276" s="6"/>
      <c r="P276" s="6"/>
      <c r="Q276" s="6"/>
      <c r="R276" s="6"/>
      <c r="S276" s="6"/>
      <c r="T276" s="6"/>
      <c r="U276" s="6"/>
      <c r="V276" s="1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</row>
    <row r="277" customFormat="false" ht="15" hidden="false" customHeight="false" outlineLevel="0" collapsed="false">
      <c r="A277" s="54" t="n">
        <v>276</v>
      </c>
      <c r="B277" s="6" t="s">
        <v>1643</v>
      </c>
      <c r="C277" s="1" t="n">
        <v>120</v>
      </c>
      <c r="D277" s="1" t="n">
        <v>122</v>
      </c>
      <c r="E277" s="106" t="n">
        <f aca="false">PRODUCT(C277/D277)</f>
        <v>0.983606557377049</v>
      </c>
      <c r="F277" s="6"/>
      <c r="G277" s="54"/>
      <c r="H277" s="6"/>
      <c r="I277" s="106"/>
      <c r="J277" s="1"/>
      <c r="K277" s="1"/>
      <c r="L277" s="6"/>
      <c r="O277" s="6"/>
      <c r="P277" s="6"/>
      <c r="Q277" s="6"/>
      <c r="R277" s="6"/>
      <c r="S277" s="6"/>
      <c r="T277" s="6"/>
      <c r="U277" s="6"/>
      <c r="V277" s="1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</row>
    <row r="278" customFormat="false" ht="15" hidden="false" customHeight="false" outlineLevel="0" collapsed="false">
      <c r="A278" s="54" t="n">
        <v>277</v>
      </c>
      <c r="B278" s="6" t="s">
        <v>1119</v>
      </c>
      <c r="C278" s="1" t="n">
        <v>119</v>
      </c>
      <c r="D278" s="1" t="n">
        <v>97</v>
      </c>
      <c r="E278" s="106" t="n">
        <f aca="false">PRODUCT(C278/D278)</f>
        <v>1.22680412371134</v>
      </c>
      <c r="F278" s="6"/>
      <c r="G278" s="54"/>
      <c r="H278" s="6"/>
      <c r="I278" s="106"/>
      <c r="J278" s="1"/>
      <c r="K278" s="1"/>
      <c r="L278" s="6"/>
      <c r="O278" s="6"/>
      <c r="P278" s="6"/>
      <c r="Q278" s="6"/>
      <c r="R278" s="6"/>
      <c r="S278" s="6"/>
      <c r="T278" s="6"/>
      <c r="U278" s="6"/>
      <c r="V278" s="1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</row>
    <row r="279" customFormat="false" ht="15" hidden="false" customHeight="false" outlineLevel="0" collapsed="false">
      <c r="A279" s="54" t="n">
        <v>278</v>
      </c>
      <c r="B279" s="6" t="s">
        <v>1126</v>
      </c>
      <c r="C279" s="1" t="n">
        <v>119</v>
      </c>
      <c r="D279" s="1" t="n">
        <v>160</v>
      </c>
      <c r="E279" s="106" t="n">
        <f aca="false">PRODUCT(C279/D279)</f>
        <v>0.74375</v>
      </c>
      <c r="F279" s="6"/>
      <c r="G279" s="54"/>
      <c r="H279" s="6"/>
      <c r="I279" s="6"/>
      <c r="J279" s="1"/>
      <c r="K279" s="1"/>
      <c r="L279" s="6"/>
      <c r="O279" s="6"/>
      <c r="P279" s="6"/>
      <c r="Q279" s="6"/>
      <c r="R279" s="6"/>
      <c r="S279" s="6"/>
      <c r="T279" s="6"/>
      <c r="U279" s="6"/>
      <c r="V279" s="1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</row>
    <row r="280" customFormat="false" ht="15" hidden="false" customHeight="false" outlineLevel="0" collapsed="false">
      <c r="A280" s="54" t="n">
        <v>279</v>
      </c>
      <c r="B280" s="6" t="s">
        <v>1168</v>
      </c>
      <c r="C280" s="1" t="n">
        <v>119</v>
      </c>
      <c r="D280" s="1" t="n">
        <v>202</v>
      </c>
      <c r="E280" s="106" t="n">
        <f aca="false">PRODUCT(C280/D280)</f>
        <v>0.589108910891089</v>
      </c>
      <c r="F280" s="6"/>
      <c r="G280" s="54"/>
      <c r="H280" s="6"/>
      <c r="I280" s="106"/>
      <c r="J280" s="1"/>
      <c r="K280" s="1"/>
      <c r="L280" s="6"/>
      <c r="O280" s="6"/>
      <c r="P280" s="6"/>
      <c r="Q280" s="6"/>
      <c r="R280" s="6"/>
      <c r="S280" s="6"/>
      <c r="T280" s="6"/>
      <c r="U280" s="6"/>
      <c r="V280" s="1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</row>
    <row r="281" customFormat="false" ht="15" hidden="false" customHeight="false" outlineLevel="0" collapsed="false">
      <c r="A281" s="54" t="n">
        <v>280</v>
      </c>
      <c r="B281" s="6" t="s">
        <v>1271</v>
      </c>
      <c r="C281" s="1" t="n">
        <v>119</v>
      </c>
      <c r="D281" s="1" t="n">
        <v>152</v>
      </c>
      <c r="E281" s="106" t="n">
        <f aca="false">PRODUCT(C281/D281)</f>
        <v>0.782894736842105</v>
      </c>
      <c r="F281" s="6"/>
      <c r="G281" s="54"/>
      <c r="H281" s="6"/>
      <c r="I281" s="6"/>
      <c r="J281" s="1"/>
      <c r="K281" s="1"/>
      <c r="L281" s="6"/>
      <c r="O281" s="6"/>
      <c r="P281" s="6"/>
      <c r="Q281" s="6"/>
      <c r="R281" s="6"/>
      <c r="S281" s="6"/>
      <c r="T281" s="6"/>
      <c r="U281" s="6"/>
      <c r="V281" s="1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</row>
    <row r="282" customFormat="false" ht="15" hidden="false" customHeight="false" outlineLevel="0" collapsed="false">
      <c r="A282" s="54" t="n">
        <v>281</v>
      </c>
      <c r="B282" s="6" t="s">
        <v>1438</v>
      </c>
      <c r="C282" s="1" t="n">
        <v>119</v>
      </c>
      <c r="D282" s="1" t="n">
        <v>153</v>
      </c>
      <c r="E282" s="106" t="n">
        <f aca="false">PRODUCT(C282/D282)</f>
        <v>0.777777777777778</v>
      </c>
      <c r="F282" s="6"/>
      <c r="G282" s="54"/>
      <c r="H282" s="6"/>
      <c r="I282" s="106"/>
      <c r="J282" s="1"/>
      <c r="K282" s="1"/>
      <c r="L282" s="6"/>
      <c r="O282" s="6"/>
      <c r="P282" s="6"/>
      <c r="Q282" s="6"/>
      <c r="R282" s="6"/>
      <c r="S282" s="6"/>
      <c r="T282" s="6"/>
      <c r="U282" s="6"/>
      <c r="V282" s="1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</row>
    <row r="283" customFormat="false" ht="15" hidden="false" customHeight="false" outlineLevel="0" collapsed="false">
      <c r="A283" s="54" t="n">
        <v>282</v>
      </c>
      <c r="B283" s="6" t="s">
        <v>272</v>
      </c>
      <c r="C283" s="1" t="n">
        <v>118</v>
      </c>
      <c r="D283" s="1" t="n">
        <v>220</v>
      </c>
      <c r="E283" s="106" t="n">
        <f aca="false">PRODUCT(C283/D283)</f>
        <v>0.536363636363636</v>
      </c>
      <c r="F283" s="6"/>
      <c r="G283" s="54"/>
      <c r="H283" s="6"/>
      <c r="I283" s="106"/>
      <c r="J283" s="1"/>
      <c r="K283" s="1"/>
      <c r="L283" s="6"/>
      <c r="O283" s="6"/>
      <c r="P283" s="6"/>
      <c r="Q283" s="6"/>
      <c r="R283" s="6"/>
      <c r="S283" s="6"/>
      <c r="T283" s="6"/>
      <c r="U283" s="6"/>
      <c r="V283" s="1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</row>
    <row r="284" customFormat="false" ht="15" hidden="false" customHeight="false" outlineLevel="0" collapsed="false">
      <c r="A284" s="54" t="n">
        <v>283</v>
      </c>
      <c r="B284" s="6" t="s">
        <v>1042</v>
      </c>
      <c r="C284" s="1" t="n">
        <v>118</v>
      </c>
      <c r="D284" s="1" t="n">
        <v>89</v>
      </c>
      <c r="E284" s="106" t="n">
        <f aca="false">PRODUCT(C284/D284)</f>
        <v>1.32584269662921</v>
      </c>
      <c r="F284" s="6"/>
      <c r="G284" s="54"/>
      <c r="H284" s="6"/>
      <c r="I284" s="6"/>
      <c r="J284" s="1"/>
      <c r="K284" s="1"/>
      <c r="L284" s="6"/>
      <c r="O284" s="6"/>
      <c r="P284" s="6"/>
      <c r="Q284" s="6"/>
      <c r="R284" s="6"/>
      <c r="S284" s="6"/>
      <c r="T284" s="6"/>
      <c r="U284" s="6"/>
      <c r="V284" s="1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</row>
    <row r="285" customFormat="false" ht="15" hidden="false" customHeight="false" outlineLevel="0" collapsed="false">
      <c r="A285" s="54" t="n">
        <v>284</v>
      </c>
      <c r="B285" s="6" t="s">
        <v>183</v>
      </c>
      <c r="C285" s="1" t="n">
        <v>118</v>
      </c>
      <c r="D285" s="1" t="n">
        <v>193</v>
      </c>
      <c r="E285" s="106" t="n">
        <f aca="false">PRODUCT(C285/D285)</f>
        <v>0.61139896373057</v>
      </c>
      <c r="F285" s="6"/>
      <c r="G285" s="54"/>
      <c r="H285" s="6"/>
      <c r="I285" s="6"/>
      <c r="J285" s="1"/>
      <c r="K285" s="1"/>
      <c r="L285" s="6"/>
      <c r="O285" s="6"/>
      <c r="P285" s="6"/>
      <c r="Q285" s="6"/>
      <c r="R285" s="6"/>
      <c r="S285" s="6"/>
      <c r="T285" s="6"/>
      <c r="U285" s="6"/>
      <c r="V285" s="1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</row>
    <row r="286" customFormat="false" ht="15" hidden="false" customHeight="false" outlineLevel="0" collapsed="false">
      <c r="A286" s="54" t="n">
        <v>285</v>
      </c>
      <c r="B286" s="6" t="s">
        <v>1259</v>
      </c>
      <c r="C286" s="1" t="n">
        <v>118</v>
      </c>
      <c r="D286" s="1" t="n">
        <v>72</v>
      </c>
      <c r="E286" s="106" t="n">
        <f aca="false">PRODUCT(C286/D286)</f>
        <v>1.63888888888889</v>
      </c>
      <c r="F286" s="6"/>
      <c r="G286" s="54"/>
      <c r="H286" s="6"/>
      <c r="I286" s="106"/>
      <c r="J286" s="1"/>
      <c r="K286" s="1"/>
      <c r="L286" s="6"/>
      <c r="O286" s="6"/>
      <c r="P286" s="6"/>
      <c r="Q286" s="6"/>
      <c r="R286" s="6"/>
      <c r="S286" s="6"/>
      <c r="T286" s="6"/>
      <c r="U286" s="6"/>
      <c r="V286" s="1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</row>
    <row r="287" customFormat="false" ht="15" hidden="false" customHeight="false" outlineLevel="0" collapsed="false">
      <c r="A287" s="54" t="n">
        <v>286</v>
      </c>
      <c r="B287" s="6" t="s">
        <v>1537</v>
      </c>
      <c r="C287" s="1" t="n">
        <v>118</v>
      </c>
      <c r="D287" s="1" t="n">
        <v>71</v>
      </c>
      <c r="E287" s="106" t="n">
        <f aca="false">PRODUCT(C287/D287)</f>
        <v>1.66197183098592</v>
      </c>
      <c r="F287" s="6"/>
      <c r="G287" s="54"/>
      <c r="H287" s="6"/>
      <c r="I287" s="106"/>
      <c r="J287" s="1"/>
      <c r="K287" s="1"/>
      <c r="L287" s="6"/>
      <c r="O287" s="6"/>
      <c r="P287" s="6"/>
      <c r="Q287" s="6"/>
      <c r="R287" s="6"/>
      <c r="S287" s="6"/>
      <c r="T287" s="6"/>
      <c r="U287" s="6"/>
      <c r="V287" s="1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</row>
    <row r="288" customFormat="false" ht="15" hidden="false" customHeight="false" outlineLevel="0" collapsed="false">
      <c r="A288" s="54" t="n">
        <v>287</v>
      </c>
      <c r="B288" s="6" t="s">
        <v>247</v>
      </c>
      <c r="C288" s="1" t="n">
        <v>117</v>
      </c>
      <c r="D288" s="1" t="n">
        <v>102</v>
      </c>
      <c r="E288" s="106" t="n">
        <f aca="false">PRODUCT(C288/D288)</f>
        <v>1.14705882352941</v>
      </c>
      <c r="F288" s="6"/>
      <c r="G288" s="54"/>
      <c r="H288" s="6"/>
      <c r="I288" s="6"/>
      <c r="J288" s="1"/>
      <c r="K288" s="1"/>
      <c r="L288" s="6"/>
      <c r="O288" s="6"/>
      <c r="P288" s="6"/>
      <c r="Q288" s="6"/>
      <c r="R288" s="6"/>
      <c r="S288" s="6"/>
      <c r="T288" s="6"/>
      <c r="U288" s="6"/>
      <c r="V288" s="1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</row>
    <row r="289" customFormat="false" ht="15" hidden="false" customHeight="false" outlineLevel="0" collapsed="false">
      <c r="A289" s="54" t="n">
        <v>288</v>
      </c>
      <c r="B289" s="6" t="s">
        <v>1184</v>
      </c>
      <c r="C289" s="1" t="n">
        <v>117</v>
      </c>
      <c r="D289" s="1" t="n">
        <v>82</v>
      </c>
      <c r="E289" s="106" t="n">
        <f aca="false">PRODUCT(C289/D289)</f>
        <v>1.42682926829268</v>
      </c>
      <c r="F289" s="6"/>
      <c r="G289" s="54"/>
      <c r="H289" s="6"/>
      <c r="I289" s="106"/>
      <c r="J289" s="1"/>
      <c r="K289" s="1"/>
      <c r="L289" s="6"/>
      <c r="O289" s="6"/>
      <c r="P289" s="6"/>
      <c r="Q289" s="6"/>
      <c r="R289" s="6"/>
      <c r="S289" s="6"/>
      <c r="T289" s="6"/>
      <c r="U289" s="6"/>
      <c r="V289" s="1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</row>
    <row r="290" customFormat="false" ht="15" hidden="false" customHeight="false" outlineLevel="0" collapsed="false">
      <c r="A290" s="54" t="n">
        <v>289</v>
      </c>
      <c r="B290" s="6" t="s">
        <v>1249</v>
      </c>
      <c r="C290" s="1" t="n">
        <v>117</v>
      </c>
      <c r="D290" s="1" t="n">
        <v>211</v>
      </c>
      <c r="E290" s="106" t="n">
        <f aca="false">PRODUCT(C290/D290)</f>
        <v>0.554502369668246</v>
      </c>
      <c r="F290" s="6"/>
      <c r="G290" s="54"/>
      <c r="H290" s="6"/>
      <c r="I290" s="106"/>
      <c r="J290" s="1"/>
      <c r="K290" s="1"/>
      <c r="L290" s="6"/>
      <c r="O290" s="6"/>
      <c r="P290" s="6"/>
      <c r="Q290" s="6"/>
      <c r="R290" s="6"/>
      <c r="S290" s="6"/>
      <c r="T290" s="6"/>
      <c r="U290" s="6"/>
      <c r="V290" s="1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</row>
    <row r="291" customFormat="false" ht="15" hidden="false" customHeight="false" outlineLevel="0" collapsed="false">
      <c r="A291" s="54" t="n">
        <v>290</v>
      </c>
      <c r="B291" s="6" t="s">
        <v>1279</v>
      </c>
      <c r="C291" s="1" t="n">
        <v>117</v>
      </c>
      <c r="D291" s="1" t="n">
        <v>86</v>
      </c>
      <c r="E291" s="106" t="n">
        <f aca="false">PRODUCT(C291/D291)</f>
        <v>1.36046511627907</v>
      </c>
      <c r="F291" s="6"/>
      <c r="G291" s="54"/>
      <c r="H291" s="6"/>
      <c r="I291" s="6"/>
      <c r="J291" s="1"/>
      <c r="K291" s="1"/>
      <c r="L291" s="6"/>
      <c r="O291" s="6"/>
      <c r="P291" s="6"/>
      <c r="Q291" s="6"/>
      <c r="R291" s="6"/>
      <c r="S291" s="6"/>
      <c r="T291" s="6"/>
      <c r="U291" s="6"/>
      <c r="V291" s="1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</row>
    <row r="292" customFormat="false" ht="15" hidden="false" customHeight="false" outlineLevel="0" collapsed="false">
      <c r="A292" s="54" t="n">
        <v>291</v>
      </c>
      <c r="B292" s="6" t="s">
        <v>1325</v>
      </c>
      <c r="C292" s="1" t="n">
        <v>117</v>
      </c>
      <c r="D292" s="1" t="n">
        <v>81</v>
      </c>
      <c r="E292" s="106" t="n">
        <f aca="false">PRODUCT(C292/D292)</f>
        <v>1.44444444444444</v>
      </c>
      <c r="F292" s="6"/>
      <c r="G292" s="54"/>
      <c r="H292" s="6"/>
      <c r="I292" s="106"/>
      <c r="J292" s="1"/>
      <c r="K292" s="1"/>
      <c r="L292" s="6"/>
      <c r="O292" s="6"/>
      <c r="P292" s="6"/>
      <c r="Q292" s="6"/>
      <c r="R292" s="6"/>
      <c r="S292" s="6"/>
      <c r="T292" s="6"/>
      <c r="U292" s="6"/>
      <c r="V292" s="1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</row>
    <row r="293" customFormat="false" ht="15" hidden="false" customHeight="false" outlineLevel="0" collapsed="false">
      <c r="A293" s="54" t="n">
        <v>292</v>
      </c>
      <c r="B293" s="6" t="s">
        <v>1332</v>
      </c>
      <c r="C293" s="1" t="n">
        <v>117</v>
      </c>
      <c r="D293" s="1" t="n">
        <v>189</v>
      </c>
      <c r="E293" s="106" t="n">
        <f aca="false">PRODUCT(C293/D293)</f>
        <v>0.619047619047619</v>
      </c>
      <c r="F293" s="6"/>
      <c r="G293" s="54"/>
      <c r="H293" s="6"/>
      <c r="I293" s="106"/>
      <c r="J293" s="1"/>
      <c r="K293" s="1"/>
      <c r="L293" s="6"/>
      <c r="O293" s="6"/>
      <c r="P293" s="6"/>
      <c r="Q293" s="6"/>
      <c r="R293" s="6"/>
      <c r="S293" s="6"/>
      <c r="T293" s="6"/>
      <c r="U293" s="6"/>
      <c r="V293" s="1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</row>
    <row r="294" customFormat="false" ht="15" hidden="false" customHeight="false" outlineLevel="0" collapsed="false">
      <c r="A294" s="54" t="n">
        <v>293</v>
      </c>
      <c r="B294" s="6" t="s">
        <v>389</v>
      </c>
      <c r="C294" s="1" t="n">
        <v>117</v>
      </c>
      <c r="D294" s="1" t="n">
        <v>166</v>
      </c>
      <c r="E294" s="106" t="n">
        <f aca="false">PRODUCT(C294/D294)</f>
        <v>0.704819277108434</v>
      </c>
      <c r="F294" s="6"/>
      <c r="G294" s="54"/>
      <c r="H294" s="6"/>
      <c r="I294" s="6"/>
      <c r="J294" s="1"/>
      <c r="K294" s="1"/>
      <c r="L294" s="6"/>
      <c r="O294" s="6"/>
      <c r="P294" s="6"/>
      <c r="Q294" s="6"/>
      <c r="R294" s="6"/>
      <c r="S294" s="6"/>
      <c r="T294" s="6"/>
      <c r="U294" s="6"/>
      <c r="V294" s="1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</row>
    <row r="295" customFormat="false" ht="15" hidden="false" customHeight="false" outlineLevel="0" collapsed="false">
      <c r="A295" s="54" t="n">
        <v>294</v>
      </c>
      <c r="B295" s="6" t="s">
        <v>1380</v>
      </c>
      <c r="C295" s="1" t="n">
        <v>117</v>
      </c>
      <c r="D295" s="1" t="n">
        <v>65</v>
      </c>
      <c r="E295" s="106" t="n">
        <f aca="false">PRODUCT(C295/D295)</f>
        <v>1.8</v>
      </c>
      <c r="F295" s="6"/>
      <c r="G295" s="54"/>
      <c r="H295" s="6"/>
      <c r="I295" s="106"/>
      <c r="J295" s="1"/>
      <c r="K295" s="1"/>
      <c r="L295" s="6"/>
      <c r="O295" s="6"/>
      <c r="P295" s="6"/>
      <c r="Q295" s="6"/>
      <c r="R295" s="6"/>
      <c r="S295" s="6"/>
      <c r="T295" s="6"/>
      <c r="U295" s="6"/>
      <c r="V295" s="1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</row>
    <row r="296" customFormat="false" ht="15" hidden="false" customHeight="false" outlineLevel="0" collapsed="false">
      <c r="A296" s="54" t="n">
        <v>295</v>
      </c>
      <c r="B296" s="6" t="s">
        <v>1717</v>
      </c>
      <c r="C296" s="1" t="n">
        <v>117</v>
      </c>
      <c r="D296" s="1" t="n">
        <v>54</v>
      </c>
      <c r="E296" s="106" t="n">
        <f aca="false">PRODUCT(C296/D296)</f>
        <v>2.16666666666667</v>
      </c>
      <c r="F296" s="6"/>
      <c r="G296" s="54"/>
      <c r="H296" s="6"/>
      <c r="I296" s="6"/>
      <c r="J296" s="1"/>
      <c r="K296" s="1"/>
      <c r="L296" s="6"/>
      <c r="O296" s="6"/>
      <c r="P296" s="6"/>
      <c r="Q296" s="6"/>
      <c r="R296" s="6"/>
      <c r="S296" s="6"/>
      <c r="T296" s="6"/>
      <c r="U296" s="6"/>
      <c r="V296" s="1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</row>
    <row r="297" customFormat="false" ht="15" hidden="false" customHeight="false" outlineLevel="0" collapsed="false">
      <c r="A297" s="54" t="n">
        <v>296</v>
      </c>
      <c r="B297" s="6" t="s">
        <v>233</v>
      </c>
      <c r="C297" s="1" t="n">
        <v>116</v>
      </c>
      <c r="D297" s="1" t="n">
        <v>263</v>
      </c>
      <c r="E297" s="106" t="n">
        <f aca="false">PRODUCT(C297/D297)</f>
        <v>0.44106463878327</v>
      </c>
      <c r="F297" s="6"/>
      <c r="G297" s="54"/>
      <c r="H297" s="6"/>
      <c r="I297" s="6"/>
      <c r="J297" s="1"/>
      <c r="K297" s="1"/>
      <c r="L297" s="6"/>
      <c r="O297" s="6"/>
      <c r="P297" s="6"/>
      <c r="Q297" s="6"/>
      <c r="R297" s="6"/>
      <c r="S297" s="6"/>
      <c r="T297" s="6"/>
      <c r="U297" s="6"/>
      <c r="V297" s="1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</row>
    <row r="298" customFormat="false" ht="15" hidden="false" customHeight="false" outlineLevel="0" collapsed="false">
      <c r="A298" s="54" t="n">
        <v>297</v>
      </c>
      <c r="B298" s="6" t="s">
        <v>1302</v>
      </c>
      <c r="C298" s="1" t="n">
        <v>116</v>
      </c>
      <c r="D298" s="1" t="n">
        <v>195</v>
      </c>
      <c r="E298" s="106" t="n">
        <f aca="false">PRODUCT(C298/D298)</f>
        <v>0.594871794871795</v>
      </c>
      <c r="F298" s="6"/>
      <c r="G298" s="54"/>
      <c r="H298" s="6"/>
      <c r="I298" s="6"/>
      <c r="J298" s="1"/>
      <c r="K298" s="1"/>
      <c r="L298" s="6"/>
      <c r="O298" s="6"/>
      <c r="P298" s="6"/>
      <c r="Q298" s="6"/>
      <c r="R298" s="6"/>
      <c r="S298" s="6"/>
      <c r="T298" s="6"/>
      <c r="U298" s="6"/>
      <c r="V298" s="1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</row>
    <row r="299" customFormat="false" ht="15" hidden="false" customHeight="false" outlineLevel="0" collapsed="false">
      <c r="A299" s="54" t="n">
        <v>298</v>
      </c>
      <c r="B299" s="6" t="s">
        <v>1362</v>
      </c>
      <c r="C299" s="1" t="n">
        <v>116</v>
      </c>
      <c r="D299" s="1" t="n">
        <v>105</v>
      </c>
      <c r="E299" s="106" t="n">
        <f aca="false">PRODUCT(C299/D299)</f>
        <v>1.1047619047619</v>
      </c>
      <c r="F299" s="6"/>
      <c r="G299" s="54"/>
      <c r="H299" s="6"/>
      <c r="I299" s="106"/>
      <c r="J299" s="1"/>
      <c r="K299" s="1"/>
      <c r="L299" s="6"/>
      <c r="O299" s="6"/>
      <c r="P299" s="6"/>
      <c r="Q299" s="6"/>
      <c r="R299" s="6"/>
      <c r="S299" s="6"/>
      <c r="T299" s="6"/>
      <c r="U299" s="6"/>
      <c r="V299" s="1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</row>
    <row r="300" customFormat="false" ht="15" hidden="false" customHeight="false" outlineLevel="0" collapsed="false">
      <c r="A300" s="54" t="n">
        <v>299</v>
      </c>
      <c r="B300" s="6" t="s">
        <v>1686</v>
      </c>
      <c r="C300" s="1" t="n">
        <v>116</v>
      </c>
      <c r="D300" s="1" t="n">
        <v>84</v>
      </c>
      <c r="E300" s="106" t="n">
        <f aca="false">PRODUCT(C300/D300)</f>
        <v>1.38095238095238</v>
      </c>
      <c r="F300" s="6"/>
      <c r="G300" s="54"/>
      <c r="H300" s="6"/>
      <c r="I300" s="6"/>
      <c r="J300" s="1"/>
      <c r="K300" s="1"/>
      <c r="L300" s="6"/>
      <c r="O300" s="6"/>
      <c r="P300" s="6"/>
      <c r="Q300" s="6"/>
      <c r="R300" s="6"/>
      <c r="S300" s="6"/>
      <c r="T300" s="6"/>
      <c r="U300" s="6"/>
      <c r="V300" s="1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</row>
    <row r="301" customFormat="false" ht="15" hidden="false" customHeight="false" outlineLevel="0" collapsed="false">
      <c r="A301" s="54" t="n">
        <v>300</v>
      </c>
      <c r="B301" s="6" t="s">
        <v>216</v>
      </c>
      <c r="C301" s="1" t="n">
        <v>115</v>
      </c>
      <c r="D301" s="1" t="n">
        <v>232</v>
      </c>
      <c r="E301" s="106" t="n">
        <f aca="false">PRODUCT(C301/D301)</f>
        <v>0.495689655172414</v>
      </c>
      <c r="F301" s="6"/>
      <c r="G301" s="54"/>
      <c r="H301" s="6"/>
      <c r="I301" s="106"/>
      <c r="J301" s="1"/>
      <c r="K301" s="1"/>
      <c r="L301" s="6"/>
      <c r="O301" s="6"/>
      <c r="P301" s="6"/>
      <c r="Q301" s="6"/>
      <c r="R301" s="6"/>
      <c r="S301" s="6"/>
      <c r="T301" s="6"/>
      <c r="U301" s="6"/>
      <c r="V301" s="1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</row>
    <row r="302" customFormat="false" ht="15" hidden="false" customHeight="false" outlineLevel="0" collapsed="false">
      <c r="A302" s="54" t="n">
        <v>301</v>
      </c>
      <c r="B302" s="6" t="s">
        <v>992</v>
      </c>
      <c r="C302" s="1" t="n">
        <v>115</v>
      </c>
      <c r="D302" s="1" t="n">
        <v>114</v>
      </c>
      <c r="E302" s="106" t="n">
        <f aca="false">PRODUCT(C302/D302)</f>
        <v>1.00877192982456</v>
      </c>
      <c r="F302" s="6"/>
      <c r="G302" s="54"/>
      <c r="H302" s="6"/>
      <c r="I302" s="6"/>
      <c r="J302" s="1"/>
      <c r="K302" s="1"/>
      <c r="L302" s="6"/>
      <c r="O302" s="6"/>
      <c r="P302" s="6"/>
      <c r="Q302" s="6"/>
      <c r="R302" s="6"/>
      <c r="S302" s="6"/>
      <c r="T302" s="6"/>
      <c r="U302" s="6"/>
      <c r="V302" s="1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</row>
    <row r="303" customFormat="false" ht="15" hidden="false" customHeight="false" outlineLevel="0" collapsed="false">
      <c r="A303" s="54" t="n">
        <v>302</v>
      </c>
      <c r="B303" s="6" t="s">
        <v>414</v>
      </c>
      <c r="C303" s="1" t="n">
        <v>115</v>
      </c>
      <c r="D303" s="1" t="n">
        <v>111</v>
      </c>
      <c r="E303" s="106" t="n">
        <f aca="false">PRODUCT(C303/D303)</f>
        <v>1.03603603603604</v>
      </c>
      <c r="F303" s="6"/>
      <c r="G303" s="54"/>
      <c r="H303" s="6"/>
      <c r="I303" s="106"/>
      <c r="J303" s="1"/>
      <c r="K303" s="1"/>
      <c r="L303" s="6"/>
      <c r="O303" s="6"/>
      <c r="P303" s="6"/>
      <c r="Q303" s="6"/>
      <c r="R303" s="6"/>
      <c r="S303" s="6"/>
      <c r="T303" s="6"/>
      <c r="U303" s="6"/>
      <c r="V303" s="1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</row>
    <row r="304" customFormat="false" ht="15" hidden="false" customHeight="false" outlineLevel="0" collapsed="false">
      <c r="A304" s="54" t="n">
        <v>303</v>
      </c>
      <c r="B304" s="6" t="s">
        <v>1609</v>
      </c>
      <c r="C304" s="1" t="n">
        <v>115</v>
      </c>
      <c r="D304" s="1" t="n">
        <v>132</v>
      </c>
      <c r="E304" s="106" t="n">
        <f aca="false">PRODUCT(C304/D304)</f>
        <v>0.871212121212121</v>
      </c>
      <c r="F304" s="6"/>
      <c r="G304" s="54"/>
      <c r="H304" s="6"/>
      <c r="I304" s="6"/>
      <c r="J304" s="1"/>
      <c r="K304" s="1"/>
      <c r="L304" s="6"/>
      <c r="O304" s="6"/>
      <c r="P304" s="6"/>
      <c r="Q304" s="6"/>
      <c r="R304" s="6"/>
      <c r="S304" s="6"/>
      <c r="T304" s="6"/>
      <c r="U304" s="6"/>
      <c r="V304" s="1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</row>
    <row r="305" customFormat="false" ht="15" hidden="false" customHeight="false" outlineLevel="0" collapsed="false">
      <c r="A305" s="54" t="n">
        <v>304</v>
      </c>
      <c r="B305" s="6" t="s">
        <v>1706</v>
      </c>
      <c r="C305" s="1" t="n">
        <v>115</v>
      </c>
      <c r="D305" s="1" t="n">
        <v>116</v>
      </c>
      <c r="E305" s="106" t="n">
        <f aca="false">PRODUCT(C305/D305)</f>
        <v>0.991379310344828</v>
      </c>
      <c r="F305" s="6"/>
      <c r="G305" s="54"/>
      <c r="H305" s="6"/>
      <c r="I305" s="106"/>
      <c r="J305" s="1"/>
      <c r="K305" s="1"/>
      <c r="L305" s="6"/>
      <c r="O305" s="6"/>
      <c r="P305" s="6"/>
      <c r="Q305" s="6"/>
      <c r="R305" s="6"/>
      <c r="S305" s="6"/>
      <c r="T305" s="6"/>
      <c r="U305" s="6"/>
      <c r="V305" s="1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</row>
    <row r="306" customFormat="false" ht="15" hidden="false" customHeight="false" outlineLevel="0" collapsed="false">
      <c r="A306" s="54" t="n">
        <v>305</v>
      </c>
      <c r="B306" s="6" t="s">
        <v>1344</v>
      </c>
      <c r="C306" s="1" t="n">
        <v>114</v>
      </c>
      <c r="D306" s="1" t="n">
        <v>121</v>
      </c>
      <c r="E306" s="106" t="n">
        <f aca="false">PRODUCT(C306/D306)</f>
        <v>0.942148760330579</v>
      </c>
      <c r="F306" s="6"/>
      <c r="G306" s="54"/>
      <c r="H306" s="6"/>
      <c r="I306" s="106"/>
      <c r="J306" s="1"/>
      <c r="K306" s="1"/>
      <c r="L306" s="6"/>
      <c r="O306" s="6"/>
      <c r="P306" s="6"/>
      <c r="Q306" s="6"/>
      <c r="R306" s="6"/>
      <c r="S306" s="6"/>
      <c r="T306" s="6"/>
      <c r="U306" s="6"/>
      <c r="V306" s="1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</row>
    <row r="307" customFormat="false" ht="15" hidden="false" customHeight="false" outlineLevel="0" collapsed="false">
      <c r="A307" s="54" t="n">
        <v>306</v>
      </c>
      <c r="B307" s="6" t="s">
        <v>1386</v>
      </c>
      <c r="C307" s="1" t="n">
        <v>114</v>
      </c>
      <c r="D307" s="1" t="n">
        <v>69</v>
      </c>
      <c r="E307" s="106" t="n">
        <f aca="false">PRODUCT(C307/D307)</f>
        <v>1.65217391304348</v>
      </c>
      <c r="F307" s="6"/>
      <c r="G307" s="54"/>
      <c r="H307" s="6"/>
      <c r="I307" s="106"/>
      <c r="J307" s="1"/>
      <c r="K307" s="1"/>
      <c r="L307" s="6"/>
      <c r="O307" s="6"/>
      <c r="P307" s="6"/>
      <c r="Q307" s="6"/>
      <c r="R307" s="6"/>
      <c r="S307" s="6"/>
      <c r="T307" s="6"/>
      <c r="U307" s="6"/>
      <c r="V307" s="1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</row>
    <row r="308" customFormat="false" ht="15" hidden="false" customHeight="false" outlineLevel="0" collapsed="false">
      <c r="A308" s="54" t="n">
        <v>307</v>
      </c>
      <c r="B308" s="6" t="s">
        <v>309</v>
      </c>
      <c r="C308" s="1" t="n">
        <v>113</v>
      </c>
      <c r="D308" s="1" t="n">
        <v>167</v>
      </c>
      <c r="E308" s="106" t="n">
        <f aca="false">PRODUCT(C308/D308)</f>
        <v>0.676646706586826</v>
      </c>
      <c r="F308" s="6"/>
      <c r="G308" s="54"/>
      <c r="H308" s="6"/>
      <c r="I308" s="6"/>
      <c r="J308" s="1"/>
      <c r="K308" s="1"/>
      <c r="L308" s="6"/>
      <c r="O308" s="6"/>
      <c r="P308" s="6"/>
      <c r="Q308" s="6"/>
      <c r="R308" s="6"/>
      <c r="S308" s="6"/>
      <c r="T308" s="6"/>
      <c r="U308" s="6"/>
      <c r="V308" s="1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</row>
    <row r="309" customFormat="false" ht="15" hidden="false" customHeight="false" outlineLevel="0" collapsed="false">
      <c r="A309" s="54" t="n">
        <v>308</v>
      </c>
      <c r="B309" s="6" t="s">
        <v>572</v>
      </c>
      <c r="C309" s="1" t="n">
        <v>113</v>
      </c>
      <c r="D309" s="1" t="n">
        <v>123</v>
      </c>
      <c r="E309" s="106" t="n">
        <f aca="false">PRODUCT(C309/D309)</f>
        <v>0.91869918699187</v>
      </c>
      <c r="F309" s="6"/>
      <c r="G309" s="54"/>
      <c r="H309" s="6"/>
      <c r="I309" s="106"/>
      <c r="J309" s="1"/>
      <c r="K309" s="1"/>
      <c r="L309" s="6"/>
      <c r="O309" s="6"/>
      <c r="P309" s="6"/>
      <c r="Q309" s="6"/>
      <c r="R309" s="6"/>
      <c r="S309" s="6"/>
      <c r="T309" s="6"/>
      <c r="U309" s="6"/>
      <c r="V309" s="1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</row>
    <row r="310" customFormat="false" ht="15" hidden="false" customHeight="false" outlineLevel="0" collapsed="false">
      <c r="A310" s="54" t="n">
        <v>309</v>
      </c>
      <c r="B310" s="6" t="s">
        <v>1236</v>
      </c>
      <c r="C310" s="1" t="n">
        <v>113</v>
      </c>
      <c r="D310" s="1" t="n">
        <v>102</v>
      </c>
      <c r="E310" s="106" t="n">
        <f aca="false">PRODUCT(C310/D310)</f>
        <v>1.1078431372549</v>
      </c>
      <c r="F310" s="6"/>
      <c r="G310" s="54"/>
      <c r="H310" s="6"/>
      <c r="I310" s="106"/>
      <c r="J310" s="1"/>
      <c r="K310" s="1"/>
      <c r="L310" s="6"/>
      <c r="O310" s="6"/>
      <c r="P310" s="6"/>
      <c r="Q310" s="6"/>
      <c r="R310" s="6"/>
      <c r="S310" s="6"/>
      <c r="T310" s="6"/>
      <c r="U310" s="6"/>
      <c r="V310" s="1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</row>
    <row r="311" customFormat="false" ht="15" hidden="false" customHeight="false" outlineLevel="0" collapsed="false">
      <c r="A311" s="54" t="n">
        <v>310</v>
      </c>
      <c r="B311" s="6" t="s">
        <v>412</v>
      </c>
      <c r="C311" s="1" t="n">
        <v>113</v>
      </c>
      <c r="D311" s="1" t="n">
        <v>182</v>
      </c>
      <c r="E311" s="106" t="n">
        <f aca="false">PRODUCT(C311/D311)</f>
        <v>0.620879120879121</v>
      </c>
      <c r="F311" s="6"/>
      <c r="G311" s="54"/>
      <c r="H311" s="6"/>
      <c r="I311" s="6"/>
      <c r="J311" s="1"/>
      <c r="K311" s="1"/>
      <c r="L311" s="6"/>
      <c r="O311" s="6"/>
      <c r="P311" s="6"/>
      <c r="Q311" s="6"/>
      <c r="R311" s="6"/>
      <c r="S311" s="6"/>
      <c r="T311" s="6"/>
      <c r="U311" s="6"/>
      <c r="V311" s="1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</row>
    <row r="312" customFormat="false" ht="15" hidden="false" customHeight="false" outlineLevel="0" collapsed="false">
      <c r="A312" s="54" t="n">
        <v>311</v>
      </c>
      <c r="B312" s="6" t="s">
        <v>1708</v>
      </c>
      <c r="C312" s="1" t="n">
        <v>113</v>
      </c>
      <c r="D312" s="1" t="n">
        <v>136</v>
      </c>
      <c r="E312" s="106" t="n">
        <f aca="false">PRODUCT(C312/D312)</f>
        <v>0.830882352941177</v>
      </c>
      <c r="F312" s="6"/>
      <c r="G312" s="54"/>
      <c r="H312" s="6"/>
      <c r="I312" s="6"/>
      <c r="J312" s="1"/>
      <c r="K312" s="1"/>
      <c r="L312" s="6"/>
      <c r="O312" s="6"/>
      <c r="P312" s="6"/>
      <c r="Q312" s="6"/>
      <c r="R312" s="6"/>
      <c r="S312" s="6"/>
      <c r="T312" s="6"/>
      <c r="U312" s="6"/>
      <c r="V312" s="1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</row>
    <row r="313" customFormat="false" ht="15" hidden="false" customHeight="false" outlineLevel="0" collapsed="false">
      <c r="A313" s="54" t="n">
        <v>312</v>
      </c>
      <c r="B313" s="6" t="s">
        <v>1577</v>
      </c>
      <c r="C313" s="1" t="n">
        <v>112</v>
      </c>
      <c r="D313" s="1" t="n">
        <v>76</v>
      </c>
      <c r="E313" s="106" t="n">
        <f aca="false">PRODUCT(C313/D313)</f>
        <v>1.47368421052632</v>
      </c>
      <c r="F313" s="6"/>
      <c r="G313" s="54"/>
      <c r="H313" s="6"/>
      <c r="I313" s="6"/>
      <c r="J313" s="1"/>
      <c r="K313" s="1"/>
      <c r="L313" s="6"/>
      <c r="O313" s="6"/>
      <c r="P313" s="6"/>
      <c r="Q313" s="6"/>
      <c r="R313" s="6"/>
      <c r="S313" s="6"/>
      <c r="T313" s="6"/>
      <c r="U313" s="6"/>
      <c r="V313" s="1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</row>
    <row r="314" customFormat="false" ht="15" hidden="false" customHeight="false" outlineLevel="0" collapsed="false">
      <c r="A314" s="54" t="n">
        <v>313</v>
      </c>
      <c r="B314" s="6" t="s">
        <v>1322</v>
      </c>
      <c r="C314" s="1" t="n">
        <v>111</v>
      </c>
      <c r="D314" s="1" t="n">
        <v>189</v>
      </c>
      <c r="E314" s="106" t="n">
        <f aca="false">PRODUCT(C314/D314)</f>
        <v>0.587301587301587</v>
      </c>
      <c r="F314" s="6"/>
      <c r="G314" s="54"/>
      <c r="H314" s="6"/>
      <c r="I314" s="106"/>
      <c r="J314" s="1"/>
      <c r="K314" s="1"/>
      <c r="L314" s="6"/>
      <c r="S314" s="6"/>
      <c r="T314" s="6"/>
      <c r="U314" s="6"/>
      <c r="V314" s="1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</row>
    <row r="315" customFormat="false" ht="15" hidden="false" customHeight="false" outlineLevel="0" collapsed="false">
      <c r="A315" s="54" t="n">
        <v>314</v>
      </c>
      <c r="B315" s="6" t="s">
        <v>1532</v>
      </c>
      <c r="C315" s="1" t="n">
        <v>111</v>
      </c>
      <c r="D315" s="1" t="n">
        <v>113</v>
      </c>
      <c r="E315" s="106" t="n">
        <f aca="false">PRODUCT(C315/D315)</f>
        <v>0.982300884955752</v>
      </c>
      <c r="F315" s="6"/>
      <c r="G315" s="54"/>
      <c r="H315" s="6"/>
      <c r="I315" s="6"/>
      <c r="J315" s="1"/>
      <c r="K315" s="1"/>
      <c r="L315" s="6"/>
      <c r="S315" s="6"/>
      <c r="T315" s="6"/>
      <c r="U315" s="6"/>
      <c r="V315" s="1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</row>
    <row r="316" customFormat="false" ht="15" hidden="false" customHeight="false" outlineLevel="0" collapsed="false">
      <c r="A316" s="54" t="n">
        <v>315</v>
      </c>
      <c r="B316" s="6" t="s">
        <v>1586</v>
      </c>
      <c r="C316" s="1" t="n">
        <v>111</v>
      </c>
      <c r="D316" s="1" t="n">
        <v>158</v>
      </c>
      <c r="E316" s="106" t="n">
        <f aca="false">PRODUCT(C316/D316)</f>
        <v>0.70253164556962</v>
      </c>
      <c r="F316" s="6"/>
      <c r="G316" s="54"/>
      <c r="H316" s="6"/>
      <c r="I316" s="6"/>
      <c r="J316" s="1"/>
      <c r="K316" s="1"/>
      <c r="L316" s="6"/>
      <c r="S316" s="6"/>
      <c r="T316" s="6"/>
      <c r="U316" s="6"/>
      <c r="V316" s="1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</row>
    <row r="317" customFormat="false" ht="15" hidden="false" customHeight="false" outlineLevel="0" collapsed="false">
      <c r="A317" s="54" t="n">
        <v>316</v>
      </c>
      <c r="B317" s="6" t="s">
        <v>1670</v>
      </c>
      <c r="C317" s="1" t="n">
        <v>111</v>
      </c>
      <c r="D317" s="1" t="n">
        <v>81</v>
      </c>
      <c r="E317" s="106" t="n">
        <f aca="false">PRODUCT(C317/D317)</f>
        <v>1.37037037037037</v>
      </c>
      <c r="F317" s="6"/>
      <c r="G317" s="54"/>
      <c r="H317" s="6"/>
      <c r="I317" s="106"/>
      <c r="J317" s="1"/>
      <c r="K317" s="1"/>
      <c r="L317" s="6"/>
      <c r="S317" s="6"/>
      <c r="T317" s="6"/>
      <c r="U317" s="6"/>
      <c r="V317" s="1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</row>
    <row r="318" customFormat="false" ht="15" hidden="false" customHeight="false" outlineLevel="0" collapsed="false">
      <c r="A318" s="54" t="n">
        <v>317</v>
      </c>
      <c r="B318" s="6" t="s">
        <v>1715</v>
      </c>
      <c r="C318" s="1" t="n">
        <v>111</v>
      </c>
      <c r="D318" s="1" t="n">
        <v>151</v>
      </c>
      <c r="E318" s="106" t="n">
        <f aca="false">PRODUCT(C318/D318)</f>
        <v>0.735099337748344</v>
      </c>
      <c r="F318" s="6"/>
      <c r="G318" s="54"/>
      <c r="H318" s="6"/>
      <c r="I318" s="6"/>
      <c r="J318" s="1"/>
      <c r="K318" s="1"/>
      <c r="L318" s="6"/>
      <c r="S318" s="6"/>
      <c r="T318" s="6"/>
      <c r="U318" s="6"/>
      <c r="V318" s="1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</row>
    <row r="319" customFormat="false" ht="15" hidden="false" customHeight="false" outlineLevel="0" collapsed="false">
      <c r="A319" s="54" t="n">
        <v>318</v>
      </c>
      <c r="B319" s="6" t="s">
        <v>1757</v>
      </c>
      <c r="C319" s="1" t="n">
        <v>110</v>
      </c>
      <c r="D319" s="1" t="n">
        <v>124</v>
      </c>
      <c r="E319" s="106" t="n">
        <f aca="false">PRODUCT(C319/D319)</f>
        <v>0.887096774193548</v>
      </c>
      <c r="F319" s="6"/>
      <c r="G319" s="54"/>
      <c r="H319" s="6"/>
      <c r="I319" s="106"/>
      <c r="J319" s="1"/>
      <c r="K319" s="1"/>
      <c r="L319" s="6"/>
      <c r="S319" s="6"/>
      <c r="T319" s="6"/>
      <c r="U319" s="6"/>
      <c r="V319" s="1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</row>
    <row r="320" customFormat="false" ht="15" hidden="false" customHeight="false" outlineLevel="0" collapsed="false">
      <c r="A320" s="54" t="n">
        <v>319</v>
      </c>
      <c r="B320" s="6" t="s">
        <v>238</v>
      </c>
      <c r="C320" s="1" t="n">
        <v>109</v>
      </c>
      <c r="D320" s="1" t="n">
        <v>280</v>
      </c>
      <c r="E320" s="106" t="n">
        <f aca="false">PRODUCT(C320/D320)</f>
        <v>0.389285714285714</v>
      </c>
      <c r="F320" s="6"/>
      <c r="G320" s="54"/>
      <c r="H320" s="6"/>
      <c r="I320" s="106"/>
      <c r="J320" s="1"/>
      <c r="K320" s="1"/>
      <c r="L320" s="6"/>
      <c r="S320" s="6"/>
      <c r="T320" s="6"/>
      <c r="U320" s="6"/>
      <c r="V320" s="1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</row>
    <row r="321" customFormat="false" ht="15" hidden="false" customHeight="false" outlineLevel="0" collapsed="false">
      <c r="A321" s="54" t="n">
        <v>320</v>
      </c>
      <c r="B321" s="6" t="s">
        <v>1358</v>
      </c>
      <c r="C321" s="1" t="n">
        <v>109</v>
      </c>
      <c r="D321" s="1" t="n">
        <v>63</v>
      </c>
      <c r="E321" s="106" t="n">
        <f aca="false">PRODUCT(C321/D321)</f>
        <v>1.73015873015873</v>
      </c>
      <c r="F321" s="6"/>
      <c r="G321" s="54"/>
      <c r="H321" s="6"/>
      <c r="I321" s="106"/>
      <c r="J321" s="1"/>
      <c r="K321" s="1"/>
      <c r="L321" s="6"/>
      <c r="S321" s="6"/>
      <c r="T321" s="6"/>
      <c r="U321" s="6"/>
      <c r="V321" s="1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</row>
    <row r="322" customFormat="false" ht="15" hidden="false" customHeight="false" outlineLevel="0" collapsed="false">
      <c r="A322" s="54" t="n">
        <v>321</v>
      </c>
      <c r="B322" s="6" t="s">
        <v>1335</v>
      </c>
      <c r="C322" s="1" t="n">
        <v>108</v>
      </c>
      <c r="D322" s="1" t="n">
        <v>116</v>
      </c>
      <c r="E322" s="106" t="n">
        <f aca="false">PRODUCT(C322/D322)</f>
        <v>0.931034482758621</v>
      </c>
      <c r="F322" s="6"/>
      <c r="G322" s="54"/>
      <c r="H322" s="6"/>
      <c r="I322" s="106"/>
      <c r="J322" s="1"/>
      <c r="K322" s="1"/>
      <c r="L322" s="6"/>
      <c r="S322" s="6"/>
      <c r="T322" s="6"/>
      <c r="U322" s="6"/>
      <c r="V322" s="1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</row>
    <row r="323" customFormat="false" ht="15" hidden="false" customHeight="false" outlineLevel="0" collapsed="false">
      <c r="A323" s="54" t="n">
        <v>322</v>
      </c>
      <c r="B323" s="6" t="s">
        <v>1488</v>
      </c>
      <c r="C323" s="1" t="n">
        <v>107</v>
      </c>
      <c r="D323" s="1" t="n">
        <v>153</v>
      </c>
      <c r="E323" s="106" t="n">
        <f aca="false">PRODUCT(C323/D323)</f>
        <v>0.699346405228758</v>
      </c>
      <c r="F323" s="6"/>
      <c r="G323" s="54"/>
      <c r="H323" s="6"/>
      <c r="I323" s="106"/>
      <c r="J323" s="1"/>
      <c r="K323" s="1"/>
      <c r="L323" s="6"/>
      <c r="S323" s="6"/>
      <c r="T323" s="6"/>
      <c r="U323" s="6"/>
      <c r="V323" s="1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</row>
    <row r="324" customFormat="false" ht="15" hidden="false" customHeight="false" outlineLevel="0" collapsed="false">
      <c r="A324" s="54" t="n">
        <v>323</v>
      </c>
      <c r="B324" s="6" t="s">
        <v>1680</v>
      </c>
      <c r="C324" s="1" t="n">
        <v>107</v>
      </c>
      <c r="D324" s="1" t="n">
        <v>148</v>
      </c>
      <c r="E324" s="106" t="n">
        <f aca="false">PRODUCT(C324/D324)</f>
        <v>0.722972972972973</v>
      </c>
      <c r="F324" s="6"/>
      <c r="G324" s="54"/>
      <c r="H324" s="6"/>
      <c r="I324" s="6"/>
      <c r="J324" s="1"/>
      <c r="K324" s="1"/>
      <c r="L324" s="6"/>
      <c r="S324" s="6"/>
      <c r="T324" s="6"/>
      <c r="U324" s="6"/>
      <c r="V324" s="1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</row>
    <row r="325" customFormat="false" ht="15" hidden="false" customHeight="false" outlineLevel="0" collapsed="false">
      <c r="A325" s="54" t="n">
        <v>324</v>
      </c>
      <c r="B325" s="6" t="s">
        <v>1726</v>
      </c>
      <c r="C325" s="1" t="n">
        <v>107</v>
      </c>
      <c r="D325" s="1" t="n">
        <v>116</v>
      </c>
      <c r="E325" s="106" t="n">
        <f aca="false">PRODUCT(C325/D325)</f>
        <v>0.922413793103448</v>
      </c>
      <c r="F325" s="6"/>
      <c r="G325" s="54"/>
      <c r="H325" s="6"/>
      <c r="I325" s="106"/>
      <c r="J325" s="1"/>
      <c r="K325" s="1"/>
      <c r="L325" s="6"/>
      <c r="S325" s="6"/>
      <c r="T325" s="6"/>
      <c r="U325" s="6"/>
      <c r="V325" s="1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</row>
    <row r="326" customFormat="false" ht="15" hidden="false" customHeight="false" outlineLevel="0" collapsed="false">
      <c r="A326" s="54" t="n">
        <v>325</v>
      </c>
      <c r="B326" s="6" t="s">
        <v>39</v>
      </c>
      <c r="C326" s="1" t="n">
        <v>106</v>
      </c>
      <c r="D326" s="1" t="n">
        <v>261</v>
      </c>
      <c r="E326" s="106" t="n">
        <f aca="false">PRODUCT(C326/D326)</f>
        <v>0.406130268199234</v>
      </c>
      <c r="F326" s="6"/>
      <c r="G326" s="54"/>
      <c r="H326" s="6"/>
      <c r="I326" s="6"/>
      <c r="J326" s="1"/>
      <c r="K326" s="1"/>
      <c r="L326" s="6"/>
      <c r="S326" s="6"/>
      <c r="T326" s="6"/>
      <c r="U326" s="6"/>
      <c r="V326" s="1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</row>
    <row r="327" customFormat="false" ht="15" hidden="false" customHeight="false" outlineLevel="0" collapsed="false">
      <c r="A327" s="54" t="n">
        <v>326</v>
      </c>
      <c r="B327" s="6" t="s">
        <v>1164</v>
      </c>
      <c r="C327" s="1" t="n">
        <v>106</v>
      </c>
      <c r="D327" s="1" t="n">
        <v>118</v>
      </c>
      <c r="E327" s="106" t="n">
        <f aca="false">PRODUCT(C327/D327)</f>
        <v>0.898305084745763</v>
      </c>
      <c r="F327" s="6"/>
      <c r="G327" s="54"/>
      <c r="H327" s="6"/>
      <c r="I327" s="106"/>
      <c r="J327" s="1"/>
      <c r="K327" s="1"/>
      <c r="L327" s="6"/>
      <c r="S327" s="6"/>
      <c r="T327" s="6"/>
      <c r="U327" s="6"/>
      <c r="V327" s="1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</row>
    <row r="328" customFormat="false" ht="15" hidden="false" customHeight="false" outlineLevel="0" collapsed="false">
      <c r="A328" s="54" t="n">
        <v>327</v>
      </c>
      <c r="B328" s="6" t="s">
        <v>308</v>
      </c>
      <c r="C328" s="1" t="n">
        <v>106</v>
      </c>
      <c r="D328" s="1" t="n">
        <v>191</v>
      </c>
      <c r="E328" s="106" t="n">
        <f aca="false">PRODUCT(C328/D328)</f>
        <v>0.554973821989529</v>
      </c>
      <c r="F328" s="6"/>
      <c r="G328" s="54"/>
      <c r="H328" s="6"/>
      <c r="I328" s="6"/>
      <c r="J328" s="1"/>
      <c r="K328" s="1"/>
      <c r="L328" s="6"/>
      <c r="S328" s="6"/>
      <c r="T328" s="6"/>
      <c r="U328" s="6"/>
      <c r="V328" s="1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</row>
    <row r="329" customFormat="false" ht="15" hidden="false" customHeight="false" outlineLevel="0" collapsed="false">
      <c r="A329" s="54" t="n">
        <v>328</v>
      </c>
      <c r="B329" s="6" t="s">
        <v>1252</v>
      </c>
      <c r="C329" s="1" t="n">
        <v>106</v>
      </c>
      <c r="D329" s="1" t="n">
        <v>143</v>
      </c>
      <c r="E329" s="106" t="n">
        <f aca="false">PRODUCT(C329/D329)</f>
        <v>0.741258741258741</v>
      </c>
      <c r="F329" s="6"/>
      <c r="G329" s="54"/>
      <c r="H329" s="6"/>
      <c r="I329" s="6"/>
      <c r="J329" s="1"/>
      <c r="K329" s="1"/>
      <c r="L329" s="6"/>
      <c r="S329" s="6"/>
      <c r="T329" s="6"/>
      <c r="U329" s="6"/>
      <c r="V329" s="1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</row>
    <row r="330" customFormat="false" ht="15" hidden="false" customHeight="false" outlineLevel="0" collapsed="false">
      <c r="A330" s="54" t="n">
        <v>329</v>
      </c>
      <c r="B330" s="6" t="s">
        <v>433</v>
      </c>
      <c r="C330" s="1" t="n">
        <v>106</v>
      </c>
      <c r="D330" s="1" t="n">
        <v>93</v>
      </c>
      <c r="E330" s="106" t="n">
        <f aca="false">PRODUCT(C330/D330)</f>
        <v>1.13978494623656</v>
      </c>
      <c r="F330" s="6"/>
      <c r="G330" s="54"/>
      <c r="H330" s="6"/>
      <c r="I330" s="106"/>
      <c r="J330" s="1"/>
      <c r="K330" s="1"/>
      <c r="L330" s="6"/>
      <c r="S330" s="6"/>
      <c r="T330" s="6"/>
      <c r="U330" s="6"/>
      <c r="V330" s="1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</row>
    <row r="331" customFormat="false" ht="15" hidden="false" customHeight="false" outlineLevel="0" collapsed="false">
      <c r="A331" s="54" t="n">
        <v>330</v>
      </c>
      <c r="B331" s="6" t="s">
        <v>1654</v>
      </c>
      <c r="C331" s="1" t="n">
        <v>106</v>
      </c>
      <c r="D331" s="1" t="n">
        <v>67</v>
      </c>
      <c r="E331" s="106" t="n">
        <f aca="false">PRODUCT(C331/D331)</f>
        <v>1.58208955223881</v>
      </c>
      <c r="F331" s="6"/>
      <c r="G331" s="54"/>
      <c r="H331" s="6"/>
      <c r="I331" s="106"/>
      <c r="J331" s="1"/>
      <c r="K331" s="1"/>
      <c r="L331" s="6"/>
      <c r="S331" s="6"/>
      <c r="T331" s="6"/>
      <c r="U331" s="6"/>
      <c r="V331" s="1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</row>
    <row r="332" customFormat="false" ht="15" hidden="false" customHeight="false" outlineLevel="0" collapsed="false">
      <c r="A332" s="54" t="n">
        <v>331</v>
      </c>
      <c r="B332" s="6" t="s">
        <v>580</v>
      </c>
      <c r="C332" s="1" t="n">
        <v>106</v>
      </c>
      <c r="D332" s="1" t="n">
        <v>71</v>
      </c>
      <c r="E332" s="106" t="n">
        <f aca="false">PRODUCT(C332/D332)</f>
        <v>1.49295774647887</v>
      </c>
      <c r="F332" s="6"/>
      <c r="G332" s="54"/>
      <c r="H332" s="6"/>
      <c r="I332" s="106"/>
      <c r="J332" s="1"/>
      <c r="K332" s="1"/>
      <c r="L332" s="6"/>
      <c r="S332" s="6"/>
      <c r="T332" s="6"/>
      <c r="U332" s="6"/>
      <c r="V332" s="1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</row>
    <row r="333" customFormat="false" ht="15" hidden="false" customHeight="false" outlineLevel="0" collapsed="false">
      <c r="A333" s="54" t="n">
        <v>332</v>
      </c>
      <c r="B333" s="6" t="s">
        <v>1783</v>
      </c>
      <c r="C333" s="1" t="n">
        <v>106</v>
      </c>
      <c r="D333" s="1" t="n">
        <v>78</v>
      </c>
      <c r="E333" s="106" t="n">
        <f aca="false">PRODUCT(C333/D333)</f>
        <v>1.35897435897436</v>
      </c>
      <c r="F333" s="6"/>
      <c r="G333" s="54"/>
      <c r="H333" s="6"/>
      <c r="I333" s="6"/>
      <c r="J333" s="1"/>
      <c r="K333" s="1"/>
      <c r="L333" s="6"/>
      <c r="S333" s="6"/>
      <c r="T333" s="6"/>
      <c r="U333" s="6"/>
      <c r="V333" s="1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</row>
    <row r="334" customFormat="false" ht="15" hidden="false" customHeight="false" outlineLevel="0" collapsed="false">
      <c r="A334" s="54" t="n">
        <v>333</v>
      </c>
      <c r="B334" s="6" t="s">
        <v>1403</v>
      </c>
      <c r="C334" s="1" t="n">
        <v>105</v>
      </c>
      <c r="D334" s="1" t="n">
        <v>109</v>
      </c>
      <c r="E334" s="106" t="n">
        <f aca="false">PRODUCT(C334/D334)</f>
        <v>0.963302752293578</v>
      </c>
      <c r="F334" s="6"/>
      <c r="G334" s="54"/>
      <c r="H334" s="6"/>
      <c r="I334" s="6"/>
      <c r="J334" s="1"/>
      <c r="K334" s="1"/>
      <c r="L334" s="6"/>
      <c r="S334" s="6"/>
      <c r="T334" s="6"/>
      <c r="U334" s="6"/>
      <c r="V334" s="1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</row>
    <row r="335" customFormat="false" ht="15" hidden="false" customHeight="false" outlineLevel="0" collapsed="false">
      <c r="A335" s="54" t="n">
        <v>334</v>
      </c>
      <c r="B335" s="6" t="s">
        <v>1427</v>
      </c>
      <c r="C335" s="1" t="n">
        <v>105</v>
      </c>
      <c r="D335" s="1" t="n">
        <v>84</v>
      </c>
      <c r="E335" s="106" t="n">
        <f aca="false">PRODUCT(C335/D335)</f>
        <v>1.25</v>
      </c>
      <c r="F335" s="6"/>
      <c r="G335" s="54"/>
      <c r="H335" s="6"/>
      <c r="I335" s="106"/>
      <c r="J335" s="1"/>
      <c r="K335" s="1"/>
      <c r="L335" s="6"/>
      <c r="S335" s="6"/>
      <c r="T335" s="6"/>
      <c r="U335" s="6"/>
      <c r="V335" s="1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</row>
    <row r="336" customFormat="false" ht="15" hidden="false" customHeight="false" outlineLevel="0" collapsed="false">
      <c r="A336" s="54" t="n">
        <v>335</v>
      </c>
      <c r="B336" s="6" t="s">
        <v>1658</v>
      </c>
      <c r="C336" s="1" t="n">
        <v>105</v>
      </c>
      <c r="D336" s="1" t="n">
        <v>162</v>
      </c>
      <c r="E336" s="106" t="n">
        <f aca="false">PRODUCT(C336/D336)</f>
        <v>0.648148148148148</v>
      </c>
      <c r="F336" s="6"/>
      <c r="G336" s="54"/>
      <c r="H336" s="6"/>
      <c r="I336" s="6"/>
      <c r="J336" s="1"/>
      <c r="K336" s="1"/>
      <c r="L336" s="6"/>
      <c r="S336" s="6"/>
      <c r="T336" s="6"/>
      <c r="U336" s="6"/>
      <c r="V336" s="1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</row>
    <row r="337" customFormat="false" ht="15" hidden="false" customHeight="false" outlineLevel="0" collapsed="false">
      <c r="A337" s="54" t="n">
        <v>336</v>
      </c>
      <c r="B337" s="6" t="s">
        <v>1661</v>
      </c>
      <c r="C337" s="1" t="n">
        <v>105</v>
      </c>
      <c r="D337" s="1" t="n">
        <v>135</v>
      </c>
      <c r="E337" s="106" t="n">
        <f aca="false">PRODUCT(C337/D337)</f>
        <v>0.777777777777778</v>
      </c>
      <c r="F337" s="6"/>
      <c r="G337" s="54"/>
      <c r="H337" s="6"/>
      <c r="I337" s="6"/>
      <c r="J337" s="1"/>
      <c r="K337" s="1"/>
      <c r="L337" s="6"/>
      <c r="S337" s="6"/>
      <c r="T337" s="6"/>
      <c r="U337" s="6"/>
      <c r="V337" s="1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</row>
    <row r="338" customFormat="false" ht="15" hidden="false" customHeight="false" outlineLevel="0" collapsed="false">
      <c r="A338" s="54" t="n">
        <v>337</v>
      </c>
      <c r="B338" s="6" t="s">
        <v>337</v>
      </c>
      <c r="C338" s="1" t="n">
        <v>104</v>
      </c>
      <c r="D338" s="1" t="n">
        <v>162</v>
      </c>
      <c r="E338" s="106" t="n">
        <f aca="false">PRODUCT(C338/D338)</f>
        <v>0.641975308641975</v>
      </c>
      <c r="F338" s="6"/>
      <c r="G338" s="54"/>
      <c r="H338" s="6"/>
      <c r="I338" s="6"/>
      <c r="J338" s="1"/>
      <c r="K338" s="1"/>
      <c r="L338" s="6"/>
      <c r="S338" s="6"/>
      <c r="T338" s="6"/>
      <c r="U338" s="6"/>
      <c r="V338" s="1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</row>
    <row r="339" customFormat="false" ht="15" hidden="false" customHeight="false" outlineLevel="0" collapsed="false">
      <c r="A339" s="54" t="n">
        <v>338</v>
      </c>
      <c r="B339" s="6" t="s">
        <v>1299</v>
      </c>
      <c r="C339" s="1" t="n">
        <v>104</v>
      </c>
      <c r="D339" s="1" t="n">
        <v>72</v>
      </c>
      <c r="E339" s="106" t="n">
        <f aca="false">PRODUCT(C339/D339)</f>
        <v>1.44444444444444</v>
      </c>
      <c r="F339" s="6"/>
      <c r="G339" s="54"/>
      <c r="H339" s="6"/>
      <c r="I339" s="6"/>
      <c r="J339" s="1"/>
      <c r="K339" s="1"/>
      <c r="L339" s="6"/>
      <c r="S339" s="6"/>
      <c r="T339" s="6"/>
      <c r="U339" s="6"/>
      <c r="V339" s="1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</row>
    <row r="340" customFormat="false" ht="15" hidden="false" customHeight="false" outlineLevel="0" collapsed="false">
      <c r="A340" s="54" t="n">
        <v>339</v>
      </c>
      <c r="B340" s="6" t="s">
        <v>1366</v>
      </c>
      <c r="C340" s="1" t="n">
        <v>104</v>
      </c>
      <c r="D340" s="1" t="n">
        <v>138</v>
      </c>
      <c r="E340" s="106" t="n">
        <f aca="false">PRODUCT(C340/D340)</f>
        <v>0.753623188405797</v>
      </c>
      <c r="F340" s="6"/>
      <c r="G340" s="54"/>
      <c r="H340" s="6"/>
      <c r="I340" s="6"/>
      <c r="J340" s="1"/>
      <c r="K340" s="1"/>
      <c r="L340" s="6"/>
      <c r="S340" s="6"/>
      <c r="T340" s="6"/>
      <c r="U340" s="6"/>
      <c r="V340" s="1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</row>
    <row r="341" customFormat="false" ht="15" hidden="false" customHeight="false" outlineLevel="0" collapsed="false">
      <c r="A341" s="54" t="n">
        <v>340</v>
      </c>
      <c r="B341" s="6" t="s">
        <v>1610</v>
      </c>
      <c r="C341" s="1" t="n">
        <v>104</v>
      </c>
      <c r="D341" s="1" t="n">
        <v>108</v>
      </c>
      <c r="E341" s="106" t="n">
        <f aca="false">PRODUCT(C341/D341)</f>
        <v>0.962962962962963</v>
      </c>
      <c r="F341" s="6"/>
      <c r="G341" s="54"/>
      <c r="H341" s="6"/>
      <c r="I341" s="106"/>
      <c r="J341" s="1"/>
      <c r="K341" s="1"/>
      <c r="L341" s="6"/>
      <c r="S341" s="6"/>
      <c r="T341" s="6"/>
      <c r="U341" s="6"/>
      <c r="V341" s="1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</row>
    <row r="342" customFormat="false" ht="15" hidden="false" customHeight="false" outlineLevel="0" collapsed="false">
      <c r="A342" s="54" t="n">
        <v>341</v>
      </c>
      <c r="B342" s="6" t="s">
        <v>1009</v>
      </c>
      <c r="C342" s="1" t="n">
        <v>103</v>
      </c>
      <c r="D342" s="1" t="n">
        <v>84</v>
      </c>
      <c r="E342" s="106" t="n">
        <f aca="false">PRODUCT(C342/D342)</f>
        <v>1.22619047619048</v>
      </c>
      <c r="F342" s="6"/>
      <c r="G342" s="54"/>
      <c r="H342" s="6"/>
      <c r="I342" s="6"/>
      <c r="J342" s="1"/>
      <c r="K342" s="1"/>
      <c r="L342" s="6"/>
      <c r="S342" s="6"/>
      <c r="T342" s="6"/>
      <c r="U342" s="6"/>
      <c r="V342" s="1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</row>
    <row r="343" customFormat="false" ht="15" hidden="false" customHeight="false" outlineLevel="0" collapsed="false">
      <c r="A343" s="54" t="n">
        <v>342</v>
      </c>
      <c r="B343" s="6" t="s">
        <v>1636</v>
      </c>
      <c r="C343" s="1" t="n">
        <v>103</v>
      </c>
      <c r="D343" s="1" t="n">
        <v>152</v>
      </c>
      <c r="E343" s="106" t="n">
        <f aca="false">PRODUCT(C343/D343)</f>
        <v>0.677631578947369</v>
      </c>
      <c r="F343" s="6"/>
      <c r="G343" s="6"/>
      <c r="H343" s="6"/>
      <c r="I343" s="6"/>
      <c r="J343" s="1"/>
      <c r="K343" s="1"/>
      <c r="L343" s="6"/>
      <c r="S343" s="6"/>
      <c r="T343" s="6"/>
      <c r="U343" s="6"/>
      <c r="V343" s="1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</row>
    <row r="344" customFormat="false" ht="15" hidden="false" customHeight="false" outlineLevel="0" collapsed="false">
      <c r="A344" s="54" t="n">
        <v>343</v>
      </c>
      <c r="B344" s="6" t="s">
        <v>1779</v>
      </c>
      <c r="C344" s="1" t="n">
        <v>103</v>
      </c>
      <c r="D344" s="1" t="n">
        <v>142</v>
      </c>
      <c r="E344" s="106" t="n">
        <f aca="false">PRODUCT(C344/D344)</f>
        <v>0.725352112676056</v>
      </c>
      <c r="F344" s="6"/>
      <c r="G344" s="6"/>
      <c r="H344" s="6"/>
      <c r="I344" s="6"/>
      <c r="J344" s="1"/>
      <c r="K344" s="1"/>
      <c r="L344" s="6"/>
      <c r="S344" s="6"/>
      <c r="T344" s="6"/>
      <c r="U344" s="6"/>
      <c r="V344" s="1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</row>
    <row r="345" customFormat="false" ht="15" hidden="false" customHeight="false" outlineLevel="0" collapsed="false">
      <c r="A345" s="54" t="n">
        <v>344</v>
      </c>
      <c r="B345" s="6" t="s">
        <v>282</v>
      </c>
      <c r="C345" s="1" t="n">
        <v>102</v>
      </c>
      <c r="D345" s="1" t="n">
        <v>173</v>
      </c>
      <c r="E345" s="106" t="n">
        <f aca="false">PRODUCT(C345/D345)</f>
        <v>0.589595375722543</v>
      </c>
      <c r="F345" s="6"/>
      <c r="G345" s="6"/>
      <c r="H345" s="6"/>
      <c r="I345" s="106"/>
      <c r="J345" s="1"/>
      <c r="K345" s="1"/>
      <c r="L345" s="6"/>
      <c r="S345" s="6"/>
      <c r="T345" s="6"/>
      <c r="U345" s="6"/>
      <c r="V345" s="1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</row>
    <row r="346" customFormat="false" ht="15" hidden="false" customHeight="false" outlineLevel="0" collapsed="false">
      <c r="A346" s="54" t="n">
        <v>345</v>
      </c>
      <c r="B346" s="6" t="s">
        <v>1328</v>
      </c>
      <c r="C346" s="1" t="n">
        <v>102</v>
      </c>
      <c r="D346" s="1" t="n">
        <v>130</v>
      </c>
      <c r="E346" s="106" t="n">
        <f aca="false">PRODUCT(C346/D346)</f>
        <v>0.784615384615385</v>
      </c>
      <c r="F346" s="6"/>
      <c r="G346" s="6"/>
      <c r="H346" s="6"/>
      <c r="I346" s="106"/>
      <c r="J346" s="1"/>
      <c r="K346" s="1"/>
      <c r="L346" s="6"/>
      <c r="S346" s="6"/>
      <c r="T346" s="6"/>
      <c r="U346" s="6"/>
      <c r="V346" s="1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</row>
    <row r="347" customFormat="false" ht="15" hidden="false" customHeight="false" outlineLevel="0" collapsed="false">
      <c r="A347" s="54" t="n">
        <v>346</v>
      </c>
      <c r="B347" s="6" t="s">
        <v>1473</v>
      </c>
      <c r="C347" s="1" t="n">
        <v>102</v>
      </c>
      <c r="D347" s="1" t="n">
        <v>110</v>
      </c>
      <c r="E347" s="106" t="n">
        <f aca="false">PRODUCT(C347/D347)</f>
        <v>0.927272727272727</v>
      </c>
      <c r="F347" s="6"/>
      <c r="G347" s="6"/>
      <c r="H347" s="6"/>
      <c r="I347" s="6"/>
      <c r="J347" s="1"/>
      <c r="K347" s="1"/>
      <c r="L347" s="6"/>
      <c r="S347" s="6"/>
      <c r="T347" s="6"/>
      <c r="U347" s="6"/>
      <c r="V347" s="1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</row>
    <row r="348" customFormat="false" ht="15" hidden="false" customHeight="false" outlineLevel="0" collapsed="false">
      <c r="A348" s="54" t="n">
        <v>347</v>
      </c>
      <c r="B348" s="6" t="s">
        <v>1749</v>
      </c>
      <c r="C348" s="1" t="n">
        <v>102</v>
      </c>
      <c r="D348" s="1" t="n">
        <v>147</v>
      </c>
      <c r="E348" s="106" t="n">
        <f aca="false">PRODUCT(C348/D348)</f>
        <v>0.693877551020408</v>
      </c>
      <c r="F348" s="6"/>
      <c r="G348" s="6"/>
      <c r="H348" s="56"/>
      <c r="I348" s="6"/>
      <c r="J348" s="1"/>
      <c r="K348" s="1"/>
      <c r="L348" s="6"/>
      <c r="S348" s="6"/>
      <c r="T348" s="6"/>
      <c r="U348" s="6"/>
      <c r="V348" s="1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</row>
    <row r="349" customFormat="false" ht="15" hidden="false" customHeight="false" outlineLevel="0" collapsed="false">
      <c r="A349" s="54" t="n">
        <v>348</v>
      </c>
      <c r="B349" s="6" t="s">
        <v>1825</v>
      </c>
      <c r="C349" s="1" t="n">
        <v>102</v>
      </c>
      <c r="D349" s="1" t="n">
        <v>95</v>
      </c>
      <c r="E349" s="106" t="n">
        <f aca="false">PRODUCT(C349/D349)</f>
        <v>1.07368421052632</v>
      </c>
      <c r="F349" s="6"/>
      <c r="G349" s="6"/>
      <c r="H349" s="6"/>
      <c r="I349" s="6"/>
      <c r="J349" s="1"/>
      <c r="K349" s="1"/>
      <c r="L349" s="6"/>
      <c r="S349" s="6"/>
      <c r="T349" s="6"/>
      <c r="U349" s="6"/>
      <c r="V349" s="1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</row>
    <row r="350" customFormat="false" ht="15" hidden="false" customHeight="false" outlineLevel="0" collapsed="false">
      <c r="A350" s="54" t="n">
        <v>349</v>
      </c>
      <c r="B350" s="6" t="s">
        <v>1395</v>
      </c>
      <c r="C350" s="1" t="n">
        <v>101</v>
      </c>
      <c r="D350" s="1" t="n">
        <v>148</v>
      </c>
      <c r="E350" s="106" t="n">
        <f aca="false">PRODUCT(C350/D350)</f>
        <v>0.682432432432433</v>
      </c>
      <c r="F350" s="6"/>
      <c r="G350" s="6"/>
      <c r="H350" s="6"/>
      <c r="I350" s="6"/>
      <c r="J350" s="1"/>
      <c r="K350" s="1"/>
      <c r="L350" s="6"/>
      <c r="S350" s="6"/>
      <c r="T350" s="6"/>
      <c r="U350" s="6"/>
      <c r="V350" s="1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</row>
    <row r="351" customFormat="false" ht="15" hidden="false" customHeight="false" outlineLevel="0" collapsed="false">
      <c r="A351" s="54" t="n">
        <v>350</v>
      </c>
      <c r="B351" s="6" t="s">
        <v>67</v>
      </c>
      <c r="C351" s="1" t="n">
        <v>101</v>
      </c>
      <c r="D351" s="1" t="n">
        <v>146</v>
      </c>
      <c r="E351" s="106" t="n">
        <f aca="false">PRODUCT(C351/D351)</f>
        <v>0.691780821917808</v>
      </c>
      <c r="F351" s="6"/>
      <c r="G351" s="6"/>
      <c r="H351" s="6"/>
      <c r="I351" s="6"/>
      <c r="J351" s="1"/>
      <c r="K351" s="1"/>
      <c r="L351" s="6"/>
      <c r="S351" s="6"/>
      <c r="T351" s="6"/>
      <c r="U351" s="6"/>
      <c r="V351" s="1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</row>
    <row r="352" customFormat="false" ht="15" hidden="false" customHeight="false" outlineLevel="0" collapsed="false">
      <c r="A352" s="54" t="n">
        <v>351</v>
      </c>
      <c r="B352" s="6" t="s">
        <v>1160</v>
      </c>
      <c r="C352" s="1" t="n">
        <v>100</v>
      </c>
      <c r="D352" s="1" t="n">
        <v>168</v>
      </c>
      <c r="E352" s="106" t="n">
        <f aca="false">PRODUCT(C352/D352)</f>
        <v>0.595238095238095</v>
      </c>
      <c r="F352" s="6"/>
      <c r="G352" s="6"/>
      <c r="H352" s="6"/>
      <c r="I352" s="6"/>
      <c r="J352" s="1"/>
      <c r="K352" s="1"/>
      <c r="L352" s="6"/>
      <c r="S352" s="6"/>
      <c r="T352" s="6"/>
      <c r="U352" s="6"/>
      <c r="V352" s="1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</row>
    <row r="353" customFormat="false" ht="15" hidden="false" customHeight="false" outlineLevel="0" collapsed="false">
      <c r="A353" s="54" t="n">
        <v>352</v>
      </c>
      <c r="B353" s="6" t="s">
        <v>1458</v>
      </c>
      <c r="C353" s="1" t="n">
        <v>100</v>
      </c>
      <c r="D353" s="1" t="n">
        <v>130</v>
      </c>
      <c r="E353" s="106" t="n">
        <f aca="false">PRODUCT(C353/D353)</f>
        <v>0.769230769230769</v>
      </c>
      <c r="F353" s="6"/>
      <c r="G353" s="6"/>
      <c r="H353" s="6"/>
      <c r="I353" s="106"/>
      <c r="J353" s="1"/>
      <c r="K353" s="1"/>
      <c r="L353" s="6"/>
      <c r="S353" s="6"/>
      <c r="T353" s="6"/>
      <c r="U353" s="6"/>
      <c r="V353" s="1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</row>
    <row r="354" customFormat="false" ht="15" hidden="false" customHeight="false" outlineLevel="0" collapsed="false">
      <c r="A354" s="54" t="n">
        <v>353</v>
      </c>
      <c r="B354" s="6" t="s">
        <v>1647</v>
      </c>
      <c r="C354" s="1" t="n">
        <v>100</v>
      </c>
      <c r="D354" s="1" t="n">
        <v>140</v>
      </c>
      <c r="E354" s="106" t="n">
        <f aca="false">PRODUCT(C354/D354)</f>
        <v>0.714285714285714</v>
      </c>
      <c r="F354" s="6"/>
      <c r="G354" s="6"/>
      <c r="H354" s="6"/>
      <c r="I354" s="6"/>
      <c r="J354" s="1"/>
      <c r="K354" s="1"/>
      <c r="L354" s="6"/>
      <c r="S354" s="6"/>
      <c r="T354" s="6"/>
      <c r="U354" s="6"/>
      <c r="V354" s="1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</row>
    <row r="355" customFormat="false" ht="15" hidden="false" customHeight="false" outlineLevel="0" collapsed="false">
      <c r="A355" s="54" t="n">
        <v>354</v>
      </c>
      <c r="B355" s="6" t="s">
        <v>1505</v>
      </c>
      <c r="C355" s="1" t="n">
        <v>99</v>
      </c>
      <c r="D355" s="1" t="n">
        <v>75</v>
      </c>
      <c r="E355" s="106" t="n">
        <f aca="false">PRODUCT(C355/D355)</f>
        <v>1.32</v>
      </c>
      <c r="F355" s="6"/>
      <c r="G355" s="6"/>
      <c r="H355" s="6"/>
      <c r="I355" s="6"/>
      <c r="J355" s="1"/>
      <c r="K355" s="1"/>
      <c r="L355" s="6"/>
      <c r="S355" s="6"/>
      <c r="T355" s="6"/>
      <c r="U355" s="6"/>
      <c r="V355" s="1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</row>
    <row r="356" customFormat="false" ht="15" hidden="false" customHeight="false" outlineLevel="0" collapsed="false">
      <c r="A356" s="54" t="n">
        <v>355</v>
      </c>
      <c r="B356" s="6" t="s">
        <v>478</v>
      </c>
      <c r="C356" s="1" t="n">
        <v>99</v>
      </c>
      <c r="D356" s="1" t="n">
        <v>147</v>
      </c>
      <c r="E356" s="106" t="n">
        <f aca="false">PRODUCT(C356/D356)</f>
        <v>0.673469387755102</v>
      </c>
      <c r="F356" s="6"/>
      <c r="G356" s="6"/>
      <c r="H356" s="6"/>
      <c r="I356" s="6"/>
      <c r="J356" s="1"/>
      <c r="K356" s="1"/>
      <c r="L356" s="6"/>
      <c r="S356" s="6"/>
      <c r="T356" s="6"/>
      <c r="U356" s="6"/>
      <c r="V356" s="1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</row>
    <row r="357" customFormat="false" ht="15" hidden="false" customHeight="false" outlineLevel="0" collapsed="false">
      <c r="A357" s="54" t="n">
        <v>356</v>
      </c>
      <c r="B357" s="6" t="s">
        <v>1219</v>
      </c>
      <c r="C357" s="1" t="n">
        <v>98</v>
      </c>
      <c r="D357" s="1" t="n">
        <v>151</v>
      </c>
      <c r="E357" s="106" t="n">
        <f aca="false">PRODUCT(C357/D357)</f>
        <v>0.649006622516556</v>
      </c>
      <c r="F357" s="6"/>
      <c r="G357" s="6"/>
      <c r="H357" s="6"/>
      <c r="I357" s="6"/>
      <c r="J357" s="1"/>
      <c r="K357" s="1"/>
      <c r="L357" s="6"/>
      <c r="S357" s="6"/>
      <c r="T357" s="6"/>
      <c r="U357" s="6"/>
      <c r="V357" s="1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</row>
    <row r="358" customFormat="false" ht="15" hidden="false" customHeight="false" outlineLevel="0" collapsed="false">
      <c r="A358" s="54" t="n">
        <v>357</v>
      </c>
      <c r="B358" s="6" t="s">
        <v>1602</v>
      </c>
      <c r="C358" s="1" t="n">
        <v>98</v>
      </c>
      <c r="D358" s="1" t="n">
        <v>197</v>
      </c>
      <c r="E358" s="106" t="n">
        <f aca="false">PRODUCT(C358/D358)</f>
        <v>0.49746192893401</v>
      </c>
      <c r="F358" s="6"/>
      <c r="G358" s="6"/>
      <c r="H358" s="6"/>
      <c r="I358" s="6"/>
      <c r="J358" s="1"/>
      <c r="K358" s="1"/>
      <c r="L358" s="6"/>
      <c r="S358" s="6"/>
      <c r="T358" s="6"/>
      <c r="U358" s="6"/>
      <c r="V358" s="1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</row>
    <row r="359" customFormat="false" ht="15" hidden="false" customHeight="false" outlineLevel="0" collapsed="false">
      <c r="A359" s="54" t="n">
        <v>358</v>
      </c>
      <c r="B359" s="6" t="s">
        <v>1960</v>
      </c>
      <c r="C359" s="1" t="n">
        <v>98</v>
      </c>
      <c r="D359" s="1" t="n">
        <v>89</v>
      </c>
      <c r="E359" s="106" t="n">
        <f aca="false">PRODUCT(C359/D359)</f>
        <v>1.10112359550562</v>
      </c>
      <c r="F359" s="6"/>
      <c r="G359" s="6"/>
      <c r="H359" s="6"/>
      <c r="I359" s="6"/>
      <c r="J359" s="1"/>
      <c r="K359" s="1"/>
      <c r="L359" s="6"/>
      <c r="S359" s="6"/>
      <c r="T359" s="6"/>
      <c r="U359" s="6"/>
      <c r="V359" s="1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</row>
    <row r="360" customFormat="false" ht="15" hidden="false" customHeight="false" outlineLevel="0" collapsed="false">
      <c r="A360" s="54" t="n">
        <v>359</v>
      </c>
      <c r="B360" s="6" t="s">
        <v>50</v>
      </c>
      <c r="C360" s="1" t="n">
        <v>95</v>
      </c>
      <c r="D360" s="1" t="n">
        <v>360</v>
      </c>
      <c r="E360" s="106" t="n">
        <f aca="false">PRODUCT(C360/D360)</f>
        <v>0.263888888888889</v>
      </c>
      <c r="F360" s="6"/>
      <c r="G360" s="6"/>
      <c r="H360" s="6"/>
      <c r="I360" s="6"/>
      <c r="J360" s="1"/>
      <c r="K360" s="1"/>
      <c r="L360" s="6"/>
      <c r="S360" s="6"/>
      <c r="T360" s="6"/>
      <c r="U360" s="6"/>
      <c r="V360" s="1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</row>
    <row r="361" customFormat="false" ht="15" hidden="false" customHeight="false" outlineLevel="0" collapsed="false">
      <c r="A361" s="54" t="n">
        <v>360</v>
      </c>
      <c r="B361" s="6" t="s">
        <v>107</v>
      </c>
      <c r="C361" s="1" t="n">
        <v>95</v>
      </c>
      <c r="D361" s="1" t="n">
        <v>224</v>
      </c>
      <c r="E361" s="106" t="n">
        <f aca="false">PRODUCT(C361/D361)</f>
        <v>0.424107142857143</v>
      </c>
      <c r="F361" s="6"/>
      <c r="G361" s="6"/>
      <c r="H361" s="6"/>
      <c r="I361" s="6"/>
      <c r="J361" s="1"/>
      <c r="K361" s="1"/>
      <c r="L361" s="6"/>
      <c r="S361" s="6"/>
      <c r="T361" s="6"/>
      <c r="U361" s="6"/>
      <c r="V361" s="1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</row>
    <row r="362" customFormat="false" ht="15" hidden="false" customHeight="false" outlineLevel="0" collapsed="false">
      <c r="A362" s="54" t="n">
        <v>361</v>
      </c>
      <c r="B362" s="6" t="s">
        <v>1212</v>
      </c>
      <c r="C362" s="1" t="n">
        <v>95</v>
      </c>
      <c r="D362" s="1" t="n">
        <v>160</v>
      </c>
      <c r="E362" s="106" t="n">
        <f aca="false">PRODUCT(C362/D362)</f>
        <v>0.59375</v>
      </c>
      <c r="F362" s="6"/>
      <c r="G362" s="6"/>
      <c r="H362" s="6"/>
      <c r="I362" s="6"/>
      <c r="J362" s="1"/>
      <c r="K362" s="1"/>
      <c r="L362" s="6"/>
      <c r="S362" s="6"/>
      <c r="T362" s="6"/>
      <c r="U362" s="6"/>
      <c r="V362" s="1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</row>
    <row r="363" customFormat="false" ht="15" hidden="false" customHeight="false" outlineLevel="0" collapsed="false">
      <c r="A363" s="54" t="n">
        <v>362</v>
      </c>
      <c r="B363" s="6" t="s">
        <v>385</v>
      </c>
      <c r="C363" s="1" t="n">
        <v>95</v>
      </c>
      <c r="D363" s="1" t="n">
        <v>107</v>
      </c>
      <c r="E363" s="106" t="n">
        <f aca="false">PRODUCT(C363/D363)</f>
        <v>0.88785046728972</v>
      </c>
      <c r="F363" s="6"/>
      <c r="G363" s="6"/>
      <c r="H363" s="6"/>
      <c r="I363" s="6"/>
      <c r="J363" s="1"/>
      <c r="K363" s="1"/>
      <c r="L363" s="6"/>
      <c r="S363" s="6"/>
      <c r="T363" s="6"/>
      <c r="U363" s="6"/>
      <c r="V363" s="1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</row>
    <row r="364" customFormat="false" ht="15" hidden="false" customHeight="false" outlineLevel="0" collapsed="false">
      <c r="A364" s="54" t="n">
        <v>363</v>
      </c>
      <c r="B364" s="6" t="s">
        <v>484</v>
      </c>
      <c r="C364" s="1" t="n">
        <v>95</v>
      </c>
      <c r="D364" s="1" t="n">
        <v>116</v>
      </c>
      <c r="E364" s="106" t="n">
        <f aca="false">PRODUCT(C364/D364)</f>
        <v>0.818965517241379</v>
      </c>
      <c r="F364" s="6"/>
      <c r="G364" s="6"/>
      <c r="H364" s="6"/>
      <c r="I364" s="6"/>
      <c r="J364" s="1"/>
      <c r="K364" s="1"/>
      <c r="L364" s="6"/>
      <c r="S364" s="6"/>
      <c r="T364" s="6"/>
      <c r="U364" s="6"/>
      <c r="V364" s="1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</row>
    <row r="365" customFormat="false" ht="15" hidden="false" customHeight="false" outlineLevel="0" collapsed="false">
      <c r="A365" s="54" t="n">
        <v>364</v>
      </c>
      <c r="B365" s="6" t="s">
        <v>1773</v>
      </c>
      <c r="C365" s="1" t="n">
        <v>95</v>
      </c>
      <c r="D365" s="1" t="n">
        <v>81</v>
      </c>
      <c r="E365" s="106" t="n">
        <f aca="false">PRODUCT(C365/D365)</f>
        <v>1.17283950617284</v>
      </c>
      <c r="F365" s="6"/>
      <c r="G365" s="6"/>
      <c r="H365" s="6"/>
      <c r="I365" s="6"/>
      <c r="J365" s="1"/>
      <c r="K365" s="1"/>
      <c r="L365" s="6"/>
      <c r="S365" s="6"/>
      <c r="T365" s="6"/>
      <c r="U365" s="6"/>
      <c r="V365" s="1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</row>
    <row r="366" customFormat="false" ht="15" hidden="false" customHeight="false" outlineLevel="0" collapsed="false">
      <c r="A366" s="54" t="n">
        <v>365</v>
      </c>
      <c r="B366" s="6" t="s">
        <v>1482</v>
      </c>
      <c r="C366" s="1" t="n">
        <v>94</v>
      </c>
      <c r="D366" s="1" t="n">
        <v>166</v>
      </c>
      <c r="E366" s="106" t="n">
        <f aca="false">PRODUCT(C366/D366)</f>
        <v>0.566265060240964</v>
      </c>
      <c r="F366" s="6"/>
      <c r="G366" s="6"/>
      <c r="H366" s="6"/>
      <c r="I366" s="106"/>
      <c r="J366" s="1"/>
      <c r="K366" s="1"/>
      <c r="L366" s="6"/>
      <c r="S366" s="6"/>
      <c r="T366" s="6"/>
      <c r="U366" s="6"/>
      <c r="V366" s="1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</row>
    <row r="367" customFormat="false" ht="15" hidden="false" customHeight="false" outlineLevel="0" collapsed="false">
      <c r="A367" s="54" t="n">
        <v>366</v>
      </c>
      <c r="B367" s="6" t="s">
        <v>1545</v>
      </c>
      <c r="C367" s="1" t="n">
        <v>94</v>
      </c>
      <c r="D367" s="1" t="n">
        <v>126</v>
      </c>
      <c r="E367" s="106" t="n">
        <f aca="false">PRODUCT(C367/D367)</f>
        <v>0.746031746031746</v>
      </c>
      <c r="F367" s="6"/>
      <c r="G367" s="6"/>
      <c r="H367" s="6"/>
      <c r="I367" s="106"/>
      <c r="J367" s="1"/>
      <c r="K367" s="1"/>
      <c r="L367" s="6"/>
      <c r="S367" s="6"/>
      <c r="T367" s="6"/>
      <c r="U367" s="6"/>
      <c r="V367" s="1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</row>
    <row r="368" customFormat="false" ht="15" hidden="false" customHeight="false" outlineLevel="0" collapsed="false">
      <c r="A368" s="54" t="n">
        <v>367</v>
      </c>
      <c r="B368" s="6" t="s">
        <v>1557</v>
      </c>
      <c r="C368" s="1" t="n">
        <v>94</v>
      </c>
      <c r="D368" s="1" t="n">
        <v>74</v>
      </c>
      <c r="E368" s="106" t="n">
        <f aca="false">PRODUCT(C368/D368)</f>
        <v>1.27027027027027</v>
      </c>
      <c r="F368" s="6"/>
      <c r="G368" s="6"/>
      <c r="H368" s="56"/>
      <c r="I368" s="6"/>
      <c r="J368" s="1"/>
      <c r="K368" s="1"/>
      <c r="L368" s="6"/>
      <c r="S368" s="6"/>
      <c r="T368" s="6"/>
      <c r="U368" s="6"/>
      <c r="V368" s="1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</row>
    <row r="369" customFormat="false" ht="15" hidden="false" customHeight="false" outlineLevel="0" collapsed="false">
      <c r="A369" s="54" t="n">
        <v>368</v>
      </c>
      <c r="B369" s="6" t="s">
        <v>380</v>
      </c>
      <c r="C369" s="1" t="n">
        <v>94</v>
      </c>
      <c r="D369" s="1" t="n">
        <v>116</v>
      </c>
      <c r="E369" s="106" t="n">
        <f aca="false">PRODUCT(C369/D369)</f>
        <v>0.810344827586207</v>
      </c>
      <c r="F369" s="6"/>
      <c r="G369" s="6"/>
      <c r="H369" s="6"/>
      <c r="I369" s="6"/>
      <c r="J369" s="1"/>
      <c r="K369" s="1"/>
      <c r="L369" s="6"/>
      <c r="S369" s="6"/>
      <c r="T369" s="6"/>
      <c r="U369" s="6"/>
      <c r="V369" s="1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</row>
    <row r="370" customFormat="false" ht="15" hidden="false" customHeight="false" outlineLevel="0" collapsed="false">
      <c r="A370" s="54" t="n">
        <v>369</v>
      </c>
      <c r="B370" s="6" t="s">
        <v>1855</v>
      </c>
      <c r="C370" s="1" t="n">
        <v>94</v>
      </c>
      <c r="D370" s="1" t="n">
        <v>85</v>
      </c>
      <c r="E370" s="106" t="n">
        <f aca="false">PRODUCT(C370/D370)</f>
        <v>1.10588235294118</v>
      </c>
      <c r="F370" s="6"/>
      <c r="G370" s="6"/>
      <c r="H370" s="6"/>
      <c r="I370" s="6"/>
      <c r="J370" s="1"/>
      <c r="K370" s="1"/>
      <c r="L370" s="6"/>
      <c r="S370" s="6"/>
      <c r="T370" s="6"/>
      <c r="U370" s="6"/>
      <c r="V370" s="1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</row>
    <row r="371" customFormat="false" ht="15" hidden="false" customHeight="false" outlineLevel="0" collapsed="false">
      <c r="A371" s="54" t="n">
        <v>370</v>
      </c>
      <c r="B371" s="6" t="s">
        <v>1874</v>
      </c>
      <c r="C371" s="1" t="n">
        <v>94</v>
      </c>
      <c r="D371" s="1" t="n">
        <v>42</v>
      </c>
      <c r="E371" s="106" t="n">
        <f aca="false">PRODUCT(C371/D371)</f>
        <v>2.23809523809524</v>
      </c>
      <c r="F371" s="6"/>
      <c r="G371" s="6"/>
      <c r="H371" s="6"/>
      <c r="I371" s="6"/>
      <c r="J371" s="1"/>
      <c r="K371" s="1"/>
      <c r="L371" s="6"/>
      <c r="S371" s="6"/>
      <c r="T371" s="6"/>
      <c r="U371" s="6"/>
      <c r="V371" s="1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</row>
    <row r="372" customFormat="false" ht="15" hidden="false" customHeight="false" outlineLevel="0" collapsed="false">
      <c r="A372" s="54" t="n">
        <v>371</v>
      </c>
      <c r="B372" s="6" t="s">
        <v>1291</v>
      </c>
      <c r="C372" s="1" t="n">
        <v>93</v>
      </c>
      <c r="D372" s="1" t="n">
        <v>82</v>
      </c>
      <c r="E372" s="106" t="n">
        <f aca="false">PRODUCT(C372/D372)</f>
        <v>1.13414634146341</v>
      </c>
      <c r="F372" s="6"/>
      <c r="G372" s="6"/>
      <c r="H372" s="6"/>
      <c r="I372" s="6"/>
      <c r="J372" s="1"/>
      <c r="K372" s="1"/>
      <c r="L372" s="6"/>
      <c r="S372" s="6"/>
      <c r="T372" s="6"/>
      <c r="U372" s="6"/>
      <c r="V372" s="1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</row>
    <row r="373" customFormat="false" ht="15" hidden="false" customHeight="false" outlineLevel="0" collapsed="false">
      <c r="A373" s="54" t="n">
        <v>372</v>
      </c>
      <c r="B373" s="6" t="s">
        <v>1605</v>
      </c>
      <c r="C373" s="1" t="n">
        <v>93</v>
      </c>
      <c r="D373" s="1" t="n">
        <v>108</v>
      </c>
      <c r="E373" s="106" t="n">
        <f aca="false">PRODUCT(C373/D373)</f>
        <v>0.861111111111111</v>
      </c>
      <c r="F373" s="6"/>
      <c r="G373" s="6"/>
      <c r="H373" s="6"/>
      <c r="I373" s="6"/>
      <c r="J373" s="1"/>
      <c r="K373" s="1"/>
      <c r="L373" s="6"/>
      <c r="S373" s="6"/>
      <c r="T373" s="6"/>
      <c r="U373" s="6"/>
      <c r="V373" s="1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</row>
    <row r="374" customFormat="false" ht="15" hidden="false" customHeight="false" outlineLevel="0" collapsed="false">
      <c r="A374" s="54" t="n">
        <v>373</v>
      </c>
      <c r="B374" s="6" t="s">
        <v>1787</v>
      </c>
      <c r="C374" s="1" t="n">
        <v>93</v>
      </c>
      <c r="D374" s="1" t="n">
        <v>54</v>
      </c>
      <c r="E374" s="106" t="n">
        <f aca="false">PRODUCT(C374/D374)</f>
        <v>1.72222222222222</v>
      </c>
      <c r="F374" s="6"/>
      <c r="G374" s="6"/>
      <c r="H374" s="6"/>
      <c r="I374" s="106"/>
      <c r="J374" s="1"/>
      <c r="K374" s="1"/>
      <c r="L374" s="6"/>
      <c r="S374" s="6"/>
      <c r="T374" s="6"/>
      <c r="U374" s="6"/>
      <c r="V374" s="1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</row>
    <row r="375" customFormat="false" ht="15" hidden="false" customHeight="false" outlineLevel="0" collapsed="false">
      <c r="A375" s="54" t="n">
        <v>374</v>
      </c>
      <c r="B375" s="56" t="s">
        <v>1861</v>
      </c>
      <c r="C375" s="1" t="n">
        <v>93</v>
      </c>
      <c r="D375" s="1" t="n">
        <v>98</v>
      </c>
      <c r="E375" s="106" t="n">
        <f aca="false">PRODUCT(C375/D375)</f>
        <v>0.948979591836735</v>
      </c>
      <c r="F375" s="6"/>
      <c r="G375" s="6"/>
      <c r="H375" s="6"/>
      <c r="I375" s="6"/>
      <c r="J375" s="1"/>
      <c r="K375" s="1"/>
      <c r="L375" s="6"/>
      <c r="S375" s="6"/>
      <c r="T375" s="6"/>
      <c r="U375" s="6"/>
      <c r="V375" s="1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</row>
    <row r="376" customFormat="false" ht="15" hidden="false" customHeight="false" outlineLevel="0" collapsed="false">
      <c r="A376" s="54" t="n">
        <v>375</v>
      </c>
      <c r="B376" s="6" t="s">
        <v>1239</v>
      </c>
      <c r="C376" s="1" t="n">
        <v>92</v>
      </c>
      <c r="D376" s="1" t="n">
        <v>164</v>
      </c>
      <c r="E376" s="106" t="n">
        <f aca="false">PRODUCT(C376/D376)</f>
        <v>0.560975609756098</v>
      </c>
      <c r="F376" s="6"/>
      <c r="G376" s="6"/>
      <c r="H376" s="6"/>
      <c r="I376" s="6"/>
      <c r="J376" s="1"/>
      <c r="K376" s="1"/>
      <c r="L376" s="6"/>
      <c r="S376" s="6"/>
      <c r="T376" s="6"/>
      <c r="U376" s="6"/>
      <c r="V376" s="1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</row>
    <row r="377" customFormat="false" ht="15" hidden="false" customHeight="false" outlineLevel="0" collapsed="false">
      <c r="A377" s="54" t="n">
        <v>376</v>
      </c>
      <c r="B377" s="6" t="s">
        <v>1543</v>
      </c>
      <c r="C377" s="1" t="n">
        <v>92</v>
      </c>
      <c r="D377" s="1" t="n">
        <v>119</v>
      </c>
      <c r="E377" s="106" t="n">
        <f aca="false">PRODUCT(C377/D377)</f>
        <v>0.773109243697479</v>
      </c>
      <c r="F377" s="6"/>
      <c r="G377" s="6"/>
      <c r="H377" s="6"/>
      <c r="I377" s="6"/>
      <c r="J377" s="1"/>
      <c r="K377" s="1"/>
      <c r="L377" s="6"/>
      <c r="S377" s="6"/>
      <c r="T377" s="6"/>
      <c r="U377" s="6"/>
      <c r="V377" s="1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</row>
    <row r="378" customFormat="false" ht="15" hidden="false" customHeight="false" outlineLevel="0" collapsed="false">
      <c r="A378" s="54" t="n">
        <v>377</v>
      </c>
      <c r="B378" s="6" t="s">
        <v>379</v>
      </c>
      <c r="C378" s="1" t="n">
        <v>92</v>
      </c>
      <c r="D378" s="1" t="n">
        <v>116</v>
      </c>
      <c r="E378" s="106" t="n">
        <f aca="false">PRODUCT(C378/D378)</f>
        <v>0.793103448275862</v>
      </c>
      <c r="F378" s="6"/>
      <c r="G378" s="6"/>
      <c r="H378" s="6"/>
      <c r="I378" s="6"/>
      <c r="J378" s="1"/>
      <c r="K378" s="1"/>
      <c r="L378" s="6"/>
      <c r="S378" s="6"/>
      <c r="T378" s="6"/>
      <c r="U378" s="6"/>
      <c r="V378" s="1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</row>
    <row r="379" customFormat="false" ht="15" hidden="false" customHeight="false" outlineLevel="0" collapsed="false">
      <c r="A379" s="54" t="n">
        <v>378</v>
      </c>
      <c r="B379" s="6" t="s">
        <v>1760</v>
      </c>
      <c r="C379" s="1" t="n">
        <v>92</v>
      </c>
      <c r="D379" s="1" t="n">
        <v>144</v>
      </c>
      <c r="E379" s="106" t="n">
        <f aca="false">PRODUCT(C379/D379)</f>
        <v>0.638888888888889</v>
      </c>
      <c r="F379" s="6"/>
      <c r="G379" s="6"/>
      <c r="H379" s="6"/>
      <c r="I379" s="6"/>
      <c r="J379" s="1"/>
      <c r="K379" s="1"/>
      <c r="L379" s="6"/>
      <c r="S379" s="6"/>
      <c r="T379" s="6"/>
      <c r="U379" s="6"/>
      <c r="V379" s="1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</row>
    <row r="380" customFormat="false" ht="15" hidden="false" customHeight="false" outlineLevel="0" collapsed="false">
      <c r="A380" s="54" t="n">
        <v>379</v>
      </c>
      <c r="B380" s="6" t="s">
        <v>1863</v>
      </c>
      <c r="C380" s="1" t="n">
        <v>92</v>
      </c>
      <c r="D380" s="1" t="n">
        <v>111</v>
      </c>
      <c r="E380" s="106" t="n">
        <f aca="false">PRODUCT(C380/D380)</f>
        <v>0.828828828828829</v>
      </c>
      <c r="F380" s="6"/>
      <c r="G380" s="6"/>
      <c r="H380" s="6"/>
      <c r="I380" s="6"/>
      <c r="J380" s="1"/>
      <c r="K380" s="1"/>
      <c r="L380" s="6"/>
      <c r="S380" s="6"/>
      <c r="T380" s="6"/>
      <c r="U380" s="6"/>
      <c r="V380" s="1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</row>
    <row r="381" customFormat="false" ht="15" hidden="false" customHeight="false" outlineLevel="0" collapsed="false">
      <c r="A381" s="54" t="n">
        <v>380</v>
      </c>
      <c r="B381" s="6" t="s">
        <v>398</v>
      </c>
      <c r="C381" s="1" t="n">
        <v>91</v>
      </c>
      <c r="D381" s="1" t="n">
        <v>130</v>
      </c>
      <c r="E381" s="106" t="n">
        <f aca="false">PRODUCT(C381/D381)</f>
        <v>0.7</v>
      </c>
      <c r="F381" s="6"/>
      <c r="G381" s="6"/>
      <c r="H381" s="6"/>
      <c r="I381" s="6"/>
      <c r="J381" s="1"/>
      <c r="K381" s="1"/>
      <c r="L381" s="6"/>
      <c r="S381" s="6"/>
      <c r="T381" s="6"/>
      <c r="U381" s="6"/>
      <c r="V381" s="1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</row>
    <row r="382" customFormat="false" ht="15" hidden="false" customHeight="false" outlineLevel="0" collapsed="false">
      <c r="A382" s="54" t="n">
        <v>381</v>
      </c>
      <c r="B382" s="6" t="s">
        <v>476</v>
      </c>
      <c r="C382" s="1" t="n">
        <v>91</v>
      </c>
      <c r="D382" s="1" t="n">
        <v>169</v>
      </c>
      <c r="E382" s="106" t="n">
        <f aca="false">PRODUCT(C382/D382)</f>
        <v>0.538461538461538</v>
      </c>
      <c r="F382" s="6"/>
      <c r="G382" s="6"/>
      <c r="H382" s="6"/>
      <c r="I382" s="6"/>
      <c r="J382" s="1"/>
      <c r="K382" s="1"/>
      <c r="L382" s="6"/>
      <c r="S382" s="6"/>
      <c r="T382" s="6"/>
      <c r="U382" s="6"/>
      <c r="V382" s="1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</row>
    <row r="383" customFormat="false" ht="15" hidden="false" customHeight="false" outlineLevel="0" collapsed="false">
      <c r="A383" s="54" t="n">
        <v>382</v>
      </c>
      <c r="B383" s="6" t="s">
        <v>1493</v>
      </c>
      <c r="C383" s="1" t="n">
        <v>90</v>
      </c>
      <c r="D383" s="1" t="n">
        <v>188</v>
      </c>
      <c r="E383" s="106" t="n">
        <f aca="false">PRODUCT(C383/D383)</f>
        <v>0.478723404255319</v>
      </c>
      <c r="F383" s="6"/>
      <c r="G383" s="6"/>
      <c r="H383" s="6"/>
      <c r="I383" s="6"/>
      <c r="J383" s="1"/>
      <c r="K383" s="1"/>
      <c r="L383" s="6"/>
      <c r="S383" s="6"/>
      <c r="T383" s="6"/>
      <c r="U383" s="6"/>
      <c r="V383" s="1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</row>
    <row r="384" customFormat="false" ht="15" hidden="false" customHeight="false" outlineLevel="0" collapsed="false">
      <c r="A384" s="54" t="n">
        <v>383</v>
      </c>
      <c r="B384" s="6" t="s">
        <v>1523</v>
      </c>
      <c r="C384" s="1" t="n">
        <v>90</v>
      </c>
      <c r="D384" s="1" t="n">
        <v>158</v>
      </c>
      <c r="E384" s="106" t="n">
        <f aca="false">PRODUCT(C384/D384)</f>
        <v>0.569620253164557</v>
      </c>
      <c r="F384" s="6"/>
      <c r="G384" s="6"/>
      <c r="H384" s="6"/>
      <c r="I384" s="6"/>
      <c r="J384" s="1"/>
      <c r="K384" s="1"/>
      <c r="L384" s="6"/>
      <c r="S384" s="6"/>
      <c r="T384" s="6"/>
      <c r="U384" s="6"/>
      <c r="V384" s="1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</row>
    <row r="385" customFormat="false" ht="15" hidden="false" customHeight="false" outlineLevel="0" collapsed="false">
      <c r="A385" s="54" t="n">
        <v>384</v>
      </c>
      <c r="B385" s="6" t="s">
        <v>1776</v>
      </c>
      <c r="C385" s="1" t="n">
        <v>90</v>
      </c>
      <c r="D385" s="1" t="n">
        <v>116</v>
      </c>
      <c r="E385" s="106" t="n">
        <f aca="false">PRODUCT(C385/D385)</f>
        <v>0.775862068965517</v>
      </c>
      <c r="F385" s="6"/>
      <c r="G385" s="6"/>
      <c r="H385" s="6"/>
      <c r="I385" s="6"/>
      <c r="J385" s="1"/>
      <c r="K385" s="1"/>
      <c r="L385" s="6"/>
      <c r="S385" s="6"/>
      <c r="T385" s="6"/>
      <c r="U385" s="6"/>
      <c r="V385" s="1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</row>
    <row r="386" customFormat="false" ht="15" hidden="false" customHeight="false" outlineLevel="0" collapsed="false">
      <c r="A386" s="54" t="n">
        <v>385</v>
      </c>
      <c r="B386" s="6" t="s">
        <v>1461</v>
      </c>
      <c r="C386" s="1" t="n">
        <v>89</v>
      </c>
      <c r="D386" s="1" t="n">
        <v>113</v>
      </c>
      <c r="E386" s="106" t="n">
        <f aca="false">PRODUCT(C386/D386)</f>
        <v>0.787610619469027</v>
      </c>
      <c r="F386" s="6"/>
      <c r="G386" s="6"/>
      <c r="H386" s="6"/>
      <c r="I386" s="6"/>
      <c r="J386" s="1"/>
      <c r="K386" s="1"/>
      <c r="L386" s="6"/>
      <c r="S386" s="6"/>
      <c r="T386" s="6"/>
      <c r="U386" s="6"/>
      <c r="V386" s="1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</row>
    <row r="387" customFormat="false" ht="15" hidden="false" customHeight="false" outlineLevel="0" collapsed="false">
      <c r="A387" s="54" t="n">
        <v>386</v>
      </c>
      <c r="B387" s="6" t="s">
        <v>1811</v>
      </c>
      <c r="C387" s="1" t="n">
        <v>88</v>
      </c>
      <c r="D387" s="1" t="n">
        <v>115</v>
      </c>
      <c r="E387" s="106" t="n">
        <f aca="false">PRODUCT(C387/D387)</f>
        <v>0.765217391304348</v>
      </c>
      <c r="F387" s="6"/>
      <c r="G387" s="6"/>
      <c r="H387" s="6"/>
      <c r="I387" s="106"/>
      <c r="J387" s="1"/>
      <c r="K387" s="1"/>
      <c r="L387" s="6"/>
      <c r="S387" s="6"/>
      <c r="T387" s="6"/>
      <c r="U387" s="6"/>
      <c r="V387" s="1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</row>
    <row r="388" customFormat="false" ht="15" hidden="false" customHeight="false" outlineLevel="0" collapsed="false">
      <c r="A388" s="54" t="n">
        <v>387</v>
      </c>
      <c r="B388" s="6" t="s">
        <v>1091</v>
      </c>
      <c r="C388" s="1" t="n">
        <v>87</v>
      </c>
      <c r="D388" s="1" t="n">
        <v>138</v>
      </c>
      <c r="E388" s="106" t="n">
        <f aca="false">PRODUCT(C388/D388)</f>
        <v>0.630434782608696</v>
      </c>
      <c r="F388" s="6"/>
      <c r="G388" s="6"/>
      <c r="H388" s="6"/>
      <c r="I388" s="6"/>
      <c r="J388" s="1"/>
      <c r="K388" s="1"/>
      <c r="L388" s="6"/>
      <c r="S388" s="6"/>
      <c r="T388" s="6"/>
      <c r="U388" s="6"/>
      <c r="V388" s="1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</row>
    <row r="389" customFormat="false" ht="15" hidden="false" customHeight="false" outlineLevel="0" collapsed="false">
      <c r="A389" s="54" t="n">
        <v>388</v>
      </c>
      <c r="B389" s="6" t="s">
        <v>1663</v>
      </c>
      <c r="C389" s="1" t="n">
        <v>87</v>
      </c>
      <c r="D389" s="1" t="n">
        <v>169</v>
      </c>
      <c r="E389" s="106" t="n">
        <f aca="false">PRODUCT(C389/D389)</f>
        <v>0.514792899408284</v>
      </c>
      <c r="F389" s="6"/>
      <c r="G389" s="6"/>
      <c r="H389" s="6"/>
      <c r="I389" s="6"/>
      <c r="J389" s="1"/>
      <c r="K389" s="1"/>
      <c r="L389" s="6"/>
      <c r="S389" s="6"/>
      <c r="T389" s="6"/>
      <c r="U389" s="6"/>
      <c r="V389" s="1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</row>
    <row r="390" customFormat="false" ht="15" hidden="false" customHeight="false" outlineLevel="0" collapsed="false">
      <c r="A390" s="54" t="n">
        <v>389</v>
      </c>
      <c r="B390" s="6" t="s">
        <v>1853</v>
      </c>
      <c r="C390" s="1" t="n">
        <v>87</v>
      </c>
      <c r="D390" s="1" t="n">
        <v>56</v>
      </c>
      <c r="E390" s="106" t="n">
        <f aca="false">PRODUCT(C390/D390)</f>
        <v>1.55357142857143</v>
      </c>
      <c r="F390" s="6"/>
      <c r="G390" s="6"/>
      <c r="H390" s="6"/>
      <c r="I390" s="6"/>
      <c r="J390" s="1"/>
      <c r="K390" s="1"/>
      <c r="L390" s="6"/>
      <c r="S390" s="6"/>
      <c r="T390" s="6"/>
      <c r="U390" s="6"/>
      <c r="V390" s="1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</row>
    <row r="391" customFormat="false" ht="15" hidden="false" customHeight="false" outlineLevel="0" collapsed="false">
      <c r="A391" s="54" t="n">
        <v>390</v>
      </c>
      <c r="B391" s="6" t="s">
        <v>1906</v>
      </c>
      <c r="C391" s="1" t="n">
        <v>87</v>
      </c>
      <c r="D391" s="1" t="n">
        <v>91</v>
      </c>
      <c r="E391" s="106" t="n">
        <f aca="false">PRODUCT(C391/D391)</f>
        <v>0.956043956043956</v>
      </c>
      <c r="F391" s="6"/>
      <c r="G391" s="6"/>
      <c r="H391" s="6"/>
      <c r="I391" s="6"/>
      <c r="J391" s="1"/>
      <c r="K391" s="1"/>
      <c r="L391" s="6"/>
      <c r="S391" s="6"/>
      <c r="T391" s="6"/>
      <c r="U391" s="6"/>
      <c r="V391" s="1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</row>
    <row r="392" customFormat="false" ht="15" hidden="false" customHeight="false" outlineLevel="0" collapsed="false">
      <c r="A392" s="54" t="n">
        <v>391</v>
      </c>
      <c r="B392" s="6" t="s">
        <v>1640</v>
      </c>
      <c r="C392" s="1" t="n">
        <v>86</v>
      </c>
      <c r="D392" s="1" t="n">
        <v>109</v>
      </c>
      <c r="E392" s="106" t="n">
        <f aca="false">PRODUCT(C392/D392)</f>
        <v>0.788990825688073</v>
      </c>
      <c r="F392" s="6"/>
      <c r="G392" s="6"/>
      <c r="H392" s="6"/>
      <c r="I392" s="6"/>
      <c r="J392" s="1"/>
      <c r="K392" s="1"/>
      <c r="L392" s="6"/>
      <c r="S392" s="6"/>
      <c r="T392" s="6"/>
      <c r="U392" s="6"/>
      <c r="V392" s="1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</row>
    <row r="393" customFormat="false" ht="15" hidden="false" customHeight="false" outlineLevel="0" collapsed="false">
      <c r="A393" s="54" t="n">
        <v>392</v>
      </c>
      <c r="B393" s="6" t="s">
        <v>1669</v>
      </c>
      <c r="C393" s="1" t="n">
        <v>86</v>
      </c>
      <c r="D393" s="1" t="n">
        <v>160</v>
      </c>
      <c r="E393" s="106" t="n">
        <f aca="false">PRODUCT(C393/D393)</f>
        <v>0.5375</v>
      </c>
      <c r="F393" s="6"/>
      <c r="G393" s="6"/>
      <c r="H393" s="6"/>
      <c r="I393" s="6"/>
      <c r="J393" s="1"/>
      <c r="K393" s="1"/>
      <c r="L393" s="6"/>
      <c r="S393" s="6"/>
      <c r="T393" s="6"/>
      <c r="U393" s="6"/>
      <c r="V393" s="1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</row>
    <row r="394" customFormat="false" ht="15" hidden="false" customHeight="false" outlineLevel="0" collapsed="false">
      <c r="A394" s="54" t="n">
        <v>393</v>
      </c>
      <c r="B394" s="6" t="s">
        <v>70</v>
      </c>
      <c r="C394" s="1" t="n">
        <v>86</v>
      </c>
      <c r="D394" s="1" t="n">
        <v>116</v>
      </c>
      <c r="E394" s="106" t="n">
        <f aca="false">PRODUCT(C394/D394)</f>
        <v>0.741379310344828</v>
      </c>
      <c r="F394" s="6"/>
      <c r="G394" s="6"/>
      <c r="H394" s="6"/>
      <c r="I394" s="6"/>
      <c r="J394" s="1"/>
      <c r="K394" s="1"/>
      <c r="L394" s="6"/>
      <c r="S394" s="6"/>
      <c r="T394" s="6"/>
      <c r="U394" s="6"/>
      <c r="V394" s="1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</row>
    <row r="395" customFormat="false" ht="15" hidden="false" customHeight="false" outlineLevel="0" collapsed="false">
      <c r="A395" s="54" t="n">
        <v>394</v>
      </c>
      <c r="B395" s="6" t="s">
        <v>1948</v>
      </c>
      <c r="C395" s="1" t="n">
        <v>86</v>
      </c>
      <c r="D395" s="1" t="n">
        <v>57</v>
      </c>
      <c r="E395" s="106" t="n">
        <f aca="false">PRODUCT(C395/D395)</f>
        <v>1.50877192982456</v>
      </c>
      <c r="F395" s="6"/>
      <c r="G395" s="6"/>
      <c r="H395" s="6"/>
      <c r="I395" s="106"/>
      <c r="J395" s="1"/>
      <c r="K395" s="1"/>
      <c r="L395" s="6"/>
      <c r="S395" s="6"/>
      <c r="T395" s="6"/>
      <c r="U395" s="6"/>
      <c r="V395" s="1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</row>
    <row r="396" customFormat="false" ht="15" hidden="false" customHeight="false" outlineLevel="0" collapsed="false">
      <c r="A396" s="54" t="n">
        <v>395</v>
      </c>
      <c r="B396" s="6" t="s">
        <v>1976</v>
      </c>
      <c r="C396" s="1" t="n">
        <v>86</v>
      </c>
      <c r="D396" s="1" t="n">
        <v>46</v>
      </c>
      <c r="E396" s="106" t="n">
        <f aca="false">PRODUCT(C396/D396)</f>
        <v>1.8695652173913</v>
      </c>
      <c r="F396" s="6"/>
      <c r="G396" s="6"/>
      <c r="H396" s="6"/>
      <c r="I396" s="6"/>
      <c r="J396" s="1"/>
      <c r="K396" s="1"/>
      <c r="L396" s="6"/>
      <c r="S396" s="6"/>
      <c r="T396" s="6"/>
      <c r="U396" s="6"/>
      <c r="V396" s="1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</row>
    <row r="397" customFormat="false" ht="15" hidden="false" customHeight="false" outlineLevel="0" collapsed="false">
      <c r="A397" s="54" t="n">
        <v>396</v>
      </c>
      <c r="B397" s="6" t="s">
        <v>1997</v>
      </c>
      <c r="C397" s="1" t="n">
        <v>86</v>
      </c>
      <c r="D397" s="1" t="n">
        <v>56</v>
      </c>
      <c r="E397" s="106" t="n">
        <f aca="false">PRODUCT(C397/D397)</f>
        <v>1.53571428571429</v>
      </c>
      <c r="F397" s="6"/>
      <c r="G397" s="6"/>
      <c r="H397" s="6"/>
      <c r="I397" s="6"/>
      <c r="J397" s="1"/>
      <c r="K397" s="1"/>
      <c r="L397" s="6"/>
      <c r="S397" s="6"/>
      <c r="T397" s="6"/>
      <c r="U397" s="6"/>
      <c r="V397" s="1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</row>
    <row r="398" customFormat="false" ht="15" hidden="false" customHeight="false" outlineLevel="0" collapsed="false">
      <c r="A398" s="54" t="n">
        <v>397</v>
      </c>
      <c r="B398" s="6" t="s">
        <v>354</v>
      </c>
      <c r="C398" s="1" t="n">
        <v>85</v>
      </c>
      <c r="D398" s="1" t="n">
        <v>253</v>
      </c>
      <c r="E398" s="106" t="n">
        <f aca="false">PRODUCT(C398/D398)</f>
        <v>0.33596837944664</v>
      </c>
      <c r="F398" s="6"/>
      <c r="G398" s="6"/>
      <c r="H398" s="6"/>
      <c r="I398" s="6"/>
      <c r="J398" s="1"/>
      <c r="K398" s="1"/>
      <c r="L398" s="6"/>
      <c r="S398" s="6"/>
      <c r="T398" s="6"/>
      <c r="U398" s="6"/>
      <c r="V398" s="1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</row>
    <row r="399" customFormat="false" ht="15" hidden="false" customHeight="false" outlineLevel="0" collapsed="false">
      <c r="A399" s="54" t="n">
        <v>398</v>
      </c>
      <c r="B399" s="6" t="s">
        <v>1408</v>
      </c>
      <c r="C399" s="1" t="n">
        <v>85</v>
      </c>
      <c r="D399" s="1" t="n">
        <v>106</v>
      </c>
      <c r="E399" s="106" t="n">
        <f aca="false">PRODUCT(C399/D399)</f>
        <v>0.80188679245283</v>
      </c>
      <c r="F399" s="6"/>
      <c r="G399" s="6"/>
      <c r="H399" s="6"/>
      <c r="I399" s="6"/>
      <c r="J399" s="1"/>
      <c r="K399" s="1"/>
      <c r="L399" s="6"/>
      <c r="S399" s="6"/>
      <c r="T399" s="6"/>
      <c r="U399" s="6"/>
      <c r="V399" s="1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</row>
    <row r="400" customFormat="false" ht="15" hidden="false" customHeight="false" outlineLevel="0" collapsed="false">
      <c r="A400" s="54" t="n">
        <v>399</v>
      </c>
      <c r="B400" s="6" t="s">
        <v>1422</v>
      </c>
      <c r="C400" s="1" t="n">
        <v>85</v>
      </c>
      <c r="D400" s="1" t="n">
        <v>99</v>
      </c>
      <c r="E400" s="106" t="n">
        <f aca="false">PRODUCT(C400/D400)</f>
        <v>0.858585858585859</v>
      </c>
      <c r="F400" s="6"/>
      <c r="G400" s="6"/>
      <c r="H400" s="6"/>
      <c r="I400" s="6"/>
      <c r="J400" s="1"/>
      <c r="K400" s="1"/>
      <c r="L400" s="6"/>
      <c r="S400" s="6"/>
      <c r="T400" s="6"/>
      <c r="U400" s="6"/>
      <c r="V400" s="1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</row>
    <row r="401" customFormat="false" ht="15" hidden="false" customHeight="false" outlineLevel="0" collapsed="false">
      <c r="A401" s="54" t="n">
        <v>400</v>
      </c>
      <c r="B401" s="6" t="s">
        <v>1529</v>
      </c>
      <c r="C401" s="1" t="n">
        <v>84</v>
      </c>
      <c r="D401" s="1" t="n">
        <v>145</v>
      </c>
      <c r="E401" s="106" t="n">
        <f aca="false">PRODUCT(C401/D401)</f>
        <v>0.579310344827586</v>
      </c>
      <c r="F401" s="6"/>
      <c r="G401" s="6"/>
      <c r="H401" s="6"/>
      <c r="I401" s="106"/>
      <c r="J401" s="1"/>
      <c r="K401" s="1"/>
      <c r="L401" s="6"/>
      <c r="S401" s="6"/>
      <c r="T401" s="6"/>
      <c r="U401" s="6"/>
      <c r="V401" s="1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</row>
    <row r="402" customFormat="false" ht="15" hidden="false" customHeight="false" outlineLevel="0" collapsed="false">
      <c r="A402" s="54" t="n">
        <v>401</v>
      </c>
      <c r="B402" s="6" t="s">
        <v>1693</v>
      </c>
      <c r="C402" s="1" t="n">
        <v>84</v>
      </c>
      <c r="D402" s="1" t="n">
        <v>188</v>
      </c>
      <c r="E402" s="106" t="n">
        <f aca="false">PRODUCT(C402/D402)</f>
        <v>0.446808510638298</v>
      </c>
      <c r="F402" s="6"/>
      <c r="G402" s="6"/>
      <c r="H402" s="6"/>
      <c r="I402" s="6"/>
      <c r="J402" s="1"/>
      <c r="K402" s="1"/>
      <c r="L402" s="6"/>
      <c r="S402" s="6"/>
      <c r="T402" s="6"/>
      <c r="U402" s="6"/>
      <c r="V402" s="1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</row>
    <row r="403" customFormat="false" ht="15" hidden="false" customHeight="false" outlineLevel="0" collapsed="false">
      <c r="A403" s="54" t="n">
        <v>402</v>
      </c>
      <c r="B403" s="6" t="s">
        <v>1704</v>
      </c>
      <c r="C403" s="1" t="n">
        <v>84</v>
      </c>
      <c r="D403" s="1" t="n">
        <v>151</v>
      </c>
      <c r="E403" s="106" t="n">
        <f aca="false">PRODUCT(C403/D403)</f>
        <v>0.556291390728477</v>
      </c>
      <c r="F403" s="6"/>
      <c r="G403" s="6"/>
      <c r="H403" s="6"/>
      <c r="I403" s="6"/>
      <c r="J403" s="1"/>
      <c r="K403" s="1"/>
      <c r="L403" s="6"/>
      <c r="S403" s="6"/>
      <c r="T403" s="6"/>
      <c r="U403" s="6"/>
      <c r="V403" s="1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</row>
    <row r="404" customFormat="false" ht="15" hidden="false" customHeight="false" outlineLevel="0" collapsed="false">
      <c r="A404" s="54" t="n">
        <v>403</v>
      </c>
      <c r="B404" s="6" t="s">
        <v>1738</v>
      </c>
      <c r="C404" s="1" t="n">
        <v>84</v>
      </c>
      <c r="D404" s="1" t="n">
        <v>156</v>
      </c>
      <c r="E404" s="106" t="n">
        <f aca="false">PRODUCT(C404/D404)</f>
        <v>0.538461538461538</v>
      </c>
      <c r="F404" s="6"/>
      <c r="G404" s="6"/>
      <c r="H404" s="6"/>
      <c r="I404" s="6"/>
      <c r="J404" s="1"/>
      <c r="K404" s="1"/>
      <c r="L404" s="6"/>
      <c r="S404" s="6"/>
      <c r="T404" s="6"/>
      <c r="U404" s="6"/>
      <c r="V404" s="1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</row>
    <row r="405" customFormat="false" ht="15" hidden="false" customHeight="false" outlineLevel="0" collapsed="false">
      <c r="A405" s="54" t="n">
        <v>404</v>
      </c>
      <c r="B405" s="6" t="s">
        <v>1904</v>
      </c>
      <c r="C405" s="1" t="n">
        <v>84</v>
      </c>
      <c r="D405" s="1" t="n">
        <v>113</v>
      </c>
      <c r="E405" s="106" t="n">
        <f aca="false">PRODUCT(C405/D405)</f>
        <v>0.743362831858407</v>
      </c>
      <c r="F405" s="6"/>
      <c r="G405" s="6"/>
      <c r="H405" s="6"/>
      <c r="I405" s="6"/>
      <c r="J405" s="1"/>
      <c r="K405" s="1"/>
      <c r="L405" s="6"/>
      <c r="S405" s="6"/>
      <c r="T405" s="6"/>
      <c r="U405" s="6"/>
      <c r="V405" s="1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</row>
    <row r="406" customFormat="false" ht="15" hidden="false" customHeight="false" outlineLevel="0" collapsed="false">
      <c r="A406" s="54" t="n">
        <v>405</v>
      </c>
      <c r="B406" s="6" t="s">
        <v>1389</v>
      </c>
      <c r="C406" s="1" t="n">
        <v>83</v>
      </c>
      <c r="D406" s="1" t="n">
        <v>193</v>
      </c>
      <c r="E406" s="106" t="n">
        <f aca="false">PRODUCT(C406/D406)</f>
        <v>0.430051813471503</v>
      </c>
      <c r="F406" s="6"/>
      <c r="G406" s="6"/>
      <c r="H406" s="6"/>
      <c r="I406" s="6"/>
      <c r="J406" s="1"/>
      <c r="K406" s="1"/>
      <c r="L406" s="6"/>
      <c r="S406" s="6"/>
      <c r="T406" s="6"/>
      <c r="U406" s="6"/>
      <c r="V406" s="1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</row>
    <row r="407" customFormat="false" ht="15" hidden="false" customHeight="false" outlineLevel="0" collapsed="false">
      <c r="A407" s="54" t="n">
        <v>406</v>
      </c>
      <c r="B407" s="6" t="s">
        <v>1478</v>
      </c>
      <c r="C407" s="1" t="n">
        <v>83</v>
      </c>
      <c r="D407" s="1" t="n">
        <v>69</v>
      </c>
      <c r="E407" s="106" t="n">
        <f aca="false">PRODUCT(C407/D407)</f>
        <v>1.20289855072464</v>
      </c>
      <c r="F407" s="6"/>
      <c r="G407" s="6"/>
      <c r="H407" s="6"/>
      <c r="I407" s="6"/>
      <c r="J407" s="1"/>
      <c r="K407" s="1"/>
      <c r="L407" s="6"/>
      <c r="S407" s="6"/>
      <c r="T407" s="6"/>
      <c r="U407" s="6"/>
      <c r="V407" s="1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</row>
    <row r="408" customFormat="false" ht="15" hidden="false" customHeight="false" outlineLevel="0" collapsed="false">
      <c r="A408" s="54" t="n">
        <v>407</v>
      </c>
      <c r="B408" s="6" t="s">
        <v>1789</v>
      </c>
      <c r="C408" s="1" t="n">
        <v>83</v>
      </c>
      <c r="D408" s="1" t="n">
        <v>63</v>
      </c>
      <c r="E408" s="106" t="n">
        <f aca="false">PRODUCT(C408/D408)</f>
        <v>1.31746031746032</v>
      </c>
      <c r="F408" s="6"/>
      <c r="G408" s="6"/>
      <c r="H408" s="6"/>
      <c r="I408" s="6"/>
      <c r="J408" s="1"/>
      <c r="K408" s="1"/>
      <c r="L408" s="6"/>
      <c r="S408" s="6"/>
      <c r="T408" s="6"/>
      <c r="U408" s="6"/>
      <c r="V408" s="1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</row>
    <row r="409" customFormat="false" ht="15" hidden="false" customHeight="false" outlineLevel="0" collapsed="false">
      <c r="A409" s="54" t="n">
        <v>408</v>
      </c>
      <c r="B409" s="6" t="s">
        <v>1547</v>
      </c>
      <c r="C409" s="1" t="n">
        <v>82</v>
      </c>
      <c r="D409" s="1" t="n">
        <v>122</v>
      </c>
      <c r="E409" s="106" t="n">
        <f aca="false">PRODUCT(C409/D409)</f>
        <v>0.672131147540984</v>
      </c>
      <c r="F409" s="6"/>
      <c r="G409" s="6"/>
      <c r="H409" s="6"/>
      <c r="I409" s="6"/>
      <c r="J409" s="1"/>
      <c r="K409" s="1"/>
      <c r="L409" s="6"/>
      <c r="S409" s="6"/>
      <c r="T409" s="6"/>
      <c r="U409" s="6"/>
      <c r="V409" s="1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</row>
    <row r="410" customFormat="false" ht="15" hidden="false" customHeight="false" outlineLevel="0" collapsed="false">
      <c r="A410" s="54" t="n">
        <v>409</v>
      </c>
      <c r="B410" s="6" t="s">
        <v>1767</v>
      </c>
      <c r="C410" s="1" t="n">
        <v>82</v>
      </c>
      <c r="D410" s="1" t="n">
        <v>158</v>
      </c>
      <c r="E410" s="106" t="n">
        <f aca="false">PRODUCT(C410/D410)</f>
        <v>0.518987341772152</v>
      </c>
      <c r="F410" s="6"/>
      <c r="G410" s="6"/>
      <c r="H410" s="6"/>
      <c r="I410" s="6"/>
      <c r="J410" s="1"/>
      <c r="K410" s="1"/>
      <c r="L410" s="6"/>
      <c r="S410" s="6"/>
      <c r="T410" s="6"/>
      <c r="U410" s="6"/>
      <c r="V410" s="1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</row>
    <row r="411" customFormat="false" ht="15" hidden="false" customHeight="false" outlineLevel="0" collapsed="false">
      <c r="A411" s="54" t="n">
        <v>410</v>
      </c>
      <c r="B411" s="6" t="s">
        <v>1829</v>
      </c>
      <c r="C411" s="1" t="n">
        <v>82</v>
      </c>
      <c r="D411" s="1" t="n">
        <v>98</v>
      </c>
      <c r="E411" s="106" t="n">
        <f aca="false">PRODUCT(C411/D411)</f>
        <v>0.836734693877551</v>
      </c>
      <c r="F411" s="6"/>
      <c r="G411" s="6"/>
      <c r="H411" s="6"/>
      <c r="I411" s="6"/>
      <c r="J411" s="1"/>
      <c r="K411" s="1"/>
      <c r="L411" s="6"/>
      <c r="S411" s="6"/>
      <c r="T411" s="6"/>
      <c r="U411" s="6"/>
      <c r="V411" s="1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</row>
    <row r="412" customFormat="false" ht="15" hidden="false" customHeight="false" outlineLevel="0" collapsed="false">
      <c r="A412" s="54" t="n">
        <v>411</v>
      </c>
      <c r="B412" s="56" t="s">
        <v>1851</v>
      </c>
      <c r="C412" s="1" t="n">
        <v>82</v>
      </c>
      <c r="D412" s="1" t="n">
        <v>76</v>
      </c>
      <c r="E412" s="106" t="n">
        <f aca="false">PRODUCT(C412/D412)</f>
        <v>1.07894736842105</v>
      </c>
      <c r="F412" s="6"/>
      <c r="G412" s="6"/>
      <c r="H412" s="6"/>
      <c r="I412" s="106"/>
      <c r="J412" s="1"/>
      <c r="K412" s="1"/>
      <c r="L412" s="6"/>
      <c r="S412" s="6"/>
      <c r="T412" s="6"/>
      <c r="U412" s="6"/>
      <c r="V412" s="1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</row>
    <row r="413" customFormat="false" ht="15" hidden="false" customHeight="false" outlineLevel="0" collapsed="false">
      <c r="A413" s="54" t="n">
        <v>412</v>
      </c>
      <c r="B413" s="6" t="s">
        <v>1918</v>
      </c>
      <c r="C413" s="1" t="n">
        <v>82</v>
      </c>
      <c r="D413" s="1" t="n">
        <v>157</v>
      </c>
      <c r="E413" s="106" t="n">
        <f aca="false">PRODUCT(C413/D413)</f>
        <v>0.522292993630573</v>
      </c>
      <c r="F413" s="6"/>
      <c r="G413" s="6"/>
      <c r="H413" s="6"/>
      <c r="I413" s="6"/>
      <c r="J413" s="1"/>
      <c r="K413" s="1"/>
      <c r="L413" s="6"/>
      <c r="S413" s="6"/>
      <c r="T413" s="6"/>
      <c r="U413" s="6"/>
      <c r="V413" s="1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</row>
    <row r="414" customFormat="false" ht="15" hidden="false" customHeight="false" outlineLevel="0" collapsed="false">
      <c r="A414" s="54" t="n">
        <v>413</v>
      </c>
      <c r="B414" s="6" t="s">
        <v>1030</v>
      </c>
      <c r="C414" s="1" t="n">
        <v>81</v>
      </c>
      <c r="D414" s="1" t="n">
        <v>223</v>
      </c>
      <c r="E414" s="106" t="n">
        <f aca="false">PRODUCT(C414/D414)</f>
        <v>0.36322869955157</v>
      </c>
      <c r="F414" s="6"/>
      <c r="G414" s="6"/>
      <c r="H414" s="6"/>
      <c r="I414" s="6"/>
      <c r="J414" s="1"/>
      <c r="K414" s="1"/>
      <c r="L414" s="6"/>
      <c r="S414" s="6"/>
      <c r="T414" s="6"/>
      <c r="U414" s="6"/>
      <c r="V414" s="1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</row>
    <row r="415" customFormat="false" ht="15" hidden="false" customHeight="false" outlineLevel="0" collapsed="false">
      <c r="A415" s="54" t="n">
        <v>414</v>
      </c>
      <c r="B415" s="6" t="s">
        <v>391</v>
      </c>
      <c r="C415" s="1" t="n">
        <v>81</v>
      </c>
      <c r="D415" s="1" t="n">
        <v>174</v>
      </c>
      <c r="E415" s="106" t="n">
        <f aca="false">PRODUCT(C415/D415)</f>
        <v>0.46551724137931</v>
      </c>
      <c r="F415" s="6"/>
      <c r="G415" s="6"/>
      <c r="H415" s="6"/>
      <c r="I415" s="106"/>
      <c r="J415" s="1"/>
      <c r="K415" s="1"/>
      <c r="L415" s="6"/>
      <c r="S415" s="6"/>
      <c r="T415" s="6"/>
      <c r="U415" s="6"/>
      <c r="V415" s="1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</row>
    <row r="416" customFormat="false" ht="15" hidden="false" customHeight="false" outlineLevel="0" collapsed="false">
      <c r="A416" s="54" t="n">
        <v>415</v>
      </c>
      <c r="B416" s="6" t="s">
        <v>1633</v>
      </c>
      <c r="C416" s="1" t="n">
        <v>81</v>
      </c>
      <c r="D416" s="1" t="n">
        <v>129</v>
      </c>
      <c r="E416" s="106" t="n">
        <f aca="false">PRODUCT(C416/D416)</f>
        <v>0.627906976744186</v>
      </c>
      <c r="F416" s="6"/>
      <c r="G416" s="6"/>
      <c r="H416" s="6"/>
      <c r="I416" s="6"/>
      <c r="J416" s="1"/>
      <c r="K416" s="1"/>
      <c r="L416" s="6"/>
      <c r="S416" s="6"/>
      <c r="T416" s="6"/>
      <c r="U416" s="6"/>
      <c r="V416" s="1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</row>
    <row r="417" customFormat="false" ht="15" hidden="false" customHeight="false" outlineLevel="0" collapsed="false">
      <c r="A417" s="54" t="n">
        <v>416</v>
      </c>
      <c r="B417" s="6" t="s">
        <v>1871</v>
      </c>
      <c r="C417" s="1" t="n">
        <v>81</v>
      </c>
      <c r="D417" s="1" t="n">
        <v>86</v>
      </c>
      <c r="E417" s="106" t="n">
        <f aca="false">PRODUCT(C417/D417)</f>
        <v>0.941860465116279</v>
      </c>
      <c r="F417" s="6"/>
      <c r="G417" s="6"/>
      <c r="H417" s="6"/>
      <c r="I417" s="6"/>
      <c r="J417" s="1"/>
      <c r="K417" s="1"/>
      <c r="L417" s="6"/>
      <c r="S417" s="6"/>
      <c r="T417" s="6"/>
      <c r="U417" s="6"/>
      <c r="V417" s="1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</row>
    <row r="418" customFormat="false" ht="15" hidden="false" customHeight="false" outlineLevel="0" collapsed="false">
      <c r="A418" s="54" t="n">
        <v>417</v>
      </c>
      <c r="B418" s="6" t="s">
        <v>1418</v>
      </c>
      <c r="C418" s="1" t="n">
        <v>80</v>
      </c>
      <c r="D418" s="1" t="n">
        <v>77</v>
      </c>
      <c r="E418" s="106" t="n">
        <f aca="false">PRODUCT(C418/D418)</f>
        <v>1.03896103896104</v>
      </c>
      <c r="F418" s="6"/>
      <c r="G418" s="6"/>
      <c r="H418" s="6"/>
      <c r="I418" s="6"/>
      <c r="J418" s="1"/>
      <c r="K418" s="1"/>
      <c r="L418" s="6"/>
      <c r="S418" s="6"/>
      <c r="T418" s="6"/>
      <c r="U418" s="6"/>
      <c r="V418" s="1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</row>
    <row r="419" customFormat="false" ht="15" hidden="false" customHeight="false" outlineLevel="0" collapsed="false">
      <c r="A419" s="54" t="n">
        <v>418</v>
      </c>
      <c r="B419" s="6" t="s">
        <v>1721</v>
      </c>
      <c r="C419" s="1" t="n">
        <v>79</v>
      </c>
      <c r="D419" s="1" t="n">
        <v>78</v>
      </c>
      <c r="E419" s="106" t="n">
        <f aca="false">PRODUCT(C419/D419)</f>
        <v>1.01282051282051</v>
      </c>
      <c r="F419" s="6"/>
      <c r="G419" s="6"/>
      <c r="H419" s="6"/>
      <c r="I419" s="106"/>
      <c r="J419" s="1"/>
      <c r="K419" s="1"/>
      <c r="L419" s="6"/>
      <c r="S419" s="6"/>
      <c r="T419" s="6"/>
      <c r="U419" s="6"/>
      <c r="V419" s="1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</row>
    <row r="420" customFormat="false" ht="15" hidden="false" customHeight="false" outlineLevel="0" collapsed="false">
      <c r="A420" s="54" t="n">
        <v>419</v>
      </c>
      <c r="B420" s="6" t="s">
        <v>1957</v>
      </c>
      <c r="C420" s="1" t="n">
        <v>79</v>
      </c>
      <c r="D420" s="1" t="n">
        <v>54</v>
      </c>
      <c r="E420" s="106" t="n">
        <f aca="false">PRODUCT(C420/D420)</f>
        <v>1.46296296296296</v>
      </c>
      <c r="F420" s="6"/>
      <c r="G420" s="6"/>
      <c r="H420" s="6"/>
      <c r="I420" s="6"/>
      <c r="J420" s="1"/>
      <c r="K420" s="1"/>
      <c r="L420" s="6"/>
      <c r="S420" s="6"/>
      <c r="T420" s="6"/>
      <c r="U420" s="6"/>
      <c r="V420" s="1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</row>
    <row r="421" customFormat="false" ht="15" hidden="false" customHeight="false" outlineLevel="0" collapsed="false">
      <c r="A421" s="54" t="n">
        <v>420</v>
      </c>
      <c r="B421" s="6" t="s">
        <v>2069</v>
      </c>
      <c r="C421" s="1" t="n">
        <v>79</v>
      </c>
      <c r="D421" s="1" t="n">
        <v>113</v>
      </c>
      <c r="E421" s="106" t="n">
        <f aca="false">PRODUCT(C421/D421)</f>
        <v>0.699115044247788</v>
      </c>
      <c r="F421" s="6"/>
      <c r="G421" s="6"/>
      <c r="H421" s="6"/>
      <c r="I421" s="6"/>
      <c r="J421" s="1"/>
      <c r="K421" s="1"/>
      <c r="L421" s="6"/>
      <c r="S421" s="6"/>
      <c r="T421" s="6"/>
      <c r="U421" s="6"/>
      <c r="V421" s="1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</row>
    <row r="422" customFormat="false" ht="15" hidden="false" customHeight="false" outlineLevel="0" collapsed="false">
      <c r="A422" s="54" t="n">
        <v>421</v>
      </c>
      <c r="B422" s="6" t="s">
        <v>552</v>
      </c>
      <c r="C422" s="1" t="n">
        <v>79</v>
      </c>
      <c r="D422" s="1" t="n">
        <v>68</v>
      </c>
      <c r="E422" s="106" t="n">
        <f aca="false">PRODUCT(C422/D422)</f>
        <v>1.16176470588235</v>
      </c>
      <c r="F422" s="6"/>
      <c r="G422" s="6"/>
      <c r="H422" s="6"/>
      <c r="I422" s="6"/>
      <c r="J422" s="1"/>
      <c r="K422" s="1"/>
      <c r="L422" s="6"/>
      <c r="S422" s="6"/>
      <c r="T422" s="6"/>
      <c r="U422" s="6"/>
      <c r="V422" s="1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</row>
    <row r="423" customFormat="false" ht="15" hidden="false" customHeight="false" outlineLevel="0" collapsed="false">
      <c r="A423" s="54" t="n">
        <v>422</v>
      </c>
      <c r="B423" s="6" t="s">
        <v>1308</v>
      </c>
      <c r="C423" s="1" t="n">
        <v>78</v>
      </c>
      <c r="D423" s="1" t="n">
        <v>198</v>
      </c>
      <c r="E423" s="106" t="n">
        <f aca="false">PRODUCT(C423/D423)</f>
        <v>0.393939393939394</v>
      </c>
      <c r="F423" s="6"/>
      <c r="G423" s="6"/>
      <c r="H423" s="6"/>
      <c r="I423" s="6"/>
      <c r="J423" s="1"/>
      <c r="K423" s="1"/>
      <c r="L423" s="6"/>
      <c r="S423" s="6"/>
      <c r="T423" s="6"/>
      <c r="U423" s="6"/>
      <c r="V423" s="1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</row>
    <row r="424" customFormat="false" ht="15" hidden="false" customHeight="false" outlineLevel="0" collapsed="false">
      <c r="A424" s="54" t="n">
        <v>423</v>
      </c>
      <c r="B424" s="6" t="s">
        <v>1354</v>
      </c>
      <c r="C424" s="1" t="n">
        <v>78</v>
      </c>
      <c r="D424" s="1" t="n">
        <v>118</v>
      </c>
      <c r="E424" s="106" t="n">
        <f aca="false">PRODUCT(C424/D424)</f>
        <v>0.661016949152542</v>
      </c>
      <c r="F424" s="6"/>
      <c r="G424" s="6"/>
      <c r="H424" s="6"/>
      <c r="I424" s="6"/>
      <c r="J424" s="1"/>
      <c r="K424" s="1"/>
      <c r="L424" s="6"/>
      <c r="S424" s="6"/>
      <c r="T424" s="6"/>
      <c r="U424" s="6"/>
      <c r="V424" s="1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</row>
    <row r="425" customFormat="false" ht="15" hidden="false" customHeight="false" outlineLevel="0" collapsed="false">
      <c r="A425" s="54" t="n">
        <v>424</v>
      </c>
      <c r="B425" s="6" t="s">
        <v>1697</v>
      </c>
      <c r="C425" s="1" t="n">
        <v>78</v>
      </c>
      <c r="D425" s="1" t="n">
        <v>71</v>
      </c>
      <c r="E425" s="106" t="n">
        <f aca="false">PRODUCT(C425/D425)</f>
        <v>1.09859154929577</v>
      </c>
      <c r="F425" s="6"/>
      <c r="G425" s="6"/>
      <c r="H425" s="6"/>
      <c r="I425" s="6"/>
      <c r="J425" s="1"/>
      <c r="K425" s="1"/>
      <c r="L425" s="6"/>
      <c r="S425" s="6"/>
      <c r="T425" s="6"/>
      <c r="U425" s="6"/>
      <c r="V425" s="1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</row>
    <row r="426" customFormat="false" ht="15" hidden="false" customHeight="false" outlineLevel="0" collapsed="false">
      <c r="A426" s="54" t="n">
        <v>425</v>
      </c>
      <c r="B426" s="6" t="s">
        <v>1728</v>
      </c>
      <c r="C426" s="1" t="n">
        <v>78</v>
      </c>
      <c r="D426" s="1" t="n">
        <v>184</v>
      </c>
      <c r="E426" s="106" t="n">
        <f aca="false">PRODUCT(C426/D426)</f>
        <v>0.423913043478261</v>
      </c>
      <c r="F426" s="6"/>
      <c r="G426" s="6"/>
      <c r="H426" s="6"/>
      <c r="I426" s="6"/>
      <c r="J426" s="1"/>
      <c r="K426" s="1"/>
      <c r="L426" s="6"/>
      <c r="S426" s="6"/>
      <c r="T426" s="6"/>
      <c r="U426" s="6"/>
      <c r="V426" s="1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</row>
    <row r="427" customFormat="false" ht="15" hidden="false" customHeight="false" outlineLevel="0" collapsed="false">
      <c r="A427" s="54" t="n">
        <v>426</v>
      </c>
      <c r="B427" s="6" t="s">
        <v>1913</v>
      </c>
      <c r="C427" s="1" t="n">
        <v>78</v>
      </c>
      <c r="D427" s="1" t="n">
        <v>87</v>
      </c>
      <c r="E427" s="106" t="n">
        <f aca="false">PRODUCT(C427/D427)</f>
        <v>0.896551724137931</v>
      </c>
      <c r="F427" s="6"/>
      <c r="G427" s="6"/>
      <c r="H427" s="6"/>
      <c r="I427" s="6"/>
      <c r="J427" s="1"/>
      <c r="K427" s="1"/>
      <c r="L427" s="6"/>
      <c r="S427" s="6"/>
      <c r="T427" s="6"/>
      <c r="U427" s="6"/>
      <c r="V427" s="1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</row>
    <row r="428" customFormat="false" ht="15" hidden="false" customHeight="false" outlineLevel="0" collapsed="false">
      <c r="A428" s="54" t="n">
        <v>427</v>
      </c>
      <c r="B428" s="6" t="s">
        <v>229</v>
      </c>
      <c r="C428" s="1" t="n">
        <v>77</v>
      </c>
      <c r="D428" s="1" t="n">
        <v>251</v>
      </c>
      <c r="E428" s="106" t="n">
        <f aca="false">PRODUCT(C428/D428)</f>
        <v>0.306772908366534</v>
      </c>
      <c r="F428" s="6"/>
      <c r="G428" s="6"/>
      <c r="H428" s="6"/>
      <c r="I428" s="6"/>
      <c r="J428" s="1"/>
      <c r="K428" s="1"/>
      <c r="L428" s="6"/>
      <c r="S428" s="6"/>
      <c r="T428" s="6"/>
      <c r="U428" s="6"/>
      <c r="V428" s="1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</row>
    <row r="429" customFormat="false" ht="15" hidden="false" customHeight="false" outlineLevel="0" collapsed="false">
      <c r="A429" s="54" t="n">
        <v>428</v>
      </c>
      <c r="B429" s="6" t="s">
        <v>1294</v>
      </c>
      <c r="C429" s="1" t="n">
        <v>77</v>
      </c>
      <c r="D429" s="1" t="n">
        <v>187</v>
      </c>
      <c r="E429" s="106" t="n">
        <f aca="false">PRODUCT(C429/D429)</f>
        <v>0.411764705882353</v>
      </c>
      <c r="F429" s="6"/>
      <c r="G429" s="6"/>
      <c r="H429" s="6"/>
      <c r="I429" s="6"/>
      <c r="J429" s="1"/>
      <c r="K429" s="1"/>
      <c r="L429" s="6"/>
      <c r="S429" s="6"/>
      <c r="T429" s="6"/>
      <c r="U429" s="6"/>
      <c r="V429" s="1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</row>
    <row r="430" customFormat="false" ht="15" hidden="false" customHeight="false" outlineLevel="0" collapsed="false">
      <c r="A430" s="54" t="n">
        <v>429</v>
      </c>
      <c r="B430" s="6" t="s">
        <v>1430</v>
      </c>
      <c r="C430" s="1" t="n">
        <v>77</v>
      </c>
      <c r="D430" s="1" t="n">
        <v>177</v>
      </c>
      <c r="E430" s="106" t="n">
        <f aca="false">PRODUCT(C430/D430)</f>
        <v>0.435028248587571</v>
      </c>
      <c r="F430" s="6"/>
      <c r="G430" s="6"/>
      <c r="H430" s="6"/>
      <c r="I430" s="6"/>
      <c r="J430" s="1"/>
      <c r="K430" s="1"/>
      <c r="L430" s="6"/>
      <c r="S430" s="6"/>
      <c r="T430" s="6"/>
      <c r="U430" s="6"/>
      <c r="V430" s="1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</row>
    <row r="431" customFormat="false" ht="15" hidden="false" customHeight="false" outlineLevel="0" collapsed="false">
      <c r="A431" s="54" t="n">
        <v>430</v>
      </c>
      <c r="B431" s="6" t="s">
        <v>1592</v>
      </c>
      <c r="C431" s="1" t="n">
        <v>77</v>
      </c>
      <c r="D431" s="1" t="n">
        <v>55</v>
      </c>
      <c r="E431" s="106" t="n">
        <f aca="false">PRODUCT(C431/D431)</f>
        <v>1.4</v>
      </c>
      <c r="F431" s="6"/>
      <c r="G431" s="6"/>
      <c r="H431" s="6"/>
      <c r="I431" s="6"/>
      <c r="J431" s="1"/>
      <c r="K431" s="1"/>
      <c r="L431" s="6"/>
      <c r="S431" s="6"/>
      <c r="T431" s="6"/>
      <c r="U431" s="6"/>
      <c r="V431" s="1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</row>
    <row r="432" customFormat="false" ht="15" hidden="false" customHeight="false" outlineLevel="0" collapsed="false">
      <c r="A432" s="54" t="n">
        <v>431</v>
      </c>
      <c r="B432" s="6" t="s">
        <v>1807</v>
      </c>
      <c r="C432" s="1" t="n">
        <v>77</v>
      </c>
      <c r="D432" s="1" t="n">
        <v>80</v>
      </c>
      <c r="E432" s="106" t="n">
        <f aca="false">PRODUCT(C432/D432)</f>
        <v>0.9625</v>
      </c>
      <c r="F432" s="6"/>
      <c r="G432" s="6"/>
      <c r="H432" s="6"/>
      <c r="I432" s="6"/>
      <c r="J432" s="1"/>
      <c r="K432" s="1"/>
      <c r="L432" s="6"/>
      <c r="S432" s="6"/>
      <c r="T432" s="6"/>
      <c r="U432" s="6"/>
      <c r="V432" s="1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</row>
    <row r="433" customFormat="false" ht="15" hidden="false" customHeight="false" outlineLevel="0" collapsed="false">
      <c r="A433" s="54" t="n">
        <v>432</v>
      </c>
      <c r="B433" s="6" t="s">
        <v>2017</v>
      </c>
      <c r="C433" s="1" t="n">
        <v>77</v>
      </c>
      <c r="D433" s="1" t="n">
        <v>70</v>
      </c>
      <c r="E433" s="106" t="n">
        <f aca="false">PRODUCT(C433/D433)</f>
        <v>1.1</v>
      </c>
      <c r="F433" s="6"/>
      <c r="G433" s="6"/>
      <c r="H433" s="6"/>
      <c r="I433" s="6"/>
      <c r="J433" s="1"/>
      <c r="K433" s="1"/>
      <c r="L433" s="6"/>
      <c r="S433" s="6"/>
      <c r="T433" s="6"/>
      <c r="U433" s="6"/>
      <c r="V433" s="1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</row>
    <row r="434" customFormat="false" ht="15" hidden="false" customHeight="false" outlineLevel="0" collapsed="false">
      <c r="A434" s="54" t="n">
        <v>433</v>
      </c>
      <c r="B434" s="6" t="s">
        <v>1550</v>
      </c>
      <c r="C434" s="1" t="n">
        <v>76</v>
      </c>
      <c r="D434" s="1" t="n">
        <v>68</v>
      </c>
      <c r="E434" s="106" t="n">
        <f aca="false">PRODUCT(C434/D434)</f>
        <v>1.11764705882353</v>
      </c>
      <c r="F434" s="6"/>
      <c r="G434" s="6"/>
      <c r="H434" s="6"/>
      <c r="I434" s="6"/>
      <c r="J434" s="1"/>
      <c r="K434" s="1"/>
      <c r="L434" s="6"/>
      <c r="S434" s="6"/>
      <c r="T434" s="6"/>
      <c r="U434" s="6"/>
      <c r="V434" s="1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</row>
    <row r="435" customFormat="false" ht="15" hidden="false" customHeight="false" outlineLevel="0" collapsed="false">
      <c r="A435" s="54" t="n">
        <v>434</v>
      </c>
      <c r="B435" s="6" t="s">
        <v>258</v>
      </c>
      <c r="C435" s="1" t="n">
        <v>76</v>
      </c>
      <c r="D435" s="1" t="n">
        <v>200</v>
      </c>
      <c r="E435" s="106" t="n">
        <f aca="false">PRODUCT(C435/D435)</f>
        <v>0.38</v>
      </c>
      <c r="F435" s="6"/>
      <c r="G435" s="6"/>
      <c r="H435" s="6"/>
      <c r="I435" s="6"/>
      <c r="J435" s="1"/>
      <c r="K435" s="1"/>
      <c r="L435" s="6"/>
      <c r="S435" s="6"/>
      <c r="T435" s="6"/>
      <c r="U435" s="6"/>
      <c r="V435" s="1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</row>
    <row r="436" customFormat="false" ht="15" hidden="false" customHeight="false" outlineLevel="0" collapsed="false">
      <c r="A436" s="54" t="n">
        <v>435</v>
      </c>
      <c r="B436" s="6" t="s">
        <v>1823</v>
      </c>
      <c r="C436" s="1" t="n">
        <v>76</v>
      </c>
      <c r="D436" s="1" t="n">
        <v>136</v>
      </c>
      <c r="E436" s="106" t="n">
        <f aca="false">PRODUCT(C436/D436)</f>
        <v>0.558823529411765</v>
      </c>
      <c r="F436" s="6"/>
      <c r="G436" s="6"/>
      <c r="H436" s="6"/>
      <c r="I436" s="6"/>
      <c r="J436" s="1"/>
      <c r="K436" s="1"/>
      <c r="L436" s="6"/>
      <c r="S436" s="6"/>
      <c r="T436" s="6"/>
      <c r="U436" s="6"/>
      <c r="V436" s="1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</row>
    <row r="437" customFormat="false" ht="15" hidden="false" customHeight="false" outlineLevel="0" collapsed="false">
      <c r="A437" s="54" t="n">
        <v>436</v>
      </c>
      <c r="B437" s="6" t="s">
        <v>2043</v>
      </c>
      <c r="C437" s="1" t="n">
        <v>76</v>
      </c>
      <c r="D437" s="1" t="n">
        <v>90</v>
      </c>
      <c r="E437" s="106" t="n">
        <f aca="false">PRODUCT(C437/D437)</f>
        <v>0.844444444444444</v>
      </c>
      <c r="F437" s="6"/>
      <c r="G437" s="6"/>
      <c r="H437" s="6"/>
      <c r="I437" s="6"/>
      <c r="J437" s="1"/>
      <c r="K437" s="1"/>
      <c r="L437" s="6"/>
      <c r="S437" s="6"/>
      <c r="T437" s="6"/>
      <c r="U437" s="6"/>
      <c r="V437" s="1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</row>
    <row r="438" customFormat="false" ht="15" hidden="false" customHeight="false" outlineLevel="0" collapsed="false">
      <c r="A438" s="54" t="n">
        <v>437</v>
      </c>
      <c r="B438" s="6" t="s">
        <v>1447</v>
      </c>
      <c r="C438" s="1" t="n">
        <v>75</v>
      </c>
      <c r="D438" s="1" t="n">
        <v>102</v>
      </c>
      <c r="E438" s="106" t="n">
        <f aca="false">PRODUCT(C438/D438)</f>
        <v>0.735294117647059</v>
      </c>
      <c r="F438" s="6"/>
      <c r="G438" s="6"/>
      <c r="H438" s="6"/>
      <c r="I438" s="6"/>
      <c r="J438" s="1"/>
      <c r="K438" s="1"/>
      <c r="L438" s="6"/>
      <c r="S438" s="6"/>
      <c r="T438" s="6"/>
      <c r="U438" s="6"/>
      <c r="V438" s="1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</row>
    <row r="439" customFormat="false" ht="15" hidden="false" customHeight="false" outlineLevel="0" collapsed="false">
      <c r="A439" s="54" t="n">
        <v>438</v>
      </c>
      <c r="B439" s="6" t="s">
        <v>1490</v>
      </c>
      <c r="C439" s="1" t="n">
        <v>75</v>
      </c>
      <c r="D439" s="1" t="n">
        <v>170</v>
      </c>
      <c r="E439" s="106" t="n">
        <f aca="false">PRODUCT(C439/D439)</f>
        <v>0.441176470588235</v>
      </c>
      <c r="F439" s="6"/>
      <c r="G439" s="6"/>
      <c r="H439" s="6"/>
      <c r="I439" s="6"/>
      <c r="J439" s="1"/>
      <c r="K439" s="1"/>
      <c r="L439" s="6"/>
      <c r="S439" s="6"/>
      <c r="T439" s="6"/>
      <c r="U439" s="6"/>
      <c r="V439" s="1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</row>
    <row r="440" customFormat="false" ht="15" hidden="false" customHeight="false" outlineLevel="0" collapsed="false">
      <c r="A440" s="54" t="n">
        <v>439</v>
      </c>
      <c r="B440" s="6" t="s">
        <v>1570</v>
      </c>
      <c r="C440" s="1" t="n">
        <v>75</v>
      </c>
      <c r="D440" s="1" t="n">
        <v>116</v>
      </c>
      <c r="E440" s="106" t="n">
        <f aca="false">PRODUCT(C440/D440)</f>
        <v>0.646551724137931</v>
      </c>
      <c r="F440" s="6"/>
      <c r="G440" s="6"/>
      <c r="H440" s="6"/>
      <c r="I440" s="6"/>
      <c r="J440" s="1"/>
      <c r="K440" s="1"/>
      <c r="L440" s="6"/>
      <c r="S440" s="6"/>
      <c r="T440" s="6"/>
      <c r="U440" s="6"/>
      <c r="V440" s="1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</row>
    <row r="441" customFormat="false" ht="15" hidden="false" customHeight="false" outlineLevel="0" collapsed="false">
      <c r="A441" s="54" t="n">
        <v>440</v>
      </c>
      <c r="B441" s="6" t="s">
        <v>1597</v>
      </c>
      <c r="C441" s="1" t="n">
        <v>75</v>
      </c>
      <c r="D441" s="1" t="n">
        <v>67</v>
      </c>
      <c r="E441" s="106" t="n">
        <f aca="false">PRODUCT(C441/D441)</f>
        <v>1.11940298507463</v>
      </c>
      <c r="F441" s="6"/>
      <c r="G441" s="6"/>
      <c r="H441" s="6"/>
      <c r="I441" s="6"/>
      <c r="J441" s="1"/>
      <c r="K441" s="1"/>
      <c r="L441" s="6"/>
      <c r="S441" s="6"/>
      <c r="T441" s="6"/>
      <c r="U441" s="6"/>
      <c r="V441" s="1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</row>
    <row r="442" customFormat="false" ht="15" hidden="false" customHeight="false" outlineLevel="0" collapsed="false">
      <c r="A442" s="54" t="n">
        <v>441</v>
      </c>
      <c r="B442" s="6" t="s">
        <v>1677</v>
      </c>
      <c r="C442" s="1" t="n">
        <v>75</v>
      </c>
      <c r="D442" s="1" t="n">
        <v>37</v>
      </c>
      <c r="E442" s="106" t="n">
        <f aca="false">PRODUCT(C442/D442)</f>
        <v>2.02702702702703</v>
      </c>
      <c r="F442" s="6"/>
      <c r="G442" s="6"/>
      <c r="H442" s="6"/>
      <c r="I442" s="6"/>
      <c r="J442" s="1"/>
      <c r="K442" s="1"/>
      <c r="L442" s="6"/>
      <c r="S442" s="6"/>
      <c r="T442" s="6"/>
      <c r="U442" s="6"/>
      <c r="V442" s="1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</row>
    <row r="443" customFormat="false" ht="15" hidden="false" customHeight="false" outlineLevel="0" collapsed="false">
      <c r="A443" s="54" t="n">
        <v>442</v>
      </c>
      <c r="B443" s="6" t="s">
        <v>1698</v>
      </c>
      <c r="C443" s="1" t="n">
        <v>75</v>
      </c>
      <c r="D443" s="1" t="n">
        <v>97</v>
      </c>
      <c r="E443" s="106" t="n">
        <f aca="false">PRODUCT(C443/D443)</f>
        <v>0.77319587628866</v>
      </c>
      <c r="F443" s="6"/>
      <c r="G443" s="6"/>
      <c r="H443" s="6"/>
      <c r="I443" s="6"/>
      <c r="J443" s="1"/>
      <c r="K443" s="1"/>
      <c r="L443" s="6"/>
      <c r="S443" s="6"/>
      <c r="T443" s="6"/>
      <c r="U443" s="6"/>
      <c r="V443" s="1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</row>
    <row r="444" customFormat="false" ht="15" hidden="false" customHeight="false" outlineLevel="0" collapsed="false">
      <c r="A444" s="54" t="n">
        <v>443</v>
      </c>
      <c r="B444" s="6" t="s">
        <v>1710</v>
      </c>
      <c r="C444" s="1" t="n">
        <v>75</v>
      </c>
      <c r="D444" s="1" t="n">
        <v>85</v>
      </c>
      <c r="E444" s="106" t="n">
        <f aca="false">PRODUCT(C444/D444)</f>
        <v>0.882352941176471</v>
      </c>
      <c r="F444" s="6"/>
      <c r="G444" s="6"/>
      <c r="H444" s="6"/>
      <c r="I444" s="6"/>
      <c r="J444" s="1"/>
      <c r="K444" s="1"/>
      <c r="L444" s="6"/>
      <c r="S444" s="6"/>
      <c r="T444" s="6"/>
      <c r="U444" s="6"/>
      <c r="V444" s="1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</row>
    <row r="445" customFormat="false" ht="15" hidden="false" customHeight="false" outlineLevel="0" collapsed="false">
      <c r="A445" s="54" t="n">
        <v>444</v>
      </c>
      <c r="B445" s="6" t="s">
        <v>2054</v>
      </c>
      <c r="C445" s="1" t="n">
        <v>75</v>
      </c>
      <c r="D445" s="1" t="n">
        <v>97</v>
      </c>
      <c r="E445" s="106" t="n">
        <f aca="false">PRODUCT(C445/D445)</f>
        <v>0.77319587628866</v>
      </c>
      <c r="F445" s="6"/>
      <c r="G445" s="6"/>
      <c r="H445" s="6"/>
      <c r="I445" s="6"/>
      <c r="J445" s="1"/>
      <c r="K445" s="1"/>
      <c r="L445" s="6"/>
      <c r="S445" s="6"/>
      <c r="T445" s="6"/>
      <c r="U445" s="6"/>
      <c r="V445" s="1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</row>
    <row r="446" customFormat="false" ht="15" hidden="false" customHeight="false" outlineLevel="0" collapsed="false">
      <c r="A446" s="54" t="n">
        <v>445</v>
      </c>
      <c r="B446" s="6" t="s">
        <v>2217</v>
      </c>
      <c r="C446" s="1" t="n">
        <v>75</v>
      </c>
      <c r="D446" s="1" t="n">
        <v>68</v>
      </c>
      <c r="E446" s="106" t="n">
        <f aca="false">PRODUCT(C446/D446)</f>
        <v>1.10294117647059</v>
      </c>
      <c r="F446" s="6"/>
      <c r="G446" s="6"/>
      <c r="H446" s="6"/>
      <c r="I446" s="6"/>
      <c r="J446" s="1"/>
      <c r="K446" s="1"/>
      <c r="L446" s="6"/>
      <c r="S446" s="6"/>
      <c r="T446" s="6"/>
      <c r="U446" s="6"/>
      <c r="V446" s="1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</row>
    <row r="447" customFormat="false" ht="15" hidden="false" customHeight="false" outlineLevel="0" collapsed="false">
      <c r="A447" s="54" t="n">
        <v>446</v>
      </c>
      <c r="B447" s="6" t="s">
        <v>1467</v>
      </c>
      <c r="C447" s="1" t="n">
        <v>74</v>
      </c>
      <c r="D447" s="1" t="n">
        <v>152</v>
      </c>
      <c r="E447" s="106" t="n">
        <f aca="false">PRODUCT(C447/D447)</f>
        <v>0.486842105263158</v>
      </c>
      <c r="F447" s="6"/>
      <c r="G447" s="6"/>
      <c r="H447" s="6"/>
      <c r="I447" s="6"/>
      <c r="J447" s="1"/>
      <c r="K447" s="1"/>
      <c r="L447" s="6"/>
      <c r="S447" s="6"/>
      <c r="T447" s="6"/>
      <c r="U447" s="6"/>
      <c r="V447" s="1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</row>
    <row r="448" customFormat="false" ht="15" hidden="false" customHeight="false" outlineLevel="0" collapsed="false">
      <c r="A448" s="54" t="n">
        <v>447</v>
      </c>
      <c r="B448" s="6" t="s">
        <v>325</v>
      </c>
      <c r="C448" s="1" t="n">
        <v>74</v>
      </c>
      <c r="D448" s="1" t="n">
        <v>104</v>
      </c>
      <c r="E448" s="106" t="n">
        <f aca="false">PRODUCT(C448/D448)</f>
        <v>0.711538461538462</v>
      </c>
      <c r="F448" s="6"/>
      <c r="G448" s="6"/>
      <c r="H448" s="6"/>
      <c r="I448" s="6"/>
      <c r="J448" s="1"/>
      <c r="K448" s="1"/>
      <c r="L448" s="6"/>
      <c r="S448" s="6"/>
      <c r="T448" s="6"/>
      <c r="U448" s="6"/>
      <c r="V448" s="1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</row>
    <row r="449" customFormat="false" ht="15" hidden="false" customHeight="false" outlineLevel="0" collapsed="false">
      <c r="A449" s="54" t="n">
        <v>448</v>
      </c>
      <c r="B449" s="6" t="s">
        <v>1793</v>
      </c>
      <c r="C449" s="1" t="n">
        <v>74</v>
      </c>
      <c r="D449" s="1" t="n">
        <v>65</v>
      </c>
      <c r="E449" s="106" t="n">
        <f aca="false">PRODUCT(C449/D449)</f>
        <v>1.13846153846154</v>
      </c>
      <c r="F449" s="6"/>
      <c r="G449" s="6"/>
      <c r="H449" s="6"/>
      <c r="I449" s="6"/>
      <c r="J449" s="1"/>
      <c r="K449" s="1"/>
      <c r="L449" s="6"/>
      <c r="S449" s="6"/>
      <c r="T449" s="6"/>
      <c r="U449" s="6"/>
      <c r="V449" s="1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</row>
    <row r="450" customFormat="false" ht="15" hidden="false" customHeight="false" outlineLevel="0" collapsed="false">
      <c r="A450" s="54" t="n">
        <v>449</v>
      </c>
      <c r="B450" s="6" t="s">
        <v>1816</v>
      </c>
      <c r="C450" s="1" t="n">
        <v>74</v>
      </c>
      <c r="D450" s="1" t="n">
        <v>110</v>
      </c>
      <c r="E450" s="106" t="n">
        <f aca="false">PRODUCT(C450/D450)</f>
        <v>0.672727272727273</v>
      </c>
      <c r="F450" s="6"/>
      <c r="G450" s="6"/>
      <c r="H450" s="6"/>
      <c r="I450" s="6"/>
      <c r="J450" s="1"/>
      <c r="K450" s="1"/>
      <c r="L450" s="6"/>
      <c r="S450" s="6"/>
      <c r="T450" s="6"/>
      <c r="U450" s="6"/>
      <c r="V450" s="1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</row>
    <row r="451" customFormat="false" ht="15" hidden="false" customHeight="false" outlineLevel="0" collapsed="false">
      <c r="A451" s="54" t="n">
        <v>450</v>
      </c>
      <c r="B451" s="6" t="s">
        <v>1886</v>
      </c>
      <c r="C451" s="1" t="n">
        <v>74</v>
      </c>
      <c r="D451" s="1" t="n">
        <v>89</v>
      </c>
      <c r="E451" s="106" t="n">
        <f aca="false">PRODUCT(C451/D451)</f>
        <v>0.831460674157303</v>
      </c>
      <c r="F451" s="6"/>
      <c r="G451" s="6"/>
      <c r="H451" s="6"/>
      <c r="I451" s="6"/>
      <c r="J451" s="1"/>
      <c r="K451" s="1"/>
      <c r="L451" s="6"/>
      <c r="S451" s="6"/>
      <c r="T451" s="6"/>
      <c r="U451" s="6"/>
      <c r="V451" s="1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</row>
    <row r="452" customFormat="false" ht="15" hidden="false" customHeight="false" outlineLevel="0" collapsed="false">
      <c r="A452" s="54" t="n">
        <v>451</v>
      </c>
      <c r="B452" s="6" t="s">
        <v>2071</v>
      </c>
      <c r="C452" s="1" t="n">
        <v>74</v>
      </c>
      <c r="D452" s="1" t="n">
        <v>97</v>
      </c>
      <c r="E452" s="106" t="n">
        <f aca="false">PRODUCT(C452/D452)</f>
        <v>0.762886597938144</v>
      </c>
      <c r="F452" s="6"/>
      <c r="G452" s="6"/>
      <c r="H452" s="6"/>
      <c r="I452" s="6"/>
      <c r="J452" s="1"/>
      <c r="K452" s="1"/>
      <c r="L452" s="6"/>
      <c r="S452" s="6"/>
      <c r="T452" s="6"/>
      <c r="U452" s="6"/>
      <c r="V452" s="1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</row>
    <row r="453" customFormat="false" ht="15" hidden="false" customHeight="false" outlineLevel="0" collapsed="false">
      <c r="A453" s="54" t="n">
        <v>452</v>
      </c>
      <c r="B453" s="6" t="s">
        <v>2286</v>
      </c>
      <c r="C453" s="1" t="n">
        <v>74</v>
      </c>
      <c r="D453" s="1" t="n">
        <v>47</v>
      </c>
      <c r="E453" s="106" t="n">
        <f aca="false">PRODUCT(C453/D453)</f>
        <v>1.57446808510638</v>
      </c>
      <c r="F453" s="6"/>
      <c r="G453" s="6"/>
      <c r="H453" s="6"/>
      <c r="I453" s="6"/>
      <c r="J453" s="1"/>
      <c r="K453" s="1"/>
      <c r="L453" s="6"/>
      <c r="S453" s="6"/>
      <c r="T453" s="6"/>
      <c r="U453" s="6"/>
      <c r="V453" s="1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</row>
    <row r="454" customFormat="false" ht="15" hidden="false" customHeight="false" outlineLevel="0" collapsed="false">
      <c r="A454" s="54" t="n">
        <v>453</v>
      </c>
      <c r="B454" s="6" t="s">
        <v>1666</v>
      </c>
      <c r="C454" s="1" t="n">
        <v>73</v>
      </c>
      <c r="D454" s="1" t="n">
        <v>106</v>
      </c>
      <c r="E454" s="106" t="n">
        <f aca="false">PRODUCT(C454/D454)</f>
        <v>0.688679245283019</v>
      </c>
      <c r="F454" s="6"/>
      <c r="G454" s="6"/>
      <c r="H454" s="6"/>
      <c r="I454" s="6"/>
      <c r="J454" s="1"/>
      <c r="K454" s="1"/>
      <c r="L454" s="6"/>
      <c r="S454" s="6"/>
      <c r="T454" s="6"/>
      <c r="U454" s="6"/>
      <c r="V454" s="1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</row>
    <row r="455" customFormat="false" ht="15" hidden="false" customHeight="false" outlineLevel="0" collapsed="false">
      <c r="A455" s="54" t="n">
        <v>454</v>
      </c>
      <c r="B455" s="6" t="s">
        <v>1930</v>
      </c>
      <c r="C455" s="1" t="n">
        <v>73</v>
      </c>
      <c r="D455" s="1" t="n">
        <v>129</v>
      </c>
      <c r="E455" s="106" t="n">
        <f aca="false">PRODUCT(C455/D455)</f>
        <v>0.565891472868217</v>
      </c>
      <c r="F455" s="6"/>
      <c r="G455" s="6"/>
      <c r="H455" s="6"/>
      <c r="I455" s="6"/>
      <c r="J455" s="1"/>
      <c r="K455" s="1"/>
      <c r="L455" s="6"/>
      <c r="S455" s="6"/>
      <c r="T455" s="6"/>
      <c r="U455" s="6"/>
      <c r="V455" s="1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</row>
    <row r="456" customFormat="false" ht="15" hidden="false" customHeight="false" outlineLevel="0" collapsed="false">
      <c r="A456" s="54" t="n">
        <v>455</v>
      </c>
      <c r="B456" s="6" t="s">
        <v>1809</v>
      </c>
      <c r="C456" s="1" t="n">
        <v>72</v>
      </c>
      <c r="D456" s="1" t="n">
        <v>115</v>
      </c>
      <c r="E456" s="106" t="n">
        <f aca="false">PRODUCT(C456/D456)</f>
        <v>0.626086956521739</v>
      </c>
      <c r="F456" s="6"/>
      <c r="G456" s="6"/>
      <c r="H456" s="6"/>
      <c r="I456" s="6"/>
      <c r="J456" s="1"/>
      <c r="K456" s="1"/>
      <c r="L456" s="6"/>
      <c r="S456" s="6"/>
      <c r="T456" s="6"/>
      <c r="U456" s="6"/>
      <c r="V456" s="1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</row>
    <row r="457" customFormat="false" ht="15" hidden="false" customHeight="false" outlineLevel="0" collapsed="false">
      <c r="A457" s="54" t="n">
        <v>456</v>
      </c>
      <c r="B457" s="6" t="s">
        <v>1838</v>
      </c>
      <c r="C457" s="1" t="n">
        <v>72</v>
      </c>
      <c r="D457" s="1" t="n">
        <v>41</v>
      </c>
      <c r="E457" s="106" t="n">
        <f aca="false">PRODUCT(C457/D457)</f>
        <v>1.75609756097561</v>
      </c>
      <c r="F457" s="6"/>
      <c r="G457" s="6"/>
      <c r="H457" s="6"/>
      <c r="I457" s="6"/>
      <c r="J457" s="1"/>
      <c r="K457" s="1"/>
      <c r="L457" s="6"/>
      <c r="S457" s="6"/>
      <c r="T457" s="6"/>
      <c r="U457" s="6"/>
      <c r="V457" s="1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</row>
    <row r="458" customFormat="false" ht="15" hidden="false" customHeight="false" outlineLevel="0" collapsed="false">
      <c r="A458" s="54" t="n">
        <v>457</v>
      </c>
      <c r="B458" s="6" t="s">
        <v>1848</v>
      </c>
      <c r="C458" s="1" t="n">
        <v>72</v>
      </c>
      <c r="D458" s="1" t="n">
        <v>124</v>
      </c>
      <c r="E458" s="106" t="n">
        <f aca="false">PRODUCT(C458/D458)</f>
        <v>0.580645161290323</v>
      </c>
      <c r="F458" s="6"/>
      <c r="G458" s="6"/>
      <c r="H458" s="6"/>
      <c r="I458" s="6"/>
      <c r="J458" s="1"/>
      <c r="K458" s="1"/>
      <c r="L458" s="6"/>
      <c r="S458" s="6"/>
      <c r="T458" s="6"/>
      <c r="U458" s="6"/>
      <c r="V458" s="1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</row>
    <row r="459" customFormat="false" ht="15" hidden="false" customHeight="false" outlineLevel="0" collapsed="false">
      <c r="A459" s="54" t="n">
        <v>458</v>
      </c>
      <c r="B459" s="6" t="s">
        <v>1888</v>
      </c>
      <c r="C459" s="1" t="n">
        <v>72</v>
      </c>
      <c r="D459" s="1" t="n">
        <v>95</v>
      </c>
      <c r="E459" s="106" t="n">
        <f aca="false">PRODUCT(C459/D459)</f>
        <v>0.757894736842105</v>
      </c>
      <c r="F459" s="6"/>
      <c r="G459" s="6"/>
      <c r="H459" s="6"/>
      <c r="I459" s="6"/>
      <c r="J459" s="1"/>
      <c r="K459" s="1"/>
      <c r="L459" s="6"/>
      <c r="S459" s="6"/>
      <c r="T459" s="6"/>
      <c r="U459" s="6"/>
      <c r="V459" s="1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</row>
    <row r="460" customFormat="false" ht="15" hidden="false" customHeight="false" outlineLevel="0" collapsed="false">
      <c r="A460" s="54" t="n">
        <v>459</v>
      </c>
      <c r="B460" s="6" t="s">
        <v>184</v>
      </c>
      <c r="C460" s="1" t="n">
        <v>72</v>
      </c>
      <c r="D460" s="1" t="n">
        <v>93</v>
      </c>
      <c r="E460" s="106" t="n">
        <f aca="false">PRODUCT(C460/D460)</f>
        <v>0.774193548387097</v>
      </c>
      <c r="F460" s="6"/>
      <c r="G460" s="6"/>
      <c r="H460" s="6"/>
      <c r="I460" s="6"/>
      <c r="J460" s="1"/>
      <c r="K460" s="1"/>
      <c r="L460" s="6"/>
      <c r="S460" s="6"/>
      <c r="T460" s="6"/>
      <c r="U460" s="6"/>
      <c r="V460" s="1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</row>
    <row r="461" customFormat="false" ht="15" hidden="false" customHeight="false" outlineLevel="0" collapsed="false">
      <c r="A461" s="54" t="n">
        <v>460</v>
      </c>
      <c r="B461" s="6" t="s">
        <v>1563</v>
      </c>
      <c r="C461" s="1" t="n">
        <v>71</v>
      </c>
      <c r="D461" s="1" t="n">
        <v>61</v>
      </c>
      <c r="E461" s="106" t="n">
        <f aca="false">PRODUCT(C461/D461)</f>
        <v>1.16393442622951</v>
      </c>
      <c r="F461" s="6"/>
      <c r="G461" s="6"/>
      <c r="H461" s="6"/>
      <c r="I461" s="6"/>
      <c r="J461" s="1"/>
      <c r="K461" s="1"/>
      <c r="L461" s="6"/>
      <c r="S461" s="6"/>
      <c r="T461" s="6"/>
      <c r="U461" s="6"/>
      <c r="V461" s="1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</row>
    <row r="462" customFormat="false" ht="15" hidden="false" customHeight="false" outlineLevel="0" collapsed="false">
      <c r="A462" s="54" t="n">
        <v>461</v>
      </c>
      <c r="B462" s="6" t="s">
        <v>1826</v>
      </c>
      <c r="C462" s="1" t="n">
        <v>71</v>
      </c>
      <c r="D462" s="1" t="n">
        <v>86</v>
      </c>
      <c r="E462" s="106" t="n">
        <f aca="false">PRODUCT(C462/D462)</f>
        <v>0.825581395348837</v>
      </c>
      <c r="F462" s="6"/>
      <c r="G462" s="6"/>
      <c r="H462" s="6"/>
      <c r="I462" s="6"/>
      <c r="J462" s="1"/>
      <c r="K462" s="1"/>
      <c r="L462" s="6"/>
      <c r="S462" s="6"/>
      <c r="T462" s="6"/>
      <c r="U462" s="6"/>
      <c r="V462" s="1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</row>
    <row r="463" customFormat="false" ht="15" hidden="false" customHeight="false" outlineLevel="0" collapsed="false">
      <c r="A463" s="54" t="n">
        <v>462</v>
      </c>
      <c r="B463" s="6" t="s">
        <v>1449</v>
      </c>
      <c r="C463" s="1" t="n">
        <v>70</v>
      </c>
      <c r="D463" s="1" t="n">
        <v>137</v>
      </c>
      <c r="E463" s="106" t="n">
        <f aca="false">PRODUCT(C463/D463)</f>
        <v>0.510948905109489</v>
      </c>
      <c r="F463" s="6"/>
      <c r="G463" s="6"/>
      <c r="H463" s="6"/>
      <c r="I463" s="6"/>
      <c r="J463" s="1"/>
      <c r="K463" s="1"/>
      <c r="L463" s="6"/>
      <c r="S463" s="6"/>
      <c r="T463" s="6"/>
      <c r="U463" s="6"/>
      <c r="V463" s="1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</row>
    <row r="464" customFormat="false" ht="15" hidden="false" customHeight="false" outlineLevel="0" collapsed="false">
      <c r="A464" s="54" t="n">
        <v>463</v>
      </c>
      <c r="B464" s="6" t="s">
        <v>1499</v>
      </c>
      <c r="C464" s="1" t="n">
        <v>70</v>
      </c>
      <c r="D464" s="1" t="n">
        <v>94</v>
      </c>
      <c r="E464" s="106" t="n">
        <f aca="false">PRODUCT(C464/D464)</f>
        <v>0.74468085106383</v>
      </c>
      <c r="F464" s="6"/>
      <c r="G464" s="6"/>
      <c r="H464" s="6"/>
      <c r="I464" s="6"/>
      <c r="J464" s="1"/>
      <c r="K464" s="1"/>
      <c r="L464" s="6"/>
      <c r="S464" s="6"/>
      <c r="T464" s="6"/>
      <c r="U464" s="6"/>
      <c r="V464" s="1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</row>
    <row r="465" customFormat="false" ht="15" hidden="false" customHeight="false" outlineLevel="0" collapsed="false">
      <c r="A465" s="54" t="n">
        <v>464</v>
      </c>
      <c r="B465" s="6" t="s">
        <v>1515</v>
      </c>
      <c r="C465" s="1" t="n">
        <v>70</v>
      </c>
      <c r="D465" s="1" t="n">
        <v>131</v>
      </c>
      <c r="E465" s="106" t="n">
        <f aca="false">PRODUCT(C465/D465)</f>
        <v>0.534351145038168</v>
      </c>
      <c r="F465" s="6"/>
      <c r="G465" s="6"/>
      <c r="H465" s="6"/>
      <c r="I465" s="6"/>
      <c r="J465" s="1"/>
      <c r="K465" s="1"/>
      <c r="L465" s="6"/>
      <c r="S465" s="6"/>
      <c r="T465" s="6"/>
      <c r="U465" s="6"/>
      <c r="V465" s="1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</row>
    <row r="466" customFormat="false" ht="15" hidden="false" customHeight="false" outlineLevel="0" collapsed="false">
      <c r="A466" s="54" t="n">
        <v>465</v>
      </c>
      <c r="B466" s="6" t="s">
        <v>76</v>
      </c>
      <c r="C466" s="1" t="n">
        <v>70</v>
      </c>
      <c r="D466" s="1" t="n">
        <v>139</v>
      </c>
      <c r="E466" s="106" t="n">
        <f aca="false">PRODUCT(C466/D466)</f>
        <v>0.503597122302158</v>
      </c>
      <c r="F466" s="6"/>
      <c r="G466" s="6"/>
      <c r="H466" s="6"/>
      <c r="I466" s="6"/>
      <c r="J466" s="1"/>
      <c r="K466" s="1"/>
      <c r="L466" s="6"/>
      <c r="S466" s="6"/>
      <c r="T466" s="6"/>
      <c r="U466" s="6"/>
      <c r="V466" s="1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</row>
    <row r="467" customFormat="false" ht="15" hidden="false" customHeight="false" outlineLevel="0" collapsed="false">
      <c r="A467" s="54" t="n">
        <v>466</v>
      </c>
      <c r="B467" s="6" t="s">
        <v>1839</v>
      </c>
      <c r="C467" s="1" t="n">
        <v>70</v>
      </c>
      <c r="D467" s="1" t="n">
        <v>76</v>
      </c>
      <c r="E467" s="106" t="n">
        <f aca="false">PRODUCT(C467/D467)</f>
        <v>0.921052631578947</v>
      </c>
      <c r="F467" s="6"/>
      <c r="G467" s="6"/>
      <c r="H467" s="6"/>
      <c r="I467" s="6"/>
      <c r="J467" s="1"/>
      <c r="K467" s="1"/>
      <c r="L467" s="6"/>
      <c r="S467" s="6"/>
      <c r="T467" s="6"/>
      <c r="U467" s="6"/>
      <c r="V467" s="1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</row>
    <row r="468" customFormat="false" ht="15" hidden="false" customHeight="false" outlineLevel="0" collapsed="false">
      <c r="A468" s="54" t="n">
        <v>467</v>
      </c>
      <c r="B468" s="6" t="s">
        <v>1883</v>
      </c>
      <c r="C468" s="1" t="n">
        <v>70</v>
      </c>
      <c r="D468" s="1" t="n">
        <v>110</v>
      </c>
      <c r="E468" s="106" t="n">
        <f aca="false">PRODUCT(C468/D468)</f>
        <v>0.636363636363636</v>
      </c>
      <c r="F468" s="6"/>
      <c r="G468" s="6"/>
      <c r="H468" s="6"/>
      <c r="I468" s="6"/>
      <c r="J468" s="1"/>
      <c r="K468" s="1"/>
      <c r="L468" s="6"/>
      <c r="S468" s="6"/>
      <c r="T468" s="6"/>
      <c r="U468" s="6"/>
      <c r="V468" s="1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</row>
    <row r="469" customFormat="false" ht="15" hidden="false" customHeight="false" outlineLevel="0" collapsed="false">
      <c r="A469" s="54" t="n">
        <v>468</v>
      </c>
      <c r="B469" s="6" t="s">
        <v>485</v>
      </c>
      <c r="C469" s="1" t="n">
        <v>70</v>
      </c>
      <c r="D469" s="1" t="n">
        <v>123</v>
      </c>
      <c r="E469" s="106" t="n">
        <f aca="false">PRODUCT(C469/D469)</f>
        <v>0.569105691056911</v>
      </c>
      <c r="F469" s="6"/>
      <c r="G469" s="6"/>
      <c r="H469" s="6"/>
      <c r="I469" s="6"/>
      <c r="J469" s="1"/>
      <c r="K469" s="1"/>
      <c r="L469" s="6"/>
      <c r="S469" s="6"/>
      <c r="T469" s="6"/>
      <c r="U469" s="6"/>
      <c r="V469" s="1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</row>
    <row r="470" customFormat="false" ht="15" hidden="false" customHeight="false" outlineLevel="0" collapsed="false">
      <c r="A470" s="54" t="n">
        <v>469</v>
      </c>
      <c r="B470" s="6" t="s">
        <v>2024</v>
      </c>
      <c r="C470" s="1" t="n">
        <v>70</v>
      </c>
      <c r="D470" s="1" t="n">
        <v>49</v>
      </c>
      <c r="E470" s="106" t="n">
        <f aca="false">PRODUCT(C470/D470)</f>
        <v>1.42857142857143</v>
      </c>
      <c r="F470" s="6"/>
      <c r="G470" s="6"/>
      <c r="H470" s="6"/>
      <c r="I470" s="6"/>
      <c r="J470" s="1"/>
      <c r="K470" s="1"/>
      <c r="L470" s="6"/>
      <c r="S470" s="6"/>
      <c r="T470" s="6"/>
      <c r="U470" s="6"/>
      <c r="V470" s="1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</row>
    <row r="471" customFormat="false" ht="15" hidden="false" customHeight="false" outlineLevel="0" collapsed="false">
      <c r="A471" s="54" t="n">
        <v>470</v>
      </c>
      <c r="B471" s="6" t="s">
        <v>1501</v>
      </c>
      <c r="C471" s="1" t="n">
        <v>69</v>
      </c>
      <c r="D471" s="1" t="n">
        <v>199</v>
      </c>
      <c r="E471" s="106" t="n">
        <f aca="false">PRODUCT(C471/D471)</f>
        <v>0.346733668341709</v>
      </c>
      <c r="F471" s="6"/>
      <c r="G471" s="6"/>
      <c r="H471" s="6"/>
      <c r="I471" s="6"/>
      <c r="J471" s="1"/>
      <c r="K471" s="1"/>
      <c r="L471" s="6"/>
      <c r="S471" s="6"/>
      <c r="T471" s="6"/>
      <c r="U471" s="6"/>
      <c r="V471" s="1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</row>
    <row r="472" customFormat="false" ht="15" hidden="false" customHeight="false" outlineLevel="0" collapsed="false">
      <c r="A472" s="54" t="n">
        <v>471</v>
      </c>
      <c r="B472" s="6" t="s">
        <v>1556</v>
      </c>
      <c r="C472" s="1" t="n">
        <v>69</v>
      </c>
      <c r="D472" s="1" t="n">
        <v>140</v>
      </c>
      <c r="E472" s="106" t="n">
        <f aca="false">PRODUCT(C472/D472)</f>
        <v>0.492857142857143</v>
      </c>
      <c r="F472" s="6"/>
      <c r="G472" s="6"/>
      <c r="H472" s="6"/>
      <c r="I472" s="6"/>
      <c r="J472" s="1"/>
      <c r="K472" s="1"/>
      <c r="L472" s="6"/>
      <c r="S472" s="6"/>
      <c r="T472" s="6"/>
      <c r="U472" s="6"/>
      <c r="V472" s="1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</row>
    <row r="473" customFormat="false" ht="15" hidden="false" customHeight="false" outlineLevel="0" collapsed="false">
      <c r="A473" s="54" t="n">
        <v>472</v>
      </c>
      <c r="B473" s="6" t="s">
        <v>1753</v>
      </c>
      <c r="C473" s="1" t="n">
        <v>69</v>
      </c>
      <c r="D473" s="1" t="n">
        <v>80</v>
      </c>
      <c r="E473" s="106" t="n">
        <f aca="false">PRODUCT(C473/D473)</f>
        <v>0.8625</v>
      </c>
      <c r="F473" s="6"/>
      <c r="G473" s="6"/>
      <c r="H473" s="6"/>
      <c r="I473" s="6"/>
      <c r="J473" s="1"/>
      <c r="K473" s="1"/>
      <c r="L473" s="6"/>
      <c r="S473" s="6"/>
      <c r="T473" s="6"/>
      <c r="U473" s="6"/>
      <c r="V473" s="1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</row>
    <row r="474" customFormat="false" ht="15" hidden="false" customHeight="false" outlineLevel="0" collapsed="false">
      <c r="A474" s="54" t="n">
        <v>473</v>
      </c>
      <c r="B474" s="6" t="s">
        <v>579</v>
      </c>
      <c r="C474" s="1" t="n">
        <v>69</v>
      </c>
      <c r="D474" s="1" t="n">
        <v>150</v>
      </c>
      <c r="E474" s="106" t="n">
        <f aca="false">PRODUCT(C474/D474)</f>
        <v>0.46</v>
      </c>
      <c r="F474" s="6"/>
      <c r="G474" s="6"/>
      <c r="H474" s="6"/>
      <c r="I474" s="6"/>
      <c r="J474" s="1"/>
      <c r="K474" s="1"/>
      <c r="L474" s="6"/>
      <c r="S474" s="6"/>
      <c r="T474" s="6"/>
      <c r="U474" s="6"/>
      <c r="V474" s="1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</row>
    <row r="475" customFormat="false" ht="15" hidden="false" customHeight="false" outlineLevel="0" collapsed="false">
      <c r="A475" s="54" t="n">
        <v>474</v>
      </c>
      <c r="B475" s="6" t="s">
        <v>1844</v>
      </c>
      <c r="C475" s="1" t="n">
        <v>69</v>
      </c>
      <c r="D475" s="1" t="n">
        <v>61</v>
      </c>
      <c r="E475" s="106" t="n">
        <f aca="false">PRODUCT(C475/D475)</f>
        <v>1.13114754098361</v>
      </c>
      <c r="F475" s="6"/>
      <c r="G475" s="6"/>
      <c r="H475" s="6"/>
      <c r="I475" s="6"/>
      <c r="J475" s="1"/>
      <c r="K475" s="1"/>
      <c r="L475" s="6"/>
      <c r="S475" s="6"/>
      <c r="T475" s="6"/>
      <c r="U475" s="6"/>
      <c r="V475" s="1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</row>
    <row r="476" customFormat="false" ht="15" hidden="false" customHeight="false" outlineLevel="0" collapsed="false">
      <c r="A476" s="54" t="n">
        <v>475</v>
      </c>
      <c r="B476" s="6" t="s">
        <v>1877</v>
      </c>
      <c r="C476" s="1" t="n">
        <v>69</v>
      </c>
      <c r="D476" s="1" t="n">
        <v>86</v>
      </c>
      <c r="E476" s="106" t="n">
        <f aca="false">PRODUCT(C476/D476)</f>
        <v>0.802325581395349</v>
      </c>
      <c r="F476" s="6"/>
      <c r="G476" s="6"/>
      <c r="H476" s="6"/>
      <c r="I476" s="6"/>
      <c r="J476" s="1"/>
      <c r="K476" s="1"/>
      <c r="L476" s="6"/>
      <c r="S476" s="6"/>
      <c r="T476" s="6"/>
      <c r="U476" s="6"/>
      <c r="V476" s="1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</row>
    <row r="477" customFormat="false" ht="15" hidden="false" customHeight="false" outlineLevel="0" collapsed="false">
      <c r="A477" s="54" t="n">
        <v>476</v>
      </c>
      <c r="B477" s="6" t="s">
        <v>2060</v>
      </c>
      <c r="C477" s="1" t="n">
        <v>69</v>
      </c>
      <c r="D477" s="1" t="n">
        <v>109</v>
      </c>
      <c r="E477" s="106" t="n">
        <f aca="false">PRODUCT(C477/D477)</f>
        <v>0.63302752293578</v>
      </c>
      <c r="F477" s="6"/>
      <c r="G477" s="6"/>
      <c r="H477" s="6"/>
      <c r="I477" s="6"/>
      <c r="J477" s="1"/>
      <c r="K477" s="1"/>
      <c r="L477" s="6"/>
      <c r="S477" s="6"/>
      <c r="T477" s="6"/>
      <c r="U477" s="6"/>
      <c r="V477" s="1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</row>
    <row r="478" customFormat="false" ht="15" hidden="false" customHeight="false" outlineLevel="0" collapsed="false">
      <c r="A478" s="54" t="n">
        <v>477</v>
      </c>
      <c r="B478" s="6" t="s">
        <v>1340</v>
      </c>
      <c r="C478" s="1" t="n">
        <v>68</v>
      </c>
      <c r="D478" s="1" t="n">
        <v>184</v>
      </c>
      <c r="E478" s="106" t="n">
        <f aca="false">PRODUCT(C478/D478)</f>
        <v>0.369565217391304</v>
      </c>
      <c r="F478" s="6"/>
      <c r="G478" s="6"/>
      <c r="H478" s="6"/>
      <c r="I478" s="6"/>
      <c r="J478" s="1"/>
      <c r="K478" s="1"/>
      <c r="L478" s="6"/>
      <c r="S478" s="6"/>
      <c r="T478" s="6"/>
      <c r="U478" s="6"/>
      <c r="V478" s="1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</row>
    <row r="479" customFormat="false" ht="15" hidden="false" customHeight="false" outlineLevel="0" collapsed="false">
      <c r="A479" s="54" t="n">
        <v>478</v>
      </c>
      <c r="B479" s="6" t="s">
        <v>1567</v>
      </c>
      <c r="C479" s="1" t="n">
        <v>68</v>
      </c>
      <c r="D479" s="1" t="n">
        <v>136</v>
      </c>
      <c r="E479" s="106" t="n">
        <f aca="false">PRODUCT(C479/D479)</f>
        <v>0.5</v>
      </c>
      <c r="F479" s="6"/>
      <c r="G479" s="6"/>
      <c r="H479" s="6"/>
      <c r="I479" s="6"/>
      <c r="J479" s="1"/>
      <c r="K479" s="1"/>
      <c r="L479" s="6"/>
      <c r="S479" s="6"/>
      <c r="T479" s="6"/>
      <c r="U479" s="6"/>
      <c r="V479" s="1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</row>
    <row r="480" customFormat="false" ht="15" hidden="false" customHeight="false" outlineLevel="0" collapsed="false">
      <c r="A480" s="54" t="n">
        <v>479</v>
      </c>
      <c r="B480" s="6" t="s">
        <v>493</v>
      </c>
      <c r="C480" s="1" t="n">
        <v>68</v>
      </c>
      <c r="D480" s="1" t="n">
        <v>132</v>
      </c>
      <c r="E480" s="106" t="n">
        <f aca="false">PRODUCT(C480/D480)</f>
        <v>0.515151515151515</v>
      </c>
      <c r="F480" s="6"/>
      <c r="G480" s="6"/>
      <c r="H480" s="6"/>
      <c r="I480" s="6"/>
      <c r="J480" s="1"/>
      <c r="K480" s="1"/>
      <c r="L480" s="6"/>
      <c r="S480" s="6"/>
      <c r="T480" s="6"/>
      <c r="U480" s="6"/>
      <c r="V480" s="1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</row>
    <row r="481" customFormat="false" ht="15" hidden="false" customHeight="false" outlineLevel="0" collapsed="false">
      <c r="A481" s="54" t="n">
        <v>480</v>
      </c>
      <c r="B481" s="6" t="s">
        <v>2113</v>
      </c>
      <c r="C481" s="1" t="n">
        <v>68</v>
      </c>
      <c r="D481" s="1" t="n">
        <v>41</v>
      </c>
      <c r="E481" s="106" t="n">
        <f aca="false">PRODUCT(C481/D481)</f>
        <v>1.65853658536585</v>
      </c>
      <c r="F481" s="6"/>
      <c r="G481" s="6"/>
      <c r="H481" s="6"/>
      <c r="I481" s="6"/>
      <c r="J481" s="1"/>
      <c r="K481" s="1"/>
      <c r="L481" s="6"/>
      <c r="S481" s="6"/>
      <c r="T481" s="6"/>
      <c r="U481" s="6"/>
      <c r="V481" s="1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</row>
    <row r="482" customFormat="false" ht="15" hidden="false" customHeight="false" outlineLevel="0" collapsed="false">
      <c r="A482" s="54" t="n">
        <v>481</v>
      </c>
      <c r="B482" s="6" t="s">
        <v>1375</v>
      </c>
      <c r="C482" s="1" t="n">
        <v>67</v>
      </c>
      <c r="D482" s="1" t="n">
        <v>108</v>
      </c>
      <c r="E482" s="106" t="n">
        <f aca="false">PRODUCT(C482/D482)</f>
        <v>0.62037037037037</v>
      </c>
      <c r="F482" s="6"/>
      <c r="G482" s="6"/>
      <c r="H482" s="6"/>
      <c r="I482" s="6"/>
      <c r="J482" s="1"/>
      <c r="K482" s="1"/>
      <c r="L482" s="6"/>
      <c r="S482" s="6"/>
      <c r="T482" s="6"/>
      <c r="U482" s="6"/>
      <c r="V482" s="1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</row>
    <row r="483" customFormat="false" ht="15" hidden="false" customHeight="false" outlineLevel="0" collapsed="false">
      <c r="A483" s="54" t="n">
        <v>482</v>
      </c>
      <c r="B483" s="6" t="s">
        <v>1700</v>
      </c>
      <c r="C483" s="1" t="n">
        <v>67</v>
      </c>
      <c r="D483" s="1" t="n">
        <v>52</v>
      </c>
      <c r="E483" s="106" t="n">
        <f aca="false">PRODUCT(C483/D483)</f>
        <v>1.28846153846154</v>
      </c>
      <c r="F483" s="6"/>
      <c r="G483" s="6"/>
      <c r="H483" s="6"/>
      <c r="I483" s="6"/>
      <c r="J483" s="1"/>
      <c r="K483" s="1"/>
      <c r="L483" s="6"/>
      <c r="S483" s="6"/>
      <c r="T483" s="6"/>
      <c r="U483" s="6"/>
      <c r="V483" s="1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</row>
    <row r="484" customFormat="false" ht="15" hidden="false" customHeight="false" outlineLevel="0" collapsed="false">
      <c r="A484" s="54" t="n">
        <v>483</v>
      </c>
      <c r="B484" s="6" t="s">
        <v>2034</v>
      </c>
      <c r="C484" s="1" t="n">
        <v>67</v>
      </c>
      <c r="D484" s="1" t="n">
        <v>93</v>
      </c>
      <c r="E484" s="106" t="n">
        <f aca="false">PRODUCT(C484/D484)</f>
        <v>0.720430107526882</v>
      </c>
      <c r="F484" s="6"/>
      <c r="G484" s="6"/>
      <c r="H484" s="6"/>
      <c r="I484" s="6"/>
      <c r="J484" s="1"/>
      <c r="K484" s="1"/>
      <c r="L484" s="6"/>
      <c r="S484" s="6"/>
      <c r="T484" s="6"/>
      <c r="U484" s="6"/>
      <c r="V484" s="1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</row>
    <row r="485" customFormat="false" ht="15" hidden="false" customHeight="false" outlineLevel="0" collapsed="false">
      <c r="A485" s="54" t="n">
        <v>484</v>
      </c>
      <c r="B485" s="6" t="s">
        <v>2100</v>
      </c>
      <c r="C485" s="1" t="n">
        <v>67</v>
      </c>
      <c r="D485" s="1" t="n">
        <v>90</v>
      </c>
      <c r="E485" s="106" t="n">
        <f aca="false">PRODUCT(C485/D485)</f>
        <v>0.744444444444445</v>
      </c>
      <c r="F485" s="6"/>
      <c r="G485" s="6"/>
      <c r="H485" s="6"/>
      <c r="I485" s="6"/>
      <c r="J485" s="1"/>
      <c r="K485" s="1"/>
      <c r="L485" s="6"/>
      <c r="S485" s="6"/>
      <c r="T485" s="6"/>
      <c r="U485" s="6"/>
      <c r="V485" s="1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</row>
    <row r="486" customFormat="false" ht="15" hidden="false" customHeight="false" outlineLevel="0" collapsed="false">
      <c r="A486" s="54" t="n">
        <v>485</v>
      </c>
      <c r="B486" s="6" t="s">
        <v>2306</v>
      </c>
      <c r="C486" s="1" t="n">
        <v>67</v>
      </c>
      <c r="D486" s="1" t="n">
        <v>78</v>
      </c>
      <c r="E486" s="106" t="n">
        <f aca="false">PRODUCT(C486/D486)</f>
        <v>0.858974358974359</v>
      </c>
      <c r="F486" s="6"/>
      <c r="G486" s="6"/>
      <c r="H486" s="6"/>
      <c r="I486" s="6"/>
      <c r="J486" s="1"/>
      <c r="K486" s="1"/>
      <c r="L486" s="6"/>
      <c r="S486" s="6"/>
      <c r="T486" s="6"/>
      <c r="U486" s="6"/>
      <c r="V486" s="1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</row>
    <row r="487" customFormat="false" ht="15" hidden="false" customHeight="false" outlineLevel="0" collapsed="false">
      <c r="A487" s="54" t="n">
        <v>486</v>
      </c>
      <c r="B487" s="6" t="s">
        <v>2070</v>
      </c>
      <c r="C487" s="1" t="n">
        <v>66</v>
      </c>
      <c r="D487" s="1" t="n">
        <v>88</v>
      </c>
      <c r="E487" s="106" t="n">
        <f aca="false">PRODUCT(C487/D487)</f>
        <v>0.75</v>
      </c>
      <c r="F487" s="6"/>
      <c r="G487" s="6"/>
      <c r="H487" s="6"/>
      <c r="I487" s="6"/>
      <c r="J487" s="1"/>
      <c r="K487" s="1"/>
      <c r="L487" s="6"/>
      <c r="S487" s="6"/>
      <c r="T487" s="6"/>
      <c r="U487" s="6"/>
      <c r="V487" s="1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</row>
    <row r="488" customFormat="false" ht="15" hidden="false" customHeight="false" outlineLevel="0" collapsed="false">
      <c r="A488" s="54" t="n">
        <v>487</v>
      </c>
      <c r="B488" s="6" t="s">
        <v>577</v>
      </c>
      <c r="C488" s="1" t="n">
        <v>65</v>
      </c>
      <c r="D488" s="1" t="n">
        <v>121</v>
      </c>
      <c r="E488" s="106" t="n">
        <f aca="false">PRODUCT(C488/D488)</f>
        <v>0.537190082644628</v>
      </c>
      <c r="F488" s="6"/>
      <c r="G488" s="6"/>
      <c r="H488" s="6"/>
      <c r="I488" s="6"/>
      <c r="J488" s="1"/>
      <c r="K488" s="1"/>
      <c r="L488" s="6"/>
      <c r="S488" s="6"/>
      <c r="T488" s="6"/>
      <c r="U488" s="6"/>
      <c r="V488" s="1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</row>
    <row r="489" customFormat="false" ht="15" hidden="false" customHeight="false" outlineLevel="0" collapsed="false">
      <c r="A489" s="54" t="n">
        <v>488</v>
      </c>
      <c r="B489" s="6" t="s">
        <v>1691</v>
      </c>
      <c r="C489" s="1" t="n">
        <v>65</v>
      </c>
      <c r="D489" s="1" t="n">
        <v>156</v>
      </c>
      <c r="E489" s="106" t="n">
        <f aca="false">PRODUCT(C489/D489)</f>
        <v>0.416666666666667</v>
      </c>
      <c r="F489" s="6"/>
      <c r="G489" s="6"/>
      <c r="H489" s="6"/>
      <c r="I489" s="6"/>
      <c r="J489" s="1"/>
      <c r="K489" s="1"/>
      <c r="L489" s="6"/>
      <c r="S489" s="6"/>
      <c r="T489" s="6"/>
      <c r="U489" s="6"/>
      <c r="V489" s="1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</row>
    <row r="490" customFormat="false" ht="15" hidden="false" customHeight="false" outlineLevel="0" collapsed="false">
      <c r="A490" s="54" t="n">
        <v>489</v>
      </c>
      <c r="B490" s="6" t="s">
        <v>1751</v>
      </c>
      <c r="C490" s="1" t="n">
        <v>65</v>
      </c>
      <c r="D490" s="1" t="n">
        <v>65</v>
      </c>
      <c r="E490" s="106" t="n">
        <f aca="false">PRODUCT(C490/D490)</f>
        <v>1</v>
      </c>
      <c r="F490" s="6"/>
      <c r="G490" s="6"/>
      <c r="H490" s="6"/>
      <c r="I490" s="6"/>
      <c r="J490" s="1"/>
      <c r="K490" s="1"/>
      <c r="L490" s="6"/>
      <c r="S490" s="6"/>
      <c r="T490" s="6"/>
      <c r="U490" s="6"/>
      <c r="V490" s="1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</row>
    <row r="491" customFormat="false" ht="15" hidden="false" customHeight="false" outlineLevel="0" collapsed="false">
      <c r="A491" s="54" t="n">
        <v>490</v>
      </c>
      <c r="B491" s="6" t="s">
        <v>1799</v>
      </c>
      <c r="C491" s="1" t="n">
        <v>65</v>
      </c>
      <c r="D491" s="1" t="n">
        <v>159</v>
      </c>
      <c r="E491" s="106" t="n">
        <f aca="false">PRODUCT(C491/D491)</f>
        <v>0.408805031446541</v>
      </c>
      <c r="F491" s="6"/>
      <c r="G491" s="6"/>
      <c r="H491" s="6"/>
      <c r="I491" s="6"/>
      <c r="J491" s="1"/>
      <c r="K491" s="1"/>
      <c r="L491" s="6"/>
      <c r="S491" s="6"/>
      <c r="T491" s="6"/>
      <c r="U491" s="6"/>
      <c r="V491" s="1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</row>
    <row r="492" customFormat="false" ht="15" hidden="false" customHeight="false" outlineLevel="0" collapsed="false">
      <c r="A492" s="54" t="n">
        <v>491</v>
      </c>
      <c r="B492" s="6" t="s">
        <v>1900</v>
      </c>
      <c r="C492" s="1" t="n">
        <v>65</v>
      </c>
      <c r="D492" s="1" t="n">
        <v>110</v>
      </c>
      <c r="E492" s="106" t="n">
        <f aca="false">PRODUCT(C492/D492)</f>
        <v>0.590909090909091</v>
      </c>
      <c r="F492" s="6"/>
      <c r="G492" s="6"/>
      <c r="H492" s="6"/>
      <c r="I492" s="6"/>
      <c r="J492" s="1"/>
      <c r="K492" s="1"/>
      <c r="L492" s="6"/>
      <c r="S492" s="6"/>
      <c r="T492" s="6"/>
      <c r="U492" s="6"/>
      <c r="V492" s="1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</row>
    <row r="493" customFormat="false" ht="15" hidden="false" customHeight="false" outlineLevel="0" collapsed="false">
      <c r="A493" s="54" t="n">
        <v>492</v>
      </c>
      <c r="B493" s="6" t="s">
        <v>1909</v>
      </c>
      <c r="C493" s="1" t="n">
        <v>65</v>
      </c>
      <c r="D493" s="1" t="n">
        <v>61</v>
      </c>
      <c r="E493" s="106" t="n">
        <f aca="false">PRODUCT(C493/D493)</f>
        <v>1.0655737704918</v>
      </c>
      <c r="F493" s="6"/>
      <c r="G493" s="6"/>
      <c r="H493" s="6"/>
      <c r="I493" s="6"/>
      <c r="J493" s="1"/>
      <c r="K493" s="1"/>
      <c r="L493" s="6"/>
      <c r="S493" s="6"/>
      <c r="T493" s="6"/>
      <c r="U493" s="6"/>
      <c r="V493" s="1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</row>
    <row r="494" customFormat="false" ht="15" hidden="false" customHeight="false" outlineLevel="0" collapsed="false">
      <c r="A494" s="54" t="n">
        <v>493</v>
      </c>
      <c r="B494" s="6" t="s">
        <v>2155</v>
      </c>
      <c r="C494" s="1" t="n">
        <v>65</v>
      </c>
      <c r="D494" s="1" t="n">
        <v>98</v>
      </c>
      <c r="E494" s="106" t="n">
        <f aca="false">PRODUCT(C494/D494)</f>
        <v>0.663265306122449</v>
      </c>
      <c r="F494" s="6"/>
      <c r="G494" s="6"/>
      <c r="H494" s="6"/>
      <c r="I494" s="6"/>
      <c r="J494" s="1"/>
      <c r="K494" s="1"/>
      <c r="L494" s="6"/>
      <c r="S494" s="6"/>
      <c r="T494" s="6"/>
      <c r="U494" s="6"/>
      <c r="V494" s="1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</row>
    <row r="495" customFormat="false" ht="15" hidden="false" customHeight="false" outlineLevel="0" collapsed="false">
      <c r="A495" s="54" t="n">
        <v>494</v>
      </c>
      <c r="B495" s="6" t="s">
        <v>244</v>
      </c>
      <c r="C495" s="1" t="n">
        <v>64</v>
      </c>
      <c r="D495" s="1" t="n">
        <v>223</v>
      </c>
      <c r="E495" s="106" t="n">
        <f aca="false">PRODUCT(C495/D495)</f>
        <v>0.286995515695067</v>
      </c>
      <c r="F495" s="6"/>
      <c r="G495" s="6"/>
      <c r="H495" s="6"/>
      <c r="I495" s="6"/>
      <c r="J495" s="1"/>
      <c r="K495" s="1"/>
      <c r="L495" s="6"/>
      <c r="S495" s="6"/>
      <c r="T495" s="6"/>
      <c r="U495" s="6"/>
      <c r="V495" s="1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</row>
    <row r="496" customFormat="false" ht="15" hidden="false" customHeight="false" outlineLevel="0" collapsed="false">
      <c r="A496" s="54" t="n">
        <v>495</v>
      </c>
      <c r="B496" s="6" t="s">
        <v>1980</v>
      </c>
      <c r="C496" s="1" t="n">
        <v>64</v>
      </c>
      <c r="D496" s="1" t="n">
        <v>78</v>
      </c>
      <c r="E496" s="106" t="n">
        <f aca="false">PRODUCT(C496/D496)</f>
        <v>0.820512820512821</v>
      </c>
      <c r="F496" s="6"/>
      <c r="G496" s="6"/>
      <c r="H496" s="6"/>
      <c r="I496" s="6"/>
      <c r="J496" s="1"/>
      <c r="K496" s="1"/>
      <c r="L496" s="6"/>
      <c r="S496" s="6"/>
      <c r="T496" s="6"/>
      <c r="U496" s="6"/>
      <c r="V496" s="1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</row>
    <row r="497" customFormat="false" ht="15" hidden="false" customHeight="false" outlineLevel="0" collapsed="false">
      <c r="A497" s="54" t="n">
        <v>496</v>
      </c>
      <c r="B497" s="6" t="s">
        <v>2074</v>
      </c>
      <c r="C497" s="1" t="n">
        <v>64</v>
      </c>
      <c r="D497" s="1" t="n">
        <v>65</v>
      </c>
      <c r="E497" s="106" t="n">
        <f aca="false">PRODUCT(C497/D497)</f>
        <v>0.984615384615385</v>
      </c>
      <c r="F497" s="6"/>
      <c r="G497" s="6"/>
      <c r="H497" s="6"/>
      <c r="I497" s="6"/>
      <c r="J497" s="1"/>
      <c r="K497" s="1"/>
      <c r="L497" s="6"/>
      <c r="S497" s="6"/>
      <c r="T497" s="6"/>
      <c r="U497" s="6"/>
      <c r="V497" s="1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</row>
    <row r="498" customFormat="false" ht="15" hidden="false" customHeight="false" outlineLevel="0" collapsed="false">
      <c r="A498" s="54" t="n">
        <v>497</v>
      </c>
      <c r="B498" s="6" t="s">
        <v>381</v>
      </c>
      <c r="C498" s="1" t="n">
        <v>63</v>
      </c>
      <c r="D498" s="1" t="n">
        <v>240</v>
      </c>
      <c r="E498" s="106" t="n">
        <f aca="false">PRODUCT(C498/D498)</f>
        <v>0.2625</v>
      </c>
      <c r="F498" s="6"/>
      <c r="G498" s="6"/>
      <c r="H498" s="6"/>
      <c r="I498" s="6"/>
      <c r="J498" s="1"/>
      <c r="K498" s="1"/>
      <c r="L498" s="6"/>
      <c r="S498" s="6"/>
      <c r="T498" s="6"/>
      <c r="U498" s="6"/>
      <c r="V498" s="1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</row>
    <row r="499" customFormat="false" ht="15" hidden="false" customHeight="false" outlineLevel="0" collapsed="false">
      <c r="A499" s="54" t="n">
        <v>498</v>
      </c>
      <c r="B499" s="6" t="s">
        <v>1589</v>
      </c>
      <c r="C499" s="1" t="n">
        <v>63</v>
      </c>
      <c r="D499" s="1" t="n">
        <v>138</v>
      </c>
      <c r="E499" s="106" t="n">
        <f aca="false">PRODUCT(C499/D499)</f>
        <v>0.456521739130435</v>
      </c>
      <c r="F499" s="6"/>
      <c r="G499" s="6"/>
      <c r="H499" s="56"/>
      <c r="I499" s="6"/>
      <c r="J499" s="1"/>
      <c r="K499" s="1"/>
      <c r="L499" s="6"/>
      <c r="S499" s="6"/>
      <c r="T499" s="6"/>
      <c r="U499" s="6"/>
      <c r="V499" s="1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</row>
    <row r="500" customFormat="false" ht="15" hidden="false" customHeight="false" outlineLevel="0" collapsed="false">
      <c r="A500" s="54" t="n">
        <v>499</v>
      </c>
      <c r="B500" s="6" t="s">
        <v>1746</v>
      </c>
      <c r="C500" s="1" t="n">
        <v>63</v>
      </c>
      <c r="D500" s="1" t="n">
        <v>43</v>
      </c>
      <c r="E500" s="106" t="n">
        <f aca="false">PRODUCT(C500/D500)</f>
        <v>1.46511627906977</v>
      </c>
      <c r="F500" s="6"/>
      <c r="G500" s="6"/>
      <c r="H500" s="6"/>
      <c r="I500" s="6"/>
      <c r="J500" s="1"/>
      <c r="K500" s="1"/>
      <c r="L500" s="6"/>
      <c r="S500" s="6"/>
      <c r="T500" s="6"/>
      <c r="U500" s="6"/>
      <c r="V500" s="1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</row>
    <row r="501" customFormat="false" ht="15" hidden="false" customHeight="false" outlineLevel="0" collapsed="false">
      <c r="A501" s="54" t="n">
        <v>500</v>
      </c>
      <c r="B501" s="6" t="s">
        <v>313</v>
      </c>
      <c r="C501" s="1" t="n">
        <v>63</v>
      </c>
      <c r="D501" s="1" t="n">
        <v>123</v>
      </c>
      <c r="E501" s="106" t="n">
        <f aca="false">PRODUCT(C501/D501)</f>
        <v>0.51219512195122</v>
      </c>
      <c r="F501" s="6"/>
      <c r="G501" s="6"/>
      <c r="H501" s="6"/>
      <c r="I501" s="6"/>
      <c r="J501" s="1"/>
      <c r="K501" s="1"/>
      <c r="L501" s="6"/>
      <c r="S501" s="6"/>
      <c r="T501" s="6"/>
      <c r="U501" s="6"/>
      <c r="V501" s="1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</row>
    <row r="502" customFormat="false" ht="15" hidden="false" customHeight="false" outlineLevel="0" collapsed="false">
      <c r="A502" s="54" t="n">
        <v>501</v>
      </c>
      <c r="B502" s="6" t="s">
        <v>2111</v>
      </c>
      <c r="C502" s="1" t="n">
        <v>63</v>
      </c>
      <c r="D502" s="1" t="n">
        <v>76</v>
      </c>
      <c r="E502" s="106" t="n">
        <f aca="false">PRODUCT(C502/D502)</f>
        <v>0.828947368421053</v>
      </c>
      <c r="F502" s="6"/>
      <c r="G502" s="6"/>
      <c r="H502" s="6"/>
      <c r="I502" s="106"/>
      <c r="J502" s="1"/>
      <c r="K502" s="1"/>
      <c r="L502" s="6"/>
      <c r="S502" s="6"/>
      <c r="T502" s="6"/>
      <c r="U502" s="6"/>
      <c r="V502" s="1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</row>
    <row r="503" customFormat="false" ht="15" hidden="false" customHeight="false" outlineLevel="0" collapsed="false">
      <c r="A503" s="54" t="n">
        <v>502</v>
      </c>
      <c r="B503" s="6" t="s">
        <v>2135</v>
      </c>
      <c r="C503" s="1" t="n">
        <v>63</v>
      </c>
      <c r="D503" s="1" t="n">
        <v>56</v>
      </c>
      <c r="E503" s="106" t="n">
        <f aca="false">PRODUCT(C503/D503)</f>
        <v>1.125</v>
      </c>
      <c r="F503" s="6"/>
      <c r="G503" s="6"/>
      <c r="H503" s="6"/>
      <c r="I503" s="106"/>
      <c r="J503" s="1"/>
      <c r="K503" s="1"/>
      <c r="L503" s="6"/>
      <c r="S503" s="6"/>
      <c r="T503" s="6"/>
      <c r="U503" s="6"/>
      <c r="V503" s="1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</row>
    <row r="504" customFormat="false" ht="15" hidden="false" customHeight="false" outlineLevel="0" collapsed="false">
      <c r="A504" s="54" t="n">
        <v>503</v>
      </c>
      <c r="B504" s="56" t="s">
        <v>2209</v>
      </c>
      <c r="C504" s="1" t="n">
        <v>63</v>
      </c>
      <c r="D504" s="1" t="n">
        <v>53</v>
      </c>
      <c r="E504" s="106" t="n">
        <f aca="false">PRODUCT(C504/D504)</f>
        <v>1.18867924528302</v>
      </c>
      <c r="F504" s="6"/>
      <c r="G504" s="6"/>
      <c r="H504" s="6"/>
      <c r="I504" s="106"/>
      <c r="J504" s="1"/>
      <c r="K504" s="1"/>
      <c r="L504" s="6"/>
      <c r="S504" s="6"/>
      <c r="T504" s="6"/>
      <c r="U504" s="6"/>
      <c r="V504" s="1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</row>
    <row r="505" customFormat="false" ht="15" hidden="false" customHeight="false" outlineLevel="0" collapsed="false">
      <c r="A505" s="54" t="n">
        <v>504</v>
      </c>
      <c r="B505" s="6" t="s">
        <v>86</v>
      </c>
      <c r="C505" s="1" t="n">
        <v>62</v>
      </c>
      <c r="D505" s="1" t="n">
        <v>282</v>
      </c>
      <c r="E505" s="106" t="n">
        <f aca="false">PRODUCT(C505/D505)</f>
        <v>0.219858156028369</v>
      </c>
      <c r="F505" s="6"/>
      <c r="G505" s="6"/>
      <c r="H505" s="6"/>
      <c r="I505" s="6"/>
      <c r="J505" s="1"/>
      <c r="K505" s="1"/>
      <c r="L505" s="6"/>
      <c r="S505" s="6"/>
      <c r="T505" s="6"/>
      <c r="U505" s="6"/>
      <c r="V505" s="1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</row>
    <row r="506" customFormat="false" ht="15" hidden="false" customHeight="false" outlineLevel="0" collapsed="false">
      <c r="A506" s="54" t="n">
        <v>505</v>
      </c>
      <c r="B506" s="6" t="s">
        <v>1400</v>
      </c>
      <c r="C506" s="1" t="n">
        <v>62</v>
      </c>
      <c r="D506" s="1" t="n">
        <v>177</v>
      </c>
      <c r="E506" s="106" t="n">
        <f aca="false">PRODUCT(C506/D506)</f>
        <v>0.350282485875706</v>
      </c>
      <c r="F506" s="6"/>
      <c r="G506" s="6"/>
      <c r="H506" s="6"/>
      <c r="I506" s="6"/>
      <c r="J506" s="1"/>
      <c r="K506" s="1"/>
      <c r="L506" s="6"/>
      <c r="S506" s="6"/>
      <c r="T506" s="6"/>
      <c r="U506" s="6"/>
      <c r="V506" s="1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</row>
    <row r="507" customFormat="false" ht="15" hidden="false" customHeight="false" outlineLevel="0" collapsed="false">
      <c r="A507" s="54" t="n">
        <v>506</v>
      </c>
      <c r="B507" s="6" t="s">
        <v>1518</v>
      </c>
      <c r="C507" s="1" t="n">
        <v>62</v>
      </c>
      <c r="D507" s="1" t="n">
        <v>136</v>
      </c>
      <c r="E507" s="106" t="n">
        <f aca="false">PRODUCT(C507/D507)</f>
        <v>0.455882352941176</v>
      </c>
      <c r="F507" s="6"/>
      <c r="G507" s="6"/>
      <c r="H507" s="6"/>
      <c r="I507" s="6"/>
      <c r="J507" s="1"/>
      <c r="K507" s="1"/>
      <c r="L507" s="6"/>
      <c r="S507" s="6"/>
      <c r="T507" s="6"/>
      <c r="U507" s="6"/>
      <c r="V507" s="1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</row>
    <row r="508" customFormat="false" ht="15" hidden="false" customHeight="false" outlineLevel="0" collapsed="false">
      <c r="A508" s="54" t="n">
        <v>507</v>
      </c>
      <c r="B508" s="6" t="s">
        <v>2040</v>
      </c>
      <c r="C508" s="1" t="n">
        <v>62</v>
      </c>
      <c r="D508" s="1" t="n">
        <v>110</v>
      </c>
      <c r="E508" s="106" t="n">
        <f aca="false">PRODUCT(C508/D508)</f>
        <v>0.563636363636364</v>
      </c>
      <c r="F508" s="6"/>
      <c r="G508" s="6"/>
      <c r="H508" s="6"/>
      <c r="I508" s="6"/>
      <c r="J508" s="1"/>
      <c r="K508" s="1"/>
      <c r="L508" s="6"/>
      <c r="S508" s="6"/>
      <c r="T508" s="6"/>
      <c r="U508" s="6"/>
      <c r="V508" s="1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</row>
    <row r="509" customFormat="false" ht="15" hidden="false" customHeight="false" outlineLevel="0" collapsed="false">
      <c r="A509" s="54" t="n">
        <v>508</v>
      </c>
      <c r="B509" s="6" t="s">
        <v>2122</v>
      </c>
      <c r="C509" s="1" t="n">
        <v>62</v>
      </c>
      <c r="D509" s="1" t="n">
        <v>95</v>
      </c>
      <c r="E509" s="106" t="n">
        <f aca="false">PRODUCT(C509/D509)</f>
        <v>0.652631578947369</v>
      </c>
      <c r="F509" s="6"/>
      <c r="G509" s="6"/>
      <c r="H509" s="6"/>
      <c r="I509" s="6"/>
      <c r="J509" s="1"/>
      <c r="K509" s="1"/>
      <c r="L509" s="6"/>
      <c r="S509" s="6"/>
      <c r="T509" s="6"/>
      <c r="U509" s="6"/>
      <c r="V509" s="1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</row>
    <row r="510" customFormat="false" ht="15" hidden="false" customHeight="false" outlineLevel="0" collapsed="false">
      <c r="A510" s="54" t="n">
        <v>509</v>
      </c>
      <c r="B510" s="6" t="s">
        <v>2254</v>
      </c>
      <c r="C510" s="1" t="n">
        <v>62</v>
      </c>
      <c r="D510" s="1" t="n">
        <v>74</v>
      </c>
      <c r="E510" s="106" t="n">
        <f aca="false">PRODUCT(C510/D510)</f>
        <v>0.837837837837838</v>
      </c>
      <c r="F510" s="6"/>
      <c r="G510" s="6"/>
      <c r="H510" s="6"/>
      <c r="I510" s="6"/>
      <c r="J510" s="1"/>
      <c r="K510" s="1"/>
      <c r="L510" s="6"/>
      <c r="S510" s="6"/>
      <c r="T510" s="6"/>
      <c r="U510" s="6"/>
      <c r="V510" s="1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</row>
    <row r="511" customFormat="false" ht="15" hidden="false" customHeight="false" outlineLevel="0" collapsed="false">
      <c r="A511" s="54" t="n">
        <v>510</v>
      </c>
      <c r="B511" s="6" t="s">
        <v>303</v>
      </c>
      <c r="C511" s="1" t="n">
        <v>61</v>
      </c>
      <c r="D511" s="1" t="n">
        <v>208</v>
      </c>
      <c r="E511" s="106" t="n">
        <f aca="false">PRODUCT(C511/D511)</f>
        <v>0.293269230769231</v>
      </c>
      <c r="F511" s="6"/>
      <c r="G511" s="6"/>
      <c r="H511" s="6"/>
      <c r="I511" s="106"/>
      <c r="J511" s="1"/>
      <c r="K511" s="1"/>
      <c r="L511" s="6"/>
      <c r="S511" s="6"/>
      <c r="T511" s="6"/>
      <c r="U511" s="6"/>
      <c r="V511" s="1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</row>
    <row r="512" customFormat="false" ht="15" hidden="false" customHeight="false" outlineLevel="0" collapsed="false">
      <c r="A512" s="54" t="n">
        <v>511</v>
      </c>
      <c r="B512" s="6" t="s">
        <v>1372</v>
      </c>
      <c r="C512" s="1" t="n">
        <v>61</v>
      </c>
      <c r="D512" s="1" t="n">
        <v>152</v>
      </c>
      <c r="E512" s="106" t="n">
        <f aca="false">PRODUCT(C512/D512)</f>
        <v>0.401315789473684</v>
      </c>
      <c r="F512" s="6"/>
      <c r="G512" s="6"/>
      <c r="H512" s="6"/>
      <c r="I512" s="106"/>
      <c r="J512" s="1"/>
      <c r="K512" s="1"/>
      <c r="L512" s="6"/>
      <c r="S512" s="6"/>
      <c r="T512" s="6"/>
      <c r="U512" s="6"/>
      <c r="V512" s="1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</row>
    <row r="513" customFormat="false" ht="15" hidden="false" customHeight="false" outlineLevel="0" collapsed="false">
      <c r="A513" s="54" t="n">
        <v>512</v>
      </c>
      <c r="B513" s="6" t="s">
        <v>1509</v>
      </c>
      <c r="C513" s="1" t="n">
        <v>61</v>
      </c>
      <c r="D513" s="1" t="n">
        <v>57</v>
      </c>
      <c r="E513" s="106" t="n">
        <f aca="false">PRODUCT(C513/D513)</f>
        <v>1.07017543859649</v>
      </c>
      <c r="F513" s="6"/>
      <c r="G513" s="6"/>
      <c r="H513" s="6"/>
      <c r="I513" s="106"/>
      <c r="J513" s="1"/>
      <c r="K513" s="1"/>
      <c r="L513" s="6"/>
      <c r="S513" s="6"/>
      <c r="T513" s="6"/>
      <c r="U513" s="6"/>
      <c r="V513" s="1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</row>
    <row r="514" customFormat="false" ht="15" hidden="false" customHeight="false" outlineLevel="0" collapsed="false">
      <c r="A514" s="54" t="n">
        <v>513</v>
      </c>
      <c r="B514" s="6" t="s">
        <v>1572</v>
      </c>
      <c r="C514" s="1" t="n">
        <v>61</v>
      </c>
      <c r="D514" s="1" t="n">
        <v>150</v>
      </c>
      <c r="E514" s="106" t="n">
        <f aca="false">PRODUCT(C514/D514)</f>
        <v>0.406666666666667</v>
      </c>
      <c r="F514" s="6"/>
      <c r="G514" s="6"/>
      <c r="H514" s="6"/>
      <c r="I514" s="6"/>
      <c r="J514" s="1"/>
      <c r="K514" s="1"/>
      <c r="L514" s="6"/>
      <c r="S514" s="6"/>
      <c r="T514" s="6"/>
      <c r="U514" s="6"/>
      <c r="V514" s="1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</row>
    <row r="515" customFormat="false" ht="15" hidden="false" customHeight="false" outlineLevel="0" collapsed="false">
      <c r="A515" s="54" t="n">
        <v>514</v>
      </c>
      <c r="B515" s="6" t="s">
        <v>1765</v>
      </c>
      <c r="C515" s="1" t="n">
        <v>61</v>
      </c>
      <c r="D515" s="1" t="n">
        <v>62</v>
      </c>
      <c r="E515" s="106" t="n">
        <f aca="false">PRODUCT(C515/D515)</f>
        <v>0.983870967741936</v>
      </c>
      <c r="F515" s="6"/>
      <c r="G515" s="6"/>
      <c r="H515" s="6"/>
      <c r="I515" s="6"/>
      <c r="J515" s="1"/>
      <c r="K515" s="1"/>
      <c r="L515" s="6"/>
      <c r="S515" s="6"/>
      <c r="T515" s="6"/>
      <c r="U515" s="6"/>
      <c r="V515" s="1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</row>
    <row r="516" customFormat="false" ht="15" hidden="false" customHeight="false" outlineLevel="0" collapsed="false">
      <c r="A516" s="54" t="n">
        <v>515</v>
      </c>
      <c r="B516" s="6" t="s">
        <v>1897</v>
      </c>
      <c r="C516" s="1" t="n">
        <v>61</v>
      </c>
      <c r="D516" s="1" t="n">
        <v>76</v>
      </c>
      <c r="E516" s="106" t="n">
        <f aca="false">PRODUCT(C516/D516)</f>
        <v>0.802631578947369</v>
      </c>
      <c r="F516" s="6"/>
      <c r="G516" s="6"/>
      <c r="H516" s="6"/>
      <c r="I516" s="6"/>
      <c r="J516" s="1"/>
      <c r="K516" s="1"/>
      <c r="L516" s="6"/>
      <c r="S516" s="6"/>
      <c r="T516" s="6"/>
      <c r="U516" s="6"/>
      <c r="V516" s="1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</row>
    <row r="517" customFormat="false" ht="15" hidden="false" customHeight="false" outlineLevel="0" collapsed="false">
      <c r="A517" s="54" t="n">
        <v>516</v>
      </c>
      <c r="B517" s="6" t="s">
        <v>2000</v>
      </c>
      <c r="C517" s="1" t="n">
        <v>61</v>
      </c>
      <c r="D517" s="1" t="n">
        <v>66</v>
      </c>
      <c r="E517" s="106" t="n">
        <f aca="false">PRODUCT(C517/D517)</f>
        <v>0.924242424242424</v>
      </c>
      <c r="F517" s="6"/>
      <c r="G517" s="6"/>
      <c r="H517" s="6"/>
      <c r="I517" s="6"/>
      <c r="J517" s="1"/>
      <c r="K517" s="1"/>
      <c r="L517" s="6"/>
      <c r="S517" s="6"/>
      <c r="T517" s="6"/>
      <c r="U517" s="6"/>
      <c r="V517" s="1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</row>
    <row r="518" customFormat="false" ht="15" hidden="false" customHeight="false" outlineLevel="0" collapsed="false">
      <c r="A518" s="54" t="n">
        <v>517</v>
      </c>
      <c r="B518" s="6" t="s">
        <v>2062</v>
      </c>
      <c r="C518" s="1" t="n">
        <v>61</v>
      </c>
      <c r="D518" s="1" t="n">
        <v>90</v>
      </c>
      <c r="E518" s="106" t="n">
        <f aca="false">PRODUCT(C518/D518)</f>
        <v>0.677777777777778</v>
      </c>
      <c r="F518" s="6"/>
      <c r="G518" s="6"/>
      <c r="H518" s="6"/>
      <c r="I518" s="6"/>
      <c r="J518" s="1"/>
      <c r="K518" s="1"/>
      <c r="L518" s="6"/>
      <c r="S518" s="6"/>
      <c r="T518" s="6"/>
      <c r="U518" s="6"/>
      <c r="V518" s="1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</row>
    <row r="519" customFormat="false" ht="15" hidden="false" customHeight="false" outlineLevel="0" collapsed="false">
      <c r="A519" s="54" t="n">
        <v>518</v>
      </c>
      <c r="B519" s="6" t="s">
        <v>2138</v>
      </c>
      <c r="C519" s="1" t="n">
        <v>61</v>
      </c>
      <c r="D519" s="1" t="n">
        <v>82</v>
      </c>
      <c r="E519" s="106" t="n">
        <f aca="false">PRODUCT(C519/D519)</f>
        <v>0.74390243902439</v>
      </c>
      <c r="F519" s="6"/>
      <c r="G519" s="6"/>
      <c r="H519" s="6"/>
      <c r="I519" s="6"/>
      <c r="J519" s="1"/>
      <c r="K519" s="1"/>
      <c r="L519" s="6"/>
      <c r="S519" s="6"/>
      <c r="T519" s="6"/>
      <c r="U519" s="6"/>
      <c r="V519" s="1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</row>
    <row r="520" customFormat="false" ht="15" hidden="false" customHeight="false" outlineLevel="0" collapsed="false">
      <c r="A520" s="54" t="n">
        <v>519</v>
      </c>
      <c r="B520" s="6" t="s">
        <v>2179</v>
      </c>
      <c r="C520" s="1" t="n">
        <v>61</v>
      </c>
      <c r="D520" s="1" t="n">
        <v>72</v>
      </c>
      <c r="E520" s="106" t="n">
        <f aca="false">PRODUCT(C520/D520)</f>
        <v>0.847222222222222</v>
      </c>
      <c r="F520" s="6"/>
      <c r="G520" s="6"/>
      <c r="H520" s="56"/>
      <c r="I520" s="6"/>
      <c r="J520" s="1"/>
      <c r="K520" s="1"/>
      <c r="L520" s="6"/>
      <c r="S520" s="6"/>
      <c r="T520" s="6"/>
      <c r="U520" s="6"/>
      <c r="V520" s="1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</row>
    <row r="521" customFormat="false" ht="15" hidden="false" customHeight="false" outlineLevel="0" collapsed="false">
      <c r="A521" s="54" t="n">
        <v>520</v>
      </c>
      <c r="B521" s="6" t="s">
        <v>199</v>
      </c>
      <c r="C521" s="1" t="n">
        <v>60</v>
      </c>
      <c r="D521" s="1" t="n">
        <v>235</v>
      </c>
      <c r="E521" s="106" t="n">
        <f aca="false">PRODUCT(C521/D521)</f>
        <v>0.25531914893617</v>
      </c>
      <c r="F521" s="6"/>
      <c r="G521" s="6"/>
      <c r="H521" s="6"/>
      <c r="I521" s="6"/>
      <c r="J521" s="1"/>
      <c r="K521" s="1"/>
      <c r="L521" s="6"/>
      <c r="S521" s="6"/>
      <c r="T521" s="6"/>
      <c r="U521" s="6"/>
      <c r="V521" s="1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</row>
    <row r="522" customFormat="false" ht="15" hidden="false" customHeight="false" outlineLevel="0" collapsed="false">
      <c r="A522" s="54" t="n">
        <v>521</v>
      </c>
      <c r="B522" s="6" t="s">
        <v>1924</v>
      </c>
      <c r="C522" s="1" t="n">
        <v>60</v>
      </c>
      <c r="D522" s="1" t="n">
        <v>94</v>
      </c>
      <c r="E522" s="106" t="n">
        <f aca="false">PRODUCT(C522/D522)</f>
        <v>0.638297872340426</v>
      </c>
      <c r="F522" s="6"/>
      <c r="G522" s="6"/>
      <c r="H522" s="6"/>
      <c r="I522" s="6"/>
      <c r="J522" s="1"/>
      <c r="K522" s="1"/>
      <c r="L522" s="6"/>
      <c r="S522" s="6"/>
      <c r="T522" s="6"/>
      <c r="U522" s="6"/>
      <c r="V522" s="1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</row>
    <row r="523" customFormat="false" ht="15" hidden="false" customHeight="false" outlineLevel="0" collapsed="false">
      <c r="A523" s="54" t="n">
        <v>522</v>
      </c>
      <c r="B523" s="6" t="s">
        <v>2078</v>
      </c>
      <c r="C523" s="1" t="n">
        <v>60</v>
      </c>
      <c r="D523" s="1" t="n">
        <v>78</v>
      </c>
      <c r="E523" s="106" t="n">
        <f aca="false">PRODUCT(C523/D523)</f>
        <v>0.769230769230769</v>
      </c>
      <c r="F523" s="6"/>
      <c r="G523" s="6"/>
      <c r="H523" s="56"/>
      <c r="I523" s="6"/>
      <c r="J523" s="1"/>
      <c r="K523" s="1"/>
      <c r="L523" s="6"/>
      <c r="S523" s="6"/>
      <c r="T523" s="6"/>
      <c r="U523" s="6"/>
      <c r="V523" s="1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</row>
    <row r="524" customFormat="false" ht="15" hidden="false" customHeight="false" outlineLevel="0" collapsed="false">
      <c r="A524" s="54" t="n">
        <v>523</v>
      </c>
      <c r="B524" s="6" t="s">
        <v>2116</v>
      </c>
      <c r="C524" s="1" t="n">
        <v>60</v>
      </c>
      <c r="D524" s="1" t="n">
        <v>72</v>
      </c>
      <c r="E524" s="106" t="n">
        <f aca="false">PRODUCT(C524/D524)</f>
        <v>0.833333333333333</v>
      </c>
      <c r="F524" s="6"/>
      <c r="G524" s="6"/>
      <c r="H524" s="6"/>
      <c r="I524" s="6"/>
      <c r="J524" s="1"/>
      <c r="K524" s="1"/>
      <c r="L524" s="6"/>
      <c r="S524" s="6"/>
      <c r="T524" s="6"/>
      <c r="U524" s="6"/>
      <c r="V524" s="1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</row>
    <row r="525" customFormat="false" ht="15" hidden="false" customHeight="false" outlineLevel="0" collapsed="false">
      <c r="A525" s="54" t="n">
        <v>524</v>
      </c>
      <c r="B525" s="6" t="s">
        <v>1988</v>
      </c>
      <c r="C525" s="1" t="n">
        <v>59</v>
      </c>
      <c r="D525" s="1" t="n">
        <v>59</v>
      </c>
      <c r="E525" s="106" t="n">
        <f aca="false">PRODUCT(C525/D525)</f>
        <v>1</v>
      </c>
      <c r="F525" s="6"/>
      <c r="G525" s="6"/>
      <c r="H525" s="6"/>
      <c r="I525" s="6"/>
      <c r="J525" s="1"/>
      <c r="K525" s="1"/>
      <c r="L525" s="6"/>
      <c r="S525" s="6"/>
      <c r="T525" s="6"/>
      <c r="U525" s="6"/>
      <c r="V525" s="1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</row>
    <row r="526" customFormat="false" ht="15" hidden="false" customHeight="false" outlineLevel="0" collapsed="false">
      <c r="A526" s="54" t="n">
        <v>525</v>
      </c>
      <c r="B526" s="6" t="s">
        <v>2102</v>
      </c>
      <c r="C526" s="1" t="n">
        <v>59</v>
      </c>
      <c r="D526" s="1" t="n">
        <v>94</v>
      </c>
      <c r="E526" s="106" t="n">
        <f aca="false">PRODUCT(C526/D526)</f>
        <v>0.627659574468085</v>
      </c>
      <c r="F526" s="6"/>
      <c r="G526" s="6"/>
      <c r="H526" s="6"/>
      <c r="I526" s="6"/>
      <c r="J526" s="1"/>
      <c r="K526" s="1"/>
      <c r="L526" s="6"/>
      <c r="S526" s="6"/>
      <c r="T526" s="6"/>
      <c r="U526" s="6"/>
      <c r="V526" s="1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</row>
    <row r="527" customFormat="false" ht="15" hidden="false" customHeight="false" outlineLevel="0" collapsed="false">
      <c r="A527" s="54" t="n">
        <v>526</v>
      </c>
      <c r="B527" s="6" t="s">
        <v>2220</v>
      </c>
      <c r="C527" s="1" t="n">
        <v>59</v>
      </c>
      <c r="D527" s="1" t="n">
        <v>71</v>
      </c>
      <c r="E527" s="106" t="n">
        <f aca="false">PRODUCT(C527/D527)</f>
        <v>0.830985915492958</v>
      </c>
      <c r="F527" s="6"/>
      <c r="G527" s="6"/>
      <c r="H527" s="6"/>
      <c r="I527" s="6"/>
      <c r="J527" s="1"/>
      <c r="K527" s="1"/>
      <c r="L527" s="6"/>
      <c r="S527" s="6"/>
      <c r="T527" s="6"/>
      <c r="U527" s="6"/>
      <c r="V527" s="1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</row>
    <row r="528" customFormat="false" ht="15" hidden="false" customHeight="false" outlineLevel="0" collapsed="false">
      <c r="A528" s="54" t="n">
        <v>527</v>
      </c>
      <c r="B528" s="6" t="s">
        <v>274</v>
      </c>
      <c r="C528" s="1" t="n">
        <v>59</v>
      </c>
      <c r="D528" s="1" t="n">
        <v>86</v>
      </c>
      <c r="E528" s="106" t="n">
        <f aca="false">PRODUCT(C528/D528)</f>
        <v>0.686046511627907</v>
      </c>
      <c r="F528" s="6"/>
      <c r="G528" s="6"/>
      <c r="H528" s="6"/>
      <c r="I528" s="6"/>
      <c r="J528" s="1"/>
      <c r="K528" s="1"/>
      <c r="L528" s="6"/>
      <c r="S528" s="6"/>
      <c r="T528" s="6"/>
      <c r="U528" s="6"/>
      <c r="V528" s="1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</row>
    <row r="529" customFormat="false" ht="15" hidden="false" customHeight="false" outlineLevel="0" collapsed="false">
      <c r="A529" s="54" t="n">
        <v>528</v>
      </c>
      <c r="B529" s="6" t="s">
        <v>1860</v>
      </c>
      <c r="C529" s="1" t="n">
        <v>58</v>
      </c>
      <c r="D529" s="1" t="n">
        <v>85</v>
      </c>
      <c r="E529" s="106" t="n">
        <f aca="false">PRODUCT(C529/D529)</f>
        <v>0.682352941176471</v>
      </c>
      <c r="F529" s="6"/>
      <c r="G529" s="6"/>
      <c r="H529" s="6"/>
      <c r="I529" s="106"/>
      <c r="J529" s="1"/>
      <c r="K529" s="1"/>
      <c r="L529" s="6"/>
      <c r="S529" s="6"/>
      <c r="T529" s="6"/>
      <c r="U529" s="6"/>
      <c r="V529" s="1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</row>
    <row r="530" customFormat="false" ht="15" hidden="false" customHeight="false" outlineLevel="0" collapsed="false">
      <c r="A530" s="54" t="n">
        <v>529</v>
      </c>
      <c r="B530" s="6" t="s">
        <v>2136</v>
      </c>
      <c r="C530" s="1" t="n">
        <v>58</v>
      </c>
      <c r="D530" s="1" t="n">
        <v>71</v>
      </c>
      <c r="E530" s="106" t="n">
        <f aca="false">PRODUCT(C530/D530)</f>
        <v>0.816901408450704</v>
      </c>
      <c r="F530" s="6"/>
      <c r="G530" s="6"/>
      <c r="H530" s="6"/>
      <c r="I530" s="6"/>
      <c r="J530" s="1"/>
      <c r="K530" s="1"/>
      <c r="L530" s="6"/>
      <c r="S530" s="6"/>
      <c r="T530" s="6"/>
      <c r="U530" s="6"/>
      <c r="V530" s="1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</row>
    <row r="531" customFormat="false" ht="15" hidden="false" customHeight="false" outlineLevel="0" collapsed="false">
      <c r="A531" s="54" t="n">
        <v>530</v>
      </c>
      <c r="B531" s="6" t="s">
        <v>2144</v>
      </c>
      <c r="C531" s="1" t="n">
        <v>58</v>
      </c>
      <c r="D531" s="1" t="n">
        <v>106</v>
      </c>
      <c r="E531" s="106" t="n">
        <f aca="false">PRODUCT(C531/D531)</f>
        <v>0.547169811320755</v>
      </c>
      <c r="F531" s="6"/>
      <c r="G531" s="6"/>
      <c r="H531" s="6"/>
      <c r="I531" s="6"/>
      <c r="J531" s="1"/>
      <c r="K531" s="1"/>
      <c r="L531" s="6"/>
      <c r="S531" s="6"/>
      <c r="T531" s="6"/>
      <c r="U531" s="6"/>
      <c r="V531" s="1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</row>
    <row r="532" customFormat="false" ht="15" hidden="false" customHeight="false" outlineLevel="0" collapsed="false">
      <c r="A532" s="54" t="n">
        <v>531</v>
      </c>
      <c r="B532" s="6" t="s">
        <v>524</v>
      </c>
      <c r="C532" s="1" t="n">
        <v>58</v>
      </c>
      <c r="D532" s="1" t="n">
        <v>73</v>
      </c>
      <c r="E532" s="106" t="n">
        <f aca="false">PRODUCT(C532/D532)</f>
        <v>0.794520547945205</v>
      </c>
      <c r="F532" s="6"/>
      <c r="G532" s="6"/>
      <c r="H532" s="6"/>
      <c r="I532" s="6"/>
      <c r="J532" s="1"/>
      <c r="K532" s="1"/>
      <c r="L532" s="6"/>
      <c r="S532" s="6"/>
      <c r="T532" s="6"/>
      <c r="U532" s="6"/>
      <c r="V532" s="1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</row>
    <row r="533" customFormat="false" ht="15" hidden="false" customHeight="false" outlineLevel="0" collapsed="false">
      <c r="A533" s="54" t="n">
        <v>532</v>
      </c>
      <c r="B533" s="6" t="s">
        <v>2345</v>
      </c>
      <c r="C533" s="1" t="n">
        <v>58</v>
      </c>
      <c r="D533" s="1" t="n">
        <v>37</v>
      </c>
      <c r="E533" s="106" t="n">
        <f aca="false">PRODUCT(C533/D533)</f>
        <v>1.56756756756757</v>
      </c>
      <c r="F533" s="6"/>
      <c r="G533" s="6"/>
      <c r="H533" s="6"/>
      <c r="I533" s="6"/>
      <c r="J533" s="1"/>
      <c r="K533" s="1"/>
      <c r="L533" s="6"/>
      <c r="S533" s="6"/>
      <c r="T533" s="6"/>
      <c r="U533" s="6"/>
      <c r="V533" s="1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</row>
    <row r="534" customFormat="false" ht="15" hidden="false" customHeight="false" outlineLevel="0" collapsed="false">
      <c r="A534" s="54" t="n">
        <v>533</v>
      </c>
      <c r="B534" s="6" t="s">
        <v>1306</v>
      </c>
      <c r="C534" s="1" t="n">
        <v>57</v>
      </c>
      <c r="D534" s="1" t="n">
        <v>191</v>
      </c>
      <c r="E534" s="106" t="n">
        <f aca="false">PRODUCT(C534/D534)</f>
        <v>0.298429319371728</v>
      </c>
      <c r="F534" s="6"/>
      <c r="G534" s="6"/>
      <c r="H534" s="6"/>
      <c r="I534" s="106"/>
      <c r="J534" s="1"/>
      <c r="K534" s="1"/>
      <c r="L534" s="6"/>
      <c r="S534" s="6"/>
      <c r="T534" s="6"/>
      <c r="U534" s="6"/>
      <c r="V534" s="1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</row>
    <row r="535" customFormat="false" ht="15" hidden="false" customHeight="false" outlineLevel="0" collapsed="false">
      <c r="A535" s="54" t="n">
        <v>534</v>
      </c>
      <c r="B535" s="6" t="s">
        <v>1521</v>
      </c>
      <c r="C535" s="1" t="n">
        <v>57</v>
      </c>
      <c r="D535" s="1" t="n">
        <v>156</v>
      </c>
      <c r="E535" s="106" t="n">
        <f aca="false">PRODUCT(C535/D535)</f>
        <v>0.365384615384615</v>
      </c>
      <c r="F535" s="6"/>
      <c r="G535" s="6"/>
      <c r="H535" s="6"/>
      <c r="I535" s="106"/>
      <c r="J535" s="1"/>
      <c r="K535" s="1"/>
      <c r="L535" s="6"/>
      <c r="S535" s="6"/>
      <c r="T535" s="6"/>
      <c r="U535" s="6"/>
      <c r="V535" s="1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</row>
    <row r="536" customFormat="false" ht="15" hidden="false" customHeight="false" outlineLevel="0" collapsed="false">
      <c r="A536" s="54" t="n">
        <v>535</v>
      </c>
      <c r="B536" s="6" t="s">
        <v>1775</v>
      </c>
      <c r="C536" s="1" t="n">
        <v>57</v>
      </c>
      <c r="D536" s="1" t="n">
        <v>127</v>
      </c>
      <c r="E536" s="106" t="n">
        <f aca="false">PRODUCT(C536/D536)</f>
        <v>0.448818897637795</v>
      </c>
      <c r="F536" s="6"/>
      <c r="G536" s="6"/>
      <c r="H536" s="6"/>
      <c r="I536" s="6"/>
      <c r="J536" s="1"/>
      <c r="K536" s="1"/>
      <c r="L536" s="6"/>
      <c r="S536" s="6"/>
      <c r="T536" s="6"/>
      <c r="U536" s="6"/>
      <c r="V536" s="1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</row>
    <row r="537" customFormat="false" ht="15" hidden="false" customHeight="false" outlineLevel="0" collapsed="false">
      <c r="A537" s="54" t="n">
        <v>536</v>
      </c>
      <c r="B537" s="56" t="s">
        <v>1893</v>
      </c>
      <c r="C537" s="1" t="n">
        <v>57</v>
      </c>
      <c r="D537" s="1" t="n">
        <v>105</v>
      </c>
      <c r="E537" s="106" t="n">
        <f aca="false">PRODUCT(C537/D537)</f>
        <v>0.542857142857143</v>
      </c>
      <c r="F537" s="6"/>
      <c r="G537" s="6"/>
      <c r="H537" s="6"/>
      <c r="I537" s="6"/>
      <c r="J537" s="1"/>
      <c r="K537" s="1"/>
      <c r="L537" s="6"/>
      <c r="S537" s="6"/>
      <c r="T537" s="6"/>
      <c r="U537" s="6"/>
      <c r="V537" s="1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</row>
    <row r="538" customFormat="false" ht="15" hidden="false" customHeight="false" outlineLevel="0" collapsed="false">
      <c r="A538" s="54" t="n">
        <v>537</v>
      </c>
      <c r="B538" s="6" t="s">
        <v>1912</v>
      </c>
      <c r="C538" s="1" t="n">
        <v>57</v>
      </c>
      <c r="D538" s="1" t="n">
        <v>48</v>
      </c>
      <c r="E538" s="106" t="n">
        <f aca="false">PRODUCT(C538/D538)</f>
        <v>1.1875</v>
      </c>
      <c r="F538" s="6"/>
      <c r="G538" s="6"/>
      <c r="H538" s="6"/>
      <c r="I538" s="6"/>
      <c r="J538" s="1"/>
      <c r="K538" s="1"/>
      <c r="L538" s="6"/>
      <c r="S538" s="6"/>
      <c r="T538" s="6"/>
      <c r="U538" s="6"/>
      <c r="V538" s="1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</row>
    <row r="539" customFormat="false" ht="15" hidden="false" customHeight="false" outlineLevel="0" collapsed="false">
      <c r="A539" s="54" t="n">
        <v>538</v>
      </c>
      <c r="B539" s="6" t="s">
        <v>1950</v>
      </c>
      <c r="C539" s="1" t="n">
        <v>57</v>
      </c>
      <c r="D539" s="1" t="n">
        <v>72</v>
      </c>
      <c r="E539" s="106" t="n">
        <f aca="false">PRODUCT(C539/D539)</f>
        <v>0.791666666666667</v>
      </c>
      <c r="F539" s="6"/>
      <c r="G539" s="6"/>
      <c r="H539" s="6"/>
      <c r="I539" s="6"/>
      <c r="J539" s="1"/>
      <c r="K539" s="1"/>
      <c r="L539" s="6"/>
      <c r="S539" s="6"/>
      <c r="T539" s="6"/>
      <c r="U539" s="6"/>
      <c r="V539" s="1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</row>
    <row r="540" customFormat="false" ht="15" hidden="false" customHeight="false" outlineLevel="0" collapsed="false">
      <c r="A540" s="54" t="n">
        <v>539</v>
      </c>
      <c r="B540" s="6" t="s">
        <v>2027</v>
      </c>
      <c r="C540" s="1" t="n">
        <v>57</v>
      </c>
      <c r="D540" s="1" t="n">
        <v>99</v>
      </c>
      <c r="E540" s="106" t="n">
        <f aca="false">PRODUCT(C540/D540)</f>
        <v>0.575757575757576</v>
      </c>
      <c r="F540" s="6"/>
      <c r="G540" s="6"/>
      <c r="H540" s="6"/>
      <c r="I540" s="6"/>
      <c r="J540" s="1"/>
      <c r="K540" s="1"/>
      <c r="L540" s="6"/>
      <c r="S540" s="6"/>
      <c r="T540" s="6"/>
      <c r="U540" s="6"/>
      <c r="V540" s="1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</row>
    <row r="541" customFormat="false" ht="15" hidden="false" customHeight="false" outlineLevel="0" collapsed="false">
      <c r="A541" s="54" t="n">
        <v>540</v>
      </c>
      <c r="B541" s="6" t="s">
        <v>2095</v>
      </c>
      <c r="C541" s="1" t="n">
        <v>57</v>
      </c>
      <c r="D541" s="1" t="n">
        <v>66</v>
      </c>
      <c r="E541" s="106" t="n">
        <f aca="false">PRODUCT(C541/D541)</f>
        <v>0.863636363636364</v>
      </c>
      <c r="F541" s="6"/>
      <c r="G541" s="6"/>
      <c r="H541" s="6"/>
      <c r="I541" s="6"/>
      <c r="J541" s="1"/>
      <c r="K541" s="1"/>
      <c r="L541" s="6"/>
      <c r="S541" s="6"/>
      <c r="T541" s="6"/>
      <c r="U541" s="6"/>
      <c r="V541" s="1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</row>
    <row r="542" customFormat="false" ht="15" hidden="false" customHeight="false" outlineLevel="0" collapsed="false">
      <c r="A542" s="54" t="n">
        <v>541</v>
      </c>
      <c r="B542" s="6" t="s">
        <v>2196</v>
      </c>
      <c r="C542" s="1" t="n">
        <v>57</v>
      </c>
      <c r="D542" s="1" t="n">
        <v>54</v>
      </c>
      <c r="E542" s="106" t="n">
        <f aca="false">PRODUCT(C542/D542)</f>
        <v>1.05555555555556</v>
      </c>
      <c r="F542" s="6"/>
      <c r="G542" s="6"/>
      <c r="H542" s="6"/>
      <c r="I542" s="6"/>
      <c r="J542" s="1"/>
      <c r="K542" s="1"/>
      <c r="L542" s="6"/>
      <c r="S542" s="6"/>
      <c r="T542" s="6"/>
      <c r="U542" s="6"/>
      <c r="V542" s="1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</row>
    <row r="543" customFormat="false" ht="15" hidden="false" customHeight="false" outlineLevel="0" collapsed="false">
      <c r="A543" s="54" t="n">
        <v>542</v>
      </c>
      <c r="B543" s="6" t="s">
        <v>2260</v>
      </c>
      <c r="C543" s="1" t="n">
        <v>57</v>
      </c>
      <c r="D543" s="1" t="n">
        <v>56</v>
      </c>
      <c r="E543" s="106" t="n">
        <f aca="false">PRODUCT(C543/D543)</f>
        <v>1.01785714285714</v>
      </c>
      <c r="F543" s="6"/>
      <c r="G543" s="6"/>
      <c r="H543" s="6"/>
      <c r="I543" s="6"/>
      <c r="J543" s="1"/>
      <c r="K543" s="1"/>
      <c r="L543" s="6"/>
      <c r="S543" s="6"/>
      <c r="T543" s="6"/>
      <c r="U543" s="6"/>
      <c r="V543" s="1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</row>
    <row r="544" customFormat="false" ht="15" hidden="false" customHeight="false" outlineLevel="0" collapsed="false">
      <c r="A544" s="54" t="n">
        <v>543</v>
      </c>
      <c r="B544" s="6" t="s">
        <v>2329</v>
      </c>
      <c r="C544" s="1" t="n">
        <v>57</v>
      </c>
      <c r="D544" s="1" t="n">
        <v>45</v>
      </c>
      <c r="E544" s="106" t="n">
        <f aca="false">PRODUCT(C544/D544)</f>
        <v>1.26666666666667</v>
      </c>
      <c r="F544" s="6"/>
      <c r="G544" s="6"/>
      <c r="H544" s="6"/>
      <c r="I544" s="6"/>
      <c r="J544" s="1"/>
      <c r="K544" s="1"/>
      <c r="L544" s="6"/>
      <c r="S544" s="6"/>
      <c r="T544" s="6"/>
      <c r="U544" s="6"/>
      <c r="V544" s="1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</row>
    <row r="545" customFormat="false" ht="15" hidden="false" customHeight="false" outlineLevel="0" collapsed="false">
      <c r="A545" s="54" t="n">
        <v>544</v>
      </c>
      <c r="B545" s="56" t="s">
        <v>1881</v>
      </c>
      <c r="C545" s="1" t="n">
        <v>56</v>
      </c>
      <c r="D545" s="1" t="n">
        <v>113</v>
      </c>
      <c r="E545" s="106" t="n">
        <f aca="false">PRODUCT(C545/D545)</f>
        <v>0.495575221238938</v>
      </c>
      <c r="F545" s="6"/>
      <c r="G545" s="6"/>
      <c r="H545" s="6"/>
      <c r="I545" s="6"/>
      <c r="J545" s="1"/>
      <c r="K545" s="1"/>
      <c r="L545" s="6"/>
      <c r="S545" s="6"/>
      <c r="T545" s="6"/>
      <c r="U545" s="6"/>
      <c r="V545" s="1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</row>
    <row r="546" customFormat="false" ht="15" hidden="false" customHeight="false" outlineLevel="0" collapsed="false">
      <c r="A546" s="54" t="n">
        <v>545</v>
      </c>
      <c r="B546" s="6" t="s">
        <v>1884</v>
      </c>
      <c r="C546" s="1" t="n">
        <v>56</v>
      </c>
      <c r="D546" s="1" t="n">
        <v>83</v>
      </c>
      <c r="E546" s="106" t="n">
        <f aca="false">PRODUCT(C546/D546)</f>
        <v>0.674698795180723</v>
      </c>
      <c r="F546" s="6"/>
      <c r="G546" s="6"/>
      <c r="H546" s="6"/>
      <c r="I546" s="6"/>
      <c r="J546" s="1"/>
      <c r="K546" s="1"/>
      <c r="L546" s="6"/>
      <c r="S546" s="6"/>
      <c r="T546" s="6"/>
      <c r="U546" s="6"/>
      <c r="V546" s="1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</row>
    <row r="547" customFormat="false" ht="15" hidden="false" customHeight="false" outlineLevel="0" collapsed="false">
      <c r="A547" s="54" t="n">
        <v>546</v>
      </c>
      <c r="B547" s="6" t="s">
        <v>1992</v>
      </c>
      <c r="C547" s="1" t="n">
        <v>56</v>
      </c>
      <c r="D547" s="1" t="n">
        <v>88</v>
      </c>
      <c r="E547" s="106" t="n">
        <f aca="false">PRODUCT(C547/D547)</f>
        <v>0.636363636363636</v>
      </c>
      <c r="F547" s="6"/>
      <c r="G547" s="6"/>
      <c r="H547" s="6"/>
      <c r="I547" s="6"/>
      <c r="J547" s="1"/>
      <c r="K547" s="1"/>
      <c r="L547" s="6"/>
      <c r="S547" s="6"/>
      <c r="T547" s="6"/>
      <c r="U547" s="6"/>
      <c r="V547" s="1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</row>
    <row r="548" customFormat="false" ht="15" hidden="false" customHeight="false" outlineLevel="0" collapsed="false">
      <c r="A548" s="54" t="n">
        <v>547</v>
      </c>
      <c r="B548" s="6" t="s">
        <v>2134</v>
      </c>
      <c r="C548" s="1" t="n">
        <v>56</v>
      </c>
      <c r="D548" s="1" t="n">
        <v>108</v>
      </c>
      <c r="E548" s="106" t="n">
        <f aca="false">PRODUCT(C548/D548)</f>
        <v>0.518518518518519</v>
      </c>
      <c r="F548" s="6"/>
      <c r="G548" s="6"/>
      <c r="H548" s="6"/>
      <c r="I548" s="6"/>
      <c r="J548" s="1"/>
      <c r="K548" s="1"/>
      <c r="L548" s="6"/>
      <c r="S548" s="6"/>
      <c r="T548" s="6"/>
      <c r="U548" s="6"/>
      <c r="V548" s="1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</row>
    <row r="549" customFormat="false" ht="15" hidden="false" customHeight="false" outlineLevel="0" collapsed="false">
      <c r="A549" s="54" t="n">
        <v>548</v>
      </c>
      <c r="B549" s="6" t="s">
        <v>2152</v>
      </c>
      <c r="C549" s="1" t="n">
        <v>56</v>
      </c>
      <c r="D549" s="1" t="n">
        <v>95</v>
      </c>
      <c r="E549" s="106" t="n">
        <f aca="false">PRODUCT(C549/D549)</f>
        <v>0.589473684210526</v>
      </c>
      <c r="F549" s="6"/>
      <c r="G549" s="6"/>
      <c r="H549" s="6"/>
      <c r="I549" s="106"/>
      <c r="J549" s="1"/>
      <c r="K549" s="1"/>
      <c r="L549" s="6"/>
      <c r="S549" s="6"/>
      <c r="T549" s="6"/>
      <c r="U549" s="6"/>
      <c r="V549" s="1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</row>
    <row r="550" customFormat="false" ht="15" hidden="false" customHeight="false" outlineLevel="0" collapsed="false">
      <c r="A550" s="54" t="n">
        <v>549</v>
      </c>
      <c r="B550" s="6" t="s">
        <v>2237</v>
      </c>
      <c r="C550" s="1" t="n">
        <v>56</v>
      </c>
      <c r="D550" s="1" t="n">
        <v>59</v>
      </c>
      <c r="E550" s="106" t="n">
        <f aca="false">PRODUCT(C550/D550)</f>
        <v>0.949152542372881</v>
      </c>
      <c r="F550" s="6"/>
      <c r="G550" s="6"/>
      <c r="H550" s="6"/>
      <c r="I550" s="106"/>
      <c r="J550" s="1"/>
      <c r="K550" s="1"/>
      <c r="L550" s="6"/>
      <c r="S550" s="6"/>
      <c r="T550" s="6"/>
      <c r="U550" s="6"/>
      <c r="V550" s="1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</row>
    <row r="551" customFormat="false" ht="15" hidden="false" customHeight="false" outlineLevel="0" collapsed="false">
      <c r="A551" s="54" t="n">
        <v>550</v>
      </c>
      <c r="B551" s="6" t="s">
        <v>2263</v>
      </c>
      <c r="C551" s="1" t="n">
        <v>56</v>
      </c>
      <c r="D551" s="1" t="n">
        <v>99</v>
      </c>
      <c r="E551" s="106" t="n">
        <f aca="false">PRODUCT(C551/D551)</f>
        <v>0.565656565656566</v>
      </c>
      <c r="F551" s="6"/>
      <c r="G551" s="6"/>
      <c r="H551" s="6"/>
      <c r="I551" s="6"/>
      <c r="J551" s="1"/>
      <c r="K551" s="1"/>
      <c r="L551" s="6"/>
      <c r="S551" s="6"/>
      <c r="T551" s="6"/>
      <c r="U551" s="6"/>
      <c r="V551" s="1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</row>
    <row r="552" customFormat="false" ht="15" hidden="false" customHeight="false" outlineLevel="0" collapsed="false">
      <c r="A552" s="54" t="n">
        <v>551</v>
      </c>
      <c r="B552" s="6" t="s">
        <v>219</v>
      </c>
      <c r="C552" s="1" t="n">
        <v>55</v>
      </c>
      <c r="D552" s="1" t="n">
        <v>284</v>
      </c>
      <c r="E552" s="106" t="n">
        <f aca="false">PRODUCT(C552/D552)</f>
        <v>0.193661971830986</v>
      </c>
      <c r="F552" s="6"/>
      <c r="G552" s="6"/>
      <c r="H552" s="6"/>
      <c r="I552" s="6"/>
      <c r="J552" s="1"/>
      <c r="K552" s="1"/>
      <c r="L552" s="6"/>
      <c r="S552" s="6"/>
      <c r="T552" s="6"/>
      <c r="U552" s="6"/>
      <c r="V552" s="1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</row>
    <row r="553" customFormat="false" ht="15" hidden="false" customHeight="false" outlineLevel="0" collapsed="false">
      <c r="A553" s="54" t="n">
        <v>552</v>
      </c>
      <c r="B553" s="6" t="s">
        <v>1733</v>
      </c>
      <c r="C553" s="1" t="n">
        <v>55</v>
      </c>
      <c r="D553" s="1" t="n">
        <v>129</v>
      </c>
      <c r="E553" s="106" t="n">
        <f aca="false">PRODUCT(C553/D553)</f>
        <v>0.426356589147287</v>
      </c>
      <c r="F553" s="6"/>
      <c r="G553" s="6"/>
      <c r="H553" s="6"/>
      <c r="I553" s="6"/>
      <c r="J553" s="1"/>
      <c r="K553" s="1"/>
      <c r="L553" s="6"/>
      <c r="S553" s="6"/>
      <c r="T553" s="6"/>
      <c r="U553" s="6"/>
      <c r="V553" s="1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</row>
    <row r="554" customFormat="false" ht="15" hidden="false" customHeight="false" outlineLevel="0" collapsed="false">
      <c r="A554" s="54" t="n">
        <v>553</v>
      </c>
      <c r="B554" s="6" t="s">
        <v>180</v>
      </c>
      <c r="C554" s="1" t="n">
        <v>55</v>
      </c>
      <c r="D554" s="1" t="n">
        <v>96</v>
      </c>
      <c r="E554" s="106" t="n">
        <f aca="false">PRODUCT(C554/D554)</f>
        <v>0.572916666666667</v>
      </c>
      <c r="F554" s="6"/>
      <c r="G554" s="6"/>
      <c r="H554" s="6"/>
      <c r="I554" s="6"/>
      <c r="J554" s="1"/>
      <c r="K554" s="1"/>
      <c r="L554" s="6"/>
      <c r="S554" s="6"/>
      <c r="T554" s="6"/>
      <c r="U554" s="6"/>
      <c r="V554" s="1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</row>
    <row r="555" customFormat="false" ht="15" hidden="false" customHeight="false" outlineLevel="0" collapsed="false">
      <c r="A555" s="54" t="n">
        <v>554</v>
      </c>
      <c r="B555" s="6" t="s">
        <v>1774</v>
      </c>
      <c r="C555" s="1" t="n">
        <v>55</v>
      </c>
      <c r="D555" s="1" t="n">
        <v>81</v>
      </c>
      <c r="E555" s="106" t="n">
        <f aca="false">PRODUCT(C555/D555)</f>
        <v>0.679012345679012</v>
      </c>
      <c r="F555" s="6"/>
      <c r="G555" s="6"/>
      <c r="H555" s="6"/>
      <c r="I555" s="6"/>
      <c r="J555" s="1"/>
      <c r="K555" s="1"/>
      <c r="L555" s="6"/>
      <c r="S555" s="6"/>
      <c r="T555" s="6"/>
      <c r="U555" s="6"/>
      <c r="V555" s="1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</row>
    <row r="556" customFormat="false" ht="15" hidden="false" customHeight="false" outlineLevel="0" collapsed="false">
      <c r="A556" s="54" t="n">
        <v>555</v>
      </c>
      <c r="B556" s="6" t="s">
        <v>1868</v>
      </c>
      <c r="C556" s="1" t="n">
        <v>55</v>
      </c>
      <c r="D556" s="1" t="n">
        <v>146</v>
      </c>
      <c r="E556" s="106" t="n">
        <f aca="false">PRODUCT(C556/D556)</f>
        <v>0.376712328767123</v>
      </c>
      <c r="F556" s="6"/>
      <c r="G556" s="6"/>
      <c r="H556" s="6"/>
      <c r="I556" s="106"/>
      <c r="J556" s="1"/>
      <c r="K556" s="1"/>
      <c r="L556" s="6"/>
      <c r="S556" s="6"/>
      <c r="T556" s="6"/>
      <c r="U556" s="6"/>
      <c r="V556" s="1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</row>
    <row r="557" customFormat="false" ht="15" hidden="false" customHeight="false" outlineLevel="0" collapsed="false">
      <c r="A557" s="54" t="n">
        <v>556</v>
      </c>
      <c r="B557" s="6" t="s">
        <v>1935</v>
      </c>
      <c r="C557" s="1" t="n">
        <v>55</v>
      </c>
      <c r="D557" s="1" t="n">
        <v>83</v>
      </c>
      <c r="E557" s="106" t="n">
        <f aca="false">PRODUCT(C557/D557)</f>
        <v>0.662650602409639</v>
      </c>
      <c r="F557" s="6"/>
      <c r="G557" s="6"/>
      <c r="H557" s="6"/>
      <c r="I557" s="106"/>
      <c r="J557" s="1"/>
      <c r="K557" s="1"/>
      <c r="L557" s="6"/>
      <c r="S557" s="6"/>
      <c r="T557" s="6"/>
      <c r="U557" s="6"/>
      <c r="V557" s="1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</row>
    <row r="558" customFormat="false" ht="15" hidden="false" customHeight="false" outlineLevel="0" collapsed="false">
      <c r="A558" s="54" t="n">
        <v>557</v>
      </c>
      <c r="B558" s="6" t="s">
        <v>94</v>
      </c>
      <c r="C558" s="1" t="n">
        <v>55</v>
      </c>
      <c r="D558" s="1" t="n">
        <v>92</v>
      </c>
      <c r="E558" s="106" t="n">
        <f aca="false">PRODUCT(C558/D558)</f>
        <v>0.597826086956522</v>
      </c>
      <c r="F558" s="6"/>
      <c r="G558" s="6"/>
      <c r="H558" s="6"/>
      <c r="I558" s="6"/>
      <c r="J558" s="1"/>
      <c r="K558" s="1"/>
      <c r="L558" s="6"/>
      <c r="S558" s="6"/>
      <c r="T558" s="6"/>
      <c r="U558" s="6"/>
      <c r="V558" s="1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</row>
    <row r="559" customFormat="false" ht="15" hidden="false" customHeight="false" outlineLevel="0" collapsed="false">
      <c r="A559" s="54" t="n">
        <v>558</v>
      </c>
      <c r="B559" s="6" t="s">
        <v>2284</v>
      </c>
      <c r="C559" s="1" t="n">
        <v>55</v>
      </c>
      <c r="D559" s="1" t="n">
        <v>78</v>
      </c>
      <c r="E559" s="106" t="n">
        <f aca="false">PRODUCT(C559/D559)</f>
        <v>0.705128205128205</v>
      </c>
      <c r="F559" s="6"/>
      <c r="G559" s="6"/>
      <c r="H559" s="6"/>
      <c r="I559" s="6"/>
      <c r="J559" s="1"/>
      <c r="K559" s="1"/>
      <c r="L559" s="6"/>
      <c r="S559" s="6"/>
      <c r="T559" s="6"/>
      <c r="U559" s="6"/>
      <c r="V559" s="1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</row>
    <row r="560" customFormat="false" ht="15" hidden="false" customHeight="false" outlineLevel="0" collapsed="false">
      <c r="A560" s="54" t="n">
        <v>559</v>
      </c>
      <c r="B560" s="6" t="s">
        <v>2336</v>
      </c>
      <c r="C560" s="1" t="n">
        <v>55</v>
      </c>
      <c r="D560" s="1" t="n">
        <v>75</v>
      </c>
      <c r="E560" s="106" t="n">
        <f aca="false">PRODUCT(C560/D560)</f>
        <v>0.733333333333333</v>
      </c>
      <c r="F560" s="6"/>
      <c r="G560" s="6"/>
      <c r="H560" s="6"/>
      <c r="I560" s="6"/>
      <c r="J560" s="1"/>
      <c r="K560" s="1"/>
      <c r="L560" s="6"/>
      <c r="S560" s="6"/>
      <c r="T560" s="6"/>
      <c r="U560" s="6"/>
      <c r="V560" s="1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</row>
    <row r="561" customFormat="false" ht="15" hidden="false" customHeight="false" outlineLevel="0" collapsed="false">
      <c r="A561" s="54" t="n">
        <v>560</v>
      </c>
      <c r="B561" s="6" t="s">
        <v>2416</v>
      </c>
      <c r="C561" s="1" t="n">
        <v>55</v>
      </c>
      <c r="D561" s="1" t="n">
        <v>60</v>
      </c>
      <c r="E561" s="106" t="n">
        <f aca="false">PRODUCT(C561/D561)</f>
        <v>0.916666666666667</v>
      </c>
      <c r="F561" s="6"/>
      <c r="G561" s="6"/>
      <c r="H561" s="6"/>
      <c r="I561" s="6"/>
      <c r="J561" s="1"/>
      <c r="K561" s="1"/>
      <c r="L561" s="6"/>
      <c r="S561" s="6"/>
      <c r="T561" s="6"/>
      <c r="U561" s="6"/>
      <c r="V561" s="1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</row>
    <row r="562" customFormat="false" ht="15" hidden="false" customHeight="false" outlineLevel="0" collapsed="false">
      <c r="A562" s="54" t="n">
        <v>561</v>
      </c>
      <c r="B562" s="6" t="s">
        <v>2427</v>
      </c>
      <c r="C562" s="1" t="n">
        <v>55</v>
      </c>
      <c r="D562" s="1" t="n">
        <v>48</v>
      </c>
      <c r="E562" s="106" t="n">
        <f aca="false">PRODUCT(C562/D562)</f>
        <v>1.14583333333333</v>
      </c>
      <c r="F562" s="6"/>
      <c r="G562" s="6"/>
      <c r="H562" s="6"/>
      <c r="I562" s="6"/>
      <c r="J562" s="1"/>
      <c r="K562" s="1"/>
      <c r="L562" s="6"/>
      <c r="S562" s="6"/>
      <c r="T562" s="6"/>
      <c r="U562" s="6"/>
      <c r="V562" s="1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</row>
    <row r="563" customFormat="false" ht="15" hidden="false" customHeight="false" outlineLevel="0" collapsed="false">
      <c r="A563" s="54" t="n">
        <v>562</v>
      </c>
      <c r="B563" s="6" t="s">
        <v>1712</v>
      </c>
      <c r="C563" s="1" t="n">
        <v>54</v>
      </c>
      <c r="D563" s="1" t="n">
        <v>79</v>
      </c>
      <c r="E563" s="106" t="n">
        <f aca="false">PRODUCT(C563/D563)</f>
        <v>0.683544303797468</v>
      </c>
      <c r="F563" s="6"/>
      <c r="G563" s="6"/>
      <c r="H563" s="6"/>
      <c r="I563" s="6"/>
      <c r="J563" s="1"/>
      <c r="K563" s="1"/>
      <c r="L563" s="6"/>
      <c r="S563" s="6"/>
      <c r="T563" s="6"/>
      <c r="U563" s="6"/>
      <c r="V563" s="1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</row>
    <row r="564" customFormat="false" ht="15" hidden="false" customHeight="false" outlineLevel="0" collapsed="false">
      <c r="A564" s="54" t="n">
        <v>563</v>
      </c>
      <c r="B564" s="6" t="s">
        <v>1834</v>
      </c>
      <c r="C564" s="1" t="n">
        <v>54</v>
      </c>
      <c r="D564" s="1" t="n">
        <v>119</v>
      </c>
      <c r="E564" s="106" t="n">
        <f aca="false">PRODUCT(C564/D564)</f>
        <v>0.453781512605042</v>
      </c>
      <c r="F564" s="6"/>
      <c r="G564" s="6"/>
      <c r="H564" s="6"/>
      <c r="I564" s="6"/>
      <c r="J564" s="1"/>
      <c r="K564" s="1"/>
      <c r="L564" s="6"/>
      <c r="S564" s="6"/>
      <c r="T564" s="6"/>
      <c r="U564" s="6"/>
      <c r="V564" s="1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</row>
    <row r="565" customFormat="false" ht="15" hidden="false" customHeight="false" outlineLevel="0" collapsed="false">
      <c r="A565" s="54" t="n">
        <v>564</v>
      </c>
      <c r="B565" s="6" t="s">
        <v>1915</v>
      </c>
      <c r="C565" s="1" t="n">
        <v>54</v>
      </c>
      <c r="D565" s="1" t="n">
        <v>43</v>
      </c>
      <c r="E565" s="106" t="n">
        <f aca="false">PRODUCT(C565/D565)</f>
        <v>1.25581395348837</v>
      </c>
      <c r="F565" s="6"/>
      <c r="G565" s="6"/>
      <c r="H565" s="6"/>
      <c r="I565" s="106"/>
      <c r="J565" s="1"/>
      <c r="K565" s="1"/>
      <c r="L565" s="6"/>
      <c r="S565" s="6"/>
      <c r="T565" s="6"/>
      <c r="U565" s="6"/>
      <c r="V565" s="1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</row>
    <row r="566" customFormat="false" ht="15" hidden="false" customHeight="false" outlineLevel="0" collapsed="false">
      <c r="A566" s="54" t="n">
        <v>565</v>
      </c>
      <c r="B566" s="6" t="s">
        <v>1927</v>
      </c>
      <c r="C566" s="1" t="n">
        <v>54</v>
      </c>
      <c r="D566" s="1" t="n">
        <v>77</v>
      </c>
      <c r="E566" s="106" t="n">
        <f aca="false">PRODUCT(C566/D566)</f>
        <v>0.701298701298701</v>
      </c>
      <c r="F566" s="6"/>
      <c r="G566" s="6"/>
      <c r="H566" s="6"/>
      <c r="I566" s="106"/>
      <c r="J566" s="1"/>
      <c r="K566" s="1"/>
      <c r="L566" s="6"/>
      <c r="S566" s="6"/>
      <c r="T566" s="6"/>
      <c r="U566" s="6"/>
      <c r="V566" s="1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</row>
    <row r="567" customFormat="false" ht="15" hidden="false" customHeight="false" outlineLevel="0" collapsed="false">
      <c r="A567" s="54" t="n">
        <v>566</v>
      </c>
      <c r="B567" s="6" t="s">
        <v>2097</v>
      </c>
      <c r="C567" s="1" t="n">
        <v>54</v>
      </c>
      <c r="D567" s="1" t="n">
        <v>92</v>
      </c>
      <c r="E567" s="106" t="n">
        <f aca="false">PRODUCT(C567/D567)</f>
        <v>0.586956521739131</v>
      </c>
      <c r="F567" s="6"/>
      <c r="G567" s="6"/>
      <c r="H567" s="6"/>
      <c r="I567" s="6"/>
      <c r="J567" s="1"/>
      <c r="K567" s="1"/>
      <c r="L567" s="6"/>
      <c r="S567" s="6"/>
      <c r="T567" s="6"/>
      <c r="U567" s="6"/>
      <c r="V567" s="1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</row>
    <row r="568" customFormat="false" ht="15" hidden="false" customHeight="false" outlineLevel="0" collapsed="false">
      <c r="A568" s="54" t="n">
        <v>567</v>
      </c>
      <c r="B568" s="6" t="s">
        <v>2240</v>
      </c>
      <c r="C568" s="1" t="n">
        <v>54</v>
      </c>
      <c r="D568" s="1" t="n">
        <v>59</v>
      </c>
      <c r="E568" s="106" t="n">
        <f aca="false">PRODUCT(C568/D568)</f>
        <v>0.915254237288136</v>
      </c>
      <c r="F568" s="6"/>
      <c r="G568" s="6"/>
      <c r="H568" s="6"/>
      <c r="I568" s="6"/>
      <c r="J568" s="1"/>
      <c r="K568" s="1"/>
      <c r="L568" s="6"/>
      <c r="S568" s="6"/>
      <c r="T568" s="6"/>
      <c r="U568" s="6"/>
      <c r="V568" s="1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</row>
    <row r="569" customFormat="false" ht="15" hidden="false" customHeight="false" outlineLevel="0" collapsed="false">
      <c r="A569" s="54" t="n">
        <v>568</v>
      </c>
      <c r="B569" s="6" t="s">
        <v>2270</v>
      </c>
      <c r="C569" s="1" t="n">
        <v>54</v>
      </c>
      <c r="D569" s="1" t="n">
        <v>37</v>
      </c>
      <c r="E569" s="106" t="n">
        <f aca="false">PRODUCT(C569/D569)</f>
        <v>1.45945945945946</v>
      </c>
      <c r="F569" s="6"/>
      <c r="G569" s="6"/>
      <c r="H569" s="6"/>
      <c r="I569" s="6"/>
      <c r="J569" s="1"/>
      <c r="K569" s="1"/>
      <c r="L569" s="6"/>
      <c r="S569" s="6"/>
      <c r="T569" s="6"/>
      <c r="U569" s="6"/>
      <c r="V569" s="1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</row>
    <row r="570" customFormat="false" ht="15" hidden="false" customHeight="false" outlineLevel="0" collapsed="false">
      <c r="A570" s="54" t="n">
        <v>569</v>
      </c>
      <c r="B570" s="6" t="s">
        <v>2366</v>
      </c>
      <c r="C570" s="1" t="n">
        <v>54</v>
      </c>
      <c r="D570" s="1" t="n">
        <v>60</v>
      </c>
      <c r="E570" s="106" t="n">
        <f aca="false">PRODUCT(C570/D570)</f>
        <v>0.9</v>
      </c>
      <c r="F570" s="6"/>
      <c r="G570" s="6"/>
      <c r="H570" s="6"/>
      <c r="I570" s="6"/>
      <c r="J570" s="1"/>
      <c r="K570" s="1"/>
      <c r="L570" s="6"/>
      <c r="S570" s="6"/>
      <c r="T570" s="6"/>
      <c r="U570" s="6"/>
      <c r="V570" s="1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</row>
    <row r="571" customFormat="false" ht="15" hidden="false" customHeight="false" outlineLevel="0" collapsed="false">
      <c r="A571" s="54" t="n">
        <v>570</v>
      </c>
      <c r="B571" s="6" t="s">
        <v>1770</v>
      </c>
      <c r="C571" s="1" t="n">
        <v>53</v>
      </c>
      <c r="D571" s="1" t="n">
        <v>142</v>
      </c>
      <c r="E571" s="106" t="n">
        <f aca="false">PRODUCT(C571/D571)</f>
        <v>0.373239436619718</v>
      </c>
      <c r="F571" s="6"/>
      <c r="G571" s="6"/>
      <c r="H571" s="6"/>
      <c r="I571" s="6"/>
      <c r="J571" s="1"/>
      <c r="K571" s="1"/>
      <c r="L571" s="6"/>
      <c r="S571" s="6"/>
      <c r="T571" s="6"/>
      <c r="U571" s="6"/>
      <c r="V571" s="1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</row>
    <row r="572" customFormat="false" ht="15" hidden="false" customHeight="false" outlineLevel="0" collapsed="false">
      <c r="A572" s="54" t="n">
        <v>571</v>
      </c>
      <c r="B572" s="6" t="s">
        <v>1891</v>
      </c>
      <c r="C572" s="1" t="n">
        <v>53</v>
      </c>
      <c r="D572" s="1" t="n">
        <v>79</v>
      </c>
      <c r="E572" s="106" t="n">
        <f aca="false">PRODUCT(C572/D572)</f>
        <v>0.670886075949367</v>
      </c>
      <c r="F572" s="6"/>
      <c r="G572" s="6"/>
      <c r="H572" s="6"/>
      <c r="I572" s="6"/>
      <c r="J572" s="1"/>
      <c r="K572" s="1"/>
      <c r="L572" s="6"/>
      <c r="S572" s="6"/>
      <c r="T572" s="6"/>
      <c r="U572" s="6"/>
      <c r="V572" s="1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</row>
    <row r="573" customFormat="false" ht="15" hidden="false" customHeight="false" outlineLevel="0" collapsed="false">
      <c r="A573" s="54" t="n">
        <v>572</v>
      </c>
      <c r="B573" s="6" t="s">
        <v>2005</v>
      </c>
      <c r="C573" s="1" t="n">
        <v>53</v>
      </c>
      <c r="D573" s="1" t="n">
        <v>36</v>
      </c>
      <c r="E573" s="106" t="n">
        <f aca="false">PRODUCT(C573/D573)</f>
        <v>1.47222222222222</v>
      </c>
      <c r="F573" s="6"/>
      <c r="G573" s="6"/>
      <c r="H573" s="6"/>
      <c r="I573" s="6"/>
      <c r="J573" s="1"/>
      <c r="K573" s="1"/>
      <c r="L573" s="6"/>
      <c r="S573" s="6"/>
      <c r="T573" s="6"/>
      <c r="U573" s="6"/>
      <c r="V573" s="1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</row>
    <row r="574" customFormat="false" ht="15" hidden="false" customHeight="false" outlineLevel="0" collapsed="false">
      <c r="A574" s="54" t="n">
        <v>573</v>
      </c>
      <c r="B574" s="6" t="s">
        <v>2083</v>
      </c>
      <c r="C574" s="1" t="n">
        <v>53</v>
      </c>
      <c r="D574" s="1" t="n">
        <v>46</v>
      </c>
      <c r="E574" s="106" t="n">
        <f aca="false">PRODUCT(C574/D574)</f>
        <v>1.15217391304348</v>
      </c>
      <c r="F574" s="6"/>
      <c r="G574" s="6"/>
      <c r="H574" s="6"/>
      <c r="I574" s="6"/>
      <c r="J574" s="1"/>
      <c r="K574" s="1"/>
      <c r="L574" s="6"/>
      <c r="S574" s="6"/>
      <c r="T574" s="6"/>
      <c r="U574" s="6"/>
      <c r="V574" s="1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</row>
    <row r="575" customFormat="false" ht="15" hidden="false" customHeight="false" outlineLevel="0" collapsed="false">
      <c r="A575" s="54" t="n">
        <v>574</v>
      </c>
      <c r="B575" s="6" t="s">
        <v>2257</v>
      </c>
      <c r="C575" s="1" t="n">
        <v>53</v>
      </c>
      <c r="D575" s="1" t="n">
        <v>85</v>
      </c>
      <c r="E575" s="106" t="n">
        <f aca="false">PRODUCT(C575/D575)</f>
        <v>0.623529411764706</v>
      </c>
      <c r="F575" s="6"/>
      <c r="G575" s="6"/>
      <c r="H575" s="6"/>
      <c r="I575" s="6"/>
      <c r="J575" s="1"/>
      <c r="K575" s="1"/>
      <c r="L575" s="6"/>
      <c r="S575" s="6"/>
      <c r="T575" s="6"/>
      <c r="U575" s="6"/>
      <c r="V575" s="1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</row>
    <row r="576" customFormat="false" ht="15" hidden="false" customHeight="false" outlineLevel="0" collapsed="false">
      <c r="A576" s="54" t="n">
        <v>575</v>
      </c>
      <c r="B576" s="6" t="s">
        <v>2340</v>
      </c>
      <c r="C576" s="1" t="n">
        <v>53</v>
      </c>
      <c r="D576" s="1" t="n">
        <v>74</v>
      </c>
      <c r="E576" s="106" t="n">
        <f aca="false">PRODUCT(C576/D576)</f>
        <v>0.716216216216216</v>
      </c>
      <c r="F576" s="6"/>
      <c r="G576" s="6"/>
      <c r="H576" s="6"/>
      <c r="I576" s="6"/>
      <c r="J576" s="1"/>
      <c r="K576" s="1"/>
      <c r="L576" s="6"/>
      <c r="S576" s="6"/>
      <c r="T576" s="6"/>
      <c r="U576" s="6"/>
      <c r="V576" s="1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</row>
    <row r="577" customFormat="false" ht="15" hidden="false" customHeight="false" outlineLevel="0" collapsed="false">
      <c r="A577" s="54" t="n">
        <v>576</v>
      </c>
      <c r="B577" s="6" t="s">
        <v>1377</v>
      </c>
      <c r="C577" s="1" t="n">
        <v>52</v>
      </c>
      <c r="D577" s="1" t="n">
        <v>151</v>
      </c>
      <c r="E577" s="106" t="n">
        <f aca="false">PRODUCT(C577/D577)</f>
        <v>0.344370860927152</v>
      </c>
      <c r="F577" s="6"/>
      <c r="G577" s="6"/>
      <c r="H577" s="6"/>
      <c r="I577" s="106"/>
      <c r="J577" s="1"/>
      <c r="K577" s="1"/>
      <c r="L577" s="6"/>
      <c r="S577" s="6"/>
      <c r="T577" s="6"/>
      <c r="U577" s="6"/>
      <c r="V577" s="1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</row>
    <row r="578" customFormat="false" ht="15" hidden="false" customHeight="false" outlineLevel="0" collapsed="false">
      <c r="A578" s="54" t="n">
        <v>577</v>
      </c>
      <c r="B578" s="6" t="s">
        <v>1625</v>
      </c>
      <c r="C578" s="1" t="n">
        <v>52</v>
      </c>
      <c r="D578" s="1" t="n">
        <v>132</v>
      </c>
      <c r="E578" s="106" t="n">
        <f aca="false">PRODUCT(C578/D578)</f>
        <v>0.393939393939394</v>
      </c>
      <c r="F578" s="6"/>
      <c r="G578" s="6"/>
      <c r="H578" s="6"/>
      <c r="I578" s="106"/>
      <c r="J578" s="1"/>
      <c r="K578" s="1"/>
      <c r="L578" s="6"/>
      <c r="S578" s="6"/>
      <c r="T578" s="6"/>
      <c r="U578" s="6"/>
      <c r="V578" s="1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</row>
    <row r="579" customFormat="false" ht="15" hidden="false" customHeight="false" outlineLevel="0" collapsed="false">
      <c r="A579" s="54" t="n">
        <v>578</v>
      </c>
      <c r="B579" s="6" t="s">
        <v>434</v>
      </c>
      <c r="C579" s="1" t="n">
        <v>52</v>
      </c>
      <c r="D579" s="1" t="n">
        <v>115</v>
      </c>
      <c r="E579" s="106" t="n">
        <f aca="false">PRODUCT(C579/D579)</f>
        <v>0.452173913043478</v>
      </c>
      <c r="F579" s="6"/>
      <c r="G579" s="6"/>
      <c r="H579" s="6"/>
      <c r="I579" s="106"/>
      <c r="J579" s="1"/>
      <c r="K579" s="1"/>
      <c r="L579" s="6"/>
      <c r="S579" s="6"/>
      <c r="T579" s="6"/>
      <c r="U579" s="6"/>
      <c r="V579" s="1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</row>
    <row r="580" customFormat="false" ht="15" hidden="false" customHeight="false" outlineLevel="0" collapsed="false">
      <c r="A580" s="54" t="n">
        <v>579</v>
      </c>
      <c r="B580" s="6" t="s">
        <v>548</v>
      </c>
      <c r="C580" s="1" t="n">
        <v>52</v>
      </c>
      <c r="D580" s="1" t="n">
        <v>96</v>
      </c>
      <c r="E580" s="106" t="n">
        <f aca="false">PRODUCT(C580/D580)</f>
        <v>0.541666666666667</v>
      </c>
      <c r="F580" s="6"/>
      <c r="G580" s="6"/>
      <c r="H580" s="6"/>
      <c r="I580" s="106"/>
      <c r="J580" s="1"/>
      <c r="K580" s="1"/>
      <c r="L580" s="6"/>
      <c r="S580" s="6"/>
      <c r="T580" s="6"/>
      <c r="U580" s="6"/>
      <c r="V580" s="1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</row>
    <row r="581" customFormat="false" ht="15" hidden="false" customHeight="false" outlineLevel="0" collapsed="false">
      <c r="A581" s="54" t="n">
        <v>580</v>
      </c>
      <c r="B581" s="6" t="s">
        <v>1990</v>
      </c>
      <c r="C581" s="1" t="n">
        <v>52</v>
      </c>
      <c r="D581" s="1" t="n">
        <v>105</v>
      </c>
      <c r="E581" s="106" t="n">
        <f aca="false">PRODUCT(C581/D581)</f>
        <v>0.495238095238095</v>
      </c>
      <c r="F581" s="6"/>
      <c r="G581" s="6"/>
      <c r="H581" s="6"/>
      <c r="I581" s="6"/>
      <c r="J581" s="1"/>
      <c r="K581" s="1"/>
      <c r="L581" s="6"/>
      <c r="S581" s="6"/>
      <c r="T581" s="6"/>
      <c r="U581" s="6"/>
      <c r="V581" s="1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</row>
    <row r="582" customFormat="false" ht="15" hidden="false" customHeight="false" outlineLevel="0" collapsed="false">
      <c r="A582" s="54" t="n">
        <v>581</v>
      </c>
      <c r="B582" s="6" t="s">
        <v>2162</v>
      </c>
      <c r="C582" s="1" t="n">
        <v>52</v>
      </c>
      <c r="D582" s="1" t="n">
        <v>69</v>
      </c>
      <c r="E582" s="106" t="n">
        <f aca="false">PRODUCT(C582/D582)</f>
        <v>0.753623188405797</v>
      </c>
      <c r="F582" s="6"/>
      <c r="G582" s="6"/>
      <c r="H582" s="6"/>
      <c r="I582" s="106"/>
      <c r="J582" s="1"/>
      <c r="K582" s="1"/>
      <c r="L582" s="6"/>
      <c r="S582" s="6"/>
      <c r="T582" s="6"/>
      <c r="U582" s="6"/>
      <c r="V582" s="1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</row>
    <row r="583" customFormat="false" ht="15" hidden="false" customHeight="false" outlineLevel="0" collapsed="false">
      <c r="A583" s="54" t="n">
        <v>582</v>
      </c>
      <c r="B583" s="6" t="s">
        <v>2176</v>
      </c>
      <c r="C583" s="1" t="n">
        <v>52</v>
      </c>
      <c r="D583" s="1" t="n">
        <v>80</v>
      </c>
      <c r="E583" s="106" t="n">
        <f aca="false">PRODUCT(C583/D583)</f>
        <v>0.65</v>
      </c>
      <c r="F583" s="6"/>
      <c r="G583" s="6"/>
      <c r="H583" s="6"/>
      <c r="I583" s="6"/>
      <c r="J583" s="1"/>
      <c r="K583" s="1"/>
      <c r="L583" s="6"/>
      <c r="S583" s="6"/>
      <c r="T583" s="6"/>
      <c r="U583" s="6"/>
      <c r="V583" s="1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</row>
    <row r="584" customFormat="false" ht="15" hidden="false" customHeight="false" outlineLevel="0" collapsed="false">
      <c r="A584" s="54" t="n">
        <v>583</v>
      </c>
      <c r="B584" s="6" t="s">
        <v>2182</v>
      </c>
      <c r="C584" s="1" t="n">
        <v>52</v>
      </c>
      <c r="D584" s="1" t="n">
        <v>101</v>
      </c>
      <c r="E584" s="106" t="n">
        <f aca="false">PRODUCT(C584/D584)</f>
        <v>0.514851485148515</v>
      </c>
      <c r="F584" s="6"/>
      <c r="G584" s="6"/>
      <c r="H584" s="6"/>
      <c r="I584" s="6"/>
      <c r="J584" s="1"/>
      <c r="K584" s="1"/>
      <c r="L584" s="6"/>
      <c r="S584" s="6"/>
      <c r="T584" s="6"/>
      <c r="U584" s="6"/>
      <c r="V584" s="1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</row>
    <row r="585" customFormat="false" ht="15" hidden="false" customHeight="false" outlineLevel="0" collapsed="false">
      <c r="A585" s="54" t="n">
        <v>584</v>
      </c>
      <c r="B585" s="6" t="s">
        <v>2401</v>
      </c>
      <c r="C585" s="1" t="n">
        <v>52</v>
      </c>
      <c r="D585" s="1" t="n">
        <v>69</v>
      </c>
      <c r="E585" s="106" t="n">
        <f aca="false">PRODUCT(C585/D585)</f>
        <v>0.753623188405797</v>
      </c>
      <c r="F585" s="6"/>
      <c r="G585" s="6"/>
      <c r="H585" s="6"/>
      <c r="I585" s="6"/>
      <c r="J585" s="1"/>
      <c r="K585" s="1"/>
      <c r="L585" s="6"/>
      <c r="S585" s="6"/>
      <c r="T585" s="6"/>
      <c r="U585" s="6"/>
      <c r="V585" s="1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</row>
    <row r="586" customFormat="false" ht="15" hidden="false" customHeight="false" outlineLevel="0" collapsed="false">
      <c r="A586" s="54" t="n">
        <v>585</v>
      </c>
      <c r="B586" s="6" t="s">
        <v>249</v>
      </c>
      <c r="C586" s="1" t="n">
        <v>51</v>
      </c>
      <c r="D586" s="1" t="n">
        <v>180</v>
      </c>
      <c r="E586" s="106" t="n">
        <f aca="false">PRODUCT(C586/D586)</f>
        <v>0.283333333333333</v>
      </c>
      <c r="F586" s="6"/>
      <c r="G586" s="6"/>
      <c r="H586" s="6"/>
      <c r="I586" s="6"/>
      <c r="J586" s="1"/>
      <c r="K586" s="1"/>
      <c r="L586" s="6"/>
      <c r="S586" s="6"/>
      <c r="T586" s="6"/>
      <c r="U586" s="6"/>
      <c r="V586" s="1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</row>
    <row r="587" customFormat="false" ht="15" hidden="false" customHeight="false" outlineLevel="0" collapsed="false">
      <c r="A587" s="54" t="n">
        <v>586</v>
      </c>
      <c r="B587" s="6" t="s">
        <v>1574</v>
      </c>
      <c r="C587" s="1" t="n">
        <v>51</v>
      </c>
      <c r="D587" s="1" t="n">
        <v>127</v>
      </c>
      <c r="E587" s="106" t="n">
        <f aca="false">PRODUCT(C587/D587)</f>
        <v>0.401574803149606</v>
      </c>
      <c r="F587" s="6"/>
      <c r="G587" s="6"/>
      <c r="H587" s="6"/>
      <c r="I587" s="6"/>
      <c r="J587" s="1"/>
      <c r="K587" s="1"/>
      <c r="L587" s="6"/>
      <c r="S587" s="6"/>
      <c r="T587" s="6"/>
      <c r="U587" s="6"/>
      <c r="V587" s="1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</row>
    <row r="588" customFormat="false" ht="15" hidden="false" customHeight="false" outlineLevel="0" collapsed="false">
      <c r="A588" s="54" t="n">
        <v>587</v>
      </c>
      <c r="B588" s="6" t="s">
        <v>1695</v>
      </c>
      <c r="C588" s="1" t="n">
        <v>51</v>
      </c>
      <c r="D588" s="1" t="n">
        <v>44</v>
      </c>
      <c r="E588" s="106" t="n">
        <f aca="false">PRODUCT(C588/D588)</f>
        <v>1.15909090909091</v>
      </c>
      <c r="F588" s="6"/>
      <c r="G588" s="6"/>
      <c r="H588" s="6"/>
      <c r="I588" s="106"/>
      <c r="J588" s="1"/>
      <c r="K588" s="1"/>
      <c r="L588" s="6"/>
      <c r="S588" s="6"/>
      <c r="T588" s="6"/>
      <c r="U588" s="6"/>
      <c r="V588" s="1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</row>
    <row r="589" customFormat="false" ht="15" hidden="false" customHeight="false" outlineLevel="0" collapsed="false">
      <c r="A589" s="54" t="n">
        <v>588</v>
      </c>
      <c r="B589" s="6" t="s">
        <v>1968</v>
      </c>
      <c r="C589" s="1" t="n">
        <v>51</v>
      </c>
      <c r="D589" s="1" t="n">
        <v>82</v>
      </c>
      <c r="E589" s="106" t="n">
        <f aca="false">PRODUCT(C589/D589)</f>
        <v>0.621951219512195</v>
      </c>
      <c r="F589" s="6"/>
      <c r="G589" s="6"/>
      <c r="H589" s="6"/>
      <c r="I589" s="6"/>
      <c r="J589" s="1"/>
      <c r="K589" s="1"/>
      <c r="L589" s="6"/>
      <c r="S589" s="6"/>
      <c r="T589" s="6"/>
      <c r="U589" s="6"/>
      <c r="V589" s="1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</row>
    <row r="590" customFormat="false" ht="15" hidden="false" customHeight="false" outlineLevel="0" collapsed="false">
      <c r="A590" s="54" t="n">
        <v>589</v>
      </c>
      <c r="B590" s="6" t="s">
        <v>1970</v>
      </c>
      <c r="C590" s="1" t="n">
        <v>51</v>
      </c>
      <c r="D590" s="1" t="n">
        <v>126</v>
      </c>
      <c r="E590" s="106" t="n">
        <f aca="false">PRODUCT(C590/D590)</f>
        <v>0.404761904761905</v>
      </c>
      <c r="F590" s="6"/>
      <c r="G590" s="6"/>
      <c r="H590" s="6"/>
      <c r="I590" s="6"/>
      <c r="J590" s="1"/>
      <c r="K590" s="1"/>
      <c r="L590" s="6"/>
      <c r="S590" s="6"/>
      <c r="T590" s="6"/>
      <c r="U590" s="6"/>
      <c r="V590" s="1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</row>
    <row r="591" customFormat="false" ht="15" hidden="false" customHeight="false" outlineLevel="0" collapsed="false">
      <c r="A591" s="54" t="n">
        <v>590</v>
      </c>
      <c r="B591" s="6" t="s">
        <v>2029</v>
      </c>
      <c r="C591" s="1" t="n">
        <v>51</v>
      </c>
      <c r="D591" s="1" t="n">
        <v>88</v>
      </c>
      <c r="E591" s="106" t="n">
        <f aca="false">PRODUCT(C591/D591)</f>
        <v>0.579545454545455</v>
      </c>
      <c r="F591" s="6"/>
      <c r="G591" s="6"/>
      <c r="H591" s="6"/>
      <c r="I591" s="6"/>
      <c r="J591" s="1"/>
      <c r="K591" s="1"/>
      <c r="L591" s="6"/>
      <c r="S591" s="6"/>
      <c r="T591" s="6"/>
      <c r="U591" s="6"/>
      <c r="V591" s="1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</row>
    <row r="592" customFormat="false" ht="15" hidden="false" customHeight="false" outlineLevel="0" collapsed="false">
      <c r="A592" s="54" t="n">
        <v>591</v>
      </c>
      <c r="B592" s="6" t="s">
        <v>2104</v>
      </c>
      <c r="C592" s="1" t="n">
        <v>51</v>
      </c>
      <c r="D592" s="1" t="n">
        <v>78</v>
      </c>
      <c r="E592" s="106" t="n">
        <f aca="false">PRODUCT(C592/D592)</f>
        <v>0.653846153846154</v>
      </c>
      <c r="F592" s="6"/>
      <c r="G592" s="6"/>
      <c r="H592" s="6"/>
      <c r="I592" s="6"/>
      <c r="J592" s="1"/>
      <c r="K592" s="1"/>
      <c r="L592" s="6"/>
      <c r="S592" s="6"/>
      <c r="T592" s="6"/>
      <c r="U592" s="6"/>
      <c r="V592" s="1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</row>
    <row r="593" customFormat="false" ht="15" hidden="false" customHeight="false" outlineLevel="0" collapsed="false">
      <c r="A593" s="54" t="n">
        <v>592</v>
      </c>
      <c r="B593" s="6" t="s">
        <v>2154</v>
      </c>
      <c r="C593" s="1" t="n">
        <v>51</v>
      </c>
      <c r="D593" s="1" t="n">
        <v>108</v>
      </c>
      <c r="E593" s="106" t="n">
        <f aca="false">PRODUCT(C593/D593)</f>
        <v>0.472222222222222</v>
      </c>
      <c r="F593" s="6"/>
      <c r="G593" s="6"/>
      <c r="H593" s="6"/>
      <c r="I593" s="106"/>
      <c r="J593" s="1"/>
      <c r="K593" s="1"/>
      <c r="L593" s="6"/>
      <c r="S593" s="6"/>
      <c r="T593" s="6"/>
      <c r="U593" s="6"/>
      <c r="V593" s="1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</row>
    <row r="594" customFormat="false" ht="15" hidden="false" customHeight="false" outlineLevel="0" collapsed="false">
      <c r="A594" s="54" t="n">
        <v>593</v>
      </c>
      <c r="B594" s="6" t="s">
        <v>2164</v>
      </c>
      <c r="C594" s="1" t="n">
        <v>51</v>
      </c>
      <c r="D594" s="1" t="n">
        <v>57</v>
      </c>
      <c r="E594" s="106" t="n">
        <f aca="false">PRODUCT(C594/D594)</f>
        <v>0.894736842105263</v>
      </c>
      <c r="F594" s="6"/>
      <c r="G594" s="6"/>
      <c r="H594" s="6"/>
      <c r="I594" s="106"/>
      <c r="J594" s="1"/>
      <c r="K594" s="1"/>
      <c r="L594" s="6"/>
      <c r="S594" s="6"/>
      <c r="T594" s="6"/>
      <c r="U594" s="6"/>
      <c r="V594" s="1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</row>
    <row r="595" customFormat="false" ht="15" hidden="false" customHeight="false" outlineLevel="0" collapsed="false">
      <c r="A595" s="54" t="n">
        <v>594</v>
      </c>
      <c r="B595" s="6" t="s">
        <v>191</v>
      </c>
      <c r="C595" s="1" t="n">
        <v>51</v>
      </c>
      <c r="D595" s="1" t="n">
        <v>92</v>
      </c>
      <c r="E595" s="106" t="n">
        <f aca="false">PRODUCT(C595/D595)</f>
        <v>0.554347826086957</v>
      </c>
      <c r="F595" s="6"/>
      <c r="G595" s="6"/>
      <c r="H595" s="6"/>
      <c r="I595" s="106"/>
      <c r="J595" s="1"/>
      <c r="K595" s="1"/>
      <c r="L595" s="6"/>
      <c r="S595" s="6"/>
      <c r="T595" s="6"/>
      <c r="U595" s="6"/>
      <c r="V595" s="1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</row>
    <row r="596" customFormat="false" ht="15" hidden="false" customHeight="false" outlineLevel="0" collapsed="false">
      <c r="A596" s="54" t="n">
        <v>595</v>
      </c>
      <c r="B596" s="6" t="s">
        <v>2359</v>
      </c>
      <c r="C596" s="1" t="n">
        <v>51</v>
      </c>
      <c r="D596" s="1" t="n">
        <v>65</v>
      </c>
      <c r="E596" s="106" t="n">
        <f aca="false">PRODUCT(C596/D596)</f>
        <v>0.784615384615385</v>
      </c>
      <c r="F596" s="6"/>
      <c r="G596" s="6"/>
      <c r="H596" s="6"/>
      <c r="I596" s="6"/>
      <c r="J596" s="1"/>
      <c r="K596" s="1"/>
      <c r="L596" s="6"/>
      <c r="S596" s="6"/>
      <c r="T596" s="6"/>
      <c r="U596" s="6"/>
      <c r="V596" s="1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</row>
    <row r="597" customFormat="false" ht="15" hidden="false" customHeight="false" outlineLevel="0" collapsed="false">
      <c r="A597" s="54" t="n">
        <v>596</v>
      </c>
      <c r="B597" s="6" t="s">
        <v>2362</v>
      </c>
      <c r="C597" s="1" t="n">
        <v>51</v>
      </c>
      <c r="D597" s="1" t="n">
        <v>57</v>
      </c>
      <c r="E597" s="106" t="n">
        <f aca="false">PRODUCT(C597/D597)</f>
        <v>0.894736842105263</v>
      </c>
      <c r="F597" s="6"/>
      <c r="G597" s="6"/>
      <c r="H597" s="6"/>
      <c r="I597" s="6"/>
      <c r="J597" s="1"/>
      <c r="K597" s="1"/>
      <c r="L597" s="6"/>
      <c r="S597" s="6"/>
      <c r="T597" s="6"/>
      <c r="U597" s="6"/>
      <c r="V597" s="1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</row>
    <row r="598" customFormat="false" ht="15" hidden="false" customHeight="false" outlineLevel="0" collapsed="false">
      <c r="A598" s="54" t="n">
        <v>597</v>
      </c>
      <c r="B598" s="6" t="s">
        <v>172</v>
      </c>
      <c r="C598" s="1" t="n">
        <v>50</v>
      </c>
      <c r="D598" s="1" t="n">
        <v>297</v>
      </c>
      <c r="E598" s="106" t="n">
        <f aca="false">PRODUCT(C598/D598)</f>
        <v>0.168350168350168</v>
      </c>
      <c r="F598" s="6"/>
      <c r="G598" s="6"/>
      <c r="H598" s="6"/>
      <c r="I598" s="6"/>
      <c r="J598" s="1"/>
      <c r="K598" s="1"/>
      <c r="L598" s="6"/>
      <c r="S598" s="6"/>
      <c r="T598" s="6"/>
      <c r="U598" s="6"/>
      <c r="V598" s="1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</row>
    <row r="599" customFormat="false" ht="15" hidden="false" customHeight="false" outlineLevel="0" collapsed="false">
      <c r="A599" s="54" t="n">
        <v>598</v>
      </c>
      <c r="B599" s="6" t="s">
        <v>1391</v>
      </c>
      <c r="C599" s="1" t="n">
        <v>50</v>
      </c>
      <c r="D599" s="1" t="n">
        <v>172</v>
      </c>
      <c r="E599" s="106" t="n">
        <f aca="false">PRODUCT(C599/D599)</f>
        <v>0.290697674418605</v>
      </c>
      <c r="F599" s="6"/>
      <c r="G599" s="6"/>
      <c r="H599" s="6"/>
      <c r="I599" s="6"/>
      <c r="J599" s="1"/>
      <c r="K599" s="1"/>
      <c r="L599" s="6"/>
      <c r="S599" s="6"/>
      <c r="T599" s="6"/>
      <c r="U599" s="6"/>
      <c r="V599" s="1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</row>
    <row r="600" customFormat="false" ht="15" hidden="false" customHeight="false" outlineLevel="0" collapsed="false">
      <c r="A600" s="54" t="n">
        <v>599</v>
      </c>
      <c r="B600" s="6" t="s">
        <v>1404</v>
      </c>
      <c r="C600" s="1" t="n">
        <v>50</v>
      </c>
      <c r="D600" s="1" t="n">
        <v>67</v>
      </c>
      <c r="E600" s="106" t="n">
        <f aca="false">PRODUCT(C600/D600)</f>
        <v>0.746268656716418</v>
      </c>
      <c r="F600" s="6"/>
      <c r="G600" s="6"/>
      <c r="H600" s="6"/>
      <c r="I600" s="106"/>
      <c r="J600" s="1"/>
      <c r="K600" s="1"/>
      <c r="L600" s="6"/>
      <c r="S600" s="6"/>
      <c r="T600" s="6"/>
      <c r="U600" s="6"/>
      <c r="V600" s="1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</row>
    <row r="601" customFormat="false" ht="15" hidden="false" customHeight="false" outlineLevel="0" collapsed="false">
      <c r="A601" s="54" t="n">
        <v>600</v>
      </c>
      <c r="B601" s="6" t="s">
        <v>1953</v>
      </c>
      <c r="C601" s="1" t="n">
        <v>50</v>
      </c>
      <c r="D601" s="1" t="n">
        <v>174</v>
      </c>
      <c r="E601" s="106" t="n">
        <f aca="false">PRODUCT(C601/D601)</f>
        <v>0.28735632183908</v>
      </c>
      <c r="F601" s="6"/>
      <c r="G601" s="6"/>
      <c r="H601" s="6"/>
      <c r="I601" s="6"/>
      <c r="J601" s="1"/>
      <c r="K601" s="1"/>
      <c r="L601" s="6"/>
      <c r="S601" s="6"/>
      <c r="T601" s="6"/>
      <c r="U601" s="6"/>
      <c r="V601" s="1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</row>
    <row r="602" customFormat="false" ht="15" hidden="false" customHeight="false" outlineLevel="0" collapsed="false">
      <c r="A602" s="54" t="n">
        <v>601</v>
      </c>
      <c r="B602" s="6" t="s">
        <v>1994</v>
      </c>
      <c r="C602" s="1" t="n">
        <v>50</v>
      </c>
      <c r="D602" s="1" t="n">
        <v>58</v>
      </c>
      <c r="E602" s="106" t="n">
        <f aca="false">PRODUCT(C602/D602)</f>
        <v>0.862068965517241</v>
      </c>
      <c r="F602" s="6"/>
      <c r="G602" s="6"/>
      <c r="H602" s="6"/>
      <c r="I602" s="6"/>
      <c r="J602" s="1"/>
      <c r="K602" s="1"/>
      <c r="L602" s="6"/>
      <c r="S602" s="6"/>
      <c r="T602" s="6"/>
      <c r="U602" s="6"/>
      <c r="V602" s="1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</row>
    <row r="603" customFormat="false" ht="15" hidden="false" customHeight="false" outlineLevel="0" collapsed="false">
      <c r="A603" s="54" t="n">
        <v>602</v>
      </c>
      <c r="B603" s="6" t="s">
        <v>2246</v>
      </c>
      <c r="C603" s="1" t="n">
        <v>50</v>
      </c>
      <c r="D603" s="1" t="n">
        <v>57</v>
      </c>
      <c r="E603" s="106" t="n">
        <f aca="false">PRODUCT(C603/D603)</f>
        <v>0.87719298245614</v>
      </c>
      <c r="F603" s="6"/>
      <c r="G603" s="6"/>
      <c r="H603" s="6"/>
      <c r="I603" s="6"/>
      <c r="J603" s="1"/>
      <c r="K603" s="1"/>
      <c r="L603" s="6"/>
      <c r="S603" s="6"/>
      <c r="T603" s="6"/>
      <c r="U603" s="6"/>
      <c r="V603" s="1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</row>
    <row r="604" customFormat="false" ht="15" hidden="false" customHeight="false" outlineLevel="0" collapsed="false">
      <c r="A604" s="54" t="n">
        <v>603</v>
      </c>
      <c r="B604" s="6" t="s">
        <v>2291</v>
      </c>
      <c r="C604" s="1" t="n">
        <v>50</v>
      </c>
      <c r="D604" s="1" t="n">
        <v>89</v>
      </c>
      <c r="E604" s="106" t="n">
        <f aca="false">PRODUCT(C604/D604)</f>
        <v>0.561797752808989</v>
      </c>
      <c r="F604" s="6"/>
      <c r="G604" s="6"/>
      <c r="H604" s="6"/>
      <c r="I604" s="6"/>
      <c r="J604" s="1"/>
      <c r="K604" s="1"/>
      <c r="L604" s="6"/>
      <c r="S604" s="6"/>
      <c r="T604" s="6"/>
      <c r="U604" s="6"/>
      <c r="V604" s="1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</row>
    <row r="605" customFormat="false" ht="15" hidden="false" customHeight="false" outlineLevel="0" collapsed="false">
      <c r="A605" s="54" t="n">
        <v>604</v>
      </c>
      <c r="B605" s="6" t="s">
        <v>2296</v>
      </c>
      <c r="C605" s="1" t="n">
        <v>50</v>
      </c>
      <c r="D605" s="1" t="n">
        <v>36</v>
      </c>
      <c r="E605" s="106" t="n">
        <f aca="false">PRODUCT(C605/D605)</f>
        <v>1.38888888888889</v>
      </c>
      <c r="F605" s="6"/>
      <c r="G605" s="6"/>
      <c r="H605" s="6"/>
      <c r="I605" s="6"/>
      <c r="J605" s="1"/>
      <c r="K605" s="1"/>
      <c r="L605" s="6"/>
      <c r="S605" s="6"/>
      <c r="T605" s="6"/>
      <c r="U605" s="6"/>
      <c r="V605" s="1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</row>
    <row r="606" customFormat="false" ht="15" hidden="false" customHeight="false" outlineLevel="0" collapsed="false">
      <c r="A606" s="54" t="n">
        <v>605</v>
      </c>
      <c r="B606" s="6" t="s">
        <v>322</v>
      </c>
      <c r="C606" s="1" t="n">
        <v>49</v>
      </c>
      <c r="D606" s="1" t="n">
        <v>258</v>
      </c>
      <c r="E606" s="106" t="n">
        <f aca="false">PRODUCT(C606/D606)</f>
        <v>0.189922480620155</v>
      </c>
      <c r="F606" s="6"/>
      <c r="G606" s="6"/>
      <c r="H606" s="6"/>
      <c r="I606" s="6"/>
      <c r="J606" s="1"/>
      <c r="K606" s="1"/>
      <c r="L606" s="6"/>
      <c r="S606" s="6"/>
      <c r="T606" s="6"/>
      <c r="U606" s="6"/>
      <c r="V606" s="1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</row>
    <row r="607" customFormat="false" ht="15" hidden="false" customHeight="false" outlineLevel="0" collapsed="false">
      <c r="A607" s="54" t="n">
        <v>606</v>
      </c>
      <c r="B607" s="6" t="s">
        <v>1796</v>
      </c>
      <c r="C607" s="1" t="n">
        <v>49</v>
      </c>
      <c r="D607" s="1" t="n">
        <v>124</v>
      </c>
      <c r="E607" s="106" t="n">
        <f aca="false">PRODUCT(C607/D607)</f>
        <v>0.395161290322581</v>
      </c>
      <c r="F607" s="6"/>
      <c r="G607" s="6"/>
      <c r="H607" s="6"/>
      <c r="I607" s="6"/>
      <c r="J607" s="1"/>
      <c r="K607" s="1"/>
      <c r="L607" s="6"/>
      <c r="S607" s="6"/>
      <c r="T607" s="6"/>
      <c r="U607" s="6"/>
      <c r="V607" s="1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</row>
    <row r="608" customFormat="false" ht="15" hidden="false" customHeight="false" outlineLevel="0" collapsed="false">
      <c r="A608" s="54" t="n">
        <v>607</v>
      </c>
      <c r="B608" s="6" t="s">
        <v>2014</v>
      </c>
      <c r="C608" s="1" t="n">
        <v>49</v>
      </c>
      <c r="D608" s="1" t="n">
        <v>63</v>
      </c>
      <c r="E608" s="106" t="n">
        <f aca="false">PRODUCT(C608/D608)</f>
        <v>0.777777777777778</v>
      </c>
      <c r="F608" s="6"/>
      <c r="G608" s="6"/>
      <c r="H608" s="6"/>
      <c r="I608" s="6"/>
      <c r="J608" s="1"/>
      <c r="K608" s="1"/>
      <c r="L608" s="6"/>
      <c r="S608" s="6"/>
      <c r="T608" s="6"/>
      <c r="U608" s="6"/>
      <c r="V608" s="1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</row>
    <row r="609" customFormat="false" ht="15" hidden="false" customHeight="false" outlineLevel="0" collapsed="false">
      <c r="A609" s="54" t="n">
        <v>608</v>
      </c>
      <c r="B609" s="6" t="s">
        <v>2091</v>
      </c>
      <c r="C609" s="1" t="n">
        <v>49</v>
      </c>
      <c r="D609" s="1" t="n">
        <v>85</v>
      </c>
      <c r="E609" s="106" t="n">
        <f aca="false">PRODUCT(C609/D609)</f>
        <v>0.576470588235294</v>
      </c>
      <c r="F609" s="6"/>
      <c r="G609" s="6"/>
      <c r="H609" s="6"/>
      <c r="I609" s="6"/>
      <c r="J609" s="1"/>
      <c r="K609" s="1"/>
      <c r="L609" s="6"/>
      <c r="S609" s="6"/>
      <c r="T609" s="6"/>
      <c r="U609" s="6"/>
      <c r="V609" s="1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</row>
    <row r="610" customFormat="false" ht="15" hidden="false" customHeight="false" outlineLevel="0" collapsed="false">
      <c r="A610" s="54" t="n">
        <v>609</v>
      </c>
      <c r="B610" s="6" t="s">
        <v>2204</v>
      </c>
      <c r="C610" s="1" t="n">
        <v>49</v>
      </c>
      <c r="D610" s="1" t="n">
        <v>81</v>
      </c>
      <c r="E610" s="106" t="n">
        <f aca="false">PRODUCT(C610/D610)</f>
        <v>0.604938271604938</v>
      </c>
      <c r="F610" s="6"/>
      <c r="G610" s="6"/>
      <c r="H610" s="6"/>
      <c r="I610" s="6"/>
      <c r="J610" s="1"/>
      <c r="K610" s="1"/>
      <c r="L610" s="6"/>
      <c r="S610" s="6"/>
      <c r="T610" s="6"/>
      <c r="U610" s="6"/>
      <c r="V610" s="1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</row>
    <row r="611" customFormat="false" ht="15" hidden="false" customHeight="false" outlineLevel="0" collapsed="false">
      <c r="A611" s="54" t="n">
        <v>610</v>
      </c>
      <c r="B611" s="6" t="s">
        <v>2305</v>
      </c>
      <c r="C611" s="1" t="n">
        <v>49</v>
      </c>
      <c r="D611" s="1" t="n">
        <v>57</v>
      </c>
      <c r="E611" s="106" t="n">
        <f aca="false">PRODUCT(C611/D611)</f>
        <v>0.859649122807018</v>
      </c>
      <c r="F611" s="6"/>
      <c r="G611" s="6"/>
      <c r="H611" s="6"/>
      <c r="I611" s="106"/>
      <c r="J611" s="1"/>
      <c r="K611" s="1"/>
      <c r="L611" s="6"/>
      <c r="S611" s="6"/>
      <c r="T611" s="6"/>
      <c r="U611" s="6"/>
      <c r="V611" s="1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</row>
    <row r="612" customFormat="false" ht="15" hidden="false" customHeight="false" outlineLevel="0" collapsed="false">
      <c r="A612" s="54" t="n">
        <v>611</v>
      </c>
      <c r="B612" s="6" t="s">
        <v>1311</v>
      </c>
      <c r="C612" s="1" t="n">
        <v>48</v>
      </c>
      <c r="D612" s="1" t="n">
        <v>183</v>
      </c>
      <c r="E612" s="106" t="n">
        <f aca="false">PRODUCT(C612/D612)</f>
        <v>0.262295081967213</v>
      </c>
      <c r="F612" s="6"/>
      <c r="G612" s="6"/>
      <c r="H612" s="6"/>
      <c r="I612" s="6"/>
      <c r="J612" s="1"/>
      <c r="K612" s="1"/>
      <c r="L612" s="6"/>
      <c r="S612" s="6"/>
      <c r="T612" s="6"/>
      <c r="U612" s="6"/>
      <c r="V612" s="1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</row>
    <row r="613" customFormat="false" ht="15" hidden="false" customHeight="false" outlineLevel="0" collapsed="false">
      <c r="A613" s="54" t="n">
        <v>612</v>
      </c>
      <c r="B613" s="6" t="s">
        <v>2010</v>
      </c>
      <c r="C613" s="1" t="n">
        <v>48</v>
      </c>
      <c r="D613" s="1" t="n">
        <v>30</v>
      </c>
      <c r="E613" s="106" t="n">
        <f aca="false">PRODUCT(C613/D613)</f>
        <v>1.6</v>
      </c>
      <c r="F613" s="6"/>
      <c r="G613" s="6"/>
      <c r="H613" s="6"/>
      <c r="I613" s="6"/>
      <c r="J613" s="1"/>
      <c r="K613" s="1"/>
      <c r="L613" s="6"/>
      <c r="S613" s="6"/>
      <c r="T613" s="6"/>
      <c r="U613" s="6"/>
      <c r="V613" s="1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</row>
    <row r="614" customFormat="false" ht="15" hidden="false" customHeight="false" outlineLevel="0" collapsed="false">
      <c r="A614" s="54" t="n">
        <v>613</v>
      </c>
      <c r="B614" s="6" t="s">
        <v>2120</v>
      </c>
      <c r="C614" s="1" t="n">
        <v>48</v>
      </c>
      <c r="D614" s="1" t="n">
        <v>109</v>
      </c>
      <c r="E614" s="106" t="n">
        <f aca="false">PRODUCT(C614/D614)</f>
        <v>0.440366972477064</v>
      </c>
      <c r="F614" s="6"/>
      <c r="G614" s="6"/>
      <c r="H614" s="6"/>
      <c r="I614" s="6"/>
      <c r="J614" s="1"/>
      <c r="K614" s="1"/>
      <c r="L614" s="6"/>
      <c r="S614" s="6"/>
      <c r="T614" s="6"/>
      <c r="U614" s="6"/>
      <c r="V614" s="1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</row>
    <row r="615" customFormat="false" ht="15" hidden="false" customHeight="false" outlineLevel="0" collapsed="false">
      <c r="A615" s="54" t="n">
        <v>614</v>
      </c>
      <c r="B615" s="6" t="s">
        <v>2169</v>
      </c>
      <c r="C615" s="1" t="n">
        <v>48</v>
      </c>
      <c r="D615" s="1" t="n">
        <v>89</v>
      </c>
      <c r="E615" s="106" t="n">
        <f aca="false">PRODUCT(C615/D615)</f>
        <v>0.539325842696629</v>
      </c>
      <c r="F615" s="6"/>
      <c r="G615" s="6"/>
      <c r="H615" s="6"/>
      <c r="I615" s="6"/>
      <c r="J615" s="1"/>
      <c r="K615" s="1"/>
      <c r="L615" s="6"/>
      <c r="S615" s="6"/>
      <c r="T615" s="6"/>
      <c r="U615" s="6"/>
      <c r="V615" s="1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</row>
    <row r="616" customFormat="false" ht="15" hidden="false" customHeight="false" outlineLevel="0" collapsed="false">
      <c r="A616" s="54" t="n">
        <v>615</v>
      </c>
      <c r="B616" s="6" t="s">
        <v>2279</v>
      </c>
      <c r="C616" s="1" t="n">
        <v>48</v>
      </c>
      <c r="D616" s="1" t="n">
        <v>40</v>
      </c>
      <c r="E616" s="106" t="n">
        <f aca="false">PRODUCT(C616/D616)</f>
        <v>1.2</v>
      </c>
      <c r="F616" s="6"/>
      <c r="G616" s="6"/>
      <c r="H616" s="6"/>
      <c r="I616" s="6"/>
      <c r="J616" s="1"/>
      <c r="K616" s="1"/>
      <c r="L616" s="6"/>
      <c r="S616" s="6"/>
      <c r="T616" s="6"/>
      <c r="U616" s="6"/>
      <c r="V616" s="1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</row>
    <row r="617" customFormat="false" ht="15" hidden="false" customHeight="false" outlineLevel="0" collapsed="false">
      <c r="A617" s="54" t="n">
        <v>616</v>
      </c>
      <c r="B617" s="6" t="s">
        <v>525</v>
      </c>
      <c r="C617" s="1" t="n">
        <v>48</v>
      </c>
      <c r="D617" s="1" t="n">
        <v>79</v>
      </c>
      <c r="E617" s="106" t="n">
        <f aca="false">PRODUCT(C617/D617)</f>
        <v>0.607594936708861</v>
      </c>
      <c r="F617" s="6"/>
      <c r="G617" s="6"/>
      <c r="H617" s="6"/>
      <c r="I617" s="6"/>
      <c r="J617" s="1"/>
      <c r="K617" s="1"/>
      <c r="L617" s="6"/>
      <c r="S617" s="6"/>
      <c r="T617" s="6"/>
      <c r="U617" s="6"/>
      <c r="V617" s="1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</row>
    <row r="618" customFormat="false" ht="15" hidden="false" customHeight="false" outlineLevel="0" collapsed="false">
      <c r="A618" s="54" t="n">
        <v>617</v>
      </c>
      <c r="B618" s="6" t="s">
        <v>2324</v>
      </c>
      <c r="C618" s="1" t="n">
        <v>48</v>
      </c>
      <c r="D618" s="1" t="n">
        <v>42</v>
      </c>
      <c r="E618" s="106" t="n">
        <f aca="false">PRODUCT(C618/D618)</f>
        <v>1.14285714285714</v>
      </c>
      <c r="F618" s="6"/>
      <c r="G618" s="6"/>
      <c r="H618" s="6"/>
      <c r="I618" s="6"/>
      <c r="J618" s="1"/>
      <c r="K618" s="1"/>
      <c r="L618" s="6"/>
      <c r="S618" s="6"/>
      <c r="T618" s="6"/>
      <c r="U618" s="6"/>
      <c r="V618" s="1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</row>
    <row r="619" customFormat="false" ht="15" hidden="false" customHeight="false" outlineLevel="0" collapsed="false">
      <c r="A619" s="54" t="n">
        <v>618</v>
      </c>
      <c r="B619" s="6" t="s">
        <v>2349</v>
      </c>
      <c r="C619" s="1" t="n">
        <v>48</v>
      </c>
      <c r="D619" s="1" t="n">
        <v>82</v>
      </c>
      <c r="E619" s="106" t="n">
        <f aca="false">PRODUCT(C619/D619)</f>
        <v>0.585365853658537</v>
      </c>
      <c r="F619" s="6"/>
      <c r="G619" s="6"/>
      <c r="H619" s="6"/>
      <c r="I619" s="6"/>
      <c r="J619" s="1"/>
      <c r="K619" s="1"/>
      <c r="L619" s="6"/>
      <c r="S619" s="6"/>
      <c r="T619" s="6"/>
      <c r="U619" s="6"/>
      <c r="V619" s="1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</row>
    <row r="620" customFormat="false" ht="15" hidden="false" customHeight="false" outlineLevel="0" collapsed="false">
      <c r="A620" s="54" t="n">
        <v>619</v>
      </c>
      <c r="B620" s="6" t="s">
        <v>32</v>
      </c>
      <c r="C620" s="1" t="n">
        <v>47</v>
      </c>
      <c r="D620" s="1" t="n">
        <v>240</v>
      </c>
      <c r="E620" s="106" t="n">
        <f aca="false">PRODUCT(C620/D620)</f>
        <v>0.195833333333333</v>
      </c>
      <c r="F620" s="6"/>
      <c r="G620" s="6"/>
      <c r="H620" s="6"/>
      <c r="I620" s="6"/>
      <c r="J620" s="1"/>
      <c r="K620" s="1"/>
      <c r="L620" s="6"/>
      <c r="S620" s="6"/>
      <c r="T620" s="6"/>
      <c r="U620" s="6"/>
      <c r="V620" s="1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</row>
    <row r="621" customFormat="false" ht="15" hidden="false" customHeight="false" outlineLevel="0" collapsed="false">
      <c r="A621" s="54" t="n">
        <v>620</v>
      </c>
      <c r="B621" s="6" t="s">
        <v>406</v>
      </c>
      <c r="C621" s="1" t="n">
        <v>47</v>
      </c>
      <c r="D621" s="1" t="n">
        <v>237</v>
      </c>
      <c r="E621" s="106" t="n">
        <f aca="false">PRODUCT(C621/D621)</f>
        <v>0.19831223628692</v>
      </c>
      <c r="F621" s="6"/>
      <c r="G621" s="6"/>
      <c r="H621" s="6"/>
      <c r="I621" s="6"/>
      <c r="J621" s="1"/>
      <c r="K621" s="1"/>
      <c r="L621" s="6"/>
      <c r="S621" s="6"/>
      <c r="T621" s="6"/>
      <c r="U621" s="6"/>
      <c r="V621" s="1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</row>
    <row r="622" customFormat="false" ht="15" hidden="false" customHeight="false" outlineLevel="0" collapsed="false">
      <c r="A622" s="54" t="n">
        <v>621</v>
      </c>
      <c r="B622" s="6" t="s">
        <v>1685</v>
      </c>
      <c r="C622" s="1" t="n">
        <v>47</v>
      </c>
      <c r="D622" s="1" t="n">
        <v>144</v>
      </c>
      <c r="E622" s="106" t="n">
        <f aca="false">PRODUCT(C622/D622)</f>
        <v>0.326388888888889</v>
      </c>
      <c r="F622" s="6"/>
      <c r="G622" s="6"/>
      <c r="H622" s="6"/>
      <c r="I622" s="106"/>
      <c r="J622" s="1"/>
      <c r="K622" s="1"/>
      <c r="L622" s="6"/>
      <c r="S622" s="6"/>
      <c r="T622" s="6"/>
      <c r="U622" s="6"/>
      <c r="V622" s="1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</row>
    <row r="623" customFormat="false" ht="15" hidden="false" customHeight="false" outlineLevel="0" collapsed="false">
      <c r="A623" s="54" t="n">
        <v>622</v>
      </c>
      <c r="B623" s="6" t="s">
        <v>1763</v>
      </c>
      <c r="C623" s="1" t="n">
        <v>47</v>
      </c>
      <c r="D623" s="1" t="n">
        <v>104</v>
      </c>
      <c r="E623" s="106" t="n">
        <f aca="false">PRODUCT(C623/D623)</f>
        <v>0.451923076923077</v>
      </c>
      <c r="F623" s="6"/>
      <c r="G623" s="6"/>
      <c r="H623" s="6"/>
      <c r="I623" s="106"/>
      <c r="J623" s="1"/>
      <c r="K623" s="1"/>
      <c r="L623" s="6"/>
      <c r="S623" s="6"/>
      <c r="T623" s="6"/>
      <c r="U623" s="6"/>
      <c r="V623" s="1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</row>
    <row r="624" customFormat="false" ht="15" hidden="false" customHeight="false" outlineLevel="0" collapsed="false">
      <c r="A624" s="54" t="n">
        <v>623</v>
      </c>
      <c r="B624" s="6" t="s">
        <v>438</v>
      </c>
      <c r="C624" s="1" t="n">
        <v>47</v>
      </c>
      <c r="D624" s="1" t="n">
        <v>161</v>
      </c>
      <c r="E624" s="106" t="n">
        <f aca="false">PRODUCT(C624/D624)</f>
        <v>0.291925465838509</v>
      </c>
      <c r="F624" s="6"/>
      <c r="G624" s="6"/>
      <c r="H624" s="56"/>
      <c r="I624" s="6"/>
      <c r="J624" s="1"/>
      <c r="K624" s="1"/>
      <c r="L624" s="6"/>
      <c r="S624" s="6"/>
      <c r="T624" s="6"/>
      <c r="U624" s="6"/>
      <c r="V624" s="1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</row>
    <row r="625" customFormat="false" ht="15" hidden="false" customHeight="false" outlineLevel="0" collapsed="false">
      <c r="A625" s="54" t="n">
        <v>624</v>
      </c>
      <c r="B625" s="6" t="s">
        <v>1876</v>
      </c>
      <c r="C625" s="1" t="n">
        <v>47</v>
      </c>
      <c r="D625" s="1" t="n">
        <v>64</v>
      </c>
      <c r="E625" s="106" t="n">
        <f aca="false">PRODUCT(C625/D625)</f>
        <v>0.734375</v>
      </c>
      <c r="F625" s="6"/>
      <c r="G625" s="6"/>
      <c r="H625" s="6"/>
      <c r="I625" s="6"/>
      <c r="J625" s="1"/>
      <c r="K625" s="1"/>
      <c r="L625" s="6"/>
      <c r="S625" s="6"/>
      <c r="T625" s="6"/>
      <c r="U625" s="6"/>
      <c r="V625" s="1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</row>
    <row r="626" customFormat="false" ht="15" hidden="false" customHeight="false" outlineLevel="0" collapsed="false">
      <c r="A626" s="54" t="n">
        <v>625</v>
      </c>
      <c r="B626" s="6" t="s">
        <v>1946</v>
      </c>
      <c r="C626" s="1" t="n">
        <v>47</v>
      </c>
      <c r="D626" s="1" t="n">
        <v>38</v>
      </c>
      <c r="E626" s="106" t="n">
        <f aca="false">PRODUCT(C626/D626)</f>
        <v>1.23684210526316</v>
      </c>
      <c r="F626" s="6"/>
      <c r="G626" s="6"/>
      <c r="H626" s="6"/>
      <c r="I626" s="6"/>
      <c r="J626" s="1"/>
      <c r="K626" s="1"/>
      <c r="L626" s="6"/>
      <c r="S626" s="6"/>
      <c r="T626" s="6"/>
      <c r="U626" s="6"/>
      <c r="V626" s="1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</row>
    <row r="627" customFormat="false" ht="15" hidden="false" customHeight="false" outlineLevel="0" collapsed="false">
      <c r="A627" s="54" t="n">
        <v>626</v>
      </c>
      <c r="B627" s="6" t="s">
        <v>2003</v>
      </c>
      <c r="C627" s="1" t="n">
        <v>47</v>
      </c>
      <c r="D627" s="1" t="n">
        <v>110</v>
      </c>
      <c r="E627" s="106" t="n">
        <f aca="false">PRODUCT(C627/D627)</f>
        <v>0.427272727272727</v>
      </c>
      <c r="F627" s="6"/>
      <c r="G627" s="6"/>
      <c r="H627" s="6"/>
      <c r="I627" s="6"/>
      <c r="J627" s="1"/>
      <c r="K627" s="1"/>
      <c r="L627" s="6"/>
      <c r="S627" s="6"/>
      <c r="T627" s="6"/>
      <c r="U627" s="6"/>
      <c r="V627" s="1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</row>
    <row r="628" customFormat="false" ht="15" hidden="false" customHeight="false" outlineLevel="0" collapsed="false">
      <c r="A628" s="54" t="n">
        <v>627</v>
      </c>
      <c r="B628" s="6" t="s">
        <v>2015</v>
      </c>
      <c r="C628" s="1" t="n">
        <v>47</v>
      </c>
      <c r="D628" s="1" t="n">
        <v>106</v>
      </c>
      <c r="E628" s="106" t="n">
        <f aca="false">PRODUCT(C628/D628)</f>
        <v>0.443396226415094</v>
      </c>
      <c r="F628" s="6"/>
      <c r="G628" s="6"/>
      <c r="H628" s="6"/>
      <c r="I628" s="106"/>
      <c r="J628" s="1"/>
      <c r="K628" s="1"/>
      <c r="L628" s="6"/>
      <c r="S628" s="6"/>
      <c r="T628" s="6"/>
      <c r="U628" s="6"/>
      <c r="V628" s="1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</row>
    <row r="629" customFormat="false" ht="15" hidden="false" customHeight="false" outlineLevel="0" collapsed="false">
      <c r="A629" s="54" t="n">
        <v>628</v>
      </c>
      <c r="B629" s="6" t="s">
        <v>411</v>
      </c>
      <c r="C629" s="1" t="n">
        <v>46</v>
      </c>
      <c r="D629" s="1" t="n">
        <v>236</v>
      </c>
      <c r="E629" s="106" t="n">
        <f aca="false">PRODUCT(C629/D629)</f>
        <v>0.194915254237288</v>
      </c>
      <c r="F629" s="6"/>
      <c r="G629" s="6"/>
      <c r="H629" s="6"/>
      <c r="I629" s="6"/>
      <c r="J629" s="1"/>
      <c r="K629" s="1"/>
      <c r="L629" s="6"/>
      <c r="S629" s="6"/>
      <c r="T629" s="6"/>
      <c r="U629" s="6"/>
      <c r="V629" s="1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</row>
    <row r="630" customFormat="false" ht="15" hidden="false" customHeight="false" outlineLevel="0" collapsed="false">
      <c r="A630" s="54" t="n">
        <v>629</v>
      </c>
      <c r="B630" s="6" t="s">
        <v>1284</v>
      </c>
      <c r="C630" s="1" t="n">
        <v>46</v>
      </c>
      <c r="D630" s="1" t="n">
        <v>153</v>
      </c>
      <c r="E630" s="106" t="n">
        <f aca="false">PRODUCT(C630/D630)</f>
        <v>0.300653594771242</v>
      </c>
      <c r="F630" s="6"/>
      <c r="G630" s="6"/>
      <c r="H630" s="6"/>
      <c r="I630" s="6"/>
      <c r="J630" s="1"/>
      <c r="K630" s="1"/>
      <c r="L630" s="6"/>
      <c r="S630" s="6"/>
      <c r="T630" s="6"/>
      <c r="U630" s="6"/>
      <c r="V630" s="1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</row>
    <row r="631" customFormat="false" ht="15" hidden="false" customHeight="false" outlineLevel="0" collapsed="false">
      <c r="A631" s="54" t="n">
        <v>630</v>
      </c>
      <c r="B631" s="6" t="s">
        <v>1650</v>
      </c>
      <c r="C631" s="1" t="n">
        <v>46</v>
      </c>
      <c r="D631" s="1" t="n">
        <v>200</v>
      </c>
      <c r="E631" s="106" t="n">
        <f aca="false">PRODUCT(C631/D631)</f>
        <v>0.23</v>
      </c>
      <c r="F631" s="6"/>
      <c r="G631" s="6"/>
      <c r="H631" s="6"/>
      <c r="I631" s="6"/>
      <c r="J631" s="1"/>
      <c r="K631" s="1"/>
      <c r="L631" s="6"/>
      <c r="S631" s="6"/>
      <c r="T631" s="6"/>
      <c r="U631" s="6"/>
      <c r="V631" s="1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</row>
    <row r="632" customFormat="false" ht="15" hidden="false" customHeight="false" outlineLevel="0" collapsed="false">
      <c r="A632" s="54" t="n">
        <v>631</v>
      </c>
      <c r="B632" s="6" t="s">
        <v>1731</v>
      </c>
      <c r="C632" s="1" t="n">
        <v>46</v>
      </c>
      <c r="D632" s="1" t="n">
        <v>123</v>
      </c>
      <c r="E632" s="106" t="n">
        <f aca="false">PRODUCT(C632/D632)</f>
        <v>0.373983739837398</v>
      </c>
      <c r="F632" s="6"/>
      <c r="G632" s="6"/>
      <c r="H632" s="6"/>
      <c r="I632" s="6"/>
      <c r="J632" s="1"/>
      <c r="K632" s="1"/>
      <c r="L632" s="6"/>
      <c r="S632" s="6"/>
      <c r="T632" s="6"/>
      <c r="U632" s="6"/>
      <c r="V632" s="1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</row>
    <row r="633" customFormat="false" ht="15" hidden="false" customHeight="false" outlineLevel="0" collapsed="false">
      <c r="A633" s="54" t="n">
        <v>632</v>
      </c>
      <c r="B633" s="6" t="s">
        <v>1741</v>
      </c>
      <c r="C633" s="1" t="n">
        <v>46</v>
      </c>
      <c r="D633" s="1" t="n">
        <v>93</v>
      </c>
      <c r="E633" s="106" t="n">
        <f aca="false">PRODUCT(C633/D633)</f>
        <v>0.494623655913979</v>
      </c>
      <c r="F633" s="6"/>
      <c r="G633" s="6"/>
      <c r="H633" s="6"/>
      <c r="I633" s="6"/>
      <c r="J633" s="1"/>
      <c r="K633" s="1"/>
      <c r="L633" s="6"/>
      <c r="S633" s="6"/>
      <c r="T633" s="6"/>
      <c r="U633" s="6"/>
      <c r="V633" s="1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</row>
    <row r="634" customFormat="false" ht="15" hidden="false" customHeight="false" outlineLevel="0" collapsed="false">
      <c r="A634" s="54" t="n">
        <v>633</v>
      </c>
      <c r="B634" s="6" t="s">
        <v>1831</v>
      </c>
      <c r="C634" s="1" t="n">
        <v>46</v>
      </c>
      <c r="D634" s="1" t="n">
        <v>191</v>
      </c>
      <c r="E634" s="106" t="n">
        <f aca="false">PRODUCT(C634/D634)</f>
        <v>0.240837696335079</v>
      </c>
      <c r="F634" s="6"/>
      <c r="G634" s="6"/>
      <c r="H634" s="6"/>
      <c r="I634" s="6"/>
      <c r="J634" s="1"/>
      <c r="K634" s="1"/>
      <c r="L634" s="6"/>
      <c r="S634" s="6"/>
      <c r="T634" s="6"/>
      <c r="U634" s="6"/>
      <c r="V634" s="1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</row>
    <row r="635" customFormat="false" ht="15" hidden="false" customHeight="false" outlineLevel="0" collapsed="false">
      <c r="A635" s="54" t="n">
        <v>634</v>
      </c>
      <c r="B635" s="6" t="s">
        <v>1963</v>
      </c>
      <c r="C635" s="1" t="n">
        <v>46</v>
      </c>
      <c r="D635" s="1" t="n">
        <v>118</v>
      </c>
      <c r="E635" s="106" t="n">
        <f aca="false">PRODUCT(C635/D635)</f>
        <v>0.389830508474576</v>
      </c>
      <c r="F635" s="6"/>
      <c r="G635" s="6"/>
      <c r="H635" s="6"/>
      <c r="I635" s="6"/>
      <c r="J635" s="1"/>
      <c r="K635" s="1"/>
      <c r="L635" s="6"/>
      <c r="S635" s="6"/>
      <c r="T635" s="6"/>
      <c r="U635" s="6"/>
      <c r="V635" s="1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</row>
    <row r="636" customFormat="false" ht="15" hidden="false" customHeight="false" outlineLevel="0" collapsed="false">
      <c r="A636" s="54" t="n">
        <v>635</v>
      </c>
      <c r="B636" s="6" t="s">
        <v>2156</v>
      </c>
      <c r="C636" s="1" t="n">
        <v>46</v>
      </c>
      <c r="D636" s="1" t="n">
        <v>104</v>
      </c>
      <c r="E636" s="106" t="n">
        <f aca="false">PRODUCT(C636/D636)</f>
        <v>0.442307692307692</v>
      </c>
      <c r="F636" s="6"/>
      <c r="G636" s="6"/>
      <c r="H636" s="6"/>
      <c r="I636" s="6"/>
      <c r="J636" s="1"/>
      <c r="K636" s="1"/>
      <c r="L636" s="6"/>
      <c r="S636" s="6"/>
      <c r="T636" s="6"/>
      <c r="U636" s="6"/>
      <c r="V636" s="1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</row>
    <row r="637" customFormat="false" ht="15" hidden="false" customHeight="false" outlineLevel="0" collapsed="false">
      <c r="A637" s="54" t="n">
        <v>636</v>
      </c>
      <c r="B637" s="56" t="s">
        <v>2229</v>
      </c>
      <c r="C637" s="1" t="n">
        <v>46</v>
      </c>
      <c r="D637" s="1" t="n">
        <v>95</v>
      </c>
      <c r="E637" s="106" t="n">
        <f aca="false">PRODUCT(C637/D637)</f>
        <v>0.48421052631579</v>
      </c>
      <c r="F637" s="6"/>
      <c r="G637" s="6"/>
      <c r="H637" s="56"/>
      <c r="I637" s="6"/>
      <c r="J637" s="1"/>
      <c r="K637" s="1"/>
      <c r="L637" s="6"/>
      <c r="S637" s="6"/>
      <c r="T637" s="6"/>
      <c r="U637" s="6"/>
      <c r="V637" s="1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</row>
    <row r="638" customFormat="false" ht="15" hidden="false" customHeight="false" outlineLevel="0" collapsed="false">
      <c r="A638" s="54" t="n">
        <v>637</v>
      </c>
      <c r="B638" s="6" t="s">
        <v>2377</v>
      </c>
      <c r="C638" s="1" t="n">
        <v>46</v>
      </c>
      <c r="D638" s="1" t="n">
        <v>52</v>
      </c>
      <c r="E638" s="106" t="n">
        <f aca="false">PRODUCT(C638/D638)</f>
        <v>0.884615384615385</v>
      </c>
      <c r="F638" s="6"/>
      <c r="G638" s="6"/>
      <c r="H638" s="6"/>
      <c r="I638" s="106"/>
      <c r="J638" s="1"/>
      <c r="K638" s="1"/>
      <c r="L638" s="6"/>
      <c r="S638" s="6"/>
      <c r="T638" s="6"/>
      <c r="U638" s="6"/>
      <c r="V638" s="1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</row>
    <row r="639" customFormat="false" ht="15" hidden="false" customHeight="false" outlineLevel="0" collapsed="false">
      <c r="A639" s="54" t="n">
        <v>638</v>
      </c>
      <c r="B639" s="6" t="s">
        <v>2386</v>
      </c>
      <c r="C639" s="1" t="n">
        <v>46</v>
      </c>
      <c r="D639" s="1" t="n">
        <v>89</v>
      </c>
      <c r="E639" s="106" t="n">
        <f aca="false">PRODUCT(C639/D639)</f>
        <v>0.51685393258427</v>
      </c>
      <c r="F639" s="6"/>
      <c r="G639" s="6"/>
      <c r="H639" s="6"/>
      <c r="I639" s="6"/>
      <c r="J639" s="1"/>
      <c r="K639" s="1"/>
      <c r="L639" s="6"/>
      <c r="S639" s="6"/>
      <c r="T639" s="6"/>
      <c r="U639" s="6"/>
      <c r="V639" s="1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</row>
    <row r="640" customFormat="false" ht="15" hidden="false" customHeight="false" outlineLevel="0" collapsed="false">
      <c r="A640" s="54" t="n">
        <v>639</v>
      </c>
      <c r="B640" s="6" t="s">
        <v>2425</v>
      </c>
      <c r="C640" s="1" t="n">
        <v>46</v>
      </c>
      <c r="D640" s="1" t="n">
        <v>69</v>
      </c>
      <c r="E640" s="106" t="n">
        <f aca="false">PRODUCT(C640/D640)</f>
        <v>0.666666666666667</v>
      </c>
      <c r="F640" s="6"/>
      <c r="G640" s="6"/>
      <c r="H640" s="6"/>
      <c r="I640" s="106"/>
      <c r="J640" s="1"/>
      <c r="K640" s="1"/>
      <c r="L640" s="6"/>
      <c r="S640" s="6"/>
      <c r="T640" s="6"/>
      <c r="U640" s="6"/>
      <c r="V640" s="1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</row>
    <row r="641" customFormat="false" ht="15" hidden="false" customHeight="false" outlineLevel="0" collapsed="false">
      <c r="A641" s="54" t="n">
        <v>640</v>
      </c>
      <c r="B641" s="6" t="s">
        <v>1513</v>
      </c>
      <c r="C641" s="1" t="n">
        <v>45</v>
      </c>
      <c r="D641" s="1" t="n">
        <v>171</v>
      </c>
      <c r="E641" s="106" t="n">
        <f aca="false">PRODUCT(C641/D641)</f>
        <v>0.263157894736842</v>
      </c>
      <c r="F641" s="6"/>
      <c r="G641" s="6"/>
      <c r="H641" s="6"/>
      <c r="I641" s="106"/>
      <c r="J641" s="1"/>
      <c r="K641" s="1"/>
      <c r="L641" s="6"/>
      <c r="S641" s="6"/>
      <c r="T641" s="6"/>
      <c r="U641" s="6"/>
      <c r="V641" s="1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</row>
    <row r="642" customFormat="false" ht="15" hidden="false" customHeight="false" outlineLevel="0" collapsed="false">
      <c r="A642" s="54" t="n">
        <v>641</v>
      </c>
      <c r="B642" s="6" t="s">
        <v>1672</v>
      </c>
      <c r="C642" s="1" t="n">
        <v>45</v>
      </c>
      <c r="D642" s="1" t="n">
        <v>108</v>
      </c>
      <c r="E642" s="106" t="n">
        <f aca="false">PRODUCT(C642/D642)</f>
        <v>0.416666666666667</v>
      </c>
      <c r="F642" s="6"/>
      <c r="G642" s="6"/>
      <c r="H642" s="6"/>
      <c r="I642" s="6"/>
      <c r="J642" s="1"/>
      <c r="K642" s="1"/>
      <c r="L642" s="6"/>
      <c r="S642" s="6"/>
      <c r="T642" s="6"/>
      <c r="U642" s="6"/>
      <c r="V642" s="1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</row>
    <row r="643" customFormat="false" ht="15" hidden="false" customHeight="false" outlineLevel="0" collapsed="false">
      <c r="A643" s="54" t="n">
        <v>642</v>
      </c>
      <c r="B643" s="6" t="s">
        <v>437</v>
      </c>
      <c r="C643" s="1" t="n">
        <v>45</v>
      </c>
      <c r="D643" s="1" t="n">
        <v>158</v>
      </c>
      <c r="E643" s="106" t="n">
        <f aca="false">PRODUCT(C643/D643)</f>
        <v>0.284810126582279</v>
      </c>
      <c r="F643" s="6"/>
      <c r="G643" s="6"/>
      <c r="H643" s="6"/>
      <c r="I643" s="6"/>
      <c r="J643" s="1"/>
      <c r="K643" s="1"/>
      <c r="L643" s="6"/>
      <c r="S643" s="6"/>
      <c r="T643" s="6"/>
      <c r="U643" s="6"/>
      <c r="V643" s="1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</row>
    <row r="644" customFormat="false" ht="15" hidden="false" customHeight="false" outlineLevel="0" collapsed="false">
      <c r="A644" s="54" t="n">
        <v>643</v>
      </c>
      <c r="B644" s="6" t="s">
        <v>1841</v>
      </c>
      <c r="C644" s="1" t="n">
        <v>45</v>
      </c>
      <c r="D644" s="1" t="n">
        <v>84</v>
      </c>
      <c r="E644" s="106" t="n">
        <f aca="false">PRODUCT(C644/D644)</f>
        <v>0.535714285714286</v>
      </c>
      <c r="F644" s="6"/>
      <c r="G644" s="6"/>
      <c r="H644" s="6"/>
      <c r="I644" s="6"/>
      <c r="J644" s="1"/>
      <c r="K644" s="1"/>
      <c r="L644" s="6"/>
      <c r="S644" s="6"/>
      <c r="T644" s="6"/>
      <c r="U644" s="6"/>
      <c r="V644" s="1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</row>
    <row r="645" customFormat="false" ht="15" hidden="false" customHeight="false" outlineLevel="0" collapsed="false">
      <c r="A645" s="54" t="n">
        <v>644</v>
      </c>
      <c r="B645" s="6" t="s">
        <v>2171</v>
      </c>
      <c r="C645" s="1" t="n">
        <v>45</v>
      </c>
      <c r="D645" s="1" t="n">
        <v>91</v>
      </c>
      <c r="E645" s="106" t="n">
        <f aca="false">PRODUCT(C645/D645)</f>
        <v>0.494505494505495</v>
      </c>
      <c r="F645" s="6"/>
      <c r="G645" s="6"/>
      <c r="H645" s="6"/>
      <c r="I645" s="6"/>
      <c r="J645" s="1"/>
      <c r="K645" s="1"/>
      <c r="L645" s="6"/>
      <c r="S645" s="6"/>
      <c r="T645" s="6"/>
      <c r="U645" s="6"/>
      <c r="V645" s="1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</row>
    <row r="646" customFormat="false" ht="15" hidden="false" customHeight="false" outlineLevel="0" collapsed="false">
      <c r="A646" s="54" t="n">
        <v>645</v>
      </c>
      <c r="B646" s="6" t="s">
        <v>2191</v>
      </c>
      <c r="C646" s="1" t="n">
        <v>45</v>
      </c>
      <c r="D646" s="1" t="n">
        <v>87</v>
      </c>
      <c r="E646" s="106" t="n">
        <f aca="false">PRODUCT(C646/D646)</f>
        <v>0.517241379310345</v>
      </c>
      <c r="F646" s="6"/>
      <c r="G646" s="6"/>
      <c r="H646" s="6"/>
      <c r="I646" s="106"/>
      <c r="J646" s="1"/>
      <c r="K646" s="1"/>
      <c r="L646" s="6"/>
      <c r="S646" s="6"/>
      <c r="T646" s="6"/>
      <c r="U646" s="6"/>
      <c r="V646" s="1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</row>
    <row r="647" customFormat="false" ht="15" hidden="false" customHeight="false" outlineLevel="0" collapsed="false">
      <c r="A647" s="54" t="n">
        <v>646</v>
      </c>
      <c r="B647" s="6" t="s">
        <v>2224</v>
      </c>
      <c r="C647" s="1" t="n">
        <v>45</v>
      </c>
      <c r="D647" s="1" t="n">
        <v>68</v>
      </c>
      <c r="E647" s="106" t="n">
        <f aca="false">PRODUCT(C647/D647)</f>
        <v>0.661764705882353</v>
      </c>
      <c r="F647" s="6"/>
      <c r="G647" s="6"/>
      <c r="H647" s="6"/>
      <c r="I647" s="106"/>
      <c r="J647" s="1"/>
      <c r="K647" s="1"/>
      <c r="L647" s="6"/>
      <c r="S647" s="6"/>
      <c r="T647" s="6"/>
      <c r="U647" s="6"/>
      <c r="V647" s="1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</row>
    <row r="648" customFormat="false" ht="15" hidden="false" customHeight="false" outlineLevel="0" collapsed="false">
      <c r="A648" s="54" t="n">
        <v>647</v>
      </c>
      <c r="B648" s="6" t="s">
        <v>2342</v>
      </c>
      <c r="C648" s="1" t="n">
        <v>45</v>
      </c>
      <c r="D648" s="1" t="n">
        <v>67</v>
      </c>
      <c r="E648" s="106" t="n">
        <f aca="false">PRODUCT(C648/D648)</f>
        <v>0.671641791044776</v>
      </c>
      <c r="F648" s="6"/>
      <c r="G648" s="6"/>
      <c r="H648" s="6"/>
      <c r="I648" s="106"/>
      <c r="J648" s="1"/>
      <c r="K648" s="1"/>
      <c r="L648" s="6"/>
      <c r="S648" s="6"/>
      <c r="T648" s="6"/>
      <c r="U648" s="6"/>
      <c r="V648" s="1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</row>
    <row r="649" customFormat="false" ht="15" hidden="false" customHeight="false" outlineLevel="0" collapsed="false">
      <c r="A649" s="54" t="n">
        <v>648</v>
      </c>
      <c r="B649" s="6" t="s">
        <v>1652</v>
      </c>
      <c r="C649" s="1" t="n">
        <v>44</v>
      </c>
      <c r="D649" s="1" t="n">
        <v>109</v>
      </c>
      <c r="E649" s="106" t="n">
        <f aca="false">PRODUCT(C649/D649)</f>
        <v>0.403669724770642</v>
      </c>
      <c r="F649" s="6"/>
      <c r="G649" s="6"/>
      <c r="H649" s="6"/>
      <c r="I649" s="6"/>
      <c r="J649" s="1"/>
      <c r="K649" s="1"/>
      <c r="L649" s="6"/>
      <c r="S649" s="6"/>
      <c r="T649" s="6"/>
      <c r="U649" s="6"/>
      <c r="V649" s="1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</row>
    <row r="650" customFormat="false" ht="15" hidden="false" customHeight="false" outlineLevel="0" collapsed="false">
      <c r="A650" s="54" t="n">
        <v>649</v>
      </c>
      <c r="B650" s="6" t="s">
        <v>1901</v>
      </c>
      <c r="C650" s="1" t="n">
        <v>44</v>
      </c>
      <c r="D650" s="1" t="n">
        <v>113</v>
      </c>
      <c r="E650" s="106" t="n">
        <f aca="false">PRODUCT(C650/D650)</f>
        <v>0.389380530973451</v>
      </c>
      <c r="F650" s="6"/>
      <c r="G650" s="6"/>
      <c r="H650" s="6"/>
      <c r="I650" s="6"/>
      <c r="J650" s="1"/>
      <c r="K650" s="1"/>
      <c r="L650" s="6"/>
      <c r="S650" s="6"/>
      <c r="T650" s="6"/>
      <c r="U650" s="6"/>
      <c r="V650" s="1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</row>
    <row r="651" customFormat="false" ht="15" hidden="false" customHeight="false" outlineLevel="0" collapsed="false">
      <c r="A651" s="54" t="n">
        <v>650</v>
      </c>
      <c r="B651" s="6" t="s">
        <v>1985</v>
      </c>
      <c r="C651" s="1" t="n">
        <v>44</v>
      </c>
      <c r="D651" s="1" t="n">
        <v>126</v>
      </c>
      <c r="E651" s="106" t="n">
        <f aca="false">PRODUCT(C651/D651)</f>
        <v>0.349206349206349</v>
      </c>
      <c r="F651" s="6"/>
      <c r="G651" s="6"/>
      <c r="H651" s="6"/>
      <c r="I651" s="6"/>
      <c r="J651" s="1"/>
      <c r="K651" s="1"/>
      <c r="L651" s="6"/>
      <c r="S651" s="6"/>
      <c r="T651" s="6"/>
      <c r="U651" s="6"/>
      <c r="V651" s="1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</row>
    <row r="652" customFormat="false" ht="15" hidden="false" customHeight="false" outlineLevel="0" collapsed="false">
      <c r="A652" s="54" t="n">
        <v>651</v>
      </c>
      <c r="B652" s="6" t="s">
        <v>2067</v>
      </c>
      <c r="C652" s="1" t="n">
        <v>44</v>
      </c>
      <c r="D652" s="1" t="n">
        <v>111</v>
      </c>
      <c r="E652" s="106" t="n">
        <f aca="false">PRODUCT(C652/D652)</f>
        <v>0.396396396396396</v>
      </c>
      <c r="F652" s="6"/>
      <c r="G652" s="6"/>
      <c r="H652" s="6"/>
      <c r="I652" s="6"/>
      <c r="J652" s="1"/>
      <c r="K652" s="1"/>
      <c r="L652" s="6"/>
      <c r="S652" s="6"/>
      <c r="T652" s="6"/>
      <c r="U652" s="6"/>
      <c r="V652" s="1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</row>
    <row r="653" customFormat="false" ht="15" hidden="false" customHeight="false" outlineLevel="0" collapsed="false">
      <c r="A653" s="54" t="n">
        <v>652</v>
      </c>
      <c r="B653" s="6" t="s">
        <v>2231</v>
      </c>
      <c r="C653" s="1" t="n">
        <v>44</v>
      </c>
      <c r="D653" s="1" t="n">
        <v>80</v>
      </c>
      <c r="E653" s="106" t="n">
        <f aca="false">PRODUCT(C653/D653)</f>
        <v>0.55</v>
      </c>
      <c r="F653" s="6"/>
      <c r="G653" s="6"/>
      <c r="H653" s="6"/>
      <c r="I653" s="6"/>
      <c r="J653" s="1"/>
      <c r="K653" s="1"/>
      <c r="L653" s="6"/>
      <c r="S653" s="6"/>
      <c r="T653" s="6"/>
      <c r="U653" s="6"/>
      <c r="V653" s="1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</row>
    <row r="654" customFormat="false" ht="15" hidden="false" customHeight="false" outlineLevel="0" collapsed="false">
      <c r="A654" s="54" t="n">
        <v>653</v>
      </c>
      <c r="B654" s="6" t="s">
        <v>2374</v>
      </c>
      <c r="C654" s="1" t="n">
        <v>44</v>
      </c>
      <c r="D654" s="1" t="n">
        <v>45</v>
      </c>
      <c r="E654" s="106" t="n">
        <f aca="false">PRODUCT(C654/D654)</f>
        <v>0.977777777777778</v>
      </c>
      <c r="F654" s="6"/>
      <c r="G654" s="6"/>
      <c r="H654" s="6"/>
      <c r="I654" s="6"/>
      <c r="J654" s="1"/>
      <c r="K654" s="1"/>
      <c r="L654" s="6"/>
      <c r="S654" s="6"/>
      <c r="T654" s="6"/>
      <c r="U654" s="6"/>
      <c r="V654" s="1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</row>
    <row r="655" customFormat="false" ht="15" hidden="false" customHeight="false" outlineLevel="0" collapsed="false">
      <c r="A655" s="54" t="n">
        <v>654</v>
      </c>
      <c r="B655" s="6" t="s">
        <v>2397</v>
      </c>
      <c r="C655" s="1" t="n">
        <v>44</v>
      </c>
      <c r="D655" s="1" t="n">
        <v>87</v>
      </c>
      <c r="E655" s="106" t="n">
        <f aca="false">PRODUCT(C655/D655)</f>
        <v>0.505747126436782</v>
      </c>
      <c r="F655" s="6"/>
      <c r="G655" s="6"/>
      <c r="H655" s="6"/>
      <c r="I655" s="6"/>
      <c r="J655" s="1"/>
      <c r="K655" s="1"/>
      <c r="L655" s="6"/>
      <c r="S655" s="6"/>
      <c r="T655" s="6"/>
      <c r="U655" s="6"/>
      <c r="V655" s="1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</row>
    <row r="656" customFormat="false" ht="15" hidden="false" customHeight="false" outlineLevel="0" collapsed="false">
      <c r="A656" s="54" t="n">
        <v>655</v>
      </c>
      <c r="B656" s="6" t="s">
        <v>2465</v>
      </c>
      <c r="C656" s="1" t="n">
        <v>44</v>
      </c>
      <c r="D656" s="1" t="n">
        <v>56</v>
      </c>
      <c r="E656" s="106" t="n">
        <f aca="false">PRODUCT(C656/D656)</f>
        <v>0.785714285714286</v>
      </c>
      <c r="F656" s="6"/>
      <c r="G656" s="6"/>
      <c r="H656" s="6"/>
      <c r="I656" s="106"/>
      <c r="J656" s="1"/>
      <c r="K656" s="1"/>
      <c r="L656" s="6"/>
      <c r="S656" s="6"/>
      <c r="T656" s="6"/>
      <c r="U656" s="6"/>
      <c r="V656" s="1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</row>
    <row r="657" customFormat="false" ht="15" hidden="false" customHeight="false" outlineLevel="0" collapsed="false">
      <c r="A657" s="54" t="n">
        <v>656</v>
      </c>
      <c r="B657" s="6" t="s">
        <v>2625</v>
      </c>
      <c r="C657" s="1" t="n">
        <v>44</v>
      </c>
      <c r="D657" s="1" t="n">
        <v>42</v>
      </c>
      <c r="E657" s="106" t="n">
        <f aca="false">PRODUCT(C657/D657)</f>
        <v>1.04761904761905</v>
      </c>
      <c r="F657" s="6"/>
      <c r="G657" s="6"/>
      <c r="H657" s="6"/>
      <c r="I657" s="6"/>
      <c r="J657" s="1"/>
      <c r="K657" s="1"/>
      <c r="L657" s="6"/>
      <c r="S657" s="6"/>
      <c r="T657" s="6"/>
      <c r="U657" s="6"/>
      <c r="V657" s="1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</row>
    <row r="658" customFormat="false" ht="15" hidden="false" customHeight="false" outlineLevel="0" collapsed="false">
      <c r="A658" s="54" t="n">
        <v>657</v>
      </c>
      <c r="B658" s="6" t="s">
        <v>1630</v>
      </c>
      <c r="C658" s="1" t="n">
        <v>43</v>
      </c>
      <c r="D658" s="1" t="n">
        <v>132</v>
      </c>
      <c r="E658" s="106" t="n">
        <f aca="false">PRODUCT(C658/D658)</f>
        <v>0.325757575757576</v>
      </c>
      <c r="F658" s="6"/>
      <c r="G658" s="6"/>
      <c r="H658" s="6"/>
      <c r="I658" s="6"/>
      <c r="J658" s="1"/>
      <c r="K658" s="1"/>
      <c r="L658" s="6"/>
      <c r="S658" s="6"/>
      <c r="T658" s="6"/>
      <c r="U658" s="6"/>
      <c r="V658" s="1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</row>
    <row r="659" customFormat="false" ht="15" hidden="false" customHeight="false" outlineLevel="0" collapsed="false">
      <c r="A659" s="54" t="n">
        <v>658</v>
      </c>
      <c r="B659" s="6" t="s">
        <v>1916</v>
      </c>
      <c r="C659" s="1" t="n">
        <v>43</v>
      </c>
      <c r="D659" s="1" t="n">
        <v>107</v>
      </c>
      <c r="E659" s="106" t="n">
        <f aca="false">PRODUCT(C659/D659)</f>
        <v>0.401869158878505</v>
      </c>
      <c r="F659" s="6"/>
      <c r="G659" s="6"/>
      <c r="H659" s="6"/>
      <c r="I659" s="6"/>
      <c r="J659" s="1"/>
      <c r="K659" s="1"/>
      <c r="L659" s="6"/>
      <c r="S659" s="6"/>
      <c r="T659" s="6"/>
      <c r="U659" s="6"/>
      <c r="V659" s="1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</row>
    <row r="660" customFormat="false" ht="15" hidden="false" customHeight="false" outlineLevel="0" collapsed="false">
      <c r="A660" s="54" t="n">
        <v>659</v>
      </c>
      <c r="B660" s="6" t="s">
        <v>2086</v>
      </c>
      <c r="C660" s="1" t="n">
        <v>43</v>
      </c>
      <c r="D660" s="1" t="n">
        <v>40</v>
      </c>
      <c r="E660" s="106" t="n">
        <f aca="false">PRODUCT(C660/D660)</f>
        <v>1.075</v>
      </c>
      <c r="F660" s="6"/>
      <c r="G660" s="6"/>
      <c r="H660" s="6"/>
      <c r="I660" s="6"/>
      <c r="J660" s="1"/>
      <c r="K660" s="1"/>
      <c r="L660" s="6"/>
      <c r="S660" s="6"/>
      <c r="T660" s="6"/>
      <c r="U660" s="6"/>
      <c r="V660" s="1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</row>
    <row r="661" customFormat="false" ht="15" hidden="false" customHeight="false" outlineLevel="0" collapsed="false">
      <c r="A661" s="54" t="n">
        <v>660</v>
      </c>
      <c r="B661" s="6" t="s">
        <v>2119</v>
      </c>
      <c r="C661" s="1" t="n">
        <v>43</v>
      </c>
      <c r="D661" s="1" t="n">
        <v>63</v>
      </c>
      <c r="E661" s="106" t="n">
        <f aca="false">PRODUCT(C661/D661)</f>
        <v>0.682539682539683</v>
      </c>
      <c r="F661" s="6"/>
      <c r="G661" s="6"/>
      <c r="H661" s="6"/>
      <c r="I661" s="6"/>
      <c r="J661" s="1"/>
      <c r="K661" s="1"/>
      <c r="L661" s="6"/>
      <c r="S661" s="6"/>
      <c r="T661" s="6"/>
      <c r="U661" s="6"/>
      <c r="V661" s="1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</row>
    <row r="662" customFormat="false" ht="15" hidden="false" customHeight="false" outlineLevel="0" collapsed="false">
      <c r="A662" s="54" t="n">
        <v>661</v>
      </c>
      <c r="B662" s="56" t="s">
        <v>2200</v>
      </c>
      <c r="C662" s="1" t="n">
        <v>43</v>
      </c>
      <c r="D662" s="1" t="n">
        <v>65</v>
      </c>
      <c r="E662" s="106" t="n">
        <f aca="false">PRODUCT(C662/D662)</f>
        <v>0.661538461538462</v>
      </c>
      <c r="F662" s="6"/>
      <c r="G662" s="6"/>
      <c r="H662" s="6"/>
      <c r="I662" s="6"/>
      <c r="J662" s="1"/>
      <c r="K662" s="1"/>
      <c r="L662" s="6"/>
      <c r="S662" s="6"/>
      <c r="T662" s="6"/>
      <c r="U662" s="6"/>
      <c r="V662" s="1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</row>
    <row r="663" customFormat="false" ht="15" hidden="false" customHeight="false" outlineLevel="0" collapsed="false">
      <c r="A663" s="54" t="n">
        <v>662</v>
      </c>
      <c r="B663" s="6" t="s">
        <v>2376</v>
      </c>
      <c r="C663" s="1" t="n">
        <v>43</v>
      </c>
      <c r="D663" s="1" t="n">
        <v>35</v>
      </c>
      <c r="E663" s="106" t="n">
        <f aca="false">PRODUCT(C663/D663)</f>
        <v>1.22857142857143</v>
      </c>
      <c r="F663" s="6"/>
      <c r="G663" s="6"/>
      <c r="H663" s="6"/>
      <c r="I663" s="6"/>
      <c r="J663" s="1"/>
      <c r="K663" s="1"/>
      <c r="L663" s="6"/>
      <c r="S663" s="6"/>
      <c r="T663" s="6"/>
      <c r="U663" s="6"/>
      <c r="V663" s="1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</row>
    <row r="664" customFormat="false" ht="15" hidden="false" customHeight="false" outlineLevel="0" collapsed="false">
      <c r="A664" s="54" t="n">
        <v>663</v>
      </c>
      <c r="B664" s="6" t="s">
        <v>2381</v>
      </c>
      <c r="C664" s="1" t="n">
        <v>43</v>
      </c>
      <c r="D664" s="1" t="n">
        <v>54</v>
      </c>
      <c r="E664" s="106" t="n">
        <f aca="false">PRODUCT(C664/D664)</f>
        <v>0.796296296296296</v>
      </c>
      <c r="F664" s="6"/>
      <c r="G664" s="6"/>
      <c r="H664" s="6"/>
      <c r="I664" s="6"/>
      <c r="J664" s="1"/>
      <c r="K664" s="1"/>
      <c r="L664" s="6"/>
      <c r="S664" s="6"/>
      <c r="T664" s="6"/>
      <c r="U664" s="6"/>
      <c r="V664" s="1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</row>
    <row r="665" customFormat="false" ht="15" hidden="false" customHeight="false" outlineLevel="0" collapsed="false">
      <c r="A665" s="54" t="n">
        <v>664</v>
      </c>
      <c r="B665" s="6" t="s">
        <v>2490</v>
      </c>
      <c r="C665" s="1" t="n">
        <v>43</v>
      </c>
      <c r="D665" s="1" t="n">
        <v>62</v>
      </c>
      <c r="E665" s="106" t="n">
        <f aca="false">PRODUCT(C665/D665)</f>
        <v>0.693548387096774</v>
      </c>
      <c r="F665" s="6"/>
      <c r="G665" s="6"/>
      <c r="H665" s="6"/>
      <c r="I665" s="6"/>
      <c r="J665" s="1"/>
      <c r="K665" s="1"/>
      <c r="L665" s="6"/>
      <c r="S665" s="6"/>
      <c r="T665" s="6"/>
      <c r="U665" s="6"/>
      <c r="V665" s="1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</row>
    <row r="666" customFormat="false" ht="15" hidden="false" customHeight="false" outlineLevel="0" collapsed="false">
      <c r="A666" s="54" t="n">
        <v>665</v>
      </c>
      <c r="B666" s="6" t="s">
        <v>502</v>
      </c>
      <c r="C666" s="1" t="n">
        <v>43</v>
      </c>
      <c r="D666" s="1" t="n">
        <v>48</v>
      </c>
      <c r="E666" s="106" t="n">
        <f aca="false">PRODUCT(C666/D666)</f>
        <v>0.895833333333333</v>
      </c>
      <c r="F666" s="6"/>
      <c r="G666" s="6"/>
      <c r="H666" s="6"/>
      <c r="I666" s="6"/>
      <c r="J666" s="1"/>
      <c r="K666" s="1"/>
      <c r="L666" s="6"/>
      <c r="S666" s="6"/>
      <c r="T666" s="6"/>
      <c r="U666" s="6"/>
      <c r="V666" s="1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</row>
    <row r="667" customFormat="false" ht="15" hidden="false" customHeight="false" outlineLevel="0" collapsed="false">
      <c r="A667" s="54" t="n">
        <v>666</v>
      </c>
      <c r="B667" s="6" t="s">
        <v>248</v>
      </c>
      <c r="C667" s="1" t="n">
        <v>42</v>
      </c>
      <c r="D667" s="1" t="n">
        <v>223</v>
      </c>
      <c r="E667" s="106" t="n">
        <f aca="false">PRODUCT(C667/D667)</f>
        <v>0.188340807174888</v>
      </c>
      <c r="F667" s="6"/>
      <c r="G667" s="6"/>
      <c r="H667" s="6"/>
      <c r="I667" s="6"/>
      <c r="J667" s="1"/>
      <c r="K667" s="1"/>
      <c r="L667" s="6"/>
      <c r="S667" s="6"/>
      <c r="T667" s="6"/>
      <c r="U667" s="6"/>
      <c r="V667" s="1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</row>
    <row r="668" customFormat="false" ht="15" hidden="false" customHeight="false" outlineLevel="0" collapsed="false">
      <c r="A668" s="54" t="n">
        <v>667</v>
      </c>
      <c r="B668" s="6" t="s">
        <v>2052</v>
      </c>
      <c r="C668" s="1" t="n">
        <v>42</v>
      </c>
      <c r="D668" s="1" t="n">
        <v>52</v>
      </c>
      <c r="E668" s="106" t="n">
        <f aca="false">PRODUCT(C668/D668)</f>
        <v>0.807692307692308</v>
      </c>
      <c r="F668" s="6"/>
      <c r="G668" s="6"/>
      <c r="H668" s="6"/>
      <c r="I668" s="6"/>
      <c r="J668" s="1"/>
      <c r="K668" s="1"/>
      <c r="L668" s="6"/>
      <c r="S668" s="6"/>
      <c r="T668" s="6"/>
      <c r="U668" s="6"/>
      <c r="V668" s="1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</row>
    <row r="669" customFormat="false" ht="15" hidden="false" customHeight="false" outlineLevel="0" collapsed="false">
      <c r="A669" s="54" t="n">
        <v>668</v>
      </c>
      <c r="B669" s="6" t="s">
        <v>2265</v>
      </c>
      <c r="C669" s="1" t="n">
        <v>42</v>
      </c>
      <c r="D669" s="1" t="n">
        <v>69</v>
      </c>
      <c r="E669" s="106" t="n">
        <f aca="false">PRODUCT(C669/D669)</f>
        <v>0.608695652173913</v>
      </c>
      <c r="F669" s="6"/>
      <c r="G669" s="6"/>
      <c r="H669" s="6"/>
      <c r="I669" s="106"/>
      <c r="J669" s="1"/>
      <c r="K669" s="1"/>
      <c r="L669" s="6"/>
      <c r="S669" s="6"/>
      <c r="T669" s="6"/>
      <c r="U669" s="6"/>
      <c r="V669" s="1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</row>
    <row r="670" customFormat="false" ht="15" hidden="false" customHeight="false" outlineLevel="0" collapsed="false">
      <c r="A670" s="54" t="n">
        <v>669</v>
      </c>
      <c r="B670" s="6" t="s">
        <v>2326</v>
      </c>
      <c r="C670" s="1" t="n">
        <v>42</v>
      </c>
      <c r="D670" s="1" t="n">
        <v>105</v>
      </c>
      <c r="E670" s="106" t="n">
        <f aca="false">PRODUCT(C670/D670)</f>
        <v>0.4</v>
      </c>
      <c r="F670" s="6"/>
      <c r="G670" s="6"/>
      <c r="H670" s="6"/>
      <c r="I670" s="6"/>
      <c r="J670" s="1"/>
      <c r="K670" s="1"/>
      <c r="L670" s="6"/>
      <c r="S670" s="6"/>
      <c r="T670" s="6"/>
      <c r="U670" s="6"/>
      <c r="V670" s="1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</row>
    <row r="671" customFormat="false" ht="15" hidden="false" customHeight="false" outlineLevel="0" collapsed="false">
      <c r="A671" s="54" t="n">
        <v>670</v>
      </c>
      <c r="B671" s="6" t="s">
        <v>2433</v>
      </c>
      <c r="C671" s="1" t="n">
        <v>42</v>
      </c>
      <c r="D671" s="1" t="n">
        <v>46</v>
      </c>
      <c r="E671" s="106" t="n">
        <f aca="false">PRODUCT(C671/D671)</f>
        <v>0.91304347826087</v>
      </c>
      <c r="F671" s="6"/>
      <c r="G671" s="6"/>
      <c r="H671" s="6"/>
      <c r="I671" s="6"/>
      <c r="J671" s="1"/>
      <c r="K671" s="1"/>
      <c r="L671" s="6"/>
      <c r="S671" s="6"/>
      <c r="T671" s="6"/>
      <c r="U671" s="6"/>
      <c r="V671" s="1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</row>
    <row r="672" customFormat="false" ht="15" hidden="false" customHeight="false" outlineLevel="0" collapsed="false">
      <c r="A672" s="54" t="n">
        <v>671</v>
      </c>
      <c r="B672" s="6" t="s">
        <v>2643</v>
      </c>
      <c r="C672" s="1" t="n">
        <v>42</v>
      </c>
      <c r="D672" s="1" t="n">
        <v>31</v>
      </c>
      <c r="E672" s="106" t="n">
        <f aca="false">PRODUCT(C672/D672)</f>
        <v>1.35483870967742</v>
      </c>
      <c r="F672" s="6"/>
      <c r="G672" s="6"/>
      <c r="H672" s="6"/>
      <c r="I672" s="6"/>
      <c r="J672" s="1"/>
      <c r="K672" s="1"/>
      <c r="L672" s="6"/>
      <c r="S672" s="6"/>
      <c r="T672" s="6"/>
      <c r="U672" s="6"/>
      <c r="V672" s="1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</row>
    <row r="673" customFormat="false" ht="15" hidden="false" customHeight="false" outlineLevel="0" collapsed="false">
      <c r="A673" s="54" t="n">
        <v>672</v>
      </c>
      <c r="B673" s="6" t="s">
        <v>1561</v>
      </c>
      <c r="C673" s="1" t="n">
        <v>41</v>
      </c>
      <c r="D673" s="1" t="n">
        <v>199</v>
      </c>
      <c r="E673" s="106" t="n">
        <f aca="false">PRODUCT(C673/D673)</f>
        <v>0.206030150753769</v>
      </c>
      <c r="F673" s="6"/>
      <c r="G673" s="6"/>
      <c r="H673" s="56"/>
      <c r="I673" s="6"/>
      <c r="J673" s="1"/>
      <c r="K673" s="1"/>
      <c r="L673" s="6"/>
      <c r="S673" s="6"/>
      <c r="T673" s="6"/>
      <c r="U673" s="6"/>
      <c r="V673" s="1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</row>
    <row r="674" customFormat="false" ht="15" hidden="false" customHeight="false" outlineLevel="0" collapsed="false">
      <c r="A674" s="54" t="n">
        <v>673</v>
      </c>
      <c r="B674" s="6" t="s">
        <v>1866</v>
      </c>
      <c r="C674" s="1" t="n">
        <v>41</v>
      </c>
      <c r="D674" s="1" t="n">
        <v>156</v>
      </c>
      <c r="E674" s="106" t="n">
        <f aca="false">PRODUCT(C674/D674)</f>
        <v>0.262820512820513</v>
      </c>
      <c r="F674" s="6"/>
      <c r="G674" s="6"/>
      <c r="H674" s="6"/>
      <c r="I674" s="6"/>
      <c r="J674" s="1"/>
      <c r="K674" s="1"/>
      <c r="L674" s="6"/>
      <c r="S674" s="6"/>
      <c r="T674" s="6"/>
      <c r="U674" s="6"/>
      <c r="V674" s="1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</row>
    <row r="675" customFormat="false" ht="15" hidden="false" customHeight="false" outlineLevel="0" collapsed="false">
      <c r="A675" s="54" t="n">
        <v>674</v>
      </c>
      <c r="B675" s="6" t="s">
        <v>2037</v>
      </c>
      <c r="C675" s="1" t="n">
        <v>41</v>
      </c>
      <c r="D675" s="1" t="n">
        <v>113</v>
      </c>
      <c r="E675" s="106" t="n">
        <f aca="false">PRODUCT(C675/D675)</f>
        <v>0.36283185840708</v>
      </c>
      <c r="F675" s="6"/>
      <c r="G675" s="6"/>
      <c r="H675" s="6"/>
      <c r="I675" s="6"/>
      <c r="J675" s="1"/>
      <c r="K675" s="1"/>
      <c r="L675" s="6"/>
      <c r="S675" s="6"/>
      <c r="T675" s="6"/>
      <c r="U675" s="6"/>
      <c r="V675" s="1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</row>
    <row r="676" customFormat="false" ht="15" hidden="false" customHeight="false" outlineLevel="0" collapsed="false">
      <c r="A676" s="54" t="n">
        <v>675</v>
      </c>
      <c r="B676" s="6" t="s">
        <v>2087</v>
      </c>
      <c r="C676" s="1" t="n">
        <v>41</v>
      </c>
      <c r="D676" s="1" t="n">
        <v>108</v>
      </c>
      <c r="E676" s="106" t="n">
        <f aca="false">PRODUCT(C676/D676)</f>
        <v>0.37962962962963</v>
      </c>
      <c r="F676" s="6"/>
      <c r="G676" s="6"/>
      <c r="H676" s="6"/>
      <c r="I676" s="6"/>
      <c r="J676" s="1"/>
      <c r="K676" s="1"/>
      <c r="L676" s="6"/>
      <c r="S676" s="6"/>
      <c r="T676" s="6"/>
      <c r="U676" s="6"/>
      <c r="V676" s="1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</row>
    <row r="677" customFormat="false" ht="15" hidden="false" customHeight="false" outlineLevel="0" collapsed="false">
      <c r="A677" s="54" t="n">
        <v>676</v>
      </c>
      <c r="B677" s="6" t="s">
        <v>2185</v>
      </c>
      <c r="C677" s="1" t="n">
        <v>41</v>
      </c>
      <c r="D677" s="1" t="n">
        <v>90</v>
      </c>
      <c r="E677" s="106" t="n">
        <f aca="false">PRODUCT(C677/D677)</f>
        <v>0.455555555555556</v>
      </c>
      <c r="F677" s="6"/>
      <c r="G677" s="6"/>
      <c r="H677" s="6"/>
      <c r="I677" s="6"/>
      <c r="J677" s="1"/>
      <c r="K677" s="1"/>
      <c r="L677" s="6"/>
      <c r="S677" s="6"/>
      <c r="T677" s="6"/>
      <c r="U677" s="6"/>
      <c r="V677" s="1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</row>
    <row r="678" customFormat="false" ht="15" hidden="false" customHeight="false" outlineLevel="0" collapsed="false">
      <c r="A678" s="54" t="n">
        <v>677</v>
      </c>
      <c r="B678" s="6" t="s">
        <v>2222</v>
      </c>
      <c r="C678" s="1" t="n">
        <v>41</v>
      </c>
      <c r="D678" s="1" t="n">
        <v>75</v>
      </c>
      <c r="E678" s="106" t="n">
        <f aca="false">PRODUCT(C678/D678)</f>
        <v>0.546666666666667</v>
      </c>
      <c r="F678" s="6"/>
      <c r="G678" s="6"/>
      <c r="H678" s="6"/>
      <c r="I678" s="6"/>
      <c r="J678" s="1"/>
      <c r="K678" s="1"/>
      <c r="L678" s="6"/>
      <c r="S678" s="6"/>
      <c r="T678" s="6"/>
      <c r="U678" s="6"/>
      <c r="V678" s="1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</row>
    <row r="679" customFormat="false" ht="15" hidden="false" customHeight="false" outlineLevel="0" collapsed="false">
      <c r="A679" s="54" t="n">
        <v>678</v>
      </c>
      <c r="B679" s="56" t="s">
        <v>2244</v>
      </c>
      <c r="C679" s="1" t="n">
        <v>41</v>
      </c>
      <c r="D679" s="1" t="n">
        <v>47</v>
      </c>
      <c r="E679" s="106" t="n">
        <f aca="false">PRODUCT(C679/D679)</f>
        <v>0.872340425531915</v>
      </c>
      <c r="F679" s="6"/>
      <c r="G679" s="6"/>
      <c r="H679" s="6"/>
      <c r="I679" s="6"/>
      <c r="J679" s="1"/>
      <c r="K679" s="1"/>
      <c r="L679" s="6"/>
      <c r="S679" s="6"/>
      <c r="T679" s="6"/>
      <c r="U679" s="6"/>
      <c r="V679" s="1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</row>
    <row r="680" customFormat="false" ht="15" hidden="false" customHeight="false" outlineLevel="0" collapsed="false">
      <c r="A680" s="54" t="n">
        <v>679</v>
      </c>
      <c r="B680" s="6" t="s">
        <v>2434</v>
      </c>
      <c r="C680" s="1" t="n">
        <v>41</v>
      </c>
      <c r="D680" s="1" t="n">
        <v>30</v>
      </c>
      <c r="E680" s="106" t="n">
        <f aca="false">PRODUCT(C680/D680)</f>
        <v>1.36666666666667</v>
      </c>
      <c r="F680" s="6"/>
      <c r="G680" s="6"/>
      <c r="H680" s="6"/>
      <c r="I680" s="106"/>
      <c r="J680" s="1"/>
      <c r="K680" s="1"/>
      <c r="L680" s="6"/>
      <c r="S680" s="6"/>
      <c r="T680" s="6"/>
      <c r="U680" s="6"/>
      <c r="V680" s="1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</row>
    <row r="681" customFormat="false" ht="15" hidden="false" customHeight="false" outlineLevel="0" collapsed="false">
      <c r="A681" s="54" t="n">
        <v>680</v>
      </c>
      <c r="B681" s="6" t="s">
        <v>2564</v>
      </c>
      <c r="C681" s="1" t="n">
        <v>41</v>
      </c>
      <c r="D681" s="1" t="n">
        <v>46</v>
      </c>
      <c r="E681" s="106" t="n">
        <f aca="false">PRODUCT(C681/D681)</f>
        <v>0.891304347826087</v>
      </c>
      <c r="F681" s="6"/>
      <c r="G681" s="6"/>
      <c r="H681" s="6"/>
      <c r="I681" s="106"/>
      <c r="J681" s="1"/>
      <c r="K681" s="1"/>
      <c r="L681" s="6"/>
      <c r="S681" s="6"/>
      <c r="T681" s="6"/>
      <c r="U681" s="6"/>
      <c r="V681" s="1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</row>
    <row r="682" customFormat="false" ht="15" hidden="false" customHeight="false" outlineLevel="0" collapsed="false">
      <c r="A682" s="54" t="n">
        <v>681</v>
      </c>
      <c r="B682" s="6" t="s">
        <v>2593</v>
      </c>
      <c r="C682" s="1" t="n">
        <v>41</v>
      </c>
      <c r="D682" s="1" t="n">
        <v>48</v>
      </c>
      <c r="E682" s="106" t="n">
        <f aca="false">PRODUCT(C682/D682)</f>
        <v>0.854166666666667</v>
      </c>
      <c r="F682" s="6"/>
      <c r="G682" s="6"/>
      <c r="H682" s="6"/>
      <c r="I682" s="6"/>
      <c r="J682" s="1"/>
      <c r="K682" s="1"/>
      <c r="L682" s="6"/>
      <c r="S682" s="6"/>
      <c r="T682" s="6"/>
      <c r="U682" s="6"/>
      <c r="V682" s="1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</row>
    <row r="683" customFormat="false" ht="15" hidden="false" customHeight="false" outlineLevel="0" collapsed="false">
      <c r="A683" s="54" t="n">
        <v>682</v>
      </c>
      <c r="B683" s="6" t="s">
        <v>1613</v>
      </c>
      <c r="C683" s="1" t="n">
        <v>40</v>
      </c>
      <c r="D683" s="1" t="n">
        <v>97</v>
      </c>
      <c r="E683" s="106" t="n">
        <f aca="false">PRODUCT(C683/D683)</f>
        <v>0.412371134020619</v>
      </c>
      <c r="F683" s="6"/>
      <c r="G683" s="6"/>
      <c r="H683" s="6"/>
      <c r="I683" s="6"/>
      <c r="J683" s="1"/>
      <c r="K683" s="1"/>
      <c r="L683" s="6"/>
      <c r="S683" s="6"/>
      <c r="T683" s="6"/>
      <c r="U683" s="6"/>
      <c r="V683" s="1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</row>
    <row r="684" customFormat="false" ht="15" hidden="false" customHeight="false" outlineLevel="0" collapsed="false">
      <c r="A684" s="54" t="n">
        <v>683</v>
      </c>
      <c r="B684" s="6" t="s">
        <v>1981</v>
      </c>
      <c r="C684" s="1" t="n">
        <v>40</v>
      </c>
      <c r="D684" s="1" t="n">
        <v>119</v>
      </c>
      <c r="E684" s="106" t="n">
        <f aca="false">PRODUCT(C684/D684)</f>
        <v>0.336134453781513</v>
      </c>
      <c r="F684" s="6"/>
      <c r="G684" s="6"/>
      <c r="H684" s="6"/>
      <c r="I684" s="6"/>
      <c r="J684" s="1"/>
      <c r="K684" s="1"/>
      <c r="L684" s="6"/>
      <c r="S684" s="6"/>
      <c r="T684" s="6"/>
      <c r="U684" s="6"/>
      <c r="V684" s="1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</row>
    <row r="685" customFormat="false" ht="15" hidden="false" customHeight="false" outlineLevel="0" collapsed="false">
      <c r="A685" s="54" t="n">
        <v>684</v>
      </c>
      <c r="B685" s="6" t="s">
        <v>2221</v>
      </c>
      <c r="C685" s="1" t="n">
        <v>40</v>
      </c>
      <c r="D685" s="1" t="n">
        <v>69</v>
      </c>
      <c r="E685" s="106" t="n">
        <f aca="false">PRODUCT(C685/D685)</f>
        <v>0.579710144927536</v>
      </c>
      <c r="F685" s="6"/>
      <c r="G685" s="6"/>
      <c r="H685" s="6"/>
      <c r="I685" s="6"/>
      <c r="J685" s="1"/>
      <c r="K685" s="1"/>
      <c r="L685" s="6"/>
      <c r="S685" s="6"/>
      <c r="T685" s="6"/>
      <c r="U685" s="6"/>
      <c r="V685" s="1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</row>
    <row r="686" customFormat="false" ht="15" hidden="false" customHeight="false" outlineLevel="0" collapsed="false">
      <c r="A686" s="54" t="n">
        <v>685</v>
      </c>
      <c r="B686" s="6" t="s">
        <v>2504</v>
      </c>
      <c r="C686" s="1" t="n">
        <v>40</v>
      </c>
      <c r="D686" s="1" t="n">
        <v>58</v>
      </c>
      <c r="E686" s="106" t="n">
        <f aca="false">PRODUCT(C686/D686)</f>
        <v>0.689655172413793</v>
      </c>
      <c r="F686" s="6"/>
      <c r="G686" s="6"/>
      <c r="H686" s="56"/>
      <c r="I686" s="6"/>
      <c r="J686" s="1"/>
      <c r="K686" s="1"/>
      <c r="L686" s="6"/>
      <c r="S686" s="6"/>
      <c r="T686" s="6"/>
      <c r="U686" s="6"/>
      <c r="V686" s="1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</row>
    <row r="687" customFormat="false" ht="15" hidden="false" customHeight="false" outlineLevel="0" collapsed="false">
      <c r="A687" s="54" t="n">
        <v>686</v>
      </c>
      <c r="B687" s="6" t="s">
        <v>2150</v>
      </c>
      <c r="C687" s="1" t="n">
        <v>39</v>
      </c>
      <c r="D687" s="1" t="n">
        <v>94</v>
      </c>
      <c r="E687" s="106" t="n">
        <f aca="false">PRODUCT(C687/D687)</f>
        <v>0.414893617021277</v>
      </c>
      <c r="F687" s="6"/>
      <c r="G687" s="6"/>
      <c r="H687" s="6"/>
      <c r="I687" s="6"/>
      <c r="J687" s="1"/>
      <c r="K687" s="1"/>
      <c r="L687" s="6"/>
      <c r="S687" s="6"/>
      <c r="T687" s="6"/>
      <c r="U687" s="6"/>
      <c r="V687" s="1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</row>
    <row r="688" customFormat="false" ht="15" hidden="false" customHeight="false" outlineLevel="0" collapsed="false">
      <c r="A688" s="54" t="n">
        <v>687</v>
      </c>
      <c r="B688" s="6" t="s">
        <v>2157</v>
      </c>
      <c r="C688" s="1" t="n">
        <v>39</v>
      </c>
      <c r="D688" s="1" t="n">
        <v>36</v>
      </c>
      <c r="E688" s="106" t="n">
        <f aca="false">PRODUCT(C688/D688)</f>
        <v>1.08333333333333</v>
      </c>
      <c r="F688" s="6"/>
      <c r="G688" s="6"/>
      <c r="H688" s="6"/>
      <c r="I688" s="6"/>
      <c r="J688" s="1"/>
      <c r="K688" s="1"/>
      <c r="L688" s="6"/>
      <c r="S688" s="6"/>
      <c r="T688" s="6"/>
      <c r="U688" s="6"/>
      <c r="V688" s="1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</row>
    <row r="689" customFormat="false" ht="15" hidden="false" customHeight="false" outlineLevel="0" collapsed="false">
      <c r="A689" s="54" t="n">
        <v>688</v>
      </c>
      <c r="B689" s="56" t="s">
        <v>2242</v>
      </c>
      <c r="C689" s="1" t="n">
        <v>39</v>
      </c>
      <c r="D689" s="1" t="n">
        <v>67</v>
      </c>
      <c r="E689" s="106" t="n">
        <f aca="false">PRODUCT(C689/D689)</f>
        <v>0.582089552238806</v>
      </c>
      <c r="F689" s="6"/>
      <c r="G689" s="6"/>
      <c r="H689" s="56"/>
      <c r="I689" s="6"/>
      <c r="J689" s="1"/>
      <c r="K689" s="1"/>
      <c r="L689" s="6"/>
      <c r="S689" s="6"/>
      <c r="T689" s="6"/>
      <c r="U689" s="6"/>
      <c r="V689" s="1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</row>
    <row r="690" customFormat="false" ht="15" hidden="false" customHeight="false" outlineLevel="0" collapsed="false">
      <c r="A690" s="54" t="n">
        <v>689</v>
      </c>
      <c r="B690" s="6" t="s">
        <v>2310</v>
      </c>
      <c r="C690" s="1" t="n">
        <v>39</v>
      </c>
      <c r="D690" s="1" t="n">
        <v>64</v>
      </c>
      <c r="E690" s="106" t="n">
        <f aca="false">PRODUCT(C690/D690)</f>
        <v>0.609375</v>
      </c>
      <c r="F690" s="6"/>
      <c r="G690" s="6"/>
      <c r="H690" s="6"/>
      <c r="I690" s="6"/>
      <c r="J690" s="1"/>
      <c r="K690" s="1"/>
      <c r="L690" s="6"/>
      <c r="S690" s="6"/>
      <c r="T690" s="6"/>
      <c r="U690" s="6"/>
      <c r="V690" s="1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</row>
    <row r="691" customFormat="false" ht="15" hidden="false" customHeight="false" outlineLevel="0" collapsed="false">
      <c r="A691" s="54" t="n">
        <v>690</v>
      </c>
      <c r="B691" s="6" t="s">
        <v>570</v>
      </c>
      <c r="C691" s="1" t="n">
        <v>39</v>
      </c>
      <c r="D691" s="1" t="n">
        <v>78</v>
      </c>
      <c r="E691" s="106" t="n">
        <f aca="false">PRODUCT(C691/D691)</f>
        <v>0.5</v>
      </c>
      <c r="F691" s="6"/>
      <c r="G691" s="6"/>
      <c r="H691" s="6"/>
      <c r="I691" s="6"/>
      <c r="J691" s="1"/>
      <c r="K691" s="1"/>
      <c r="L691" s="6"/>
      <c r="S691" s="6"/>
      <c r="T691" s="6"/>
      <c r="U691" s="6"/>
      <c r="V691" s="1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</row>
    <row r="692" customFormat="false" ht="15" hidden="false" customHeight="false" outlineLevel="0" collapsed="false">
      <c r="A692" s="54" t="n">
        <v>691</v>
      </c>
      <c r="B692" s="6" t="s">
        <v>2501</v>
      </c>
      <c r="C692" s="1" t="n">
        <v>39</v>
      </c>
      <c r="D692" s="1" t="n">
        <v>60</v>
      </c>
      <c r="E692" s="106" t="n">
        <f aca="false">PRODUCT(C692/D692)</f>
        <v>0.65</v>
      </c>
      <c r="F692" s="6"/>
      <c r="G692" s="6"/>
      <c r="H692" s="6"/>
      <c r="I692" s="6"/>
      <c r="J692" s="1"/>
      <c r="K692" s="1"/>
      <c r="L692" s="6"/>
      <c r="S692" s="6"/>
      <c r="T692" s="6"/>
      <c r="U692" s="6"/>
      <c r="V692" s="1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</row>
    <row r="693" customFormat="false" ht="15" hidden="false" customHeight="false" outlineLevel="0" collapsed="false">
      <c r="A693" s="54" t="n">
        <v>692</v>
      </c>
      <c r="B693" s="6" t="s">
        <v>2649</v>
      </c>
      <c r="C693" s="1" t="n">
        <v>39</v>
      </c>
      <c r="D693" s="1" t="n">
        <v>44</v>
      </c>
      <c r="E693" s="106" t="n">
        <f aca="false">PRODUCT(C693/D693)</f>
        <v>0.886363636363636</v>
      </c>
      <c r="F693" s="6"/>
      <c r="G693" s="6"/>
      <c r="H693" s="6"/>
      <c r="I693" s="6"/>
      <c r="J693" s="1"/>
      <c r="K693" s="1"/>
      <c r="L693" s="6"/>
      <c r="S693" s="6"/>
      <c r="T693" s="6"/>
      <c r="U693" s="6"/>
      <c r="V693" s="1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</row>
    <row r="694" customFormat="false" ht="15" hidden="false" customHeight="false" outlineLevel="0" collapsed="false">
      <c r="A694" s="54" t="n">
        <v>693</v>
      </c>
      <c r="B694" s="6" t="s">
        <v>2696</v>
      </c>
      <c r="C694" s="1" t="n">
        <v>39</v>
      </c>
      <c r="D694" s="1" t="n">
        <v>42</v>
      </c>
      <c r="E694" s="106" t="n">
        <f aca="false">PRODUCT(C694/D694)</f>
        <v>0.928571428571429</v>
      </c>
      <c r="F694" s="6"/>
      <c r="G694" s="6"/>
      <c r="H694" s="6"/>
      <c r="I694" s="106"/>
      <c r="J694" s="1"/>
      <c r="K694" s="1"/>
      <c r="L694" s="6"/>
      <c r="S694" s="6"/>
      <c r="T694" s="6"/>
      <c r="U694" s="6"/>
      <c r="V694" s="1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</row>
    <row r="695" customFormat="false" ht="15" hidden="false" customHeight="false" outlineLevel="0" collapsed="false">
      <c r="A695" s="51" t="n">
        <v>694</v>
      </c>
      <c r="B695" s="6" t="s">
        <v>2762</v>
      </c>
      <c r="C695" s="1" t="n">
        <v>39</v>
      </c>
      <c r="D695" s="1" t="n">
        <v>24</v>
      </c>
      <c r="E695" s="106" t="n">
        <f aca="false">PRODUCT(C695/D695)</f>
        <v>1.625</v>
      </c>
      <c r="F695" s="6"/>
      <c r="G695" s="6"/>
      <c r="H695" s="6"/>
      <c r="I695" s="6"/>
      <c r="J695" s="1"/>
      <c r="K695" s="1"/>
      <c r="L695" s="6"/>
      <c r="S695" s="6"/>
      <c r="T695" s="6"/>
      <c r="U695" s="6"/>
      <c r="V695" s="1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</row>
    <row r="696" customFormat="false" ht="15" hidden="false" customHeight="false" outlineLevel="0" collapsed="false">
      <c r="A696" s="54" t="n">
        <v>695</v>
      </c>
      <c r="B696" s="6" t="s">
        <v>194</v>
      </c>
      <c r="C696" s="1" t="n">
        <v>38</v>
      </c>
      <c r="D696" s="1" t="n">
        <v>218</v>
      </c>
      <c r="E696" s="106" t="n">
        <f aca="false">PRODUCT(C696/D696)</f>
        <v>0.174311926605505</v>
      </c>
      <c r="F696" s="6"/>
      <c r="G696" s="6"/>
      <c r="H696" s="6"/>
      <c r="I696" s="6"/>
      <c r="J696" s="1"/>
      <c r="K696" s="1"/>
      <c r="L696" s="6"/>
      <c r="S696" s="6"/>
      <c r="T696" s="6"/>
      <c r="U696" s="6"/>
      <c r="V696" s="1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</row>
    <row r="697" customFormat="false" ht="15" hidden="false" customHeight="false" outlineLevel="0" collapsed="false">
      <c r="A697" s="54" t="n">
        <v>696</v>
      </c>
      <c r="B697" s="6" t="s">
        <v>2008</v>
      </c>
      <c r="C697" s="1" t="n">
        <v>38</v>
      </c>
      <c r="D697" s="1" t="n">
        <v>95</v>
      </c>
      <c r="E697" s="106" t="n">
        <f aca="false">PRODUCT(C697/D697)</f>
        <v>0.4</v>
      </c>
      <c r="F697" s="6"/>
      <c r="G697" s="6"/>
      <c r="H697" s="6"/>
      <c r="I697" s="6"/>
      <c r="J697" s="1"/>
      <c r="K697" s="1"/>
      <c r="L697" s="6"/>
      <c r="S697" s="6"/>
      <c r="T697" s="6"/>
      <c r="U697" s="6"/>
      <c r="V697" s="1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</row>
    <row r="698" customFormat="false" ht="15" hidden="false" customHeight="false" outlineLevel="0" collapsed="false">
      <c r="A698" s="54" t="n">
        <v>697</v>
      </c>
      <c r="B698" s="6" t="s">
        <v>2050</v>
      </c>
      <c r="C698" s="1" t="n">
        <v>38</v>
      </c>
      <c r="D698" s="1" t="n">
        <v>113</v>
      </c>
      <c r="E698" s="106" t="n">
        <f aca="false">PRODUCT(C698/D698)</f>
        <v>0.336283185840708</v>
      </c>
      <c r="F698" s="6"/>
      <c r="G698" s="6"/>
      <c r="H698" s="6"/>
      <c r="I698" s="6"/>
      <c r="J698" s="1"/>
      <c r="K698" s="1"/>
      <c r="L698" s="6"/>
      <c r="S698" s="6"/>
      <c r="T698" s="6"/>
      <c r="U698" s="6"/>
      <c r="V698" s="1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</row>
    <row r="699" customFormat="false" ht="15" hidden="false" customHeight="false" outlineLevel="0" collapsed="false">
      <c r="A699" s="54" t="n">
        <v>698</v>
      </c>
      <c r="B699" s="6" t="s">
        <v>2094</v>
      </c>
      <c r="C699" s="1" t="n">
        <v>38</v>
      </c>
      <c r="D699" s="1" t="n">
        <v>52</v>
      </c>
      <c r="E699" s="106" t="n">
        <f aca="false">PRODUCT(C699/D699)</f>
        <v>0.730769230769231</v>
      </c>
      <c r="F699" s="6"/>
      <c r="G699" s="6"/>
      <c r="H699" s="6"/>
      <c r="I699" s="106"/>
      <c r="J699" s="1"/>
      <c r="K699" s="1"/>
      <c r="L699" s="6"/>
      <c r="S699" s="6"/>
      <c r="T699" s="6"/>
      <c r="U699" s="6"/>
      <c r="V699" s="1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</row>
    <row r="700" customFormat="false" ht="15" hidden="false" customHeight="false" outlineLevel="0" collapsed="false">
      <c r="A700" s="54" t="n">
        <v>699</v>
      </c>
      <c r="B700" s="6" t="s">
        <v>2142</v>
      </c>
      <c r="C700" s="1" t="n">
        <v>38</v>
      </c>
      <c r="D700" s="1" t="n">
        <v>130</v>
      </c>
      <c r="E700" s="106" t="n">
        <f aca="false">PRODUCT(C700/D700)</f>
        <v>0.292307692307692</v>
      </c>
      <c r="F700" s="6"/>
      <c r="G700" s="6"/>
      <c r="H700" s="6"/>
      <c r="I700" s="6"/>
      <c r="J700" s="1"/>
      <c r="K700" s="1"/>
      <c r="L700" s="6"/>
      <c r="S700" s="6"/>
      <c r="T700" s="6"/>
      <c r="U700" s="6"/>
      <c r="V700" s="1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</row>
    <row r="701" customFormat="false" ht="15" hidden="false" customHeight="false" outlineLevel="0" collapsed="false">
      <c r="A701" s="54" t="n">
        <v>700</v>
      </c>
      <c r="B701" s="6" t="s">
        <v>2331</v>
      </c>
      <c r="C701" s="1" t="n">
        <v>38</v>
      </c>
      <c r="D701" s="1" t="n">
        <v>49</v>
      </c>
      <c r="E701" s="106" t="n">
        <f aca="false">PRODUCT(C701/D701)</f>
        <v>0.775510204081633</v>
      </c>
      <c r="F701" s="6"/>
      <c r="G701" s="6"/>
      <c r="H701" s="6"/>
      <c r="I701" s="6"/>
      <c r="J701" s="1"/>
      <c r="K701" s="1"/>
      <c r="L701" s="6"/>
      <c r="S701" s="6"/>
      <c r="T701" s="6"/>
      <c r="U701" s="6"/>
      <c r="V701" s="1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</row>
    <row r="702" customFormat="false" ht="15" hidden="false" customHeight="false" outlineLevel="0" collapsed="false">
      <c r="A702" s="54" t="n">
        <v>701</v>
      </c>
      <c r="B702" s="6" t="s">
        <v>2380</v>
      </c>
      <c r="C702" s="1" t="n">
        <v>38</v>
      </c>
      <c r="D702" s="1" t="n">
        <v>54</v>
      </c>
      <c r="E702" s="106" t="n">
        <f aca="false">PRODUCT(C702/D702)</f>
        <v>0.703703703703704</v>
      </c>
      <c r="F702" s="6"/>
      <c r="G702" s="6"/>
      <c r="H702" s="6"/>
      <c r="I702" s="6"/>
      <c r="J702" s="1"/>
      <c r="K702" s="1"/>
      <c r="L702" s="6"/>
      <c r="S702" s="6"/>
      <c r="T702" s="6"/>
      <c r="U702" s="6"/>
      <c r="V702" s="1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</row>
    <row r="703" customFormat="false" ht="15" hidden="false" customHeight="false" outlineLevel="0" collapsed="false">
      <c r="A703" s="54" t="n">
        <v>702</v>
      </c>
      <c r="B703" s="6" t="s">
        <v>2383</v>
      </c>
      <c r="C703" s="1" t="n">
        <v>38</v>
      </c>
      <c r="D703" s="1" t="n">
        <v>83</v>
      </c>
      <c r="E703" s="106" t="n">
        <f aca="false">PRODUCT(C703/D703)</f>
        <v>0.457831325301205</v>
      </c>
      <c r="F703" s="6"/>
      <c r="G703" s="6"/>
      <c r="H703" s="6"/>
      <c r="I703" s="6"/>
      <c r="J703" s="1"/>
      <c r="K703" s="1"/>
      <c r="L703" s="6"/>
      <c r="S703" s="6"/>
      <c r="T703" s="6"/>
      <c r="U703" s="6"/>
      <c r="V703" s="1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</row>
    <row r="704" customFormat="false" ht="15" hidden="false" customHeight="false" outlineLevel="0" collapsed="false">
      <c r="A704" s="54" t="n">
        <v>703</v>
      </c>
      <c r="B704" s="6" t="s">
        <v>2458</v>
      </c>
      <c r="C704" s="1" t="n">
        <v>38</v>
      </c>
      <c r="D704" s="1" t="n">
        <v>67</v>
      </c>
      <c r="E704" s="106" t="n">
        <f aca="false">PRODUCT(C704/D704)</f>
        <v>0.567164179104478</v>
      </c>
      <c r="F704" s="6"/>
      <c r="G704" s="6"/>
      <c r="H704" s="6"/>
      <c r="I704" s="6"/>
      <c r="J704" s="1"/>
      <c r="K704" s="1"/>
      <c r="L704" s="6"/>
      <c r="S704" s="6"/>
      <c r="T704" s="6"/>
      <c r="U704" s="6"/>
      <c r="V704" s="1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</row>
    <row r="705" customFormat="false" ht="15" hidden="false" customHeight="false" outlineLevel="0" collapsed="false">
      <c r="A705" s="54" t="n">
        <v>704</v>
      </c>
      <c r="B705" s="6" t="s">
        <v>504</v>
      </c>
      <c r="C705" s="1" t="n">
        <v>38</v>
      </c>
      <c r="D705" s="1" t="n">
        <v>48</v>
      </c>
      <c r="E705" s="106" t="n">
        <f aca="false">PRODUCT(C705/D705)</f>
        <v>0.791666666666667</v>
      </c>
      <c r="F705" s="6"/>
      <c r="G705" s="6"/>
      <c r="H705" s="6"/>
      <c r="I705" s="6"/>
      <c r="J705" s="1"/>
      <c r="K705" s="1"/>
      <c r="L705" s="6"/>
      <c r="S705" s="6"/>
      <c r="T705" s="6"/>
      <c r="U705" s="6"/>
      <c r="V705" s="1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</row>
    <row r="706" customFormat="false" ht="15" hidden="false" customHeight="false" outlineLevel="0" collapsed="false">
      <c r="A706" s="54" t="n">
        <v>705</v>
      </c>
      <c r="B706" s="6" t="s">
        <v>2678</v>
      </c>
      <c r="C706" s="1" t="n">
        <v>38</v>
      </c>
      <c r="D706" s="1" t="n">
        <v>30</v>
      </c>
      <c r="E706" s="106" t="n">
        <f aca="false">PRODUCT(C706/D706)</f>
        <v>1.26666666666667</v>
      </c>
      <c r="F706" s="6"/>
      <c r="G706" s="6"/>
      <c r="H706" s="6"/>
      <c r="I706" s="6"/>
      <c r="J706" s="1"/>
      <c r="K706" s="1"/>
      <c r="L706" s="6"/>
      <c r="S706" s="6"/>
      <c r="T706" s="6"/>
      <c r="U706" s="6"/>
      <c r="V706" s="1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</row>
    <row r="707" customFormat="false" ht="15" hidden="false" customHeight="false" outlineLevel="0" collapsed="false">
      <c r="A707" s="54" t="n">
        <v>706</v>
      </c>
      <c r="B707" s="6" t="s">
        <v>2804</v>
      </c>
      <c r="C707" s="1" t="n">
        <v>38</v>
      </c>
      <c r="D707" s="1" t="n">
        <v>37</v>
      </c>
      <c r="E707" s="106" t="n">
        <f aca="false">PRODUCT(C707/D707)</f>
        <v>1.02702702702703</v>
      </c>
      <c r="F707" s="6"/>
      <c r="G707" s="6"/>
      <c r="H707" s="6"/>
      <c r="I707" s="6"/>
      <c r="J707" s="1"/>
      <c r="K707" s="1"/>
      <c r="L707" s="6"/>
      <c r="S707" s="6"/>
      <c r="T707" s="6"/>
      <c r="U707" s="6"/>
      <c r="V707" s="1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</row>
    <row r="708" customFormat="false" ht="15" hidden="false" customHeight="false" outlineLevel="0" collapsed="false">
      <c r="A708" s="54" t="n">
        <v>707</v>
      </c>
      <c r="B708" s="6" t="s">
        <v>359</v>
      </c>
      <c r="C708" s="1" t="n">
        <v>37</v>
      </c>
      <c r="D708" s="1" t="n">
        <v>160</v>
      </c>
      <c r="E708" s="106" t="n">
        <f aca="false">PRODUCT(C708/D708)</f>
        <v>0.23125</v>
      </c>
      <c r="F708" s="6"/>
      <c r="G708" s="6"/>
      <c r="H708" s="6"/>
      <c r="I708" s="6"/>
      <c r="J708" s="1"/>
      <c r="K708" s="1"/>
      <c r="L708" s="6"/>
      <c r="S708" s="6"/>
      <c r="T708" s="6"/>
      <c r="U708" s="6"/>
      <c r="V708" s="1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</row>
    <row r="709" customFormat="false" ht="15" hidden="false" customHeight="false" outlineLevel="0" collapsed="false">
      <c r="A709" s="54" t="n">
        <v>708</v>
      </c>
      <c r="B709" s="6" t="s">
        <v>1983</v>
      </c>
      <c r="C709" s="1" t="n">
        <v>37</v>
      </c>
      <c r="D709" s="1" t="n">
        <v>143</v>
      </c>
      <c r="E709" s="106" t="n">
        <f aca="false">PRODUCT(C709/D709)</f>
        <v>0.258741258741259</v>
      </c>
      <c r="F709" s="6"/>
      <c r="G709" s="6"/>
      <c r="H709" s="6"/>
      <c r="I709" s="6"/>
      <c r="J709" s="1"/>
      <c r="K709" s="1"/>
      <c r="L709" s="6"/>
      <c r="S709" s="6"/>
      <c r="T709" s="6"/>
      <c r="U709" s="6"/>
      <c r="V709" s="1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</row>
    <row r="710" customFormat="false" ht="15" hidden="false" customHeight="false" outlineLevel="0" collapsed="false">
      <c r="A710" s="54" t="n">
        <v>709</v>
      </c>
      <c r="B710" s="6" t="s">
        <v>2188</v>
      </c>
      <c r="C710" s="1" t="n">
        <v>37</v>
      </c>
      <c r="D710" s="1" t="n">
        <v>81</v>
      </c>
      <c r="E710" s="106" t="n">
        <f aca="false">PRODUCT(C710/D710)</f>
        <v>0.45679012345679</v>
      </c>
      <c r="F710" s="6"/>
      <c r="G710" s="6"/>
      <c r="H710" s="6"/>
      <c r="I710" s="6"/>
      <c r="J710" s="1"/>
      <c r="K710" s="1"/>
      <c r="L710" s="6"/>
      <c r="S710" s="6"/>
      <c r="T710" s="6"/>
      <c r="U710" s="6"/>
      <c r="V710" s="1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</row>
    <row r="711" customFormat="false" ht="15" hidden="false" customHeight="false" outlineLevel="0" collapsed="false">
      <c r="A711" s="54" t="n">
        <v>710</v>
      </c>
      <c r="B711" s="6" t="s">
        <v>2211</v>
      </c>
      <c r="C711" s="1" t="n">
        <v>37</v>
      </c>
      <c r="D711" s="1" t="n">
        <v>104</v>
      </c>
      <c r="E711" s="106" t="n">
        <f aca="false">PRODUCT(C711/D711)</f>
        <v>0.355769230769231</v>
      </c>
      <c r="F711" s="6"/>
      <c r="G711" s="6"/>
      <c r="H711" s="6"/>
      <c r="I711" s="6"/>
      <c r="J711" s="1"/>
      <c r="K711" s="1"/>
      <c r="L711" s="6"/>
      <c r="S711" s="6"/>
      <c r="T711" s="6"/>
      <c r="U711" s="6"/>
      <c r="V711" s="1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</row>
    <row r="712" customFormat="false" ht="15" hidden="false" customHeight="false" outlineLevel="0" collapsed="false">
      <c r="A712" s="54" t="n">
        <v>711</v>
      </c>
      <c r="B712" s="6" t="s">
        <v>2225</v>
      </c>
      <c r="C712" s="1" t="n">
        <v>37</v>
      </c>
      <c r="D712" s="1" t="n">
        <v>72</v>
      </c>
      <c r="E712" s="106" t="n">
        <f aca="false">PRODUCT(C712/D712)</f>
        <v>0.513888888888889</v>
      </c>
      <c r="F712" s="6"/>
      <c r="G712" s="6"/>
      <c r="H712" s="6"/>
      <c r="I712" s="6"/>
      <c r="J712" s="1"/>
      <c r="K712" s="1"/>
      <c r="L712" s="6"/>
      <c r="S712" s="6"/>
      <c r="T712" s="6"/>
      <c r="U712" s="6"/>
      <c r="V712" s="1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</row>
    <row r="713" customFormat="false" ht="15" hidden="false" customHeight="false" outlineLevel="0" collapsed="false">
      <c r="A713" s="54" t="n">
        <v>712</v>
      </c>
      <c r="B713" s="6" t="s">
        <v>2300</v>
      </c>
      <c r="C713" s="1" t="n">
        <v>37</v>
      </c>
      <c r="D713" s="1" t="n">
        <v>80</v>
      </c>
      <c r="E713" s="106" t="n">
        <f aca="false">PRODUCT(C713/D713)</f>
        <v>0.4625</v>
      </c>
      <c r="F713" s="6"/>
      <c r="G713" s="6"/>
      <c r="H713" s="6"/>
      <c r="I713" s="6"/>
      <c r="J713" s="1"/>
      <c r="K713" s="1"/>
      <c r="L713" s="6"/>
      <c r="S713" s="6"/>
      <c r="T713" s="6"/>
      <c r="U713" s="6"/>
      <c r="V713" s="1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</row>
    <row r="714" customFormat="false" ht="15" hidden="false" customHeight="false" outlineLevel="0" collapsed="false">
      <c r="A714" s="54" t="n">
        <v>713</v>
      </c>
      <c r="B714" s="6" t="s">
        <v>2314</v>
      </c>
      <c r="C714" s="1" t="n">
        <v>37</v>
      </c>
      <c r="D714" s="1" t="n">
        <v>80</v>
      </c>
      <c r="E714" s="106" t="n">
        <f aca="false">PRODUCT(C714/D714)</f>
        <v>0.4625</v>
      </c>
      <c r="F714" s="6"/>
      <c r="G714" s="6"/>
      <c r="H714" s="6"/>
      <c r="I714" s="6"/>
      <c r="J714" s="1"/>
      <c r="K714" s="1"/>
      <c r="L714" s="6"/>
      <c r="S714" s="6"/>
      <c r="T714" s="6"/>
      <c r="U714" s="6"/>
      <c r="V714" s="1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</row>
    <row r="715" customFormat="false" ht="15" hidden="false" customHeight="false" outlineLevel="0" collapsed="false">
      <c r="A715" s="54" t="n">
        <v>714</v>
      </c>
      <c r="B715" s="6" t="s">
        <v>2403</v>
      </c>
      <c r="C715" s="1" t="n">
        <v>37</v>
      </c>
      <c r="D715" s="1" t="n">
        <v>67</v>
      </c>
      <c r="E715" s="106" t="n">
        <f aca="false">PRODUCT(C715/D715)</f>
        <v>0.552238805970149</v>
      </c>
      <c r="F715" s="6"/>
      <c r="G715" s="6"/>
      <c r="H715" s="6"/>
      <c r="I715" s="6"/>
      <c r="J715" s="1"/>
      <c r="K715" s="1"/>
      <c r="L715" s="6"/>
      <c r="S715" s="6"/>
      <c r="T715" s="6"/>
      <c r="U715" s="6"/>
      <c r="V715" s="1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</row>
    <row r="716" customFormat="false" ht="15" hidden="false" customHeight="false" outlineLevel="0" collapsed="false">
      <c r="A716" s="54" t="n">
        <v>715</v>
      </c>
      <c r="B716" s="6" t="s">
        <v>2448</v>
      </c>
      <c r="C716" s="1" t="n">
        <v>37</v>
      </c>
      <c r="D716" s="1" t="n">
        <v>54</v>
      </c>
      <c r="E716" s="106" t="n">
        <f aca="false">PRODUCT(C716/D716)</f>
        <v>0.685185185185185</v>
      </c>
      <c r="F716" s="6"/>
      <c r="G716" s="6"/>
      <c r="H716" s="6"/>
      <c r="I716" s="6"/>
      <c r="J716" s="1"/>
      <c r="K716" s="1"/>
      <c r="L716" s="6"/>
      <c r="S716" s="6"/>
      <c r="T716" s="6"/>
      <c r="U716" s="6"/>
      <c r="V716" s="1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</row>
    <row r="717" customFormat="false" ht="15" hidden="false" customHeight="false" outlineLevel="0" collapsed="false">
      <c r="A717" s="54" t="n">
        <v>716</v>
      </c>
      <c r="B717" s="6" t="s">
        <v>2512</v>
      </c>
      <c r="C717" s="1" t="n">
        <v>37</v>
      </c>
      <c r="D717" s="1" t="n">
        <v>54</v>
      </c>
      <c r="E717" s="106" t="n">
        <f aca="false">PRODUCT(C717/D717)</f>
        <v>0.685185185185185</v>
      </c>
      <c r="F717" s="6"/>
      <c r="G717" s="6"/>
      <c r="H717" s="6"/>
      <c r="I717" s="6"/>
      <c r="J717" s="1"/>
      <c r="K717" s="1"/>
      <c r="L717" s="6"/>
      <c r="S717" s="6"/>
      <c r="T717" s="6"/>
      <c r="U717" s="6"/>
      <c r="V717" s="1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</row>
    <row r="718" customFormat="false" ht="15" hidden="false" customHeight="false" outlineLevel="0" collapsed="false">
      <c r="A718" s="54" t="n">
        <v>717</v>
      </c>
      <c r="B718" s="6" t="s">
        <v>2810</v>
      </c>
      <c r="C718" s="1" t="n">
        <v>37</v>
      </c>
      <c r="D718" s="1" t="n">
        <v>41</v>
      </c>
      <c r="E718" s="106" t="n">
        <f aca="false">PRODUCT(C718/D718)</f>
        <v>0.902439024390244</v>
      </c>
      <c r="F718" s="6"/>
      <c r="G718" s="6"/>
      <c r="H718" s="6"/>
      <c r="I718" s="6"/>
      <c r="J718" s="1"/>
      <c r="K718" s="1"/>
      <c r="L718" s="6"/>
      <c r="S718" s="6"/>
      <c r="T718" s="6"/>
      <c r="U718" s="6"/>
      <c r="V718" s="1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</row>
    <row r="719" customFormat="false" ht="15" hidden="false" customHeight="false" outlineLevel="0" collapsed="false">
      <c r="A719" s="54" t="n">
        <v>718</v>
      </c>
      <c r="B719" s="6" t="s">
        <v>345</v>
      </c>
      <c r="C719" s="1" t="n">
        <v>36</v>
      </c>
      <c r="D719" s="1" t="n">
        <v>141</v>
      </c>
      <c r="E719" s="106" t="n">
        <f aca="false">PRODUCT(C719/D719)</f>
        <v>0.25531914893617</v>
      </c>
      <c r="F719" s="6"/>
      <c r="G719" s="6"/>
      <c r="H719" s="6"/>
      <c r="I719" s="6"/>
      <c r="J719" s="1"/>
      <c r="K719" s="1"/>
      <c r="L719" s="6"/>
      <c r="S719" s="6"/>
      <c r="T719" s="6"/>
      <c r="U719" s="6"/>
      <c r="V719" s="1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</row>
    <row r="720" customFormat="false" ht="15" hidden="false" customHeight="false" outlineLevel="0" collapsed="false">
      <c r="A720" s="54" t="n">
        <v>719</v>
      </c>
      <c r="B720" s="6" t="s">
        <v>262</v>
      </c>
      <c r="C720" s="1" t="n">
        <v>36</v>
      </c>
      <c r="D720" s="1" t="n">
        <v>161</v>
      </c>
      <c r="E720" s="106" t="n">
        <f aca="false">PRODUCT(C720/D720)</f>
        <v>0.22360248447205</v>
      </c>
      <c r="F720" s="6"/>
      <c r="G720" s="6"/>
      <c r="H720" s="6"/>
      <c r="I720" s="6"/>
      <c r="J720" s="1"/>
      <c r="K720" s="1"/>
      <c r="L720" s="6"/>
      <c r="S720" s="6"/>
      <c r="T720" s="6"/>
      <c r="U720" s="6"/>
      <c r="V720" s="1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</row>
    <row r="721" customFormat="false" ht="15" hidden="false" customHeight="false" outlineLevel="0" collapsed="false">
      <c r="A721" s="54" t="n">
        <v>720</v>
      </c>
      <c r="B721" s="6" t="s">
        <v>1805</v>
      </c>
      <c r="C721" s="1" t="n">
        <v>36</v>
      </c>
      <c r="D721" s="1" t="n">
        <v>135</v>
      </c>
      <c r="E721" s="106" t="n">
        <f aca="false">PRODUCT(C721/D721)</f>
        <v>0.266666666666667</v>
      </c>
      <c r="F721" s="6"/>
      <c r="G721" s="6"/>
      <c r="H721" s="6"/>
      <c r="I721" s="6"/>
      <c r="J721" s="1"/>
      <c r="K721" s="1"/>
      <c r="L721" s="6"/>
      <c r="S721" s="6"/>
      <c r="T721" s="6"/>
      <c r="U721" s="6"/>
      <c r="V721" s="1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</row>
    <row r="722" customFormat="false" ht="15" hidden="false" customHeight="false" outlineLevel="0" collapsed="false">
      <c r="A722" s="54" t="n">
        <v>721</v>
      </c>
      <c r="B722" s="6" t="s">
        <v>1836</v>
      </c>
      <c r="C722" s="1" t="n">
        <v>36</v>
      </c>
      <c r="D722" s="1" t="n">
        <v>101</v>
      </c>
      <c r="E722" s="106" t="n">
        <f aca="false">PRODUCT(C722/D722)</f>
        <v>0.356435643564356</v>
      </c>
      <c r="F722" s="6"/>
      <c r="G722" s="6"/>
      <c r="H722" s="6"/>
      <c r="I722" s="6"/>
      <c r="J722" s="1"/>
      <c r="K722" s="1"/>
      <c r="L722" s="6"/>
      <c r="S722" s="6"/>
      <c r="T722" s="6"/>
      <c r="U722" s="6"/>
      <c r="V722" s="1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</row>
    <row r="723" customFormat="false" ht="15" hidden="false" customHeight="false" outlineLevel="0" collapsed="false">
      <c r="A723" s="54" t="n">
        <v>722</v>
      </c>
      <c r="B723" s="6" t="s">
        <v>1938</v>
      </c>
      <c r="C723" s="1" t="n">
        <v>36</v>
      </c>
      <c r="D723" s="1" t="n">
        <v>59</v>
      </c>
      <c r="E723" s="106" t="n">
        <f aca="false">PRODUCT(C723/D723)</f>
        <v>0.610169491525424</v>
      </c>
      <c r="F723" s="6"/>
      <c r="G723" s="6"/>
      <c r="H723" s="6"/>
      <c r="I723" s="6"/>
      <c r="J723" s="1"/>
      <c r="K723" s="1"/>
      <c r="L723" s="6"/>
      <c r="S723" s="6"/>
      <c r="T723" s="6"/>
      <c r="U723" s="6"/>
      <c r="V723" s="1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</row>
    <row r="724" customFormat="false" ht="15" hidden="false" customHeight="false" outlineLevel="0" collapsed="false">
      <c r="A724" s="54" t="n">
        <v>723</v>
      </c>
      <c r="B724" s="6" t="s">
        <v>315</v>
      </c>
      <c r="C724" s="1" t="n">
        <v>36</v>
      </c>
      <c r="D724" s="1" t="n">
        <v>132</v>
      </c>
      <c r="E724" s="106" t="n">
        <f aca="false">PRODUCT(C724/D724)</f>
        <v>0.272727272727273</v>
      </c>
      <c r="F724" s="6"/>
      <c r="G724" s="6"/>
      <c r="H724" s="6"/>
      <c r="I724" s="6"/>
      <c r="J724" s="1"/>
      <c r="K724" s="1"/>
      <c r="L724" s="6"/>
      <c r="S724" s="6"/>
      <c r="T724" s="6"/>
      <c r="U724" s="6"/>
      <c r="V724" s="1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</row>
    <row r="725" customFormat="false" ht="15" hidden="false" customHeight="false" outlineLevel="0" collapsed="false">
      <c r="A725" s="54" t="n">
        <v>724</v>
      </c>
      <c r="B725" s="6" t="s">
        <v>2272</v>
      </c>
      <c r="C725" s="1" t="n">
        <v>36</v>
      </c>
      <c r="D725" s="1" t="n">
        <v>74</v>
      </c>
      <c r="E725" s="106" t="n">
        <f aca="false">PRODUCT(C725/D725)</f>
        <v>0.486486486486487</v>
      </c>
      <c r="F725" s="6"/>
      <c r="G725" s="6"/>
      <c r="H725" s="6"/>
      <c r="I725" s="6"/>
      <c r="J725" s="1"/>
      <c r="K725" s="1"/>
      <c r="L725" s="6"/>
      <c r="S725" s="6"/>
      <c r="T725" s="6"/>
      <c r="U725" s="6"/>
      <c r="V725" s="1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</row>
    <row r="726" customFormat="false" ht="15" hidden="false" customHeight="false" outlineLevel="0" collapsed="false">
      <c r="A726" s="54" t="n">
        <v>725</v>
      </c>
      <c r="B726" s="6" t="s">
        <v>2352</v>
      </c>
      <c r="C726" s="1" t="n">
        <v>36</v>
      </c>
      <c r="D726" s="1" t="n">
        <v>66</v>
      </c>
      <c r="E726" s="106" t="n">
        <f aca="false">PRODUCT(C726/D726)</f>
        <v>0.545454545454545</v>
      </c>
      <c r="F726" s="6"/>
      <c r="G726" s="6"/>
      <c r="H726" s="6"/>
      <c r="I726" s="6"/>
      <c r="J726" s="1"/>
      <c r="K726" s="1"/>
      <c r="L726" s="6"/>
      <c r="S726" s="6"/>
      <c r="T726" s="6"/>
      <c r="U726" s="6"/>
      <c r="V726" s="1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</row>
    <row r="727" customFormat="false" ht="15" hidden="false" customHeight="false" outlineLevel="0" collapsed="false">
      <c r="A727" s="54" t="n">
        <v>726</v>
      </c>
      <c r="B727" s="6" t="s">
        <v>2460</v>
      </c>
      <c r="C727" s="1" t="n">
        <v>36</v>
      </c>
      <c r="D727" s="1" t="n">
        <v>53</v>
      </c>
      <c r="E727" s="106" t="n">
        <f aca="false">PRODUCT(C727/D727)</f>
        <v>0.679245283018868</v>
      </c>
      <c r="F727" s="6"/>
      <c r="G727" s="6"/>
      <c r="H727" s="6"/>
      <c r="I727" s="6"/>
      <c r="J727" s="1"/>
      <c r="K727" s="1"/>
      <c r="L727" s="6"/>
      <c r="S727" s="6"/>
      <c r="T727" s="6"/>
      <c r="U727" s="6"/>
      <c r="V727" s="1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</row>
    <row r="728" customFormat="false" ht="15" hidden="false" customHeight="false" outlineLevel="0" collapsed="false">
      <c r="A728" s="54" t="n">
        <v>727</v>
      </c>
      <c r="B728" s="6" t="s">
        <v>2537</v>
      </c>
      <c r="C728" s="1" t="n">
        <v>36</v>
      </c>
      <c r="D728" s="1" t="n">
        <v>47</v>
      </c>
      <c r="E728" s="106" t="n">
        <f aca="false">PRODUCT(C728/D728)</f>
        <v>0.765957446808511</v>
      </c>
      <c r="F728" s="6"/>
      <c r="G728" s="6"/>
      <c r="H728" s="6"/>
      <c r="I728" s="6"/>
      <c r="J728" s="1"/>
      <c r="K728" s="1"/>
      <c r="L728" s="6"/>
      <c r="S728" s="6"/>
      <c r="T728" s="6"/>
      <c r="U728" s="6"/>
      <c r="V728" s="1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</row>
    <row r="729" customFormat="false" ht="15" hidden="false" customHeight="false" outlineLevel="0" collapsed="false">
      <c r="A729" s="54" t="n">
        <v>728</v>
      </c>
      <c r="B729" s="6" t="s">
        <v>556</v>
      </c>
      <c r="C729" s="1" t="n">
        <v>36</v>
      </c>
      <c r="D729" s="1" t="n">
        <v>47</v>
      </c>
      <c r="E729" s="106" t="n">
        <f aca="false">PRODUCT(C729/D729)</f>
        <v>0.765957446808511</v>
      </c>
      <c r="F729" s="6"/>
      <c r="G729" s="6"/>
      <c r="H729" s="6"/>
      <c r="I729" s="6"/>
      <c r="J729" s="1"/>
      <c r="K729" s="1"/>
      <c r="L729" s="6"/>
      <c r="S729" s="6"/>
      <c r="T729" s="6"/>
      <c r="U729" s="6"/>
      <c r="V729" s="1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</row>
    <row r="730" customFormat="false" ht="15" hidden="false" customHeight="false" outlineLevel="0" collapsed="false">
      <c r="A730" s="54" t="n">
        <v>729</v>
      </c>
      <c r="B730" s="6" t="s">
        <v>284</v>
      </c>
      <c r="C730" s="1" t="n">
        <v>36</v>
      </c>
      <c r="D730" s="1" t="n">
        <v>52</v>
      </c>
      <c r="E730" s="106" t="n">
        <f aca="false">PRODUCT(C730/D730)</f>
        <v>0.692307692307692</v>
      </c>
      <c r="F730" s="6"/>
      <c r="G730" s="6"/>
      <c r="H730" s="6"/>
      <c r="I730" s="6"/>
      <c r="J730" s="1"/>
      <c r="K730" s="1"/>
      <c r="L730" s="6"/>
      <c r="S730" s="6"/>
      <c r="T730" s="6"/>
      <c r="U730" s="6"/>
      <c r="V730" s="1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</row>
    <row r="731" customFormat="false" ht="15" hidden="false" customHeight="false" outlineLevel="0" collapsed="false">
      <c r="A731" s="54" t="n">
        <v>730</v>
      </c>
      <c r="B731" s="6" t="s">
        <v>2772</v>
      </c>
      <c r="C731" s="1" t="n">
        <v>36</v>
      </c>
      <c r="D731" s="1" t="n">
        <v>23</v>
      </c>
      <c r="E731" s="106" t="n">
        <f aca="false">PRODUCT(C731/D731)</f>
        <v>1.56521739130435</v>
      </c>
      <c r="F731" s="6"/>
      <c r="G731" s="6"/>
      <c r="H731" s="6"/>
      <c r="I731" s="6"/>
      <c r="J731" s="1"/>
      <c r="K731" s="1"/>
      <c r="L731" s="6"/>
      <c r="S731" s="6"/>
      <c r="T731" s="6"/>
      <c r="U731" s="6"/>
      <c r="V731" s="1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</row>
    <row r="732" customFormat="false" ht="15" hidden="false" customHeight="false" outlineLevel="0" collapsed="false">
      <c r="A732" s="54" t="n">
        <v>731</v>
      </c>
      <c r="B732" s="6" t="s">
        <v>134</v>
      </c>
      <c r="C732" s="1" t="n">
        <v>35</v>
      </c>
      <c r="D732" s="1" t="n">
        <v>232</v>
      </c>
      <c r="E732" s="106" t="n">
        <f aca="false">PRODUCT(C732/D732)</f>
        <v>0.150862068965517</v>
      </c>
      <c r="F732" s="6"/>
      <c r="G732" s="6"/>
      <c r="H732" s="6"/>
      <c r="I732" s="6"/>
      <c r="J732" s="1"/>
      <c r="K732" s="1"/>
      <c r="L732" s="6"/>
      <c r="S732" s="6"/>
      <c r="T732" s="6"/>
      <c r="U732" s="6"/>
      <c r="V732" s="1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</row>
    <row r="733" customFormat="false" ht="15" hidden="false" customHeight="false" outlineLevel="0" collapsed="false">
      <c r="A733" s="54" t="n">
        <v>732</v>
      </c>
      <c r="B733" s="6" t="s">
        <v>394</v>
      </c>
      <c r="C733" s="1" t="n">
        <v>35</v>
      </c>
      <c r="D733" s="1" t="n">
        <v>238</v>
      </c>
      <c r="E733" s="106" t="n">
        <f aca="false">PRODUCT(C733/D733)</f>
        <v>0.147058823529412</v>
      </c>
      <c r="F733" s="6"/>
      <c r="G733" s="6"/>
      <c r="H733" s="6"/>
      <c r="I733" s="6"/>
      <c r="J733" s="1"/>
      <c r="K733" s="1"/>
      <c r="L733" s="6"/>
      <c r="S733" s="6"/>
      <c r="T733" s="6"/>
      <c r="U733" s="6"/>
      <c r="V733" s="1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</row>
    <row r="734" customFormat="false" ht="15" hidden="false" customHeight="false" outlineLevel="0" collapsed="false">
      <c r="A734" s="54" t="n">
        <v>733</v>
      </c>
      <c r="B734" s="6" t="s">
        <v>1820</v>
      </c>
      <c r="C734" s="1" t="n">
        <v>35</v>
      </c>
      <c r="D734" s="1" t="n">
        <v>186</v>
      </c>
      <c r="E734" s="106" t="n">
        <f aca="false">PRODUCT(C734/D734)</f>
        <v>0.188172043010753</v>
      </c>
      <c r="F734" s="6"/>
      <c r="G734" s="6"/>
      <c r="H734" s="6"/>
      <c r="I734" s="6"/>
      <c r="J734" s="1"/>
      <c r="K734" s="1"/>
      <c r="L734" s="6"/>
      <c r="S734" s="6"/>
      <c r="T734" s="6"/>
      <c r="U734" s="6"/>
      <c r="V734" s="1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</row>
    <row r="735" customFormat="false" ht="15" hidden="false" customHeight="false" outlineLevel="0" collapsed="false">
      <c r="A735" s="54" t="n">
        <v>734</v>
      </c>
      <c r="B735" s="6" t="s">
        <v>2047</v>
      </c>
      <c r="C735" s="1" t="n">
        <v>35</v>
      </c>
      <c r="D735" s="1" t="n">
        <v>90</v>
      </c>
      <c r="E735" s="106" t="n">
        <f aca="false">PRODUCT(C735/D735)</f>
        <v>0.388888888888889</v>
      </c>
      <c r="F735" s="6"/>
      <c r="G735" s="6"/>
      <c r="H735" s="6"/>
      <c r="I735" s="106"/>
      <c r="J735" s="1"/>
      <c r="K735" s="1"/>
      <c r="L735" s="6"/>
      <c r="S735" s="6"/>
      <c r="T735" s="6"/>
      <c r="U735" s="6"/>
      <c r="V735" s="1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</row>
    <row r="736" customFormat="false" ht="15" hidden="false" customHeight="false" outlineLevel="0" collapsed="false">
      <c r="A736" s="54" t="n">
        <v>735</v>
      </c>
      <c r="B736" s="6" t="s">
        <v>444</v>
      </c>
      <c r="C736" s="1" t="n">
        <v>35</v>
      </c>
      <c r="D736" s="1" t="n">
        <v>113</v>
      </c>
      <c r="E736" s="106" t="n">
        <f aca="false">PRODUCT(C736/D736)</f>
        <v>0.309734513274336</v>
      </c>
      <c r="F736" s="6"/>
      <c r="G736" s="6"/>
      <c r="H736" s="6"/>
      <c r="I736" s="6"/>
      <c r="J736" s="1"/>
      <c r="K736" s="1"/>
      <c r="L736" s="6"/>
      <c r="S736" s="6"/>
      <c r="T736" s="6"/>
      <c r="U736" s="6"/>
      <c r="V736" s="1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</row>
    <row r="737" customFormat="false" ht="15" hidden="false" customHeight="false" outlineLevel="0" collapsed="false">
      <c r="A737" s="54" t="n">
        <v>736</v>
      </c>
      <c r="B737" s="6" t="s">
        <v>2132</v>
      </c>
      <c r="C737" s="1" t="n">
        <v>35</v>
      </c>
      <c r="D737" s="1" t="n">
        <v>65</v>
      </c>
      <c r="E737" s="106" t="n">
        <f aca="false">PRODUCT(C737/D737)</f>
        <v>0.538461538461538</v>
      </c>
      <c r="F737" s="6"/>
      <c r="G737" s="6"/>
      <c r="H737" s="6"/>
      <c r="I737" s="6"/>
      <c r="J737" s="1"/>
      <c r="K737" s="1"/>
      <c r="L737" s="6"/>
      <c r="S737" s="6"/>
      <c r="T737" s="6"/>
      <c r="U737" s="6"/>
      <c r="V737" s="1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</row>
    <row r="738" customFormat="false" ht="15" hidden="false" customHeight="false" outlineLevel="0" collapsed="false">
      <c r="A738" s="54" t="n">
        <v>737</v>
      </c>
      <c r="B738" s="6" t="s">
        <v>2462</v>
      </c>
      <c r="C738" s="1" t="n">
        <v>35</v>
      </c>
      <c r="D738" s="1" t="n">
        <v>62</v>
      </c>
      <c r="E738" s="106" t="n">
        <f aca="false">PRODUCT(C738/D738)</f>
        <v>0.564516129032258</v>
      </c>
      <c r="F738" s="6"/>
      <c r="G738" s="6"/>
      <c r="H738" s="6"/>
      <c r="I738" s="6"/>
      <c r="J738" s="1"/>
      <c r="K738" s="1"/>
      <c r="L738" s="6"/>
      <c r="S738" s="6"/>
      <c r="T738" s="6"/>
      <c r="U738" s="6"/>
      <c r="V738" s="1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</row>
    <row r="739" customFormat="false" ht="15" hidden="false" customHeight="false" outlineLevel="0" collapsed="false">
      <c r="A739" s="54" t="n">
        <v>738</v>
      </c>
      <c r="B739" s="6" t="s">
        <v>2519</v>
      </c>
      <c r="C739" s="1" t="n">
        <v>35</v>
      </c>
      <c r="D739" s="1" t="n">
        <v>39</v>
      </c>
      <c r="E739" s="106" t="n">
        <f aca="false">PRODUCT(C739/D739)</f>
        <v>0.897435897435898</v>
      </c>
      <c r="F739" s="6"/>
      <c r="G739" s="6"/>
      <c r="H739" s="6"/>
      <c r="I739" s="6"/>
      <c r="J739" s="1"/>
      <c r="K739" s="1"/>
      <c r="L739" s="6"/>
      <c r="S739" s="6"/>
      <c r="T739" s="6"/>
      <c r="U739" s="6"/>
      <c r="V739" s="1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</row>
    <row r="740" customFormat="false" ht="15" hidden="false" customHeight="false" outlineLevel="0" collapsed="false">
      <c r="A740" s="54" t="n">
        <v>739</v>
      </c>
      <c r="B740" s="6" t="s">
        <v>2602</v>
      </c>
      <c r="C740" s="1" t="n">
        <v>35</v>
      </c>
      <c r="D740" s="1" t="n">
        <v>41</v>
      </c>
      <c r="E740" s="106" t="n">
        <f aca="false">PRODUCT(C740/D740)</f>
        <v>0.853658536585366</v>
      </c>
      <c r="F740" s="6"/>
      <c r="G740" s="6"/>
      <c r="H740" s="6"/>
      <c r="I740" s="6"/>
      <c r="J740" s="1"/>
      <c r="K740" s="1"/>
      <c r="L740" s="6"/>
      <c r="S740" s="6"/>
      <c r="T740" s="6"/>
      <c r="U740" s="6"/>
      <c r="V740" s="1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</row>
    <row r="741" customFormat="false" ht="15" hidden="false" customHeight="false" outlineLevel="0" collapsed="false">
      <c r="A741" s="54" t="n">
        <v>740</v>
      </c>
      <c r="B741" s="6" t="s">
        <v>496</v>
      </c>
      <c r="C741" s="1" t="n">
        <v>34</v>
      </c>
      <c r="D741" s="1" t="n">
        <v>125</v>
      </c>
      <c r="E741" s="106" t="n">
        <f aca="false">PRODUCT(C741/D741)</f>
        <v>0.272</v>
      </c>
      <c r="F741" s="6"/>
      <c r="G741" s="6"/>
      <c r="H741" s="6"/>
      <c r="I741" s="6"/>
      <c r="J741" s="1"/>
      <c r="K741" s="1"/>
      <c r="L741" s="6"/>
      <c r="S741" s="6"/>
      <c r="T741" s="6"/>
      <c r="U741" s="6"/>
      <c r="V741" s="1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</row>
    <row r="742" customFormat="false" ht="15" hidden="false" customHeight="false" outlineLevel="0" collapsed="false">
      <c r="A742" s="54" t="n">
        <v>741</v>
      </c>
      <c r="B742" s="6" t="s">
        <v>2290</v>
      </c>
      <c r="C742" s="1" t="n">
        <v>34</v>
      </c>
      <c r="D742" s="1" t="n">
        <v>109</v>
      </c>
      <c r="E742" s="106" t="n">
        <f aca="false">PRODUCT(C742/D742)</f>
        <v>0.311926605504587</v>
      </c>
      <c r="F742" s="6"/>
      <c r="G742" s="6"/>
      <c r="H742" s="6"/>
      <c r="I742" s="6"/>
      <c r="J742" s="1"/>
      <c r="K742" s="1"/>
      <c r="L742" s="6"/>
      <c r="S742" s="6"/>
      <c r="T742" s="6"/>
      <c r="U742" s="6"/>
      <c r="V742" s="1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</row>
    <row r="743" customFormat="false" ht="15" hidden="false" customHeight="false" outlineLevel="0" collapsed="false">
      <c r="A743" s="54" t="n">
        <v>742</v>
      </c>
      <c r="B743" s="6" t="s">
        <v>2338</v>
      </c>
      <c r="C743" s="1" t="n">
        <v>34</v>
      </c>
      <c r="D743" s="1" t="n">
        <v>95</v>
      </c>
      <c r="E743" s="106" t="n">
        <f aca="false">PRODUCT(C743/D743)</f>
        <v>0.357894736842105</v>
      </c>
      <c r="F743" s="6"/>
      <c r="G743" s="6"/>
      <c r="H743" s="56"/>
      <c r="I743" s="6"/>
      <c r="J743" s="1"/>
      <c r="K743" s="1"/>
      <c r="L743" s="6"/>
      <c r="S743" s="6"/>
      <c r="T743" s="6"/>
      <c r="U743" s="6"/>
      <c r="V743" s="1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</row>
    <row r="744" customFormat="false" ht="15" hidden="false" customHeight="false" outlineLevel="0" collapsed="false">
      <c r="A744" s="54" t="n">
        <v>743</v>
      </c>
      <c r="B744" s="6" t="s">
        <v>446</v>
      </c>
      <c r="C744" s="1" t="n">
        <v>34</v>
      </c>
      <c r="D744" s="1" t="n">
        <v>58</v>
      </c>
      <c r="E744" s="106" t="n">
        <f aca="false">PRODUCT(C744/D744)</f>
        <v>0.586206896551724</v>
      </c>
      <c r="F744" s="6"/>
      <c r="G744" s="6"/>
      <c r="H744" s="6"/>
      <c r="I744" s="6"/>
      <c r="J744" s="1"/>
      <c r="K744" s="1"/>
      <c r="L744" s="6"/>
      <c r="S744" s="6"/>
      <c r="T744" s="6"/>
      <c r="U744" s="6"/>
      <c r="V744" s="1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</row>
    <row r="745" customFormat="false" ht="15" hidden="false" customHeight="false" outlineLevel="0" collapsed="false">
      <c r="A745" s="54" t="n">
        <v>744</v>
      </c>
      <c r="B745" s="6" t="s">
        <v>2470</v>
      </c>
      <c r="C745" s="1" t="n">
        <v>34</v>
      </c>
      <c r="D745" s="1" t="n">
        <v>65</v>
      </c>
      <c r="E745" s="106" t="n">
        <f aca="false">PRODUCT(C745/D745)</f>
        <v>0.523076923076923</v>
      </c>
      <c r="F745" s="6"/>
      <c r="G745" s="6"/>
      <c r="H745" s="6"/>
      <c r="I745" s="6"/>
      <c r="J745" s="1"/>
      <c r="K745" s="1"/>
      <c r="L745" s="6"/>
      <c r="S745" s="6"/>
      <c r="T745" s="6"/>
      <c r="U745" s="6"/>
      <c r="V745" s="1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</row>
    <row r="746" customFormat="false" ht="15" hidden="false" customHeight="false" outlineLevel="0" collapsed="false">
      <c r="A746" s="54" t="n">
        <v>745</v>
      </c>
      <c r="B746" s="6" t="s">
        <v>2500</v>
      </c>
      <c r="C746" s="1" t="n">
        <v>34</v>
      </c>
      <c r="D746" s="1" t="n">
        <v>36</v>
      </c>
      <c r="E746" s="106" t="n">
        <f aca="false">PRODUCT(C746/D746)</f>
        <v>0.944444444444444</v>
      </c>
      <c r="F746" s="6"/>
      <c r="G746" s="6"/>
      <c r="H746" s="6"/>
      <c r="I746" s="6"/>
      <c r="J746" s="1"/>
      <c r="K746" s="1"/>
      <c r="L746" s="6"/>
      <c r="S746" s="6"/>
      <c r="T746" s="6"/>
      <c r="U746" s="6"/>
      <c r="V746" s="1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</row>
    <row r="747" customFormat="false" ht="15" hidden="false" customHeight="false" outlineLevel="0" collapsed="false">
      <c r="A747" s="54" t="n">
        <v>746</v>
      </c>
      <c r="B747" s="6" t="s">
        <v>2536</v>
      </c>
      <c r="C747" s="1" t="n">
        <v>34</v>
      </c>
      <c r="D747" s="1" t="n">
        <v>28</v>
      </c>
      <c r="E747" s="106" t="n">
        <f aca="false">PRODUCT(C747/D747)</f>
        <v>1.21428571428571</v>
      </c>
      <c r="F747" s="6"/>
      <c r="G747" s="6"/>
      <c r="H747" s="6"/>
      <c r="I747" s="6"/>
      <c r="J747" s="1"/>
      <c r="K747" s="1"/>
      <c r="L747" s="6"/>
      <c r="S747" s="6"/>
      <c r="T747" s="6"/>
      <c r="U747" s="6"/>
      <c r="V747" s="1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</row>
    <row r="748" customFormat="false" ht="15" hidden="false" customHeight="false" outlineLevel="0" collapsed="false">
      <c r="A748" s="54" t="n">
        <v>747</v>
      </c>
      <c r="B748" s="6" t="s">
        <v>2575</v>
      </c>
      <c r="C748" s="1" t="n">
        <v>34</v>
      </c>
      <c r="D748" s="1" t="n">
        <v>71</v>
      </c>
      <c r="E748" s="106" t="n">
        <f aca="false">PRODUCT(C748/D748)</f>
        <v>0.47887323943662</v>
      </c>
      <c r="F748" s="6"/>
      <c r="G748" s="6"/>
      <c r="H748" s="6"/>
      <c r="I748" s="6"/>
      <c r="J748" s="1"/>
      <c r="K748" s="1"/>
      <c r="L748" s="6"/>
      <c r="S748" s="6"/>
      <c r="T748" s="6"/>
      <c r="U748" s="6"/>
      <c r="V748" s="1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</row>
    <row r="749" customFormat="false" ht="15" hidden="false" customHeight="false" outlineLevel="0" collapsed="false">
      <c r="A749" s="54" t="n">
        <v>748</v>
      </c>
      <c r="B749" s="56" t="s">
        <v>82</v>
      </c>
      <c r="C749" s="1" t="n">
        <v>33</v>
      </c>
      <c r="D749" s="1" t="n">
        <v>95</v>
      </c>
      <c r="E749" s="106" t="n">
        <f aca="false">PRODUCT(C749/D749)</f>
        <v>0.347368421052632</v>
      </c>
      <c r="F749" s="6"/>
      <c r="G749" s="6"/>
      <c r="H749" s="6"/>
      <c r="I749" s="6"/>
      <c r="J749" s="1"/>
      <c r="K749" s="1"/>
      <c r="L749" s="6"/>
      <c r="S749" s="6"/>
      <c r="T749" s="6"/>
      <c r="U749" s="6"/>
      <c r="V749" s="1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</row>
    <row r="750" customFormat="false" ht="15" hidden="false" customHeight="false" outlineLevel="0" collapsed="false">
      <c r="A750" s="54" t="n">
        <v>749</v>
      </c>
      <c r="B750" s="56" t="s">
        <v>2354</v>
      </c>
      <c r="C750" s="1" t="n">
        <v>33</v>
      </c>
      <c r="D750" s="1" t="n">
        <v>65</v>
      </c>
      <c r="E750" s="106" t="n">
        <f aca="false">PRODUCT(C750/D750)</f>
        <v>0.507692307692308</v>
      </c>
      <c r="F750" s="6"/>
      <c r="G750" s="6"/>
      <c r="H750" s="6"/>
      <c r="I750" s="6"/>
      <c r="J750" s="1"/>
      <c r="K750" s="1"/>
      <c r="L750" s="6"/>
      <c r="S750" s="6"/>
      <c r="T750" s="6"/>
      <c r="U750" s="6"/>
      <c r="V750" s="1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</row>
    <row r="751" customFormat="false" ht="15" hidden="false" customHeight="false" outlineLevel="0" collapsed="false">
      <c r="A751" s="54" t="n">
        <v>750</v>
      </c>
      <c r="B751" s="6" t="s">
        <v>2379</v>
      </c>
      <c r="C751" s="1" t="n">
        <v>33</v>
      </c>
      <c r="D751" s="1" t="n">
        <v>68</v>
      </c>
      <c r="E751" s="106" t="n">
        <f aca="false">PRODUCT(C751/D751)</f>
        <v>0.485294117647059</v>
      </c>
      <c r="F751" s="6"/>
      <c r="G751" s="6"/>
      <c r="H751" s="6"/>
      <c r="I751" s="6"/>
      <c r="J751" s="1"/>
      <c r="K751" s="1"/>
      <c r="L751" s="6"/>
      <c r="S751" s="6"/>
      <c r="T751" s="6"/>
      <c r="U751" s="6"/>
      <c r="V751" s="1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</row>
    <row r="752" customFormat="false" ht="15" hidden="false" customHeight="false" outlineLevel="0" collapsed="false">
      <c r="A752" s="54" t="n">
        <v>751</v>
      </c>
      <c r="B752" s="6" t="s">
        <v>2405</v>
      </c>
      <c r="C752" s="1" t="n">
        <v>33</v>
      </c>
      <c r="D752" s="1" t="n">
        <v>48</v>
      </c>
      <c r="E752" s="106" t="n">
        <f aca="false">PRODUCT(C752/D752)</f>
        <v>0.6875</v>
      </c>
      <c r="F752" s="6"/>
      <c r="G752" s="6"/>
      <c r="H752" s="6"/>
      <c r="I752" s="6"/>
      <c r="J752" s="1"/>
      <c r="K752" s="1"/>
      <c r="L752" s="6"/>
      <c r="S752" s="6"/>
      <c r="T752" s="6"/>
      <c r="U752" s="6"/>
      <c r="V752" s="1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</row>
    <row r="753" customFormat="false" ht="15" hidden="false" customHeight="false" outlineLevel="0" collapsed="false">
      <c r="A753" s="54" t="n">
        <v>752</v>
      </c>
      <c r="B753" s="6" t="s">
        <v>2410</v>
      </c>
      <c r="C753" s="1" t="n">
        <v>33</v>
      </c>
      <c r="D753" s="1" t="n">
        <v>104</v>
      </c>
      <c r="E753" s="106" t="n">
        <f aca="false">PRODUCT(C753/D753)</f>
        <v>0.317307692307692</v>
      </c>
      <c r="F753" s="6"/>
      <c r="G753" s="6"/>
      <c r="H753" s="6"/>
      <c r="I753" s="6"/>
      <c r="J753" s="1"/>
      <c r="K753" s="1"/>
      <c r="L753" s="6"/>
      <c r="S753" s="6"/>
      <c r="T753" s="6"/>
      <c r="U753" s="6"/>
      <c r="V753" s="1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</row>
    <row r="754" customFormat="false" ht="15" hidden="false" customHeight="false" outlineLevel="0" collapsed="false">
      <c r="A754" s="54" t="n">
        <v>753</v>
      </c>
      <c r="B754" s="6" t="s">
        <v>2450</v>
      </c>
      <c r="C754" s="1" t="n">
        <v>33</v>
      </c>
      <c r="D754" s="1" t="n">
        <v>42</v>
      </c>
      <c r="E754" s="106" t="n">
        <f aca="false">PRODUCT(C754/D754)</f>
        <v>0.785714285714286</v>
      </c>
      <c r="F754" s="6"/>
      <c r="G754" s="6"/>
      <c r="H754" s="6"/>
      <c r="I754" s="6"/>
      <c r="J754" s="1"/>
      <c r="K754" s="1"/>
      <c r="L754" s="6"/>
      <c r="S754" s="6"/>
      <c r="T754" s="6"/>
      <c r="U754" s="6"/>
      <c r="V754" s="1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</row>
    <row r="755" customFormat="false" ht="15" hidden="false" customHeight="false" outlineLevel="0" collapsed="false">
      <c r="A755" s="54" t="n">
        <v>754</v>
      </c>
      <c r="B755" s="6" t="s">
        <v>2534</v>
      </c>
      <c r="C755" s="1" t="n">
        <v>33</v>
      </c>
      <c r="D755" s="1" t="n">
        <v>80</v>
      </c>
      <c r="E755" s="106" t="n">
        <f aca="false">PRODUCT(C755/D755)</f>
        <v>0.4125</v>
      </c>
      <c r="F755" s="6"/>
      <c r="G755" s="6"/>
      <c r="H755" s="6"/>
      <c r="I755" s="6"/>
      <c r="J755" s="1"/>
      <c r="K755" s="1"/>
      <c r="L755" s="6"/>
      <c r="S755" s="6"/>
      <c r="T755" s="6"/>
      <c r="U755" s="6"/>
      <c r="V755" s="1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</row>
    <row r="756" customFormat="false" ht="15" hidden="false" customHeight="false" outlineLevel="0" collapsed="false">
      <c r="A756" s="54" t="n">
        <v>755</v>
      </c>
      <c r="B756" s="6" t="s">
        <v>2566</v>
      </c>
      <c r="C756" s="1" t="n">
        <v>33</v>
      </c>
      <c r="D756" s="1" t="n">
        <v>30</v>
      </c>
      <c r="E756" s="106" t="n">
        <f aca="false">PRODUCT(C756/D756)</f>
        <v>1.1</v>
      </c>
      <c r="F756" s="6"/>
      <c r="G756" s="6"/>
      <c r="H756" s="6"/>
      <c r="I756" s="6"/>
      <c r="J756" s="1"/>
      <c r="K756" s="1"/>
      <c r="L756" s="6"/>
      <c r="S756" s="6"/>
      <c r="T756" s="6"/>
      <c r="U756" s="6"/>
      <c r="V756" s="1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</row>
    <row r="757" customFormat="false" ht="15" hidden="false" customHeight="false" outlineLevel="0" collapsed="false">
      <c r="A757" s="54" t="n">
        <v>756</v>
      </c>
      <c r="B757" s="6" t="s">
        <v>2731</v>
      </c>
      <c r="C757" s="1" t="n">
        <v>33</v>
      </c>
      <c r="D757" s="1" t="n">
        <v>36</v>
      </c>
      <c r="E757" s="106" t="n">
        <f aca="false">PRODUCT(C757/D757)</f>
        <v>0.916666666666667</v>
      </c>
      <c r="F757" s="6"/>
      <c r="G757" s="6"/>
      <c r="H757" s="6"/>
      <c r="I757" s="6"/>
      <c r="J757" s="1"/>
      <c r="K757" s="1"/>
      <c r="L757" s="6"/>
      <c r="S757" s="6"/>
      <c r="T757" s="6"/>
      <c r="U757" s="6"/>
      <c r="V757" s="1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</row>
    <row r="758" customFormat="false" ht="15" hidden="false" customHeight="false" outlineLevel="0" collapsed="false">
      <c r="A758" s="54" t="n">
        <v>757</v>
      </c>
      <c r="B758" s="6" t="s">
        <v>228</v>
      </c>
      <c r="C758" s="1" t="n">
        <v>32</v>
      </c>
      <c r="D758" s="1" t="n">
        <v>172</v>
      </c>
      <c r="E758" s="106" t="n">
        <f aca="false">PRODUCT(C758/D758)</f>
        <v>0.186046511627907</v>
      </c>
      <c r="F758" s="6"/>
      <c r="G758" s="6"/>
      <c r="H758" s="6"/>
      <c r="I758" s="6"/>
      <c r="J758" s="1"/>
      <c r="K758" s="1"/>
      <c r="L758" s="6"/>
      <c r="S758" s="6"/>
      <c r="T758" s="6"/>
      <c r="U758" s="6"/>
      <c r="V758" s="1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</row>
    <row r="759" customFormat="false" ht="15" hidden="false" customHeight="false" outlineLevel="0" collapsed="false">
      <c r="A759" s="54" t="n">
        <v>758</v>
      </c>
      <c r="B759" s="6" t="s">
        <v>1637</v>
      </c>
      <c r="C759" s="1" t="n">
        <v>32</v>
      </c>
      <c r="D759" s="1" t="n">
        <v>153</v>
      </c>
      <c r="E759" s="106" t="n">
        <f aca="false">PRODUCT(C759/D759)</f>
        <v>0.209150326797386</v>
      </c>
      <c r="F759" s="6"/>
      <c r="G759" s="6"/>
      <c r="H759" s="6"/>
      <c r="I759" s="6"/>
      <c r="J759" s="1"/>
      <c r="K759" s="1"/>
      <c r="L759" s="6"/>
      <c r="S759" s="6"/>
      <c r="T759" s="6"/>
      <c r="U759" s="6"/>
      <c r="V759" s="1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</row>
    <row r="760" customFormat="false" ht="15" hidden="false" customHeight="false" outlineLevel="0" collapsed="false">
      <c r="A760" s="54" t="n">
        <v>759</v>
      </c>
      <c r="B760" s="6" t="s">
        <v>1791</v>
      </c>
      <c r="C760" s="1" t="n">
        <v>32</v>
      </c>
      <c r="D760" s="1" t="n">
        <v>136</v>
      </c>
      <c r="E760" s="106" t="n">
        <f aca="false">PRODUCT(C760/D760)</f>
        <v>0.235294117647059</v>
      </c>
      <c r="F760" s="6"/>
      <c r="G760" s="6"/>
      <c r="H760" s="6"/>
      <c r="I760" s="6"/>
      <c r="J760" s="1"/>
      <c r="K760" s="1"/>
      <c r="L760" s="6"/>
      <c r="S760" s="6"/>
      <c r="T760" s="6"/>
      <c r="U760" s="6"/>
      <c r="V760" s="1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</row>
    <row r="761" customFormat="false" ht="15" hidden="false" customHeight="false" outlineLevel="0" collapsed="false">
      <c r="A761" s="54" t="n">
        <v>760</v>
      </c>
      <c r="B761" s="56" t="s">
        <v>2227</v>
      </c>
      <c r="C761" s="1" t="n">
        <v>32</v>
      </c>
      <c r="D761" s="1" t="n">
        <v>47</v>
      </c>
      <c r="E761" s="106" t="n">
        <f aca="false">PRODUCT(C761/D761)</f>
        <v>0.680851063829787</v>
      </c>
      <c r="F761" s="6"/>
      <c r="G761" s="6"/>
      <c r="H761" s="6"/>
      <c r="I761" s="6"/>
      <c r="J761" s="1"/>
      <c r="K761" s="1"/>
      <c r="L761" s="6"/>
      <c r="S761" s="6"/>
      <c r="T761" s="6"/>
      <c r="U761" s="6"/>
      <c r="V761" s="1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</row>
    <row r="762" customFormat="false" ht="15" hidden="false" customHeight="false" outlineLevel="0" collapsed="false">
      <c r="A762" s="54" t="n">
        <v>761</v>
      </c>
      <c r="B762" s="56" t="s">
        <v>2395</v>
      </c>
      <c r="C762" s="1" t="n">
        <v>32</v>
      </c>
      <c r="D762" s="1" t="n">
        <v>39</v>
      </c>
      <c r="E762" s="106" t="n">
        <f aca="false">PRODUCT(C762/D762)</f>
        <v>0.820512820512821</v>
      </c>
      <c r="F762" s="6"/>
      <c r="G762" s="6"/>
      <c r="H762" s="6"/>
      <c r="I762" s="6"/>
      <c r="J762" s="1"/>
      <c r="K762" s="1"/>
      <c r="L762" s="6"/>
      <c r="S762" s="6"/>
      <c r="T762" s="6"/>
      <c r="U762" s="6"/>
      <c r="V762" s="1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</row>
    <row r="763" customFormat="false" ht="15" hidden="false" customHeight="false" outlineLevel="0" collapsed="false">
      <c r="A763" s="54" t="n">
        <v>762</v>
      </c>
      <c r="B763" s="6" t="s">
        <v>2509</v>
      </c>
      <c r="C763" s="1" t="n">
        <v>32</v>
      </c>
      <c r="D763" s="1" t="n">
        <v>34</v>
      </c>
      <c r="E763" s="106" t="n">
        <f aca="false">PRODUCT(C763/D763)</f>
        <v>0.941176470588235</v>
      </c>
      <c r="F763" s="6"/>
      <c r="G763" s="6"/>
      <c r="H763" s="6"/>
      <c r="I763" s="6"/>
      <c r="J763" s="1"/>
      <c r="K763" s="1"/>
      <c r="L763" s="6"/>
      <c r="S763" s="6"/>
      <c r="T763" s="6"/>
      <c r="U763" s="6"/>
      <c r="V763" s="1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</row>
    <row r="764" customFormat="false" ht="15" hidden="false" customHeight="false" outlineLevel="0" collapsed="false">
      <c r="A764" s="54" t="n">
        <v>763</v>
      </c>
      <c r="B764" s="6" t="s">
        <v>2588</v>
      </c>
      <c r="C764" s="1" t="n">
        <v>32</v>
      </c>
      <c r="D764" s="1" t="n">
        <v>38</v>
      </c>
      <c r="E764" s="106" t="n">
        <f aca="false">PRODUCT(C764/D764)</f>
        <v>0.842105263157895</v>
      </c>
      <c r="F764" s="6"/>
      <c r="G764" s="6"/>
      <c r="H764" s="6"/>
      <c r="I764" s="6"/>
      <c r="J764" s="1"/>
      <c r="K764" s="1"/>
      <c r="L764" s="6"/>
      <c r="S764" s="6"/>
      <c r="T764" s="6"/>
      <c r="U764" s="6"/>
      <c r="V764" s="1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</row>
    <row r="765" customFormat="false" ht="15" hidden="false" customHeight="false" outlineLevel="0" collapsed="false">
      <c r="A765" s="54" t="n">
        <v>764</v>
      </c>
      <c r="B765" s="6" t="s">
        <v>2590</v>
      </c>
      <c r="C765" s="1" t="n">
        <v>32</v>
      </c>
      <c r="D765" s="1" t="n">
        <v>70</v>
      </c>
      <c r="E765" s="106" t="n">
        <f aca="false">PRODUCT(C765/D765)</f>
        <v>0.457142857142857</v>
      </c>
      <c r="F765" s="6"/>
      <c r="G765" s="6"/>
      <c r="H765" s="6"/>
      <c r="I765" s="6"/>
      <c r="J765" s="1"/>
      <c r="K765" s="1"/>
      <c r="L765" s="6"/>
      <c r="S765" s="6"/>
      <c r="T765" s="6"/>
      <c r="U765" s="6"/>
      <c r="V765" s="1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</row>
    <row r="766" customFormat="false" ht="15" hidden="false" customHeight="false" outlineLevel="0" collapsed="false">
      <c r="A766" s="54" t="n">
        <v>765</v>
      </c>
      <c r="B766" s="6" t="s">
        <v>506</v>
      </c>
      <c r="C766" s="1" t="n">
        <v>32</v>
      </c>
      <c r="D766" s="1" t="n">
        <v>48</v>
      </c>
      <c r="E766" s="106" t="n">
        <f aca="false">PRODUCT(C766/D766)</f>
        <v>0.666666666666667</v>
      </c>
      <c r="F766" s="6"/>
      <c r="G766" s="6"/>
      <c r="H766" s="6"/>
      <c r="I766" s="6"/>
      <c r="J766" s="1"/>
      <c r="K766" s="1"/>
      <c r="L766" s="6"/>
      <c r="S766" s="6"/>
      <c r="T766" s="6"/>
      <c r="U766" s="6"/>
      <c r="V766" s="1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</row>
    <row r="767" customFormat="false" ht="15" hidden="false" customHeight="false" outlineLevel="0" collapsed="false">
      <c r="A767" s="54" t="n">
        <v>766</v>
      </c>
      <c r="B767" s="6" t="s">
        <v>2674</v>
      </c>
      <c r="C767" s="1" t="n">
        <v>32</v>
      </c>
      <c r="D767" s="1" t="n">
        <v>51</v>
      </c>
      <c r="E767" s="106" t="n">
        <f aca="false">PRODUCT(C767/D767)</f>
        <v>0.627450980392157</v>
      </c>
      <c r="F767" s="6"/>
      <c r="G767" s="6"/>
      <c r="H767" s="56"/>
      <c r="I767" s="6"/>
      <c r="J767" s="1"/>
      <c r="K767" s="1"/>
      <c r="L767" s="6"/>
      <c r="S767" s="6"/>
      <c r="T767" s="6"/>
      <c r="U767" s="6"/>
      <c r="V767" s="1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</row>
    <row r="768" customFormat="false" ht="15" hidden="false" customHeight="false" outlineLevel="0" collapsed="false">
      <c r="A768" s="54" t="n">
        <v>767</v>
      </c>
      <c r="B768" s="6" t="s">
        <v>2317</v>
      </c>
      <c r="C768" s="1" t="n">
        <v>31</v>
      </c>
      <c r="D768" s="1" t="n">
        <v>20</v>
      </c>
      <c r="E768" s="106" t="n">
        <f aca="false">PRODUCT(C768/D768)</f>
        <v>1.55</v>
      </c>
      <c r="F768" s="6"/>
      <c r="G768" s="6"/>
      <c r="H768" s="6"/>
      <c r="I768" s="6"/>
      <c r="J768" s="1"/>
      <c r="K768" s="1"/>
      <c r="L768" s="6"/>
      <c r="S768" s="6"/>
      <c r="T768" s="6"/>
      <c r="U768" s="6"/>
      <c r="V768" s="1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</row>
    <row r="769" customFormat="false" ht="15" hidden="false" customHeight="false" outlineLevel="0" collapsed="false">
      <c r="A769" s="54" t="n">
        <v>768</v>
      </c>
      <c r="B769" s="6" t="s">
        <v>2431</v>
      </c>
      <c r="C769" s="1" t="n">
        <v>31</v>
      </c>
      <c r="D769" s="1" t="n">
        <v>83</v>
      </c>
      <c r="E769" s="106" t="n">
        <f aca="false">PRODUCT(C769/D769)</f>
        <v>0.373493975903614</v>
      </c>
      <c r="F769" s="6"/>
      <c r="G769" s="6"/>
      <c r="H769" s="6"/>
      <c r="I769" s="6"/>
      <c r="J769" s="1"/>
      <c r="K769" s="1"/>
      <c r="L769" s="6"/>
      <c r="S769" s="6"/>
      <c r="T769" s="6"/>
      <c r="U769" s="6"/>
      <c r="V769" s="1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</row>
    <row r="770" customFormat="false" ht="15" hidden="false" customHeight="false" outlineLevel="0" collapsed="false">
      <c r="A770" s="54" t="n">
        <v>769</v>
      </c>
      <c r="B770" s="6" t="s">
        <v>98</v>
      </c>
      <c r="C770" s="1" t="n">
        <v>31</v>
      </c>
      <c r="D770" s="1" t="n">
        <v>88</v>
      </c>
      <c r="E770" s="106" t="n">
        <f aca="false">PRODUCT(C770/D770)</f>
        <v>0.352272727272727</v>
      </c>
      <c r="F770" s="6"/>
      <c r="G770" s="6"/>
      <c r="H770" s="56"/>
      <c r="I770" s="6"/>
      <c r="J770" s="1"/>
      <c r="K770" s="1"/>
      <c r="L770" s="6"/>
      <c r="S770" s="6"/>
      <c r="T770" s="6"/>
      <c r="U770" s="6"/>
      <c r="V770" s="1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</row>
    <row r="771" customFormat="false" ht="15" hidden="false" customHeight="false" outlineLevel="0" collapsed="false">
      <c r="A771" s="54" t="n">
        <v>770</v>
      </c>
      <c r="B771" s="6" t="s">
        <v>2894</v>
      </c>
      <c r="C771" s="1" t="n">
        <v>31</v>
      </c>
      <c r="D771" s="1" t="n">
        <v>23</v>
      </c>
      <c r="E771" s="106" t="n">
        <f aca="false">PRODUCT(C771/D771)</f>
        <v>1.34782608695652</v>
      </c>
      <c r="F771" s="6"/>
      <c r="G771" s="6"/>
      <c r="H771" s="6"/>
      <c r="I771" s="6"/>
      <c r="J771" s="1"/>
      <c r="K771" s="1"/>
      <c r="L771" s="6"/>
      <c r="S771" s="6"/>
      <c r="T771" s="6"/>
      <c r="U771" s="6"/>
      <c r="V771" s="1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</row>
    <row r="772" customFormat="false" ht="15" hidden="false" customHeight="false" outlineLevel="0" collapsed="false">
      <c r="A772" s="54" t="n">
        <v>771</v>
      </c>
      <c r="B772" s="6" t="s">
        <v>561</v>
      </c>
      <c r="C772" s="1" t="n">
        <v>31</v>
      </c>
      <c r="D772" s="1" t="n">
        <v>51</v>
      </c>
      <c r="E772" s="106" t="n">
        <f aca="false">PRODUCT(C772/D772)</f>
        <v>0.607843137254902</v>
      </c>
      <c r="F772" s="6"/>
      <c r="G772" s="6"/>
      <c r="H772" s="6"/>
      <c r="I772" s="6"/>
      <c r="J772" s="1"/>
      <c r="K772" s="1"/>
      <c r="L772" s="6"/>
      <c r="S772" s="6"/>
      <c r="T772" s="6"/>
      <c r="U772" s="6"/>
      <c r="V772" s="1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</row>
    <row r="773" customFormat="false" ht="15" hidden="false" customHeight="false" outlineLevel="0" collapsed="false">
      <c r="A773" s="54" t="n">
        <v>772</v>
      </c>
      <c r="B773" s="6" t="s">
        <v>364</v>
      </c>
      <c r="C773" s="1" t="n">
        <v>30</v>
      </c>
      <c r="D773" s="1" t="n">
        <v>168</v>
      </c>
      <c r="E773" s="106" t="n">
        <f aca="false">PRODUCT(C773/D773)</f>
        <v>0.178571428571429</v>
      </c>
      <c r="F773" s="6"/>
      <c r="G773" s="6"/>
      <c r="H773" s="6"/>
      <c r="I773" s="6"/>
      <c r="J773" s="1"/>
      <c r="K773" s="1"/>
      <c r="L773" s="6"/>
      <c r="S773" s="6"/>
      <c r="T773" s="6"/>
      <c r="U773" s="6"/>
      <c r="V773" s="1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</row>
    <row r="774" customFormat="false" ht="15" hidden="false" customHeight="false" outlineLevel="0" collapsed="false">
      <c r="A774" s="54" t="n">
        <v>773</v>
      </c>
      <c r="B774" s="6" t="s">
        <v>1736</v>
      </c>
      <c r="C774" s="1" t="n">
        <v>30</v>
      </c>
      <c r="D774" s="1" t="n">
        <v>153</v>
      </c>
      <c r="E774" s="106" t="n">
        <f aca="false">PRODUCT(C774/D774)</f>
        <v>0.196078431372549</v>
      </c>
      <c r="F774" s="6"/>
      <c r="G774" s="6"/>
      <c r="H774" s="6"/>
      <c r="I774" s="6"/>
      <c r="J774" s="1"/>
      <c r="K774" s="1"/>
      <c r="L774" s="6"/>
      <c r="S774" s="6"/>
      <c r="T774" s="6"/>
      <c r="U774" s="6"/>
      <c r="V774" s="1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</row>
    <row r="775" customFormat="false" ht="15" hidden="false" customHeight="false" outlineLevel="0" collapsed="false">
      <c r="A775" s="54" t="n">
        <v>774</v>
      </c>
      <c r="B775" s="6" t="s">
        <v>2181</v>
      </c>
      <c r="C775" s="1" t="n">
        <v>30</v>
      </c>
      <c r="D775" s="1" t="n">
        <v>91</v>
      </c>
      <c r="E775" s="106" t="n">
        <f aca="false">PRODUCT(C775/D775)</f>
        <v>0.32967032967033</v>
      </c>
      <c r="F775" s="6"/>
      <c r="G775" s="6"/>
      <c r="H775" s="6"/>
      <c r="I775" s="6"/>
      <c r="J775" s="1"/>
      <c r="K775" s="1"/>
      <c r="L775" s="6"/>
      <c r="S775" s="6"/>
      <c r="T775" s="6"/>
      <c r="U775" s="6"/>
      <c r="V775" s="1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</row>
    <row r="776" customFormat="false" ht="15" hidden="false" customHeight="false" outlineLevel="0" collapsed="false">
      <c r="A776" s="54" t="n">
        <v>775</v>
      </c>
      <c r="B776" s="6" t="s">
        <v>2390</v>
      </c>
      <c r="C776" s="1" t="n">
        <v>30</v>
      </c>
      <c r="D776" s="1" t="n">
        <v>97</v>
      </c>
      <c r="E776" s="106" t="n">
        <f aca="false">PRODUCT(C776/D776)</f>
        <v>0.309278350515464</v>
      </c>
      <c r="F776" s="6"/>
      <c r="G776" s="6"/>
      <c r="H776" s="6"/>
      <c r="I776" s="6"/>
      <c r="J776" s="1"/>
      <c r="K776" s="1"/>
      <c r="L776" s="6"/>
      <c r="S776" s="6"/>
      <c r="T776" s="6"/>
      <c r="U776" s="6"/>
      <c r="V776" s="1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</row>
    <row r="777" customFormat="false" ht="15" hidden="false" customHeight="false" outlineLevel="0" collapsed="false">
      <c r="A777" s="54" t="n">
        <v>776</v>
      </c>
      <c r="B777" s="6" t="s">
        <v>2407</v>
      </c>
      <c r="C777" s="1" t="n">
        <v>30</v>
      </c>
      <c r="D777" s="1" t="n">
        <v>74</v>
      </c>
      <c r="E777" s="106" t="n">
        <f aca="false">PRODUCT(C777/D777)</f>
        <v>0.405405405405405</v>
      </c>
      <c r="F777" s="6"/>
      <c r="G777" s="6"/>
      <c r="H777" s="6"/>
      <c r="I777" s="6"/>
      <c r="J777" s="1"/>
      <c r="K777" s="1"/>
      <c r="L777" s="6"/>
      <c r="S777" s="6"/>
      <c r="T777" s="6"/>
      <c r="U777" s="6"/>
      <c r="V777" s="1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</row>
    <row r="778" customFormat="false" ht="15" hidden="false" customHeight="false" outlineLevel="0" collapsed="false">
      <c r="A778" s="54" t="n">
        <v>777</v>
      </c>
      <c r="B778" s="6" t="s">
        <v>2412</v>
      </c>
      <c r="C778" s="1" t="n">
        <v>30</v>
      </c>
      <c r="D778" s="1" t="n">
        <v>30</v>
      </c>
      <c r="E778" s="106" t="n">
        <f aca="false">PRODUCT(C778/D778)</f>
        <v>1</v>
      </c>
      <c r="F778" s="6"/>
      <c r="G778" s="6"/>
      <c r="H778" s="6"/>
      <c r="I778" s="6"/>
      <c r="J778" s="1"/>
      <c r="K778" s="1"/>
      <c r="L778" s="6"/>
      <c r="S778" s="6"/>
      <c r="T778" s="6"/>
      <c r="U778" s="6"/>
      <c r="V778" s="1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</row>
    <row r="779" customFormat="false" ht="15" hidden="false" customHeight="false" outlineLevel="0" collapsed="false">
      <c r="A779" s="54" t="n">
        <v>778</v>
      </c>
      <c r="B779" s="6" t="s">
        <v>2437</v>
      </c>
      <c r="C779" s="1" t="n">
        <v>30</v>
      </c>
      <c r="D779" s="1" t="n">
        <v>30</v>
      </c>
      <c r="E779" s="106" t="n">
        <f aca="false">PRODUCT(C779/D779)</f>
        <v>1</v>
      </c>
      <c r="F779" s="6"/>
      <c r="G779" s="6"/>
      <c r="H779" s="6"/>
      <c r="I779" s="6"/>
      <c r="J779" s="1"/>
      <c r="K779" s="1"/>
      <c r="L779" s="6"/>
      <c r="S779" s="6"/>
      <c r="T779" s="6"/>
      <c r="U779" s="6"/>
      <c r="V779" s="1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</row>
    <row r="780" customFormat="false" ht="15" hidden="false" customHeight="false" outlineLevel="0" collapsed="false">
      <c r="A780" s="54" t="n">
        <v>779</v>
      </c>
      <c r="B780" s="6" t="s">
        <v>2475</v>
      </c>
      <c r="C780" s="1" t="n">
        <v>30</v>
      </c>
      <c r="D780" s="1" t="n">
        <v>94</v>
      </c>
      <c r="E780" s="106" t="n">
        <f aca="false">PRODUCT(C780/D780)</f>
        <v>0.319148936170213</v>
      </c>
      <c r="F780" s="6"/>
      <c r="G780" s="6"/>
      <c r="H780" s="6"/>
      <c r="I780" s="6"/>
      <c r="J780" s="1"/>
      <c r="K780" s="1"/>
      <c r="L780" s="6"/>
      <c r="S780" s="6"/>
      <c r="T780" s="6"/>
      <c r="U780" s="6"/>
      <c r="V780" s="1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</row>
    <row r="781" customFormat="false" ht="15" hidden="false" customHeight="false" outlineLevel="0" collapsed="false">
      <c r="A781" s="54" t="n">
        <v>780</v>
      </c>
      <c r="B781" s="6" t="s">
        <v>2477</v>
      </c>
      <c r="C781" s="1" t="n">
        <v>30</v>
      </c>
      <c r="D781" s="1" t="n">
        <v>59</v>
      </c>
      <c r="E781" s="106" t="n">
        <f aca="false">PRODUCT(C781/D781)</f>
        <v>0.508474576271186</v>
      </c>
      <c r="F781" s="6"/>
      <c r="G781" s="6"/>
      <c r="H781" s="6"/>
      <c r="I781" s="6"/>
      <c r="J781" s="1"/>
      <c r="K781" s="1"/>
      <c r="L781" s="6"/>
      <c r="S781" s="6"/>
      <c r="T781" s="6"/>
      <c r="U781" s="6"/>
      <c r="V781" s="1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</row>
    <row r="782" customFormat="false" ht="15" hidden="false" customHeight="false" outlineLevel="0" collapsed="false">
      <c r="A782" s="54" t="n">
        <v>781</v>
      </c>
      <c r="B782" s="6" t="s">
        <v>2516</v>
      </c>
      <c r="C782" s="1" t="n">
        <v>30</v>
      </c>
      <c r="D782" s="1" t="n">
        <v>51</v>
      </c>
      <c r="E782" s="106" t="n">
        <f aca="false">PRODUCT(C782/D782)</f>
        <v>0.588235294117647</v>
      </c>
      <c r="F782" s="6"/>
      <c r="G782" s="6"/>
      <c r="H782" s="6"/>
      <c r="I782" s="6"/>
      <c r="J782" s="1"/>
      <c r="K782" s="1"/>
      <c r="L782" s="6"/>
      <c r="S782" s="6"/>
      <c r="T782" s="6"/>
      <c r="U782" s="6"/>
      <c r="V782" s="1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</row>
    <row r="783" customFormat="false" ht="15" hidden="false" customHeight="false" outlineLevel="0" collapsed="false">
      <c r="A783" s="54" t="n">
        <v>782</v>
      </c>
      <c r="B783" s="6" t="s">
        <v>2557</v>
      </c>
      <c r="C783" s="1" t="n">
        <v>30</v>
      </c>
      <c r="D783" s="1" t="n">
        <v>58</v>
      </c>
      <c r="E783" s="106" t="n">
        <f aca="false">PRODUCT(C783/D783)</f>
        <v>0.517241379310345</v>
      </c>
      <c r="F783" s="6"/>
      <c r="G783" s="6"/>
      <c r="H783" s="6"/>
      <c r="I783" s="6"/>
      <c r="J783" s="1"/>
      <c r="K783" s="1"/>
      <c r="L783" s="6"/>
      <c r="S783" s="6"/>
      <c r="T783" s="6"/>
      <c r="U783" s="6"/>
      <c r="V783" s="1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</row>
    <row r="784" customFormat="false" ht="15" hidden="false" customHeight="false" outlineLevel="0" collapsed="false">
      <c r="A784" s="54" t="n">
        <v>783</v>
      </c>
      <c r="B784" s="6" t="s">
        <v>2574</v>
      </c>
      <c r="C784" s="1" t="n">
        <v>30</v>
      </c>
      <c r="D784" s="1" t="n">
        <v>78</v>
      </c>
      <c r="E784" s="106" t="n">
        <f aca="false">PRODUCT(C784/D784)</f>
        <v>0.384615384615385</v>
      </c>
      <c r="F784" s="6"/>
      <c r="G784" s="6"/>
      <c r="H784" s="6"/>
      <c r="I784" s="6"/>
      <c r="J784" s="1"/>
      <c r="K784" s="1"/>
      <c r="L784" s="6"/>
      <c r="S784" s="6"/>
      <c r="T784" s="6"/>
      <c r="U784" s="6"/>
      <c r="V784" s="1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</row>
    <row r="785" customFormat="false" ht="15" hidden="false" customHeight="false" outlineLevel="0" collapsed="false">
      <c r="A785" s="54" t="n">
        <v>784</v>
      </c>
      <c r="B785" s="6" t="s">
        <v>2592</v>
      </c>
      <c r="C785" s="1" t="n">
        <v>30</v>
      </c>
      <c r="D785" s="1" t="n">
        <v>40</v>
      </c>
      <c r="E785" s="106" t="n">
        <f aca="false">PRODUCT(C785/D785)</f>
        <v>0.75</v>
      </c>
      <c r="F785" s="6"/>
      <c r="G785" s="6"/>
      <c r="H785" s="6"/>
      <c r="I785" s="6"/>
      <c r="J785" s="1"/>
      <c r="K785" s="1"/>
      <c r="L785" s="6"/>
      <c r="S785" s="6"/>
      <c r="T785" s="6"/>
      <c r="U785" s="6"/>
      <c r="V785" s="1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</row>
    <row r="786" customFormat="false" ht="15" hidden="false" customHeight="false" outlineLevel="0" collapsed="false">
      <c r="A786" s="54" t="n">
        <v>785</v>
      </c>
      <c r="B786" s="6" t="s">
        <v>2684</v>
      </c>
      <c r="C786" s="1" t="n">
        <v>30</v>
      </c>
      <c r="D786" s="1" t="n">
        <v>46</v>
      </c>
      <c r="E786" s="106" t="n">
        <f aca="false">PRODUCT(C786/D786)</f>
        <v>0.652173913043478</v>
      </c>
      <c r="F786" s="6"/>
      <c r="G786" s="6"/>
      <c r="H786" s="6"/>
      <c r="I786" s="6"/>
      <c r="J786" s="1"/>
      <c r="K786" s="1"/>
      <c r="L786" s="6"/>
      <c r="S786" s="6"/>
      <c r="T786" s="6"/>
      <c r="U786" s="6"/>
      <c r="V786" s="1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</row>
    <row r="787" customFormat="false" ht="15" hidden="false" customHeight="false" outlineLevel="0" collapsed="false">
      <c r="A787" s="54" t="n">
        <v>786</v>
      </c>
      <c r="B787" s="6" t="s">
        <v>2704</v>
      </c>
      <c r="C787" s="1" t="n">
        <v>30</v>
      </c>
      <c r="D787" s="1" t="n">
        <v>39</v>
      </c>
      <c r="E787" s="106" t="n">
        <f aca="false">PRODUCT(C787/D787)</f>
        <v>0.769230769230769</v>
      </c>
      <c r="F787" s="6"/>
      <c r="G787" s="6"/>
      <c r="H787" s="6"/>
      <c r="I787" s="6"/>
      <c r="J787" s="1"/>
      <c r="K787" s="1"/>
      <c r="L787" s="6"/>
      <c r="S787" s="6"/>
      <c r="T787" s="6"/>
      <c r="U787" s="6"/>
      <c r="V787" s="1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</row>
    <row r="788" customFormat="false" ht="15" hidden="false" customHeight="false" outlineLevel="0" collapsed="false">
      <c r="A788" s="54" t="n">
        <v>787</v>
      </c>
      <c r="B788" s="6" t="s">
        <v>1442</v>
      </c>
      <c r="C788" s="1" t="n">
        <v>29</v>
      </c>
      <c r="D788" s="1" t="n">
        <v>230</v>
      </c>
      <c r="E788" s="106" t="n">
        <f aca="false">PRODUCT(C788/D788)</f>
        <v>0.126086956521739</v>
      </c>
      <c r="F788" s="6"/>
      <c r="G788" s="6"/>
      <c r="H788" s="6"/>
      <c r="I788" s="6"/>
      <c r="J788" s="1"/>
      <c r="K788" s="1"/>
      <c r="L788" s="6"/>
      <c r="S788" s="6"/>
      <c r="T788" s="6"/>
      <c r="U788" s="6"/>
      <c r="V788" s="1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</row>
    <row r="789" customFormat="false" ht="15" hidden="false" customHeight="false" outlineLevel="0" collapsed="false">
      <c r="A789" s="54" t="n">
        <v>788</v>
      </c>
      <c r="B789" s="6" t="s">
        <v>1944</v>
      </c>
      <c r="C789" s="1" t="n">
        <v>29</v>
      </c>
      <c r="D789" s="1" t="n">
        <v>120</v>
      </c>
      <c r="E789" s="106" t="n">
        <f aca="false">PRODUCT(C789/D789)</f>
        <v>0.241666666666667</v>
      </c>
      <c r="F789" s="6"/>
      <c r="G789" s="6"/>
      <c r="H789" s="6"/>
      <c r="I789" s="6"/>
      <c r="J789" s="1"/>
      <c r="K789" s="1"/>
      <c r="L789" s="6"/>
      <c r="S789" s="6"/>
      <c r="T789" s="6"/>
      <c r="U789" s="6"/>
      <c r="V789" s="1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</row>
    <row r="790" customFormat="false" ht="15" hidden="false" customHeight="false" outlineLevel="0" collapsed="false">
      <c r="A790" s="54" t="n">
        <v>789</v>
      </c>
      <c r="B790" s="6" t="s">
        <v>2065</v>
      </c>
      <c r="C790" s="1" t="n">
        <v>29</v>
      </c>
      <c r="D790" s="1" t="n">
        <v>140</v>
      </c>
      <c r="E790" s="106" t="n">
        <f aca="false">PRODUCT(C790/D790)</f>
        <v>0.207142857142857</v>
      </c>
      <c r="F790" s="6"/>
      <c r="G790" s="6"/>
      <c r="H790" s="6"/>
      <c r="I790" s="6"/>
      <c r="J790" s="1"/>
      <c r="K790" s="1"/>
      <c r="L790" s="6"/>
      <c r="S790" s="6"/>
      <c r="T790" s="6"/>
      <c r="U790" s="6"/>
      <c r="V790" s="1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</row>
    <row r="791" customFormat="false" ht="15" hidden="false" customHeight="false" outlineLevel="0" collapsed="false">
      <c r="A791" s="54" t="n">
        <v>790</v>
      </c>
      <c r="B791" s="6" t="s">
        <v>2106</v>
      </c>
      <c r="C791" s="1" t="n">
        <v>29</v>
      </c>
      <c r="D791" s="1" t="n">
        <v>71</v>
      </c>
      <c r="E791" s="106" t="n">
        <f aca="false">PRODUCT(C791/D791)</f>
        <v>0.408450704225352</v>
      </c>
      <c r="F791" s="6"/>
      <c r="G791" s="6"/>
      <c r="H791" s="6"/>
      <c r="I791" s="6"/>
      <c r="J791" s="1"/>
      <c r="K791" s="1"/>
      <c r="L791" s="6"/>
      <c r="S791" s="6"/>
      <c r="T791" s="6"/>
      <c r="U791" s="6"/>
      <c r="V791" s="1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</row>
    <row r="792" customFormat="false" ht="15" hidden="false" customHeight="false" outlineLevel="0" collapsed="false">
      <c r="A792" s="54" t="n">
        <v>791</v>
      </c>
      <c r="B792" s="6" t="s">
        <v>2277</v>
      </c>
      <c r="C792" s="1" t="n">
        <v>29</v>
      </c>
      <c r="D792" s="1" t="n">
        <v>50</v>
      </c>
      <c r="E792" s="106" t="n">
        <f aca="false">PRODUCT(C792/D792)</f>
        <v>0.58</v>
      </c>
      <c r="F792" s="6"/>
      <c r="G792" s="6"/>
      <c r="H792" s="6"/>
      <c r="I792" s="6"/>
      <c r="J792" s="1"/>
      <c r="K792" s="1"/>
      <c r="L792" s="6"/>
      <c r="S792" s="6"/>
      <c r="T792" s="6"/>
      <c r="U792" s="6"/>
      <c r="V792" s="1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</row>
    <row r="793" customFormat="false" ht="15" hidden="false" customHeight="false" outlineLevel="0" collapsed="false">
      <c r="A793" s="54" t="n">
        <v>792</v>
      </c>
      <c r="B793" s="6" t="s">
        <v>2321</v>
      </c>
      <c r="C793" s="1" t="n">
        <v>29</v>
      </c>
      <c r="D793" s="1" t="n">
        <v>93</v>
      </c>
      <c r="E793" s="106" t="n">
        <f aca="false">PRODUCT(C793/D793)</f>
        <v>0.311827956989247</v>
      </c>
      <c r="F793" s="6"/>
      <c r="G793" s="6"/>
      <c r="H793" s="6"/>
      <c r="I793" s="6"/>
      <c r="J793" s="1"/>
      <c r="K793" s="1"/>
      <c r="L793" s="6"/>
      <c r="S793" s="6"/>
      <c r="T793" s="6"/>
      <c r="U793" s="6"/>
      <c r="V793" s="1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</row>
    <row r="794" customFormat="false" ht="15" hidden="false" customHeight="false" outlineLevel="0" collapsed="false">
      <c r="A794" s="54" t="n">
        <v>793</v>
      </c>
      <c r="B794" s="6" t="s">
        <v>440</v>
      </c>
      <c r="C794" s="1" t="n">
        <v>29</v>
      </c>
      <c r="D794" s="1" t="n">
        <v>69</v>
      </c>
      <c r="E794" s="106" t="n">
        <f aca="false">PRODUCT(C794/D794)</f>
        <v>0.420289855072464</v>
      </c>
      <c r="F794" s="6"/>
      <c r="G794" s="6"/>
      <c r="H794" s="6"/>
      <c r="I794" s="6"/>
      <c r="J794" s="1"/>
      <c r="K794" s="1"/>
      <c r="L794" s="6"/>
      <c r="S794" s="6"/>
      <c r="T794" s="6"/>
      <c r="U794" s="6"/>
      <c r="V794" s="1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</row>
    <row r="795" customFormat="false" ht="15" hidden="false" customHeight="false" outlineLevel="0" collapsed="false">
      <c r="A795" s="54" t="n">
        <v>794</v>
      </c>
      <c r="B795" s="6" t="s">
        <v>2452</v>
      </c>
      <c r="C795" s="1" t="n">
        <v>29</v>
      </c>
      <c r="D795" s="1" t="n">
        <v>86</v>
      </c>
      <c r="E795" s="106" t="n">
        <f aca="false">PRODUCT(C795/D795)</f>
        <v>0.337209302325581</v>
      </c>
      <c r="F795" s="6"/>
      <c r="G795" s="6"/>
      <c r="H795" s="6"/>
      <c r="I795" s="6"/>
      <c r="J795" s="1"/>
      <c r="K795" s="1"/>
      <c r="L795" s="6"/>
      <c r="S795" s="6"/>
      <c r="T795" s="6"/>
      <c r="U795" s="6"/>
      <c r="V795" s="1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</row>
    <row r="796" customFormat="false" ht="15" hidden="false" customHeight="false" outlineLevel="0" collapsed="false">
      <c r="A796" s="54" t="n">
        <v>795</v>
      </c>
      <c r="B796" s="6" t="s">
        <v>2617</v>
      </c>
      <c r="C796" s="1" t="n">
        <v>29</v>
      </c>
      <c r="D796" s="1" t="n">
        <v>17</v>
      </c>
      <c r="E796" s="106" t="n">
        <f aca="false">PRODUCT(C796/D796)</f>
        <v>1.70588235294118</v>
      </c>
      <c r="F796" s="6"/>
      <c r="G796" s="6"/>
      <c r="H796" s="6"/>
      <c r="I796" s="6"/>
      <c r="J796" s="1"/>
      <c r="K796" s="1"/>
      <c r="L796" s="6"/>
      <c r="S796" s="6"/>
      <c r="T796" s="6"/>
      <c r="U796" s="6"/>
      <c r="V796" s="1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</row>
    <row r="797" customFormat="false" ht="15" hidden="false" customHeight="false" outlineLevel="0" collapsed="false">
      <c r="A797" s="54" t="n">
        <v>796</v>
      </c>
      <c r="B797" s="6" t="s">
        <v>2664</v>
      </c>
      <c r="C797" s="1" t="n">
        <v>29</v>
      </c>
      <c r="D797" s="1" t="n">
        <v>35</v>
      </c>
      <c r="E797" s="106" t="n">
        <f aca="false">PRODUCT(C797/D797)</f>
        <v>0.828571428571429</v>
      </c>
      <c r="F797" s="6"/>
      <c r="G797" s="6"/>
      <c r="H797" s="56"/>
      <c r="I797" s="6"/>
      <c r="J797" s="1"/>
      <c r="K797" s="1"/>
      <c r="L797" s="6"/>
      <c r="S797" s="6"/>
      <c r="T797" s="6"/>
      <c r="U797" s="6"/>
      <c r="V797" s="1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</row>
    <row r="798" customFormat="false" ht="15" hidden="false" customHeight="false" outlineLevel="0" collapsed="false">
      <c r="A798" s="54" t="n">
        <v>797</v>
      </c>
      <c r="B798" s="6" t="s">
        <v>218</v>
      </c>
      <c r="C798" s="1" t="n">
        <v>29</v>
      </c>
      <c r="D798" s="1" t="n">
        <v>45</v>
      </c>
      <c r="E798" s="106" t="n">
        <f aca="false">PRODUCT(C798/D798)</f>
        <v>0.644444444444445</v>
      </c>
      <c r="F798" s="6"/>
      <c r="G798" s="6"/>
      <c r="H798" s="6"/>
      <c r="I798" s="6"/>
      <c r="J798" s="1"/>
      <c r="K798" s="1"/>
      <c r="L798" s="6"/>
      <c r="S798" s="6"/>
      <c r="T798" s="6"/>
      <c r="U798" s="6"/>
      <c r="V798" s="1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</row>
    <row r="799" customFormat="false" ht="15" hidden="false" customHeight="false" outlineLevel="0" collapsed="false">
      <c r="A799" s="54" t="n">
        <v>798</v>
      </c>
      <c r="B799" s="6" t="s">
        <v>365</v>
      </c>
      <c r="C799" s="1" t="n">
        <v>28</v>
      </c>
      <c r="D799" s="1" t="n">
        <v>228</v>
      </c>
      <c r="E799" s="106" t="n">
        <f aca="false">PRODUCT(C799/D799)</f>
        <v>0.12280701754386</v>
      </c>
      <c r="F799" s="6"/>
      <c r="G799" s="6"/>
      <c r="H799" s="6"/>
      <c r="I799" s="6"/>
      <c r="J799" s="1"/>
      <c r="K799" s="1"/>
      <c r="L799" s="6"/>
      <c r="S799" s="6"/>
      <c r="T799" s="6"/>
      <c r="U799" s="6"/>
      <c r="V799" s="1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</row>
    <row r="800" customFormat="false" ht="15" hidden="false" customHeight="false" outlineLevel="0" collapsed="false">
      <c r="A800" s="54" t="n">
        <v>799</v>
      </c>
      <c r="B800" s="6" t="s">
        <v>175</v>
      </c>
      <c r="C800" s="1" t="n">
        <v>28</v>
      </c>
      <c r="D800" s="1" t="n">
        <v>135</v>
      </c>
      <c r="E800" s="106" t="n">
        <f aca="false">PRODUCT(C800/D800)</f>
        <v>0.207407407407407</v>
      </c>
      <c r="F800" s="6"/>
      <c r="G800" s="6"/>
      <c r="H800" s="6"/>
      <c r="I800" s="6"/>
      <c r="J800" s="1"/>
      <c r="K800" s="1"/>
      <c r="L800" s="6"/>
      <c r="S800" s="6"/>
      <c r="T800" s="6"/>
      <c r="U800" s="6"/>
      <c r="V800" s="1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</row>
    <row r="801" customFormat="false" ht="15" hidden="false" customHeight="false" outlineLevel="0" collapsed="false">
      <c r="A801" s="54" t="n">
        <v>800</v>
      </c>
      <c r="B801" s="6" t="s">
        <v>1942</v>
      </c>
      <c r="C801" s="1" t="n">
        <v>28</v>
      </c>
      <c r="D801" s="1" t="n">
        <v>83</v>
      </c>
      <c r="E801" s="106" t="n">
        <f aca="false">PRODUCT(C801/D801)</f>
        <v>0.337349397590361</v>
      </c>
      <c r="F801" s="6"/>
      <c r="G801" s="6"/>
      <c r="H801" s="6"/>
      <c r="I801" s="6"/>
      <c r="J801" s="1"/>
      <c r="K801" s="1"/>
      <c r="L801" s="6"/>
      <c r="S801" s="6"/>
      <c r="T801" s="6"/>
      <c r="U801" s="6"/>
      <c r="V801" s="1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</row>
    <row r="802" customFormat="false" ht="15" hidden="false" customHeight="false" outlineLevel="0" collapsed="false">
      <c r="A802" s="54" t="n">
        <v>801</v>
      </c>
      <c r="B802" s="6" t="s">
        <v>2031</v>
      </c>
      <c r="C802" s="1" t="n">
        <v>28</v>
      </c>
      <c r="D802" s="1" t="n">
        <v>154</v>
      </c>
      <c r="E802" s="106" t="n">
        <f aca="false">PRODUCT(C802/D802)</f>
        <v>0.181818181818182</v>
      </c>
      <c r="F802" s="6"/>
      <c r="G802" s="6"/>
      <c r="H802" s="6"/>
      <c r="I802" s="6"/>
      <c r="J802" s="1"/>
      <c r="K802" s="1"/>
      <c r="L802" s="6"/>
      <c r="S802" s="6"/>
      <c r="T802" s="6"/>
      <c r="U802" s="6"/>
      <c r="V802" s="1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</row>
    <row r="803" customFormat="false" ht="15" hidden="false" customHeight="false" outlineLevel="0" collapsed="false">
      <c r="A803" s="54" t="n">
        <v>802</v>
      </c>
      <c r="B803" s="6" t="s">
        <v>2057</v>
      </c>
      <c r="C803" s="1" t="n">
        <v>28</v>
      </c>
      <c r="D803" s="1" t="n">
        <v>48</v>
      </c>
      <c r="E803" s="106" t="n">
        <f aca="false">PRODUCT(C803/D803)</f>
        <v>0.583333333333333</v>
      </c>
      <c r="F803" s="6"/>
      <c r="G803" s="6"/>
      <c r="H803" s="6"/>
      <c r="I803" s="6"/>
      <c r="J803" s="1"/>
      <c r="K803" s="1"/>
      <c r="L803" s="6"/>
      <c r="S803" s="6"/>
      <c r="T803" s="6"/>
      <c r="U803" s="6"/>
      <c r="V803" s="1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</row>
    <row r="804" customFormat="false" ht="15" hidden="false" customHeight="false" outlineLevel="0" collapsed="false">
      <c r="A804" s="54" t="n">
        <v>803</v>
      </c>
      <c r="B804" s="6" t="s">
        <v>2199</v>
      </c>
      <c r="C804" s="1" t="n">
        <v>28</v>
      </c>
      <c r="D804" s="1" t="n">
        <v>92</v>
      </c>
      <c r="E804" s="106" t="n">
        <f aca="false">PRODUCT(C804/D804)</f>
        <v>0.304347826086957</v>
      </c>
      <c r="F804" s="6"/>
      <c r="G804" s="6"/>
      <c r="H804" s="6"/>
      <c r="I804" s="6"/>
      <c r="J804" s="1"/>
      <c r="K804" s="1"/>
      <c r="L804" s="6"/>
      <c r="S804" s="6"/>
      <c r="T804" s="6"/>
      <c r="U804" s="6"/>
      <c r="V804" s="1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</row>
    <row r="805" customFormat="false" ht="15" hidden="false" customHeight="false" outlineLevel="0" collapsed="false">
      <c r="A805" s="54" t="n">
        <v>804</v>
      </c>
      <c r="B805" s="6" t="s">
        <v>2258</v>
      </c>
      <c r="C805" s="1" t="n">
        <v>28</v>
      </c>
      <c r="D805" s="1" t="n">
        <v>118</v>
      </c>
      <c r="E805" s="106" t="n">
        <f aca="false">PRODUCT(C805/D805)</f>
        <v>0.23728813559322</v>
      </c>
      <c r="F805" s="6"/>
      <c r="G805" s="6"/>
      <c r="H805" s="6"/>
      <c r="I805" s="6"/>
      <c r="J805" s="1"/>
      <c r="K805" s="1"/>
      <c r="L805" s="6"/>
      <c r="S805" s="6"/>
      <c r="T805" s="6"/>
      <c r="U805" s="6"/>
      <c r="V805" s="1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</row>
    <row r="806" customFormat="false" ht="15" hidden="false" customHeight="false" outlineLevel="0" collapsed="false">
      <c r="A806" s="54" t="n">
        <v>805</v>
      </c>
      <c r="B806" s="6" t="s">
        <v>2281</v>
      </c>
      <c r="C806" s="1" t="n">
        <v>28</v>
      </c>
      <c r="D806" s="1" t="n">
        <v>53</v>
      </c>
      <c r="E806" s="106" t="n">
        <f aca="false">PRODUCT(C806/D806)</f>
        <v>0.528301886792453</v>
      </c>
      <c r="F806" s="6"/>
      <c r="G806" s="6"/>
      <c r="H806" s="6"/>
      <c r="I806" s="6"/>
      <c r="J806" s="1"/>
      <c r="K806" s="1"/>
      <c r="L806" s="6"/>
      <c r="S806" s="6"/>
      <c r="T806" s="6"/>
      <c r="U806" s="6"/>
      <c r="V806" s="1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</row>
    <row r="807" customFormat="false" ht="15" hidden="false" customHeight="false" outlineLevel="0" collapsed="false">
      <c r="A807" s="54" t="n">
        <v>806</v>
      </c>
      <c r="B807" s="56" t="s">
        <v>2293</v>
      </c>
      <c r="C807" s="1" t="n">
        <v>28</v>
      </c>
      <c r="D807" s="1" t="n">
        <v>74</v>
      </c>
      <c r="E807" s="106" t="n">
        <f aca="false">PRODUCT(C807/D807)</f>
        <v>0.378378378378378</v>
      </c>
      <c r="F807" s="6"/>
      <c r="G807" s="6"/>
      <c r="H807" s="6"/>
      <c r="I807" s="6"/>
      <c r="J807" s="1"/>
      <c r="K807" s="1"/>
      <c r="L807" s="6"/>
      <c r="S807" s="6"/>
      <c r="T807" s="6"/>
      <c r="U807" s="6"/>
      <c r="V807" s="1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</row>
    <row r="808" customFormat="false" ht="15" hidden="false" customHeight="false" outlineLevel="0" collapsed="false">
      <c r="A808" s="54" t="n">
        <v>807</v>
      </c>
      <c r="B808" s="6" t="s">
        <v>2695</v>
      </c>
      <c r="C808" s="1" t="n">
        <v>28</v>
      </c>
      <c r="D808" s="1" t="n">
        <v>63</v>
      </c>
      <c r="E808" s="106" t="n">
        <f aca="false">PRODUCT(C808/D808)</f>
        <v>0.444444444444444</v>
      </c>
      <c r="F808" s="6"/>
      <c r="G808" s="6"/>
      <c r="H808" s="6"/>
      <c r="I808" s="6"/>
      <c r="J808" s="1"/>
      <c r="K808" s="1"/>
      <c r="L808" s="6"/>
      <c r="S808" s="6"/>
      <c r="T808" s="6"/>
      <c r="U808" s="6"/>
      <c r="V808" s="1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</row>
    <row r="809" customFormat="false" ht="15" hidden="false" customHeight="false" outlineLevel="0" collapsed="false">
      <c r="A809" s="54" t="n">
        <v>808</v>
      </c>
      <c r="B809" s="6" t="s">
        <v>2740</v>
      </c>
      <c r="C809" s="1" t="n">
        <v>28</v>
      </c>
      <c r="D809" s="1" t="n">
        <v>38</v>
      </c>
      <c r="E809" s="106" t="n">
        <f aca="false">PRODUCT(C809/D809)</f>
        <v>0.736842105263158</v>
      </c>
      <c r="F809" s="6"/>
      <c r="G809" s="6"/>
      <c r="H809" s="6"/>
      <c r="I809" s="6"/>
      <c r="J809" s="1"/>
      <c r="K809" s="1"/>
      <c r="L809" s="6"/>
      <c r="S809" s="6"/>
      <c r="T809" s="6"/>
      <c r="U809" s="6"/>
      <c r="V809" s="1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</row>
    <row r="810" customFormat="false" ht="15" hidden="false" customHeight="false" outlineLevel="0" collapsed="false">
      <c r="A810" s="54" t="n">
        <v>809</v>
      </c>
      <c r="B810" s="6" t="s">
        <v>202</v>
      </c>
      <c r="C810" s="1" t="n">
        <v>28</v>
      </c>
      <c r="D810" s="1" t="n">
        <v>50</v>
      </c>
      <c r="E810" s="106" t="n">
        <f aca="false">PRODUCT(C810/D810)</f>
        <v>0.56</v>
      </c>
      <c r="F810" s="6"/>
      <c r="G810" s="6"/>
      <c r="H810" s="6"/>
      <c r="I810" s="6"/>
      <c r="J810" s="1"/>
      <c r="K810" s="1"/>
      <c r="L810" s="6"/>
      <c r="S810" s="6"/>
      <c r="T810" s="6"/>
      <c r="U810" s="6"/>
      <c r="V810" s="1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</row>
    <row r="811" customFormat="false" ht="15" hidden="false" customHeight="false" outlineLevel="0" collapsed="false">
      <c r="A811" s="54" t="n">
        <v>810</v>
      </c>
      <c r="B811" s="6" t="s">
        <v>1846</v>
      </c>
      <c r="C811" s="1" t="n">
        <v>27</v>
      </c>
      <c r="D811" s="1" t="n">
        <v>157</v>
      </c>
      <c r="E811" s="106" t="n">
        <f aca="false">PRODUCT(C811/D811)</f>
        <v>0.171974522292994</v>
      </c>
      <c r="F811" s="6"/>
      <c r="G811" s="6"/>
      <c r="H811" s="6"/>
      <c r="I811" s="6"/>
      <c r="J811" s="1"/>
      <c r="K811" s="1"/>
      <c r="L811" s="6"/>
      <c r="S811" s="6"/>
      <c r="T811" s="6"/>
      <c r="U811" s="6"/>
      <c r="V811" s="1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</row>
    <row r="812" customFormat="false" ht="15" hidden="false" customHeight="false" outlineLevel="0" collapsed="false">
      <c r="A812" s="54" t="n">
        <v>811</v>
      </c>
      <c r="B812" s="6" t="s">
        <v>2126</v>
      </c>
      <c r="C812" s="1" t="n">
        <v>27</v>
      </c>
      <c r="D812" s="1" t="n">
        <v>91</v>
      </c>
      <c r="E812" s="106" t="n">
        <f aca="false">PRODUCT(C812/D812)</f>
        <v>0.296703296703297</v>
      </c>
      <c r="F812" s="6"/>
      <c r="G812" s="6"/>
      <c r="H812" s="6"/>
      <c r="I812" s="6"/>
      <c r="J812" s="1"/>
      <c r="K812" s="1"/>
      <c r="L812" s="6"/>
      <c r="S812" s="6"/>
      <c r="T812" s="6"/>
      <c r="U812" s="6"/>
      <c r="V812" s="1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</row>
    <row r="813" customFormat="false" ht="15" hidden="false" customHeight="false" outlineLevel="0" collapsed="false">
      <c r="A813" s="54" t="n">
        <v>812</v>
      </c>
      <c r="B813" s="6" t="s">
        <v>2302</v>
      </c>
      <c r="C813" s="1" t="n">
        <v>27</v>
      </c>
      <c r="D813" s="1" t="n">
        <v>61</v>
      </c>
      <c r="E813" s="106" t="n">
        <f aca="false">PRODUCT(C813/D813)</f>
        <v>0.442622950819672</v>
      </c>
      <c r="F813" s="6"/>
      <c r="G813" s="6"/>
      <c r="H813" s="6"/>
      <c r="I813" s="6"/>
      <c r="J813" s="1"/>
      <c r="K813" s="1"/>
      <c r="L813" s="6"/>
      <c r="S813" s="6"/>
      <c r="T813" s="6"/>
      <c r="U813" s="6"/>
      <c r="V813" s="1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</row>
    <row r="814" customFormat="false" ht="15" hidden="false" customHeight="false" outlineLevel="0" collapsed="false">
      <c r="A814" s="54" t="n">
        <v>813</v>
      </c>
      <c r="B814" s="6" t="s">
        <v>553</v>
      </c>
      <c r="C814" s="1" t="n">
        <v>27</v>
      </c>
      <c r="D814" s="1" t="n">
        <v>119</v>
      </c>
      <c r="E814" s="106" t="n">
        <f aca="false">PRODUCT(C814/D814)</f>
        <v>0.226890756302521</v>
      </c>
      <c r="F814" s="6"/>
      <c r="G814" s="6"/>
      <c r="H814" s="6"/>
      <c r="I814" s="6"/>
      <c r="J814" s="1"/>
      <c r="K814" s="1"/>
      <c r="L814" s="6"/>
      <c r="S814" s="6"/>
      <c r="T814" s="6"/>
      <c r="U814" s="6"/>
      <c r="V814" s="1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</row>
    <row r="815" customFormat="false" ht="15" hidden="false" customHeight="false" outlineLevel="0" collapsed="false">
      <c r="A815" s="54" t="n">
        <v>814</v>
      </c>
      <c r="B815" s="6" t="s">
        <v>2418</v>
      </c>
      <c r="C815" s="1" t="n">
        <v>27</v>
      </c>
      <c r="D815" s="1" t="n">
        <v>66</v>
      </c>
      <c r="E815" s="106" t="n">
        <f aca="false">PRODUCT(C815/D815)</f>
        <v>0.409090909090909</v>
      </c>
      <c r="F815" s="6"/>
      <c r="G815" s="6"/>
      <c r="H815" s="6"/>
      <c r="I815" s="6"/>
      <c r="J815" s="1"/>
      <c r="K815" s="1"/>
      <c r="L815" s="6"/>
      <c r="S815" s="6"/>
      <c r="T815" s="6"/>
      <c r="U815" s="6"/>
      <c r="V815" s="1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</row>
    <row r="816" customFormat="false" ht="15" hidden="false" customHeight="false" outlineLevel="0" collapsed="false">
      <c r="A816" s="54" t="n">
        <v>815</v>
      </c>
      <c r="B816" s="6" t="s">
        <v>2440</v>
      </c>
      <c r="C816" s="1" t="n">
        <v>27</v>
      </c>
      <c r="D816" s="1" t="n">
        <v>104</v>
      </c>
      <c r="E816" s="106" t="n">
        <f aca="false">PRODUCT(C816/D816)</f>
        <v>0.259615384615385</v>
      </c>
      <c r="F816" s="6"/>
      <c r="G816" s="6"/>
      <c r="H816" s="6"/>
      <c r="I816" s="6"/>
      <c r="J816" s="1"/>
      <c r="K816" s="1"/>
      <c r="L816" s="6"/>
      <c r="S816" s="6"/>
      <c r="T816" s="6"/>
      <c r="U816" s="6"/>
      <c r="V816" s="1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</row>
    <row r="817" customFormat="false" ht="15" hidden="false" customHeight="false" outlineLevel="0" collapsed="false">
      <c r="A817" s="54" t="n">
        <v>816</v>
      </c>
      <c r="B817" s="6" t="s">
        <v>2441</v>
      </c>
      <c r="C817" s="1" t="n">
        <v>27</v>
      </c>
      <c r="D817" s="1" t="n">
        <v>57</v>
      </c>
      <c r="E817" s="106" t="n">
        <f aca="false">PRODUCT(C817/D817)</f>
        <v>0.473684210526316</v>
      </c>
      <c r="F817" s="6"/>
      <c r="G817" s="6"/>
      <c r="H817" s="6"/>
      <c r="I817" s="6"/>
      <c r="J817" s="1"/>
      <c r="K817" s="1"/>
      <c r="L817" s="6"/>
      <c r="S817" s="6"/>
      <c r="T817" s="6"/>
      <c r="U817" s="6"/>
      <c r="V817" s="1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</row>
    <row r="818" customFormat="false" ht="15" hidden="false" customHeight="false" outlineLevel="0" collapsed="false">
      <c r="A818" s="54" t="n">
        <v>817</v>
      </c>
      <c r="B818" s="6" t="s">
        <v>2459</v>
      </c>
      <c r="C818" s="1" t="n">
        <v>27</v>
      </c>
      <c r="D818" s="1" t="n">
        <v>65</v>
      </c>
      <c r="E818" s="106" t="n">
        <f aca="false">PRODUCT(C818/D818)</f>
        <v>0.415384615384615</v>
      </c>
      <c r="F818" s="6"/>
      <c r="G818" s="6"/>
      <c r="H818" s="6"/>
      <c r="I818" s="6"/>
      <c r="J818" s="1"/>
      <c r="K818" s="1"/>
      <c r="L818" s="6"/>
      <c r="S818" s="6"/>
      <c r="T818" s="6"/>
      <c r="U818" s="6"/>
      <c r="V818" s="1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</row>
    <row r="819" customFormat="false" ht="15" hidden="false" customHeight="false" outlineLevel="0" collapsed="false">
      <c r="A819" s="54" t="n">
        <v>818</v>
      </c>
      <c r="B819" s="6" t="s">
        <v>2522</v>
      </c>
      <c r="C819" s="1" t="n">
        <v>27</v>
      </c>
      <c r="D819" s="1" t="n">
        <v>97</v>
      </c>
      <c r="E819" s="106" t="n">
        <f aca="false">PRODUCT(C819/D819)</f>
        <v>0.278350515463918</v>
      </c>
      <c r="F819" s="6"/>
      <c r="G819" s="6"/>
      <c r="H819" s="6"/>
      <c r="I819" s="6"/>
      <c r="J819" s="1"/>
      <c r="K819" s="1"/>
      <c r="L819" s="6"/>
      <c r="S819" s="6"/>
      <c r="T819" s="6"/>
      <c r="U819" s="6"/>
      <c r="V819" s="1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</row>
    <row r="820" customFormat="false" ht="15" hidden="false" customHeight="false" outlineLevel="0" collapsed="false">
      <c r="A820" s="54" t="n">
        <v>819</v>
      </c>
      <c r="B820" s="6" t="s">
        <v>2526</v>
      </c>
      <c r="C820" s="1" t="n">
        <v>27</v>
      </c>
      <c r="D820" s="1" t="n">
        <v>37</v>
      </c>
      <c r="E820" s="106" t="n">
        <f aca="false">PRODUCT(C820/D820)</f>
        <v>0.72972972972973</v>
      </c>
      <c r="F820" s="6"/>
      <c r="G820" s="6"/>
      <c r="H820" s="6"/>
      <c r="I820" s="6"/>
      <c r="J820" s="1"/>
      <c r="K820" s="1"/>
      <c r="L820" s="6"/>
      <c r="S820" s="6"/>
      <c r="T820" s="6"/>
      <c r="U820" s="6"/>
      <c r="V820" s="1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</row>
    <row r="821" customFormat="false" ht="15" hidden="false" customHeight="false" outlineLevel="0" collapsed="false">
      <c r="A821" s="54" t="n">
        <v>820</v>
      </c>
      <c r="B821" s="6" t="s">
        <v>2548</v>
      </c>
      <c r="C821" s="1" t="n">
        <v>27</v>
      </c>
      <c r="D821" s="1" t="n">
        <v>43</v>
      </c>
      <c r="E821" s="106" t="n">
        <f aca="false">PRODUCT(C821/D821)</f>
        <v>0.627906976744186</v>
      </c>
      <c r="F821" s="6"/>
      <c r="G821" s="6"/>
      <c r="H821" s="6"/>
      <c r="I821" s="6"/>
      <c r="J821" s="1"/>
      <c r="K821" s="1"/>
      <c r="L821" s="6"/>
      <c r="S821" s="6"/>
      <c r="T821" s="6"/>
      <c r="U821" s="6"/>
      <c r="V821" s="1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</row>
    <row r="822" customFormat="false" ht="15" hidden="false" customHeight="false" outlineLevel="0" collapsed="false">
      <c r="A822" s="54" t="n">
        <v>821</v>
      </c>
      <c r="B822" s="6" t="s">
        <v>2555</v>
      </c>
      <c r="C822" s="1" t="n">
        <v>27</v>
      </c>
      <c r="D822" s="1" t="n">
        <v>31</v>
      </c>
      <c r="E822" s="106" t="n">
        <f aca="false">PRODUCT(C822/D822)</f>
        <v>0.870967741935484</v>
      </c>
      <c r="F822" s="6"/>
      <c r="G822" s="6"/>
      <c r="H822" s="6"/>
      <c r="I822" s="6"/>
      <c r="J822" s="1"/>
      <c r="K822" s="1"/>
      <c r="L822" s="6"/>
      <c r="S822" s="6"/>
      <c r="T822" s="6"/>
      <c r="U822" s="6"/>
      <c r="V822" s="1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</row>
    <row r="823" customFormat="false" ht="15" hidden="false" customHeight="false" outlineLevel="0" collapsed="false">
      <c r="A823" s="54" t="n">
        <v>822</v>
      </c>
      <c r="B823" s="6" t="s">
        <v>2736</v>
      </c>
      <c r="C823" s="1" t="n">
        <v>27</v>
      </c>
      <c r="D823" s="1" t="n">
        <v>56</v>
      </c>
      <c r="E823" s="106" t="n">
        <f aca="false">PRODUCT(C823/D823)</f>
        <v>0.482142857142857</v>
      </c>
      <c r="F823" s="6"/>
      <c r="G823" s="6"/>
      <c r="H823" s="56"/>
      <c r="I823" s="6"/>
      <c r="J823" s="1"/>
      <c r="K823" s="1"/>
      <c r="L823" s="6"/>
      <c r="S823" s="6"/>
      <c r="T823" s="6"/>
      <c r="U823" s="6"/>
      <c r="V823" s="1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</row>
    <row r="824" customFormat="false" ht="15" hidden="false" customHeight="false" outlineLevel="0" collapsed="false">
      <c r="A824" s="54" t="n">
        <v>823</v>
      </c>
      <c r="B824" s="6" t="s">
        <v>2784</v>
      </c>
      <c r="C824" s="1" t="n">
        <v>27</v>
      </c>
      <c r="D824" s="1" t="n">
        <v>28</v>
      </c>
      <c r="E824" s="106" t="n">
        <f aca="false">PRODUCT(C824/D824)</f>
        <v>0.964285714285714</v>
      </c>
      <c r="F824" s="6"/>
      <c r="G824" s="6"/>
      <c r="H824" s="6"/>
      <c r="I824" s="6"/>
      <c r="J824" s="1"/>
      <c r="K824" s="1"/>
      <c r="L824" s="6"/>
      <c r="S824" s="6"/>
      <c r="T824" s="6"/>
      <c r="U824" s="6"/>
      <c r="V824" s="1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</row>
    <row r="825" customFormat="false" ht="15" hidden="false" customHeight="false" outlineLevel="0" collapsed="false">
      <c r="A825" s="54" t="n">
        <v>824</v>
      </c>
      <c r="B825" s="56" t="s">
        <v>2933</v>
      </c>
      <c r="C825" s="1" t="n">
        <v>27</v>
      </c>
      <c r="D825" s="1" t="n">
        <v>30</v>
      </c>
      <c r="E825" s="106" t="n">
        <f aca="false">PRODUCT(C825/D825)</f>
        <v>0.9</v>
      </c>
      <c r="F825" s="6"/>
      <c r="G825" s="6"/>
      <c r="H825" s="6"/>
      <c r="I825" s="6"/>
      <c r="J825" s="1"/>
      <c r="K825" s="1"/>
      <c r="L825" s="6"/>
      <c r="S825" s="6"/>
      <c r="T825" s="6"/>
      <c r="U825" s="6"/>
      <c r="V825" s="1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</row>
    <row r="826" customFormat="false" ht="15" hidden="false" customHeight="false" outlineLevel="0" collapsed="false">
      <c r="A826" s="54" t="n">
        <v>825</v>
      </c>
      <c r="B826" s="6" t="s">
        <v>408</v>
      </c>
      <c r="C826" s="1" t="n">
        <v>26</v>
      </c>
      <c r="D826" s="1" t="n">
        <v>134</v>
      </c>
      <c r="E826" s="106" t="n">
        <f aca="false">PRODUCT(C826/D826)</f>
        <v>0.194029850746269</v>
      </c>
      <c r="F826" s="6"/>
      <c r="G826" s="6"/>
      <c r="H826" s="6"/>
      <c r="I826" s="6"/>
      <c r="J826" s="1"/>
      <c r="K826" s="1"/>
      <c r="L826" s="6"/>
      <c r="S826" s="6"/>
      <c r="T826" s="6"/>
      <c r="U826" s="6"/>
      <c r="V826" s="1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</row>
    <row r="827" customFormat="false" ht="15" hidden="false" customHeight="false" outlineLevel="0" collapsed="false">
      <c r="A827" s="54" t="n">
        <v>826</v>
      </c>
      <c r="B827" s="6" t="s">
        <v>2168</v>
      </c>
      <c r="C827" s="1" t="n">
        <v>26</v>
      </c>
      <c r="D827" s="1" t="n">
        <v>60</v>
      </c>
      <c r="E827" s="106" t="n">
        <f aca="false">PRODUCT(C827/D827)</f>
        <v>0.433333333333333</v>
      </c>
      <c r="F827" s="6"/>
      <c r="G827" s="6"/>
      <c r="H827" s="6"/>
      <c r="I827" s="6"/>
      <c r="J827" s="1"/>
      <c r="K827" s="1"/>
      <c r="L827" s="6"/>
      <c r="S827" s="6"/>
      <c r="T827" s="6"/>
      <c r="U827" s="6"/>
      <c r="V827" s="1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</row>
    <row r="828" customFormat="false" ht="15" hidden="false" customHeight="false" outlineLevel="0" collapsed="false">
      <c r="A828" s="54" t="n">
        <v>827</v>
      </c>
      <c r="B828" s="6" t="s">
        <v>2213</v>
      </c>
      <c r="C828" s="1" t="n">
        <v>26</v>
      </c>
      <c r="D828" s="1" t="n">
        <v>107</v>
      </c>
      <c r="E828" s="106" t="n">
        <f aca="false">PRODUCT(C828/D828)</f>
        <v>0.242990654205607</v>
      </c>
      <c r="F828" s="6"/>
      <c r="G828" s="6"/>
      <c r="H828" s="6"/>
      <c r="I828" s="6"/>
      <c r="J828" s="1"/>
      <c r="K828" s="1"/>
      <c r="L828" s="6"/>
      <c r="S828" s="6"/>
      <c r="T828" s="6"/>
      <c r="U828" s="6"/>
      <c r="V828" s="1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</row>
    <row r="829" customFormat="false" ht="15" hidden="false" customHeight="false" outlineLevel="0" collapsed="false">
      <c r="A829" s="54" t="n">
        <v>828</v>
      </c>
      <c r="B829" s="6" t="s">
        <v>2282</v>
      </c>
      <c r="C829" s="1" t="n">
        <v>26</v>
      </c>
      <c r="D829" s="1" t="n">
        <v>59</v>
      </c>
      <c r="E829" s="106" t="n">
        <f aca="false">PRODUCT(C829/D829)</f>
        <v>0.440677966101695</v>
      </c>
      <c r="F829" s="6"/>
      <c r="G829" s="6"/>
      <c r="H829" s="6"/>
      <c r="I829" s="6"/>
      <c r="J829" s="1"/>
      <c r="K829" s="1"/>
      <c r="L829" s="6"/>
      <c r="S829" s="6"/>
      <c r="T829" s="6"/>
      <c r="U829" s="6"/>
      <c r="V829" s="1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</row>
    <row r="830" customFormat="false" ht="15" hidden="false" customHeight="false" outlineLevel="0" collapsed="false">
      <c r="A830" s="54" t="n">
        <v>829</v>
      </c>
      <c r="B830" s="6" t="s">
        <v>2368</v>
      </c>
      <c r="C830" s="1" t="n">
        <v>26</v>
      </c>
      <c r="D830" s="1" t="n">
        <v>64</v>
      </c>
      <c r="E830" s="106" t="n">
        <f aca="false">PRODUCT(C830/D830)</f>
        <v>0.40625</v>
      </c>
      <c r="F830" s="6"/>
      <c r="G830" s="6"/>
      <c r="H830" s="6"/>
      <c r="I830" s="6"/>
      <c r="J830" s="1"/>
      <c r="K830" s="1"/>
      <c r="L830" s="6"/>
      <c r="S830" s="6"/>
      <c r="T830" s="6"/>
      <c r="U830" s="6"/>
      <c r="V830" s="1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</row>
    <row r="831" customFormat="false" ht="15" hidden="false" customHeight="false" outlineLevel="0" collapsed="false">
      <c r="A831" s="54" t="n">
        <v>830</v>
      </c>
      <c r="B831" s="6" t="s">
        <v>2371</v>
      </c>
      <c r="C831" s="1" t="n">
        <v>26</v>
      </c>
      <c r="D831" s="1" t="n">
        <v>73</v>
      </c>
      <c r="E831" s="106" t="n">
        <f aca="false">PRODUCT(C831/D831)</f>
        <v>0.356164383561644</v>
      </c>
      <c r="F831" s="6"/>
      <c r="G831" s="6"/>
      <c r="H831" s="6"/>
      <c r="I831" s="6"/>
      <c r="J831" s="1"/>
      <c r="K831" s="1"/>
      <c r="L831" s="6"/>
      <c r="S831" s="6"/>
      <c r="T831" s="6"/>
      <c r="U831" s="6"/>
      <c r="V831" s="1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</row>
    <row r="832" customFormat="false" ht="15" hidden="false" customHeight="false" outlineLevel="0" collapsed="false">
      <c r="A832" s="54" t="n">
        <v>831</v>
      </c>
      <c r="B832" s="6" t="s">
        <v>2443</v>
      </c>
      <c r="C832" s="1" t="n">
        <v>26</v>
      </c>
      <c r="D832" s="1" t="n">
        <v>61</v>
      </c>
      <c r="E832" s="106" t="n">
        <f aca="false">PRODUCT(C832/D832)</f>
        <v>0.426229508196721</v>
      </c>
      <c r="F832" s="6"/>
      <c r="G832" s="6"/>
      <c r="H832" s="6"/>
      <c r="I832" s="6"/>
      <c r="J832" s="1"/>
      <c r="K832" s="1"/>
      <c r="L832" s="6"/>
      <c r="S832" s="6"/>
      <c r="T832" s="6"/>
      <c r="U832" s="6"/>
      <c r="V832" s="1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</row>
    <row r="833" customFormat="false" ht="15" hidden="false" customHeight="false" outlineLevel="0" collapsed="false">
      <c r="A833" s="54" t="n">
        <v>832</v>
      </c>
      <c r="B833" s="6" t="s">
        <v>2493</v>
      </c>
      <c r="C833" s="1" t="n">
        <v>26</v>
      </c>
      <c r="D833" s="1" t="n">
        <v>73</v>
      </c>
      <c r="E833" s="106" t="n">
        <f aca="false">PRODUCT(C833/D833)</f>
        <v>0.356164383561644</v>
      </c>
      <c r="F833" s="6"/>
      <c r="G833" s="6"/>
      <c r="H833" s="6"/>
      <c r="I833" s="6"/>
      <c r="J833" s="1"/>
      <c r="K833" s="1"/>
      <c r="L833" s="6"/>
      <c r="S833" s="6"/>
      <c r="T833" s="6"/>
      <c r="U833" s="6"/>
      <c r="V833" s="1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</row>
    <row r="834" customFormat="false" ht="15" hidden="false" customHeight="false" outlineLevel="0" collapsed="false">
      <c r="A834" s="54" t="n">
        <v>833</v>
      </c>
      <c r="B834" s="6" t="s">
        <v>2570</v>
      </c>
      <c r="C834" s="1" t="n">
        <v>26</v>
      </c>
      <c r="D834" s="1" t="n">
        <v>31</v>
      </c>
      <c r="E834" s="106" t="n">
        <f aca="false">PRODUCT(C834/D834)</f>
        <v>0.838709677419355</v>
      </c>
      <c r="F834" s="6"/>
      <c r="G834" s="6"/>
      <c r="H834" s="6"/>
      <c r="I834" s="6"/>
      <c r="J834" s="1"/>
      <c r="K834" s="1"/>
      <c r="L834" s="6"/>
      <c r="S834" s="6"/>
      <c r="T834" s="6"/>
      <c r="U834" s="6"/>
      <c r="V834" s="1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</row>
    <row r="835" customFormat="false" ht="15" hidden="false" customHeight="false" outlineLevel="0" collapsed="false">
      <c r="A835" s="54" t="n">
        <v>834</v>
      </c>
      <c r="B835" s="56" t="s">
        <v>2579</v>
      </c>
      <c r="C835" s="1" t="n">
        <v>26</v>
      </c>
      <c r="D835" s="1" t="n">
        <v>37</v>
      </c>
      <c r="E835" s="106" t="n">
        <f aca="false">PRODUCT(C835/D835)</f>
        <v>0.702702702702703</v>
      </c>
      <c r="F835" s="6"/>
      <c r="G835" s="6"/>
      <c r="H835" s="56"/>
      <c r="I835" s="6"/>
      <c r="J835" s="1"/>
      <c r="K835" s="1"/>
      <c r="L835" s="6"/>
      <c r="S835" s="6"/>
      <c r="T835" s="6"/>
      <c r="U835" s="6"/>
      <c r="V835" s="1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</row>
    <row r="836" customFormat="false" ht="15" hidden="false" customHeight="false" outlineLevel="0" collapsed="false">
      <c r="A836" s="54" t="n">
        <v>835</v>
      </c>
      <c r="B836" s="6" t="s">
        <v>2729</v>
      </c>
      <c r="C836" s="1" t="n">
        <v>26</v>
      </c>
      <c r="D836" s="1" t="n">
        <v>34</v>
      </c>
      <c r="E836" s="106" t="n">
        <f aca="false">PRODUCT(C836/D836)</f>
        <v>0.764705882352941</v>
      </c>
      <c r="F836" s="6"/>
      <c r="G836" s="6"/>
      <c r="H836" s="6"/>
      <c r="I836" s="6"/>
      <c r="J836" s="1"/>
      <c r="K836" s="1"/>
      <c r="L836" s="6"/>
      <c r="S836" s="6"/>
      <c r="T836" s="6"/>
      <c r="U836" s="6"/>
      <c r="V836" s="1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</row>
    <row r="837" customFormat="false" ht="15" hidden="false" customHeight="false" outlineLevel="0" collapsed="false">
      <c r="A837" s="54" t="n">
        <v>836</v>
      </c>
      <c r="B837" s="6" t="s">
        <v>2859</v>
      </c>
      <c r="C837" s="1" t="n">
        <v>26</v>
      </c>
      <c r="D837" s="1" t="n">
        <v>22</v>
      </c>
      <c r="E837" s="106" t="n">
        <f aca="false">PRODUCT(C837/D837)</f>
        <v>1.18181818181818</v>
      </c>
      <c r="F837" s="6"/>
      <c r="G837" s="6"/>
      <c r="H837" s="6"/>
      <c r="I837" s="6"/>
      <c r="J837" s="1"/>
      <c r="K837" s="1"/>
      <c r="L837" s="6"/>
      <c r="S837" s="6"/>
      <c r="T837" s="6"/>
      <c r="U837" s="6"/>
      <c r="V837" s="1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</row>
    <row r="838" customFormat="false" ht="15" hidden="false" customHeight="false" outlineLevel="0" collapsed="false">
      <c r="A838" s="54" t="n">
        <v>837</v>
      </c>
      <c r="B838" s="6" t="s">
        <v>2679</v>
      </c>
      <c r="C838" s="1" t="n">
        <v>26</v>
      </c>
      <c r="D838" s="1" t="n">
        <v>40</v>
      </c>
      <c r="E838" s="106" t="n">
        <f aca="false">PRODUCT(C838/D838)</f>
        <v>0.65</v>
      </c>
      <c r="F838" s="6"/>
      <c r="G838" s="6"/>
      <c r="H838" s="6"/>
      <c r="I838" s="6"/>
      <c r="J838" s="1"/>
      <c r="K838" s="1"/>
      <c r="L838" s="6"/>
      <c r="S838" s="6"/>
      <c r="T838" s="6"/>
      <c r="U838" s="6"/>
      <c r="V838" s="1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</row>
    <row r="839" customFormat="false" ht="15" hidden="false" customHeight="false" outlineLevel="0" collapsed="false">
      <c r="A839" s="54" t="n">
        <v>838</v>
      </c>
      <c r="B839" s="6" t="s">
        <v>2902</v>
      </c>
      <c r="C839" s="1" t="n">
        <v>26</v>
      </c>
      <c r="D839" s="1" t="n">
        <v>39</v>
      </c>
      <c r="E839" s="106" t="n">
        <f aca="false">PRODUCT(C839/D839)</f>
        <v>0.666666666666667</v>
      </c>
      <c r="F839" s="6"/>
      <c r="G839" s="6"/>
      <c r="H839" s="6"/>
      <c r="I839" s="6"/>
      <c r="J839" s="1"/>
      <c r="K839" s="1"/>
      <c r="L839" s="6"/>
      <c r="S839" s="6"/>
      <c r="T839" s="6"/>
      <c r="U839" s="6"/>
      <c r="V839" s="1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</row>
    <row r="840" customFormat="false" ht="15" hidden="false" customHeight="false" outlineLevel="0" collapsed="false">
      <c r="A840" s="54" t="n">
        <v>839</v>
      </c>
      <c r="B840" s="6" t="s">
        <v>1667</v>
      </c>
      <c r="C840" s="1" t="n">
        <v>25</v>
      </c>
      <c r="D840" s="1" t="n">
        <v>100</v>
      </c>
      <c r="E840" s="106" t="n">
        <f aca="false">PRODUCT(C840/D840)</f>
        <v>0.25</v>
      </c>
      <c r="F840" s="6"/>
      <c r="G840" s="6"/>
      <c r="H840" s="6"/>
      <c r="I840" s="6"/>
      <c r="J840" s="1"/>
      <c r="K840" s="1"/>
      <c r="L840" s="6"/>
      <c r="S840" s="6"/>
      <c r="T840" s="6"/>
      <c r="U840" s="6"/>
      <c r="V840" s="1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</row>
    <row r="841" customFormat="false" ht="15" hidden="false" customHeight="false" outlineLevel="0" collapsed="false">
      <c r="A841" s="54" t="n">
        <v>840</v>
      </c>
      <c r="B841" s="6" t="s">
        <v>2013</v>
      </c>
      <c r="C841" s="1" t="n">
        <v>25</v>
      </c>
      <c r="D841" s="1" t="n">
        <v>110</v>
      </c>
      <c r="E841" s="106" t="n">
        <f aca="false">PRODUCT(C841/D841)</f>
        <v>0.227272727272727</v>
      </c>
      <c r="F841" s="6"/>
      <c r="G841" s="6"/>
      <c r="H841" s="6"/>
      <c r="I841" s="6"/>
      <c r="J841" s="1"/>
      <c r="K841" s="1"/>
      <c r="L841" s="6"/>
      <c r="S841" s="6"/>
      <c r="T841" s="6"/>
      <c r="U841" s="6"/>
      <c r="V841" s="1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</row>
    <row r="842" customFormat="false" ht="15" hidden="false" customHeight="false" outlineLevel="0" collapsed="false">
      <c r="A842" s="54" t="n">
        <v>841</v>
      </c>
      <c r="B842" s="6" t="s">
        <v>2309</v>
      </c>
      <c r="C842" s="1" t="n">
        <v>25</v>
      </c>
      <c r="D842" s="1" t="n">
        <v>67</v>
      </c>
      <c r="E842" s="106" t="n">
        <f aca="false">PRODUCT(C842/D842)</f>
        <v>0.373134328358209</v>
      </c>
      <c r="F842" s="6"/>
      <c r="G842" s="6"/>
      <c r="H842" s="6"/>
      <c r="I842" s="6"/>
      <c r="J842" s="1"/>
      <c r="K842" s="1"/>
      <c r="L842" s="6"/>
      <c r="S842" s="6"/>
      <c r="T842" s="6"/>
      <c r="U842" s="6"/>
      <c r="V842" s="1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</row>
    <row r="843" customFormat="false" ht="15" hidden="false" customHeight="false" outlineLevel="0" collapsed="false">
      <c r="A843" s="54" t="n">
        <v>842</v>
      </c>
      <c r="B843" s="6" t="s">
        <v>2541</v>
      </c>
      <c r="C843" s="1" t="n">
        <v>25</v>
      </c>
      <c r="D843" s="1" t="n">
        <v>60</v>
      </c>
      <c r="E843" s="106" t="n">
        <f aca="false">PRODUCT(C843/D843)</f>
        <v>0.416666666666667</v>
      </c>
      <c r="F843" s="6"/>
      <c r="G843" s="6"/>
      <c r="H843" s="6"/>
      <c r="I843" s="6"/>
      <c r="J843" s="1"/>
      <c r="K843" s="1"/>
      <c r="L843" s="6"/>
      <c r="S843" s="6"/>
      <c r="T843" s="6"/>
      <c r="U843" s="6"/>
      <c r="V843" s="1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</row>
    <row r="844" customFormat="false" ht="15" hidden="false" customHeight="false" outlineLevel="0" collapsed="false">
      <c r="A844" s="54" t="n">
        <v>843</v>
      </c>
      <c r="B844" s="6" t="s">
        <v>2584</v>
      </c>
      <c r="C844" s="1" t="n">
        <v>25</v>
      </c>
      <c r="D844" s="1" t="n">
        <v>55</v>
      </c>
      <c r="E844" s="106" t="n">
        <f aca="false">PRODUCT(C844/D844)</f>
        <v>0.454545454545455</v>
      </c>
      <c r="F844" s="6"/>
      <c r="G844" s="6"/>
      <c r="H844" s="6"/>
      <c r="I844" s="6"/>
      <c r="J844" s="1"/>
      <c r="K844" s="1"/>
      <c r="L844" s="6"/>
      <c r="S844" s="6"/>
      <c r="T844" s="6"/>
      <c r="U844" s="6"/>
      <c r="V844" s="1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</row>
    <row r="845" customFormat="false" ht="15" hidden="false" customHeight="false" outlineLevel="0" collapsed="false">
      <c r="A845" s="54" t="n">
        <v>844</v>
      </c>
      <c r="B845" s="6" t="s">
        <v>2707</v>
      </c>
      <c r="C845" s="1" t="n">
        <v>25</v>
      </c>
      <c r="D845" s="1" t="n">
        <v>56</v>
      </c>
      <c r="E845" s="106" t="n">
        <f aca="false">PRODUCT(C845/D845)</f>
        <v>0.446428571428571</v>
      </c>
      <c r="F845" s="6"/>
      <c r="G845" s="6"/>
      <c r="H845" s="6"/>
      <c r="I845" s="6"/>
      <c r="J845" s="1"/>
      <c r="K845" s="1"/>
      <c r="L845" s="6"/>
      <c r="S845" s="6"/>
      <c r="T845" s="6"/>
      <c r="U845" s="6"/>
      <c r="V845" s="1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</row>
    <row r="846" customFormat="false" ht="15" hidden="false" customHeight="false" outlineLevel="0" collapsed="false">
      <c r="A846" s="54" t="n">
        <v>845</v>
      </c>
      <c r="B846" s="6" t="s">
        <v>2743</v>
      </c>
      <c r="C846" s="1" t="n">
        <v>25</v>
      </c>
      <c r="D846" s="1" t="n">
        <v>51</v>
      </c>
      <c r="E846" s="106" t="n">
        <f aca="false">PRODUCT(C846/D846)</f>
        <v>0.490196078431373</v>
      </c>
      <c r="F846" s="6"/>
      <c r="G846" s="6"/>
      <c r="H846" s="6"/>
      <c r="I846" s="6"/>
      <c r="J846" s="1"/>
      <c r="K846" s="1"/>
      <c r="L846" s="6"/>
      <c r="S846" s="6"/>
      <c r="T846" s="6"/>
      <c r="U846" s="6"/>
      <c r="V846" s="1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</row>
    <row r="847" customFormat="false" ht="15" hidden="false" customHeight="false" outlineLevel="0" collapsed="false">
      <c r="A847" s="54" t="n">
        <v>846</v>
      </c>
      <c r="B847" s="6" t="s">
        <v>2756</v>
      </c>
      <c r="C847" s="1" t="n">
        <v>25</v>
      </c>
      <c r="D847" s="1" t="n">
        <v>15</v>
      </c>
      <c r="E847" s="106" t="n">
        <f aca="false">PRODUCT(C847/D847)</f>
        <v>1.66666666666667</v>
      </c>
      <c r="F847" s="6"/>
      <c r="G847" s="6"/>
      <c r="H847" s="6"/>
      <c r="I847" s="6"/>
      <c r="J847" s="1"/>
      <c r="K847" s="1"/>
      <c r="L847" s="6"/>
      <c r="S847" s="6"/>
      <c r="T847" s="6"/>
      <c r="U847" s="6"/>
      <c r="V847" s="1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</row>
    <row r="848" customFormat="false" ht="15" hidden="false" customHeight="false" outlineLevel="0" collapsed="false">
      <c r="A848" s="54" t="n">
        <v>847</v>
      </c>
      <c r="B848" s="6" t="s">
        <v>2769</v>
      </c>
      <c r="C848" s="1" t="n">
        <v>25</v>
      </c>
      <c r="D848" s="1" t="n">
        <v>40</v>
      </c>
      <c r="E848" s="106" t="n">
        <f aca="false">PRODUCT(C848/D848)</f>
        <v>0.625</v>
      </c>
      <c r="F848" s="6"/>
      <c r="G848" s="6"/>
      <c r="H848" s="6"/>
      <c r="I848" s="6"/>
      <c r="J848" s="1"/>
      <c r="K848" s="1"/>
      <c r="L848" s="6"/>
      <c r="S848" s="6"/>
      <c r="T848" s="6"/>
      <c r="U848" s="6"/>
      <c r="V848" s="1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</row>
    <row r="849" customFormat="false" ht="15" hidden="false" customHeight="false" outlineLevel="0" collapsed="false">
      <c r="A849" s="54" t="n">
        <v>848</v>
      </c>
      <c r="B849" s="6" t="s">
        <v>2829</v>
      </c>
      <c r="C849" s="1" t="n">
        <v>25</v>
      </c>
      <c r="D849" s="1" t="n">
        <v>26</v>
      </c>
      <c r="E849" s="106" t="n">
        <f aca="false">PRODUCT(C849/D849)</f>
        <v>0.961538461538462</v>
      </c>
      <c r="F849" s="6"/>
      <c r="G849" s="6"/>
      <c r="H849" s="6"/>
      <c r="I849" s="6"/>
      <c r="J849" s="1"/>
      <c r="K849" s="1"/>
      <c r="L849" s="6"/>
      <c r="S849" s="6"/>
      <c r="T849" s="6"/>
      <c r="U849" s="6"/>
      <c r="V849" s="1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</row>
    <row r="850" customFormat="false" ht="15" hidden="false" customHeight="false" outlineLevel="0" collapsed="false">
      <c r="A850" s="54" t="n">
        <v>849</v>
      </c>
      <c r="B850" s="6" t="s">
        <v>2890</v>
      </c>
      <c r="C850" s="1" t="n">
        <v>25</v>
      </c>
      <c r="D850" s="1" t="n">
        <v>41</v>
      </c>
      <c r="E850" s="106" t="n">
        <f aca="false">PRODUCT(C850/D850)</f>
        <v>0.609756097560976</v>
      </c>
      <c r="F850" s="6"/>
      <c r="G850" s="6"/>
      <c r="H850" s="6"/>
      <c r="I850" s="6"/>
      <c r="J850" s="1"/>
      <c r="K850" s="1"/>
      <c r="L850" s="6"/>
      <c r="S850" s="6"/>
      <c r="T850" s="6"/>
      <c r="U850" s="6"/>
      <c r="V850" s="1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</row>
    <row r="851" customFormat="false" ht="15" hidden="false" customHeight="false" outlineLevel="0" collapsed="false">
      <c r="A851" s="54" t="n">
        <v>850</v>
      </c>
      <c r="B851" s="6" t="s">
        <v>2963</v>
      </c>
      <c r="C851" s="1" t="n">
        <v>25</v>
      </c>
      <c r="D851" s="1" t="n">
        <v>20</v>
      </c>
      <c r="E851" s="106" t="n">
        <f aca="false">PRODUCT(C851/D851)</f>
        <v>1.25</v>
      </c>
      <c r="F851" s="6"/>
      <c r="G851" s="6"/>
      <c r="H851" s="6"/>
      <c r="I851" s="6"/>
      <c r="J851" s="1"/>
      <c r="K851" s="1"/>
      <c r="L851" s="6"/>
      <c r="S851" s="6"/>
      <c r="T851" s="6"/>
      <c r="U851" s="6"/>
      <c r="V851" s="1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</row>
    <row r="852" customFormat="false" ht="15" hidden="false" customHeight="false" outlineLevel="0" collapsed="false">
      <c r="A852" s="54" t="n">
        <v>851</v>
      </c>
      <c r="B852" s="6" t="s">
        <v>1803</v>
      </c>
      <c r="C852" s="1" t="n">
        <v>24</v>
      </c>
      <c r="D852" s="1" t="n">
        <v>90</v>
      </c>
      <c r="E852" s="106" t="n">
        <f aca="false">PRODUCT(C852/D852)</f>
        <v>0.266666666666667</v>
      </c>
      <c r="F852" s="6"/>
      <c r="G852" s="6"/>
      <c r="H852" s="6"/>
      <c r="I852" s="6"/>
      <c r="J852" s="1"/>
      <c r="K852" s="1"/>
      <c r="L852" s="6"/>
      <c r="S852" s="6"/>
      <c r="T852" s="6"/>
      <c r="U852" s="6"/>
      <c r="V852" s="1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</row>
    <row r="853" customFormat="false" ht="15" hidden="false" customHeight="false" outlineLevel="0" collapsed="false">
      <c r="A853" s="54" t="n">
        <v>852</v>
      </c>
      <c r="B853" s="6" t="s">
        <v>1973</v>
      </c>
      <c r="C853" s="1" t="n">
        <v>24</v>
      </c>
      <c r="D853" s="1" t="n">
        <v>189</v>
      </c>
      <c r="E853" s="106" t="n">
        <f aca="false">PRODUCT(C853/D853)</f>
        <v>0.126984126984127</v>
      </c>
      <c r="F853" s="6"/>
      <c r="G853" s="6"/>
      <c r="H853" s="6"/>
      <c r="I853" s="6"/>
      <c r="J853" s="1"/>
      <c r="K853" s="1"/>
      <c r="L853" s="6"/>
      <c r="S853" s="6"/>
      <c r="T853" s="6"/>
      <c r="U853" s="6"/>
      <c r="V853" s="1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</row>
    <row r="854" customFormat="false" ht="15" hidden="false" customHeight="false" outlineLevel="0" collapsed="false">
      <c r="A854" s="54" t="n">
        <v>853</v>
      </c>
      <c r="B854" s="6" t="s">
        <v>2288</v>
      </c>
      <c r="C854" s="1" t="n">
        <v>24</v>
      </c>
      <c r="D854" s="1" t="n">
        <v>81</v>
      </c>
      <c r="E854" s="106" t="n">
        <f aca="false">PRODUCT(C854/D854)</f>
        <v>0.296296296296296</v>
      </c>
      <c r="F854" s="6"/>
      <c r="G854" s="6"/>
      <c r="H854" s="6"/>
      <c r="I854" s="6"/>
      <c r="J854" s="1"/>
      <c r="K854" s="1"/>
      <c r="L854" s="6"/>
      <c r="S854" s="6"/>
      <c r="T854" s="6"/>
      <c r="U854" s="6"/>
      <c r="V854" s="1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</row>
    <row r="855" customFormat="false" ht="15" hidden="false" customHeight="false" outlineLevel="0" collapsed="false">
      <c r="A855" s="54" t="n">
        <v>854</v>
      </c>
      <c r="B855" s="6" t="s">
        <v>2355</v>
      </c>
      <c r="C855" s="1" t="n">
        <v>24</v>
      </c>
      <c r="D855" s="1" t="n">
        <v>80</v>
      </c>
      <c r="E855" s="106" t="n">
        <f aca="false">PRODUCT(C855/D855)</f>
        <v>0.3</v>
      </c>
      <c r="F855" s="6"/>
      <c r="G855" s="6"/>
      <c r="H855" s="6"/>
      <c r="I855" s="6"/>
      <c r="J855" s="1"/>
      <c r="K855" s="1"/>
      <c r="L855" s="6"/>
      <c r="S855" s="6"/>
      <c r="T855" s="6"/>
      <c r="U855" s="6"/>
      <c r="V855" s="1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</row>
    <row r="856" customFormat="false" ht="15" hidden="false" customHeight="false" outlineLevel="0" collapsed="false">
      <c r="A856" s="54" t="n">
        <v>855</v>
      </c>
      <c r="B856" s="6" t="s">
        <v>2389</v>
      </c>
      <c r="C856" s="1" t="n">
        <v>24</v>
      </c>
      <c r="D856" s="1" t="n">
        <v>89</v>
      </c>
      <c r="E856" s="106" t="n">
        <f aca="false">PRODUCT(C856/D856)</f>
        <v>0.269662921348315</v>
      </c>
      <c r="F856" s="6"/>
      <c r="G856" s="6"/>
      <c r="H856" s="6"/>
      <c r="I856" s="6"/>
      <c r="J856" s="1"/>
      <c r="K856" s="1"/>
      <c r="L856" s="6"/>
      <c r="S856" s="6"/>
      <c r="T856" s="6"/>
      <c r="U856" s="6"/>
      <c r="V856" s="1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</row>
    <row r="857" customFormat="false" ht="15" hidden="false" customHeight="false" outlineLevel="0" collapsed="false">
      <c r="A857" s="54" t="n">
        <v>856</v>
      </c>
      <c r="B857" s="6" t="s">
        <v>2479</v>
      </c>
      <c r="C857" s="1" t="n">
        <v>24</v>
      </c>
      <c r="D857" s="1" t="n">
        <v>88</v>
      </c>
      <c r="E857" s="106" t="n">
        <f aca="false">PRODUCT(C857/D857)</f>
        <v>0.272727272727273</v>
      </c>
      <c r="F857" s="6"/>
      <c r="G857" s="6"/>
      <c r="H857" s="6"/>
      <c r="I857" s="6"/>
      <c r="J857" s="1"/>
      <c r="K857" s="1"/>
      <c r="L857" s="6"/>
      <c r="S857" s="6"/>
      <c r="T857" s="6"/>
      <c r="U857" s="6"/>
      <c r="V857" s="1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</row>
    <row r="858" customFormat="false" ht="15" hidden="false" customHeight="false" outlineLevel="0" collapsed="false">
      <c r="A858" s="54" t="n">
        <v>857</v>
      </c>
      <c r="B858" s="6" t="s">
        <v>2486</v>
      </c>
      <c r="C858" s="1" t="n">
        <v>24</v>
      </c>
      <c r="D858" s="1" t="n">
        <v>37</v>
      </c>
      <c r="E858" s="106" t="n">
        <f aca="false">PRODUCT(C858/D858)</f>
        <v>0.648648648648649</v>
      </c>
      <c r="F858" s="6"/>
      <c r="G858" s="6"/>
      <c r="H858" s="6"/>
      <c r="I858" s="6"/>
      <c r="J858" s="1"/>
      <c r="K858" s="1"/>
      <c r="L858" s="6"/>
      <c r="S858" s="6"/>
      <c r="T858" s="6"/>
      <c r="U858" s="6"/>
      <c r="V858" s="1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</row>
    <row r="859" customFormat="false" ht="15" hidden="false" customHeight="false" outlineLevel="0" collapsed="false">
      <c r="A859" s="54" t="n">
        <v>858</v>
      </c>
      <c r="B859" s="6" t="s">
        <v>2558</v>
      </c>
      <c r="C859" s="1" t="n">
        <v>24</v>
      </c>
      <c r="D859" s="1" t="n">
        <v>80</v>
      </c>
      <c r="E859" s="106" t="n">
        <f aca="false">PRODUCT(C859/D859)</f>
        <v>0.3</v>
      </c>
      <c r="F859" s="6"/>
      <c r="G859" s="6"/>
      <c r="H859" s="6"/>
      <c r="I859" s="6"/>
      <c r="J859" s="1"/>
      <c r="K859" s="1"/>
      <c r="L859" s="6"/>
      <c r="S859" s="6"/>
      <c r="T859" s="6"/>
      <c r="U859" s="6"/>
      <c r="V859" s="1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</row>
    <row r="860" customFormat="false" ht="15" hidden="false" customHeight="false" outlineLevel="0" collapsed="false">
      <c r="A860" s="54" t="n">
        <v>859</v>
      </c>
      <c r="B860" s="6" t="s">
        <v>508</v>
      </c>
      <c r="C860" s="1" t="n">
        <v>24</v>
      </c>
      <c r="D860" s="1" t="n">
        <v>83</v>
      </c>
      <c r="E860" s="106" t="n">
        <f aca="false">PRODUCT(C860/D860)</f>
        <v>0.289156626506024</v>
      </c>
      <c r="F860" s="6"/>
      <c r="G860" s="6"/>
      <c r="H860" s="6"/>
      <c r="I860" s="6"/>
      <c r="J860" s="1"/>
      <c r="K860" s="1"/>
      <c r="L860" s="6"/>
      <c r="S860" s="6"/>
      <c r="T860" s="6"/>
      <c r="U860" s="6"/>
      <c r="V860" s="1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</row>
    <row r="861" customFormat="false" ht="15" hidden="false" customHeight="false" outlineLevel="0" collapsed="false">
      <c r="A861" s="54" t="n">
        <v>860</v>
      </c>
      <c r="B861" s="6" t="s">
        <v>2662</v>
      </c>
      <c r="C861" s="1" t="n">
        <v>24</v>
      </c>
      <c r="D861" s="1" t="n">
        <v>30</v>
      </c>
      <c r="E861" s="106" t="n">
        <f aca="false">PRODUCT(C861/D861)</f>
        <v>0.8</v>
      </c>
      <c r="F861" s="6"/>
      <c r="G861" s="6"/>
      <c r="H861" s="6"/>
      <c r="I861" s="6"/>
      <c r="J861" s="1"/>
      <c r="K861" s="1"/>
      <c r="L861" s="6"/>
      <c r="S861" s="6"/>
      <c r="T861" s="6"/>
      <c r="U861" s="6"/>
      <c r="V861" s="1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</row>
    <row r="862" customFormat="false" ht="15" hidden="false" customHeight="false" outlineLevel="0" collapsed="false">
      <c r="A862" s="54" t="n">
        <v>861</v>
      </c>
      <c r="B862" s="56" t="s">
        <v>2679</v>
      </c>
      <c r="C862" s="1" t="n">
        <v>24</v>
      </c>
      <c r="D862" s="1" t="n">
        <v>36</v>
      </c>
      <c r="E862" s="106" t="n">
        <f aca="false">PRODUCT(C862/D862)</f>
        <v>0.666666666666667</v>
      </c>
      <c r="F862" s="6"/>
      <c r="G862" s="6"/>
      <c r="H862" s="56"/>
      <c r="I862" s="6"/>
      <c r="J862" s="1"/>
      <c r="K862" s="1"/>
      <c r="L862" s="6"/>
      <c r="S862" s="6"/>
      <c r="T862" s="6"/>
      <c r="U862" s="6"/>
      <c r="V862" s="1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</row>
    <row r="863" customFormat="false" ht="15" hidden="false" customHeight="false" outlineLevel="0" collapsed="false">
      <c r="A863" s="54" t="n">
        <v>862</v>
      </c>
      <c r="B863" s="6" t="s">
        <v>2719</v>
      </c>
      <c r="C863" s="1" t="n">
        <v>24</v>
      </c>
      <c r="D863" s="1" t="n">
        <v>20</v>
      </c>
      <c r="E863" s="106" t="n">
        <f aca="false">PRODUCT(C863/D863)</f>
        <v>1.2</v>
      </c>
      <c r="F863" s="6"/>
      <c r="G863" s="6"/>
      <c r="H863" s="6"/>
      <c r="I863" s="6"/>
      <c r="J863" s="1"/>
      <c r="K863" s="1"/>
      <c r="L863" s="6"/>
      <c r="S863" s="6"/>
      <c r="T863" s="6"/>
      <c r="U863" s="6"/>
      <c r="V863" s="1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</row>
    <row r="864" customFormat="false" ht="15" hidden="false" customHeight="false" outlineLevel="0" collapsed="false">
      <c r="A864" s="54" t="n">
        <v>863</v>
      </c>
      <c r="B864" s="6" t="s">
        <v>2738</v>
      </c>
      <c r="C864" s="1" t="n">
        <v>24</v>
      </c>
      <c r="D864" s="1" t="n">
        <v>40</v>
      </c>
      <c r="E864" s="106" t="n">
        <f aca="false">PRODUCT(C864/D864)</f>
        <v>0.6</v>
      </c>
      <c r="F864" s="6"/>
      <c r="G864" s="6"/>
      <c r="H864" s="6"/>
      <c r="I864" s="6"/>
      <c r="J864" s="1"/>
      <c r="K864" s="1"/>
      <c r="L864" s="6"/>
      <c r="S864" s="6"/>
      <c r="T864" s="6"/>
      <c r="U864" s="6"/>
      <c r="V864" s="1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</row>
    <row r="865" customFormat="false" ht="15" hidden="false" customHeight="false" outlineLevel="0" collapsed="false">
      <c r="A865" s="54" t="n">
        <v>864</v>
      </c>
      <c r="B865" s="6" t="s">
        <v>2760</v>
      </c>
      <c r="C865" s="1" t="n">
        <v>24</v>
      </c>
      <c r="D865" s="1" t="n">
        <v>57</v>
      </c>
      <c r="E865" s="106" t="n">
        <f aca="false">PRODUCT(C865/D865)</f>
        <v>0.421052631578947</v>
      </c>
      <c r="F865" s="6"/>
      <c r="G865" s="6"/>
      <c r="H865" s="6"/>
      <c r="I865" s="6"/>
      <c r="J865" s="1"/>
      <c r="K865" s="1"/>
      <c r="L865" s="6"/>
      <c r="S865" s="6"/>
      <c r="T865" s="6"/>
      <c r="U865" s="6"/>
      <c r="V865" s="1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</row>
    <row r="866" customFormat="false" ht="15" hidden="false" customHeight="false" outlineLevel="0" collapsed="false">
      <c r="A866" s="54" t="n">
        <v>865</v>
      </c>
      <c r="B866" s="6" t="s">
        <v>2792</v>
      </c>
      <c r="C866" s="1" t="n">
        <v>24</v>
      </c>
      <c r="D866" s="1" t="n">
        <v>21</v>
      </c>
      <c r="E866" s="106" t="n">
        <f aca="false">PRODUCT(C866/D866)</f>
        <v>1.14285714285714</v>
      </c>
      <c r="F866" s="6"/>
      <c r="G866" s="6"/>
      <c r="H866" s="6"/>
      <c r="I866" s="6"/>
      <c r="J866" s="1"/>
      <c r="K866" s="1"/>
      <c r="L866" s="6"/>
      <c r="S866" s="6"/>
      <c r="T866" s="6"/>
      <c r="U866" s="6"/>
      <c r="V866" s="1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</row>
    <row r="867" customFormat="false" ht="15" hidden="false" customHeight="false" outlineLevel="0" collapsed="false">
      <c r="A867" s="54" t="n">
        <v>866</v>
      </c>
      <c r="B867" s="6" t="s">
        <v>2841</v>
      </c>
      <c r="C867" s="1" t="n">
        <v>24</v>
      </c>
      <c r="D867" s="1" t="n">
        <v>35</v>
      </c>
      <c r="E867" s="106" t="n">
        <f aca="false">PRODUCT(C867/D867)</f>
        <v>0.685714285714286</v>
      </c>
      <c r="F867" s="6"/>
      <c r="G867" s="6"/>
      <c r="H867" s="6"/>
      <c r="I867" s="6"/>
      <c r="J867" s="1"/>
      <c r="K867" s="1"/>
      <c r="L867" s="6"/>
      <c r="S867" s="6"/>
      <c r="T867" s="6"/>
      <c r="U867" s="6"/>
      <c r="V867" s="1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</row>
    <row r="868" customFormat="false" ht="15" hidden="false" customHeight="false" outlineLevel="0" collapsed="false">
      <c r="A868" s="54" t="n">
        <v>867</v>
      </c>
      <c r="B868" s="6" t="s">
        <v>2953</v>
      </c>
      <c r="C868" s="1" t="n">
        <v>24</v>
      </c>
      <c r="D868" s="1" t="n">
        <v>26</v>
      </c>
      <c r="E868" s="106" t="n">
        <f aca="false">PRODUCT(C868/D868)</f>
        <v>0.923076923076923</v>
      </c>
      <c r="F868" s="6"/>
      <c r="G868" s="6"/>
      <c r="H868" s="6"/>
      <c r="I868" s="6"/>
      <c r="J868" s="1"/>
      <c r="K868" s="1"/>
      <c r="L868" s="6"/>
      <c r="S868" s="6"/>
      <c r="T868" s="6"/>
      <c r="U868" s="6"/>
      <c r="V868" s="1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</row>
    <row r="869" customFormat="false" ht="15" hidden="false" customHeight="false" outlineLevel="0" collapsed="false">
      <c r="A869" s="54" t="n">
        <v>868</v>
      </c>
      <c r="B869" s="6" t="s">
        <v>2970</v>
      </c>
      <c r="C869" s="1" t="n">
        <v>24</v>
      </c>
      <c r="D869" s="1" t="n">
        <v>16</v>
      </c>
      <c r="E869" s="106" t="n">
        <f aca="false">PRODUCT(C869/D869)</f>
        <v>1.5</v>
      </c>
      <c r="F869" s="6"/>
      <c r="G869" s="6"/>
      <c r="H869" s="6"/>
      <c r="I869" s="6"/>
      <c r="J869" s="1"/>
      <c r="K869" s="1"/>
      <c r="L869" s="6"/>
      <c r="S869" s="6"/>
      <c r="T869" s="6"/>
      <c r="U869" s="6"/>
      <c r="V869" s="1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</row>
    <row r="870" customFormat="false" ht="15" hidden="false" customHeight="false" outlineLevel="0" collapsed="false">
      <c r="A870" s="54" t="n">
        <v>869</v>
      </c>
      <c r="B870" s="6" t="s">
        <v>231</v>
      </c>
      <c r="C870" s="1" t="n">
        <v>23</v>
      </c>
      <c r="D870" s="1" t="n">
        <v>182</v>
      </c>
      <c r="E870" s="106" t="n">
        <f aca="false">PRODUCT(C870/D870)</f>
        <v>0.126373626373626</v>
      </c>
      <c r="F870" s="6"/>
      <c r="G870" s="6"/>
      <c r="H870" s="6"/>
      <c r="I870" s="6"/>
      <c r="J870" s="1"/>
      <c r="K870" s="1"/>
      <c r="L870" s="6"/>
      <c r="S870" s="6"/>
      <c r="T870" s="6"/>
      <c r="U870" s="6"/>
      <c r="V870" s="1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</row>
    <row r="871" customFormat="false" ht="15" hidden="false" customHeight="false" outlineLevel="0" collapsed="false">
      <c r="A871" s="54" t="n">
        <v>870</v>
      </c>
      <c r="B871" s="6" t="s">
        <v>2206</v>
      </c>
      <c r="C871" s="1" t="n">
        <v>23</v>
      </c>
      <c r="D871" s="1" t="n">
        <v>90</v>
      </c>
      <c r="E871" s="106" t="n">
        <f aca="false">PRODUCT(C871/D871)</f>
        <v>0.255555555555556</v>
      </c>
      <c r="F871" s="6"/>
      <c r="G871" s="6"/>
      <c r="H871" s="6"/>
      <c r="I871" s="6"/>
      <c r="J871" s="1"/>
      <c r="K871" s="1"/>
      <c r="L871" s="6"/>
      <c r="S871" s="6"/>
      <c r="T871" s="6"/>
      <c r="U871" s="6"/>
      <c r="V871" s="1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</row>
    <row r="872" customFormat="false" ht="15" hidden="false" customHeight="false" outlineLevel="0" collapsed="false">
      <c r="A872" s="54" t="n">
        <v>871</v>
      </c>
      <c r="B872" s="56" t="s">
        <v>2214</v>
      </c>
      <c r="C872" s="1" t="n">
        <v>23</v>
      </c>
      <c r="D872" s="1" t="n">
        <v>91</v>
      </c>
      <c r="E872" s="106" t="n">
        <f aca="false">PRODUCT(C872/D872)</f>
        <v>0.252747252747253</v>
      </c>
      <c r="F872" s="6"/>
      <c r="G872" s="6"/>
      <c r="H872" s="56"/>
      <c r="I872" s="6"/>
      <c r="J872" s="1"/>
      <c r="K872" s="1"/>
      <c r="L872" s="6"/>
      <c r="S872" s="6"/>
      <c r="T872" s="6"/>
      <c r="U872" s="6"/>
      <c r="V872" s="1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</row>
    <row r="873" customFormat="false" ht="15" hidden="false" customHeight="false" outlineLevel="0" collapsed="false">
      <c r="A873" s="54" t="n">
        <v>872</v>
      </c>
      <c r="B873" s="6" t="s">
        <v>2274</v>
      </c>
      <c r="C873" s="1" t="n">
        <v>23</v>
      </c>
      <c r="D873" s="1" t="n">
        <v>74</v>
      </c>
      <c r="E873" s="106" t="n">
        <f aca="false">PRODUCT(C873/D873)</f>
        <v>0.310810810810811</v>
      </c>
      <c r="F873" s="6"/>
      <c r="G873" s="6"/>
      <c r="H873" s="6"/>
      <c r="I873" s="6"/>
      <c r="J873" s="1"/>
      <c r="K873" s="1"/>
      <c r="L873" s="6"/>
      <c r="S873" s="6"/>
      <c r="T873" s="6"/>
      <c r="U873" s="6"/>
      <c r="V873" s="1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</row>
    <row r="874" customFormat="false" ht="15" hidden="false" customHeight="false" outlineLevel="0" collapsed="false">
      <c r="A874" s="54" t="n">
        <v>873</v>
      </c>
      <c r="B874" s="6" t="s">
        <v>2327</v>
      </c>
      <c r="C874" s="1" t="n">
        <v>23</v>
      </c>
      <c r="D874" s="1" t="n">
        <v>89</v>
      </c>
      <c r="E874" s="106" t="n">
        <f aca="false">PRODUCT(C874/D874)</f>
        <v>0.258426966292135</v>
      </c>
      <c r="F874" s="6"/>
      <c r="G874" s="6"/>
      <c r="H874" s="6"/>
      <c r="I874" s="6"/>
      <c r="J874" s="1"/>
      <c r="K874" s="1"/>
      <c r="L874" s="6"/>
      <c r="S874" s="6"/>
      <c r="T874" s="6"/>
      <c r="U874" s="6"/>
      <c r="V874" s="1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</row>
    <row r="875" customFormat="false" ht="15" hidden="false" customHeight="false" outlineLevel="0" collapsed="false">
      <c r="A875" s="54" t="n">
        <v>874</v>
      </c>
      <c r="B875" s="6" t="s">
        <v>2429</v>
      </c>
      <c r="C875" s="1" t="n">
        <v>23</v>
      </c>
      <c r="D875" s="1" t="n">
        <v>24</v>
      </c>
      <c r="E875" s="106" t="n">
        <f aca="false">PRODUCT(C875/D875)</f>
        <v>0.958333333333333</v>
      </c>
      <c r="F875" s="6"/>
      <c r="G875" s="6"/>
      <c r="H875" s="6"/>
      <c r="I875" s="6"/>
      <c r="J875" s="1"/>
      <c r="K875" s="1"/>
      <c r="L875" s="6"/>
      <c r="S875" s="6"/>
      <c r="T875" s="6"/>
      <c r="U875" s="6"/>
      <c r="V875" s="1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</row>
    <row r="876" customFormat="false" ht="15" hidden="false" customHeight="false" outlineLevel="0" collapsed="false">
      <c r="A876" s="54" t="n">
        <v>875</v>
      </c>
      <c r="B876" s="6" t="s">
        <v>2485</v>
      </c>
      <c r="C876" s="1" t="n">
        <v>23</v>
      </c>
      <c r="D876" s="1" t="n">
        <v>78</v>
      </c>
      <c r="E876" s="106" t="n">
        <f aca="false">PRODUCT(C876/D876)</f>
        <v>0.294871794871795</v>
      </c>
      <c r="F876" s="6"/>
      <c r="G876" s="6"/>
      <c r="H876" s="6"/>
      <c r="I876" s="6"/>
      <c r="J876" s="1"/>
      <c r="K876" s="1"/>
      <c r="L876" s="6"/>
      <c r="S876" s="6"/>
      <c r="T876" s="6"/>
      <c r="U876" s="6"/>
      <c r="V876" s="1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</row>
    <row r="877" customFormat="false" ht="15" hidden="false" customHeight="false" outlineLevel="0" collapsed="false">
      <c r="A877" s="54" t="n">
        <v>876</v>
      </c>
      <c r="B877" s="6" t="s">
        <v>2508</v>
      </c>
      <c r="C877" s="1" t="n">
        <v>23</v>
      </c>
      <c r="D877" s="1" t="n">
        <v>59</v>
      </c>
      <c r="E877" s="106" t="n">
        <f aca="false">PRODUCT(C877/D877)</f>
        <v>0.389830508474576</v>
      </c>
      <c r="F877" s="6"/>
      <c r="G877" s="6"/>
      <c r="H877" s="6"/>
      <c r="I877" s="6"/>
      <c r="J877" s="1"/>
      <c r="K877" s="1"/>
      <c r="L877" s="6"/>
      <c r="S877" s="6"/>
      <c r="T877" s="6"/>
      <c r="U877" s="6"/>
      <c r="V877" s="1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</row>
    <row r="878" customFormat="false" ht="15" hidden="false" customHeight="false" outlineLevel="0" collapsed="false">
      <c r="A878" s="54" t="n">
        <v>877</v>
      </c>
      <c r="B878" s="6" t="s">
        <v>2543</v>
      </c>
      <c r="C878" s="1" t="n">
        <v>23</v>
      </c>
      <c r="D878" s="1" t="n">
        <v>59</v>
      </c>
      <c r="E878" s="106" t="n">
        <f aca="false">PRODUCT(C878/D878)</f>
        <v>0.389830508474576</v>
      </c>
      <c r="F878" s="6"/>
      <c r="G878" s="6"/>
      <c r="H878" s="6"/>
      <c r="I878" s="6"/>
      <c r="J878" s="1"/>
      <c r="K878" s="1"/>
      <c r="L878" s="6"/>
      <c r="S878" s="6"/>
      <c r="T878" s="6"/>
      <c r="U878" s="6"/>
      <c r="V878" s="1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</row>
    <row r="879" customFormat="false" ht="15" hidden="false" customHeight="false" outlineLevel="0" collapsed="false">
      <c r="A879" s="54" t="n">
        <v>878</v>
      </c>
      <c r="B879" s="56" t="s">
        <v>2608</v>
      </c>
      <c r="C879" s="1" t="n">
        <v>23</v>
      </c>
      <c r="D879" s="1" t="n">
        <v>20</v>
      </c>
      <c r="E879" s="106" t="n">
        <f aca="false">PRODUCT(C879/D879)</f>
        <v>1.15</v>
      </c>
      <c r="F879" s="6"/>
      <c r="G879" s="6"/>
      <c r="H879" s="56"/>
      <c r="I879" s="6"/>
      <c r="J879" s="1"/>
      <c r="K879" s="1"/>
      <c r="L879" s="6"/>
      <c r="S879" s="6"/>
      <c r="T879" s="6"/>
      <c r="U879" s="6"/>
      <c r="V879" s="1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</row>
    <row r="880" customFormat="false" ht="15" hidden="false" customHeight="false" outlineLevel="0" collapsed="false">
      <c r="A880" s="54" t="n">
        <v>879</v>
      </c>
      <c r="B880" s="6" t="s">
        <v>2618</v>
      </c>
      <c r="C880" s="1" t="n">
        <v>23</v>
      </c>
      <c r="D880" s="1" t="n">
        <v>36</v>
      </c>
      <c r="E880" s="106" t="n">
        <f aca="false">PRODUCT(C880/D880)</f>
        <v>0.638888888888889</v>
      </c>
      <c r="F880" s="6"/>
      <c r="G880" s="6"/>
      <c r="H880" s="6"/>
      <c r="I880" s="6"/>
      <c r="J880" s="1"/>
      <c r="K880" s="1"/>
      <c r="L880" s="6"/>
      <c r="S880" s="6"/>
      <c r="T880" s="6"/>
      <c r="U880" s="6"/>
      <c r="V880" s="1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</row>
    <row r="881" customFormat="false" ht="15" hidden="false" customHeight="false" outlineLevel="0" collapsed="false">
      <c r="A881" s="54" t="n">
        <v>880</v>
      </c>
      <c r="B881" s="6" t="s">
        <v>2637</v>
      </c>
      <c r="C881" s="1" t="n">
        <v>23</v>
      </c>
      <c r="D881" s="1" t="n">
        <v>75</v>
      </c>
      <c r="E881" s="106" t="n">
        <f aca="false">PRODUCT(C881/D881)</f>
        <v>0.306666666666667</v>
      </c>
      <c r="F881" s="6"/>
      <c r="G881" s="6"/>
      <c r="H881" s="6"/>
      <c r="I881" s="6"/>
      <c r="J881" s="1"/>
      <c r="K881" s="1"/>
      <c r="L881" s="6"/>
      <c r="S881" s="6"/>
      <c r="T881" s="6"/>
      <c r="U881" s="6"/>
      <c r="V881" s="1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</row>
    <row r="882" customFormat="false" ht="15" hidden="false" customHeight="false" outlineLevel="0" collapsed="false">
      <c r="A882" s="54" t="n">
        <v>881</v>
      </c>
      <c r="B882" s="6" t="s">
        <v>2646</v>
      </c>
      <c r="C882" s="1" t="n">
        <v>23</v>
      </c>
      <c r="D882" s="1" t="n">
        <v>52</v>
      </c>
      <c r="E882" s="106" t="n">
        <f aca="false">PRODUCT(C882/D882)</f>
        <v>0.442307692307692</v>
      </c>
      <c r="F882" s="6"/>
      <c r="G882" s="6"/>
      <c r="H882" s="6"/>
      <c r="I882" s="6"/>
      <c r="J882" s="1"/>
      <c r="K882" s="1"/>
      <c r="L882" s="6"/>
      <c r="S882" s="6"/>
      <c r="T882" s="6"/>
      <c r="U882" s="6"/>
      <c r="V882" s="1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</row>
    <row r="883" customFormat="false" ht="15" hidden="false" customHeight="false" outlineLevel="0" collapsed="false">
      <c r="A883" s="54" t="n">
        <v>882</v>
      </c>
      <c r="B883" s="6" t="s">
        <v>2781</v>
      </c>
      <c r="C883" s="1" t="n">
        <v>23</v>
      </c>
      <c r="D883" s="1" t="n">
        <v>38</v>
      </c>
      <c r="E883" s="106" t="n">
        <f aca="false">PRODUCT(C883/D883)</f>
        <v>0.605263157894737</v>
      </c>
      <c r="F883" s="6"/>
      <c r="G883" s="6"/>
      <c r="H883" s="6"/>
      <c r="I883" s="6"/>
      <c r="J883" s="1"/>
      <c r="K883" s="1"/>
      <c r="L883" s="6"/>
      <c r="S883" s="6"/>
      <c r="T883" s="6"/>
      <c r="U883" s="6"/>
      <c r="V883" s="1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</row>
    <row r="884" customFormat="false" ht="15" hidden="false" customHeight="false" outlineLevel="0" collapsed="false">
      <c r="A884" s="54" t="n">
        <v>883</v>
      </c>
      <c r="B884" s="6" t="s">
        <v>2796</v>
      </c>
      <c r="C884" s="1" t="n">
        <v>23</v>
      </c>
      <c r="D884" s="1" t="n">
        <v>24</v>
      </c>
      <c r="E884" s="106" t="n">
        <f aca="false">PRODUCT(C884/D884)</f>
        <v>0.958333333333333</v>
      </c>
      <c r="F884" s="6"/>
      <c r="G884" s="6"/>
      <c r="H884" s="6"/>
      <c r="I884" s="6"/>
      <c r="J884" s="1"/>
      <c r="K884" s="1"/>
      <c r="L884" s="6"/>
      <c r="S884" s="6"/>
      <c r="T884" s="6"/>
      <c r="U884" s="6"/>
      <c r="V884" s="1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</row>
    <row r="885" customFormat="false" ht="15" hidden="false" customHeight="false" outlineLevel="0" collapsed="false">
      <c r="A885" s="54" t="n">
        <v>884</v>
      </c>
      <c r="B885" s="6" t="s">
        <v>2817</v>
      </c>
      <c r="C885" s="1" t="n">
        <v>23</v>
      </c>
      <c r="D885" s="1" t="n">
        <v>30</v>
      </c>
      <c r="E885" s="106" t="n">
        <f aca="false">PRODUCT(C885/D885)</f>
        <v>0.766666666666667</v>
      </c>
      <c r="F885" s="6"/>
      <c r="G885" s="6"/>
      <c r="H885" s="6"/>
      <c r="I885" s="6"/>
      <c r="J885" s="1"/>
      <c r="K885" s="1"/>
      <c r="L885" s="6"/>
      <c r="S885" s="6"/>
      <c r="T885" s="6"/>
      <c r="U885" s="6"/>
      <c r="V885" s="1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</row>
    <row r="886" customFormat="false" ht="15" hidden="false" customHeight="false" outlineLevel="0" collapsed="false">
      <c r="A886" s="54" t="n">
        <v>885</v>
      </c>
      <c r="B886" s="6" t="s">
        <v>2840</v>
      </c>
      <c r="C886" s="1" t="n">
        <v>23</v>
      </c>
      <c r="D886" s="1" t="n">
        <v>22</v>
      </c>
      <c r="E886" s="106" t="n">
        <f aca="false">PRODUCT(C886/D886)</f>
        <v>1.04545454545455</v>
      </c>
      <c r="F886" s="6"/>
      <c r="G886" s="6"/>
      <c r="H886" s="6"/>
      <c r="I886" s="6"/>
      <c r="J886" s="1"/>
      <c r="K886" s="1"/>
      <c r="L886" s="6"/>
      <c r="S886" s="6"/>
      <c r="T886" s="6"/>
      <c r="U886" s="6"/>
      <c r="V886" s="1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</row>
    <row r="887" customFormat="false" ht="15" hidden="false" customHeight="false" outlineLevel="0" collapsed="false">
      <c r="A887" s="54" t="n">
        <v>886</v>
      </c>
      <c r="B887" s="6" t="s">
        <v>2926</v>
      </c>
      <c r="C887" s="1" t="n">
        <v>23</v>
      </c>
      <c r="D887" s="1" t="n">
        <v>31</v>
      </c>
      <c r="E887" s="106" t="n">
        <f aca="false">PRODUCT(C887/D887)</f>
        <v>0.741935483870968</v>
      </c>
      <c r="F887" s="6"/>
      <c r="G887" s="6"/>
      <c r="H887" s="6"/>
      <c r="I887" s="6"/>
      <c r="J887" s="1"/>
      <c r="K887" s="1"/>
      <c r="L887" s="6"/>
      <c r="S887" s="6"/>
      <c r="T887" s="6"/>
      <c r="U887" s="6"/>
      <c r="V887" s="1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</row>
    <row r="888" customFormat="false" ht="15" hidden="false" customHeight="false" outlineLevel="0" collapsed="false">
      <c r="A888" s="54" t="n">
        <v>887</v>
      </c>
      <c r="B888" s="56" t="s">
        <v>3015</v>
      </c>
      <c r="C888" s="1" t="n">
        <v>23</v>
      </c>
      <c r="D888" s="1" t="n">
        <v>21</v>
      </c>
      <c r="E888" s="106" t="n">
        <f aca="false">PRODUCT(C888/D888)</f>
        <v>1.0952380952381</v>
      </c>
      <c r="F888" s="6"/>
      <c r="G888" s="6"/>
      <c r="H888" s="56"/>
      <c r="I888" s="6"/>
      <c r="J888" s="1"/>
      <c r="K888" s="1"/>
      <c r="L888" s="6"/>
      <c r="S888" s="6"/>
      <c r="T888" s="6"/>
      <c r="U888" s="6"/>
      <c r="V888" s="1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</row>
    <row r="889" customFormat="false" ht="15" hidden="false" customHeight="false" outlineLevel="0" collapsed="false">
      <c r="A889" s="54" t="n">
        <v>888</v>
      </c>
      <c r="B889" s="6" t="s">
        <v>371</v>
      </c>
      <c r="C889" s="1" t="n">
        <v>22</v>
      </c>
      <c r="D889" s="1" t="n">
        <v>220</v>
      </c>
      <c r="E889" s="106" t="n">
        <f aca="false">PRODUCT(C889/D889)</f>
        <v>0.1</v>
      </c>
      <c r="F889" s="6"/>
      <c r="G889" s="6"/>
      <c r="H889" s="6"/>
      <c r="I889" s="6"/>
      <c r="J889" s="1"/>
      <c r="K889" s="1"/>
      <c r="L889" s="6"/>
      <c r="S889" s="6"/>
      <c r="T889" s="6"/>
      <c r="U889" s="6"/>
      <c r="V889" s="1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</row>
    <row r="890" customFormat="false" ht="15" hidden="false" customHeight="false" outlineLevel="0" collapsed="false">
      <c r="A890" s="54" t="n">
        <v>889</v>
      </c>
      <c r="B890" s="6" t="s">
        <v>386</v>
      </c>
      <c r="C890" s="1" t="n">
        <v>22</v>
      </c>
      <c r="D890" s="1" t="n">
        <v>159</v>
      </c>
      <c r="E890" s="106" t="n">
        <f aca="false">PRODUCT(C890/D890)</f>
        <v>0.138364779874214</v>
      </c>
      <c r="F890" s="6"/>
      <c r="G890" s="6"/>
      <c r="H890" s="6"/>
      <c r="I890" s="6"/>
      <c r="J890" s="1"/>
      <c r="K890" s="1"/>
      <c r="L890" s="6"/>
      <c r="S890" s="6"/>
      <c r="T890" s="6"/>
      <c r="U890" s="6"/>
      <c r="V890" s="1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</row>
    <row r="891" customFormat="false" ht="15" hidden="false" customHeight="false" outlineLevel="0" collapsed="false">
      <c r="A891" s="54" t="n">
        <v>890</v>
      </c>
      <c r="B891" s="6" t="s">
        <v>482</v>
      </c>
      <c r="C891" s="1" t="n">
        <v>22</v>
      </c>
      <c r="D891" s="1" t="n">
        <v>122</v>
      </c>
      <c r="E891" s="106" t="n">
        <f aca="false">PRODUCT(C891/D891)</f>
        <v>0.180327868852459</v>
      </c>
      <c r="F891" s="6"/>
      <c r="G891" s="6"/>
      <c r="H891" s="6"/>
      <c r="I891" s="6"/>
      <c r="J891" s="1"/>
      <c r="K891" s="1"/>
      <c r="L891" s="6"/>
      <c r="S891" s="6"/>
      <c r="T891" s="6"/>
      <c r="U891" s="6"/>
      <c r="V891" s="1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</row>
    <row r="892" customFormat="false" ht="15" hidden="false" customHeight="false" outlineLevel="0" collapsed="false">
      <c r="A892" s="54" t="n">
        <v>891</v>
      </c>
      <c r="B892" s="6" t="s">
        <v>2021</v>
      </c>
      <c r="C892" s="1" t="n">
        <v>22</v>
      </c>
      <c r="D892" s="1" t="n">
        <v>130</v>
      </c>
      <c r="E892" s="106" t="n">
        <f aca="false">PRODUCT(C892/D892)</f>
        <v>0.169230769230769</v>
      </c>
      <c r="F892" s="6"/>
      <c r="G892" s="6"/>
      <c r="H892" s="6"/>
      <c r="I892" s="6"/>
      <c r="J892" s="1"/>
      <c r="K892" s="1"/>
      <c r="L892" s="6"/>
      <c r="S892" s="6"/>
      <c r="T892" s="6"/>
      <c r="U892" s="6"/>
      <c r="V892" s="1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</row>
    <row r="893" customFormat="false" ht="15" hidden="false" customHeight="false" outlineLevel="0" collapsed="false">
      <c r="A893" s="54" t="n">
        <v>892</v>
      </c>
      <c r="B893" s="6" t="s">
        <v>2160</v>
      </c>
      <c r="C893" s="1" t="n">
        <v>22</v>
      </c>
      <c r="D893" s="1" t="n">
        <v>64</v>
      </c>
      <c r="E893" s="106" t="n">
        <f aca="false">PRODUCT(C893/D893)</f>
        <v>0.34375</v>
      </c>
      <c r="F893" s="6"/>
      <c r="G893" s="6"/>
      <c r="H893" s="6"/>
      <c r="I893" s="6"/>
      <c r="J893" s="1"/>
      <c r="K893" s="1"/>
      <c r="L893" s="6"/>
      <c r="S893" s="6"/>
      <c r="T893" s="6"/>
      <c r="U893" s="6"/>
      <c r="V893" s="1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</row>
    <row r="894" customFormat="false" ht="15" hidden="false" customHeight="false" outlineLevel="0" collapsed="false">
      <c r="A894" s="54" t="n">
        <v>893</v>
      </c>
      <c r="B894" s="6" t="s">
        <v>2312</v>
      </c>
      <c r="C894" s="1" t="n">
        <v>22</v>
      </c>
      <c r="D894" s="1" t="n">
        <v>64</v>
      </c>
      <c r="E894" s="106" t="n">
        <f aca="false">PRODUCT(C894/D894)</f>
        <v>0.34375</v>
      </c>
      <c r="F894" s="6"/>
      <c r="G894" s="6"/>
      <c r="H894" s="6"/>
      <c r="I894" s="6"/>
      <c r="J894" s="1"/>
      <c r="K894" s="1"/>
      <c r="L894" s="6"/>
      <c r="S894" s="6"/>
      <c r="T894" s="6"/>
      <c r="U894" s="6"/>
      <c r="V894" s="1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</row>
    <row r="895" customFormat="false" ht="15" hidden="false" customHeight="false" outlineLevel="0" collapsed="false">
      <c r="A895" s="54" t="n">
        <v>894</v>
      </c>
      <c r="B895" s="6" t="s">
        <v>2480</v>
      </c>
      <c r="C895" s="1" t="n">
        <v>22</v>
      </c>
      <c r="D895" s="1" t="n">
        <v>66</v>
      </c>
      <c r="E895" s="106" t="n">
        <f aca="false">PRODUCT(C895/D895)</f>
        <v>0.333333333333333</v>
      </c>
      <c r="F895" s="6"/>
      <c r="G895" s="6"/>
      <c r="H895" s="6"/>
      <c r="I895" s="6"/>
      <c r="J895" s="1"/>
      <c r="K895" s="1"/>
      <c r="L895" s="6"/>
      <c r="S895" s="6"/>
      <c r="T895" s="6"/>
      <c r="U895" s="6"/>
      <c r="V895" s="1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</row>
    <row r="896" customFormat="false" ht="15" hidden="false" customHeight="false" outlineLevel="0" collapsed="false">
      <c r="A896" s="54" t="n">
        <v>895</v>
      </c>
      <c r="B896" s="6" t="s">
        <v>2551</v>
      </c>
      <c r="C896" s="1" t="n">
        <v>22</v>
      </c>
      <c r="D896" s="1" t="n">
        <v>42</v>
      </c>
      <c r="E896" s="106" t="n">
        <f aca="false">PRODUCT(C896/D896)</f>
        <v>0.523809523809524</v>
      </c>
      <c r="F896" s="6"/>
      <c r="G896" s="6"/>
      <c r="H896" s="6"/>
      <c r="I896" s="6"/>
      <c r="J896" s="1"/>
      <c r="K896" s="1"/>
      <c r="L896" s="6"/>
      <c r="S896" s="6"/>
      <c r="T896" s="6"/>
      <c r="U896" s="6"/>
      <c r="V896" s="1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</row>
    <row r="897" customFormat="false" ht="15" hidden="false" customHeight="false" outlineLevel="0" collapsed="false">
      <c r="A897" s="54" t="n">
        <v>896</v>
      </c>
      <c r="B897" s="6" t="s">
        <v>2561</v>
      </c>
      <c r="C897" s="1" t="n">
        <v>22</v>
      </c>
      <c r="D897" s="1" t="n">
        <v>66</v>
      </c>
      <c r="E897" s="106" t="n">
        <f aca="false">PRODUCT(C897/D897)</f>
        <v>0.333333333333333</v>
      </c>
      <c r="F897" s="6"/>
      <c r="G897" s="6"/>
      <c r="H897" s="6"/>
      <c r="I897" s="6"/>
      <c r="J897" s="1"/>
      <c r="K897" s="1"/>
      <c r="L897" s="6"/>
      <c r="S897" s="6"/>
      <c r="T897" s="6"/>
      <c r="U897" s="6"/>
      <c r="V897" s="1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</row>
    <row r="898" customFormat="false" ht="15" hidden="false" customHeight="false" outlineLevel="0" collapsed="false">
      <c r="A898" s="54" t="n">
        <v>897</v>
      </c>
      <c r="B898" s="6" t="s">
        <v>2581</v>
      </c>
      <c r="C898" s="1" t="n">
        <v>22</v>
      </c>
      <c r="D898" s="1" t="n">
        <v>36</v>
      </c>
      <c r="E898" s="106" t="n">
        <f aca="false">PRODUCT(C898/D898)</f>
        <v>0.611111111111111</v>
      </c>
      <c r="F898" s="6"/>
      <c r="G898" s="6"/>
      <c r="H898" s="6"/>
      <c r="I898" s="6"/>
      <c r="J898" s="1"/>
      <c r="K898" s="1"/>
      <c r="L898" s="6"/>
      <c r="S898" s="6"/>
      <c r="T898" s="6"/>
      <c r="U898" s="6"/>
      <c r="V898" s="1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</row>
    <row r="899" customFormat="false" ht="15" hidden="false" customHeight="false" outlineLevel="0" collapsed="false">
      <c r="A899" s="54" t="n">
        <v>898</v>
      </c>
      <c r="B899" s="6" t="s">
        <v>2586</v>
      </c>
      <c r="C899" s="1" t="n">
        <v>22</v>
      </c>
      <c r="D899" s="1" t="n">
        <v>63</v>
      </c>
      <c r="E899" s="106" t="n">
        <f aca="false">PRODUCT(C899/D899)</f>
        <v>0.349206349206349</v>
      </c>
      <c r="F899" s="6"/>
      <c r="G899" s="6"/>
      <c r="H899" s="6"/>
      <c r="I899" s="6"/>
      <c r="J899" s="1"/>
      <c r="K899" s="1"/>
      <c r="L899" s="6"/>
      <c r="S899" s="6"/>
      <c r="T899" s="6"/>
      <c r="U899" s="6"/>
      <c r="V899" s="1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</row>
    <row r="900" customFormat="false" ht="15" hidden="false" customHeight="false" outlineLevel="0" collapsed="false">
      <c r="A900" s="54" t="n">
        <v>899</v>
      </c>
      <c r="B900" s="6" t="s">
        <v>2699</v>
      </c>
      <c r="C900" s="1" t="n">
        <v>22</v>
      </c>
      <c r="D900" s="1" t="n">
        <v>65</v>
      </c>
      <c r="E900" s="106" t="n">
        <f aca="false">PRODUCT(C900/D900)</f>
        <v>0.338461538461539</v>
      </c>
      <c r="F900" s="6"/>
      <c r="G900" s="6"/>
      <c r="H900" s="6"/>
      <c r="I900" s="6"/>
      <c r="J900" s="1"/>
      <c r="K900" s="1"/>
      <c r="L900" s="6"/>
      <c r="S900" s="6"/>
      <c r="T900" s="6"/>
      <c r="U900" s="6"/>
      <c r="V900" s="1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</row>
    <row r="901" customFormat="false" ht="15" hidden="false" customHeight="false" outlineLevel="0" collapsed="false">
      <c r="A901" s="54" t="n">
        <v>900</v>
      </c>
      <c r="B901" s="56" t="s">
        <v>2741</v>
      </c>
      <c r="C901" s="1" t="n">
        <v>22</v>
      </c>
      <c r="D901" s="1" t="n">
        <v>55</v>
      </c>
      <c r="E901" s="106" t="n">
        <f aca="false">PRODUCT(C901/D901)</f>
        <v>0.4</v>
      </c>
      <c r="F901" s="6"/>
      <c r="G901" s="6"/>
      <c r="H901" s="56"/>
      <c r="I901" s="6"/>
      <c r="J901" s="1"/>
      <c r="K901" s="1"/>
      <c r="L901" s="6"/>
      <c r="S901" s="6"/>
      <c r="T901" s="6"/>
      <c r="U901" s="6"/>
      <c r="V901" s="1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</row>
    <row r="902" customFormat="false" ht="15" hidden="false" customHeight="false" outlineLevel="0" collapsed="false">
      <c r="A902" s="54" t="n">
        <v>901</v>
      </c>
      <c r="B902" s="6" t="s">
        <v>2753</v>
      </c>
      <c r="C902" s="1" t="n">
        <v>22</v>
      </c>
      <c r="D902" s="1" t="n">
        <v>61</v>
      </c>
      <c r="E902" s="106" t="n">
        <f aca="false">PRODUCT(C902/D902)</f>
        <v>0.360655737704918</v>
      </c>
      <c r="F902" s="6"/>
      <c r="G902" s="6"/>
      <c r="H902" s="6"/>
      <c r="I902" s="6"/>
      <c r="J902" s="1"/>
      <c r="K902" s="1"/>
      <c r="L902" s="6"/>
      <c r="S902" s="6"/>
      <c r="T902" s="6"/>
      <c r="U902" s="6"/>
      <c r="V902" s="1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</row>
    <row r="903" customFormat="false" ht="15" hidden="false" customHeight="false" outlineLevel="0" collapsed="false">
      <c r="A903" s="54" t="n">
        <v>902</v>
      </c>
      <c r="B903" s="6" t="s">
        <v>2887</v>
      </c>
      <c r="C903" s="1" t="n">
        <v>22</v>
      </c>
      <c r="D903" s="1" t="n">
        <v>24</v>
      </c>
      <c r="E903" s="106" t="n">
        <f aca="false">PRODUCT(C903/D903)</f>
        <v>0.916666666666667</v>
      </c>
      <c r="F903" s="6"/>
      <c r="G903" s="6"/>
      <c r="H903" s="6"/>
      <c r="I903" s="6"/>
      <c r="J903" s="1"/>
      <c r="K903" s="1"/>
      <c r="L903" s="6"/>
      <c r="S903" s="6"/>
      <c r="T903" s="6"/>
      <c r="U903" s="6"/>
      <c r="V903" s="1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</row>
    <row r="904" customFormat="false" ht="15" hidden="false" customHeight="false" outlineLevel="0" collapsed="false">
      <c r="A904" s="54" t="n">
        <v>903</v>
      </c>
      <c r="B904" s="6" t="s">
        <v>2914</v>
      </c>
      <c r="C904" s="1" t="n">
        <v>22</v>
      </c>
      <c r="D904" s="1" t="n">
        <v>30</v>
      </c>
      <c r="E904" s="106" t="n">
        <f aca="false">PRODUCT(C904/D904)</f>
        <v>0.733333333333333</v>
      </c>
      <c r="F904" s="6"/>
      <c r="G904" s="6"/>
      <c r="H904" s="6"/>
      <c r="I904" s="6"/>
      <c r="J904" s="1"/>
      <c r="K904" s="1"/>
      <c r="L904" s="6"/>
      <c r="S904" s="6"/>
      <c r="T904" s="6"/>
      <c r="U904" s="6"/>
      <c r="V904" s="1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</row>
    <row r="905" customFormat="false" ht="15" hidden="false" customHeight="false" outlineLevel="0" collapsed="false">
      <c r="A905" s="54" t="n">
        <v>904</v>
      </c>
      <c r="B905" s="6" t="s">
        <v>2930</v>
      </c>
      <c r="C905" s="1" t="n">
        <v>22</v>
      </c>
      <c r="D905" s="1" t="n">
        <v>23</v>
      </c>
      <c r="E905" s="106" t="n">
        <f aca="false">PRODUCT(C905/D905)</f>
        <v>0.956521739130435</v>
      </c>
      <c r="F905" s="6"/>
      <c r="G905" s="6"/>
      <c r="H905" s="6"/>
      <c r="I905" s="6"/>
      <c r="J905" s="1"/>
      <c r="K905" s="1"/>
      <c r="L905" s="6"/>
      <c r="S905" s="6"/>
      <c r="T905" s="6"/>
      <c r="U905" s="6"/>
      <c r="V905" s="1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</row>
    <row r="906" customFormat="false" ht="15" hidden="false" customHeight="false" outlineLevel="0" collapsed="false">
      <c r="A906" s="54" t="n">
        <v>905</v>
      </c>
      <c r="B906" s="6" t="s">
        <v>2956</v>
      </c>
      <c r="C906" s="1" t="n">
        <v>22</v>
      </c>
      <c r="D906" s="1" t="n">
        <v>21</v>
      </c>
      <c r="E906" s="106" t="n">
        <f aca="false">PRODUCT(C906/D906)</f>
        <v>1.04761904761905</v>
      </c>
      <c r="F906" s="6"/>
      <c r="G906" s="6"/>
      <c r="H906" s="6"/>
      <c r="I906" s="6"/>
      <c r="J906" s="1"/>
      <c r="K906" s="1"/>
      <c r="L906" s="6"/>
      <c r="S906" s="6"/>
      <c r="T906" s="6"/>
      <c r="U906" s="6"/>
      <c r="V906" s="1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</row>
    <row r="907" customFormat="false" ht="15" hidden="false" customHeight="false" outlineLevel="0" collapsed="false">
      <c r="A907" s="54" t="n">
        <v>906</v>
      </c>
      <c r="B907" s="6" t="s">
        <v>167</v>
      </c>
      <c r="C907" s="1" t="n">
        <v>21</v>
      </c>
      <c r="D907" s="1" t="n">
        <v>112</v>
      </c>
      <c r="E907" s="106" t="n">
        <f aca="false">PRODUCT(C907/D907)</f>
        <v>0.1875</v>
      </c>
      <c r="F907" s="6"/>
      <c r="G907" s="6"/>
      <c r="H907" s="6"/>
      <c r="I907" s="6"/>
      <c r="J907" s="1"/>
      <c r="K907" s="1"/>
      <c r="L907" s="6"/>
      <c r="S907" s="6"/>
      <c r="T907" s="6"/>
      <c r="U907" s="6"/>
      <c r="V907" s="1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6"/>
      <c r="CM907" s="6"/>
      <c r="CN907" s="6"/>
      <c r="CO907" s="6"/>
      <c r="CP907" s="6"/>
      <c r="CQ907" s="6"/>
      <c r="CR907" s="6"/>
    </row>
    <row r="908" customFormat="false" ht="15" hidden="false" customHeight="false" outlineLevel="0" collapsed="false">
      <c r="A908" s="54" t="n">
        <v>907</v>
      </c>
      <c r="B908" s="6" t="s">
        <v>430</v>
      </c>
      <c r="C908" s="1" t="n">
        <v>21</v>
      </c>
      <c r="D908" s="1" t="n">
        <v>112</v>
      </c>
      <c r="E908" s="106" t="n">
        <f aca="false">PRODUCT(C908/D908)</f>
        <v>0.1875</v>
      </c>
      <c r="F908" s="6"/>
      <c r="G908" s="6"/>
      <c r="H908" s="6"/>
      <c r="I908" s="6"/>
      <c r="J908" s="1"/>
      <c r="K908" s="1"/>
      <c r="L908" s="6"/>
      <c r="S908" s="6"/>
      <c r="T908" s="6"/>
      <c r="U908" s="6"/>
      <c r="V908" s="1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6"/>
      <c r="CM908" s="6"/>
      <c r="CN908" s="6"/>
      <c r="CO908" s="6"/>
      <c r="CP908" s="6"/>
      <c r="CQ908" s="6"/>
      <c r="CR908" s="6"/>
    </row>
    <row r="909" customFormat="false" ht="15" hidden="false" customHeight="false" outlineLevel="0" collapsed="false">
      <c r="A909" s="54" t="n">
        <v>908</v>
      </c>
      <c r="B909" s="6" t="s">
        <v>551</v>
      </c>
      <c r="C909" s="1" t="n">
        <v>21</v>
      </c>
      <c r="D909" s="1" t="n">
        <v>124</v>
      </c>
      <c r="E909" s="106" t="n">
        <f aca="false">PRODUCT(C909/D909)</f>
        <v>0.169354838709677</v>
      </c>
      <c r="F909" s="6"/>
      <c r="G909" s="6"/>
      <c r="H909" s="6"/>
      <c r="I909" s="6"/>
      <c r="J909" s="1"/>
      <c r="K909" s="1"/>
      <c r="L909" s="6"/>
      <c r="S909" s="6"/>
      <c r="T909" s="6"/>
      <c r="U909" s="6"/>
      <c r="V909" s="1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6"/>
      <c r="CM909" s="6"/>
      <c r="CN909" s="6"/>
      <c r="CO909" s="6"/>
      <c r="CP909" s="6"/>
      <c r="CQ909" s="6"/>
      <c r="CR909" s="6"/>
    </row>
    <row r="910" customFormat="false" ht="15" hidden="false" customHeight="false" outlineLevel="0" collapsed="false">
      <c r="A910" s="54" t="n">
        <v>909</v>
      </c>
      <c r="B910" s="6" t="s">
        <v>2194</v>
      </c>
      <c r="C910" s="1" t="n">
        <v>21</v>
      </c>
      <c r="D910" s="1" t="n">
        <v>73</v>
      </c>
      <c r="E910" s="106" t="n">
        <f aca="false">PRODUCT(C910/D910)</f>
        <v>0.287671232876712</v>
      </c>
      <c r="F910" s="6"/>
      <c r="G910" s="6"/>
      <c r="H910" s="6"/>
      <c r="I910" s="6"/>
      <c r="J910" s="1"/>
      <c r="K910" s="1"/>
      <c r="L910" s="6"/>
      <c r="S910" s="6"/>
      <c r="T910" s="6"/>
      <c r="U910" s="6"/>
      <c r="V910" s="1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</row>
    <row r="911" customFormat="false" ht="15" hidden="false" customHeight="false" outlineLevel="0" collapsed="false">
      <c r="A911" s="54" t="n">
        <v>910</v>
      </c>
      <c r="B911" s="6" t="s">
        <v>2252</v>
      </c>
      <c r="C911" s="1" t="n">
        <v>21</v>
      </c>
      <c r="D911" s="1" t="n">
        <v>102</v>
      </c>
      <c r="E911" s="106" t="n">
        <f aca="false">PRODUCT(C911/D911)</f>
        <v>0.205882352941176</v>
      </c>
      <c r="F911" s="6"/>
      <c r="G911" s="6"/>
      <c r="H911" s="6"/>
      <c r="I911" s="6"/>
      <c r="J911" s="1"/>
      <c r="K911" s="1"/>
      <c r="L911" s="6"/>
      <c r="S911" s="6"/>
      <c r="T911" s="6"/>
      <c r="U911" s="6"/>
      <c r="V911" s="1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6"/>
      <c r="CM911" s="6"/>
      <c r="CN911" s="6"/>
      <c r="CO911" s="6"/>
      <c r="CP911" s="6"/>
      <c r="CQ911" s="6"/>
      <c r="CR911" s="6"/>
    </row>
    <row r="912" customFormat="false" ht="15" hidden="false" customHeight="false" outlineLevel="0" collapsed="false">
      <c r="A912" s="54" t="n">
        <v>911</v>
      </c>
      <c r="B912" s="6" t="s">
        <v>2333</v>
      </c>
      <c r="C912" s="1" t="n">
        <v>21</v>
      </c>
      <c r="D912" s="1" t="n">
        <v>70</v>
      </c>
      <c r="E912" s="106" t="n">
        <f aca="false">PRODUCT(C912/D912)</f>
        <v>0.3</v>
      </c>
      <c r="F912" s="6"/>
      <c r="G912" s="6"/>
      <c r="H912" s="6"/>
      <c r="I912" s="6"/>
      <c r="J912" s="1"/>
      <c r="K912" s="1"/>
      <c r="L912" s="6"/>
      <c r="S912" s="6"/>
      <c r="T912" s="6"/>
      <c r="U912" s="6"/>
      <c r="V912" s="1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</row>
    <row r="913" customFormat="false" ht="15" hidden="false" customHeight="false" outlineLevel="0" collapsed="false">
      <c r="A913" s="54" t="n">
        <v>912</v>
      </c>
      <c r="B913" s="6" t="s">
        <v>582</v>
      </c>
      <c r="C913" s="1" t="n">
        <v>21</v>
      </c>
      <c r="D913" s="1" t="n">
        <v>47</v>
      </c>
      <c r="E913" s="106" t="n">
        <f aca="false">PRODUCT(C913/D913)</f>
        <v>0.446808510638298</v>
      </c>
      <c r="F913" s="6"/>
      <c r="G913" s="6"/>
      <c r="H913" s="6"/>
      <c r="I913" s="6"/>
      <c r="J913" s="1"/>
      <c r="K913" s="1"/>
      <c r="L913" s="6"/>
      <c r="S913" s="6"/>
      <c r="T913" s="6"/>
      <c r="U913" s="6"/>
      <c r="V913" s="1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</row>
    <row r="914" customFormat="false" ht="15" hidden="false" customHeight="false" outlineLevel="0" collapsed="false">
      <c r="A914" s="54" t="n">
        <v>913</v>
      </c>
      <c r="B914" s="6" t="s">
        <v>2597</v>
      </c>
      <c r="C914" s="1" t="n">
        <v>21</v>
      </c>
      <c r="D914" s="1" t="n">
        <v>65</v>
      </c>
      <c r="E914" s="106" t="n">
        <f aca="false">PRODUCT(C914/D914)</f>
        <v>0.323076923076923</v>
      </c>
      <c r="F914" s="6"/>
      <c r="G914" s="6"/>
      <c r="H914" s="6"/>
      <c r="I914" s="6"/>
      <c r="J914" s="1"/>
      <c r="K914" s="1"/>
      <c r="L914" s="6"/>
      <c r="S914" s="6"/>
      <c r="T914" s="6"/>
      <c r="U914" s="6"/>
      <c r="V914" s="1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</row>
    <row r="915" customFormat="false" ht="15" hidden="false" customHeight="false" outlineLevel="0" collapsed="false">
      <c r="A915" s="54" t="n">
        <v>914</v>
      </c>
      <c r="B915" s="6" t="s">
        <v>2606</v>
      </c>
      <c r="C915" s="1" t="n">
        <v>21</v>
      </c>
      <c r="D915" s="1" t="n">
        <v>70</v>
      </c>
      <c r="E915" s="106" t="n">
        <f aca="false">PRODUCT(C915/D915)</f>
        <v>0.3</v>
      </c>
      <c r="F915" s="6"/>
      <c r="G915" s="6"/>
      <c r="H915" s="6"/>
      <c r="I915" s="6"/>
      <c r="J915" s="1"/>
      <c r="K915" s="1"/>
      <c r="L915" s="6"/>
      <c r="S915" s="6"/>
      <c r="T915" s="6"/>
      <c r="U915" s="6"/>
      <c r="V915" s="1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</row>
    <row r="916" customFormat="false" ht="15" hidden="false" customHeight="false" outlineLevel="0" collapsed="false">
      <c r="A916" s="54" t="n">
        <v>915</v>
      </c>
      <c r="B916" s="6" t="s">
        <v>2632</v>
      </c>
      <c r="C916" s="1" t="n">
        <v>21</v>
      </c>
      <c r="D916" s="1" t="n">
        <v>79</v>
      </c>
      <c r="E916" s="106" t="n">
        <f aca="false">PRODUCT(C916/D916)</f>
        <v>0.265822784810127</v>
      </c>
      <c r="F916" s="6"/>
      <c r="G916" s="6"/>
      <c r="H916" s="6"/>
      <c r="I916" s="6"/>
      <c r="J916" s="1"/>
      <c r="K916" s="1"/>
      <c r="L916" s="6"/>
      <c r="S916" s="6"/>
      <c r="T916" s="6"/>
      <c r="U916" s="6"/>
      <c r="V916" s="1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6"/>
      <c r="CM916" s="6"/>
      <c r="CN916" s="6"/>
      <c r="CO916" s="6"/>
      <c r="CP916" s="6"/>
      <c r="CQ916" s="6"/>
      <c r="CR916" s="6"/>
    </row>
    <row r="917" customFormat="false" ht="15" hidden="false" customHeight="false" outlineLevel="0" collapsed="false">
      <c r="A917" s="54" t="n">
        <v>916</v>
      </c>
      <c r="B917" s="6" t="s">
        <v>2633</v>
      </c>
      <c r="C917" s="1" t="n">
        <v>21</v>
      </c>
      <c r="D917" s="1" t="n">
        <v>71</v>
      </c>
      <c r="E917" s="106" t="n">
        <f aca="false">PRODUCT(C917/D917)</f>
        <v>0.295774647887324</v>
      </c>
      <c r="F917" s="6"/>
      <c r="G917" s="6"/>
      <c r="H917" s="6"/>
      <c r="I917" s="6"/>
      <c r="J917" s="1"/>
      <c r="K917" s="1"/>
      <c r="L917" s="6"/>
      <c r="S917" s="6"/>
      <c r="T917" s="6"/>
      <c r="U917" s="6"/>
      <c r="V917" s="1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</row>
    <row r="918" customFormat="false" ht="15" hidden="false" customHeight="false" outlineLevel="0" collapsed="false">
      <c r="A918" s="54" t="n">
        <v>917</v>
      </c>
      <c r="B918" s="6" t="s">
        <v>2641</v>
      </c>
      <c r="C918" s="1" t="n">
        <v>21</v>
      </c>
      <c r="D918" s="1" t="n">
        <v>49</v>
      </c>
      <c r="E918" s="106" t="n">
        <f aca="false">PRODUCT(C918/D918)</f>
        <v>0.428571428571429</v>
      </c>
      <c r="F918" s="6"/>
      <c r="G918" s="6"/>
      <c r="H918" s="6"/>
      <c r="I918" s="6"/>
      <c r="J918" s="1"/>
      <c r="K918" s="1"/>
      <c r="L918" s="6"/>
      <c r="S918" s="6"/>
      <c r="T918" s="6"/>
      <c r="U918" s="6"/>
      <c r="V918" s="1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</row>
    <row r="919" customFormat="false" ht="15" hidden="false" customHeight="false" outlineLevel="0" collapsed="false">
      <c r="A919" s="54" t="n">
        <v>918</v>
      </c>
      <c r="B919" s="6" t="s">
        <v>2712</v>
      </c>
      <c r="C919" s="1" t="n">
        <v>21</v>
      </c>
      <c r="D919" s="1" t="n">
        <v>33</v>
      </c>
      <c r="E919" s="106" t="n">
        <f aca="false">PRODUCT(C919/D919)</f>
        <v>0.636363636363636</v>
      </c>
      <c r="F919" s="6"/>
      <c r="G919" s="6"/>
      <c r="H919" s="6"/>
      <c r="I919" s="6"/>
      <c r="J919" s="1"/>
      <c r="K919" s="1"/>
      <c r="L919" s="6"/>
      <c r="S919" s="6"/>
      <c r="T919" s="6"/>
      <c r="U919" s="6"/>
      <c r="V919" s="1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</row>
    <row r="920" customFormat="false" ht="15" hidden="false" customHeight="false" outlineLevel="0" collapsed="false">
      <c r="A920" s="54" t="n">
        <v>919</v>
      </c>
      <c r="B920" s="6" t="s">
        <v>2789</v>
      </c>
      <c r="C920" s="1" t="n">
        <v>21</v>
      </c>
      <c r="D920" s="1" t="n">
        <v>40</v>
      </c>
      <c r="E920" s="106" t="n">
        <f aca="false">PRODUCT(C920/D920)</f>
        <v>0.525</v>
      </c>
      <c r="F920" s="6"/>
      <c r="G920" s="6"/>
      <c r="H920" s="6"/>
      <c r="I920" s="6"/>
      <c r="J920" s="1"/>
      <c r="K920" s="1"/>
      <c r="L920" s="6"/>
      <c r="S920" s="6"/>
      <c r="T920" s="6"/>
      <c r="U920" s="6"/>
      <c r="V920" s="1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</row>
    <row r="921" customFormat="false" ht="15" hidden="false" customHeight="false" outlineLevel="0" collapsed="false">
      <c r="A921" s="54" t="n">
        <v>920</v>
      </c>
      <c r="B921" s="6" t="s">
        <v>2795</v>
      </c>
      <c r="C921" s="1" t="n">
        <v>21</v>
      </c>
      <c r="D921" s="1" t="n">
        <v>20</v>
      </c>
      <c r="E921" s="106" t="n">
        <f aca="false">PRODUCT(C921/D921)</f>
        <v>1.05</v>
      </c>
      <c r="F921" s="6"/>
      <c r="G921" s="6"/>
      <c r="H921" s="6"/>
      <c r="I921" s="6"/>
      <c r="J921" s="1"/>
      <c r="K921" s="1"/>
      <c r="L921" s="6"/>
      <c r="S921" s="6"/>
      <c r="T921" s="6"/>
      <c r="U921" s="6"/>
      <c r="V921" s="1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6"/>
      <c r="CM921" s="6"/>
      <c r="CN921" s="6"/>
      <c r="CO921" s="6"/>
      <c r="CP921" s="6"/>
      <c r="CQ921" s="6"/>
      <c r="CR921" s="6"/>
    </row>
    <row r="922" customFormat="false" ht="15" hidden="false" customHeight="false" outlineLevel="0" collapsed="false">
      <c r="A922" s="54" t="n">
        <v>921</v>
      </c>
      <c r="B922" s="6" t="s">
        <v>2865</v>
      </c>
      <c r="C922" s="1" t="n">
        <v>21</v>
      </c>
      <c r="D922" s="1" t="n">
        <v>47</v>
      </c>
      <c r="E922" s="106" t="n">
        <f aca="false">PRODUCT(C922/D922)</f>
        <v>0.446808510638298</v>
      </c>
      <c r="F922" s="6"/>
      <c r="G922" s="6"/>
      <c r="H922" s="6"/>
      <c r="I922" s="6"/>
      <c r="J922" s="1"/>
      <c r="K922" s="1"/>
      <c r="L922" s="6"/>
      <c r="S922" s="6"/>
      <c r="T922" s="6"/>
      <c r="U922" s="6"/>
      <c r="V922" s="1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</row>
    <row r="923" customFormat="false" ht="15" hidden="false" customHeight="false" outlineLevel="0" collapsed="false">
      <c r="A923" s="54" t="n">
        <v>922</v>
      </c>
      <c r="B923" s="6" t="s">
        <v>2949</v>
      </c>
      <c r="C923" s="1" t="n">
        <v>21</v>
      </c>
      <c r="D923" s="1" t="n">
        <v>37</v>
      </c>
      <c r="E923" s="106" t="n">
        <f aca="false">PRODUCT(C923/D923)</f>
        <v>0.567567567567568</v>
      </c>
      <c r="F923" s="6"/>
      <c r="G923" s="6"/>
      <c r="H923" s="6"/>
      <c r="I923" s="6"/>
      <c r="J923" s="1"/>
      <c r="K923" s="1"/>
      <c r="L923" s="6"/>
      <c r="S923" s="6"/>
      <c r="T923" s="6"/>
      <c r="U923" s="6"/>
      <c r="V923" s="1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</row>
    <row r="924" customFormat="false" ht="15" hidden="false" customHeight="false" outlineLevel="0" collapsed="false">
      <c r="A924" s="54" t="n">
        <v>923</v>
      </c>
      <c r="B924" s="6" t="s">
        <v>1951</v>
      </c>
      <c r="C924" s="1" t="n">
        <v>20</v>
      </c>
      <c r="D924" s="1" t="n">
        <v>127</v>
      </c>
      <c r="E924" s="106" t="n">
        <f aca="false">PRODUCT(C924/D924)</f>
        <v>0.15748031496063</v>
      </c>
      <c r="F924" s="6"/>
      <c r="G924" s="6"/>
      <c r="H924" s="6"/>
      <c r="I924" s="6"/>
      <c r="J924" s="1"/>
      <c r="K924" s="1"/>
      <c r="L924" s="6"/>
      <c r="S924" s="6"/>
      <c r="T924" s="6"/>
      <c r="U924" s="6"/>
      <c r="V924" s="1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</row>
    <row r="925" customFormat="false" ht="15" hidden="false" customHeight="false" outlineLevel="0" collapsed="false">
      <c r="A925" s="54" t="n">
        <v>924</v>
      </c>
      <c r="B925" s="6" t="s">
        <v>2234</v>
      </c>
      <c r="C925" s="1" t="n">
        <v>20</v>
      </c>
      <c r="D925" s="1" t="n">
        <v>74</v>
      </c>
      <c r="E925" s="106" t="n">
        <f aca="false">PRODUCT(C925/D925)</f>
        <v>0.27027027027027</v>
      </c>
      <c r="F925" s="6"/>
      <c r="G925" s="6"/>
      <c r="H925" s="6"/>
      <c r="I925" s="6"/>
      <c r="J925" s="1"/>
      <c r="K925" s="1"/>
      <c r="L925" s="6"/>
      <c r="S925" s="6"/>
      <c r="T925" s="6"/>
      <c r="U925" s="6"/>
      <c r="V925" s="1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</row>
    <row r="926" customFormat="false" ht="15" hidden="false" customHeight="false" outlineLevel="0" collapsed="false">
      <c r="A926" s="54" t="n">
        <v>925</v>
      </c>
      <c r="B926" s="6" t="s">
        <v>2382</v>
      </c>
      <c r="C926" s="1" t="n">
        <v>20</v>
      </c>
      <c r="D926" s="1" t="n">
        <v>88</v>
      </c>
      <c r="E926" s="106" t="n">
        <f aca="false">PRODUCT(C926/D926)</f>
        <v>0.227272727272727</v>
      </c>
      <c r="F926" s="6"/>
      <c r="G926" s="6"/>
      <c r="H926" s="6"/>
      <c r="I926" s="6"/>
      <c r="J926" s="1"/>
      <c r="K926" s="1"/>
      <c r="L926" s="6"/>
      <c r="S926" s="6"/>
      <c r="T926" s="6"/>
      <c r="U926" s="6"/>
      <c r="V926" s="1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</row>
    <row r="927" customFormat="false" ht="15" hidden="false" customHeight="false" outlineLevel="0" collapsed="false">
      <c r="A927" s="54" t="n">
        <v>926</v>
      </c>
      <c r="B927" s="6" t="s">
        <v>554</v>
      </c>
      <c r="C927" s="1" t="n">
        <v>20</v>
      </c>
      <c r="D927" s="1" t="n">
        <v>118</v>
      </c>
      <c r="E927" s="106" t="n">
        <f aca="false">PRODUCT(C927/D927)</f>
        <v>0.169491525423729</v>
      </c>
      <c r="F927" s="6"/>
      <c r="G927" s="6"/>
      <c r="H927" s="6"/>
      <c r="I927" s="6"/>
      <c r="J927" s="1"/>
      <c r="K927" s="1"/>
      <c r="L927" s="6"/>
      <c r="S927" s="6"/>
      <c r="T927" s="6"/>
      <c r="U927" s="6"/>
      <c r="V927" s="1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</row>
    <row r="928" customFormat="false" ht="15" hidden="false" customHeight="false" outlineLevel="0" collapsed="false">
      <c r="A928" s="54" t="n">
        <v>927</v>
      </c>
      <c r="B928" s="56" t="s">
        <v>2605</v>
      </c>
      <c r="C928" s="1" t="n">
        <v>20</v>
      </c>
      <c r="D928" s="1" t="n">
        <v>96</v>
      </c>
      <c r="E928" s="106" t="n">
        <f aca="false">PRODUCT(C928/D928)</f>
        <v>0.208333333333333</v>
      </c>
      <c r="F928" s="6"/>
      <c r="G928" s="6"/>
      <c r="H928" s="56"/>
      <c r="I928" s="6"/>
      <c r="J928" s="1"/>
      <c r="K928" s="1"/>
      <c r="L928" s="6"/>
      <c r="S928" s="6"/>
      <c r="T928" s="6"/>
      <c r="U928" s="6"/>
      <c r="V928" s="1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</row>
    <row r="929" customFormat="false" ht="15" hidden="false" customHeight="false" outlineLevel="0" collapsed="false">
      <c r="A929" s="54" t="n">
        <v>928</v>
      </c>
      <c r="B929" s="56" t="s">
        <v>2621</v>
      </c>
      <c r="C929" s="1" t="n">
        <v>20</v>
      </c>
      <c r="D929" s="1" t="n">
        <v>20</v>
      </c>
      <c r="E929" s="106" t="n">
        <f aca="false">PRODUCT(C929/D929)</f>
        <v>1</v>
      </c>
      <c r="F929" s="6"/>
      <c r="G929" s="6"/>
      <c r="H929" s="56"/>
      <c r="I929" s="6"/>
      <c r="J929" s="1"/>
      <c r="K929" s="1"/>
      <c r="L929" s="6"/>
      <c r="S929" s="6"/>
      <c r="T929" s="6"/>
      <c r="U929" s="6"/>
      <c r="V929" s="1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</row>
    <row r="930" customFormat="false" ht="15" hidden="false" customHeight="false" outlineLevel="0" collapsed="false">
      <c r="A930" s="54" t="n">
        <v>929</v>
      </c>
      <c r="B930" s="6" t="s">
        <v>2624</v>
      </c>
      <c r="C930" s="1" t="n">
        <v>20</v>
      </c>
      <c r="D930" s="1" t="n">
        <v>32</v>
      </c>
      <c r="E930" s="106" t="n">
        <f aca="false">PRODUCT(C930/D930)</f>
        <v>0.625</v>
      </c>
      <c r="F930" s="6"/>
      <c r="G930" s="6"/>
      <c r="H930" s="6"/>
      <c r="I930" s="6"/>
      <c r="J930" s="1"/>
      <c r="K930" s="1"/>
      <c r="L930" s="6"/>
      <c r="S930" s="6"/>
      <c r="T930" s="6"/>
      <c r="U930" s="6"/>
      <c r="V930" s="1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</row>
    <row r="931" customFormat="false" ht="15" hidden="false" customHeight="false" outlineLevel="0" collapsed="false">
      <c r="A931" s="54" t="n">
        <v>930</v>
      </c>
      <c r="B931" s="56" t="s">
        <v>2666</v>
      </c>
      <c r="C931" s="1" t="n">
        <v>20</v>
      </c>
      <c r="D931" s="1" t="n">
        <v>67</v>
      </c>
      <c r="E931" s="106" t="n">
        <f aca="false">PRODUCT(C931/D931)</f>
        <v>0.298507462686567</v>
      </c>
      <c r="F931" s="6"/>
      <c r="G931" s="6"/>
      <c r="H931" s="56"/>
      <c r="I931" s="6"/>
      <c r="J931" s="1"/>
      <c r="K931" s="1"/>
      <c r="L931" s="6"/>
      <c r="S931" s="6"/>
      <c r="T931" s="6"/>
      <c r="U931" s="6"/>
      <c r="V931" s="1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6"/>
      <c r="CM931" s="6"/>
      <c r="CN931" s="6"/>
      <c r="CO931" s="6"/>
      <c r="CP931" s="6"/>
      <c r="CQ931" s="6"/>
      <c r="CR931" s="6"/>
    </row>
    <row r="932" customFormat="false" ht="15" hidden="false" customHeight="false" outlineLevel="0" collapsed="false">
      <c r="A932" s="54" t="n">
        <v>931</v>
      </c>
      <c r="B932" s="6" t="s">
        <v>2692</v>
      </c>
      <c r="C932" s="1" t="n">
        <v>20</v>
      </c>
      <c r="D932" s="1" t="n">
        <v>46</v>
      </c>
      <c r="E932" s="106" t="n">
        <f aca="false">PRODUCT(C932/D932)</f>
        <v>0.434782608695652</v>
      </c>
      <c r="F932" s="6"/>
      <c r="G932" s="6"/>
      <c r="H932" s="6"/>
      <c r="I932" s="6"/>
      <c r="J932" s="1"/>
      <c r="K932" s="1"/>
      <c r="L932" s="6"/>
      <c r="S932" s="6"/>
      <c r="T932" s="6"/>
      <c r="U932" s="6"/>
      <c r="V932" s="1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</row>
    <row r="933" customFormat="false" ht="15" hidden="false" customHeight="false" outlineLevel="0" collapsed="false">
      <c r="A933" s="54" t="n">
        <v>932</v>
      </c>
      <c r="B933" s="6" t="s">
        <v>2727</v>
      </c>
      <c r="C933" s="1" t="n">
        <v>20</v>
      </c>
      <c r="D933" s="1" t="n">
        <v>42</v>
      </c>
      <c r="E933" s="106" t="n">
        <f aca="false">PRODUCT(C933/D933)</f>
        <v>0.476190476190476</v>
      </c>
      <c r="F933" s="6"/>
      <c r="G933" s="6"/>
      <c r="H933" s="6"/>
      <c r="I933" s="6"/>
      <c r="J933" s="1"/>
      <c r="K933" s="1"/>
      <c r="L933" s="6"/>
      <c r="S933" s="6"/>
      <c r="T933" s="6"/>
      <c r="U933" s="6"/>
      <c r="V933" s="1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6"/>
      <c r="CM933" s="6"/>
      <c r="CN933" s="6"/>
      <c r="CO933" s="6"/>
      <c r="CP933" s="6"/>
      <c r="CQ933" s="6"/>
      <c r="CR933" s="6"/>
    </row>
    <row r="934" customFormat="false" ht="15" hidden="false" customHeight="false" outlineLevel="0" collapsed="false">
      <c r="A934" s="54" t="n">
        <v>933</v>
      </c>
      <c r="B934" s="6" t="s">
        <v>2802</v>
      </c>
      <c r="C934" s="1" t="n">
        <v>20</v>
      </c>
      <c r="D934" s="1" t="n">
        <v>39</v>
      </c>
      <c r="E934" s="106" t="n">
        <f aca="false">PRODUCT(C934/D934)</f>
        <v>0.512820512820513</v>
      </c>
      <c r="F934" s="6"/>
      <c r="G934" s="6"/>
      <c r="H934" s="6"/>
      <c r="I934" s="6"/>
      <c r="J934" s="1"/>
      <c r="K934" s="1"/>
      <c r="L934" s="6"/>
      <c r="S934" s="6"/>
      <c r="T934" s="6"/>
      <c r="U934" s="6"/>
      <c r="V934" s="1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</row>
    <row r="935" customFormat="false" ht="15" hidden="false" customHeight="false" outlineLevel="0" collapsed="false">
      <c r="A935" s="54" t="n">
        <v>934</v>
      </c>
      <c r="B935" s="6" t="s">
        <v>2879</v>
      </c>
      <c r="C935" s="1" t="n">
        <v>20</v>
      </c>
      <c r="D935" s="1" t="n">
        <v>33</v>
      </c>
      <c r="E935" s="106" t="n">
        <f aca="false">PRODUCT(C935/D935)</f>
        <v>0.606060606060606</v>
      </c>
      <c r="F935" s="6"/>
      <c r="G935" s="6"/>
      <c r="H935" s="6"/>
      <c r="I935" s="6"/>
      <c r="J935" s="1"/>
      <c r="K935" s="1"/>
      <c r="L935" s="6"/>
      <c r="S935" s="6"/>
      <c r="T935" s="6"/>
      <c r="U935" s="6"/>
      <c r="V935" s="1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</row>
    <row r="936" customFormat="false" ht="15" hidden="false" customHeight="false" outlineLevel="0" collapsed="false">
      <c r="A936" s="54" t="n">
        <v>935</v>
      </c>
      <c r="B936" s="6" t="s">
        <v>2889</v>
      </c>
      <c r="C936" s="1" t="n">
        <v>20</v>
      </c>
      <c r="D936" s="1" t="n">
        <v>18</v>
      </c>
      <c r="E936" s="106" t="n">
        <f aca="false">PRODUCT(C936/D936)</f>
        <v>1.11111111111111</v>
      </c>
      <c r="F936" s="6"/>
      <c r="G936" s="6"/>
      <c r="H936" s="6"/>
      <c r="I936" s="6"/>
      <c r="J936" s="1"/>
      <c r="K936" s="1"/>
      <c r="L936" s="6"/>
      <c r="S936" s="6"/>
      <c r="T936" s="6"/>
      <c r="U936" s="6"/>
      <c r="V936" s="1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</row>
    <row r="937" customFormat="false" ht="15" hidden="false" customHeight="false" outlineLevel="0" collapsed="false">
      <c r="A937" s="54" t="n">
        <v>936</v>
      </c>
      <c r="B937" s="6" t="s">
        <v>2893</v>
      </c>
      <c r="C937" s="1" t="n">
        <v>20</v>
      </c>
      <c r="D937" s="1" t="n">
        <v>39</v>
      </c>
      <c r="E937" s="106" t="n">
        <f aca="false">PRODUCT(C937/D937)</f>
        <v>0.512820512820513</v>
      </c>
      <c r="F937" s="6"/>
      <c r="G937" s="6"/>
      <c r="H937" s="6"/>
      <c r="I937" s="6"/>
      <c r="J937" s="1"/>
      <c r="K937" s="1"/>
      <c r="L937" s="6"/>
      <c r="S937" s="6"/>
      <c r="T937" s="6"/>
      <c r="U937" s="6"/>
      <c r="V937" s="1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</row>
    <row r="938" customFormat="false" ht="15" hidden="false" customHeight="false" outlineLevel="0" collapsed="false">
      <c r="A938" s="54" t="n">
        <v>937</v>
      </c>
      <c r="B938" s="6" t="s">
        <v>2941</v>
      </c>
      <c r="C938" s="1" t="n">
        <v>20</v>
      </c>
      <c r="D938" s="1" t="n">
        <v>35</v>
      </c>
      <c r="E938" s="106" t="n">
        <f aca="false">PRODUCT(C938/D938)</f>
        <v>0.571428571428571</v>
      </c>
      <c r="F938" s="6"/>
      <c r="G938" s="6"/>
      <c r="H938" s="6"/>
      <c r="I938" s="6"/>
      <c r="J938" s="1"/>
      <c r="K938" s="1"/>
      <c r="L938" s="6"/>
      <c r="S938" s="6"/>
      <c r="T938" s="6"/>
      <c r="U938" s="6"/>
      <c r="V938" s="1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</row>
    <row r="939" customFormat="false" ht="15" hidden="false" customHeight="false" outlineLevel="0" collapsed="false">
      <c r="A939" s="54" t="n">
        <v>938</v>
      </c>
      <c r="B939" s="6" t="s">
        <v>377</v>
      </c>
      <c r="C939" s="1" t="n">
        <v>19</v>
      </c>
      <c r="D939" s="1" t="n">
        <v>155</v>
      </c>
      <c r="E939" s="106" t="n">
        <f aca="false">PRODUCT(C939/D939)</f>
        <v>0.12258064516129</v>
      </c>
      <c r="F939" s="6"/>
      <c r="G939" s="6"/>
      <c r="H939" s="6"/>
      <c r="I939" s="6"/>
      <c r="J939" s="1"/>
      <c r="K939" s="1"/>
      <c r="L939" s="6"/>
      <c r="S939" s="6"/>
      <c r="T939" s="6"/>
      <c r="U939" s="6"/>
      <c r="V939" s="1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6"/>
      <c r="CG939" s="6"/>
      <c r="CH939" s="6"/>
      <c r="CI939" s="6"/>
      <c r="CJ939" s="6"/>
      <c r="CK939" s="6"/>
      <c r="CL939" s="6"/>
      <c r="CM939" s="6"/>
      <c r="CN939" s="6"/>
      <c r="CO939" s="6"/>
      <c r="CP939" s="6"/>
      <c r="CQ939" s="6"/>
      <c r="CR939" s="6"/>
    </row>
    <row r="940" customFormat="false" ht="15" hidden="false" customHeight="false" outlineLevel="0" collapsed="false">
      <c r="A940" s="54" t="n">
        <v>939</v>
      </c>
      <c r="B940" s="6" t="s">
        <v>1622</v>
      </c>
      <c r="C940" s="1" t="n">
        <v>19</v>
      </c>
      <c r="D940" s="1" t="n">
        <v>233</v>
      </c>
      <c r="E940" s="106" t="n">
        <f aca="false">PRODUCT(C940/D940)</f>
        <v>0.0815450643776824</v>
      </c>
      <c r="F940" s="6"/>
      <c r="G940" s="6"/>
      <c r="H940" s="6"/>
      <c r="I940" s="6"/>
      <c r="J940" s="1"/>
      <c r="K940" s="1"/>
      <c r="L940" s="6"/>
      <c r="S940" s="6"/>
      <c r="T940" s="6"/>
      <c r="U940" s="6"/>
      <c r="V940" s="1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6"/>
      <c r="CG940" s="6"/>
      <c r="CH940" s="6"/>
      <c r="CI940" s="6"/>
      <c r="CJ940" s="6"/>
      <c r="CK940" s="6"/>
      <c r="CL940" s="6"/>
      <c r="CM940" s="6"/>
      <c r="CN940" s="6"/>
      <c r="CO940" s="6"/>
      <c r="CP940" s="6"/>
      <c r="CQ940" s="6"/>
      <c r="CR940" s="6"/>
    </row>
    <row r="941" customFormat="false" ht="15" hidden="false" customHeight="false" outlineLevel="0" collapsed="false">
      <c r="A941" s="54" t="n">
        <v>940</v>
      </c>
      <c r="B941" s="6" t="s">
        <v>2081</v>
      </c>
      <c r="C941" s="1" t="n">
        <v>19</v>
      </c>
      <c r="D941" s="1" t="n">
        <v>109</v>
      </c>
      <c r="E941" s="106" t="n">
        <f aca="false">PRODUCT(C941/D941)</f>
        <v>0.174311926605505</v>
      </c>
      <c r="F941" s="6"/>
      <c r="G941" s="6"/>
      <c r="H941" s="6"/>
      <c r="I941" s="6"/>
      <c r="J941" s="1"/>
      <c r="K941" s="1"/>
      <c r="L941" s="6"/>
      <c r="S941" s="6"/>
      <c r="T941" s="6"/>
      <c r="U941" s="6"/>
      <c r="V941" s="1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6"/>
      <c r="CG941" s="6"/>
      <c r="CH941" s="6"/>
      <c r="CI941" s="6"/>
      <c r="CJ941" s="6"/>
      <c r="CK941" s="6"/>
      <c r="CL941" s="6"/>
      <c r="CM941" s="6"/>
      <c r="CN941" s="6"/>
      <c r="CO941" s="6"/>
      <c r="CP941" s="6"/>
      <c r="CQ941" s="6"/>
      <c r="CR941" s="6"/>
    </row>
    <row r="942" customFormat="false" ht="15" hidden="false" customHeight="false" outlineLevel="0" collapsed="false">
      <c r="A942" s="54" t="n">
        <v>941</v>
      </c>
      <c r="B942" s="6" t="s">
        <v>2146</v>
      </c>
      <c r="C942" s="1" t="n">
        <v>19</v>
      </c>
      <c r="D942" s="1" t="n">
        <v>113</v>
      </c>
      <c r="E942" s="106" t="n">
        <f aca="false">PRODUCT(C942/D942)</f>
        <v>0.168141592920354</v>
      </c>
      <c r="F942" s="6"/>
      <c r="G942" s="6"/>
      <c r="H942" s="6"/>
      <c r="I942" s="6"/>
      <c r="J942" s="1"/>
      <c r="K942" s="1"/>
      <c r="L942" s="6"/>
      <c r="S942" s="6"/>
      <c r="T942" s="6"/>
      <c r="U942" s="6"/>
      <c r="V942" s="1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</row>
    <row r="943" customFormat="false" ht="15" hidden="false" customHeight="false" outlineLevel="0" collapsed="false">
      <c r="A943" s="54" t="n">
        <v>942</v>
      </c>
      <c r="B943" s="6" t="s">
        <v>498</v>
      </c>
      <c r="C943" s="1" t="n">
        <v>19</v>
      </c>
      <c r="D943" s="1" t="n">
        <v>65</v>
      </c>
      <c r="E943" s="106" t="n">
        <f aca="false">PRODUCT(C943/D943)</f>
        <v>0.292307692307692</v>
      </c>
      <c r="F943" s="6"/>
      <c r="G943" s="6"/>
      <c r="H943" s="6"/>
      <c r="I943" s="6"/>
      <c r="J943" s="1"/>
      <c r="K943" s="1"/>
      <c r="L943" s="6"/>
      <c r="S943" s="6"/>
      <c r="T943" s="6"/>
      <c r="U943" s="6"/>
      <c r="V943" s="1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/>
      <c r="CP943" s="6"/>
      <c r="CQ943" s="6"/>
      <c r="CR943" s="6"/>
    </row>
    <row r="944" customFormat="false" ht="15" hidden="false" customHeight="false" outlineLevel="0" collapsed="false">
      <c r="A944" s="54" t="n">
        <v>943</v>
      </c>
      <c r="B944" s="6" t="s">
        <v>2484</v>
      </c>
      <c r="C944" s="1" t="n">
        <v>19</v>
      </c>
      <c r="D944" s="1" t="n">
        <v>51</v>
      </c>
      <c r="E944" s="106" t="n">
        <f aca="false">PRODUCT(C944/D944)</f>
        <v>0.372549019607843</v>
      </c>
      <c r="F944" s="6"/>
      <c r="G944" s="6"/>
      <c r="H944" s="6"/>
      <c r="I944" s="6"/>
      <c r="J944" s="1"/>
      <c r="K944" s="1"/>
      <c r="L944" s="6"/>
      <c r="S944" s="6"/>
      <c r="T944" s="6"/>
      <c r="U944" s="6"/>
      <c r="V944" s="1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6"/>
      <c r="CG944" s="6"/>
      <c r="CH944" s="6"/>
      <c r="CI944" s="6"/>
      <c r="CJ944" s="6"/>
      <c r="CK944" s="6"/>
      <c r="CL944" s="6"/>
      <c r="CM944" s="6"/>
      <c r="CN944" s="6"/>
      <c r="CO944" s="6"/>
      <c r="CP944" s="6"/>
      <c r="CQ944" s="6"/>
      <c r="CR944" s="6"/>
    </row>
    <row r="945" customFormat="false" ht="15" hidden="false" customHeight="false" outlineLevel="0" collapsed="false">
      <c r="A945" s="54" t="n">
        <v>944</v>
      </c>
      <c r="B945" s="6" t="s">
        <v>2604</v>
      </c>
      <c r="C945" s="1" t="n">
        <v>19</v>
      </c>
      <c r="D945" s="1" t="n">
        <v>50</v>
      </c>
      <c r="E945" s="106" t="n">
        <f aca="false">PRODUCT(C945/D945)</f>
        <v>0.38</v>
      </c>
      <c r="F945" s="6"/>
      <c r="G945" s="6"/>
      <c r="H945" s="6"/>
      <c r="I945" s="6"/>
      <c r="J945" s="1"/>
      <c r="K945" s="1"/>
      <c r="L945" s="6"/>
      <c r="S945" s="6"/>
      <c r="T945" s="6"/>
      <c r="U945" s="6"/>
      <c r="V945" s="1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6"/>
      <c r="CG945" s="6"/>
      <c r="CH945" s="6"/>
      <c r="CI945" s="6"/>
      <c r="CJ945" s="6"/>
      <c r="CK945" s="6"/>
      <c r="CL945" s="6"/>
      <c r="CM945" s="6"/>
      <c r="CN945" s="6"/>
      <c r="CO945" s="6"/>
      <c r="CP945" s="6"/>
      <c r="CQ945" s="6"/>
      <c r="CR945" s="6"/>
    </row>
    <row r="946" customFormat="false" ht="15" hidden="false" customHeight="false" outlineLevel="0" collapsed="false">
      <c r="A946" s="54" t="n">
        <v>945</v>
      </c>
      <c r="B946" s="6" t="s">
        <v>2619</v>
      </c>
      <c r="C946" s="1" t="n">
        <v>19</v>
      </c>
      <c r="D946" s="1" t="n">
        <v>46</v>
      </c>
      <c r="E946" s="106" t="n">
        <f aca="false">PRODUCT(C946/D946)</f>
        <v>0.41304347826087</v>
      </c>
      <c r="F946" s="6"/>
      <c r="G946" s="6"/>
      <c r="H946" s="6"/>
      <c r="I946" s="6"/>
      <c r="J946" s="1"/>
      <c r="K946" s="1"/>
      <c r="L946" s="6"/>
      <c r="S946" s="6"/>
      <c r="T946" s="6"/>
      <c r="U946" s="6"/>
      <c r="V946" s="1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</row>
    <row r="947" customFormat="false" ht="15" hidden="false" customHeight="false" outlineLevel="0" collapsed="false">
      <c r="A947" s="54" t="n">
        <v>946</v>
      </c>
      <c r="B947" s="6" t="s">
        <v>2628</v>
      </c>
      <c r="C947" s="1" t="n">
        <v>19</v>
      </c>
      <c r="D947" s="1" t="n">
        <v>62</v>
      </c>
      <c r="E947" s="106" t="n">
        <f aca="false">PRODUCT(C947/D947)</f>
        <v>0.306451612903226</v>
      </c>
      <c r="F947" s="6"/>
      <c r="G947" s="6"/>
      <c r="H947" s="6"/>
      <c r="I947" s="6"/>
      <c r="J947" s="1"/>
      <c r="K947" s="1"/>
      <c r="L947" s="6"/>
      <c r="S947" s="6"/>
      <c r="T947" s="6"/>
      <c r="U947" s="6"/>
      <c r="V947" s="1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6"/>
      <c r="CM947" s="6"/>
      <c r="CN947" s="6"/>
      <c r="CO947" s="6"/>
      <c r="CP947" s="6"/>
      <c r="CQ947" s="6"/>
      <c r="CR947" s="6"/>
    </row>
    <row r="948" customFormat="false" ht="15" hidden="false" customHeight="false" outlineLevel="0" collapsed="false">
      <c r="A948" s="54" t="n">
        <v>947</v>
      </c>
      <c r="B948" s="6" t="s">
        <v>2635</v>
      </c>
      <c r="C948" s="1" t="n">
        <v>19</v>
      </c>
      <c r="D948" s="1" t="n">
        <v>25</v>
      </c>
      <c r="E948" s="106" t="n">
        <f aca="false">PRODUCT(C948/D948)</f>
        <v>0.76</v>
      </c>
      <c r="F948" s="6"/>
      <c r="G948" s="6"/>
      <c r="H948" s="6"/>
      <c r="I948" s="6"/>
      <c r="J948" s="1"/>
      <c r="K948" s="1"/>
      <c r="L948" s="6"/>
      <c r="S948" s="6"/>
      <c r="T948" s="6"/>
      <c r="U948" s="6"/>
      <c r="V948" s="1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6"/>
      <c r="CG948" s="6"/>
      <c r="CH948" s="6"/>
      <c r="CI948" s="6"/>
      <c r="CJ948" s="6"/>
      <c r="CK948" s="6"/>
      <c r="CL948" s="6"/>
      <c r="CM948" s="6"/>
      <c r="CN948" s="6"/>
      <c r="CO948" s="6"/>
      <c r="CP948" s="6"/>
      <c r="CQ948" s="6"/>
      <c r="CR948" s="6"/>
    </row>
    <row r="949" customFormat="false" ht="15" hidden="false" customHeight="false" outlineLevel="0" collapsed="false">
      <c r="A949" s="54" t="n">
        <v>948</v>
      </c>
      <c r="B949" s="6" t="s">
        <v>2660</v>
      </c>
      <c r="C949" s="1" t="n">
        <v>19</v>
      </c>
      <c r="D949" s="1" t="n">
        <v>67</v>
      </c>
      <c r="E949" s="106" t="n">
        <f aca="false">PRODUCT(C949/D949)</f>
        <v>0.283582089552239</v>
      </c>
      <c r="F949" s="6"/>
      <c r="G949" s="6"/>
      <c r="H949" s="6"/>
      <c r="I949" s="6"/>
      <c r="J949" s="1"/>
      <c r="K949" s="1"/>
      <c r="L949" s="6"/>
      <c r="S949" s="6"/>
      <c r="T949" s="6"/>
      <c r="U949" s="6"/>
      <c r="V949" s="1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/>
      <c r="CP949" s="6"/>
      <c r="CQ949" s="6"/>
      <c r="CR949" s="6"/>
    </row>
    <row r="950" customFormat="false" ht="15" hidden="false" customHeight="false" outlineLevel="0" collapsed="false">
      <c r="A950" s="54" t="n">
        <v>949</v>
      </c>
      <c r="B950" s="6" t="s">
        <v>2694</v>
      </c>
      <c r="C950" s="1" t="n">
        <v>19</v>
      </c>
      <c r="D950" s="1" t="n">
        <v>37</v>
      </c>
      <c r="E950" s="106" t="n">
        <f aca="false">PRODUCT(C950/D950)</f>
        <v>0.513513513513514</v>
      </c>
      <c r="F950" s="6"/>
      <c r="G950" s="6"/>
      <c r="H950" s="6"/>
      <c r="I950" s="6"/>
      <c r="J950" s="1"/>
      <c r="K950" s="1"/>
      <c r="L950" s="6"/>
      <c r="S950" s="6"/>
      <c r="T950" s="6"/>
      <c r="U950" s="6"/>
      <c r="V950" s="1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</row>
    <row r="951" customFormat="false" ht="15" hidden="false" customHeight="false" outlineLevel="0" collapsed="false">
      <c r="A951" s="54" t="n">
        <v>950</v>
      </c>
      <c r="B951" s="56" t="s">
        <v>2698</v>
      </c>
      <c r="C951" s="1" t="n">
        <v>19</v>
      </c>
      <c r="D951" s="1" t="n">
        <v>42</v>
      </c>
      <c r="E951" s="106" t="n">
        <f aca="false">PRODUCT(C951/D951)</f>
        <v>0.452380952380952</v>
      </c>
      <c r="F951" s="6"/>
      <c r="G951" s="6"/>
      <c r="H951" s="56"/>
      <c r="I951" s="6"/>
      <c r="J951" s="1"/>
      <c r="K951" s="1"/>
      <c r="L951" s="6"/>
      <c r="S951" s="6"/>
      <c r="T951" s="6"/>
      <c r="U951" s="6"/>
      <c r="V951" s="1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</row>
    <row r="952" customFormat="false" ht="15" hidden="false" customHeight="false" outlineLevel="0" collapsed="false">
      <c r="A952" s="54" t="n">
        <v>951</v>
      </c>
      <c r="B952" s="6" t="s">
        <v>2700</v>
      </c>
      <c r="C952" s="1" t="n">
        <v>19</v>
      </c>
      <c r="D952" s="1" t="n">
        <v>30</v>
      </c>
      <c r="E952" s="106" t="n">
        <f aca="false">PRODUCT(C952/D952)</f>
        <v>0.633333333333333</v>
      </c>
      <c r="F952" s="6"/>
      <c r="G952" s="6"/>
      <c r="H952" s="6"/>
      <c r="I952" s="6"/>
      <c r="J952" s="1"/>
      <c r="K952" s="1"/>
      <c r="L952" s="6"/>
      <c r="S952" s="6"/>
      <c r="T952" s="6"/>
      <c r="U952" s="6"/>
      <c r="V952" s="1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</row>
    <row r="953" customFormat="false" ht="15" hidden="false" customHeight="false" outlineLevel="0" collapsed="false">
      <c r="A953" s="54" t="n">
        <v>952</v>
      </c>
      <c r="B953" s="6" t="s">
        <v>2763</v>
      </c>
      <c r="C953" s="1" t="n">
        <v>19</v>
      </c>
      <c r="D953" s="1" t="n">
        <v>48</v>
      </c>
      <c r="E953" s="106" t="n">
        <f aca="false">PRODUCT(C953/D953)</f>
        <v>0.395833333333333</v>
      </c>
      <c r="F953" s="6"/>
      <c r="G953" s="6"/>
      <c r="H953" s="6"/>
      <c r="I953" s="6"/>
      <c r="J953" s="1"/>
      <c r="K953" s="1"/>
      <c r="L953" s="6"/>
      <c r="S953" s="6"/>
      <c r="T953" s="6"/>
      <c r="U953" s="6"/>
      <c r="V953" s="1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</row>
    <row r="954" customFormat="false" ht="15" hidden="false" customHeight="false" outlineLevel="0" collapsed="false">
      <c r="A954" s="54" t="n">
        <v>953</v>
      </c>
      <c r="B954" s="6" t="s">
        <v>2764</v>
      </c>
      <c r="C954" s="1" t="n">
        <v>19</v>
      </c>
      <c r="D954" s="1" t="n">
        <v>51</v>
      </c>
      <c r="E954" s="106" t="n">
        <f aca="false">PRODUCT(C954/D954)</f>
        <v>0.372549019607843</v>
      </c>
      <c r="F954" s="6"/>
      <c r="G954" s="6"/>
      <c r="H954" s="6"/>
      <c r="I954" s="6"/>
      <c r="J954" s="1"/>
      <c r="K954" s="1"/>
      <c r="L954" s="6"/>
      <c r="S954" s="6"/>
      <c r="T954" s="6"/>
      <c r="U954" s="6"/>
      <c r="V954" s="1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</row>
    <row r="955" customFormat="false" ht="15" hidden="false" customHeight="false" outlineLevel="0" collapsed="false">
      <c r="A955" s="54" t="n">
        <v>954</v>
      </c>
      <c r="B955" s="6" t="s">
        <v>2774</v>
      </c>
      <c r="C955" s="1" t="n">
        <v>19</v>
      </c>
      <c r="D955" s="1" t="n">
        <v>65</v>
      </c>
      <c r="E955" s="106" t="n">
        <f aca="false">PRODUCT(C955/D955)</f>
        <v>0.292307692307692</v>
      </c>
      <c r="F955" s="6"/>
      <c r="G955" s="6"/>
      <c r="H955" s="6"/>
      <c r="I955" s="6"/>
      <c r="J955" s="1"/>
      <c r="K955" s="1"/>
      <c r="L955" s="6"/>
      <c r="S955" s="6"/>
      <c r="T955" s="6"/>
      <c r="U955" s="6"/>
      <c r="V955" s="1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</row>
    <row r="956" customFormat="false" ht="15" hidden="false" customHeight="false" outlineLevel="0" collapsed="false">
      <c r="A956" s="54" t="n">
        <v>955</v>
      </c>
      <c r="B956" s="6" t="s">
        <v>2818</v>
      </c>
      <c r="C956" s="1" t="n">
        <v>19</v>
      </c>
      <c r="D956" s="1" t="n">
        <v>45</v>
      </c>
      <c r="E956" s="106" t="n">
        <f aca="false">PRODUCT(C956/D956)</f>
        <v>0.422222222222222</v>
      </c>
      <c r="F956" s="6"/>
      <c r="G956" s="6"/>
      <c r="H956" s="6"/>
      <c r="I956" s="6"/>
      <c r="J956" s="1"/>
      <c r="K956" s="1"/>
      <c r="L956" s="6"/>
      <c r="S956" s="6"/>
      <c r="T956" s="6"/>
      <c r="U956" s="6"/>
      <c r="V956" s="1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</row>
    <row r="957" customFormat="false" ht="15" hidden="false" customHeight="false" outlineLevel="0" collapsed="false">
      <c r="A957" s="54" t="n">
        <v>956</v>
      </c>
      <c r="B957" s="6" t="s">
        <v>2843</v>
      </c>
      <c r="C957" s="1" t="n">
        <v>19</v>
      </c>
      <c r="D957" s="1" t="n">
        <v>51</v>
      </c>
      <c r="E957" s="106" t="n">
        <f aca="false">PRODUCT(C957/D957)</f>
        <v>0.372549019607843</v>
      </c>
      <c r="F957" s="6"/>
      <c r="G957" s="6"/>
      <c r="H957" s="6"/>
      <c r="I957" s="6"/>
      <c r="J957" s="1"/>
      <c r="K957" s="1"/>
      <c r="L957" s="6"/>
      <c r="S957" s="6"/>
      <c r="T957" s="6"/>
      <c r="U957" s="6"/>
      <c r="V957" s="1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</row>
    <row r="958" customFormat="false" ht="15" hidden="false" customHeight="false" outlineLevel="0" collapsed="false">
      <c r="A958" s="54" t="n">
        <v>957</v>
      </c>
      <c r="B958" s="6" t="s">
        <v>2852</v>
      </c>
      <c r="C958" s="1" t="n">
        <v>19</v>
      </c>
      <c r="D958" s="1" t="n">
        <v>34</v>
      </c>
      <c r="E958" s="106" t="n">
        <f aca="false">PRODUCT(C958/D958)</f>
        <v>0.558823529411765</v>
      </c>
      <c r="F958" s="6"/>
      <c r="G958" s="6"/>
      <c r="H958" s="6"/>
      <c r="I958" s="6"/>
      <c r="J958" s="1"/>
      <c r="K958" s="1"/>
      <c r="L958" s="6"/>
      <c r="S958" s="6"/>
      <c r="T958" s="6"/>
      <c r="U958" s="6"/>
      <c r="V958" s="1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</row>
    <row r="959" customFormat="false" ht="15" hidden="false" customHeight="false" outlineLevel="0" collapsed="false">
      <c r="A959" s="54" t="n">
        <v>958</v>
      </c>
      <c r="B959" s="56" t="s">
        <v>2898</v>
      </c>
      <c r="C959" s="1" t="n">
        <v>19</v>
      </c>
      <c r="D959" s="1" t="n">
        <v>17</v>
      </c>
      <c r="E959" s="106" t="n">
        <f aca="false">PRODUCT(C959/D959)</f>
        <v>1.11764705882353</v>
      </c>
      <c r="F959" s="6"/>
      <c r="G959" s="6"/>
      <c r="H959" s="56"/>
      <c r="I959" s="6"/>
      <c r="J959" s="1"/>
      <c r="K959" s="1"/>
      <c r="L959" s="6"/>
      <c r="S959" s="6"/>
      <c r="T959" s="6"/>
      <c r="U959" s="6"/>
      <c r="V959" s="1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</row>
    <row r="960" customFormat="false" ht="15" hidden="false" customHeight="false" outlineLevel="0" collapsed="false">
      <c r="A960" s="54" t="n">
        <v>959</v>
      </c>
      <c r="B960" s="6" t="s">
        <v>2927</v>
      </c>
      <c r="C960" s="1" t="n">
        <v>19</v>
      </c>
      <c r="D960" s="1" t="n">
        <v>27</v>
      </c>
      <c r="E960" s="106" t="n">
        <f aca="false">PRODUCT(C960/D960)</f>
        <v>0.703703703703704</v>
      </c>
      <c r="F960" s="6"/>
      <c r="G960" s="6"/>
      <c r="H960" s="6"/>
      <c r="I960" s="6"/>
      <c r="J960" s="1"/>
      <c r="K960" s="1"/>
      <c r="L960" s="6"/>
      <c r="S960" s="6"/>
      <c r="T960" s="6"/>
      <c r="U960" s="6"/>
      <c r="V960" s="1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</row>
    <row r="961" customFormat="false" ht="15" hidden="false" customHeight="false" outlineLevel="0" collapsed="false">
      <c r="A961" s="54" t="n">
        <v>960</v>
      </c>
      <c r="B961" s="56" t="s">
        <v>2950</v>
      </c>
      <c r="C961" s="1" t="n">
        <v>19</v>
      </c>
      <c r="D961" s="1" t="n">
        <v>20</v>
      </c>
      <c r="E961" s="106" t="n">
        <f aca="false">PRODUCT(C961/D961)</f>
        <v>0.95</v>
      </c>
      <c r="F961" s="6"/>
      <c r="G961" s="6"/>
      <c r="H961" s="56"/>
      <c r="I961" s="6"/>
      <c r="J961" s="1"/>
      <c r="K961" s="1"/>
      <c r="L961" s="6"/>
      <c r="S961" s="6"/>
      <c r="T961" s="6"/>
      <c r="U961" s="6"/>
      <c r="V961" s="1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</row>
    <row r="962" customFormat="false" ht="15" hidden="false" customHeight="false" outlineLevel="0" collapsed="false">
      <c r="A962" s="54" t="n">
        <v>961</v>
      </c>
      <c r="B962" s="6" t="s">
        <v>2969</v>
      </c>
      <c r="C962" s="1" t="n">
        <v>19</v>
      </c>
      <c r="D962" s="1" t="n">
        <v>36</v>
      </c>
      <c r="E962" s="106" t="n">
        <f aca="false">PRODUCT(C962/D962)</f>
        <v>0.527777777777778</v>
      </c>
      <c r="F962" s="6"/>
      <c r="G962" s="6"/>
      <c r="H962" s="6"/>
      <c r="I962" s="6"/>
      <c r="J962" s="1"/>
      <c r="K962" s="1"/>
      <c r="L962" s="6"/>
      <c r="S962" s="6"/>
      <c r="T962" s="6"/>
      <c r="U962" s="6"/>
      <c r="V962" s="1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</row>
    <row r="963" customFormat="false" ht="15" hidden="false" customHeight="false" outlineLevel="0" collapsed="false">
      <c r="A963" s="54" t="n">
        <v>962</v>
      </c>
      <c r="B963" s="6" t="s">
        <v>3018</v>
      </c>
      <c r="C963" s="1" t="n">
        <v>19</v>
      </c>
      <c r="D963" s="1" t="n">
        <v>29</v>
      </c>
      <c r="E963" s="106" t="n">
        <f aca="false">PRODUCT(C963/D963)</f>
        <v>0.655172413793103</v>
      </c>
      <c r="F963" s="6"/>
      <c r="G963" s="6"/>
      <c r="H963" s="6"/>
      <c r="I963" s="6"/>
      <c r="J963" s="1"/>
      <c r="K963" s="1"/>
      <c r="L963" s="6"/>
      <c r="S963" s="6"/>
      <c r="T963" s="6"/>
      <c r="U963" s="6"/>
      <c r="V963" s="1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6"/>
      <c r="CM963" s="6"/>
      <c r="CN963" s="6"/>
      <c r="CO963" s="6"/>
      <c r="CP963" s="6"/>
      <c r="CQ963" s="6"/>
      <c r="CR963" s="6"/>
    </row>
    <row r="964" customFormat="false" ht="15" hidden="false" customHeight="false" outlineLevel="0" collapsed="false">
      <c r="A964" s="54" t="n">
        <v>963</v>
      </c>
      <c r="B964" s="6" t="s">
        <v>87</v>
      </c>
      <c r="C964" s="1" t="n">
        <v>18</v>
      </c>
      <c r="D964" s="1" t="n">
        <v>95</v>
      </c>
      <c r="E964" s="106" t="n">
        <f aca="false">PRODUCT(C964/D964)</f>
        <v>0.189473684210526</v>
      </c>
      <c r="F964" s="6"/>
      <c r="G964" s="6"/>
      <c r="H964" s="6"/>
      <c r="I964" s="6"/>
      <c r="J964" s="1"/>
      <c r="K964" s="1"/>
      <c r="L964" s="6"/>
      <c r="S964" s="6"/>
      <c r="T964" s="6"/>
      <c r="U964" s="6"/>
      <c r="V964" s="1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6"/>
      <c r="CG964" s="6"/>
      <c r="CH964" s="6"/>
      <c r="CI964" s="6"/>
      <c r="CJ964" s="6"/>
      <c r="CK964" s="6"/>
      <c r="CL964" s="6"/>
      <c r="CM964" s="6"/>
      <c r="CN964" s="6"/>
      <c r="CO964" s="6"/>
      <c r="CP964" s="6"/>
      <c r="CQ964" s="6"/>
      <c r="CR964" s="6"/>
    </row>
    <row r="965" customFormat="false" ht="15" hidden="false" customHeight="false" outlineLevel="0" collapsed="false">
      <c r="A965" s="54" t="n">
        <v>964</v>
      </c>
      <c r="B965" s="6" t="s">
        <v>2394</v>
      </c>
      <c r="C965" s="1" t="n">
        <v>18</v>
      </c>
      <c r="D965" s="1" t="n">
        <v>62</v>
      </c>
      <c r="E965" s="106" t="n">
        <f aca="false">PRODUCT(C965/D965)</f>
        <v>0.290322580645161</v>
      </c>
      <c r="F965" s="6"/>
      <c r="G965" s="6"/>
      <c r="H965" s="6"/>
      <c r="I965" s="6"/>
      <c r="J965" s="1"/>
      <c r="K965" s="1"/>
      <c r="L965" s="6"/>
      <c r="S965" s="6"/>
      <c r="T965" s="6"/>
      <c r="U965" s="6"/>
      <c r="V965" s="1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6"/>
      <c r="CG965" s="6"/>
      <c r="CH965" s="6"/>
      <c r="CI965" s="6"/>
      <c r="CJ965" s="6"/>
      <c r="CK965" s="6"/>
      <c r="CL965" s="6"/>
      <c r="CM965" s="6"/>
      <c r="CN965" s="6"/>
      <c r="CO965" s="6"/>
      <c r="CP965" s="6"/>
      <c r="CQ965" s="6"/>
      <c r="CR965" s="6"/>
    </row>
    <row r="966" customFormat="false" ht="15" hidden="false" customHeight="false" outlineLevel="0" collapsed="false">
      <c r="A966" s="54" t="n">
        <v>965</v>
      </c>
      <c r="B966" s="6" t="s">
        <v>2455</v>
      </c>
      <c r="C966" s="1" t="n">
        <v>18</v>
      </c>
      <c r="D966" s="1" t="n">
        <v>78</v>
      </c>
      <c r="E966" s="106" t="n">
        <f aca="false">PRODUCT(C966/D966)</f>
        <v>0.230769230769231</v>
      </c>
      <c r="F966" s="6"/>
      <c r="G966" s="6"/>
      <c r="H966" s="6"/>
      <c r="I966" s="6"/>
      <c r="J966" s="1"/>
      <c r="K966" s="1"/>
      <c r="L966" s="6"/>
      <c r="S966" s="6"/>
      <c r="T966" s="6"/>
      <c r="U966" s="6"/>
      <c r="V966" s="1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</row>
    <row r="967" customFormat="false" ht="15" hidden="false" customHeight="false" outlineLevel="0" collapsed="false">
      <c r="A967" s="54" t="n">
        <v>966</v>
      </c>
      <c r="B967" s="6" t="s">
        <v>2514</v>
      </c>
      <c r="C967" s="1" t="n">
        <v>18</v>
      </c>
      <c r="D967" s="1" t="n">
        <v>71</v>
      </c>
      <c r="E967" s="106" t="n">
        <f aca="false">PRODUCT(C967/D967)</f>
        <v>0.253521126760563</v>
      </c>
      <c r="F967" s="6"/>
      <c r="G967" s="6"/>
      <c r="H967" s="6"/>
      <c r="I967" s="6"/>
      <c r="J967" s="1"/>
      <c r="K967" s="1"/>
      <c r="L967" s="6"/>
      <c r="S967" s="6"/>
      <c r="T967" s="6"/>
      <c r="U967" s="6"/>
      <c r="V967" s="1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/>
      <c r="CP967" s="6"/>
      <c r="CQ967" s="6"/>
      <c r="CR967" s="6"/>
    </row>
    <row r="968" customFormat="false" ht="15" hidden="false" customHeight="false" outlineLevel="0" collapsed="false">
      <c r="A968" s="54" t="n">
        <v>967</v>
      </c>
      <c r="B968" s="6" t="s">
        <v>2583</v>
      </c>
      <c r="C968" s="1" t="n">
        <v>18</v>
      </c>
      <c r="D968" s="1" t="n">
        <v>94</v>
      </c>
      <c r="E968" s="106" t="n">
        <f aca="false">PRODUCT(C968/D968)</f>
        <v>0.191489361702128</v>
      </c>
      <c r="F968" s="6"/>
      <c r="G968" s="6"/>
      <c r="H968" s="6"/>
      <c r="I968" s="6"/>
      <c r="J968" s="1"/>
      <c r="K968" s="1"/>
      <c r="L968" s="6"/>
      <c r="S968" s="6"/>
      <c r="T968" s="6"/>
      <c r="U968" s="6"/>
      <c r="V968" s="1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6"/>
      <c r="CG968" s="6"/>
      <c r="CH968" s="6"/>
      <c r="CI968" s="6"/>
      <c r="CJ968" s="6"/>
      <c r="CK968" s="6"/>
      <c r="CL968" s="6"/>
      <c r="CM968" s="6"/>
      <c r="CN968" s="6"/>
      <c r="CO968" s="6"/>
      <c r="CP968" s="6"/>
      <c r="CQ968" s="6"/>
      <c r="CR968" s="6"/>
    </row>
    <row r="969" customFormat="false" ht="15" hidden="false" customHeight="false" outlineLevel="0" collapsed="false">
      <c r="A969" s="54" t="n">
        <v>968</v>
      </c>
      <c r="B969" s="6" t="s">
        <v>2595</v>
      </c>
      <c r="C969" s="1" t="n">
        <v>18</v>
      </c>
      <c r="D969" s="1" t="n">
        <v>39</v>
      </c>
      <c r="E969" s="106" t="n">
        <f aca="false">PRODUCT(C969/D969)</f>
        <v>0.461538461538462</v>
      </c>
      <c r="F969" s="6"/>
      <c r="G969" s="6"/>
      <c r="H969" s="6"/>
      <c r="I969" s="6"/>
      <c r="J969" s="1"/>
      <c r="K969" s="1"/>
      <c r="L969" s="6"/>
      <c r="S969" s="6"/>
      <c r="T969" s="6"/>
      <c r="U969" s="6"/>
      <c r="V969" s="1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6"/>
      <c r="CG969" s="6"/>
      <c r="CH969" s="6"/>
      <c r="CI969" s="6"/>
      <c r="CJ969" s="6"/>
      <c r="CK969" s="6"/>
      <c r="CL969" s="6"/>
      <c r="CM969" s="6"/>
      <c r="CN969" s="6"/>
      <c r="CO969" s="6"/>
      <c r="CP969" s="6"/>
      <c r="CQ969" s="6"/>
      <c r="CR969" s="6"/>
    </row>
    <row r="970" customFormat="false" ht="15" hidden="false" customHeight="false" outlineLevel="0" collapsed="false">
      <c r="A970" s="54" t="n">
        <v>969</v>
      </c>
      <c r="B970" s="6" t="s">
        <v>2598</v>
      </c>
      <c r="C970" s="1" t="n">
        <v>18</v>
      </c>
      <c r="D970" s="1" t="n">
        <v>68</v>
      </c>
      <c r="E970" s="106" t="n">
        <f aca="false">PRODUCT(C970/D970)</f>
        <v>0.264705882352941</v>
      </c>
      <c r="F970" s="6"/>
      <c r="G970" s="6"/>
      <c r="H970" s="6"/>
      <c r="I970" s="6"/>
      <c r="J970" s="1"/>
      <c r="K970" s="1"/>
      <c r="L970" s="6"/>
      <c r="S970" s="6"/>
      <c r="T970" s="6"/>
      <c r="U970" s="6"/>
      <c r="V970" s="1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</row>
    <row r="971" customFormat="false" ht="15" hidden="false" customHeight="false" outlineLevel="0" collapsed="false">
      <c r="A971" s="54" t="n">
        <v>970</v>
      </c>
      <c r="B971" s="6" t="s">
        <v>528</v>
      </c>
      <c r="C971" s="1" t="n">
        <v>18</v>
      </c>
      <c r="D971" s="1" t="n">
        <v>33</v>
      </c>
      <c r="E971" s="106" t="n">
        <f aca="false">PRODUCT(C971/D971)</f>
        <v>0.545454545454545</v>
      </c>
      <c r="F971" s="6"/>
      <c r="G971" s="6"/>
      <c r="H971" s="6"/>
      <c r="I971" s="6"/>
      <c r="J971" s="1"/>
      <c r="K971" s="1"/>
      <c r="L971" s="6"/>
      <c r="S971" s="6"/>
      <c r="T971" s="6"/>
      <c r="U971" s="6"/>
      <c r="V971" s="1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6"/>
      <c r="CG971" s="6"/>
      <c r="CH971" s="6"/>
      <c r="CI971" s="6"/>
      <c r="CJ971" s="6"/>
      <c r="CK971" s="6"/>
      <c r="CL971" s="6"/>
      <c r="CM971" s="6"/>
      <c r="CN971" s="6"/>
      <c r="CO971" s="6"/>
      <c r="CP971" s="6"/>
      <c r="CQ971" s="6"/>
      <c r="CR971" s="6"/>
    </row>
    <row r="972" customFormat="false" ht="15" hidden="false" customHeight="false" outlineLevel="0" collapsed="false">
      <c r="A972" s="54" t="n">
        <v>971</v>
      </c>
      <c r="B972" s="6" t="s">
        <v>2689</v>
      </c>
      <c r="C972" s="1" t="n">
        <v>18</v>
      </c>
      <c r="D972" s="1" t="n">
        <v>45</v>
      </c>
      <c r="E972" s="106" t="n">
        <f aca="false">PRODUCT(C972/D972)</f>
        <v>0.4</v>
      </c>
      <c r="F972" s="6"/>
      <c r="G972" s="6"/>
      <c r="H972" s="6"/>
      <c r="I972" s="6"/>
      <c r="J972" s="1"/>
      <c r="K972" s="1"/>
      <c r="L972" s="6"/>
      <c r="S972" s="6"/>
      <c r="T972" s="6"/>
      <c r="U972" s="6"/>
      <c r="V972" s="1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6"/>
      <c r="CG972" s="6"/>
      <c r="CH972" s="6"/>
      <c r="CI972" s="6"/>
      <c r="CJ972" s="6"/>
      <c r="CK972" s="6"/>
      <c r="CL972" s="6"/>
      <c r="CM972" s="6"/>
      <c r="CN972" s="6"/>
      <c r="CO972" s="6"/>
      <c r="CP972" s="6"/>
      <c r="CQ972" s="6"/>
      <c r="CR972" s="6"/>
    </row>
    <row r="973" customFormat="false" ht="15" hidden="false" customHeight="false" outlineLevel="0" collapsed="false">
      <c r="A973" s="54" t="n">
        <v>972</v>
      </c>
      <c r="B973" s="6" t="s">
        <v>2701</v>
      </c>
      <c r="C973" s="1" t="n">
        <v>18</v>
      </c>
      <c r="D973" s="1" t="n">
        <v>42</v>
      </c>
      <c r="E973" s="106" t="n">
        <f aca="false">PRODUCT(C973/D973)</f>
        <v>0.428571428571429</v>
      </c>
      <c r="F973" s="6"/>
      <c r="G973" s="6"/>
      <c r="H973" s="6"/>
      <c r="I973" s="6"/>
      <c r="J973" s="1"/>
      <c r="K973" s="1"/>
      <c r="L973" s="6"/>
      <c r="S973" s="6"/>
      <c r="T973" s="6"/>
      <c r="U973" s="6"/>
      <c r="V973" s="1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6"/>
      <c r="CG973" s="6"/>
      <c r="CH973" s="6"/>
      <c r="CI973" s="6"/>
      <c r="CJ973" s="6"/>
      <c r="CK973" s="6"/>
      <c r="CL973" s="6"/>
      <c r="CM973" s="6"/>
      <c r="CN973" s="6"/>
      <c r="CO973" s="6"/>
      <c r="CP973" s="6"/>
      <c r="CQ973" s="6"/>
      <c r="CR973" s="6"/>
    </row>
    <row r="974" customFormat="false" ht="15" hidden="false" customHeight="false" outlineLevel="0" collapsed="false">
      <c r="A974" s="54" t="n">
        <v>973</v>
      </c>
      <c r="B974" s="6" t="s">
        <v>2745</v>
      </c>
      <c r="C974" s="1" t="n">
        <v>18</v>
      </c>
      <c r="D974" s="1" t="n">
        <v>20</v>
      </c>
      <c r="E974" s="106" t="n">
        <f aca="false">PRODUCT(C974/D974)</f>
        <v>0.9</v>
      </c>
      <c r="F974" s="6"/>
      <c r="G974" s="6"/>
      <c r="H974" s="6"/>
      <c r="I974" s="6"/>
      <c r="J974" s="1"/>
      <c r="K974" s="1"/>
      <c r="L974" s="6"/>
      <c r="S974" s="6"/>
      <c r="T974" s="6"/>
      <c r="U974" s="6"/>
      <c r="V974" s="1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</row>
    <row r="975" customFormat="false" ht="15" hidden="false" customHeight="false" outlineLevel="0" collapsed="false">
      <c r="A975" s="54" t="n">
        <v>974</v>
      </c>
      <c r="B975" s="6" t="s">
        <v>448</v>
      </c>
      <c r="C975" s="1" t="n">
        <v>18</v>
      </c>
      <c r="D975" s="1" t="n">
        <v>60</v>
      </c>
      <c r="E975" s="106" t="n">
        <f aca="false">PRODUCT(C975/D975)</f>
        <v>0.3</v>
      </c>
      <c r="F975" s="6"/>
      <c r="G975" s="6"/>
      <c r="H975" s="6"/>
      <c r="I975" s="6"/>
      <c r="J975" s="1"/>
      <c r="K975" s="1"/>
      <c r="L975" s="6"/>
      <c r="S975" s="6"/>
      <c r="T975" s="6"/>
      <c r="U975" s="6"/>
      <c r="V975" s="1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  <c r="CE975" s="6"/>
      <c r="CF975" s="6"/>
      <c r="CG975" s="6"/>
      <c r="CH975" s="6"/>
      <c r="CI975" s="6"/>
      <c r="CJ975" s="6"/>
      <c r="CK975" s="6"/>
      <c r="CL975" s="6"/>
      <c r="CM975" s="6"/>
      <c r="CN975" s="6"/>
      <c r="CO975" s="6"/>
      <c r="CP975" s="6"/>
      <c r="CQ975" s="6"/>
      <c r="CR975" s="6"/>
    </row>
    <row r="976" customFormat="false" ht="15" hidden="false" customHeight="false" outlineLevel="0" collapsed="false">
      <c r="A976" s="54" t="n">
        <v>975</v>
      </c>
      <c r="B976" s="6" t="s">
        <v>2873</v>
      </c>
      <c r="C976" s="1" t="n">
        <v>18</v>
      </c>
      <c r="D976" s="1" t="n">
        <v>14</v>
      </c>
      <c r="E976" s="106" t="n">
        <f aca="false">PRODUCT(C976/D976)</f>
        <v>1.28571428571429</v>
      </c>
      <c r="F976" s="6"/>
      <c r="G976" s="6"/>
      <c r="H976" s="6"/>
      <c r="I976" s="6"/>
      <c r="J976" s="1"/>
      <c r="K976" s="1"/>
      <c r="L976" s="6"/>
      <c r="S976" s="6"/>
      <c r="T976" s="6"/>
      <c r="U976" s="6"/>
      <c r="V976" s="1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/>
      <c r="CP976" s="6"/>
      <c r="CQ976" s="6"/>
      <c r="CR976" s="6"/>
    </row>
    <row r="977" customFormat="false" ht="15" hidden="false" customHeight="false" outlineLevel="0" collapsed="false">
      <c r="A977" s="54" t="n">
        <v>976</v>
      </c>
      <c r="B977" s="6" t="s">
        <v>2912</v>
      </c>
      <c r="C977" s="1" t="n">
        <v>18</v>
      </c>
      <c r="D977" s="1" t="n">
        <v>10</v>
      </c>
      <c r="E977" s="106" t="n">
        <f aca="false">PRODUCT(C977/D977)</f>
        <v>1.8</v>
      </c>
      <c r="F977" s="6"/>
      <c r="G977" s="6"/>
      <c r="H977" s="6"/>
      <c r="I977" s="6"/>
      <c r="J977" s="1"/>
      <c r="K977" s="1"/>
      <c r="L977" s="6"/>
      <c r="S977" s="6"/>
      <c r="T977" s="6"/>
      <c r="U977" s="6"/>
      <c r="V977" s="1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  <c r="CE977" s="6"/>
      <c r="CF977" s="6"/>
      <c r="CG977" s="6"/>
      <c r="CH977" s="6"/>
      <c r="CI977" s="6"/>
      <c r="CJ977" s="6"/>
      <c r="CK977" s="6"/>
      <c r="CL977" s="6"/>
      <c r="CM977" s="6"/>
      <c r="CN977" s="6"/>
      <c r="CO977" s="6"/>
      <c r="CP977" s="6"/>
      <c r="CQ977" s="6"/>
      <c r="CR977" s="6"/>
    </row>
    <row r="978" customFormat="false" ht="15" hidden="false" customHeight="false" outlineLevel="0" collapsed="false">
      <c r="A978" s="54" t="n">
        <v>977</v>
      </c>
      <c r="B978" s="6" t="s">
        <v>289</v>
      </c>
      <c r="C978" s="1" t="n">
        <v>18</v>
      </c>
      <c r="D978" s="1" t="n">
        <v>32</v>
      </c>
      <c r="E978" s="106" t="n">
        <f aca="false">PRODUCT(C978/D978)</f>
        <v>0.5625</v>
      </c>
      <c r="F978" s="6"/>
      <c r="G978" s="6"/>
      <c r="H978" s="6"/>
      <c r="I978" s="6"/>
      <c r="J978" s="1"/>
      <c r="K978" s="1"/>
      <c r="L978" s="6"/>
      <c r="S978" s="6"/>
      <c r="T978" s="6"/>
      <c r="U978" s="6"/>
      <c r="V978" s="1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</row>
    <row r="979" customFormat="false" ht="15" hidden="false" customHeight="false" outlineLevel="0" collapsed="false">
      <c r="A979" s="54" t="n">
        <v>978</v>
      </c>
      <c r="B979" s="6" t="s">
        <v>2978</v>
      </c>
      <c r="C979" s="1" t="n">
        <v>18</v>
      </c>
      <c r="D979" s="1" t="n">
        <v>37</v>
      </c>
      <c r="E979" s="106" t="n">
        <f aca="false">PRODUCT(C979/D979)</f>
        <v>0.486486486486487</v>
      </c>
      <c r="F979" s="6"/>
      <c r="G979" s="6"/>
      <c r="H979" s="6"/>
      <c r="I979" s="6"/>
      <c r="J979" s="1"/>
      <c r="K979" s="1"/>
      <c r="L979" s="6"/>
      <c r="S979" s="6"/>
      <c r="T979" s="6"/>
      <c r="U979" s="6"/>
      <c r="V979" s="1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  <c r="CE979" s="6"/>
      <c r="CF979" s="6"/>
      <c r="CG979" s="6"/>
      <c r="CH979" s="6"/>
      <c r="CI979" s="6"/>
      <c r="CJ979" s="6"/>
      <c r="CK979" s="6"/>
      <c r="CL979" s="6"/>
      <c r="CM979" s="6"/>
      <c r="CN979" s="6"/>
      <c r="CO979" s="6"/>
      <c r="CP979" s="6"/>
      <c r="CQ979" s="6"/>
      <c r="CR979" s="6"/>
    </row>
    <row r="980" customFormat="false" ht="15" hidden="false" customHeight="false" outlineLevel="0" collapsed="false">
      <c r="A980" s="54" t="n">
        <v>979</v>
      </c>
      <c r="B980" s="6" t="s">
        <v>3001</v>
      </c>
      <c r="C980" s="1" t="n">
        <v>18</v>
      </c>
      <c r="D980" s="1" t="n">
        <v>24</v>
      </c>
      <c r="E980" s="106" t="n">
        <f aca="false">PRODUCT(C980/D980)</f>
        <v>0.75</v>
      </c>
      <c r="F980" s="6"/>
      <c r="G980" s="6"/>
      <c r="H980" s="6"/>
      <c r="I980" s="6"/>
      <c r="J980" s="1"/>
      <c r="K980" s="1"/>
      <c r="L980" s="6"/>
      <c r="S980" s="6"/>
      <c r="T980" s="6"/>
      <c r="U980" s="6"/>
      <c r="V980" s="1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  <c r="CE980" s="6"/>
      <c r="CF980" s="6"/>
      <c r="CG980" s="6"/>
      <c r="CH980" s="6"/>
      <c r="CI980" s="6"/>
      <c r="CJ980" s="6"/>
      <c r="CK980" s="6"/>
      <c r="CL980" s="6"/>
      <c r="CM980" s="6"/>
      <c r="CN980" s="6"/>
      <c r="CO980" s="6"/>
      <c r="CP980" s="6"/>
      <c r="CQ980" s="6"/>
      <c r="CR980" s="6"/>
    </row>
    <row r="981" customFormat="false" ht="15" hidden="false" customHeight="false" outlineLevel="0" collapsed="false">
      <c r="A981" s="54" t="n">
        <v>980</v>
      </c>
      <c r="B981" s="6" t="s">
        <v>3128</v>
      </c>
      <c r="C981" s="1" t="n">
        <v>18</v>
      </c>
      <c r="D981" s="1" t="n">
        <v>14</v>
      </c>
      <c r="E981" s="106" t="n">
        <f aca="false">PRODUCT(C981/D981)</f>
        <v>1.28571428571429</v>
      </c>
      <c r="F981" s="6"/>
      <c r="G981" s="6"/>
      <c r="H981" s="6"/>
      <c r="I981" s="6"/>
      <c r="J981" s="1"/>
      <c r="K981" s="1"/>
      <c r="L981" s="6"/>
      <c r="S981" s="6"/>
      <c r="T981" s="6"/>
      <c r="U981" s="6"/>
      <c r="V981" s="1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  <c r="CE981" s="6"/>
      <c r="CF981" s="6"/>
      <c r="CG981" s="6"/>
      <c r="CH981" s="6"/>
      <c r="CI981" s="6"/>
      <c r="CJ981" s="6"/>
      <c r="CK981" s="6"/>
      <c r="CL981" s="6"/>
      <c r="CM981" s="6"/>
      <c r="CN981" s="6"/>
      <c r="CO981" s="6"/>
      <c r="CP981" s="6"/>
      <c r="CQ981" s="6"/>
      <c r="CR981" s="6"/>
    </row>
    <row r="982" customFormat="false" ht="15" hidden="false" customHeight="false" outlineLevel="0" collapsed="false">
      <c r="A982" s="54" t="n">
        <v>981</v>
      </c>
      <c r="B982" s="6" t="s">
        <v>3362</v>
      </c>
      <c r="C982" s="1" t="n">
        <v>18</v>
      </c>
      <c r="D982" s="1" t="n">
        <v>23</v>
      </c>
      <c r="E982" s="106" t="n">
        <f aca="false">PRODUCT(C982/D982)</f>
        <v>0.782608695652174</v>
      </c>
      <c r="F982" s="6"/>
      <c r="G982" s="6"/>
      <c r="H982" s="6"/>
      <c r="I982" s="6"/>
      <c r="J982" s="1"/>
      <c r="K982" s="1"/>
      <c r="L982" s="6"/>
      <c r="S982" s="6"/>
      <c r="T982" s="6"/>
      <c r="U982" s="6"/>
      <c r="V982" s="1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</row>
    <row r="983" customFormat="false" ht="15" hidden="false" customHeight="false" outlineLevel="0" collapsed="false">
      <c r="A983" s="54" t="n">
        <v>982</v>
      </c>
      <c r="B983" s="6" t="s">
        <v>2248</v>
      </c>
      <c r="C983" s="1" t="n">
        <v>17</v>
      </c>
      <c r="D983" s="1" t="n">
        <v>64</v>
      </c>
      <c r="E983" s="106" t="n">
        <f aca="false">PRODUCT(C983/D983)</f>
        <v>0.265625</v>
      </c>
      <c r="F983" s="6"/>
      <c r="G983" s="6"/>
      <c r="H983" s="6"/>
      <c r="I983" s="6"/>
      <c r="J983" s="1"/>
      <c r="K983" s="1"/>
      <c r="L983" s="6"/>
      <c r="S983" s="6"/>
      <c r="T983" s="6"/>
      <c r="U983" s="6"/>
      <c r="V983" s="1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6"/>
      <c r="CM983" s="6"/>
      <c r="CN983" s="6"/>
      <c r="CO983" s="6"/>
      <c r="CP983" s="6"/>
      <c r="CQ983" s="6"/>
      <c r="CR983" s="6"/>
    </row>
    <row r="984" customFormat="false" ht="15" hidden="false" customHeight="false" outlineLevel="0" collapsed="false">
      <c r="A984" s="54" t="n">
        <v>983</v>
      </c>
      <c r="B984" s="6" t="s">
        <v>2358</v>
      </c>
      <c r="C984" s="1" t="n">
        <v>17</v>
      </c>
      <c r="D984" s="1" t="n">
        <v>90</v>
      </c>
      <c r="E984" s="106" t="n">
        <f aca="false">PRODUCT(C984/D984)</f>
        <v>0.188888888888889</v>
      </c>
      <c r="F984" s="6"/>
      <c r="G984" s="6"/>
      <c r="H984" s="6"/>
      <c r="I984" s="6"/>
      <c r="J984" s="1"/>
      <c r="K984" s="1"/>
      <c r="L984" s="6"/>
      <c r="S984" s="6"/>
      <c r="T984" s="6"/>
      <c r="U984" s="6"/>
      <c r="V984" s="1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  <c r="CE984" s="6"/>
      <c r="CF984" s="6"/>
      <c r="CG984" s="6"/>
      <c r="CH984" s="6"/>
      <c r="CI984" s="6"/>
      <c r="CJ984" s="6"/>
      <c r="CK984" s="6"/>
      <c r="CL984" s="6"/>
      <c r="CM984" s="6"/>
      <c r="CN984" s="6"/>
      <c r="CO984" s="6"/>
      <c r="CP984" s="6"/>
      <c r="CQ984" s="6"/>
      <c r="CR984" s="6"/>
    </row>
    <row r="985" customFormat="false" ht="15" hidden="false" customHeight="false" outlineLevel="0" collapsed="false">
      <c r="A985" s="54" t="n">
        <v>984</v>
      </c>
      <c r="B985" s="6" t="s">
        <v>2446</v>
      </c>
      <c r="C985" s="1" t="n">
        <v>17</v>
      </c>
      <c r="D985" s="1" t="n">
        <v>71</v>
      </c>
      <c r="E985" s="106" t="n">
        <f aca="false">PRODUCT(C985/D985)</f>
        <v>0.23943661971831</v>
      </c>
      <c r="F985" s="6"/>
      <c r="G985" s="6"/>
      <c r="H985" s="6"/>
      <c r="I985" s="6"/>
      <c r="J985" s="1"/>
      <c r="K985" s="1"/>
      <c r="L985" s="6"/>
      <c r="S985" s="6"/>
      <c r="T985" s="6"/>
      <c r="U985" s="6"/>
      <c r="V985" s="1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  <c r="CE985" s="6"/>
      <c r="CF985" s="6"/>
      <c r="CG985" s="6"/>
      <c r="CH985" s="6"/>
      <c r="CI985" s="6"/>
      <c r="CJ985" s="6"/>
      <c r="CK985" s="6"/>
      <c r="CL985" s="6"/>
      <c r="CM985" s="6"/>
      <c r="CN985" s="6"/>
      <c r="CO985" s="6"/>
      <c r="CP985" s="6"/>
      <c r="CQ985" s="6"/>
      <c r="CR985" s="6"/>
    </row>
    <row r="986" customFormat="false" ht="15" hidden="false" customHeight="false" outlineLevel="0" collapsed="false">
      <c r="A986" s="54" t="n">
        <v>985</v>
      </c>
      <c r="B986" s="6" t="s">
        <v>2488</v>
      </c>
      <c r="C986" s="1" t="n">
        <v>17</v>
      </c>
      <c r="D986" s="1" t="n">
        <v>96</v>
      </c>
      <c r="E986" s="106" t="n">
        <f aca="false">PRODUCT(C986/D986)</f>
        <v>0.177083333333333</v>
      </c>
      <c r="F986" s="6"/>
      <c r="G986" s="6"/>
      <c r="H986" s="6"/>
      <c r="I986" s="6"/>
      <c r="J986" s="1"/>
      <c r="K986" s="1"/>
      <c r="L986" s="6"/>
      <c r="S986" s="6"/>
      <c r="T986" s="6"/>
      <c r="U986" s="6"/>
      <c r="V986" s="1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</row>
    <row r="987" customFormat="false" ht="15" hidden="false" customHeight="false" outlineLevel="0" collapsed="false">
      <c r="A987" s="54" t="n">
        <v>986</v>
      </c>
      <c r="B987" s="6" t="s">
        <v>2530</v>
      </c>
      <c r="C987" s="1" t="n">
        <v>17</v>
      </c>
      <c r="D987" s="1" t="n">
        <v>70</v>
      </c>
      <c r="E987" s="106" t="n">
        <f aca="false">PRODUCT(C987/D987)</f>
        <v>0.242857142857143</v>
      </c>
      <c r="F987" s="6"/>
      <c r="G987" s="6"/>
      <c r="H987" s="6"/>
      <c r="I987" s="6"/>
      <c r="J987" s="1"/>
      <c r="K987" s="1"/>
      <c r="L987" s="6"/>
      <c r="S987" s="6"/>
      <c r="T987" s="6"/>
      <c r="U987" s="6"/>
      <c r="V987" s="1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  <c r="CE987" s="6"/>
      <c r="CF987" s="6"/>
      <c r="CG987" s="6"/>
      <c r="CH987" s="6"/>
      <c r="CI987" s="6"/>
      <c r="CJ987" s="6"/>
      <c r="CK987" s="6"/>
      <c r="CL987" s="6"/>
      <c r="CM987" s="6"/>
      <c r="CN987" s="6"/>
      <c r="CO987" s="6"/>
      <c r="CP987" s="6"/>
      <c r="CQ987" s="6"/>
      <c r="CR987" s="6"/>
    </row>
    <row r="988" customFormat="false" ht="15" hidden="false" customHeight="false" outlineLevel="0" collapsed="false">
      <c r="A988" s="54" t="n">
        <v>987</v>
      </c>
      <c r="B988" s="6" t="s">
        <v>2545</v>
      </c>
      <c r="C988" s="1" t="n">
        <v>17</v>
      </c>
      <c r="D988" s="1" t="n">
        <v>49</v>
      </c>
      <c r="E988" s="106" t="n">
        <f aca="false">PRODUCT(C988/D988)</f>
        <v>0.346938775510204</v>
      </c>
      <c r="F988" s="6"/>
      <c r="G988" s="6"/>
      <c r="H988" s="6"/>
      <c r="I988" s="6"/>
      <c r="J988" s="1"/>
      <c r="K988" s="1"/>
      <c r="L988" s="6"/>
      <c r="S988" s="6"/>
      <c r="T988" s="6"/>
      <c r="U988" s="6"/>
      <c r="V988" s="1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6"/>
      <c r="CM988" s="6"/>
      <c r="CN988" s="6"/>
      <c r="CO988" s="6"/>
      <c r="CP988" s="6"/>
      <c r="CQ988" s="6"/>
      <c r="CR988" s="6"/>
    </row>
    <row r="989" customFormat="false" ht="15" hidden="false" customHeight="false" outlineLevel="0" collapsed="false">
      <c r="A989" s="54" t="n">
        <v>988</v>
      </c>
      <c r="B989" s="6" t="s">
        <v>2560</v>
      </c>
      <c r="C989" s="1" t="n">
        <v>17</v>
      </c>
      <c r="D989" s="1" t="n">
        <v>78</v>
      </c>
      <c r="E989" s="106" t="n">
        <f aca="false">PRODUCT(C989/D989)</f>
        <v>0.217948717948718</v>
      </c>
      <c r="F989" s="6"/>
      <c r="G989" s="6"/>
      <c r="H989" s="6"/>
      <c r="I989" s="6"/>
      <c r="J989" s="1"/>
      <c r="K989" s="1"/>
      <c r="L989" s="6"/>
      <c r="S989" s="6"/>
      <c r="T989" s="6"/>
      <c r="U989" s="6"/>
      <c r="V989" s="1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/>
      <c r="CP989" s="6"/>
      <c r="CQ989" s="6"/>
      <c r="CR989" s="6"/>
    </row>
    <row r="990" customFormat="false" ht="15" hidden="false" customHeight="false" outlineLevel="0" collapsed="false">
      <c r="A990" s="54" t="n">
        <v>989</v>
      </c>
      <c r="B990" s="6" t="s">
        <v>2563</v>
      </c>
      <c r="C990" s="1" t="n">
        <v>17</v>
      </c>
      <c r="D990" s="1" t="n">
        <v>78</v>
      </c>
      <c r="E990" s="106" t="n">
        <f aca="false">PRODUCT(C990/D990)</f>
        <v>0.217948717948718</v>
      </c>
      <c r="F990" s="6"/>
      <c r="G990" s="6"/>
      <c r="H990" s="6"/>
      <c r="I990" s="6"/>
      <c r="J990" s="1"/>
      <c r="K990" s="1"/>
      <c r="L990" s="6"/>
      <c r="S990" s="6"/>
      <c r="T990" s="6"/>
      <c r="U990" s="6"/>
      <c r="V990" s="1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</row>
    <row r="991" customFormat="false" ht="15" hidden="false" customHeight="false" outlineLevel="0" collapsed="false">
      <c r="A991" s="54" t="n">
        <v>990</v>
      </c>
      <c r="B991" s="6" t="s">
        <v>2630</v>
      </c>
      <c r="C991" s="1" t="n">
        <v>17</v>
      </c>
      <c r="D991" s="1" t="n">
        <v>107</v>
      </c>
      <c r="E991" s="106" t="n">
        <f aca="false">PRODUCT(C991/D991)</f>
        <v>0.158878504672897</v>
      </c>
      <c r="F991" s="6"/>
      <c r="G991" s="6"/>
      <c r="H991" s="6"/>
      <c r="I991" s="6"/>
      <c r="J991" s="1"/>
      <c r="K991" s="1"/>
      <c r="L991" s="6"/>
      <c r="S991" s="6"/>
      <c r="T991" s="6"/>
      <c r="U991" s="6"/>
      <c r="V991" s="1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/>
      <c r="CP991" s="6"/>
      <c r="CQ991" s="6"/>
      <c r="CR991" s="6"/>
    </row>
    <row r="992" customFormat="false" ht="15" hidden="false" customHeight="false" outlineLevel="0" collapsed="false">
      <c r="A992" s="54" t="n">
        <v>991</v>
      </c>
      <c r="B992" s="6" t="s">
        <v>2653</v>
      </c>
      <c r="C992" s="1" t="n">
        <v>17</v>
      </c>
      <c r="D992" s="1" t="n">
        <v>29</v>
      </c>
      <c r="E992" s="106" t="n">
        <f aca="false">PRODUCT(C992/D992)</f>
        <v>0.586206896551724</v>
      </c>
      <c r="F992" s="6"/>
      <c r="G992" s="6"/>
      <c r="H992" s="6"/>
      <c r="I992" s="6"/>
      <c r="J992" s="1"/>
      <c r="K992" s="1"/>
      <c r="L992" s="6"/>
      <c r="S992" s="6"/>
      <c r="T992" s="6"/>
      <c r="U992" s="6"/>
      <c r="V992" s="1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/>
      <c r="CP992" s="6"/>
      <c r="CQ992" s="6"/>
      <c r="CR992" s="6"/>
    </row>
    <row r="993" customFormat="false" ht="15" hidden="false" customHeight="false" outlineLevel="0" collapsed="false">
      <c r="A993" s="54" t="n">
        <v>992</v>
      </c>
      <c r="B993" s="6" t="s">
        <v>2656</v>
      </c>
      <c r="C993" s="1" t="n">
        <v>17</v>
      </c>
      <c r="D993" s="1" t="n">
        <v>59</v>
      </c>
      <c r="E993" s="106" t="n">
        <f aca="false">PRODUCT(C993/D993)</f>
        <v>0.288135593220339</v>
      </c>
      <c r="F993" s="6"/>
      <c r="G993" s="6"/>
      <c r="H993" s="6"/>
      <c r="I993" s="6"/>
      <c r="J993" s="1"/>
      <c r="K993" s="1"/>
      <c r="L993" s="6"/>
      <c r="S993" s="6"/>
      <c r="T993" s="6"/>
      <c r="U993" s="6"/>
      <c r="V993" s="1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  <c r="CE993" s="6"/>
      <c r="CF993" s="6"/>
      <c r="CG993" s="6"/>
      <c r="CH993" s="6"/>
      <c r="CI993" s="6"/>
      <c r="CJ993" s="6"/>
      <c r="CK993" s="6"/>
      <c r="CL993" s="6"/>
      <c r="CM993" s="6"/>
      <c r="CN993" s="6"/>
      <c r="CO993" s="6"/>
      <c r="CP993" s="6"/>
      <c r="CQ993" s="6"/>
      <c r="CR993" s="6"/>
    </row>
    <row r="994" customFormat="false" ht="15" hidden="false" customHeight="false" outlineLevel="0" collapsed="false">
      <c r="A994" s="54" t="n">
        <v>993</v>
      </c>
      <c r="B994" s="6" t="s">
        <v>2720</v>
      </c>
      <c r="C994" s="1" t="n">
        <v>17</v>
      </c>
      <c r="D994" s="1" t="n">
        <v>34</v>
      </c>
      <c r="E994" s="106" t="n">
        <f aca="false">PRODUCT(C994/D994)</f>
        <v>0.5</v>
      </c>
      <c r="F994" s="6"/>
      <c r="G994" s="6"/>
      <c r="H994" s="6"/>
      <c r="I994" s="6"/>
      <c r="J994" s="1"/>
      <c r="K994" s="1"/>
      <c r="L994" s="6"/>
      <c r="S994" s="6"/>
      <c r="T994" s="6"/>
      <c r="U994" s="6"/>
      <c r="V994" s="1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</row>
    <row r="995" customFormat="false" ht="15" hidden="false" customHeight="false" outlineLevel="0" collapsed="false">
      <c r="A995" s="54" t="n">
        <v>994</v>
      </c>
      <c r="B995" s="6" t="s">
        <v>2751</v>
      </c>
      <c r="C995" s="1" t="n">
        <v>17</v>
      </c>
      <c r="D995" s="1" t="n">
        <v>36</v>
      </c>
      <c r="E995" s="106" t="n">
        <f aca="false">PRODUCT(C995/D995)</f>
        <v>0.472222222222222</v>
      </c>
      <c r="F995" s="6"/>
      <c r="G995" s="6"/>
      <c r="H995" s="6"/>
      <c r="I995" s="6"/>
      <c r="J995" s="1"/>
      <c r="K995" s="1"/>
      <c r="L995" s="6"/>
      <c r="S995" s="6"/>
      <c r="T995" s="6"/>
      <c r="U995" s="6"/>
      <c r="V995" s="1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  <c r="CE995" s="6"/>
      <c r="CF995" s="6"/>
      <c r="CG995" s="6"/>
      <c r="CH995" s="6"/>
      <c r="CI995" s="6"/>
      <c r="CJ995" s="6"/>
      <c r="CK995" s="6"/>
      <c r="CL995" s="6"/>
      <c r="CM995" s="6"/>
      <c r="CN995" s="6"/>
      <c r="CO995" s="6"/>
      <c r="CP995" s="6"/>
      <c r="CQ995" s="6"/>
      <c r="CR995" s="6"/>
    </row>
    <row r="996" customFormat="false" ht="15" hidden="false" customHeight="false" outlineLevel="0" collapsed="false">
      <c r="A996" s="54" t="n">
        <v>995</v>
      </c>
      <c r="B996" s="6" t="s">
        <v>2768</v>
      </c>
      <c r="C996" s="1" t="n">
        <v>17</v>
      </c>
      <c r="D996" s="1" t="n">
        <v>67</v>
      </c>
      <c r="E996" s="106" t="n">
        <f aca="false">PRODUCT(C996/D996)</f>
        <v>0.253731343283582</v>
      </c>
      <c r="F996" s="6"/>
      <c r="G996" s="6"/>
      <c r="H996" s="6"/>
      <c r="I996" s="6"/>
      <c r="J996" s="1"/>
      <c r="K996" s="1"/>
      <c r="L996" s="6"/>
      <c r="S996" s="6"/>
      <c r="T996" s="6"/>
      <c r="U996" s="6"/>
      <c r="V996" s="1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/>
      <c r="CP996" s="6"/>
      <c r="CQ996" s="6"/>
      <c r="CR996" s="6"/>
    </row>
    <row r="997" customFormat="false" ht="15" hidden="false" customHeight="false" outlineLevel="0" collapsed="false">
      <c r="A997" s="54" t="n">
        <v>996</v>
      </c>
      <c r="B997" s="6" t="s">
        <v>2785</v>
      </c>
      <c r="C997" s="1" t="n">
        <v>17</v>
      </c>
      <c r="D997" s="1" t="n">
        <v>37</v>
      </c>
      <c r="E997" s="106" t="n">
        <f aca="false">PRODUCT(C997/D997)</f>
        <v>0.45945945945946</v>
      </c>
      <c r="F997" s="6"/>
      <c r="G997" s="6"/>
      <c r="H997" s="6"/>
      <c r="I997" s="6"/>
      <c r="J997" s="1"/>
      <c r="K997" s="1"/>
      <c r="L997" s="6"/>
      <c r="S997" s="6"/>
      <c r="T997" s="6"/>
      <c r="U997" s="6"/>
      <c r="V997" s="1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  <c r="CB997" s="6"/>
      <c r="CC997" s="6"/>
      <c r="CD997" s="6"/>
      <c r="CE997" s="6"/>
      <c r="CF997" s="6"/>
      <c r="CG997" s="6"/>
      <c r="CH997" s="6"/>
      <c r="CI997" s="6"/>
      <c r="CJ997" s="6"/>
      <c r="CK997" s="6"/>
      <c r="CL997" s="6"/>
      <c r="CM997" s="6"/>
      <c r="CN997" s="6"/>
      <c r="CO997" s="6"/>
      <c r="CP997" s="6"/>
      <c r="CQ997" s="6"/>
      <c r="CR997" s="6"/>
    </row>
    <row r="998" customFormat="false" ht="15" hidden="false" customHeight="false" outlineLevel="0" collapsed="false">
      <c r="A998" s="54" t="n">
        <v>997</v>
      </c>
      <c r="B998" s="6" t="s">
        <v>2855</v>
      </c>
      <c r="C998" s="1" t="n">
        <v>17</v>
      </c>
      <c r="D998" s="1" t="n">
        <v>27</v>
      </c>
      <c r="E998" s="106" t="n">
        <f aca="false">PRODUCT(C998/D998)</f>
        <v>0.62962962962963</v>
      </c>
      <c r="F998" s="6"/>
      <c r="G998" s="6"/>
      <c r="H998" s="6"/>
      <c r="I998" s="6"/>
      <c r="J998" s="1"/>
      <c r="K998" s="1"/>
      <c r="L998" s="6"/>
      <c r="S998" s="6"/>
      <c r="T998" s="6"/>
      <c r="U998" s="6"/>
      <c r="V998" s="1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</row>
    <row r="999" customFormat="false" ht="15" hidden="false" customHeight="false" outlineLevel="0" collapsed="false">
      <c r="A999" s="54" t="n">
        <v>998</v>
      </c>
      <c r="B999" s="6" t="s">
        <v>2863</v>
      </c>
      <c r="C999" s="1" t="n">
        <v>17</v>
      </c>
      <c r="D999" s="1" t="n">
        <v>43</v>
      </c>
      <c r="E999" s="106" t="n">
        <f aca="false">PRODUCT(C999/D999)</f>
        <v>0.395348837209302</v>
      </c>
      <c r="F999" s="6"/>
      <c r="G999" s="6"/>
      <c r="H999" s="6"/>
      <c r="I999" s="6"/>
      <c r="J999" s="1"/>
      <c r="K999" s="1"/>
      <c r="L999" s="6"/>
      <c r="S999" s="6"/>
      <c r="T999" s="6"/>
      <c r="U999" s="6"/>
      <c r="V999" s="1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  <c r="CE999" s="6"/>
      <c r="CF999" s="6"/>
      <c r="CG999" s="6"/>
      <c r="CH999" s="6"/>
      <c r="CI999" s="6"/>
      <c r="CJ999" s="6"/>
      <c r="CK999" s="6"/>
      <c r="CL999" s="6"/>
      <c r="CM999" s="6"/>
      <c r="CN999" s="6"/>
      <c r="CO999" s="6"/>
      <c r="CP999" s="6"/>
      <c r="CQ999" s="6"/>
      <c r="CR999" s="6"/>
    </row>
    <row r="1000" customFormat="false" ht="15" hidden="false" customHeight="false" outlineLevel="0" collapsed="false">
      <c r="A1000" s="54" t="n">
        <v>999</v>
      </c>
      <c r="B1000" s="6" t="s">
        <v>2951</v>
      </c>
      <c r="C1000" s="1" t="n">
        <v>17</v>
      </c>
      <c r="D1000" s="1" t="n">
        <v>18</v>
      </c>
      <c r="E1000" s="106" t="n">
        <f aca="false">PRODUCT(C1000/D1000)</f>
        <v>0.944444444444444</v>
      </c>
      <c r="F1000" s="6"/>
      <c r="G1000" s="6"/>
      <c r="H1000" s="6"/>
      <c r="I1000" s="6"/>
      <c r="J1000" s="1"/>
      <c r="K1000" s="1"/>
      <c r="L1000" s="6"/>
      <c r="S1000" s="6"/>
      <c r="T1000" s="6"/>
      <c r="U1000" s="6"/>
      <c r="V1000" s="1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  <c r="CH1000" s="6"/>
      <c r="CI1000" s="6"/>
      <c r="CJ1000" s="6"/>
      <c r="CK1000" s="6"/>
      <c r="CL1000" s="6"/>
      <c r="CM1000" s="6"/>
      <c r="CN1000" s="6"/>
      <c r="CO1000" s="6"/>
      <c r="CP1000" s="6"/>
      <c r="CQ1000" s="6"/>
      <c r="CR1000" s="6"/>
    </row>
    <row r="1001" customFormat="false" ht="15" hidden="false" customHeight="false" outlineLevel="0" collapsed="false">
      <c r="A1001" s="54" t="n">
        <v>1000</v>
      </c>
      <c r="B1001" s="6" t="s">
        <v>2955</v>
      </c>
      <c r="C1001" s="1" t="n">
        <v>17</v>
      </c>
      <c r="D1001" s="1" t="n">
        <v>38</v>
      </c>
      <c r="E1001" s="106" t="n">
        <f aca="false">PRODUCT(C1001/D1001)</f>
        <v>0.447368421052632</v>
      </c>
      <c r="F1001" s="6"/>
      <c r="G1001" s="6"/>
      <c r="H1001" s="6"/>
      <c r="I1001" s="6"/>
      <c r="J1001" s="1"/>
      <c r="K1001" s="1"/>
      <c r="L1001" s="6"/>
      <c r="S1001" s="6"/>
      <c r="T1001" s="6"/>
      <c r="U1001" s="6"/>
      <c r="V1001" s="1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  <c r="BY1001" s="6"/>
      <c r="BZ1001" s="6"/>
      <c r="CA1001" s="6"/>
      <c r="CB1001" s="6"/>
      <c r="CC1001" s="6"/>
      <c r="CD1001" s="6"/>
      <c r="CE1001" s="6"/>
      <c r="CF1001" s="6"/>
      <c r="CG1001" s="6"/>
      <c r="CH1001" s="6"/>
      <c r="CI1001" s="6"/>
      <c r="CJ1001" s="6"/>
      <c r="CK1001" s="6"/>
      <c r="CL1001" s="6"/>
      <c r="CM1001" s="6"/>
      <c r="CN1001" s="6"/>
      <c r="CO1001" s="6"/>
      <c r="CP1001" s="6"/>
      <c r="CQ1001" s="6"/>
      <c r="CR1001" s="6"/>
    </row>
    <row r="1002" customFormat="false" ht="15" hidden="false" customHeight="false" outlineLevel="0" collapsed="false">
      <c r="A1002" s="54" t="n">
        <v>1001</v>
      </c>
      <c r="B1002" s="6" t="s">
        <v>3017</v>
      </c>
      <c r="C1002" s="1" t="n">
        <v>17</v>
      </c>
      <c r="D1002" s="1" t="n">
        <v>22</v>
      </c>
      <c r="E1002" s="106" t="n">
        <f aca="false">PRODUCT(C1002/D1002)</f>
        <v>0.772727272727273</v>
      </c>
      <c r="F1002" s="6"/>
      <c r="G1002" s="6"/>
      <c r="H1002" s="6"/>
      <c r="I1002" s="6"/>
      <c r="J1002" s="1"/>
      <c r="K1002" s="1"/>
      <c r="L1002" s="6"/>
      <c r="S1002" s="6"/>
      <c r="T1002" s="6"/>
      <c r="U1002" s="6"/>
      <c r="V1002" s="1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</row>
    <row r="1003" customFormat="false" ht="15" hidden="false" customHeight="false" outlineLevel="0" collapsed="false">
      <c r="A1003" s="54" t="n">
        <v>1002</v>
      </c>
      <c r="B1003" s="6" t="s">
        <v>3027</v>
      </c>
      <c r="C1003" s="1" t="n">
        <v>17</v>
      </c>
      <c r="D1003" s="1" t="n">
        <v>24</v>
      </c>
      <c r="E1003" s="106" t="n">
        <f aca="false">PRODUCT(C1003/D1003)</f>
        <v>0.708333333333333</v>
      </c>
      <c r="F1003" s="6"/>
      <c r="G1003" s="6"/>
      <c r="H1003" s="6"/>
      <c r="I1003" s="6"/>
      <c r="J1003" s="1"/>
      <c r="K1003" s="1"/>
      <c r="L1003" s="6"/>
      <c r="S1003" s="6"/>
      <c r="T1003" s="6"/>
      <c r="U1003" s="6"/>
      <c r="V1003" s="1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  <c r="BY1003" s="6"/>
      <c r="BZ1003" s="6"/>
      <c r="CA1003" s="6"/>
      <c r="CB1003" s="6"/>
      <c r="CC1003" s="6"/>
      <c r="CD1003" s="6"/>
      <c r="CE1003" s="6"/>
      <c r="CF1003" s="6"/>
      <c r="CG1003" s="6"/>
      <c r="CH1003" s="6"/>
      <c r="CI1003" s="6"/>
      <c r="CJ1003" s="6"/>
      <c r="CK1003" s="6"/>
      <c r="CL1003" s="6"/>
      <c r="CM1003" s="6"/>
      <c r="CN1003" s="6"/>
      <c r="CO1003" s="6"/>
      <c r="CP1003" s="6"/>
      <c r="CQ1003" s="6"/>
      <c r="CR1003" s="6"/>
    </row>
    <row r="1004" customFormat="false" ht="15" hidden="false" customHeight="false" outlineLevel="0" collapsed="false">
      <c r="A1004" s="54" t="n">
        <v>1003</v>
      </c>
      <c r="B1004" s="6" t="s">
        <v>3031</v>
      </c>
      <c r="C1004" s="1" t="n">
        <v>17</v>
      </c>
      <c r="D1004" s="1" t="n">
        <v>27</v>
      </c>
      <c r="E1004" s="106" t="n">
        <f aca="false">PRODUCT(C1004/D1004)</f>
        <v>0.62962962962963</v>
      </c>
      <c r="F1004" s="6"/>
      <c r="G1004" s="6"/>
      <c r="H1004" s="6"/>
      <c r="I1004" s="6"/>
      <c r="J1004" s="1"/>
      <c r="K1004" s="1"/>
      <c r="L1004" s="6"/>
      <c r="S1004" s="6"/>
      <c r="T1004" s="6"/>
      <c r="U1004" s="6"/>
      <c r="V1004" s="1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  <c r="BY1004" s="6"/>
      <c r="BZ1004" s="6"/>
      <c r="CA1004" s="6"/>
      <c r="CB1004" s="6"/>
      <c r="CC1004" s="6"/>
      <c r="CD1004" s="6"/>
      <c r="CE1004" s="6"/>
      <c r="CF1004" s="6"/>
      <c r="CG1004" s="6"/>
      <c r="CH1004" s="6"/>
      <c r="CI1004" s="6"/>
      <c r="CJ1004" s="6"/>
      <c r="CK1004" s="6"/>
      <c r="CL1004" s="6"/>
      <c r="CM1004" s="6"/>
      <c r="CN1004" s="6"/>
      <c r="CO1004" s="6"/>
      <c r="CP1004" s="6"/>
      <c r="CQ1004" s="6"/>
      <c r="CR1004" s="6"/>
    </row>
    <row r="1005" customFormat="false" ht="15" hidden="false" customHeight="false" outlineLevel="0" collapsed="false">
      <c r="A1005" s="54" t="n">
        <v>1004</v>
      </c>
      <c r="B1005" s="6" t="s">
        <v>454</v>
      </c>
      <c r="C1005" s="1" t="n">
        <v>17</v>
      </c>
      <c r="D1005" s="1" t="n">
        <v>21</v>
      </c>
      <c r="E1005" s="106" t="n">
        <f aca="false">PRODUCT(C1005/D1005)</f>
        <v>0.80952380952381</v>
      </c>
      <c r="F1005" s="6"/>
      <c r="G1005" s="6"/>
      <c r="H1005" s="6"/>
      <c r="I1005" s="6"/>
      <c r="J1005" s="1"/>
      <c r="K1005" s="1"/>
      <c r="L1005" s="6"/>
      <c r="S1005" s="6"/>
      <c r="T1005" s="6"/>
      <c r="U1005" s="6"/>
      <c r="V1005" s="1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  <c r="BV1005" s="6"/>
      <c r="BW1005" s="6"/>
      <c r="BX1005" s="6"/>
      <c r="BY1005" s="6"/>
      <c r="BZ1005" s="6"/>
      <c r="CA1005" s="6"/>
      <c r="CB1005" s="6"/>
      <c r="CC1005" s="6"/>
      <c r="CD1005" s="6"/>
      <c r="CE1005" s="6"/>
      <c r="CF1005" s="6"/>
      <c r="CG1005" s="6"/>
      <c r="CH1005" s="6"/>
      <c r="CI1005" s="6"/>
      <c r="CJ1005" s="6"/>
      <c r="CK1005" s="6"/>
      <c r="CL1005" s="6"/>
      <c r="CM1005" s="6"/>
      <c r="CN1005" s="6"/>
      <c r="CO1005" s="6"/>
      <c r="CP1005" s="6"/>
      <c r="CQ1005" s="6"/>
      <c r="CR1005" s="6"/>
    </row>
    <row r="1006" customFormat="false" ht="15" hidden="false" customHeight="false" outlineLevel="0" collapsed="false">
      <c r="A1006" s="54" t="n">
        <v>1005</v>
      </c>
      <c r="B1006" s="6" t="s">
        <v>3086</v>
      </c>
      <c r="C1006" s="1" t="n">
        <v>17</v>
      </c>
      <c r="D1006" s="1" t="n">
        <v>26</v>
      </c>
      <c r="E1006" s="106" t="n">
        <f aca="false">PRODUCT(C1006/D1006)</f>
        <v>0.653846153846154</v>
      </c>
      <c r="F1006" s="6"/>
      <c r="G1006" s="6"/>
      <c r="H1006" s="6"/>
      <c r="I1006" s="6"/>
      <c r="J1006" s="1"/>
      <c r="K1006" s="1"/>
      <c r="L1006" s="6"/>
      <c r="S1006" s="6"/>
      <c r="T1006" s="6"/>
      <c r="U1006" s="6"/>
      <c r="V1006" s="1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</row>
    <row r="1007" customFormat="false" ht="15" hidden="false" customHeight="false" outlineLevel="0" collapsed="false">
      <c r="A1007" s="54" t="n">
        <v>1006</v>
      </c>
      <c r="B1007" s="6" t="s">
        <v>324</v>
      </c>
      <c r="C1007" s="1" t="n">
        <v>17</v>
      </c>
      <c r="D1007" s="1" t="n">
        <v>19</v>
      </c>
      <c r="E1007" s="106" t="n">
        <f aca="false">PRODUCT(C1007/D1007)</f>
        <v>0.894736842105263</v>
      </c>
      <c r="F1007" s="6"/>
      <c r="G1007" s="6"/>
      <c r="H1007" s="6"/>
      <c r="I1007" s="6"/>
      <c r="J1007" s="1"/>
      <c r="K1007" s="1"/>
      <c r="L1007" s="6"/>
      <c r="S1007" s="6"/>
      <c r="T1007" s="6"/>
      <c r="U1007" s="6"/>
      <c r="V1007" s="1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  <c r="BZ1007" s="6"/>
      <c r="CA1007" s="6"/>
      <c r="CB1007" s="6"/>
      <c r="CC1007" s="6"/>
      <c r="CD1007" s="6"/>
      <c r="CE1007" s="6"/>
      <c r="CF1007" s="6"/>
      <c r="CG1007" s="6"/>
      <c r="CH1007" s="6"/>
      <c r="CI1007" s="6"/>
      <c r="CJ1007" s="6"/>
      <c r="CK1007" s="6"/>
      <c r="CL1007" s="6"/>
      <c r="CM1007" s="6"/>
      <c r="CN1007" s="6"/>
      <c r="CO1007" s="6"/>
      <c r="CP1007" s="6"/>
      <c r="CQ1007" s="6"/>
      <c r="CR1007" s="6"/>
    </row>
    <row r="1008" customFormat="false" ht="15" hidden="false" customHeight="false" outlineLevel="0" collapsed="false">
      <c r="A1008" s="54" t="n">
        <v>1007</v>
      </c>
      <c r="B1008" s="6" t="s">
        <v>3241</v>
      </c>
      <c r="C1008" s="1" t="n">
        <v>17</v>
      </c>
      <c r="D1008" s="1" t="n">
        <v>20</v>
      </c>
      <c r="E1008" s="106" t="n">
        <f aca="false">PRODUCT(C1008/D1008)</f>
        <v>0.85</v>
      </c>
      <c r="F1008" s="6"/>
      <c r="G1008" s="6"/>
      <c r="H1008" s="6"/>
      <c r="I1008" s="6"/>
      <c r="J1008" s="1"/>
      <c r="K1008" s="1"/>
      <c r="L1008" s="6"/>
      <c r="S1008" s="6"/>
      <c r="T1008" s="6"/>
      <c r="U1008" s="6"/>
      <c r="V1008" s="1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BY1008" s="6"/>
      <c r="BZ1008" s="6"/>
      <c r="CA1008" s="6"/>
      <c r="CB1008" s="6"/>
      <c r="CC1008" s="6"/>
      <c r="CD1008" s="6"/>
      <c r="CE1008" s="6"/>
      <c r="CF1008" s="6"/>
      <c r="CG1008" s="6"/>
      <c r="CH1008" s="6"/>
      <c r="CI1008" s="6"/>
      <c r="CJ1008" s="6"/>
      <c r="CK1008" s="6"/>
      <c r="CL1008" s="6"/>
      <c r="CM1008" s="6"/>
      <c r="CN1008" s="6"/>
      <c r="CO1008" s="6"/>
      <c r="CP1008" s="6"/>
      <c r="CQ1008" s="6"/>
      <c r="CR1008" s="6"/>
    </row>
    <row r="1009" customFormat="false" ht="15" hidden="false" customHeight="false" outlineLevel="0" collapsed="false">
      <c r="A1009" s="54" t="n">
        <v>1008</v>
      </c>
      <c r="B1009" s="6" t="s">
        <v>225</v>
      </c>
      <c r="C1009" s="1" t="n">
        <v>16</v>
      </c>
      <c r="D1009" s="1" t="n">
        <v>192</v>
      </c>
      <c r="E1009" s="106" t="n">
        <f aca="false">PRODUCT(C1009/D1009)</f>
        <v>0.0833333333333333</v>
      </c>
      <c r="F1009" s="6"/>
      <c r="G1009" s="6"/>
      <c r="H1009" s="6"/>
      <c r="I1009" s="6"/>
      <c r="J1009" s="1"/>
      <c r="K1009" s="1"/>
      <c r="L1009" s="6"/>
      <c r="S1009" s="6"/>
      <c r="T1009" s="6"/>
      <c r="U1009" s="6"/>
      <c r="V1009" s="1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  <c r="BY1009" s="6"/>
      <c r="BZ1009" s="6"/>
      <c r="CA1009" s="6"/>
      <c r="CB1009" s="6"/>
      <c r="CC1009" s="6"/>
      <c r="CD1009" s="6"/>
      <c r="CE1009" s="6"/>
      <c r="CF1009" s="6"/>
      <c r="CG1009" s="6"/>
      <c r="CH1009" s="6"/>
      <c r="CI1009" s="6"/>
      <c r="CJ1009" s="6"/>
      <c r="CK1009" s="6"/>
      <c r="CL1009" s="6"/>
      <c r="CM1009" s="6"/>
      <c r="CN1009" s="6"/>
      <c r="CO1009" s="6"/>
      <c r="CP1009" s="6"/>
      <c r="CQ1009" s="6"/>
      <c r="CR1009" s="6"/>
    </row>
    <row r="1010" customFormat="false" ht="15" hidden="false" customHeight="false" outlineLevel="0" collapsed="false">
      <c r="A1010" s="54" t="n">
        <v>1009</v>
      </c>
      <c r="B1010" s="6" t="s">
        <v>1859</v>
      </c>
      <c r="C1010" s="1" t="n">
        <v>16</v>
      </c>
      <c r="D1010" s="1" t="n">
        <v>137</v>
      </c>
      <c r="E1010" s="106" t="n">
        <f aca="false">PRODUCT(C1010/D1010)</f>
        <v>0.116788321167883</v>
      </c>
      <c r="F1010" s="6"/>
      <c r="G1010" s="6"/>
      <c r="H1010" s="6"/>
      <c r="I1010" s="6"/>
      <c r="J1010" s="1"/>
      <c r="K1010" s="1"/>
      <c r="L1010" s="6"/>
      <c r="S1010" s="6"/>
      <c r="T1010" s="6"/>
      <c r="U1010" s="6"/>
      <c r="V1010" s="1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</row>
    <row r="1011" customFormat="false" ht="15" hidden="false" customHeight="false" outlineLevel="0" collapsed="false">
      <c r="A1011" s="54" t="n">
        <v>1010</v>
      </c>
      <c r="B1011" s="6" t="s">
        <v>1955</v>
      </c>
      <c r="C1011" s="1" t="n">
        <v>16</v>
      </c>
      <c r="D1011" s="1" t="n">
        <v>115</v>
      </c>
      <c r="E1011" s="106" t="n">
        <f aca="false">PRODUCT(C1011/D1011)</f>
        <v>0.139130434782609</v>
      </c>
      <c r="F1011" s="6"/>
      <c r="G1011" s="6"/>
      <c r="H1011" s="6"/>
      <c r="I1011" s="6"/>
      <c r="J1011" s="1"/>
      <c r="K1011" s="1"/>
      <c r="L1011" s="6"/>
      <c r="S1011" s="6"/>
      <c r="T1011" s="6"/>
      <c r="U1011" s="6"/>
      <c r="V1011" s="1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  <c r="BY1011" s="6"/>
      <c r="BZ1011" s="6"/>
      <c r="CA1011" s="6"/>
      <c r="CB1011" s="6"/>
      <c r="CC1011" s="6"/>
      <c r="CD1011" s="6"/>
      <c r="CE1011" s="6"/>
      <c r="CF1011" s="6"/>
      <c r="CG1011" s="6"/>
      <c r="CH1011" s="6"/>
      <c r="CI1011" s="6"/>
      <c r="CJ1011" s="6"/>
      <c r="CK1011" s="6"/>
      <c r="CL1011" s="6"/>
      <c r="CM1011" s="6"/>
      <c r="CN1011" s="6"/>
      <c r="CO1011" s="6"/>
      <c r="CP1011" s="6"/>
      <c r="CQ1011" s="6"/>
      <c r="CR1011" s="6"/>
    </row>
    <row r="1012" customFormat="false" ht="15" hidden="false" customHeight="false" outlineLevel="0" collapsed="false">
      <c r="A1012" s="54" t="n">
        <v>1011</v>
      </c>
      <c r="B1012" s="6" t="s">
        <v>2130</v>
      </c>
      <c r="C1012" s="1" t="n">
        <v>16</v>
      </c>
      <c r="D1012" s="1" t="n">
        <v>116</v>
      </c>
      <c r="E1012" s="106" t="n">
        <f aca="false">PRODUCT(C1012/D1012)</f>
        <v>0.137931034482759</v>
      </c>
      <c r="F1012" s="6"/>
      <c r="G1012" s="6"/>
      <c r="H1012" s="6"/>
      <c r="I1012" s="6"/>
      <c r="J1012" s="1"/>
      <c r="K1012" s="1"/>
      <c r="L1012" s="6"/>
      <c r="S1012" s="6"/>
      <c r="T1012" s="6"/>
      <c r="U1012" s="6"/>
      <c r="V1012" s="1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  <c r="BY1012" s="6"/>
      <c r="BZ1012" s="6"/>
      <c r="CA1012" s="6"/>
      <c r="CB1012" s="6"/>
      <c r="CC1012" s="6"/>
      <c r="CD1012" s="6"/>
      <c r="CE1012" s="6"/>
      <c r="CF1012" s="6"/>
      <c r="CG1012" s="6"/>
      <c r="CH1012" s="6"/>
      <c r="CI1012" s="6"/>
      <c r="CJ1012" s="6"/>
      <c r="CK1012" s="6"/>
      <c r="CL1012" s="6"/>
      <c r="CM1012" s="6"/>
      <c r="CN1012" s="6"/>
      <c r="CO1012" s="6"/>
      <c r="CP1012" s="6"/>
      <c r="CQ1012" s="6"/>
      <c r="CR1012" s="6"/>
    </row>
    <row r="1013" customFormat="false" ht="15" hidden="false" customHeight="false" outlineLevel="0" collapsed="false">
      <c r="A1013" s="54" t="n">
        <v>1012</v>
      </c>
      <c r="B1013" s="6" t="s">
        <v>2335</v>
      </c>
      <c r="C1013" s="1" t="n">
        <v>16</v>
      </c>
      <c r="D1013" s="1" t="n">
        <v>96</v>
      </c>
      <c r="E1013" s="106" t="n">
        <f aca="false">PRODUCT(C1013/D1013)</f>
        <v>0.166666666666667</v>
      </c>
      <c r="F1013" s="6"/>
      <c r="G1013" s="6"/>
      <c r="H1013" s="6"/>
      <c r="I1013" s="6"/>
      <c r="J1013" s="1"/>
      <c r="K1013" s="1"/>
      <c r="L1013" s="6"/>
      <c r="S1013" s="6"/>
      <c r="T1013" s="6"/>
      <c r="U1013" s="6"/>
      <c r="V1013" s="1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  <c r="BV1013" s="6"/>
      <c r="BW1013" s="6"/>
      <c r="BX1013" s="6"/>
      <c r="BY1013" s="6"/>
      <c r="BZ1013" s="6"/>
      <c r="CA1013" s="6"/>
      <c r="CB1013" s="6"/>
      <c r="CC1013" s="6"/>
      <c r="CD1013" s="6"/>
      <c r="CE1013" s="6"/>
      <c r="CF1013" s="6"/>
      <c r="CG1013" s="6"/>
      <c r="CH1013" s="6"/>
      <c r="CI1013" s="6"/>
      <c r="CJ1013" s="6"/>
      <c r="CK1013" s="6"/>
      <c r="CL1013" s="6"/>
      <c r="CM1013" s="6"/>
      <c r="CN1013" s="6"/>
      <c r="CO1013" s="6"/>
      <c r="CP1013" s="6"/>
      <c r="CQ1013" s="6"/>
      <c r="CR1013" s="6"/>
    </row>
    <row r="1014" customFormat="false" ht="15" hidden="false" customHeight="false" outlineLevel="0" collapsed="false">
      <c r="A1014" s="54" t="n">
        <v>1013</v>
      </c>
      <c r="B1014" s="6" t="s">
        <v>2456</v>
      </c>
      <c r="C1014" s="1" t="n">
        <v>16</v>
      </c>
      <c r="D1014" s="1" t="n">
        <v>90</v>
      </c>
      <c r="E1014" s="106" t="n">
        <f aca="false">PRODUCT(C1014/D1014)</f>
        <v>0.177777777777778</v>
      </c>
      <c r="F1014" s="6"/>
      <c r="G1014" s="6"/>
      <c r="H1014" s="6"/>
      <c r="I1014" s="6"/>
      <c r="J1014" s="1"/>
      <c r="K1014" s="1"/>
      <c r="L1014" s="6"/>
      <c r="S1014" s="6"/>
      <c r="T1014" s="6"/>
      <c r="U1014" s="6"/>
      <c r="V1014" s="1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</row>
    <row r="1015" customFormat="false" ht="15" hidden="false" customHeight="false" outlineLevel="0" collapsed="false">
      <c r="A1015" s="54" t="n">
        <v>1014</v>
      </c>
      <c r="B1015" s="6" t="s">
        <v>2468</v>
      </c>
      <c r="C1015" s="1" t="n">
        <v>16</v>
      </c>
      <c r="D1015" s="1" t="n">
        <v>46</v>
      </c>
      <c r="E1015" s="106" t="n">
        <f aca="false">PRODUCT(C1015/D1015)</f>
        <v>0.347826086956522</v>
      </c>
      <c r="F1015" s="6"/>
      <c r="G1015" s="6"/>
      <c r="H1015" s="6"/>
      <c r="I1015" s="6"/>
      <c r="J1015" s="1"/>
      <c r="K1015" s="1"/>
      <c r="L1015" s="6"/>
      <c r="S1015" s="6"/>
      <c r="T1015" s="6"/>
      <c r="U1015" s="6"/>
      <c r="V1015" s="1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  <c r="BV1015" s="6"/>
      <c r="BW1015" s="6"/>
      <c r="BX1015" s="6"/>
      <c r="BY1015" s="6"/>
      <c r="BZ1015" s="6"/>
      <c r="CA1015" s="6"/>
      <c r="CB1015" s="6"/>
      <c r="CC1015" s="6"/>
      <c r="CD1015" s="6"/>
      <c r="CE1015" s="6"/>
      <c r="CF1015" s="6"/>
      <c r="CG1015" s="6"/>
      <c r="CH1015" s="6"/>
      <c r="CI1015" s="6"/>
      <c r="CJ1015" s="6"/>
      <c r="CK1015" s="6"/>
      <c r="CL1015" s="6"/>
      <c r="CM1015" s="6"/>
      <c r="CN1015" s="6"/>
      <c r="CO1015" s="6"/>
      <c r="CP1015" s="6"/>
      <c r="CQ1015" s="6"/>
      <c r="CR1015" s="6"/>
    </row>
    <row r="1016" customFormat="false" ht="15" hidden="false" customHeight="false" outlineLevel="0" collapsed="false">
      <c r="A1016" s="54" t="n">
        <v>1015</v>
      </c>
      <c r="B1016" s="6" t="s">
        <v>2510</v>
      </c>
      <c r="C1016" s="1" t="n">
        <v>16</v>
      </c>
      <c r="D1016" s="1" t="n">
        <v>90</v>
      </c>
      <c r="E1016" s="106" t="n">
        <f aca="false">PRODUCT(C1016/D1016)</f>
        <v>0.177777777777778</v>
      </c>
      <c r="F1016" s="6"/>
      <c r="G1016" s="6"/>
      <c r="H1016" s="6"/>
      <c r="I1016" s="6"/>
      <c r="J1016" s="1"/>
      <c r="K1016" s="1"/>
      <c r="L1016" s="6"/>
      <c r="S1016" s="6"/>
      <c r="T1016" s="6"/>
      <c r="U1016" s="6"/>
      <c r="V1016" s="1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  <c r="BV1016" s="6"/>
      <c r="BW1016" s="6"/>
      <c r="BX1016" s="6"/>
      <c r="BY1016" s="6"/>
      <c r="BZ1016" s="6"/>
      <c r="CA1016" s="6"/>
      <c r="CB1016" s="6"/>
      <c r="CC1016" s="6"/>
      <c r="CD1016" s="6"/>
      <c r="CE1016" s="6"/>
      <c r="CF1016" s="6"/>
      <c r="CG1016" s="6"/>
      <c r="CH1016" s="6"/>
      <c r="CI1016" s="6"/>
      <c r="CJ1016" s="6"/>
      <c r="CK1016" s="6"/>
      <c r="CL1016" s="6"/>
      <c r="CM1016" s="6"/>
      <c r="CN1016" s="6"/>
      <c r="CO1016" s="6"/>
      <c r="CP1016" s="6"/>
      <c r="CQ1016" s="6"/>
      <c r="CR1016" s="6"/>
    </row>
    <row r="1017" customFormat="false" ht="15" hidden="false" customHeight="false" outlineLevel="0" collapsed="false">
      <c r="A1017" s="54" t="n">
        <v>1016</v>
      </c>
      <c r="B1017" s="6" t="s">
        <v>2615</v>
      </c>
      <c r="C1017" s="1" t="n">
        <v>16</v>
      </c>
      <c r="D1017" s="1" t="n">
        <v>18</v>
      </c>
      <c r="E1017" s="106" t="n">
        <f aca="false">PRODUCT(C1017/D1017)</f>
        <v>0.888888888888889</v>
      </c>
      <c r="F1017" s="6"/>
      <c r="G1017" s="6"/>
      <c r="H1017" s="6"/>
      <c r="I1017" s="6"/>
      <c r="J1017" s="1"/>
      <c r="K1017" s="1"/>
      <c r="L1017" s="6"/>
      <c r="S1017" s="6"/>
      <c r="T1017" s="6"/>
      <c r="U1017" s="6"/>
      <c r="V1017" s="1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  <c r="BV1017" s="6"/>
      <c r="BW1017" s="6"/>
      <c r="BX1017" s="6"/>
      <c r="BY1017" s="6"/>
      <c r="BZ1017" s="6"/>
      <c r="CA1017" s="6"/>
      <c r="CB1017" s="6"/>
      <c r="CC1017" s="6"/>
      <c r="CD1017" s="6"/>
      <c r="CE1017" s="6"/>
      <c r="CF1017" s="6"/>
      <c r="CG1017" s="6"/>
      <c r="CH1017" s="6"/>
      <c r="CI1017" s="6"/>
      <c r="CJ1017" s="6"/>
      <c r="CK1017" s="6"/>
      <c r="CL1017" s="6"/>
      <c r="CM1017" s="6"/>
      <c r="CN1017" s="6"/>
      <c r="CO1017" s="6"/>
      <c r="CP1017" s="6"/>
      <c r="CQ1017" s="6"/>
      <c r="CR1017" s="6"/>
    </row>
    <row r="1018" customFormat="false" ht="15" hidden="false" customHeight="false" outlineLevel="0" collapsed="false">
      <c r="A1018" s="54" t="n">
        <v>1017</v>
      </c>
      <c r="B1018" s="6" t="s">
        <v>2779</v>
      </c>
      <c r="C1018" s="1" t="n">
        <v>16</v>
      </c>
      <c r="D1018" s="1" t="n">
        <v>29</v>
      </c>
      <c r="E1018" s="106" t="n">
        <f aca="false">PRODUCT(C1018/D1018)</f>
        <v>0.551724137931035</v>
      </c>
      <c r="F1018" s="6"/>
      <c r="G1018" s="6"/>
      <c r="H1018" s="6"/>
      <c r="I1018" s="6"/>
      <c r="J1018" s="1"/>
      <c r="K1018" s="1"/>
      <c r="L1018" s="6"/>
      <c r="S1018" s="6"/>
      <c r="T1018" s="6"/>
      <c r="U1018" s="6"/>
      <c r="V1018" s="1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</row>
    <row r="1019" customFormat="false" ht="15" hidden="false" customHeight="false" outlineLevel="0" collapsed="false">
      <c r="A1019" s="54" t="n">
        <v>1018</v>
      </c>
      <c r="B1019" s="6" t="s">
        <v>2797</v>
      </c>
      <c r="C1019" s="1" t="n">
        <v>16</v>
      </c>
      <c r="D1019" s="1" t="n">
        <v>37</v>
      </c>
      <c r="E1019" s="106" t="n">
        <f aca="false">PRODUCT(C1019/D1019)</f>
        <v>0.432432432432432</v>
      </c>
      <c r="F1019" s="6"/>
      <c r="G1019" s="6"/>
      <c r="H1019" s="6"/>
      <c r="I1019" s="6"/>
      <c r="J1019" s="1"/>
      <c r="K1019" s="1"/>
      <c r="L1019" s="6"/>
      <c r="S1019" s="6"/>
      <c r="T1019" s="6"/>
      <c r="U1019" s="6"/>
      <c r="V1019" s="1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  <c r="BV1019" s="6"/>
      <c r="BW1019" s="6"/>
      <c r="BX1019" s="6"/>
      <c r="BY1019" s="6"/>
      <c r="BZ1019" s="6"/>
      <c r="CA1019" s="6"/>
      <c r="CB1019" s="6"/>
      <c r="CC1019" s="6"/>
      <c r="CD1019" s="6"/>
      <c r="CE1019" s="6"/>
      <c r="CF1019" s="6"/>
      <c r="CG1019" s="6"/>
      <c r="CH1019" s="6"/>
      <c r="CI1019" s="6"/>
      <c r="CJ1019" s="6"/>
      <c r="CK1019" s="6"/>
      <c r="CL1019" s="6"/>
      <c r="CM1019" s="6"/>
      <c r="CN1019" s="6"/>
      <c r="CO1019" s="6"/>
      <c r="CP1019" s="6"/>
      <c r="CQ1019" s="6"/>
      <c r="CR1019" s="6"/>
    </row>
    <row r="1020" customFormat="false" ht="15" hidden="false" customHeight="false" outlineLevel="0" collapsed="false">
      <c r="A1020" s="54" t="n">
        <v>1019</v>
      </c>
      <c r="B1020" s="6" t="s">
        <v>2827</v>
      </c>
      <c r="C1020" s="1" t="n">
        <v>16</v>
      </c>
      <c r="D1020" s="1" t="n">
        <v>26</v>
      </c>
      <c r="E1020" s="106" t="n">
        <f aca="false">PRODUCT(C1020/D1020)</f>
        <v>0.615384615384615</v>
      </c>
      <c r="F1020" s="6"/>
      <c r="G1020" s="6"/>
      <c r="H1020" s="6"/>
      <c r="I1020" s="6"/>
      <c r="J1020" s="1"/>
      <c r="K1020" s="1"/>
      <c r="L1020" s="6"/>
      <c r="S1020" s="6"/>
      <c r="T1020" s="6"/>
      <c r="U1020" s="6"/>
      <c r="V1020" s="1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  <c r="BV1020" s="6"/>
      <c r="BW1020" s="6"/>
      <c r="BX1020" s="6"/>
      <c r="BY1020" s="6"/>
      <c r="BZ1020" s="6"/>
      <c r="CA1020" s="6"/>
      <c r="CB1020" s="6"/>
      <c r="CC1020" s="6"/>
      <c r="CD1020" s="6"/>
      <c r="CE1020" s="6"/>
      <c r="CF1020" s="6"/>
      <c r="CG1020" s="6"/>
      <c r="CH1020" s="6"/>
      <c r="CI1020" s="6"/>
      <c r="CJ1020" s="6"/>
      <c r="CK1020" s="6"/>
      <c r="CL1020" s="6"/>
      <c r="CM1020" s="6"/>
      <c r="CN1020" s="6"/>
      <c r="CO1020" s="6"/>
      <c r="CP1020" s="6"/>
      <c r="CQ1020" s="6"/>
      <c r="CR1020" s="6"/>
    </row>
    <row r="1021" customFormat="false" ht="15" hidden="false" customHeight="false" outlineLevel="0" collapsed="false">
      <c r="A1021" s="54" t="n">
        <v>1020</v>
      </c>
      <c r="B1021" s="6" t="s">
        <v>451</v>
      </c>
      <c r="C1021" s="1" t="n">
        <v>16</v>
      </c>
      <c r="D1021" s="1" t="n">
        <v>48</v>
      </c>
      <c r="E1021" s="106" t="n">
        <f aca="false">PRODUCT(C1021/D1021)</f>
        <v>0.333333333333333</v>
      </c>
      <c r="F1021" s="6"/>
      <c r="G1021" s="6"/>
      <c r="H1021" s="6"/>
      <c r="I1021" s="6"/>
      <c r="J1021" s="1"/>
      <c r="K1021" s="1"/>
      <c r="L1021" s="6"/>
      <c r="S1021" s="6"/>
      <c r="T1021" s="6"/>
      <c r="U1021" s="6"/>
      <c r="V1021" s="1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  <c r="BV1021" s="6"/>
      <c r="BW1021" s="6"/>
      <c r="BX1021" s="6"/>
      <c r="BY1021" s="6"/>
      <c r="BZ1021" s="6"/>
      <c r="CA1021" s="6"/>
      <c r="CB1021" s="6"/>
      <c r="CC1021" s="6"/>
      <c r="CD1021" s="6"/>
      <c r="CE1021" s="6"/>
      <c r="CF1021" s="6"/>
      <c r="CG1021" s="6"/>
      <c r="CH1021" s="6"/>
      <c r="CI1021" s="6"/>
      <c r="CJ1021" s="6"/>
      <c r="CK1021" s="6"/>
      <c r="CL1021" s="6"/>
      <c r="CM1021" s="6"/>
      <c r="CN1021" s="6"/>
      <c r="CO1021" s="6"/>
      <c r="CP1021" s="6"/>
      <c r="CQ1021" s="6"/>
      <c r="CR1021" s="6"/>
    </row>
    <row r="1022" customFormat="false" ht="15" hidden="false" customHeight="false" outlineLevel="0" collapsed="false">
      <c r="A1022" s="54" t="n">
        <v>1021</v>
      </c>
      <c r="B1022" s="6" t="s">
        <v>2915</v>
      </c>
      <c r="C1022" s="1" t="n">
        <v>16</v>
      </c>
      <c r="D1022" s="1" t="n">
        <v>46</v>
      </c>
      <c r="E1022" s="106" t="n">
        <f aca="false">PRODUCT(C1022/D1022)</f>
        <v>0.347826086956522</v>
      </c>
      <c r="F1022" s="6"/>
      <c r="G1022" s="6"/>
      <c r="H1022" s="6"/>
      <c r="I1022" s="6"/>
      <c r="J1022" s="1"/>
      <c r="K1022" s="1"/>
      <c r="L1022" s="6"/>
      <c r="S1022" s="6"/>
      <c r="T1022" s="6"/>
      <c r="U1022" s="6"/>
      <c r="V1022" s="1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</row>
    <row r="1023" customFormat="false" ht="15" hidden="false" customHeight="false" outlineLevel="0" collapsed="false">
      <c r="A1023" s="54" t="n">
        <v>1022</v>
      </c>
      <c r="B1023" s="56" t="s">
        <v>2923</v>
      </c>
      <c r="C1023" s="1" t="n">
        <v>16</v>
      </c>
      <c r="D1023" s="1" t="n">
        <v>35</v>
      </c>
      <c r="E1023" s="106" t="n">
        <f aca="false">PRODUCT(C1023/D1023)</f>
        <v>0.457142857142857</v>
      </c>
      <c r="F1023" s="6"/>
      <c r="G1023" s="6"/>
      <c r="H1023" s="56"/>
      <c r="I1023" s="6"/>
      <c r="J1023" s="1"/>
      <c r="K1023" s="1"/>
      <c r="L1023" s="6"/>
      <c r="S1023" s="6"/>
      <c r="T1023" s="6"/>
      <c r="U1023" s="6"/>
      <c r="V1023" s="1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  <c r="CA1023" s="6"/>
      <c r="CB1023" s="6"/>
      <c r="CC1023" s="6"/>
      <c r="CD1023" s="6"/>
      <c r="CE1023" s="6"/>
      <c r="CF1023" s="6"/>
      <c r="CG1023" s="6"/>
      <c r="CH1023" s="6"/>
      <c r="CI1023" s="6"/>
      <c r="CJ1023" s="6"/>
      <c r="CK1023" s="6"/>
      <c r="CL1023" s="6"/>
      <c r="CM1023" s="6"/>
      <c r="CN1023" s="6"/>
      <c r="CO1023" s="6"/>
      <c r="CP1023" s="6"/>
      <c r="CQ1023" s="6"/>
      <c r="CR1023" s="6"/>
    </row>
    <row r="1024" customFormat="false" ht="15" hidden="false" customHeight="false" outlineLevel="0" collapsed="false">
      <c r="A1024" s="54" t="n">
        <v>1023</v>
      </c>
      <c r="B1024" s="6" t="s">
        <v>320</v>
      </c>
      <c r="C1024" s="1" t="n">
        <v>16</v>
      </c>
      <c r="D1024" s="1" t="n">
        <v>24</v>
      </c>
      <c r="E1024" s="106" t="n">
        <f aca="false">PRODUCT(C1024/D1024)</f>
        <v>0.666666666666667</v>
      </c>
      <c r="F1024" s="6"/>
      <c r="G1024" s="6"/>
      <c r="H1024" s="6"/>
      <c r="I1024" s="6"/>
      <c r="J1024" s="1"/>
      <c r="K1024" s="1"/>
      <c r="L1024" s="6"/>
      <c r="S1024" s="6"/>
      <c r="T1024" s="6"/>
      <c r="U1024" s="6"/>
      <c r="V1024" s="1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  <c r="BV1024" s="6"/>
      <c r="BW1024" s="6"/>
      <c r="BX1024" s="6"/>
      <c r="BY1024" s="6"/>
      <c r="BZ1024" s="6"/>
      <c r="CA1024" s="6"/>
      <c r="CB1024" s="6"/>
      <c r="CC1024" s="6"/>
      <c r="CD1024" s="6"/>
      <c r="CE1024" s="6"/>
      <c r="CF1024" s="6"/>
      <c r="CG1024" s="6"/>
      <c r="CH1024" s="6"/>
      <c r="CI1024" s="6"/>
      <c r="CJ1024" s="6"/>
      <c r="CK1024" s="6"/>
      <c r="CL1024" s="6"/>
      <c r="CM1024" s="6"/>
      <c r="CN1024" s="6"/>
      <c r="CO1024" s="6"/>
      <c r="CP1024" s="6"/>
      <c r="CQ1024" s="6"/>
      <c r="CR1024" s="6"/>
    </row>
    <row r="1025" customFormat="false" ht="15" hidden="false" customHeight="false" outlineLevel="0" collapsed="false">
      <c r="A1025" s="54" t="n">
        <v>1024</v>
      </c>
      <c r="B1025" s="56" t="s">
        <v>3013</v>
      </c>
      <c r="C1025" s="1" t="n">
        <v>16</v>
      </c>
      <c r="D1025" s="1" t="n">
        <v>42</v>
      </c>
      <c r="E1025" s="106" t="n">
        <f aca="false">PRODUCT(C1025/D1025)</f>
        <v>0.380952380952381</v>
      </c>
      <c r="F1025" s="6"/>
      <c r="G1025" s="6"/>
      <c r="H1025" s="56"/>
      <c r="I1025" s="6"/>
      <c r="J1025" s="1"/>
      <c r="K1025" s="1"/>
      <c r="L1025" s="6"/>
      <c r="S1025" s="6"/>
      <c r="T1025" s="6"/>
      <c r="U1025" s="6"/>
      <c r="V1025" s="1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  <c r="BV1025" s="6"/>
      <c r="BW1025" s="6"/>
      <c r="BX1025" s="6"/>
      <c r="BY1025" s="6"/>
      <c r="BZ1025" s="6"/>
      <c r="CA1025" s="6"/>
      <c r="CB1025" s="6"/>
      <c r="CC1025" s="6"/>
      <c r="CD1025" s="6"/>
      <c r="CE1025" s="6"/>
      <c r="CF1025" s="6"/>
      <c r="CG1025" s="6"/>
      <c r="CH1025" s="6"/>
      <c r="CI1025" s="6"/>
      <c r="CJ1025" s="6"/>
      <c r="CK1025" s="6"/>
      <c r="CL1025" s="6"/>
      <c r="CM1025" s="6"/>
      <c r="CN1025" s="6"/>
      <c r="CO1025" s="6"/>
      <c r="CP1025" s="6"/>
      <c r="CQ1025" s="6"/>
      <c r="CR1025" s="6"/>
    </row>
    <row r="1026" customFormat="false" ht="15" hidden="false" customHeight="false" outlineLevel="0" collapsed="false">
      <c r="A1026" s="54" t="n">
        <v>1025</v>
      </c>
      <c r="B1026" s="6" t="s">
        <v>3059</v>
      </c>
      <c r="C1026" s="1" t="n">
        <v>16</v>
      </c>
      <c r="D1026" s="1" t="n">
        <v>20</v>
      </c>
      <c r="E1026" s="106" t="n">
        <f aca="false">PRODUCT(C1026/D1026)</f>
        <v>0.8</v>
      </c>
      <c r="F1026" s="6"/>
      <c r="G1026" s="6"/>
      <c r="H1026" s="6"/>
      <c r="I1026" s="6"/>
      <c r="J1026" s="1"/>
      <c r="K1026" s="1"/>
      <c r="L1026" s="6"/>
      <c r="S1026" s="6"/>
      <c r="T1026" s="6"/>
      <c r="U1026" s="6"/>
      <c r="V1026" s="1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</row>
    <row r="1027" customFormat="false" ht="15" hidden="false" customHeight="false" outlineLevel="0" collapsed="false">
      <c r="A1027" s="54" t="n">
        <v>1026</v>
      </c>
      <c r="B1027" s="56" t="s">
        <v>3118</v>
      </c>
      <c r="C1027" s="1" t="n">
        <v>16</v>
      </c>
      <c r="D1027" s="1" t="n">
        <v>16</v>
      </c>
      <c r="E1027" s="106" t="n">
        <f aca="false">PRODUCT(C1027/D1027)</f>
        <v>1</v>
      </c>
      <c r="F1027" s="6"/>
      <c r="G1027" s="6"/>
      <c r="H1027" s="56"/>
      <c r="I1027" s="6"/>
      <c r="J1027" s="1"/>
      <c r="K1027" s="1"/>
      <c r="L1027" s="6"/>
      <c r="S1027" s="6"/>
      <c r="T1027" s="6"/>
      <c r="U1027" s="6"/>
      <c r="V1027" s="1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  <c r="BV1027" s="6"/>
      <c r="BW1027" s="6"/>
      <c r="BX1027" s="6"/>
      <c r="BY1027" s="6"/>
      <c r="BZ1027" s="6"/>
      <c r="CA1027" s="6"/>
      <c r="CB1027" s="6"/>
      <c r="CC1027" s="6"/>
      <c r="CD1027" s="6"/>
      <c r="CE1027" s="6"/>
      <c r="CF1027" s="6"/>
      <c r="CG1027" s="6"/>
      <c r="CH1027" s="6"/>
      <c r="CI1027" s="6"/>
      <c r="CJ1027" s="6"/>
      <c r="CK1027" s="6"/>
      <c r="CL1027" s="6"/>
      <c r="CM1027" s="6"/>
      <c r="CN1027" s="6"/>
      <c r="CO1027" s="6"/>
      <c r="CP1027" s="6"/>
      <c r="CQ1027" s="6"/>
      <c r="CR1027" s="6"/>
    </row>
    <row r="1028" customFormat="false" ht="15" hidden="false" customHeight="false" outlineLevel="0" collapsed="false">
      <c r="A1028" s="54" t="n">
        <v>1027</v>
      </c>
      <c r="B1028" s="6" t="s">
        <v>3207</v>
      </c>
      <c r="C1028" s="1" t="n">
        <v>16</v>
      </c>
      <c r="D1028" s="1" t="n">
        <v>23</v>
      </c>
      <c r="E1028" s="106" t="n">
        <f aca="false">PRODUCT(C1028/D1028)</f>
        <v>0.695652173913044</v>
      </c>
      <c r="F1028" s="6"/>
      <c r="G1028" s="6"/>
      <c r="H1028" s="6"/>
      <c r="I1028" s="6"/>
      <c r="J1028" s="1"/>
      <c r="K1028" s="1"/>
      <c r="L1028" s="6"/>
      <c r="S1028" s="6"/>
      <c r="T1028" s="6"/>
      <c r="U1028" s="6"/>
      <c r="V1028" s="1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  <c r="BV1028" s="6"/>
      <c r="BW1028" s="6"/>
      <c r="BX1028" s="6"/>
      <c r="BY1028" s="6"/>
      <c r="BZ1028" s="6"/>
      <c r="CA1028" s="6"/>
      <c r="CB1028" s="6"/>
      <c r="CC1028" s="6"/>
      <c r="CD1028" s="6"/>
      <c r="CE1028" s="6"/>
      <c r="CF1028" s="6"/>
      <c r="CG1028" s="6"/>
      <c r="CH1028" s="6"/>
      <c r="CI1028" s="6"/>
      <c r="CJ1028" s="6"/>
      <c r="CK1028" s="6"/>
      <c r="CL1028" s="6"/>
      <c r="CM1028" s="6"/>
      <c r="CN1028" s="6"/>
      <c r="CO1028" s="6"/>
      <c r="CP1028" s="6"/>
      <c r="CQ1028" s="6"/>
      <c r="CR1028" s="6"/>
    </row>
    <row r="1029" customFormat="false" ht="15" hidden="false" customHeight="false" outlineLevel="0" collapsed="false">
      <c r="A1029" s="54" t="n">
        <v>1028</v>
      </c>
      <c r="B1029" s="6" t="s">
        <v>2173</v>
      </c>
      <c r="C1029" s="1" t="n">
        <v>15</v>
      </c>
      <c r="D1029" s="1" t="n">
        <v>88</v>
      </c>
      <c r="E1029" s="106" t="n">
        <f aca="false">PRODUCT(C1029/D1029)</f>
        <v>0.170454545454545</v>
      </c>
      <c r="F1029" s="6"/>
      <c r="G1029" s="6"/>
      <c r="H1029" s="6"/>
      <c r="I1029" s="6"/>
      <c r="J1029" s="1"/>
      <c r="K1029" s="1"/>
      <c r="L1029" s="6"/>
      <c r="S1029" s="6"/>
      <c r="T1029" s="6"/>
      <c r="U1029" s="6"/>
      <c r="V1029" s="1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  <c r="BY1029" s="6"/>
      <c r="BZ1029" s="6"/>
      <c r="CA1029" s="6"/>
      <c r="CB1029" s="6"/>
      <c r="CC1029" s="6"/>
      <c r="CD1029" s="6"/>
      <c r="CE1029" s="6"/>
      <c r="CF1029" s="6"/>
      <c r="CG1029" s="6"/>
      <c r="CH1029" s="6"/>
      <c r="CI1029" s="6"/>
      <c r="CJ1029" s="6"/>
      <c r="CK1029" s="6"/>
      <c r="CL1029" s="6"/>
      <c r="CM1029" s="6"/>
      <c r="CN1029" s="6"/>
      <c r="CO1029" s="6"/>
      <c r="CP1029" s="6"/>
      <c r="CQ1029" s="6"/>
      <c r="CR1029" s="6"/>
    </row>
    <row r="1030" customFormat="false" ht="15" hidden="false" customHeight="false" outlineLevel="0" collapsed="false">
      <c r="A1030" s="54" t="n">
        <v>1029</v>
      </c>
      <c r="B1030" s="6" t="s">
        <v>2497</v>
      </c>
      <c r="C1030" s="1" t="n">
        <v>15</v>
      </c>
      <c r="D1030" s="1" t="n">
        <v>48</v>
      </c>
      <c r="E1030" s="106" t="n">
        <f aca="false">PRODUCT(C1030/D1030)</f>
        <v>0.3125</v>
      </c>
      <c r="F1030" s="6"/>
      <c r="G1030" s="6"/>
      <c r="H1030" s="6"/>
      <c r="I1030" s="6"/>
      <c r="J1030" s="1"/>
      <c r="K1030" s="1"/>
      <c r="L1030" s="6"/>
      <c r="S1030" s="6"/>
      <c r="T1030" s="6"/>
      <c r="U1030" s="6"/>
      <c r="V1030" s="1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</row>
    <row r="1031" customFormat="false" ht="15" hidden="false" customHeight="false" outlineLevel="0" collapsed="false">
      <c r="A1031" s="54" t="n">
        <v>1030</v>
      </c>
      <c r="B1031" s="6" t="s">
        <v>2517</v>
      </c>
      <c r="C1031" s="1" t="n">
        <v>15</v>
      </c>
      <c r="D1031" s="1" t="n">
        <v>24</v>
      </c>
      <c r="E1031" s="106" t="n">
        <f aca="false">PRODUCT(C1031/D1031)</f>
        <v>0.625</v>
      </c>
      <c r="F1031" s="6"/>
      <c r="G1031" s="6"/>
      <c r="H1031" s="6"/>
      <c r="I1031" s="6"/>
      <c r="J1031" s="1"/>
      <c r="K1031" s="1"/>
      <c r="L1031" s="6"/>
      <c r="S1031" s="6"/>
      <c r="T1031" s="6"/>
      <c r="U1031" s="6"/>
      <c r="V1031" s="1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  <c r="BV1031" s="6"/>
      <c r="BW1031" s="6"/>
      <c r="BX1031" s="6"/>
      <c r="BY1031" s="6"/>
      <c r="BZ1031" s="6"/>
      <c r="CA1031" s="6"/>
      <c r="CB1031" s="6"/>
      <c r="CC1031" s="6"/>
      <c r="CD1031" s="6"/>
      <c r="CE1031" s="6"/>
      <c r="CF1031" s="6"/>
      <c r="CG1031" s="6"/>
      <c r="CH1031" s="6"/>
      <c r="CI1031" s="6"/>
      <c r="CJ1031" s="6"/>
      <c r="CK1031" s="6"/>
      <c r="CL1031" s="6"/>
      <c r="CM1031" s="6"/>
      <c r="CN1031" s="6"/>
      <c r="CO1031" s="6"/>
      <c r="CP1031" s="6"/>
      <c r="CQ1031" s="6"/>
      <c r="CR1031" s="6"/>
    </row>
    <row r="1032" customFormat="false" ht="15" hidden="false" customHeight="false" outlineLevel="0" collapsed="false">
      <c r="A1032" s="54" t="n">
        <v>1031</v>
      </c>
      <c r="B1032" s="56" t="s">
        <v>277</v>
      </c>
      <c r="C1032" s="1" t="n">
        <v>15</v>
      </c>
      <c r="D1032" s="1" t="n">
        <v>61</v>
      </c>
      <c r="E1032" s="106" t="n">
        <f aca="false">PRODUCT(C1032/D1032)</f>
        <v>0.245901639344262</v>
      </c>
      <c r="F1032" s="6"/>
      <c r="G1032" s="6"/>
      <c r="H1032" s="56"/>
      <c r="I1032" s="6"/>
      <c r="J1032" s="1"/>
      <c r="K1032" s="1"/>
      <c r="L1032" s="6"/>
      <c r="S1032" s="6"/>
      <c r="T1032" s="6"/>
      <c r="U1032" s="6"/>
      <c r="V1032" s="1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  <c r="BV1032" s="6"/>
      <c r="BW1032" s="6"/>
      <c r="BX1032" s="6"/>
      <c r="BY1032" s="6"/>
      <c r="BZ1032" s="6"/>
      <c r="CA1032" s="6"/>
      <c r="CB1032" s="6"/>
      <c r="CC1032" s="6"/>
      <c r="CD1032" s="6"/>
      <c r="CE1032" s="6"/>
      <c r="CF1032" s="6"/>
      <c r="CG1032" s="6"/>
      <c r="CH1032" s="6"/>
      <c r="CI1032" s="6"/>
      <c r="CJ1032" s="6"/>
      <c r="CK1032" s="6"/>
      <c r="CL1032" s="6"/>
      <c r="CM1032" s="6"/>
      <c r="CN1032" s="6"/>
      <c r="CO1032" s="6"/>
      <c r="CP1032" s="6"/>
      <c r="CQ1032" s="6"/>
      <c r="CR1032" s="6"/>
    </row>
    <row r="1033" customFormat="false" ht="15" hidden="false" customHeight="false" outlineLevel="0" collapsed="false">
      <c r="A1033" s="54" t="n">
        <v>1032</v>
      </c>
      <c r="B1033" s="6" t="s">
        <v>2709</v>
      </c>
      <c r="C1033" s="1" t="n">
        <v>15</v>
      </c>
      <c r="D1033" s="1" t="n">
        <v>43</v>
      </c>
      <c r="E1033" s="106" t="n">
        <f aca="false">PRODUCT(C1033/D1033)</f>
        <v>0.348837209302326</v>
      </c>
      <c r="F1033" s="6"/>
      <c r="G1033" s="6"/>
      <c r="H1033" s="6"/>
      <c r="I1033" s="6"/>
      <c r="J1033" s="1"/>
      <c r="K1033" s="1"/>
      <c r="L1033" s="6"/>
      <c r="S1033" s="6"/>
      <c r="T1033" s="6"/>
      <c r="U1033" s="6"/>
      <c r="V1033" s="1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  <c r="BV1033" s="6"/>
      <c r="BW1033" s="6"/>
      <c r="BX1033" s="6"/>
      <c r="BY1033" s="6"/>
      <c r="BZ1033" s="6"/>
      <c r="CA1033" s="6"/>
      <c r="CB1033" s="6"/>
      <c r="CC1033" s="6"/>
      <c r="CD1033" s="6"/>
      <c r="CE1033" s="6"/>
      <c r="CF1033" s="6"/>
      <c r="CG1033" s="6"/>
      <c r="CH1033" s="6"/>
      <c r="CI1033" s="6"/>
      <c r="CJ1033" s="6"/>
      <c r="CK1033" s="6"/>
      <c r="CL1033" s="6"/>
      <c r="CM1033" s="6"/>
      <c r="CN1033" s="6"/>
      <c r="CO1033" s="6"/>
      <c r="CP1033" s="6"/>
      <c r="CQ1033" s="6"/>
      <c r="CR1033" s="6"/>
    </row>
    <row r="1034" customFormat="false" ht="15" hidden="false" customHeight="false" outlineLevel="0" collapsed="false">
      <c r="A1034" s="54" t="n">
        <v>1033</v>
      </c>
      <c r="B1034" s="6" t="s">
        <v>2782</v>
      </c>
      <c r="C1034" s="1" t="n">
        <v>15</v>
      </c>
      <c r="D1034" s="1" t="n">
        <v>56</v>
      </c>
      <c r="E1034" s="106" t="n">
        <f aca="false">PRODUCT(C1034/D1034)</f>
        <v>0.267857142857143</v>
      </c>
      <c r="F1034" s="6"/>
      <c r="G1034" s="6"/>
      <c r="H1034" s="6"/>
      <c r="I1034" s="6"/>
      <c r="J1034" s="1"/>
      <c r="K1034" s="1"/>
      <c r="L1034" s="6"/>
      <c r="S1034" s="6"/>
      <c r="T1034" s="6"/>
      <c r="U1034" s="6"/>
      <c r="V1034" s="1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</row>
    <row r="1035" customFormat="false" ht="15" hidden="false" customHeight="false" outlineLevel="0" collapsed="false">
      <c r="A1035" s="54" t="n">
        <v>1034</v>
      </c>
      <c r="B1035" s="6" t="s">
        <v>2786</v>
      </c>
      <c r="C1035" s="1" t="n">
        <v>15</v>
      </c>
      <c r="D1035" s="1" t="n">
        <v>71</v>
      </c>
      <c r="E1035" s="106" t="n">
        <f aca="false">PRODUCT(C1035/D1035)</f>
        <v>0.211267605633803</v>
      </c>
      <c r="F1035" s="6"/>
      <c r="G1035" s="6"/>
      <c r="H1035" s="6"/>
      <c r="I1035" s="6"/>
      <c r="J1035" s="1"/>
      <c r="K1035" s="1"/>
      <c r="L1035" s="6"/>
      <c r="S1035" s="6"/>
      <c r="T1035" s="6"/>
      <c r="U1035" s="6"/>
      <c r="V1035" s="1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  <c r="BY1035" s="6"/>
      <c r="BZ1035" s="6"/>
      <c r="CA1035" s="6"/>
      <c r="CB1035" s="6"/>
      <c r="CC1035" s="6"/>
      <c r="CD1035" s="6"/>
      <c r="CE1035" s="6"/>
      <c r="CF1035" s="6"/>
      <c r="CG1035" s="6"/>
      <c r="CH1035" s="6"/>
      <c r="CI1035" s="6"/>
      <c r="CJ1035" s="6"/>
      <c r="CK1035" s="6"/>
      <c r="CL1035" s="6"/>
      <c r="CM1035" s="6"/>
      <c r="CN1035" s="6"/>
      <c r="CO1035" s="6"/>
      <c r="CP1035" s="6"/>
      <c r="CQ1035" s="6"/>
      <c r="CR1035" s="6"/>
    </row>
    <row r="1036" customFormat="false" ht="15" hidden="false" customHeight="false" outlineLevel="0" collapsed="false">
      <c r="A1036" s="54" t="n">
        <v>1035</v>
      </c>
      <c r="B1036" s="6" t="s">
        <v>2803</v>
      </c>
      <c r="C1036" s="1" t="n">
        <v>15</v>
      </c>
      <c r="D1036" s="1" t="n">
        <v>40</v>
      </c>
      <c r="E1036" s="106" t="n">
        <f aca="false">PRODUCT(C1036/D1036)</f>
        <v>0.375</v>
      </c>
      <c r="F1036" s="6"/>
      <c r="G1036" s="6"/>
      <c r="H1036" s="6"/>
      <c r="I1036" s="6"/>
      <c r="J1036" s="1"/>
      <c r="K1036" s="1"/>
      <c r="L1036" s="6"/>
      <c r="S1036" s="6"/>
      <c r="T1036" s="6"/>
      <c r="U1036" s="6"/>
      <c r="V1036" s="1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  <c r="BV1036" s="6"/>
      <c r="BW1036" s="6"/>
      <c r="BX1036" s="6"/>
      <c r="BY1036" s="6"/>
      <c r="BZ1036" s="6"/>
      <c r="CA1036" s="6"/>
      <c r="CB1036" s="6"/>
      <c r="CC1036" s="6"/>
      <c r="CD1036" s="6"/>
      <c r="CE1036" s="6"/>
      <c r="CF1036" s="6"/>
      <c r="CG1036" s="6"/>
      <c r="CH1036" s="6"/>
      <c r="CI1036" s="6"/>
      <c r="CJ1036" s="6"/>
      <c r="CK1036" s="6"/>
      <c r="CL1036" s="6"/>
      <c r="CM1036" s="6"/>
      <c r="CN1036" s="6"/>
      <c r="CO1036" s="6"/>
      <c r="CP1036" s="6"/>
      <c r="CQ1036" s="6"/>
      <c r="CR1036" s="6"/>
    </row>
    <row r="1037" customFormat="false" ht="15" hidden="false" customHeight="false" outlineLevel="0" collapsed="false">
      <c r="A1037" s="54" t="n">
        <v>1036</v>
      </c>
      <c r="B1037" s="6" t="s">
        <v>2882</v>
      </c>
      <c r="C1037" s="1" t="n">
        <v>15</v>
      </c>
      <c r="D1037" s="1" t="n">
        <v>48</v>
      </c>
      <c r="E1037" s="106" t="n">
        <f aca="false">PRODUCT(C1037/D1037)</f>
        <v>0.3125</v>
      </c>
      <c r="F1037" s="6"/>
      <c r="G1037" s="6"/>
      <c r="H1037" s="6"/>
      <c r="I1037" s="6"/>
      <c r="J1037" s="1"/>
      <c r="K1037" s="1"/>
      <c r="L1037" s="6"/>
      <c r="S1037" s="6"/>
      <c r="T1037" s="6"/>
      <c r="U1037" s="6"/>
      <c r="V1037" s="1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  <c r="BV1037" s="6"/>
      <c r="BW1037" s="6"/>
      <c r="BX1037" s="6"/>
      <c r="BY1037" s="6"/>
      <c r="BZ1037" s="6"/>
      <c r="CA1037" s="6"/>
      <c r="CB1037" s="6"/>
      <c r="CC1037" s="6"/>
      <c r="CD1037" s="6"/>
      <c r="CE1037" s="6"/>
      <c r="CF1037" s="6"/>
      <c r="CG1037" s="6"/>
      <c r="CH1037" s="6"/>
      <c r="CI1037" s="6"/>
      <c r="CJ1037" s="6"/>
      <c r="CK1037" s="6"/>
      <c r="CL1037" s="6"/>
      <c r="CM1037" s="6"/>
      <c r="CN1037" s="6"/>
      <c r="CO1037" s="6"/>
      <c r="CP1037" s="6"/>
      <c r="CQ1037" s="6"/>
      <c r="CR1037" s="6"/>
    </row>
    <row r="1038" customFormat="false" ht="15" hidden="false" customHeight="false" outlineLevel="0" collapsed="false">
      <c r="A1038" s="54" t="n">
        <v>1037</v>
      </c>
      <c r="B1038" s="6" t="s">
        <v>2895</v>
      </c>
      <c r="C1038" s="1" t="n">
        <v>15</v>
      </c>
      <c r="D1038" s="1" t="n">
        <v>24</v>
      </c>
      <c r="E1038" s="106" t="n">
        <f aca="false">PRODUCT(C1038/D1038)</f>
        <v>0.625</v>
      </c>
      <c r="F1038" s="6"/>
      <c r="G1038" s="6"/>
      <c r="H1038" s="6"/>
      <c r="I1038" s="6"/>
      <c r="J1038" s="1"/>
      <c r="K1038" s="1"/>
      <c r="L1038" s="6"/>
      <c r="S1038" s="6"/>
      <c r="T1038" s="6"/>
      <c r="U1038" s="6"/>
      <c r="V1038" s="1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</row>
    <row r="1039" customFormat="false" ht="15" hidden="false" customHeight="false" outlineLevel="0" collapsed="false">
      <c r="A1039" s="54" t="n">
        <v>1038</v>
      </c>
      <c r="B1039" s="6" t="s">
        <v>2908</v>
      </c>
      <c r="C1039" s="1" t="n">
        <v>15</v>
      </c>
      <c r="D1039" s="1" t="n">
        <v>27</v>
      </c>
      <c r="E1039" s="106" t="n">
        <f aca="false">PRODUCT(C1039/D1039)</f>
        <v>0.555555555555556</v>
      </c>
      <c r="F1039" s="6"/>
      <c r="G1039" s="6"/>
      <c r="H1039" s="6"/>
      <c r="I1039" s="6"/>
      <c r="J1039" s="1"/>
      <c r="K1039" s="1"/>
      <c r="L1039" s="6"/>
      <c r="S1039" s="6"/>
      <c r="T1039" s="6"/>
      <c r="U1039" s="6"/>
      <c r="V1039" s="1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  <c r="BV1039" s="6"/>
      <c r="BW1039" s="6"/>
      <c r="BX1039" s="6"/>
      <c r="BY1039" s="6"/>
      <c r="BZ1039" s="6"/>
      <c r="CA1039" s="6"/>
      <c r="CB1039" s="6"/>
      <c r="CC1039" s="6"/>
      <c r="CD1039" s="6"/>
      <c r="CE1039" s="6"/>
      <c r="CF1039" s="6"/>
      <c r="CG1039" s="6"/>
      <c r="CH1039" s="6"/>
      <c r="CI1039" s="6"/>
      <c r="CJ1039" s="6"/>
      <c r="CK1039" s="6"/>
      <c r="CL1039" s="6"/>
      <c r="CM1039" s="6"/>
      <c r="CN1039" s="6"/>
      <c r="CO1039" s="6"/>
      <c r="CP1039" s="6"/>
      <c r="CQ1039" s="6"/>
      <c r="CR1039" s="6"/>
    </row>
    <row r="1040" customFormat="false" ht="15" hidden="false" customHeight="false" outlineLevel="0" collapsed="false">
      <c r="A1040" s="54" t="n">
        <v>1039</v>
      </c>
      <c r="B1040" s="6" t="s">
        <v>2952</v>
      </c>
      <c r="C1040" s="1" t="n">
        <v>15</v>
      </c>
      <c r="D1040" s="1" t="n">
        <v>31</v>
      </c>
      <c r="E1040" s="106" t="n">
        <f aca="false">PRODUCT(C1040/D1040)</f>
        <v>0.483870967741936</v>
      </c>
      <c r="F1040" s="6"/>
      <c r="G1040" s="6"/>
      <c r="H1040" s="6"/>
      <c r="I1040" s="6"/>
      <c r="J1040" s="1"/>
      <c r="K1040" s="1"/>
      <c r="L1040" s="6"/>
      <c r="S1040" s="6"/>
      <c r="T1040" s="6"/>
      <c r="U1040" s="6"/>
      <c r="V1040" s="1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  <c r="BV1040" s="6"/>
      <c r="BW1040" s="6"/>
      <c r="BX1040" s="6"/>
      <c r="BY1040" s="6"/>
      <c r="BZ1040" s="6"/>
      <c r="CA1040" s="6"/>
      <c r="CB1040" s="6"/>
      <c r="CC1040" s="6"/>
      <c r="CD1040" s="6"/>
      <c r="CE1040" s="6"/>
      <c r="CF1040" s="6"/>
      <c r="CG1040" s="6"/>
      <c r="CH1040" s="6"/>
      <c r="CI1040" s="6"/>
      <c r="CJ1040" s="6"/>
      <c r="CK1040" s="6"/>
      <c r="CL1040" s="6"/>
      <c r="CM1040" s="6"/>
      <c r="CN1040" s="6"/>
      <c r="CO1040" s="6"/>
      <c r="CP1040" s="6"/>
      <c r="CQ1040" s="6"/>
      <c r="CR1040" s="6"/>
    </row>
    <row r="1041" customFormat="false" ht="15" hidden="false" customHeight="false" outlineLevel="0" collapsed="false">
      <c r="A1041" s="54" t="n">
        <v>1040</v>
      </c>
      <c r="B1041" s="6" t="s">
        <v>2964</v>
      </c>
      <c r="C1041" s="1" t="n">
        <v>15</v>
      </c>
      <c r="D1041" s="1" t="n">
        <v>24</v>
      </c>
      <c r="E1041" s="106" t="n">
        <f aca="false">PRODUCT(C1041/D1041)</f>
        <v>0.625</v>
      </c>
      <c r="F1041" s="6"/>
      <c r="G1041" s="6"/>
      <c r="H1041" s="6"/>
      <c r="I1041" s="6"/>
      <c r="J1041" s="1"/>
      <c r="K1041" s="1"/>
      <c r="L1041" s="6"/>
      <c r="S1041" s="6"/>
      <c r="T1041" s="6"/>
      <c r="U1041" s="6"/>
      <c r="V1041" s="1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  <c r="BV1041" s="6"/>
      <c r="BW1041" s="6"/>
      <c r="BX1041" s="6"/>
      <c r="BY1041" s="6"/>
      <c r="BZ1041" s="6"/>
      <c r="CA1041" s="6"/>
      <c r="CB1041" s="6"/>
      <c r="CC1041" s="6"/>
      <c r="CD1041" s="6"/>
      <c r="CE1041" s="6"/>
      <c r="CF1041" s="6"/>
      <c r="CG1041" s="6"/>
      <c r="CH1041" s="6"/>
      <c r="CI1041" s="6"/>
      <c r="CJ1041" s="6"/>
      <c r="CK1041" s="6"/>
      <c r="CL1041" s="6"/>
      <c r="CM1041" s="6"/>
      <c r="CN1041" s="6"/>
      <c r="CO1041" s="6"/>
      <c r="CP1041" s="6"/>
      <c r="CQ1041" s="6"/>
      <c r="CR1041" s="6"/>
    </row>
    <row r="1042" customFormat="false" ht="15" hidden="false" customHeight="false" outlineLevel="0" collapsed="false">
      <c r="A1042" s="54" t="n">
        <v>1041</v>
      </c>
      <c r="B1042" s="6" t="s">
        <v>2982</v>
      </c>
      <c r="C1042" s="1" t="n">
        <v>15</v>
      </c>
      <c r="D1042" s="1" t="n">
        <v>34</v>
      </c>
      <c r="E1042" s="106" t="n">
        <f aca="false">PRODUCT(C1042/D1042)</f>
        <v>0.441176470588235</v>
      </c>
      <c r="F1042" s="6"/>
      <c r="G1042" s="6"/>
      <c r="H1042" s="6"/>
      <c r="I1042" s="6"/>
      <c r="J1042" s="1"/>
      <c r="K1042" s="1"/>
      <c r="L1042" s="6"/>
      <c r="S1042" s="6"/>
      <c r="T1042" s="6"/>
      <c r="U1042" s="6"/>
      <c r="V1042" s="1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</row>
    <row r="1043" customFormat="false" ht="15" hidden="false" customHeight="false" outlineLevel="0" collapsed="false">
      <c r="A1043" s="54" t="n">
        <v>1042</v>
      </c>
      <c r="B1043" s="6" t="s">
        <v>3019</v>
      </c>
      <c r="C1043" s="1" t="n">
        <v>15</v>
      </c>
      <c r="D1043" s="1" t="n">
        <v>19</v>
      </c>
      <c r="E1043" s="106" t="n">
        <f aca="false">PRODUCT(C1043/D1043)</f>
        <v>0.789473684210526</v>
      </c>
      <c r="F1043" s="6"/>
      <c r="G1043" s="6"/>
      <c r="H1043" s="6"/>
      <c r="I1043" s="6"/>
      <c r="J1043" s="1"/>
      <c r="K1043" s="1"/>
      <c r="L1043" s="6"/>
      <c r="S1043" s="6"/>
      <c r="T1043" s="6"/>
      <c r="U1043" s="6"/>
      <c r="V1043" s="1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  <c r="BV1043" s="6"/>
      <c r="BW1043" s="6"/>
      <c r="BX1043" s="6"/>
      <c r="BY1043" s="6"/>
      <c r="BZ1043" s="6"/>
      <c r="CA1043" s="6"/>
      <c r="CB1043" s="6"/>
      <c r="CC1043" s="6"/>
      <c r="CD1043" s="6"/>
      <c r="CE1043" s="6"/>
      <c r="CF1043" s="6"/>
      <c r="CG1043" s="6"/>
      <c r="CH1043" s="6"/>
      <c r="CI1043" s="6"/>
      <c r="CJ1043" s="6"/>
      <c r="CK1043" s="6"/>
      <c r="CL1043" s="6"/>
      <c r="CM1043" s="6"/>
      <c r="CN1043" s="6"/>
      <c r="CO1043" s="6"/>
      <c r="CP1043" s="6"/>
      <c r="CQ1043" s="6"/>
      <c r="CR1043" s="6"/>
    </row>
    <row r="1044" customFormat="false" ht="15" hidden="false" customHeight="false" outlineLevel="0" collapsed="false">
      <c r="A1044" s="54" t="n">
        <v>1043</v>
      </c>
      <c r="B1044" s="6" t="s">
        <v>3028</v>
      </c>
      <c r="C1044" s="1" t="n">
        <v>15</v>
      </c>
      <c r="D1044" s="1" t="n">
        <v>8</v>
      </c>
      <c r="E1044" s="106" t="n">
        <f aca="false">PRODUCT(C1044/D1044)</f>
        <v>1.875</v>
      </c>
      <c r="F1044" s="6"/>
      <c r="G1044" s="6"/>
      <c r="H1044" s="6"/>
      <c r="I1044" s="6"/>
      <c r="J1044" s="1"/>
      <c r="K1044" s="1"/>
      <c r="L1044" s="6"/>
      <c r="S1044" s="6"/>
      <c r="T1044" s="6"/>
      <c r="U1044" s="6"/>
      <c r="V1044" s="1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  <c r="BV1044" s="6"/>
      <c r="BW1044" s="6"/>
      <c r="BX1044" s="6"/>
      <c r="BY1044" s="6"/>
      <c r="BZ1044" s="6"/>
      <c r="CA1044" s="6"/>
      <c r="CB1044" s="6"/>
      <c r="CC1044" s="6"/>
      <c r="CD1044" s="6"/>
      <c r="CE1044" s="6"/>
      <c r="CF1044" s="6"/>
      <c r="CG1044" s="6"/>
      <c r="CH1044" s="6"/>
      <c r="CI1044" s="6"/>
      <c r="CJ1044" s="6"/>
      <c r="CK1044" s="6"/>
      <c r="CL1044" s="6"/>
      <c r="CM1044" s="6"/>
      <c r="CN1044" s="6"/>
      <c r="CO1044" s="6"/>
      <c r="CP1044" s="6"/>
      <c r="CQ1044" s="6"/>
      <c r="CR1044" s="6"/>
    </row>
    <row r="1045" customFormat="false" ht="15" hidden="false" customHeight="false" outlineLevel="0" collapsed="false">
      <c r="A1045" s="54" t="n">
        <v>1044</v>
      </c>
      <c r="B1045" s="6" t="s">
        <v>3042</v>
      </c>
      <c r="C1045" s="1" t="n">
        <v>15</v>
      </c>
      <c r="D1045" s="1" t="n">
        <v>31</v>
      </c>
      <c r="E1045" s="106" t="n">
        <f aca="false">PRODUCT(C1045/D1045)</f>
        <v>0.483870967741936</v>
      </c>
      <c r="F1045" s="6"/>
      <c r="G1045" s="6"/>
      <c r="H1045" s="6"/>
      <c r="I1045" s="6"/>
      <c r="J1045" s="1"/>
      <c r="K1045" s="1"/>
      <c r="L1045" s="6"/>
      <c r="S1045" s="6"/>
      <c r="T1045" s="6"/>
      <c r="U1045" s="6"/>
      <c r="V1045" s="1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  <c r="BV1045" s="6"/>
      <c r="BW1045" s="6"/>
      <c r="BX1045" s="6"/>
      <c r="BY1045" s="6"/>
      <c r="BZ1045" s="6"/>
      <c r="CA1045" s="6"/>
      <c r="CB1045" s="6"/>
      <c r="CC1045" s="6"/>
      <c r="CD1045" s="6"/>
      <c r="CE1045" s="6"/>
      <c r="CF1045" s="6"/>
      <c r="CG1045" s="6"/>
      <c r="CH1045" s="6"/>
      <c r="CI1045" s="6"/>
      <c r="CJ1045" s="6"/>
      <c r="CK1045" s="6"/>
      <c r="CL1045" s="6"/>
      <c r="CM1045" s="6"/>
      <c r="CN1045" s="6"/>
      <c r="CO1045" s="6"/>
      <c r="CP1045" s="6"/>
      <c r="CQ1045" s="6"/>
      <c r="CR1045" s="6"/>
    </row>
    <row r="1046" customFormat="false" ht="15" hidden="false" customHeight="false" outlineLevel="0" collapsed="false">
      <c r="A1046" s="54" t="n">
        <v>1045</v>
      </c>
      <c r="B1046" s="6" t="s">
        <v>3072</v>
      </c>
      <c r="C1046" s="1" t="n">
        <v>15</v>
      </c>
      <c r="D1046" s="1" t="n">
        <v>18</v>
      </c>
      <c r="E1046" s="106" t="n">
        <f aca="false">PRODUCT(C1046/D1046)</f>
        <v>0.833333333333333</v>
      </c>
      <c r="F1046" s="6"/>
      <c r="G1046" s="6"/>
      <c r="H1046" s="6"/>
      <c r="I1046" s="6"/>
      <c r="J1046" s="1"/>
      <c r="K1046" s="1"/>
      <c r="L1046" s="6"/>
      <c r="S1046" s="6"/>
      <c r="T1046" s="6"/>
      <c r="U1046" s="6"/>
      <c r="V1046" s="1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</row>
    <row r="1047" customFormat="false" ht="15" hidden="false" customHeight="false" outlineLevel="0" collapsed="false">
      <c r="A1047" s="54" t="n">
        <v>1046</v>
      </c>
      <c r="B1047" s="56" t="s">
        <v>3077</v>
      </c>
      <c r="C1047" s="1" t="n">
        <v>15</v>
      </c>
      <c r="D1047" s="1" t="n">
        <v>31</v>
      </c>
      <c r="E1047" s="106" t="n">
        <f aca="false">PRODUCT(C1047/D1047)</f>
        <v>0.483870967741936</v>
      </c>
      <c r="F1047" s="6"/>
      <c r="G1047" s="6"/>
      <c r="H1047" s="56"/>
      <c r="I1047" s="6"/>
      <c r="J1047" s="1"/>
      <c r="K1047" s="1"/>
      <c r="L1047" s="6"/>
      <c r="S1047" s="6"/>
      <c r="T1047" s="6"/>
      <c r="U1047" s="6"/>
      <c r="V1047" s="1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  <c r="BV1047" s="6"/>
      <c r="BW1047" s="6"/>
      <c r="BX1047" s="6"/>
      <c r="BY1047" s="6"/>
      <c r="BZ1047" s="6"/>
      <c r="CA1047" s="6"/>
      <c r="CB1047" s="6"/>
      <c r="CC1047" s="6"/>
      <c r="CD1047" s="6"/>
      <c r="CE1047" s="6"/>
      <c r="CF1047" s="6"/>
      <c r="CG1047" s="6"/>
      <c r="CH1047" s="6"/>
      <c r="CI1047" s="6"/>
      <c r="CJ1047" s="6"/>
      <c r="CK1047" s="6"/>
      <c r="CL1047" s="6"/>
      <c r="CM1047" s="6"/>
      <c r="CN1047" s="6"/>
      <c r="CO1047" s="6"/>
      <c r="CP1047" s="6"/>
      <c r="CQ1047" s="6"/>
      <c r="CR1047" s="6"/>
    </row>
    <row r="1048" customFormat="false" ht="15" hidden="false" customHeight="false" outlineLevel="0" collapsed="false">
      <c r="A1048" s="54" t="n">
        <v>1047</v>
      </c>
      <c r="B1048" s="6" t="s">
        <v>3106</v>
      </c>
      <c r="C1048" s="1" t="n">
        <v>15</v>
      </c>
      <c r="D1048" s="1" t="n">
        <v>16</v>
      </c>
      <c r="E1048" s="106" t="n">
        <f aca="false">PRODUCT(C1048/D1048)</f>
        <v>0.9375</v>
      </c>
      <c r="F1048" s="6"/>
      <c r="G1048" s="6"/>
      <c r="H1048" s="6"/>
      <c r="I1048" s="6"/>
      <c r="J1048" s="1"/>
      <c r="K1048" s="1"/>
      <c r="L1048" s="6"/>
      <c r="S1048" s="6"/>
      <c r="T1048" s="6"/>
      <c r="U1048" s="6"/>
      <c r="V1048" s="1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  <c r="BV1048" s="6"/>
      <c r="BW1048" s="6"/>
      <c r="BX1048" s="6"/>
      <c r="BY1048" s="6"/>
      <c r="BZ1048" s="6"/>
      <c r="CA1048" s="6"/>
      <c r="CB1048" s="6"/>
      <c r="CC1048" s="6"/>
      <c r="CD1048" s="6"/>
      <c r="CE1048" s="6"/>
      <c r="CF1048" s="6"/>
      <c r="CG1048" s="6"/>
      <c r="CH1048" s="6"/>
      <c r="CI1048" s="6"/>
      <c r="CJ1048" s="6"/>
      <c r="CK1048" s="6"/>
      <c r="CL1048" s="6"/>
      <c r="CM1048" s="6"/>
      <c r="CN1048" s="6"/>
      <c r="CO1048" s="6"/>
      <c r="CP1048" s="6"/>
      <c r="CQ1048" s="6"/>
      <c r="CR1048" s="6"/>
    </row>
    <row r="1049" customFormat="false" ht="15" hidden="false" customHeight="false" outlineLevel="0" collapsed="false">
      <c r="A1049" s="54" t="n">
        <v>1048</v>
      </c>
      <c r="B1049" s="6" t="s">
        <v>3113</v>
      </c>
      <c r="C1049" s="1" t="n">
        <v>15</v>
      </c>
      <c r="D1049" s="1" t="n">
        <v>21</v>
      </c>
      <c r="E1049" s="106" t="n">
        <f aca="false">PRODUCT(C1049/D1049)</f>
        <v>0.714285714285714</v>
      </c>
      <c r="F1049" s="6"/>
      <c r="G1049" s="6"/>
      <c r="H1049" s="6"/>
      <c r="I1049" s="6"/>
      <c r="J1049" s="1"/>
      <c r="K1049" s="1"/>
      <c r="L1049" s="6"/>
      <c r="S1049" s="6"/>
      <c r="T1049" s="6"/>
      <c r="U1049" s="6"/>
      <c r="V1049" s="1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  <c r="BV1049" s="6"/>
      <c r="BW1049" s="6"/>
      <c r="BX1049" s="6"/>
      <c r="BY1049" s="6"/>
      <c r="BZ1049" s="6"/>
      <c r="CA1049" s="6"/>
      <c r="CB1049" s="6"/>
      <c r="CC1049" s="6"/>
      <c r="CD1049" s="6"/>
      <c r="CE1049" s="6"/>
      <c r="CF1049" s="6"/>
      <c r="CG1049" s="6"/>
      <c r="CH1049" s="6"/>
      <c r="CI1049" s="6"/>
      <c r="CJ1049" s="6"/>
      <c r="CK1049" s="6"/>
      <c r="CL1049" s="6"/>
      <c r="CM1049" s="6"/>
      <c r="CN1049" s="6"/>
      <c r="CO1049" s="6"/>
      <c r="CP1049" s="6"/>
      <c r="CQ1049" s="6"/>
      <c r="CR1049" s="6"/>
    </row>
    <row r="1050" customFormat="false" ht="15" hidden="false" customHeight="false" outlineLevel="0" collapsed="false">
      <c r="A1050" s="54" t="n">
        <v>1049</v>
      </c>
      <c r="B1050" s="6" t="s">
        <v>3223</v>
      </c>
      <c r="C1050" s="1" t="n">
        <v>15</v>
      </c>
      <c r="D1050" s="1" t="n">
        <v>20</v>
      </c>
      <c r="E1050" s="106" t="n">
        <f aca="false">PRODUCT(C1050/D1050)</f>
        <v>0.75</v>
      </c>
      <c r="F1050" s="6"/>
      <c r="G1050" s="6"/>
      <c r="H1050" s="6"/>
      <c r="I1050" s="6"/>
      <c r="J1050" s="1"/>
      <c r="K1050" s="1"/>
      <c r="L1050" s="6"/>
      <c r="S1050" s="6"/>
      <c r="T1050" s="6"/>
      <c r="U1050" s="6"/>
      <c r="V1050" s="1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</row>
    <row r="1051" customFormat="false" ht="15" hidden="false" customHeight="false" outlineLevel="0" collapsed="false">
      <c r="A1051" s="54" t="n">
        <v>1050</v>
      </c>
      <c r="B1051" s="6" t="s">
        <v>160</v>
      </c>
      <c r="C1051" s="1" t="n">
        <v>14</v>
      </c>
      <c r="D1051" s="1" t="n">
        <v>213</v>
      </c>
      <c r="E1051" s="106" t="n">
        <f aca="false">PRODUCT(C1051/D1051)</f>
        <v>0.0657276995305164</v>
      </c>
      <c r="F1051" s="6"/>
      <c r="G1051" s="6"/>
      <c r="H1051" s="6"/>
      <c r="I1051" s="6"/>
      <c r="J1051" s="1"/>
      <c r="K1051" s="1"/>
      <c r="L1051" s="6"/>
      <c r="S1051" s="6"/>
      <c r="T1051" s="6"/>
      <c r="U1051" s="6"/>
      <c r="V1051" s="1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  <c r="BV1051" s="6"/>
      <c r="BW1051" s="6"/>
      <c r="BX1051" s="6"/>
      <c r="BY1051" s="6"/>
      <c r="BZ1051" s="6"/>
      <c r="CA1051" s="6"/>
      <c r="CB1051" s="6"/>
      <c r="CC1051" s="6"/>
      <c r="CD1051" s="6"/>
      <c r="CE1051" s="6"/>
      <c r="CF1051" s="6"/>
      <c r="CG1051" s="6"/>
      <c r="CH1051" s="6"/>
      <c r="CI1051" s="6"/>
      <c r="CJ1051" s="6"/>
      <c r="CK1051" s="6"/>
      <c r="CL1051" s="6"/>
      <c r="CM1051" s="6"/>
      <c r="CN1051" s="6"/>
      <c r="CO1051" s="6"/>
      <c r="CP1051" s="6"/>
      <c r="CQ1051" s="6"/>
      <c r="CR1051" s="6"/>
    </row>
    <row r="1052" customFormat="false" ht="15" hidden="false" customHeight="false" outlineLevel="0" collapsed="false">
      <c r="A1052" s="54" t="n">
        <v>1051</v>
      </c>
      <c r="B1052" s="6" t="s">
        <v>1777</v>
      </c>
      <c r="C1052" s="1" t="n">
        <v>14</v>
      </c>
      <c r="D1052" s="1" t="n">
        <v>120</v>
      </c>
      <c r="E1052" s="106" t="n">
        <f aca="false">PRODUCT(C1052/D1052)</f>
        <v>0.116666666666667</v>
      </c>
      <c r="F1052" s="6"/>
      <c r="G1052" s="6"/>
      <c r="H1052" s="6"/>
      <c r="I1052" s="6"/>
      <c r="J1052" s="1"/>
      <c r="K1052" s="1"/>
      <c r="L1052" s="6"/>
      <c r="S1052" s="6"/>
      <c r="T1052" s="6"/>
      <c r="U1052" s="6"/>
      <c r="V1052" s="1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  <c r="BV1052" s="6"/>
      <c r="BW1052" s="6"/>
      <c r="BX1052" s="6"/>
      <c r="BY1052" s="6"/>
      <c r="BZ1052" s="6"/>
      <c r="CA1052" s="6"/>
      <c r="CB1052" s="6"/>
      <c r="CC1052" s="6"/>
      <c r="CD1052" s="6"/>
      <c r="CE1052" s="6"/>
      <c r="CF1052" s="6"/>
      <c r="CG1052" s="6"/>
      <c r="CH1052" s="6"/>
      <c r="CI1052" s="6"/>
      <c r="CJ1052" s="6"/>
      <c r="CK1052" s="6"/>
      <c r="CL1052" s="6"/>
      <c r="CM1052" s="6"/>
      <c r="CN1052" s="6"/>
      <c r="CO1052" s="6"/>
      <c r="CP1052" s="6"/>
      <c r="CQ1052" s="6"/>
      <c r="CR1052" s="6"/>
    </row>
    <row r="1053" customFormat="false" ht="15" hidden="false" customHeight="false" outlineLevel="0" collapsed="false">
      <c r="A1053" s="54" t="n">
        <v>1052</v>
      </c>
      <c r="B1053" s="6" t="s">
        <v>2424</v>
      </c>
      <c r="C1053" s="1" t="n">
        <v>14</v>
      </c>
      <c r="D1053" s="1" t="n">
        <v>67</v>
      </c>
      <c r="E1053" s="106" t="n">
        <f aca="false">PRODUCT(C1053/D1053)</f>
        <v>0.208955223880597</v>
      </c>
      <c r="F1053" s="6"/>
      <c r="G1053" s="6"/>
      <c r="H1053" s="6"/>
      <c r="I1053" s="6"/>
      <c r="J1053" s="1"/>
      <c r="K1053" s="1"/>
      <c r="L1053" s="6"/>
      <c r="S1053" s="6"/>
      <c r="T1053" s="6"/>
      <c r="U1053" s="6"/>
      <c r="V1053" s="1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  <c r="BV1053" s="6"/>
      <c r="BW1053" s="6"/>
      <c r="BX1053" s="6"/>
      <c r="BY1053" s="6"/>
      <c r="BZ1053" s="6"/>
      <c r="CA1053" s="6"/>
      <c r="CB1053" s="6"/>
      <c r="CC1053" s="6"/>
      <c r="CD1053" s="6"/>
      <c r="CE1053" s="6"/>
      <c r="CF1053" s="6"/>
      <c r="CG1053" s="6"/>
      <c r="CH1053" s="6"/>
      <c r="CI1053" s="6"/>
      <c r="CJ1053" s="6"/>
      <c r="CK1053" s="6"/>
      <c r="CL1053" s="6"/>
      <c r="CM1053" s="6"/>
      <c r="CN1053" s="6"/>
      <c r="CO1053" s="6"/>
      <c r="CP1053" s="6"/>
      <c r="CQ1053" s="6"/>
      <c r="CR1053" s="6"/>
    </row>
    <row r="1054" customFormat="false" ht="15" hidden="false" customHeight="false" outlineLevel="0" collapsed="false">
      <c r="A1054" s="54" t="n">
        <v>1053</v>
      </c>
      <c r="B1054" s="6" t="s">
        <v>2528</v>
      </c>
      <c r="C1054" s="1" t="n">
        <v>14</v>
      </c>
      <c r="D1054" s="1" t="n">
        <v>75</v>
      </c>
      <c r="E1054" s="106" t="n">
        <f aca="false">PRODUCT(C1054/D1054)</f>
        <v>0.186666666666667</v>
      </c>
      <c r="F1054" s="6"/>
      <c r="G1054" s="6"/>
      <c r="H1054" s="6"/>
      <c r="I1054" s="6"/>
      <c r="J1054" s="1"/>
      <c r="K1054" s="1"/>
      <c r="L1054" s="6"/>
      <c r="S1054" s="6"/>
      <c r="T1054" s="6"/>
      <c r="U1054" s="6"/>
      <c r="V1054" s="1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</row>
    <row r="1055" customFormat="false" ht="15" hidden="false" customHeight="false" outlineLevel="0" collapsed="false">
      <c r="A1055" s="54" t="n">
        <v>1054</v>
      </c>
      <c r="B1055" s="6" t="s">
        <v>2612</v>
      </c>
      <c r="C1055" s="1" t="n">
        <v>14</v>
      </c>
      <c r="D1055" s="1" t="n">
        <v>37</v>
      </c>
      <c r="E1055" s="106" t="n">
        <f aca="false">PRODUCT(C1055/D1055)</f>
        <v>0.378378378378378</v>
      </c>
      <c r="F1055" s="6"/>
      <c r="G1055" s="6"/>
      <c r="H1055" s="6"/>
      <c r="I1055" s="6"/>
      <c r="J1055" s="1"/>
      <c r="K1055" s="1"/>
      <c r="L1055" s="6"/>
      <c r="S1055" s="6"/>
      <c r="T1055" s="6"/>
      <c r="U1055" s="6"/>
      <c r="V1055" s="1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  <c r="BV1055" s="6"/>
      <c r="BW1055" s="6"/>
      <c r="BX1055" s="6"/>
      <c r="BY1055" s="6"/>
      <c r="BZ1055" s="6"/>
      <c r="CA1055" s="6"/>
      <c r="CB1055" s="6"/>
      <c r="CC1055" s="6"/>
      <c r="CD1055" s="6"/>
      <c r="CE1055" s="6"/>
      <c r="CF1055" s="6"/>
      <c r="CG1055" s="6"/>
      <c r="CH1055" s="6"/>
      <c r="CI1055" s="6"/>
      <c r="CJ1055" s="6"/>
      <c r="CK1055" s="6"/>
      <c r="CL1055" s="6"/>
      <c r="CM1055" s="6"/>
      <c r="CN1055" s="6"/>
      <c r="CO1055" s="6"/>
      <c r="CP1055" s="6"/>
      <c r="CQ1055" s="6"/>
      <c r="CR1055" s="6"/>
    </row>
    <row r="1056" customFormat="false" ht="15" hidden="false" customHeight="false" outlineLevel="0" collapsed="false">
      <c r="A1056" s="54" t="n">
        <v>1055</v>
      </c>
      <c r="B1056" s="6" t="s">
        <v>2687</v>
      </c>
      <c r="C1056" s="1" t="n">
        <v>14</v>
      </c>
      <c r="D1056" s="1" t="n">
        <v>76</v>
      </c>
      <c r="E1056" s="106" t="n">
        <f aca="false">PRODUCT(C1056/D1056)</f>
        <v>0.184210526315789</v>
      </c>
      <c r="F1056" s="6"/>
      <c r="G1056" s="6"/>
      <c r="H1056" s="6"/>
      <c r="I1056" s="6"/>
      <c r="J1056" s="1"/>
      <c r="K1056" s="1"/>
      <c r="L1056" s="6"/>
      <c r="S1056" s="6"/>
      <c r="T1056" s="6"/>
      <c r="U1056" s="6"/>
      <c r="V1056" s="1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  <c r="BV1056" s="6"/>
      <c r="BW1056" s="6"/>
      <c r="BX1056" s="6"/>
      <c r="BY1056" s="6"/>
      <c r="BZ1056" s="6"/>
      <c r="CA1056" s="6"/>
      <c r="CB1056" s="6"/>
      <c r="CC1056" s="6"/>
      <c r="CD1056" s="6"/>
      <c r="CE1056" s="6"/>
      <c r="CF1056" s="6"/>
      <c r="CG1056" s="6"/>
      <c r="CH1056" s="6"/>
      <c r="CI1056" s="6"/>
      <c r="CJ1056" s="6"/>
      <c r="CK1056" s="6"/>
      <c r="CL1056" s="6"/>
      <c r="CM1056" s="6"/>
      <c r="CN1056" s="6"/>
      <c r="CO1056" s="6"/>
      <c r="CP1056" s="6"/>
      <c r="CQ1056" s="6"/>
      <c r="CR1056" s="6"/>
    </row>
    <row r="1057" customFormat="false" ht="15" hidden="false" customHeight="false" outlineLevel="0" collapsed="false">
      <c r="A1057" s="54" t="n">
        <v>1056</v>
      </c>
      <c r="B1057" s="6" t="s">
        <v>2815</v>
      </c>
      <c r="C1057" s="1" t="n">
        <v>14</v>
      </c>
      <c r="D1057" s="1" t="n">
        <v>20</v>
      </c>
      <c r="E1057" s="106" t="n">
        <f aca="false">PRODUCT(C1057/D1057)</f>
        <v>0.7</v>
      </c>
      <c r="F1057" s="6"/>
      <c r="G1057" s="6"/>
      <c r="H1057" s="6"/>
      <c r="I1057" s="6"/>
      <c r="J1057" s="1"/>
      <c r="K1057" s="1"/>
      <c r="L1057" s="6"/>
      <c r="S1057" s="6"/>
      <c r="T1057" s="6"/>
      <c r="U1057" s="6"/>
      <c r="V1057" s="1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  <c r="BV1057" s="6"/>
      <c r="BW1057" s="6"/>
      <c r="BX1057" s="6"/>
      <c r="BY1057" s="6"/>
      <c r="BZ1057" s="6"/>
      <c r="CA1057" s="6"/>
      <c r="CB1057" s="6"/>
      <c r="CC1057" s="6"/>
      <c r="CD1057" s="6"/>
      <c r="CE1057" s="6"/>
      <c r="CF1057" s="6"/>
      <c r="CG1057" s="6"/>
      <c r="CH1057" s="6"/>
      <c r="CI1057" s="6"/>
      <c r="CJ1057" s="6"/>
      <c r="CK1057" s="6"/>
      <c r="CL1057" s="6"/>
      <c r="CM1057" s="6"/>
      <c r="CN1057" s="6"/>
      <c r="CO1057" s="6"/>
      <c r="CP1057" s="6"/>
      <c r="CQ1057" s="6"/>
      <c r="CR1057" s="6"/>
    </row>
    <row r="1058" customFormat="false" ht="15" hidden="false" customHeight="false" outlineLevel="0" collapsed="false">
      <c r="A1058" s="54" t="n">
        <v>1057</v>
      </c>
      <c r="B1058" s="6" t="s">
        <v>2822</v>
      </c>
      <c r="C1058" s="1" t="n">
        <v>14</v>
      </c>
      <c r="D1058" s="1" t="n">
        <v>34</v>
      </c>
      <c r="E1058" s="106" t="n">
        <f aca="false">PRODUCT(C1058/D1058)</f>
        <v>0.411764705882353</v>
      </c>
      <c r="F1058" s="6"/>
      <c r="G1058" s="6"/>
      <c r="H1058" s="6"/>
      <c r="I1058" s="6"/>
      <c r="J1058" s="1"/>
      <c r="K1058" s="1"/>
      <c r="L1058" s="6"/>
      <c r="S1058" s="6"/>
      <c r="T1058" s="6"/>
      <c r="U1058" s="6"/>
      <c r="V1058" s="1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</row>
    <row r="1059" customFormat="false" ht="15" hidden="false" customHeight="false" outlineLevel="0" collapsed="false">
      <c r="A1059" s="54" t="n">
        <v>1058</v>
      </c>
      <c r="B1059" s="6" t="s">
        <v>2861</v>
      </c>
      <c r="C1059" s="1" t="n">
        <v>14</v>
      </c>
      <c r="D1059" s="1" t="n">
        <v>25</v>
      </c>
      <c r="E1059" s="106" t="n">
        <f aca="false">PRODUCT(C1059/D1059)</f>
        <v>0.56</v>
      </c>
      <c r="F1059" s="6"/>
      <c r="G1059" s="6"/>
      <c r="H1059" s="6"/>
      <c r="I1059" s="6"/>
      <c r="J1059" s="1"/>
      <c r="K1059" s="1"/>
      <c r="L1059" s="6"/>
      <c r="S1059" s="6"/>
      <c r="T1059" s="6"/>
      <c r="U1059" s="6"/>
      <c r="V1059" s="1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  <c r="BV1059" s="6"/>
      <c r="BW1059" s="6"/>
      <c r="BX1059" s="6"/>
      <c r="BY1059" s="6"/>
      <c r="BZ1059" s="6"/>
      <c r="CA1059" s="6"/>
      <c r="CB1059" s="6"/>
      <c r="CC1059" s="6"/>
      <c r="CD1059" s="6"/>
      <c r="CE1059" s="6"/>
      <c r="CF1059" s="6"/>
      <c r="CG1059" s="6"/>
      <c r="CH1059" s="6"/>
      <c r="CI1059" s="6"/>
      <c r="CJ1059" s="6"/>
      <c r="CK1059" s="6"/>
      <c r="CL1059" s="6"/>
      <c r="CM1059" s="6"/>
      <c r="CN1059" s="6"/>
      <c r="CO1059" s="6"/>
      <c r="CP1059" s="6"/>
      <c r="CQ1059" s="6"/>
      <c r="CR1059" s="6"/>
    </row>
    <row r="1060" customFormat="false" ht="15" hidden="false" customHeight="false" outlineLevel="0" collapsed="false">
      <c r="A1060" s="54" t="n">
        <v>1059</v>
      </c>
      <c r="B1060" s="6" t="s">
        <v>2900</v>
      </c>
      <c r="C1060" s="1" t="n">
        <v>14</v>
      </c>
      <c r="D1060" s="1" t="n">
        <v>25</v>
      </c>
      <c r="E1060" s="106" t="n">
        <f aca="false">PRODUCT(C1060/D1060)</f>
        <v>0.56</v>
      </c>
      <c r="F1060" s="6"/>
      <c r="G1060" s="6"/>
      <c r="H1060" s="6"/>
      <c r="I1060" s="6"/>
      <c r="J1060" s="1"/>
      <c r="K1060" s="1"/>
      <c r="L1060" s="6"/>
      <c r="S1060" s="6"/>
      <c r="T1060" s="6"/>
      <c r="U1060" s="6"/>
      <c r="V1060" s="1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  <c r="BV1060" s="6"/>
      <c r="BW1060" s="6"/>
      <c r="BX1060" s="6"/>
      <c r="BY1060" s="6"/>
      <c r="BZ1060" s="6"/>
      <c r="CA1060" s="6"/>
      <c r="CB1060" s="6"/>
      <c r="CC1060" s="6"/>
      <c r="CD1060" s="6"/>
      <c r="CE1060" s="6"/>
      <c r="CF1060" s="6"/>
      <c r="CG1060" s="6"/>
      <c r="CH1060" s="6"/>
      <c r="CI1060" s="6"/>
      <c r="CJ1060" s="6"/>
      <c r="CK1060" s="6"/>
      <c r="CL1060" s="6"/>
      <c r="CM1060" s="6"/>
      <c r="CN1060" s="6"/>
      <c r="CO1060" s="6"/>
      <c r="CP1060" s="6"/>
      <c r="CQ1060" s="6"/>
      <c r="CR1060" s="6"/>
    </row>
    <row r="1061" customFormat="false" ht="15" hidden="false" customHeight="false" outlineLevel="0" collapsed="false">
      <c r="A1061" s="54" t="n">
        <v>1060</v>
      </c>
      <c r="B1061" s="6" t="s">
        <v>2922</v>
      </c>
      <c r="C1061" s="1" t="n">
        <v>14</v>
      </c>
      <c r="D1061" s="1" t="n">
        <v>24</v>
      </c>
      <c r="E1061" s="106" t="n">
        <f aca="false">PRODUCT(C1061/D1061)</f>
        <v>0.583333333333333</v>
      </c>
      <c r="F1061" s="6"/>
      <c r="G1061" s="6"/>
      <c r="H1061" s="6"/>
      <c r="I1061" s="6"/>
      <c r="J1061" s="1"/>
      <c r="K1061" s="1"/>
      <c r="L1061" s="6"/>
      <c r="S1061" s="6"/>
      <c r="T1061" s="6"/>
      <c r="U1061" s="6"/>
      <c r="V1061" s="1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  <c r="BV1061" s="6"/>
      <c r="BW1061" s="6"/>
      <c r="BX1061" s="6"/>
      <c r="BY1061" s="6"/>
      <c r="BZ1061" s="6"/>
      <c r="CA1061" s="6"/>
      <c r="CB1061" s="6"/>
      <c r="CC1061" s="6"/>
      <c r="CD1061" s="6"/>
      <c r="CE1061" s="6"/>
      <c r="CF1061" s="6"/>
      <c r="CG1061" s="6"/>
      <c r="CH1061" s="6"/>
      <c r="CI1061" s="6"/>
      <c r="CJ1061" s="6"/>
      <c r="CK1061" s="6"/>
      <c r="CL1061" s="6"/>
      <c r="CM1061" s="6"/>
      <c r="CN1061" s="6"/>
      <c r="CO1061" s="6"/>
      <c r="CP1061" s="6"/>
      <c r="CQ1061" s="6"/>
      <c r="CR1061" s="6"/>
    </row>
    <row r="1062" customFormat="false" ht="15" hidden="false" customHeight="false" outlineLevel="0" collapsed="false">
      <c r="A1062" s="54" t="n">
        <v>1061</v>
      </c>
      <c r="B1062" s="6" t="s">
        <v>2938</v>
      </c>
      <c r="C1062" s="1" t="n">
        <v>14</v>
      </c>
      <c r="D1062" s="1" t="n">
        <v>40</v>
      </c>
      <c r="E1062" s="106" t="n">
        <f aca="false">PRODUCT(C1062/D1062)</f>
        <v>0.35</v>
      </c>
      <c r="F1062" s="6"/>
      <c r="G1062" s="6"/>
      <c r="H1062" s="6"/>
      <c r="I1062" s="6"/>
      <c r="J1062" s="1"/>
      <c r="K1062" s="1"/>
      <c r="L1062" s="6"/>
      <c r="S1062" s="6"/>
      <c r="T1062" s="6"/>
      <c r="U1062" s="6"/>
      <c r="V1062" s="1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</row>
    <row r="1063" customFormat="false" ht="15" hidden="false" customHeight="false" outlineLevel="0" collapsed="false">
      <c r="A1063" s="54" t="n">
        <v>1062</v>
      </c>
      <c r="B1063" s="6" t="s">
        <v>2961</v>
      </c>
      <c r="C1063" s="1" t="n">
        <v>14</v>
      </c>
      <c r="D1063" s="1" t="n">
        <v>34</v>
      </c>
      <c r="E1063" s="106" t="n">
        <f aca="false">PRODUCT(C1063/D1063)</f>
        <v>0.411764705882353</v>
      </c>
      <c r="F1063" s="6"/>
      <c r="G1063" s="6"/>
      <c r="H1063" s="6"/>
      <c r="I1063" s="6"/>
      <c r="J1063" s="1"/>
      <c r="K1063" s="1"/>
      <c r="L1063" s="6"/>
      <c r="S1063" s="6"/>
      <c r="T1063" s="6"/>
      <c r="U1063" s="6"/>
      <c r="V1063" s="1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  <c r="BV1063" s="6"/>
      <c r="BW1063" s="6"/>
      <c r="BX1063" s="6"/>
      <c r="BY1063" s="6"/>
      <c r="BZ1063" s="6"/>
      <c r="CA1063" s="6"/>
      <c r="CB1063" s="6"/>
      <c r="CC1063" s="6"/>
      <c r="CD1063" s="6"/>
      <c r="CE1063" s="6"/>
      <c r="CF1063" s="6"/>
      <c r="CG1063" s="6"/>
      <c r="CH1063" s="6"/>
      <c r="CI1063" s="6"/>
      <c r="CJ1063" s="6"/>
      <c r="CK1063" s="6"/>
      <c r="CL1063" s="6"/>
      <c r="CM1063" s="6"/>
      <c r="CN1063" s="6"/>
      <c r="CO1063" s="6"/>
      <c r="CP1063" s="6"/>
      <c r="CQ1063" s="6"/>
      <c r="CR1063" s="6"/>
    </row>
    <row r="1064" customFormat="false" ht="15" hidden="false" customHeight="false" outlineLevel="0" collapsed="false">
      <c r="A1064" s="54" t="n">
        <v>1063</v>
      </c>
      <c r="B1064" s="6" t="s">
        <v>2972</v>
      </c>
      <c r="C1064" s="1" t="n">
        <v>14</v>
      </c>
      <c r="D1064" s="1" t="n">
        <v>40</v>
      </c>
      <c r="E1064" s="106" t="n">
        <f aca="false">PRODUCT(C1064/D1064)</f>
        <v>0.35</v>
      </c>
      <c r="F1064" s="6"/>
      <c r="G1064" s="6"/>
      <c r="H1064" s="6"/>
      <c r="I1064" s="6"/>
      <c r="J1064" s="1"/>
      <c r="K1064" s="1"/>
      <c r="L1064" s="6"/>
      <c r="S1064" s="6"/>
      <c r="T1064" s="6"/>
      <c r="U1064" s="6"/>
      <c r="V1064" s="1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  <c r="BV1064" s="6"/>
      <c r="BW1064" s="6"/>
      <c r="BX1064" s="6"/>
      <c r="BY1064" s="6"/>
      <c r="BZ1064" s="6"/>
      <c r="CA1064" s="6"/>
      <c r="CB1064" s="6"/>
      <c r="CC1064" s="6"/>
      <c r="CD1064" s="6"/>
      <c r="CE1064" s="6"/>
      <c r="CF1064" s="6"/>
      <c r="CG1064" s="6"/>
      <c r="CH1064" s="6"/>
      <c r="CI1064" s="6"/>
      <c r="CJ1064" s="6"/>
      <c r="CK1064" s="6"/>
      <c r="CL1064" s="6"/>
      <c r="CM1064" s="6"/>
      <c r="CN1064" s="6"/>
      <c r="CO1064" s="6"/>
      <c r="CP1064" s="6"/>
      <c r="CQ1064" s="6"/>
      <c r="CR1064" s="6"/>
    </row>
    <row r="1065" customFormat="false" ht="15" hidden="false" customHeight="false" outlineLevel="0" collapsed="false">
      <c r="A1065" s="54" t="n">
        <v>1064</v>
      </c>
      <c r="B1065" s="6" t="s">
        <v>2973</v>
      </c>
      <c r="C1065" s="1" t="n">
        <v>14</v>
      </c>
      <c r="D1065" s="1" t="n">
        <v>40</v>
      </c>
      <c r="E1065" s="106" t="n">
        <f aca="false">PRODUCT(C1065/D1065)</f>
        <v>0.35</v>
      </c>
      <c r="F1065" s="6"/>
      <c r="G1065" s="6"/>
      <c r="H1065" s="6"/>
      <c r="I1065" s="6"/>
      <c r="J1065" s="1"/>
      <c r="K1065" s="1"/>
      <c r="L1065" s="6"/>
      <c r="S1065" s="6"/>
      <c r="T1065" s="6"/>
      <c r="U1065" s="6"/>
      <c r="V1065" s="1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  <c r="BV1065" s="6"/>
      <c r="BW1065" s="6"/>
      <c r="BX1065" s="6"/>
      <c r="BY1065" s="6"/>
      <c r="BZ1065" s="6"/>
      <c r="CA1065" s="6"/>
      <c r="CB1065" s="6"/>
      <c r="CC1065" s="6"/>
      <c r="CD1065" s="6"/>
      <c r="CE1065" s="6"/>
      <c r="CF1065" s="6"/>
      <c r="CG1065" s="6"/>
      <c r="CH1065" s="6"/>
      <c r="CI1065" s="6"/>
      <c r="CJ1065" s="6"/>
      <c r="CK1065" s="6"/>
      <c r="CL1065" s="6"/>
      <c r="CM1065" s="6"/>
      <c r="CN1065" s="6"/>
      <c r="CO1065" s="6"/>
      <c r="CP1065" s="6"/>
      <c r="CQ1065" s="6"/>
      <c r="CR1065" s="6"/>
    </row>
    <row r="1066" customFormat="false" ht="15" hidden="false" customHeight="false" outlineLevel="0" collapsed="false">
      <c r="A1066" s="54" t="n">
        <v>1065</v>
      </c>
      <c r="B1066" s="56" t="s">
        <v>2992</v>
      </c>
      <c r="C1066" s="1" t="n">
        <v>14</v>
      </c>
      <c r="D1066" s="1" t="n">
        <v>44</v>
      </c>
      <c r="E1066" s="106" t="n">
        <f aca="false">PRODUCT(C1066/D1066)</f>
        <v>0.318181818181818</v>
      </c>
      <c r="F1066" s="6"/>
      <c r="G1066" s="6"/>
      <c r="H1066" s="56"/>
      <c r="I1066" s="6"/>
      <c r="J1066" s="1"/>
      <c r="K1066" s="1"/>
      <c r="L1066" s="6"/>
      <c r="S1066" s="6"/>
      <c r="T1066" s="6"/>
      <c r="U1066" s="6"/>
      <c r="V1066" s="1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</row>
    <row r="1067" customFormat="false" ht="15" hidden="false" customHeight="false" outlineLevel="0" collapsed="false">
      <c r="A1067" s="54" t="n">
        <v>1066</v>
      </c>
      <c r="B1067" s="6" t="s">
        <v>2999</v>
      </c>
      <c r="C1067" s="1" t="n">
        <v>14</v>
      </c>
      <c r="D1067" s="1" t="n">
        <v>15</v>
      </c>
      <c r="E1067" s="106" t="n">
        <f aca="false">PRODUCT(C1067/D1067)</f>
        <v>0.933333333333333</v>
      </c>
      <c r="F1067" s="6"/>
      <c r="G1067" s="6"/>
      <c r="H1067" s="6"/>
      <c r="I1067" s="6"/>
      <c r="J1067" s="1"/>
      <c r="K1067" s="1"/>
      <c r="L1067" s="6"/>
      <c r="S1067" s="6"/>
      <c r="T1067" s="6"/>
      <c r="U1067" s="6"/>
      <c r="V1067" s="1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  <c r="BV1067" s="6"/>
      <c r="BW1067" s="6"/>
      <c r="BX1067" s="6"/>
      <c r="BY1067" s="6"/>
      <c r="BZ1067" s="6"/>
      <c r="CA1067" s="6"/>
      <c r="CB1067" s="6"/>
      <c r="CC1067" s="6"/>
      <c r="CD1067" s="6"/>
      <c r="CE1067" s="6"/>
      <c r="CF1067" s="6"/>
      <c r="CG1067" s="6"/>
      <c r="CH1067" s="6"/>
      <c r="CI1067" s="6"/>
      <c r="CJ1067" s="6"/>
      <c r="CK1067" s="6"/>
      <c r="CL1067" s="6"/>
      <c r="CM1067" s="6"/>
      <c r="CN1067" s="6"/>
      <c r="CO1067" s="6"/>
      <c r="CP1067" s="6"/>
      <c r="CQ1067" s="6"/>
      <c r="CR1067" s="6"/>
    </row>
    <row r="1068" customFormat="false" ht="15" hidden="false" customHeight="false" outlineLevel="0" collapsed="false">
      <c r="A1068" s="54" t="n">
        <v>1067</v>
      </c>
      <c r="B1068" s="6" t="s">
        <v>3021</v>
      </c>
      <c r="C1068" s="1" t="n">
        <v>14</v>
      </c>
      <c r="D1068" s="1" t="n">
        <v>39</v>
      </c>
      <c r="E1068" s="106" t="n">
        <f aca="false">PRODUCT(C1068/D1068)</f>
        <v>0.358974358974359</v>
      </c>
      <c r="F1068" s="6"/>
      <c r="G1068" s="6"/>
      <c r="H1068" s="6"/>
      <c r="I1068" s="6"/>
      <c r="J1068" s="1"/>
      <c r="K1068" s="1"/>
      <c r="L1068" s="6"/>
      <c r="S1068" s="6"/>
      <c r="T1068" s="6"/>
      <c r="U1068" s="6"/>
      <c r="V1068" s="1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  <c r="BV1068" s="6"/>
      <c r="BW1068" s="6"/>
      <c r="BX1068" s="6"/>
      <c r="BY1068" s="6"/>
      <c r="BZ1068" s="6"/>
      <c r="CA1068" s="6"/>
      <c r="CB1068" s="6"/>
      <c r="CC1068" s="6"/>
      <c r="CD1068" s="6"/>
      <c r="CE1068" s="6"/>
      <c r="CF1068" s="6"/>
      <c r="CG1068" s="6"/>
      <c r="CH1068" s="6"/>
      <c r="CI1068" s="6"/>
      <c r="CJ1068" s="6"/>
      <c r="CK1068" s="6"/>
      <c r="CL1068" s="6"/>
      <c r="CM1068" s="6"/>
      <c r="CN1068" s="6"/>
      <c r="CO1068" s="6"/>
      <c r="CP1068" s="6"/>
      <c r="CQ1068" s="6"/>
      <c r="CR1068" s="6"/>
    </row>
    <row r="1069" customFormat="false" ht="15" hidden="false" customHeight="false" outlineLevel="0" collapsed="false">
      <c r="A1069" s="54" t="n">
        <v>1068</v>
      </c>
      <c r="B1069" s="6" t="s">
        <v>3023</v>
      </c>
      <c r="C1069" s="1" t="n">
        <v>14</v>
      </c>
      <c r="D1069" s="1" t="n">
        <v>41</v>
      </c>
      <c r="E1069" s="106" t="n">
        <f aca="false">PRODUCT(C1069/D1069)</f>
        <v>0.341463414634146</v>
      </c>
      <c r="F1069" s="6"/>
      <c r="G1069" s="6"/>
      <c r="H1069" s="6"/>
      <c r="I1069" s="6"/>
      <c r="J1069" s="1"/>
      <c r="K1069" s="1"/>
      <c r="L1069" s="6"/>
      <c r="S1069" s="6"/>
      <c r="T1069" s="6"/>
      <c r="U1069" s="6"/>
      <c r="V1069" s="1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  <c r="BV1069" s="6"/>
      <c r="BW1069" s="6"/>
      <c r="BX1069" s="6"/>
      <c r="BY1069" s="6"/>
      <c r="BZ1069" s="6"/>
      <c r="CA1069" s="6"/>
      <c r="CB1069" s="6"/>
      <c r="CC1069" s="6"/>
      <c r="CD1069" s="6"/>
      <c r="CE1069" s="6"/>
      <c r="CF1069" s="6"/>
      <c r="CG1069" s="6"/>
      <c r="CH1069" s="6"/>
      <c r="CI1069" s="6"/>
      <c r="CJ1069" s="6"/>
      <c r="CK1069" s="6"/>
      <c r="CL1069" s="6"/>
      <c r="CM1069" s="6"/>
      <c r="CN1069" s="6"/>
      <c r="CO1069" s="6"/>
      <c r="CP1069" s="6"/>
      <c r="CQ1069" s="6"/>
      <c r="CR1069" s="6"/>
    </row>
    <row r="1070" customFormat="false" ht="15" hidden="false" customHeight="false" outlineLevel="0" collapsed="false">
      <c r="A1070" s="54" t="n">
        <v>1069</v>
      </c>
      <c r="B1070" s="6" t="s">
        <v>3029</v>
      </c>
      <c r="C1070" s="1" t="n">
        <v>14</v>
      </c>
      <c r="D1070" s="1" t="n">
        <v>26</v>
      </c>
      <c r="E1070" s="106" t="n">
        <f aca="false">PRODUCT(C1070/D1070)</f>
        <v>0.538461538461538</v>
      </c>
      <c r="F1070" s="6"/>
      <c r="G1070" s="6"/>
      <c r="H1070" s="6"/>
      <c r="I1070" s="6"/>
      <c r="J1070" s="1"/>
      <c r="K1070" s="1"/>
      <c r="L1070" s="6"/>
      <c r="S1070" s="6"/>
      <c r="T1070" s="6"/>
      <c r="U1070" s="6"/>
      <c r="V1070" s="1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</row>
    <row r="1071" customFormat="false" ht="15" hidden="false" customHeight="false" outlineLevel="0" collapsed="false">
      <c r="A1071" s="54" t="n">
        <v>1070</v>
      </c>
      <c r="B1071" s="6" t="s">
        <v>3041</v>
      </c>
      <c r="C1071" s="1" t="n">
        <v>14</v>
      </c>
      <c r="D1071" s="1" t="n">
        <v>22</v>
      </c>
      <c r="E1071" s="106" t="n">
        <f aca="false">PRODUCT(C1071/D1071)</f>
        <v>0.636363636363636</v>
      </c>
      <c r="F1071" s="6"/>
      <c r="G1071" s="6"/>
      <c r="H1071" s="6"/>
      <c r="I1071" s="6"/>
      <c r="J1071" s="1"/>
      <c r="K1071" s="1"/>
      <c r="L1071" s="6"/>
      <c r="S1071" s="6"/>
      <c r="T1071" s="6"/>
      <c r="U1071" s="6"/>
      <c r="V1071" s="1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  <c r="BV1071" s="6"/>
      <c r="BW1071" s="6"/>
      <c r="BX1071" s="6"/>
      <c r="BY1071" s="6"/>
      <c r="BZ1071" s="6"/>
      <c r="CA1071" s="6"/>
      <c r="CB1071" s="6"/>
      <c r="CC1071" s="6"/>
      <c r="CD1071" s="6"/>
      <c r="CE1071" s="6"/>
      <c r="CF1071" s="6"/>
      <c r="CG1071" s="6"/>
      <c r="CH1071" s="6"/>
      <c r="CI1071" s="6"/>
      <c r="CJ1071" s="6"/>
      <c r="CK1071" s="6"/>
      <c r="CL1071" s="6"/>
      <c r="CM1071" s="6"/>
      <c r="CN1071" s="6"/>
      <c r="CO1071" s="6"/>
      <c r="CP1071" s="6"/>
      <c r="CQ1071" s="6"/>
      <c r="CR1071" s="6"/>
    </row>
    <row r="1072" customFormat="false" ht="15" hidden="false" customHeight="false" outlineLevel="0" collapsed="false">
      <c r="A1072" s="54" t="n">
        <v>1071</v>
      </c>
      <c r="B1072" s="6" t="s">
        <v>3044</v>
      </c>
      <c r="C1072" s="1" t="n">
        <v>14</v>
      </c>
      <c r="D1072" s="1" t="n">
        <v>26</v>
      </c>
      <c r="E1072" s="106" t="n">
        <f aca="false">PRODUCT(C1072/D1072)</f>
        <v>0.538461538461538</v>
      </c>
      <c r="F1072" s="6"/>
      <c r="G1072" s="6"/>
      <c r="H1072" s="6"/>
      <c r="I1072" s="6"/>
      <c r="J1072" s="1"/>
      <c r="K1072" s="1"/>
      <c r="L1072" s="6"/>
      <c r="S1072" s="6"/>
      <c r="T1072" s="6"/>
      <c r="U1072" s="6"/>
      <c r="V1072" s="1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  <c r="BV1072" s="6"/>
      <c r="BW1072" s="6"/>
      <c r="BX1072" s="6"/>
      <c r="BY1072" s="6"/>
      <c r="BZ1072" s="6"/>
      <c r="CA1072" s="6"/>
      <c r="CB1072" s="6"/>
      <c r="CC1072" s="6"/>
      <c r="CD1072" s="6"/>
      <c r="CE1072" s="6"/>
      <c r="CF1072" s="6"/>
      <c r="CG1072" s="6"/>
      <c r="CH1072" s="6"/>
      <c r="CI1072" s="6"/>
      <c r="CJ1072" s="6"/>
      <c r="CK1072" s="6"/>
      <c r="CL1072" s="6"/>
      <c r="CM1072" s="6"/>
      <c r="CN1072" s="6"/>
      <c r="CO1072" s="6"/>
      <c r="CP1072" s="6"/>
      <c r="CQ1072" s="6"/>
      <c r="CR1072" s="6"/>
    </row>
    <row r="1073" customFormat="false" ht="15" hidden="false" customHeight="false" outlineLevel="0" collapsed="false">
      <c r="A1073" s="54" t="n">
        <v>1072</v>
      </c>
      <c r="B1073" s="6" t="s">
        <v>3046</v>
      </c>
      <c r="C1073" s="1" t="n">
        <v>14</v>
      </c>
      <c r="D1073" s="1" t="n">
        <v>19</v>
      </c>
      <c r="E1073" s="106" t="n">
        <f aca="false">PRODUCT(C1073/D1073)</f>
        <v>0.736842105263158</v>
      </c>
      <c r="F1073" s="6"/>
      <c r="G1073" s="6"/>
      <c r="H1073" s="6"/>
      <c r="I1073" s="6"/>
      <c r="J1073" s="1"/>
      <c r="K1073" s="1"/>
      <c r="L1073" s="6"/>
      <c r="S1073" s="6"/>
      <c r="T1073" s="6"/>
      <c r="U1073" s="6"/>
      <c r="V1073" s="1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  <c r="BV1073" s="6"/>
      <c r="BW1073" s="6"/>
      <c r="BX1073" s="6"/>
      <c r="BY1073" s="6"/>
      <c r="BZ1073" s="6"/>
      <c r="CA1073" s="6"/>
      <c r="CB1073" s="6"/>
      <c r="CC1073" s="6"/>
      <c r="CD1073" s="6"/>
      <c r="CE1073" s="6"/>
      <c r="CF1073" s="6"/>
      <c r="CG1073" s="6"/>
      <c r="CH1073" s="6"/>
      <c r="CI1073" s="6"/>
      <c r="CJ1073" s="6"/>
      <c r="CK1073" s="6"/>
      <c r="CL1073" s="6"/>
      <c r="CM1073" s="6"/>
      <c r="CN1073" s="6"/>
      <c r="CO1073" s="6"/>
      <c r="CP1073" s="6"/>
      <c r="CQ1073" s="6"/>
      <c r="CR1073" s="6"/>
    </row>
    <row r="1074" customFormat="false" ht="15" hidden="false" customHeight="false" outlineLevel="0" collapsed="false">
      <c r="A1074" s="54" t="n">
        <v>1073</v>
      </c>
      <c r="B1074" s="6" t="s">
        <v>3054</v>
      </c>
      <c r="C1074" s="1" t="n">
        <v>14</v>
      </c>
      <c r="D1074" s="1" t="n">
        <v>26</v>
      </c>
      <c r="E1074" s="106" t="n">
        <f aca="false">PRODUCT(C1074/D1074)</f>
        <v>0.538461538461538</v>
      </c>
      <c r="F1074" s="6"/>
      <c r="G1074" s="6"/>
      <c r="H1074" s="6"/>
      <c r="I1074" s="6"/>
      <c r="J1074" s="1"/>
      <c r="K1074" s="1"/>
      <c r="L1074" s="6"/>
      <c r="S1074" s="6"/>
      <c r="T1074" s="6"/>
      <c r="U1074" s="6"/>
      <c r="V1074" s="1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</row>
    <row r="1075" customFormat="false" ht="15" hidden="false" customHeight="false" outlineLevel="0" collapsed="false">
      <c r="A1075" s="54" t="n">
        <v>1074</v>
      </c>
      <c r="B1075" s="56" t="s">
        <v>3102</v>
      </c>
      <c r="C1075" s="1" t="n">
        <v>14</v>
      </c>
      <c r="D1075" s="1" t="n">
        <v>22</v>
      </c>
      <c r="E1075" s="106" t="n">
        <f aca="false">PRODUCT(C1075/D1075)</f>
        <v>0.636363636363636</v>
      </c>
      <c r="F1075" s="6"/>
      <c r="G1075" s="6"/>
      <c r="H1075" s="56"/>
      <c r="I1075" s="6"/>
      <c r="J1075" s="1"/>
      <c r="K1075" s="1"/>
      <c r="L1075" s="6"/>
      <c r="S1075" s="6"/>
      <c r="T1075" s="6"/>
      <c r="U1075" s="6"/>
      <c r="V1075" s="1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  <c r="BV1075" s="6"/>
      <c r="BW1075" s="6"/>
      <c r="BX1075" s="6"/>
      <c r="BY1075" s="6"/>
      <c r="BZ1075" s="6"/>
      <c r="CA1075" s="6"/>
      <c r="CB1075" s="6"/>
      <c r="CC1075" s="6"/>
      <c r="CD1075" s="6"/>
      <c r="CE1075" s="6"/>
      <c r="CF1075" s="6"/>
      <c r="CG1075" s="6"/>
      <c r="CH1075" s="6"/>
      <c r="CI1075" s="6"/>
      <c r="CJ1075" s="6"/>
      <c r="CK1075" s="6"/>
      <c r="CL1075" s="6"/>
      <c r="CM1075" s="6"/>
      <c r="CN1075" s="6"/>
      <c r="CO1075" s="6"/>
      <c r="CP1075" s="6"/>
      <c r="CQ1075" s="6"/>
      <c r="CR1075" s="6"/>
    </row>
    <row r="1076" customFormat="false" ht="15" hidden="false" customHeight="false" outlineLevel="0" collapsed="false">
      <c r="A1076" s="54" t="n">
        <v>1075</v>
      </c>
      <c r="B1076" s="6" t="s">
        <v>3105</v>
      </c>
      <c r="C1076" s="1" t="n">
        <v>14</v>
      </c>
      <c r="D1076" s="1" t="n">
        <v>15</v>
      </c>
      <c r="E1076" s="106" t="n">
        <f aca="false">PRODUCT(C1076/D1076)</f>
        <v>0.933333333333333</v>
      </c>
      <c r="F1076" s="6"/>
      <c r="G1076" s="6"/>
      <c r="H1076" s="6"/>
      <c r="I1076" s="6"/>
      <c r="J1076" s="1"/>
      <c r="K1076" s="1"/>
      <c r="L1076" s="6"/>
      <c r="S1076" s="6"/>
      <c r="T1076" s="6"/>
      <c r="U1076" s="6"/>
      <c r="V1076" s="1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  <c r="BV1076" s="6"/>
      <c r="BW1076" s="6"/>
      <c r="BX1076" s="6"/>
      <c r="BY1076" s="6"/>
      <c r="BZ1076" s="6"/>
      <c r="CA1076" s="6"/>
      <c r="CB1076" s="6"/>
      <c r="CC1076" s="6"/>
      <c r="CD1076" s="6"/>
      <c r="CE1076" s="6"/>
      <c r="CF1076" s="6"/>
      <c r="CG1076" s="6"/>
      <c r="CH1076" s="6"/>
      <c r="CI1076" s="6"/>
      <c r="CJ1076" s="6"/>
      <c r="CK1076" s="6"/>
      <c r="CL1076" s="6"/>
      <c r="CM1076" s="6"/>
      <c r="CN1076" s="6"/>
      <c r="CO1076" s="6"/>
      <c r="CP1076" s="6"/>
      <c r="CQ1076" s="6"/>
      <c r="CR1076" s="6"/>
    </row>
    <row r="1077" customFormat="false" ht="15" hidden="false" customHeight="false" outlineLevel="0" collapsed="false">
      <c r="A1077" s="54" t="n">
        <v>1076</v>
      </c>
      <c r="B1077" s="56" t="s">
        <v>3127</v>
      </c>
      <c r="C1077" s="1" t="n">
        <v>14</v>
      </c>
      <c r="D1077" s="1" t="n">
        <v>19</v>
      </c>
      <c r="E1077" s="106" t="n">
        <f aca="false">PRODUCT(C1077/D1077)</f>
        <v>0.736842105263158</v>
      </c>
      <c r="F1077" s="6"/>
      <c r="G1077" s="6"/>
      <c r="H1077" s="56"/>
      <c r="I1077" s="6"/>
      <c r="J1077" s="1"/>
      <c r="K1077" s="1"/>
      <c r="L1077" s="6"/>
      <c r="S1077" s="6"/>
      <c r="T1077" s="6"/>
      <c r="U1077" s="6"/>
      <c r="V1077" s="1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  <c r="BV1077" s="6"/>
      <c r="BW1077" s="6"/>
      <c r="BX1077" s="6"/>
      <c r="BY1077" s="6"/>
      <c r="BZ1077" s="6"/>
      <c r="CA1077" s="6"/>
      <c r="CB1077" s="6"/>
      <c r="CC1077" s="6"/>
      <c r="CD1077" s="6"/>
      <c r="CE1077" s="6"/>
      <c r="CF1077" s="6"/>
      <c r="CG1077" s="6"/>
      <c r="CH1077" s="6"/>
      <c r="CI1077" s="6"/>
      <c r="CJ1077" s="6"/>
      <c r="CK1077" s="6"/>
      <c r="CL1077" s="6"/>
      <c r="CM1077" s="6"/>
      <c r="CN1077" s="6"/>
      <c r="CO1077" s="6"/>
      <c r="CP1077" s="6"/>
      <c r="CQ1077" s="6"/>
      <c r="CR1077" s="6"/>
    </row>
    <row r="1078" customFormat="false" ht="15" hidden="false" customHeight="false" outlineLevel="0" collapsed="false">
      <c r="A1078" s="54" t="n">
        <v>1077</v>
      </c>
      <c r="B1078" s="56" t="s">
        <v>3145</v>
      </c>
      <c r="C1078" s="1" t="n">
        <v>14</v>
      </c>
      <c r="D1078" s="1" t="n">
        <v>18</v>
      </c>
      <c r="E1078" s="106" t="n">
        <f aca="false">PRODUCT(C1078/D1078)</f>
        <v>0.777777777777778</v>
      </c>
      <c r="F1078" s="6"/>
      <c r="G1078" s="6"/>
      <c r="H1078" s="56"/>
      <c r="I1078" s="6"/>
      <c r="J1078" s="1"/>
      <c r="K1078" s="1"/>
      <c r="L1078" s="6"/>
      <c r="S1078" s="6"/>
      <c r="T1078" s="6"/>
      <c r="U1078" s="6"/>
      <c r="V1078" s="1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</row>
    <row r="1079" customFormat="false" ht="15" hidden="false" customHeight="false" outlineLevel="0" collapsed="false">
      <c r="A1079" s="54" t="n">
        <v>1078</v>
      </c>
      <c r="B1079" s="6" t="s">
        <v>3168</v>
      </c>
      <c r="C1079" s="1" t="n">
        <v>14</v>
      </c>
      <c r="D1079" s="1" t="n">
        <v>21</v>
      </c>
      <c r="E1079" s="106" t="n">
        <f aca="false">PRODUCT(C1079/D1079)</f>
        <v>0.666666666666667</v>
      </c>
      <c r="F1079" s="6"/>
      <c r="G1079" s="6"/>
      <c r="H1079" s="6"/>
      <c r="I1079" s="6"/>
      <c r="J1079" s="1"/>
      <c r="K1079" s="1"/>
      <c r="L1079" s="6"/>
      <c r="S1079" s="6"/>
      <c r="T1079" s="6"/>
      <c r="U1079" s="6"/>
      <c r="V1079" s="1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  <c r="BV1079" s="6"/>
      <c r="BW1079" s="6"/>
      <c r="BX1079" s="6"/>
      <c r="BY1079" s="6"/>
      <c r="BZ1079" s="6"/>
      <c r="CA1079" s="6"/>
      <c r="CB1079" s="6"/>
      <c r="CC1079" s="6"/>
      <c r="CD1079" s="6"/>
      <c r="CE1079" s="6"/>
      <c r="CF1079" s="6"/>
      <c r="CG1079" s="6"/>
      <c r="CH1079" s="6"/>
      <c r="CI1079" s="6"/>
      <c r="CJ1079" s="6"/>
      <c r="CK1079" s="6"/>
      <c r="CL1079" s="6"/>
      <c r="CM1079" s="6"/>
      <c r="CN1079" s="6"/>
      <c r="CO1079" s="6"/>
      <c r="CP1079" s="6"/>
      <c r="CQ1079" s="6"/>
      <c r="CR1079" s="6"/>
    </row>
    <row r="1080" customFormat="false" ht="15" hidden="false" customHeight="false" outlineLevel="0" collapsed="false">
      <c r="A1080" s="54" t="n">
        <v>1079</v>
      </c>
      <c r="B1080" s="6" t="s">
        <v>3213</v>
      </c>
      <c r="C1080" s="1" t="n">
        <v>14</v>
      </c>
      <c r="D1080" s="1" t="n">
        <v>13</v>
      </c>
      <c r="E1080" s="106" t="n">
        <f aca="false">PRODUCT(C1080/D1080)</f>
        <v>1.07692307692308</v>
      </c>
      <c r="F1080" s="6"/>
      <c r="G1080" s="6"/>
      <c r="H1080" s="6"/>
      <c r="I1080" s="6"/>
      <c r="J1080" s="1"/>
      <c r="K1080" s="1"/>
      <c r="L1080" s="6"/>
      <c r="S1080" s="6"/>
      <c r="T1080" s="6"/>
      <c r="U1080" s="6"/>
      <c r="V1080" s="1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  <c r="BV1080" s="6"/>
      <c r="BW1080" s="6"/>
      <c r="BX1080" s="6"/>
      <c r="BY1080" s="6"/>
      <c r="BZ1080" s="6"/>
      <c r="CA1080" s="6"/>
      <c r="CB1080" s="6"/>
      <c r="CC1080" s="6"/>
      <c r="CD1080" s="6"/>
      <c r="CE1080" s="6"/>
      <c r="CF1080" s="6"/>
      <c r="CG1080" s="6"/>
      <c r="CH1080" s="6"/>
      <c r="CI1080" s="6"/>
      <c r="CJ1080" s="6"/>
      <c r="CK1080" s="6"/>
      <c r="CL1080" s="6"/>
      <c r="CM1080" s="6"/>
      <c r="CN1080" s="6"/>
      <c r="CO1080" s="6"/>
      <c r="CP1080" s="6"/>
      <c r="CQ1080" s="6"/>
      <c r="CR1080" s="6"/>
    </row>
    <row r="1081" customFormat="false" ht="15" hidden="false" customHeight="false" outlineLevel="0" collapsed="false">
      <c r="A1081" s="54" t="n">
        <v>1080</v>
      </c>
      <c r="B1081" s="6" t="s">
        <v>3215</v>
      </c>
      <c r="C1081" s="1" t="n">
        <v>14</v>
      </c>
      <c r="D1081" s="1" t="n">
        <v>23</v>
      </c>
      <c r="E1081" s="106" t="n">
        <f aca="false">PRODUCT(C1081/D1081)</f>
        <v>0.608695652173913</v>
      </c>
      <c r="F1081" s="6"/>
      <c r="G1081" s="6"/>
      <c r="H1081" s="6"/>
      <c r="I1081" s="6"/>
      <c r="J1081" s="1"/>
      <c r="K1081" s="1"/>
      <c r="L1081" s="6"/>
      <c r="S1081" s="6"/>
      <c r="T1081" s="6"/>
      <c r="U1081" s="6"/>
      <c r="V1081" s="1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  <c r="BV1081" s="6"/>
      <c r="BW1081" s="6"/>
      <c r="BX1081" s="6"/>
      <c r="BY1081" s="6"/>
      <c r="BZ1081" s="6"/>
      <c r="CA1081" s="6"/>
      <c r="CB1081" s="6"/>
      <c r="CC1081" s="6"/>
      <c r="CD1081" s="6"/>
      <c r="CE1081" s="6"/>
      <c r="CF1081" s="6"/>
      <c r="CG1081" s="6"/>
      <c r="CH1081" s="6"/>
      <c r="CI1081" s="6"/>
      <c r="CJ1081" s="6"/>
      <c r="CK1081" s="6"/>
      <c r="CL1081" s="6"/>
      <c r="CM1081" s="6"/>
      <c r="CN1081" s="6"/>
      <c r="CO1081" s="6"/>
      <c r="CP1081" s="6"/>
      <c r="CQ1081" s="6"/>
      <c r="CR1081" s="6"/>
    </row>
    <row r="1082" customFormat="false" ht="15" hidden="false" customHeight="false" outlineLevel="0" collapsed="false">
      <c r="A1082" s="54" t="n">
        <v>1081</v>
      </c>
      <c r="B1082" s="6" t="s">
        <v>3239</v>
      </c>
      <c r="C1082" s="1" t="n">
        <v>14</v>
      </c>
      <c r="D1082" s="1" t="n">
        <v>12</v>
      </c>
      <c r="E1082" s="106" t="n">
        <f aca="false">PRODUCT(C1082/D1082)</f>
        <v>1.16666666666667</v>
      </c>
      <c r="F1082" s="6"/>
      <c r="G1082" s="6"/>
      <c r="H1082" s="6"/>
      <c r="I1082" s="6"/>
      <c r="J1082" s="1"/>
      <c r="K1082" s="1"/>
      <c r="L1082" s="6"/>
      <c r="S1082" s="6"/>
      <c r="T1082" s="6"/>
      <c r="U1082" s="6"/>
      <c r="V1082" s="1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</row>
    <row r="1083" customFormat="false" ht="15" hidden="false" customHeight="false" outlineLevel="0" collapsed="false">
      <c r="A1083" s="54" t="n">
        <v>1082</v>
      </c>
      <c r="B1083" s="6" t="s">
        <v>2090</v>
      </c>
      <c r="C1083" s="1" t="n">
        <v>13</v>
      </c>
      <c r="D1083" s="1" t="n">
        <v>89</v>
      </c>
      <c r="E1083" s="106" t="n">
        <f aca="false">PRODUCT(C1083/D1083)</f>
        <v>0.146067415730337</v>
      </c>
      <c r="F1083" s="6"/>
      <c r="G1083" s="6"/>
      <c r="H1083" s="6"/>
      <c r="I1083" s="6"/>
      <c r="J1083" s="1"/>
      <c r="K1083" s="1"/>
      <c r="L1083" s="6"/>
      <c r="S1083" s="6"/>
      <c r="T1083" s="6"/>
      <c r="U1083" s="6"/>
      <c r="V1083" s="1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  <c r="BV1083" s="6"/>
      <c r="BW1083" s="6"/>
      <c r="BX1083" s="6"/>
      <c r="BY1083" s="6"/>
      <c r="BZ1083" s="6"/>
      <c r="CA1083" s="6"/>
      <c r="CB1083" s="6"/>
      <c r="CC1083" s="6"/>
      <c r="CD1083" s="6"/>
      <c r="CE1083" s="6"/>
      <c r="CF1083" s="6"/>
      <c r="CG1083" s="6"/>
      <c r="CH1083" s="6"/>
      <c r="CI1083" s="6"/>
      <c r="CJ1083" s="6"/>
      <c r="CK1083" s="6"/>
      <c r="CL1083" s="6"/>
      <c r="CM1083" s="6"/>
      <c r="CN1083" s="6"/>
      <c r="CO1083" s="6"/>
      <c r="CP1083" s="6"/>
      <c r="CQ1083" s="6"/>
      <c r="CR1083" s="6"/>
    </row>
    <row r="1084" customFormat="false" ht="15" hidden="false" customHeight="false" outlineLevel="0" collapsed="false">
      <c r="A1084" s="54" t="n">
        <v>1083</v>
      </c>
      <c r="B1084" s="6" t="s">
        <v>2128</v>
      </c>
      <c r="C1084" s="1" t="n">
        <v>13</v>
      </c>
      <c r="D1084" s="1" t="n">
        <v>72</v>
      </c>
      <c r="E1084" s="106" t="n">
        <f aca="false">PRODUCT(C1084/D1084)</f>
        <v>0.180555555555556</v>
      </c>
      <c r="F1084" s="6"/>
      <c r="G1084" s="6"/>
      <c r="H1084" s="6"/>
      <c r="I1084" s="6"/>
      <c r="J1084" s="1"/>
      <c r="K1084" s="1"/>
      <c r="L1084" s="6"/>
      <c r="S1084" s="6"/>
      <c r="T1084" s="6"/>
      <c r="U1084" s="6"/>
      <c r="V1084" s="1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  <c r="BV1084" s="6"/>
      <c r="BW1084" s="6"/>
      <c r="BX1084" s="6"/>
      <c r="BY1084" s="6"/>
      <c r="BZ1084" s="6"/>
      <c r="CA1084" s="6"/>
      <c r="CB1084" s="6"/>
      <c r="CC1084" s="6"/>
      <c r="CD1084" s="6"/>
      <c r="CE1084" s="6"/>
      <c r="CF1084" s="6"/>
      <c r="CG1084" s="6"/>
      <c r="CH1084" s="6"/>
      <c r="CI1084" s="6"/>
      <c r="CJ1084" s="6"/>
      <c r="CK1084" s="6"/>
      <c r="CL1084" s="6"/>
      <c r="CM1084" s="6"/>
      <c r="CN1084" s="6"/>
      <c r="CO1084" s="6"/>
      <c r="CP1084" s="6"/>
      <c r="CQ1084" s="6"/>
      <c r="CR1084" s="6"/>
    </row>
    <row r="1085" customFormat="false" ht="15" hidden="false" customHeight="false" outlineLevel="0" collapsed="false">
      <c r="A1085" s="54" t="n">
        <v>1084</v>
      </c>
      <c r="B1085" s="6" t="s">
        <v>196</v>
      </c>
      <c r="C1085" s="1" t="n">
        <v>13</v>
      </c>
      <c r="D1085" s="1" t="n">
        <v>95</v>
      </c>
      <c r="E1085" s="106" t="n">
        <f aca="false">PRODUCT(C1085/D1085)</f>
        <v>0.136842105263158</v>
      </c>
      <c r="F1085" s="6"/>
      <c r="G1085" s="6"/>
      <c r="H1085" s="6"/>
      <c r="I1085" s="6"/>
      <c r="J1085" s="1"/>
      <c r="K1085" s="1"/>
      <c r="L1085" s="6"/>
      <c r="S1085" s="6"/>
      <c r="T1085" s="6"/>
      <c r="U1085" s="6"/>
      <c r="V1085" s="1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  <c r="BV1085" s="6"/>
      <c r="BW1085" s="6"/>
      <c r="BX1085" s="6"/>
      <c r="BY1085" s="6"/>
      <c r="BZ1085" s="6"/>
      <c r="CA1085" s="6"/>
      <c r="CB1085" s="6"/>
      <c r="CC1085" s="6"/>
      <c r="CD1085" s="6"/>
      <c r="CE1085" s="6"/>
      <c r="CF1085" s="6"/>
      <c r="CG1085" s="6"/>
      <c r="CH1085" s="6"/>
      <c r="CI1085" s="6"/>
      <c r="CJ1085" s="6"/>
      <c r="CK1085" s="6"/>
      <c r="CL1085" s="6"/>
      <c r="CM1085" s="6"/>
      <c r="CN1085" s="6"/>
      <c r="CO1085" s="6"/>
      <c r="CP1085" s="6"/>
      <c r="CQ1085" s="6"/>
      <c r="CR1085" s="6"/>
    </row>
    <row r="1086" customFormat="false" ht="15" hidden="false" customHeight="false" outlineLevel="0" collapsed="false">
      <c r="A1086" s="54" t="n">
        <v>1085</v>
      </c>
      <c r="B1086" s="6" t="s">
        <v>2668</v>
      </c>
      <c r="C1086" s="1" t="n">
        <v>13</v>
      </c>
      <c r="D1086" s="1" t="n">
        <v>67</v>
      </c>
      <c r="E1086" s="106" t="n">
        <f aca="false">PRODUCT(C1086/D1086)</f>
        <v>0.194029850746269</v>
      </c>
      <c r="F1086" s="6"/>
      <c r="G1086" s="6"/>
      <c r="H1086" s="6"/>
      <c r="I1086" s="6"/>
      <c r="J1086" s="1"/>
      <c r="K1086" s="1"/>
      <c r="L1086" s="6"/>
      <c r="S1086" s="6"/>
      <c r="T1086" s="6"/>
      <c r="U1086" s="6"/>
      <c r="V1086" s="1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</row>
    <row r="1087" customFormat="false" ht="15" hidden="false" customHeight="false" outlineLevel="0" collapsed="false">
      <c r="A1087" s="54" t="n">
        <v>1086</v>
      </c>
      <c r="B1087" s="6" t="s">
        <v>2714</v>
      </c>
      <c r="C1087" s="1" t="n">
        <v>13</v>
      </c>
      <c r="D1087" s="1" t="n">
        <v>78</v>
      </c>
      <c r="E1087" s="106" t="n">
        <f aca="false">PRODUCT(C1087/D1087)</f>
        <v>0.166666666666667</v>
      </c>
      <c r="F1087" s="6"/>
      <c r="G1087" s="6"/>
      <c r="H1087" s="6"/>
      <c r="I1087" s="6"/>
      <c r="J1087" s="1"/>
      <c r="K1087" s="1"/>
      <c r="L1087" s="6"/>
      <c r="S1087" s="6"/>
      <c r="T1087" s="6"/>
      <c r="U1087" s="6"/>
      <c r="V1087" s="1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  <c r="BV1087" s="6"/>
      <c r="BW1087" s="6"/>
      <c r="BX1087" s="6"/>
      <c r="BY1087" s="6"/>
      <c r="BZ1087" s="6"/>
      <c r="CA1087" s="6"/>
      <c r="CB1087" s="6"/>
      <c r="CC1087" s="6"/>
      <c r="CD1087" s="6"/>
      <c r="CE1087" s="6"/>
      <c r="CF1087" s="6"/>
      <c r="CG1087" s="6"/>
      <c r="CH1087" s="6"/>
      <c r="CI1087" s="6"/>
      <c r="CJ1087" s="6"/>
      <c r="CK1087" s="6"/>
      <c r="CL1087" s="6"/>
      <c r="CM1087" s="6"/>
      <c r="CN1087" s="6"/>
      <c r="CO1087" s="6"/>
      <c r="CP1087" s="6"/>
      <c r="CQ1087" s="6"/>
      <c r="CR1087" s="6"/>
    </row>
    <row r="1088" customFormat="false" ht="15" hidden="false" customHeight="false" outlineLevel="0" collapsed="false">
      <c r="A1088" s="54" t="n">
        <v>1087</v>
      </c>
      <c r="B1088" s="6" t="s">
        <v>2734</v>
      </c>
      <c r="C1088" s="1" t="n">
        <v>13</v>
      </c>
      <c r="D1088" s="1" t="n">
        <v>60</v>
      </c>
      <c r="E1088" s="106" t="n">
        <f aca="false">PRODUCT(C1088/D1088)</f>
        <v>0.216666666666667</v>
      </c>
      <c r="F1088" s="6"/>
      <c r="G1088" s="6"/>
      <c r="H1088" s="6"/>
      <c r="I1088" s="6"/>
      <c r="J1088" s="1"/>
      <c r="K1088" s="1"/>
      <c r="L1088" s="6"/>
      <c r="S1088" s="6"/>
      <c r="T1088" s="6"/>
      <c r="U1088" s="6"/>
      <c r="V1088" s="1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  <c r="BV1088" s="6"/>
      <c r="BW1088" s="6"/>
      <c r="BX1088" s="6"/>
      <c r="BY1088" s="6"/>
      <c r="BZ1088" s="6"/>
      <c r="CA1088" s="6"/>
      <c r="CB1088" s="6"/>
      <c r="CC1088" s="6"/>
      <c r="CD1088" s="6"/>
      <c r="CE1088" s="6"/>
      <c r="CF1088" s="6"/>
      <c r="CG1088" s="6"/>
      <c r="CH1088" s="6"/>
      <c r="CI1088" s="6"/>
      <c r="CJ1088" s="6"/>
      <c r="CK1088" s="6"/>
      <c r="CL1088" s="6"/>
      <c r="CM1088" s="6"/>
      <c r="CN1088" s="6"/>
      <c r="CO1088" s="6"/>
      <c r="CP1088" s="6"/>
      <c r="CQ1088" s="6"/>
      <c r="CR1088" s="6"/>
    </row>
    <row r="1089" customFormat="false" ht="15" hidden="false" customHeight="false" outlineLevel="0" collapsed="false">
      <c r="A1089" s="54" t="n">
        <v>1088</v>
      </c>
      <c r="B1089" s="6" t="s">
        <v>2755</v>
      </c>
      <c r="C1089" s="1" t="n">
        <v>13</v>
      </c>
      <c r="D1089" s="1" t="n">
        <v>66</v>
      </c>
      <c r="E1089" s="106" t="n">
        <f aca="false">PRODUCT(C1089/D1089)</f>
        <v>0.196969696969697</v>
      </c>
      <c r="F1089" s="6"/>
      <c r="G1089" s="6"/>
      <c r="H1089" s="6"/>
      <c r="I1089" s="6"/>
      <c r="J1089" s="1"/>
      <c r="K1089" s="1"/>
      <c r="L1089" s="6"/>
      <c r="S1089" s="6"/>
      <c r="T1089" s="6"/>
      <c r="U1089" s="6"/>
      <c r="V1089" s="1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  <c r="BV1089" s="6"/>
      <c r="BW1089" s="6"/>
      <c r="BX1089" s="6"/>
      <c r="BY1089" s="6"/>
      <c r="BZ1089" s="6"/>
      <c r="CA1089" s="6"/>
      <c r="CB1089" s="6"/>
      <c r="CC1089" s="6"/>
      <c r="CD1089" s="6"/>
      <c r="CE1089" s="6"/>
      <c r="CF1089" s="6"/>
      <c r="CG1089" s="6"/>
      <c r="CH1089" s="6"/>
      <c r="CI1089" s="6"/>
      <c r="CJ1089" s="6"/>
      <c r="CK1089" s="6"/>
      <c r="CL1089" s="6"/>
      <c r="CM1089" s="6"/>
      <c r="CN1089" s="6"/>
      <c r="CO1089" s="6"/>
      <c r="CP1089" s="6"/>
      <c r="CQ1089" s="6"/>
      <c r="CR1089" s="6"/>
    </row>
    <row r="1090" customFormat="false" ht="15" hidden="false" customHeight="false" outlineLevel="0" collapsed="false">
      <c r="A1090" s="54" t="n">
        <v>1089</v>
      </c>
      <c r="B1090" s="6" t="s">
        <v>2778</v>
      </c>
      <c r="C1090" s="1" t="n">
        <v>13</v>
      </c>
      <c r="D1090" s="1" t="n">
        <v>53</v>
      </c>
      <c r="E1090" s="106" t="n">
        <f aca="false">PRODUCT(C1090/D1090)</f>
        <v>0.245283018867925</v>
      </c>
      <c r="F1090" s="6"/>
      <c r="G1090" s="6"/>
      <c r="H1090" s="6"/>
      <c r="I1090" s="6"/>
      <c r="J1090" s="1"/>
      <c r="K1090" s="1"/>
      <c r="L1090" s="6"/>
      <c r="S1090" s="6"/>
      <c r="T1090" s="6"/>
      <c r="U1090" s="6"/>
      <c r="V1090" s="1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</row>
    <row r="1091" customFormat="false" ht="15" hidden="false" customHeight="false" outlineLevel="0" collapsed="false">
      <c r="A1091" s="54" t="n">
        <v>1090</v>
      </c>
      <c r="B1091" s="6" t="s">
        <v>2813</v>
      </c>
      <c r="C1091" s="1" t="n">
        <v>13</v>
      </c>
      <c r="D1091" s="1" t="n">
        <v>39</v>
      </c>
      <c r="E1091" s="106" t="n">
        <f aca="false">PRODUCT(C1091/D1091)</f>
        <v>0.333333333333333</v>
      </c>
      <c r="F1091" s="6"/>
      <c r="G1091" s="6"/>
      <c r="H1091" s="6"/>
      <c r="I1091" s="6"/>
      <c r="J1091" s="1"/>
      <c r="K1091" s="1"/>
      <c r="L1091" s="6"/>
      <c r="S1091" s="6"/>
      <c r="T1091" s="6"/>
      <c r="U1091" s="6"/>
      <c r="V1091" s="1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  <c r="BV1091" s="6"/>
      <c r="BW1091" s="6"/>
      <c r="BX1091" s="6"/>
      <c r="BY1091" s="6"/>
      <c r="BZ1091" s="6"/>
      <c r="CA1091" s="6"/>
      <c r="CB1091" s="6"/>
      <c r="CC1091" s="6"/>
      <c r="CD1091" s="6"/>
      <c r="CE1091" s="6"/>
      <c r="CF1091" s="6"/>
      <c r="CG1091" s="6"/>
      <c r="CH1091" s="6"/>
      <c r="CI1091" s="6"/>
      <c r="CJ1091" s="6"/>
      <c r="CK1091" s="6"/>
      <c r="CL1091" s="6"/>
      <c r="CM1091" s="6"/>
      <c r="CN1091" s="6"/>
      <c r="CO1091" s="6"/>
      <c r="CP1091" s="6"/>
      <c r="CQ1091" s="6"/>
      <c r="CR1091" s="6"/>
    </row>
    <row r="1092" customFormat="false" ht="15" hidden="false" customHeight="false" outlineLevel="0" collapsed="false">
      <c r="A1092" s="54" t="n">
        <v>1091</v>
      </c>
      <c r="B1092" s="6" t="s">
        <v>2838</v>
      </c>
      <c r="C1092" s="1" t="n">
        <v>13</v>
      </c>
      <c r="D1092" s="1" t="n">
        <v>46</v>
      </c>
      <c r="E1092" s="106" t="n">
        <f aca="false">PRODUCT(C1092/D1092)</f>
        <v>0.282608695652174</v>
      </c>
      <c r="F1092" s="6"/>
      <c r="G1092" s="6"/>
      <c r="H1092" s="6"/>
      <c r="I1092" s="6"/>
      <c r="J1092" s="1"/>
      <c r="K1092" s="1"/>
      <c r="L1092" s="6"/>
      <c r="S1092" s="6"/>
      <c r="T1092" s="6"/>
      <c r="U1092" s="6"/>
      <c r="V1092" s="1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  <c r="BV1092" s="6"/>
      <c r="BW1092" s="6"/>
      <c r="BX1092" s="6"/>
      <c r="BY1092" s="6"/>
      <c r="BZ1092" s="6"/>
      <c r="CA1092" s="6"/>
      <c r="CB1092" s="6"/>
      <c r="CC1092" s="6"/>
      <c r="CD1092" s="6"/>
      <c r="CE1092" s="6"/>
      <c r="CF1092" s="6"/>
      <c r="CG1092" s="6"/>
      <c r="CH1092" s="6"/>
      <c r="CI1092" s="6"/>
      <c r="CJ1092" s="6"/>
      <c r="CK1092" s="6"/>
      <c r="CL1092" s="6"/>
      <c r="CM1092" s="6"/>
      <c r="CN1092" s="6"/>
      <c r="CO1092" s="6"/>
      <c r="CP1092" s="6"/>
      <c r="CQ1092" s="6"/>
      <c r="CR1092" s="6"/>
    </row>
    <row r="1093" customFormat="false" ht="15" hidden="false" customHeight="false" outlineLevel="0" collapsed="false">
      <c r="A1093" s="54" t="n">
        <v>1092</v>
      </c>
      <c r="B1093" s="6" t="s">
        <v>2932</v>
      </c>
      <c r="C1093" s="1" t="n">
        <v>13</v>
      </c>
      <c r="D1093" s="1" t="n">
        <v>10</v>
      </c>
      <c r="E1093" s="106" t="n">
        <f aca="false">PRODUCT(C1093/D1093)</f>
        <v>1.3</v>
      </c>
      <c r="F1093" s="6"/>
      <c r="G1093" s="6"/>
      <c r="H1093" s="6"/>
      <c r="I1093" s="6"/>
      <c r="J1093" s="1"/>
      <c r="K1093" s="1"/>
      <c r="L1093" s="6"/>
      <c r="S1093" s="6"/>
      <c r="T1093" s="6"/>
      <c r="U1093" s="6"/>
      <c r="V1093" s="1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  <c r="BV1093" s="6"/>
      <c r="BW1093" s="6"/>
      <c r="BX1093" s="6"/>
      <c r="BY1093" s="6"/>
      <c r="BZ1093" s="6"/>
      <c r="CA1093" s="6"/>
      <c r="CB1093" s="6"/>
      <c r="CC1093" s="6"/>
      <c r="CD1093" s="6"/>
      <c r="CE1093" s="6"/>
      <c r="CF1093" s="6"/>
      <c r="CG1093" s="6"/>
      <c r="CH1093" s="6"/>
      <c r="CI1093" s="6"/>
      <c r="CJ1093" s="6"/>
      <c r="CK1093" s="6"/>
      <c r="CL1093" s="6"/>
      <c r="CM1093" s="6"/>
      <c r="CN1093" s="6"/>
      <c r="CO1093" s="6"/>
      <c r="CP1093" s="6"/>
      <c r="CQ1093" s="6"/>
      <c r="CR1093" s="6"/>
    </row>
    <row r="1094" customFormat="false" ht="15" hidden="false" customHeight="false" outlineLevel="0" collapsed="false">
      <c r="A1094" s="54" t="n">
        <v>1093</v>
      </c>
      <c r="B1094" s="6" t="s">
        <v>2940</v>
      </c>
      <c r="C1094" s="1" t="n">
        <v>13</v>
      </c>
      <c r="D1094" s="1" t="n">
        <v>44</v>
      </c>
      <c r="E1094" s="106" t="n">
        <f aca="false">PRODUCT(C1094/D1094)</f>
        <v>0.295454545454545</v>
      </c>
      <c r="F1094" s="6"/>
      <c r="G1094" s="6"/>
      <c r="H1094" s="6"/>
      <c r="I1094" s="6"/>
      <c r="J1094" s="1"/>
      <c r="K1094" s="1"/>
      <c r="L1094" s="6"/>
      <c r="S1094" s="6"/>
      <c r="T1094" s="6"/>
      <c r="U1094" s="6"/>
      <c r="V1094" s="1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</row>
    <row r="1095" customFormat="false" ht="15" hidden="false" customHeight="false" outlineLevel="0" collapsed="false">
      <c r="A1095" s="54" t="n">
        <v>1094</v>
      </c>
      <c r="B1095" s="6" t="s">
        <v>2979</v>
      </c>
      <c r="C1095" s="1" t="n">
        <v>13</v>
      </c>
      <c r="D1095" s="1" t="n">
        <v>33</v>
      </c>
      <c r="E1095" s="106" t="n">
        <f aca="false">PRODUCT(C1095/D1095)</f>
        <v>0.393939393939394</v>
      </c>
      <c r="F1095" s="6"/>
      <c r="G1095" s="6"/>
      <c r="H1095" s="6"/>
      <c r="I1095" s="6"/>
      <c r="J1095" s="1"/>
      <c r="K1095" s="1"/>
      <c r="L1095" s="6"/>
      <c r="S1095" s="6"/>
      <c r="T1095" s="6"/>
      <c r="U1095" s="6"/>
      <c r="V1095" s="1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  <c r="BV1095" s="6"/>
      <c r="BW1095" s="6"/>
      <c r="BX1095" s="6"/>
      <c r="BY1095" s="6"/>
      <c r="BZ1095" s="6"/>
      <c r="CA1095" s="6"/>
      <c r="CB1095" s="6"/>
      <c r="CC1095" s="6"/>
      <c r="CD1095" s="6"/>
      <c r="CE1095" s="6"/>
      <c r="CF1095" s="6"/>
      <c r="CG1095" s="6"/>
      <c r="CH1095" s="6"/>
      <c r="CI1095" s="6"/>
      <c r="CJ1095" s="6"/>
      <c r="CK1095" s="6"/>
      <c r="CL1095" s="6"/>
      <c r="CM1095" s="6"/>
      <c r="CN1095" s="6"/>
      <c r="CO1095" s="6"/>
      <c r="CP1095" s="6"/>
      <c r="CQ1095" s="6"/>
      <c r="CR1095" s="6"/>
    </row>
    <row r="1096" customFormat="false" ht="15" hidden="false" customHeight="false" outlineLevel="0" collapsed="false">
      <c r="A1096" s="54" t="n">
        <v>1095</v>
      </c>
      <c r="B1096" s="6" t="s">
        <v>2988</v>
      </c>
      <c r="C1096" s="1" t="n">
        <v>13</v>
      </c>
      <c r="D1096" s="1" t="n">
        <v>31</v>
      </c>
      <c r="E1096" s="106" t="n">
        <f aca="false">PRODUCT(C1096/D1096)</f>
        <v>0.419354838709677</v>
      </c>
      <c r="F1096" s="6"/>
      <c r="G1096" s="6"/>
      <c r="H1096" s="6"/>
      <c r="I1096" s="6"/>
      <c r="J1096" s="1"/>
      <c r="K1096" s="1"/>
      <c r="L1096" s="6"/>
      <c r="S1096" s="6"/>
      <c r="T1096" s="6"/>
      <c r="U1096" s="6"/>
      <c r="V1096" s="1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  <c r="BV1096" s="6"/>
      <c r="BW1096" s="6"/>
      <c r="BX1096" s="6"/>
      <c r="BY1096" s="6"/>
      <c r="BZ1096" s="6"/>
      <c r="CA1096" s="6"/>
      <c r="CB1096" s="6"/>
      <c r="CC1096" s="6"/>
      <c r="CD1096" s="6"/>
      <c r="CE1096" s="6"/>
      <c r="CF1096" s="6"/>
      <c r="CG1096" s="6"/>
      <c r="CH1096" s="6"/>
      <c r="CI1096" s="6"/>
      <c r="CJ1096" s="6"/>
      <c r="CK1096" s="6"/>
      <c r="CL1096" s="6"/>
      <c r="CM1096" s="6"/>
      <c r="CN1096" s="6"/>
      <c r="CO1096" s="6"/>
      <c r="CP1096" s="6"/>
      <c r="CQ1096" s="6"/>
      <c r="CR1096" s="6"/>
    </row>
    <row r="1097" customFormat="false" ht="15" hidden="false" customHeight="false" outlineLevel="0" collapsed="false">
      <c r="A1097" s="54" t="n">
        <v>1096</v>
      </c>
      <c r="B1097" s="6" t="s">
        <v>2996</v>
      </c>
      <c r="C1097" s="1" t="n">
        <v>13</v>
      </c>
      <c r="D1097" s="1" t="n">
        <v>22</v>
      </c>
      <c r="E1097" s="106" t="n">
        <f aca="false">PRODUCT(C1097/D1097)</f>
        <v>0.590909090909091</v>
      </c>
      <c r="F1097" s="6"/>
      <c r="G1097" s="6"/>
      <c r="H1097" s="6"/>
      <c r="I1097" s="6"/>
      <c r="J1097" s="1"/>
      <c r="K1097" s="1"/>
      <c r="L1097" s="6"/>
      <c r="S1097" s="6"/>
      <c r="T1097" s="6"/>
      <c r="U1097" s="6"/>
      <c r="V1097" s="1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  <c r="BV1097" s="6"/>
      <c r="BW1097" s="6"/>
      <c r="BX1097" s="6"/>
      <c r="BY1097" s="6"/>
      <c r="BZ1097" s="6"/>
      <c r="CA1097" s="6"/>
      <c r="CB1097" s="6"/>
      <c r="CC1097" s="6"/>
      <c r="CD1097" s="6"/>
      <c r="CE1097" s="6"/>
      <c r="CF1097" s="6"/>
      <c r="CG1097" s="6"/>
      <c r="CH1097" s="6"/>
      <c r="CI1097" s="6"/>
      <c r="CJ1097" s="6"/>
      <c r="CK1097" s="6"/>
      <c r="CL1097" s="6"/>
      <c r="CM1097" s="6"/>
      <c r="CN1097" s="6"/>
      <c r="CO1097" s="6"/>
      <c r="CP1097" s="6"/>
      <c r="CQ1097" s="6"/>
      <c r="CR1097" s="6"/>
    </row>
    <row r="1098" customFormat="false" ht="15" hidden="false" customHeight="false" outlineLevel="0" collapsed="false">
      <c r="A1098" s="54" t="n">
        <v>1097</v>
      </c>
      <c r="B1098" s="6" t="s">
        <v>2998</v>
      </c>
      <c r="C1098" s="1" t="n">
        <v>13</v>
      </c>
      <c r="D1098" s="1" t="n">
        <v>31</v>
      </c>
      <c r="E1098" s="106" t="n">
        <f aca="false">PRODUCT(C1098/D1098)</f>
        <v>0.419354838709677</v>
      </c>
      <c r="F1098" s="6"/>
      <c r="G1098" s="6"/>
      <c r="H1098" s="6"/>
      <c r="I1098" s="6"/>
      <c r="J1098" s="1"/>
      <c r="K1098" s="1"/>
      <c r="L1098" s="6"/>
      <c r="S1098" s="6"/>
      <c r="T1098" s="6"/>
      <c r="U1098" s="6"/>
      <c r="V1098" s="1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</row>
    <row r="1099" customFormat="false" ht="15" hidden="false" customHeight="false" outlineLevel="0" collapsed="false">
      <c r="A1099" s="54" t="n">
        <v>1098</v>
      </c>
      <c r="B1099" s="6" t="s">
        <v>3010</v>
      </c>
      <c r="C1099" s="1" t="n">
        <v>13</v>
      </c>
      <c r="D1099" s="1" t="n">
        <v>18</v>
      </c>
      <c r="E1099" s="106" t="n">
        <f aca="false">PRODUCT(C1099/D1099)</f>
        <v>0.722222222222222</v>
      </c>
      <c r="F1099" s="6"/>
      <c r="G1099" s="6"/>
      <c r="H1099" s="6"/>
      <c r="I1099" s="6"/>
      <c r="J1099" s="1"/>
      <c r="K1099" s="1"/>
      <c r="L1099" s="6"/>
      <c r="S1099" s="6"/>
      <c r="T1099" s="6"/>
      <c r="U1099" s="6"/>
      <c r="V1099" s="1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  <c r="BV1099" s="6"/>
      <c r="BW1099" s="6"/>
      <c r="BX1099" s="6"/>
      <c r="BY1099" s="6"/>
      <c r="BZ1099" s="6"/>
      <c r="CA1099" s="6"/>
      <c r="CB1099" s="6"/>
      <c r="CC1099" s="6"/>
      <c r="CD1099" s="6"/>
      <c r="CE1099" s="6"/>
      <c r="CF1099" s="6"/>
      <c r="CG1099" s="6"/>
      <c r="CH1099" s="6"/>
      <c r="CI1099" s="6"/>
      <c r="CJ1099" s="6"/>
      <c r="CK1099" s="6"/>
      <c r="CL1099" s="6"/>
      <c r="CM1099" s="6"/>
      <c r="CN1099" s="6"/>
      <c r="CO1099" s="6"/>
      <c r="CP1099" s="6"/>
      <c r="CQ1099" s="6"/>
      <c r="CR1099" s="6"/>
    </row>
    <row r="1100" customFormat="false" ht="15" hidden="false" customHeight="false" outlineLevel="0" collapsed="false">
      <c r="A1100" s="54" t="n">
        <v>1099</v>
      </c>
      <c r="B1100" s="6" t="s">
        <v>3012</v>
      </c>
      <c r="C1100" s="1" t="n">
        <v>13</v>
      </c>
      <c r="D1100" s="1" t="n">
        <v>34</v>
      </c>
      <c r="E1100" s="106" t="n">
        <f aca="false">PRODUCT(C1100/D1100)</f>
        <v>0.382352941176471</v>
      </c>
      <c r="F1100" s="6"/>
      <c r="G1100" s="6"/>
      <c r="H1100" s="6"/>
      <c r="I1100" s="6"/>
      <c r="J1100" s="1"/>
      <c r="K1100" s="1"/>
      <c r="L1100" s="6"/>
      <c r="S1100" s="6"/>
      <c r="T1100" s="6"/>
      <c r="U1100" s="6"/>
      <c r="V1100" s="1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  <c r="BV1100" s="6"/>
      <c r="BW1100" s="6"/>
      <c r="BX1100" s="6"/>
      <c r="BY1100" s="6"/>
      <c r="BZ1100" s="6"/>
      <c r="CA1100" s="6"/>
      <c r="CB1100" s="6"/>
      <c r="CC1100" s="6"/>
      <c r="CD1100" s="6"/>
      <c r="CE1100" s="6"/>
      <c r="CF1100" s="6"/>
      <c r="CG1100" s="6"/>
      <c r="CH1100" s="6"/>
      <c r="CI1100" s="6"/>
      <c r="CJ1100" s="6"/>
      <c r="CK1100" s="6"/>
      <c r="CL1100" s="6"/>
      <c r="CM1100" s="6"/>
      <c r="CN1100" s="6"/>
      <c r="CO1100" s="6"/>
      <c r="CP1100" s="6"/>
      <c r="CQ1100" s="6"/>
      <c r="CR1100" s="6"/>
    </row>
    <row r="1101" customFormat="false" ht="15" hidden="false" customHeight="false" outlineLevel="0" collapsed="false">
      <c r="A1101" s="54" t="n">
        <v>1100</v>
      </c>
      <c r="B1101" s="6" t="s">
        <v>3038</v>
      </c>
      <c r="C1101" s="1" t="n">
        <v>13</v>
      </c>
      <c r="D1101" s="1" t="n">
        <v>20</v>
      </c>
      <c r="E1101" s="106" t="n">
        <f aca="false">PRODUCT(C1101/D1101)</f>
        <v>0.65</v>
      </c>
      <c r="F1101" s="6"/>
      <c r="G1101" s="6"/>
      <c r="H1101" s="6"/>
      <c r="I1101" s="6"/>
      <c r="J1101" s="1"/>
      <c r="K1101" s="1"/>
      <c r="L1101" s="6"/>
      <c r="S1101" s="6"/>
      <c r="T1101" s="6"/>
      <c r="U1101" s="6"/>
      <c r="V1101" s="1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  <c r="BV1101" s="6"/>
      <c r="BW1101" s="6"/>
      <c r="BX1101" s="6"/>
      <c r="BY1101" s="6"/>
      <c r="BZ1101" s="6"/>
      <c r="CA1101" s="6"/>
      <c r="CB1101" s="6"/>
      <c r="CC1101" s="6"/>
      <c r="CD1101" s="6"/>
      <c r="CE1101" s="6"/>
      <c r="CF1101" s="6"/>
      <c r="CG1101" s="6"/>
      <c r="CH1101" s="6"/>
      <c r="CI1101" s="6"/>
      <c r="CJ1101" s="6"/>
      <c r="CK1101" s="6"/>
      <c r="CL1101" s="6"/>
      <c r="CM1101" s="6"/>
      <c r="CN1101" s="6"/>
      <c r="CO1101" s="6"/>
      <c r="CP1101" s="6"/>
      <c r="CQ1101" s="6"/>
      <c r="CR1101" s="6"/>
    </row>
    <row r="1102" customFormat="false" ht="15" hidden="false" customHeight="false" outlineLevel="0" collapsed="false">
      <c r="A1102" s="54" t="n">
        <v>1101</v>
      </c>
      <c r="B1102" s="56" t="s">
        <v>3056</v>
      </c>
      <c r="C1102" s="1" t="n">
        <v>13</v>
      </c>
      <c r="D1102" s="1" t="n">
        <v>26</v>
      </c>
      <c r="E1102" s="106" t="n">
        <f aca="false">PRODUCT(C1102/D1102)</f>
        <v>0.5</v>
      </c>
      <c r="F1102" s="6"/>
      <c r="G1102" s="6"/>
      <c r="H1102" s="56"/>
      <c r="I1102" s="6"/>
      <c r="J1102" s="1"/>
      <c r="K1102" s="1"/>
      <c r="L1102" s="6"/>
      <c r="S1102" s="6"/>
      <c r="T1102" s="6"/>
      <c r="U1102" s="6"/>
      <c r="V1102" s="1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</row>
    <row r="1103" customFormat="false" ht="15" hidden="false" customHeight="false" outlineLevel="0" collapsed="false">
      <c r="A1103" s="54" t="n">
        <v>1102</v>
      </c>
      <c r="B1103" s="56" t="s">
        <v>3060</v>
      </c>
      <c r="C1103" s="1" t="n">
        <v>13</v>
      </c>
      <c r="D1103" s="1" t="n">
        <v>25</v>
      </c>
      <c r="E1103" s="106" t="n">
        <f aca="false">PRODUCT(C1103/D1103)</f>
        <v>0.52</v>
      </c>
      <c r="F1103" s="6"/>
      <c r="G1103" s="6"/>
      <c r="H1103" s="56"/>
      <c r="I1103" s="6"/>
      <c r="J1103" s="1"/>
      <c r="K1103" s="1"/>
      <c r="L1103" s="6"/>
      <c r="S1103" s="6"/>
      <c r="T1103" s="6"/>
      <c r="U1103" s="6"/>
      <c r="V1103" s="1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  <c r="BV1103" s="6"/>
      <c r="BW1103" s="6"/>
      <c r="BX1103" s="6"/>
      <c r="BY1103" s="6"/>
      <c r="BZ1103" s="6"/>
      <c r="CA1103" s="6"/>
      <c r="CB1103" s="6"/>
      <c r="CC1103" s="6"/>
      <c r="CD1103" s="6"/>
      <c r="CE1103" s="6"/>
      <c r="CF1103" s="6"/>
      <c r="CG1103" s="6"/>
      <c r="CH1103" s="6"/>
      <c r="CI1103" s="6"/>
      <c r="CJ1103" s="6"/>
      <c r="CK1103" s="6"/>
      <c r="CL1103" s="6"/>
      <c r="CM1103" s="6"/>
      <c r="CN1103" s="6"/>
      <c r="CO1103" s="6"/>
      <c r="CP1103" s="6"/>
      <c r="CQ1103" s="6"/>
      <c r="CR1103" s="6"/>
    </row>
    <row r="1104" customFormat="false" ht="15" hidden="false" customHeight="false" outlineLevel="0" collapsed="false">
      <c r="A1104" s="54" t="n">
        <v>1103</v>
      </c>
      <c r="B1104" s="6" t="s">
        <v>533</v>
      </c>
      <c r="C1104" s="1" t="n">
        <v>13</v>
      </c>
      <c r="D1104" s="1" t="n">
        <v>30</v>
      </c>
      <c r="E1104" s="106" t="n">
        <f aca="false">PRODUCT(C1104/D1104)</f>
        <v>0.433333333333333</v>
      </c>
      <c r="F1104" s="6"/>
      <c r="G1104" s="6"/>
      <c r="H1104" s="6"/>
      <c r="I1104" s="6"/>
      <c r="J1104" s="1"/>
      <c r="K1104" s="1"/>
      <c r="L1104" s="6"/>
      <c r="S1104" s="6"/>
      <c r="T1104" s="6"/>
      <c r="U1104" s="6"/>
      <c r="V1104" s="1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  <c r="BV1104" s="6"/>
      <c r="BW1104" s="6"/>
      <c r="BX1104" s="6"/>
      <c r="BY1104" s="6"/>
      <c r="BZ1104" s="6"/>
      <c r="CA1104" s="6"/>
      <c r="CB1104" s="6"/>
      <c r="CC1104" s="6"/>
      <c r="CD1104" s="6"/>
      <c r="CE1104" s="6"/>
      <c r="CF1104" s="6"/>
      <c r="CG1104" s="6"/>
      <c r="CH1104" s="6"/>
      <c r="CI1104" s="6"/>
      <c r="CJ1104" s="6"/>
      <c r="CK1104" s="6"/>
      <c r="CL1104" s="6"/>
      <c r="CM1104" s="6"/>
      <c r="CN1104" s="6"/>
      <c r="CO1104" s="6"/>
      <c r="CP1104" s="6"/>
      <c r="CQ1104" s="6"/>
      <c r="CR1104" s="6"/>
    </row>
    <row r="1105" customFormat="false" ht="15" hidden="false" customHeight="false" outlineLevel="0" collapsed="false">
      <c r="A1105" s="54" t="n">
        <v>1104</v>
      </c>
      <c r="B1105" s="6" t="s">
        <v>3080</v>
      </c>
      <c r="C1105" s="1" t="n">
        <v>13</v>
      </c>
      <c r="D1105" s="1" t="n">
        <v>24</v>
      </c>
      <c r="E1105" s="106" t="n">
        <f aca="false">PRODUCT(C1105/D1105)</f>
        <v>0.541666666666667</v>
      </c>
      <c r="F1105" s="6"/>
      <c r="G1105" s="6"/>
      <c r="H1105" s="6"/>
      <c r="I1105" s="6"/>
      <c r="J1105" s="1"/>
      <c r="K1105" s="1"/>
      <c r="L1105" s="6"/>
      <c r="S1105" s="6"/>
      <c r="T1105" s="6"/>
      <c r="U1105" s="6"/>
      <c r="V1105" s="1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  <c r="BV1105" s="6"/>
      <c r="BW1105" s="6"/>
      <c r="BX1105" s="6"/>
      <c r="BY1105" s="6"/>
      <c r="BZ1105" s="6"/>
      <c r="CA1105" s="6"/>
      <c r="CB1105" s="6"/>
      <c r="CC1105" s="6"/>
      <c r="CD1105" s="6"/>
      <c r="CE1105" s="6"/>
      <c r="CF1105" s="6"/>
      <c r="CG1105" s="6"/>
      <c r="CH1105" s="6"/>
      <c r="CI1105" s="6"/>
      <c r="CJ1105" s="6"/>
      <c r="CK1105" s="6"/>
      <c r="CL1105" s="6"/>
      <c r="CM1105" s="6"/>
      <c r="CN1105" s="6"/>
      <c r="CO1105" s="6"/>
      <c r="CP1105" s="6"/>
      <c r="CQ1105" s="6"/>
      <c r="CR1105" s="6"/>
    </row>
    <row r="1106" customFormat="false" ht="15" hidden="false" customHeight="false" outlineLevel="0" collapsed="false">
      <c r="A1106" s="54" t="n">
        <v>1105</v>
      </c>
      <c r="B1106" s="6" t="s">
        <v>3135</v>
      </c>
      <c r="C1106" s="1" t="n">
        <v>13</v>
      </c>
      <c r="D1106" s="1" t="n">
        <v>16</v>
      </c>
      <c r="E1106" s="106" t="n">
        <f aca="false">PRODUCT(C1106/D1106)</f>
        <v>0.8125</v>
      </c>
      <c r="F1106" s="6"/>
      <c r="G1106" s="6"/>
      <c r="H1106" s="6"/>
      <c r="I1106" s="6"/>
      <c r="J1106" s="1"/>
      <c r="K1106" s="1"/>
      <c r="L1106" s="6"/>
      <c r="S1106" s="6"/>
      <c r="T1106" s="6"/>
      <c r="U1106" s="6"/>
      <c r="V1106" s="1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</row>
    <row r="1107" customFormat="false" ht="15" hidden="false" customHeight="false" outlineLevel="0" collapsed="false">
      <c r="A1107" s="54" t="n">
        <v>1106</v>
      </c>
      <c r="B1107" s="6" t="s">
        <v>3137</v>
      </c>
      <c r="C1107" s="1" t="n">
        <v>13</v>
      </c>
      <c r="D1107" s="1" t="n">
        <v>18</v>
      </c>
      <c r="E1107" s="106" t="n">
        <f aca="false">PRODUCT(C1107/D1107)</f>
        <v>0.722222222222222</v>
      </c>
      <c r="F1107" s="6"/>
      <c r="G1107" s="6"/>
      <c r="H1107" s="6"/>
      <c r="I1107" s="6"/>
      <c r="J1107" s="1"/>
      <c r="K1107" s="1"/>
      <c r="L1107" s="6"/>
      <c r="S1107" s="6"/>
      <c r="T1107" s="6"/>
      <c r="U1107" s="6"/>
      <c r="V1107" s="1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  <c r="BV1107" s="6"/>
      <c r="BW1107" s="6"/>
      <c r="BX1107" s="6"/>
      <c r="BY1107" s="6"/>
      <c r="BZ1107" s="6"/>
      <c r="CA1107" s="6"/>
      <c r="CB1107" s="6"/>
      <c r="CC1107" s="6"/>
      <c r="CD1107" s="6"/>
      <c r="CE1107" s="6"/>
      <c r="CF1107" s="6"/>
      <c r="CG1107" s="6"/>
      <c r="CH1107" s="6"/>
      <c r="CI1107" s="6"/>
      <c r="CJ1107" s="6"/>
      <c r="CK1107" s="6"/>
      <c r="CL1107" s="6"/>
      <c r="CM1107" s="6"/>
      <c r="CN1107" s="6"/>
      <c r="CO1107" s="6"/>
      <c r="CP1107" s="6"/>
      <c r="CQ1107" s="6"/>
      <c r="CR1107" s="6"/>
    </row>
    <row r="1108" customFormat="false" ht="15" hidden="false" customHeight="false" outlineLevel="0" collapsed="false">
      <c r="A1108" s="54" t="n">
        <v>1107</v>
      </c>
      <c r="B1108" s="6" t="s">
        <v>3190</v>
      </c>
      <c r="C1108" s="1" t="n">
        <v>13</v>
      </c>
      <c r="D1108" s="1" t="n">
        <v>19</v>
      </c>
      <c r="E1108" s="106" t="n">
        <f aca="false">PRODUCT(C1108/D1108)</f>
        <v>0.68421052631579</v>
      </c>
      <c r="F1108" s="6"/>
      <c r="G1108" s="6"/>
      <c r="H1108" s="6"/>
      <c r="I1108" s="6"/>
      <c r="J1108" s="1"/>
      <c r="K1108" s="1"/>
      <c r="L1108" s="6"/>
      <c r="S1108" s="6"/>
      <c r="T1108" s="6"/>
      <c r="U1108" s="6"/>
      <c r="V1108" s="1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  <c r="BV1108" s="6"/>
      <c r="BW1108" s="6"/>
      <c r="BX1108" s="6"/>
      <c r="BY1108" s="6"/>
      <c r="BZ1108" s="6"/>
      <c r="CA1108" s="6"/>
      <c r="CB1108" s="6"/>
      <c r="CC1108" s="6"/>
      <c r="CD1108" s="6"/>
      <c r="CE1108" s="6"/>
      <c r="CF1108" s="6"/>
      <c r="CG1108" s="6"/>
      <c r="CH1108" s="6"/>
      <c r="CI1108" s="6"/>
      <c r="CJ1108" s="6"/>
      <c r="CK1108" s="6"/>
      <c r="CL1108" s="6"/>
      <c r="CM1108" s="6"/>
      <c r="CN1108" s="6"/>
      <c r="CO1108" s="6"/>
      <c r="CP1108" s="6"/>
      <c r="CQ1108" s="6"/>
      <c r="CR1108" s="6"/>
    </row>
    <row r="1109" customFormat="false" ht="15" hidden="false" customHeight="false" outlineLevel="0" collapsed="false">
      <c r="A1109" s="54" t="n">
        <v>1108</v>
      </c>
      <c r="B1109" s="6" t="s">
        <v>3257</v>
      </c>
      <c r="C1109" s="1" t="n">
        <v>13</v>
      </c>
      <c r="D1109" s="1" t="n">
        <v>10</v>
      </c>
      <c r="E1109" s="106" t="n">
        <f aca="false">PRODUCT(C1109/D1109)</f>
        <v>1.3</v>
      </c>
      <c r="F1109" s="6"/>
      <c r="G1109" s="6"/>
      <c r="H1109" s="6"/>
      <c r="I1109" s="6"/>
      <c r="J1109" s="1"/>
      <c r="K1109" s="1"/>
      <c r="L1109" s="6"/>
      <c r="S1109" s="6"/>
      <c r="T1109" s="6"/>
      <c r="U1109" s="6"/>
      <c r="V1109" s="1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  <c r="BV1109" s="6"/>
      <c r="BW1109" s="6"/>
      <c r="BX1109" s="6"/>
      <c r="BY1109" s="6"/>
      <c r="BZ1109" s="6"/>
      <c r="CA1109" s="6"/>
      <c r="CB1109" s="6"/>
      <c r="CC1109" s="6"/>
      <c r="CD1109" s="6"/>
      <c r="CE1109" s="6"/>
      <c r="CF1109" s="6"/>
      <c r="CG1109" s="6"/>
      <c r="CH1109" s="6"/>
      <c r="CI1109" s="6"/>
      <c r="CJ1109" s="6"/>
      <c r="CK1109" s="6"/>
      <c r="CL1109" s="6"/>
      <c r="CM1109" s="6"/>
      <c r="CN1109" s="6"/>
      <c r="CO1109" s="6"/>
      <c r="CP1109" s="6"/>
      <c r="CQ1109" s="6"/>
      <c r="CR1109" s="6"/>
    </row>
    <row r="1110" customFormat="false" ht="15" hidden="false" customHeight="false" outlineLevel="0" collapsed="false">
      <c r="A1110" s="54" t="n">
        <v>1109</v>
      </c>
      <c r="B1110" s="6" t="s">
        <v>439</v>
      </c>
      <c r="C1110" s="1" t="n">
        <v>12</v>
      </c>
      <c r="D1110" s="1" t="n">
        <v>67</v>
      </c>
      <c r="E1110" s="106" t="n">
        <f aca="false">PRODUCT(C1110/D1110)</f>
        <v>0.17910447761194</v>
      </c>
      <c r="F1110" s="6"/>
      <c r="G1110" s="6"/>
      <c r="H1110" s="6"/>
      <c r="I1110" s="6"/>
      <c r="J1110" s="1"/>
      <c r="K1110" s="1"/>
      <c r="L1110" s="6"/>
      <c r="S1110" s="6"/>
      <c r="T1110" s="6"/>
      <c r="U1110" s="6"/>
      <c r="V1110" s="1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</row>
    <row r="1111" customFormat="false" ht="15" hidden="false" customHeight="false" outlineLevel="0" collapsed="false">
      <c r="A1111" s="54" t="n">
        <v>1110</v>
      </c>
      <c r="B1111" s="6" t="s">
        <v>2421</v>
      </c>
      <c r="C1111" s="1" t="n">
        <v>12</v>
      </c>
      <c r="D1111" s="1" t="n">
        <v>34</v>
      </c>
      <c r="E1111" s="106" t="n">
        <f aca="false">PRODUCT(C1111/D1111)</f>
        <v>0.352941176470588</v>
      </c>
      <c r="F1111" s="6"/>
      <c r="G1111" s="6"/>
      <c r="H1111" s="6"/>
      <c r="I1111" s="6"/>
      <c r="J1111" s="1"/>
      <c r="K1111" s="1"/>
      <c r="L1111" s="6"/>
      <c r="S1111" s="6"/>
      <c r="T1111" s="6"/>
      <c r="U1111" s="6"/>
      <c r="V1111" s="1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  <c r="BV1111" s="6"/>
      <c r="BW1111" s="6"/>
      <c r="BX1111" s="6"/>
      <c r="BY1111" s="6"/>
      <c r="BZ1111" s="6"/>
      <c r="CA1111" s="6"/>
      <c r="CB1111" s="6"/>
      <c r="CC1111" s="6"/>
      <c r="CD1111" s="6"/>
      <c r="CE1111" s="6"/>
      <c r="CF1111" s="6"/>
      <c r="CG1111" s="6"/>
      <c r="CH1111" s="6"/>
      <c r="CI1111" s="6"/>
      <c r="CJ1111" s="6"/>
      <c r="CK1111" s="6"/>
      <c r="CL1111" s="6"/>
      <c r="CM1111" s="6"/>
      <c r="CN1111" s="6"/>
      <c r="CO1111" s="6"/>
      <c r="CP1111" s="6"/>
      <c r="CQ1111" s="6"/>
      <c r="CR1111" s="6"/>
    </row>
    <row r="1112" customFormat="false" ht="15" hidden="false" customHeight="false" outlineLevel="0" collapsed="false">
      <c r="A1112" s="54" t="n">
        <v>1111</v>
      </c>
      <c r="B1112" s="6" t="s">
        <v>2634</v>
      </c>
      <c r="C1112" s="1" t="n">
        <v>12</v>
      </c>
      <c r="D1112" s="1" t="n">
        <v>43</v>
      </c>
      <c r="E1112" s="106" t="n">
        <f aca="false">PRODUCT(C1112/D1112)</f>
        <v>0.27906976744186</v>
      </c>
      <c r="F1112" s="6"/>
      <c r="G1112" s="6"/>
      <c r="H1112" s="6"/>
      <c r="I1112" s="6"/>
      <c r="J1112" s="1"/>
      <c r="K1112" s="1"/>
      <c r="L1112" s="6"/>
      <c r="S1112" s="6"/>
      <c r="T1112" s="6"/>
      <c r="U1112" s="6"/>
      <c r="V1112" s="1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  <c r="BV1112" s="6"/>
      <c r="BW1112" s="6"/>
      <c r="BX1112" s="6"/>
      <c r="BY1112" s="6"/>
      <c r="BZ1112" s="6"/>
      <c r="CA1112" s="6"/>
      <c r="CB1112" s="6"/>
      <c r="CC1112" s="6"/>
      <c r="CD1112" s="6"/>
      <c r="CE1112" s="6"/>
      <c r="CF1112" s="6"/>
      <c r="CG1112" s="6"/>
      <c r="CH1112" s="6"/>
      <c r="CI1112" s="6"/>
      <c r="CJ1112" s="6"/>
      <c r="CK1112" s="6"/>
      <c r="CL1112" s="6"/>
      <c r="CM1112" s="6"/>
      <c r="CN1112" s="6"/>
      <c r="CO1112" s="6"/>
      <c r="CP1112" s="6"/>
      <c r="CQ1112" s="6"/>
      <c r="CR1112" s="6"/>
    </row>
    <row r="1113" customFormat="false" ht="15" hidden="false" customHeight="false" outlineLevel="0" collapsed="false">
      <c r="A1113" s="54" t="n">
        <v>1112</v>
      </c>
      <c r="B1113" s="6" t="s">
        <v>2663</v>
      </c>
      <c r="C1113" s="1" t="n">
        <v>12</v>
      </c>
      <c r="D1113" s="1" t="n">
        <v>66</v>
      </c>
      <c r="E1113" s="106" t="n">
        <f aca="false">PRODUCT(C1113/D1113)</f>
        <v>0.181818181818182</v>
      </c>
      <c r="F1113" s="6"/>
      <c r="G1113" s="6"/>
      <c r="H1113" s="6"/>
      <c r="I1113" s="6"/>
      <c r="J1113" s="1"/>
      <c r="K1113" s="1"/>
      <c r="L1113" s="6"/>
      <c r="S1113" s="6"/>
      <c r="T1113" s="6"/>
      <c r="U1113" s="6"/>
      <c r="V1113" s="1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  <c r="BV1113" s="6"/>
      <c r="BW1113" s="6"/>
      <c r="BX1113" s="6"/>
      <c r="BY1113" s="6"/>
      <c r="BZ1113" s="6"/>
      <c r="CA1113" s="6"/>
      <c r="CB1113" s="6"/>
      <c r="CC1113" s="6"/>
      <c r="CD1113" s="6"/>
      <c r="CE1113" s="6"/>
      <c r="CF1113" s="6"/>
      <c r="CG1113" s="6"/>
      <c r="CH1113" s="6"/>
      <c r="CI1113" s="6"/>
      <c r="CJ1113" s="6"/>
      <c r="CK1113" s="6"/>
      <c r="CL1113" s="6"/>
      <c r="CM1113" s="6"/>
      <c r="CN1113" s="6"/>
      <c r="CO1113" s="6"/>
      <c r="CP1113" s="6"/>
      <c r="CQ1113" s="6"/>
      <c r="CR1113" s="6"/>
    </row>
    <row r="1114" customFormat="false" ht="15" hidden="false" customHeight="false" outlineLevel="0" collapsed="false">
      <c r="A1114" s="54" t="n">
        <v>1113</v>
      </c>
      <c r="B1114" s="6" t="s">
        <v>2770</v>
      </c>
      <c r="C1114" s="1" t="n">
        <v>12</v>
      </c>
      <c r="D1114" s="1" t="n">
        <v>40</v>
      </c>
      <c r="E1114" s="106" t="n">
        <f aca="false">PRODUCT(C1114/D1114)</f>
        <v>0.3</v>
      </c>
      <c r="F1114" s="6"/>
      <c r="G1114" s="6"/>
      <c r="H1114" s="6"/>
      <c r="I1114" s="6"/>
      <c r="J1114" s="1"/>
      <c r="K1114" s="1"/>
      <c r="L1114" s="6"/>
      <c r="S1114" s="6"/>
      <c r="T1114" s="6"/>
      <c r="U1114" s="6"/>
      <c r="V1114" s="1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</row>
    <row r="1115" customFormat="false" ht="15" hidden="false" customHeight="false" outlineLevel="0" collapsed="false">
      <c r="A1115" s="54" t="n">
        <v>1114</v>
      </c>
      <c r="B1115" s="6" t="s">
        <v>2806</v>
      </c>
      <c r="C1115" s="1" t="n">
        <v>12</v>
      </c>
      <c r="D1115" s="1" t="n">
        <v>45</v>
      </c>
      <c r="E1115" s="106" t="n">
        <f aca="false">PRODUCT(C1115/D1115)</f>
        <v>0.266666666666667</v>
      </c>
      <c r="F1115" s="6"/>
      <c r="G1115" s="6"/>
      <c r="H1115" s="6"/>
      <c r="I1115" s="6"/>
      <c r="J1115" s="1"/>
      <c r="K1115" s="1"/>
      <c r="L1115" s="6"/>
      <c r="S1115" s="6"/>
      <c r="T1115" s="6"/>
      <c r="U1115" s="6"/>
      <c r="V1115" s="1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  <c r="BV1115" s="6"/>
      <c r="BW1115" s="6"/>
      <c r="BX1115" s="6"/>
      <c r="BY1115" s="6"/>
      <c r="BZ1115" s="6"/>
      <c r="CA1115" s="6"/>
      <c r="CB1115" s="6"/>
      <c r="CC1115" s="6"/>
      <c r="CD1115" s="6"/>
      <c r="CE1115" s="6"/>
      <c r="CF1115" s="6"/>
      <c r="CG1115" s="6"/>
      <c r="CH1115" s="6"/>
      <c r="CI1115" s="6"/>
      <c r="CJ1115" s="6"/>
      <c r="CK1115" s="6"/>
      <c r="CL1115" s="6"/>
      <c r="CM1115" s="6"/>
      <c r="CN1115" s="6"/>
      <c r="CO1115" s="6"/>
      <c r="CP1115" s="6"/>
      <c r="CQ1115" s="6"/>
      <c r="CR1115" s="6"/>
    </row>
    <row r="1116" customFormat="false" ht="15" hidden="false" customHeight="false" outlineLevel="0" collapsed="false">
      <c r="A1116" s="54" t="n">
        <v>1115</v>
      </c>
      <c r="B1116" s="6" t="s">
        <v>2824</v>
      </c>
      <c r="C1116" s="1" t="n">
        <v>12</v>
      </c>
      <c r="D1116" s="1" t="n">
        <v>70</v>
      </c>
      <c r="E1116" s="106" t="n">
        <f aca="false">PRODUCT(C1116/D1116)</f>
        <v>0.171428571428571</v>
      </c>
      <c r="F1116" s="6"/>
      <c r="G1116" s="6"/>
      <c r="H1116" s="6"/>
      <c r="I1116" s="6"/>
      <c r="J1116" s="1"/>
      <c r="K1116" s="1"/>
      <c r="L1116" s="6"/>
      <c r="S1116" s="6"/>
      <c r="T1116" s="6"/>
      <c r="U1116" s="6"/>
      <c r="V1116" s="1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  <c r="BV1116" s="6"/>
      <c r="BW1116" s="6"/>
      <c r="BX1116" s="6"/>
      <c r="BY1116" s="6"/>
      <c r="BZ1116" s="6"/>
      <c r="CA1116" s="6"/>
      <c r="CB1116" s="6"/>
      <c r="CC1116" s="6"/>
      <c r="CD1116" s="6"/>
      <c r="CE1116" s="6"/>
      <c r="CF1116" s="6"/>
      <c r="CG1116" s="6"/>
      <c r="CH1116" s="6"/>
      <c r="CI1116" s="6"/>
      <c r="CJ1116" s="6"/>
      <c r="CK1116" s="6"/>
      <c r="CL1116" s="6"/>
      <c r="CM1116" s="6"/>
      <c r="CN1116" s="6"/>
      <c r="CO1116" s="6"/>
      <c r="CP1116" s="6"/>
      <c r="CQ1116" s="6"/>
      <c r="CR1116" s="6"/>
    </row>
    <row r="1117" customFormat="false" ht="15" hidden="false" customHeight="false" outlineLevel="0" collapsed="false">
      <c r="A1117" s="54" t="n">
        <v>1116</v>
      </c>
      <c r="B1117" s="6" t="s">
        <v>2831</v>
      </c>
      <c r="C1117" s="1" t="n">
        <v>12</v>
      </c>
      <c r="D1117" s="1" t="n">
        <v>32</v>
      </c>
      <c r="E1117" s="106" t="n">
        <f aca="false">PRODUCT(C1117/D1117)</f>
        <v>0.375</v>
      </c>
      <c r="F1117" s="6"/>
      <c r="G1117" s="6"/>
      <c r="H1117" s="6"/>
      <c r="I1117" s="6"/>
      <c r="J1117" s="1"/>
      <c r="K1117" s="1"/>
      <c r="L1117" s="6"/>
      <c r="S1117" s="6"/>
      <c r="T1117" s="6"/>
      <c r="U1117" s="6"/>
      <c r="V1117" s="1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  <c r="BV1117" s="6"/>
      <c r="BW1117" s="6"/>
      <c r="BX1117" s="6"/>
      <c r="BY1117" s="6"/>
      <c r="BZ1117" s="6"/>
      <c r="CA1117" s="6"/>
      <c r="CB1117" s="6"/>
      <c r="CC1117" s="6"/>
      <c r="CD1117" s="6"/>
      <c r="CE1117" s="6"/>
      <c r="CF1117" s="6"/>
      <c r="CG1117" s="6"/>
      <c r="CH1117" s="6"/>
      <c r="CI1117" s="6"/>
      <c r="CJ1117" s="6"/>
      <c r="CK1117" s="6"/>
      <c r="CL1117" s="6"/>
      <c r="CM1117" s="6"/>
      <c r="CN1117" s="6"/>
      <c r="CO1117" s="6"/>
      <c r="CP1117" s="6"/>
      <c r="CQ1117" s="6"/>
      <c r="CR1117" s="6"/>
    </row>
    <row r="1118" customFormat="false" ht="15" hidden="false" customHeight="false" outlineLevel="0" collapsed="false">
      <c r="A1118" s="54" t="n">
        <v>1117</v>
      </c>
      <c r="B1118" s="6" t="s">
        <v>2881</v>
      </c>
      <c r="C1118" s="1" t="n">
        <v>12</v>
      </c>
      <c r="D1118" s="1" t="n">
        <v>33</v>
      </c>
      <c r="E1118" s="106" t="n">
        <f aca="false">PRODUCT(C1118/D1118)</f>
        <v>0.363636363636364</v>
      </c>
      <c r="F1118" s="6"/>
      <c r="G1118" s="6"/>
      <c r="H1118" s="6"/>
      <c r="I1118" s="6"/>
      <c r="J1118" s="1"/>
      <c r="K1118" s="1"/>
      <c r="L1118" s="6"/>
      <c r="S1118" s="6"/>
      <c r="T1118" s="6"/>
      <c r="U1118" s="6"/>
      <c r="V1118" s="1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</row>
    <row r="1119" customFormat="false" ht="15" hidden="false" customHeight="false" outlineLevel="0" collapsed="false">
      <c r="A1119" s="54" t="n">
        <v>1118</v>
      </c>
      <c r="B1119" s="6" t="s">
        <v>509</v>
      </c>
      <c r="C1119" s="1" t="n">
        <v>12</v>
      </c>
      <c r="D1119" s="1" t="n">
        <v>48</v>
      </c>
      <c r="E1119" s="106" t="n">
        <f aca="false">PRODUCT(C1119/D1119)</f>
        <v>0.25</v>
      </c>
      <c r="F1119" s="6"/>
      <c r="G1119" s="6"/>
      <c r="H1119" s="6"/>
      <c r="I1119" s="6"/>
      <c r="J1119" s="1"/>
      <c r="K1119" s="1"/>
      <c r="L1119" s="6"/>
      <c r="S1119" s="6"/>
      <c r="T1119" s="6"/>
      <c r="U1119" s="6"/>
      <c r="V1119" s="1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  <c r="BV1119" s="6"/>
      <c r="BW1119" s="6"/>
      <c r="BX1119" s="6"/>
      <c r="BY1119" s="6"/>
      <c r="BZ1119" s="6"/>
      <c r="CA1119" s="6"/>
      <c r="CB1119" s="6"/>
      <c r="CC1119" s="6"/>
      <c r="CD1119" s="6"/>
      <c r="CE1119" s="6"/>
      <c r="CF1119" s="6"/>
      <c r="CG1119" s="6"/>
      <c r="CH1119" s="6"/>
      <c r="CI1119" s="6"/>
      <c r="CJ1119" s="6"/>
      <c r="CK1119" s="6"/>
      <c r="CL1119" s="6"/>
      <c r="CM1119" s="6"/>
      <c r="CN1119" s="6"/>
      <c r="CO1119" s="6"/>
      <c r="CP1119" s="6"/>
      <c r="CQ1119" s="6"/>
      <c r="CR1119" s="6"/>
    </row>
    <row r="1120" customFormat="false" ht="15" hidden="false" customHeight="false" outlineLevel="0" collapsed="false">
      <c r="A1120" s="54" t="n">
        <v>1119</v>
      </c>
      <c r="B1120" s="6" t="s">
        <v>2897</v>
      </c>
      <c r="C1120" s="1" t="n">
        <v>12</v>
      </c>
      <c r="D1120" s="1" t="n">
        <v>45</v>
      </c>
      <c r="E1120" s="106" t="n">
        <f aca="false">PRODUCT(C1120/D1120)</f>
        <v>0.266666666666667</v>
      </c>
      <c r="F1120" s="6"/>
      <c r="G1120" s="6"/>
      <c r="H1120" s="6"/>
      <c r="I1120" s="6"/>
      <c r="J1120" s="1"/>
      <c r="K1120" s="1"/>
      <c r="L1120" s="6"/>
      <c r="S1120" s="6"/>
      <c r="T1120" s="6"/>
      <c r="U1120" s="6"/>
      <c r="V1120" s="1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  <c r="BV1120" s="6"/>
      <c r="BW1120" s="6"/>
      <c r="BX1120" s="6"/>
      <c r="BY1120" s="6"/>
      <c r="BZ1120" s="6"/>
      <c r="CA1120" s="6"/>
      <c r="CB1120" s="6"/>
      <c r="CC1120" s="6"/>
      <c r="CD1120" s="6"/>
      <c r="CE1120" s="6"/>
      <c r="CF1120" s="6"/>
      <c r="CG1120" s="6"/>
      <c r="CH1120" s="6"/>
      <c r="CI1120" s="6"/>
      <c r="CJ1120" s="6"/>
      <c r="CK1120" s="6"/>
      <c r="CL1120" s="6"/>
      <c r="CM1120" s="6"/>
      <c r="CN1120" s="6"/>
      <c r="CO1120" s="6"/>
      <c r="CP1120" s="6"/>
      <c r="CQ1120" s="6"/>
      <c r="CR1120" s="6"/>
    </row>
    <row r="1121" customFormat="false" ht="15" hidden="false" customHeight="false" outlineLevel="0" collapsed="false">
      <c r="A1121" s="54" t="n">
        <v>1120</v>
      </c>
      <c r="B1121" s="6" t="s">
        <v>2925</v>
      </c>
      <c r="C1121" s="1" t="n">
        <v>12</v>
      </c>
      <c r="D1121" s="1" t="n">
        <v>22</v>
      </c>
      <c r="E1121" s="106" t="n">
        <f aca="false">PRODUCT(C1121/D1121)</f>
        <v>0.545454545454545</v>
      </c>
      <c r="F1121" s="6"/>
      <c r="G1121" s="6"/>
      <c r="H1121" s="6"/>
      <c r="I1121" s="6"/>
      <c r="J1121" s="1"/>
      <c r="K1121" s="1"/>
      <c r="L1121" s="6"/>
      <c r="S1121" s="6"/>
      <c r="T1121" s="6"/>
      <c r="U1121" s="6"/>
      <c r="V1121" s="1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  <c r="BV1121" s="6"/>
      <c r="BW1121" s="6"/>
      <c r="BX1121" s="6"/>
      <c r="BY1121" s="6"/>
      <c r="BZ1121" s="6"/>
      <c r="CA1121" s="6"/>
      <c r="CB1121" s="6"/>
      <c r="CC1121" s="6"/>
      <c r="CD1121" s="6"/>
      <c r="CE1121" s="6"/>
      <c r="CF1121" s="6"/>
      <c r="CG1121" s="6"/>
      <c r="CH1121" s="6"/>
      <c r="CI1121" s="6"/>
      <c r="CJ1121" s="6"/>
      <c r="CK1121" s="6"/>
      <c r="CL1121" s="6"/>
      <c r="CM1121" s="6"/>
      <c r="CN1121" s="6"/>
      <c r="CO1121" s="6"/>
      <c r="CP1121" s="6"/>
      <c r="CQ1121" s="6"/>
      <c r="CR1121" s="6"/>
    </row>
    <row r="1122" customFormat="false" ht="15" hidden="false" customHeight="false" outlineLevel="0" collapsed="false">
      <c r="A1122" s="54" t="n">
        <v>1121</v>
      </c>
      <c r="B1122" s="6" t="s">
        <v>2947</v>
      </c>
      <c r="C1122" s="1" t="n">
        <v>12</v>
      </c>
      <c r="D1122" s="1" t="n">
        <v>39</v>
      </c>
      <c r="E1122" s="106" t="n">
        <f aca="false">PRODUCT(C1122/D1122)</f>
        <v>0.307692307692308</v>
      </c>
      <c r="F1122" s="6"/>
      <c r="G1122" s="6"/>
      <c r="H1122" s="6"/>
      <c r="I1122" s="6"/>
      <c r="J1122" s="1"/>
      <c r="K1122" s="1"/>
      <c r="L1122" s="6"/>
      <c r="S1122" s="6"/>
      <c r="T1122" s="6"/>
      <c r="U1122" s="6"/>
      <c r="V1122" s="1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</row>
    <row r="1123" customFormat="false" ht="15" hidden="false" customHeight="false" outlineLevel="0" collapsed="false">
      <c r="A1123" s="54" t="n">
        <v>1122</v>
      </c>
      <c r="B1123" s="6" t="s">
        <v>3036</v>
      </c>
      <c r="C1123" s="1" t="n">
        <v>12</v>
      </c>
      <c r="D1123" s="1" t="n">
        <v>40</v>
      </c>
      <c r="E1123" s="106" t="n">
        <f aca="false">PRODUCT(C1123/D1123)</f>
        <v>0.3</v>
      </c>
      <c r="F1123" s="6"/>
      <c r="G1123" s="6"/>
      <c r="H1123" s="6"/>
      <c r="I1123" s="6"/>
      <c r="J1123" s="1"/>
      <c r="K1123" s="1"/>
      <c r="L1123" s="6"/>
      <c r="S1123" s="6"/>
      <c r="T1123" s="6"/>
      <c r="U1123" s="6"/>
      <c r="V1123" s="1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  <c r="BV1123" s="6"/>
      <c r="BW1123" s="6"/>
      <c r="BX1123" s="6"/>
      <c r="BY1123" s="6"/>
      <c r="BZ1123" s="6"/>
      <c r="CA1123" s="6"/>
      <c r="CB1123" s="6"/>
      <c r="CC1123" s="6"/>
      <c r="CD1123" s="6"/>
      <c r="CE1123" s="6"/>
      <c r="CF1123" s="6"/>
      <c r="CG1123" s="6"/>
      <c r="CH1123" s="6"/>
      <c r="CI1123" s="6"/>
      <c r="CJ1123" s="6"/>
      <c r="CK1123" s="6"/>
      <c r="CL1123" s="6"/>
      <c r="CM1123" s="6"/>
      <c r="CN1123" s="6"/>
      <c r="CO1123" s="6"/>
      <c r="CP1123" s="6"/>
      <c r="CQ1123" s="6"/>
      <c r="CR1123" s="6"/>
    </row>
    <row r="1124" customFormat="false" ht="15" hidden="false" customHeight="false" outlineLevel="0" collapsed="false">
      <c r="A1124" s="54" t="n">
        <v>1123</v>
      </c>
      <c r="B1124" s="6" t="s">
        <v>3068</v>
      </c>
      <c r="C1124" s="1" t="n">
        <v>12</v>
      </c>
      <c r="D1124" s="1" t="n">
        <v>22</v>
      </c>
      <c r="E1124" s="106" t="n">
        <f aca="false">PRODUCT(C1124/D1124)</f>
        <v>0.545454545454545</v>
      </c>
      <c r="F1124" s="6"/>
      <c r="G1124" s="6"/>
      <c r="H1124" s="6"/>
      <c r="I1124" s="6"/>
      <c r="J1124" s="1"/>
      <c r="K1124" s="1"/>
      <c r="L1124" s="6"/>
      <c r="S1124" s="6"/>
      <c r="T1124" s="6"/>
      <c r="U1124" s="6"/>
      <c r="V1124" s="1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  <c r="BV1124" s="6"/>
      <c r="BW1124" s="6"/>
      <c r="BX1124" s="6"/>
      <c r="BY1124" s="6"/>
      <c r="BZ1124" s="6"/>
      <c r="CA1124" s="6"/>
      <c r="CB1124" s="6"/>
      <c r="CC1124" s="6"/>
      <c r="CD1124" s="6"/>
      <c r="CE1124" s="6"/>
      <c r="CF1124" s="6"/>
      <c r="CG1124" s="6"/>
      <c r="CH1124" s="6"/>
      <c r="CI1124" s="6"/>
      <c r="CJ1124" s="6"/>
      <c r="CK1124" s="6"/>
      <c r="CL1124" s="6"/>
      <c r="CM1124" s="6"/>
      <c r="CN1124" s="6"/>
      <c r="CO1124" s="6"/>
      <c r="CP1124" s="6"/>
      <c r="CQ1124" s="6"/>
      <c r="CR1124" s="6"/>
    </row>
    <row r="1125" customFormat="false" ht="15" hidden="false" customHeight="false" outlineLevel="0" collapsed="false">
      <c r="A1125" s="54" t="n">
        <v>1124</v>
      </c>
      <c r="B1125" s="6" t="s">
        <v>3083</v>
      </c>
      <c r="C1125" s="1" t="n">
        <v>12</v>
      </c>
      <c r="D1125" s="1" t="n">
        <v>22</v>
      </c>
      <c r="E1125" s="106" t="n">
        <f aca="false">PRODUCT(C1125/D1125)</f>
        <v>0.545454545454545</v>
      </c>
      <c r="F1125" s="6"/>
      <c r="G1125" s="6"/>
      <c r="H1125" s="6"/>
      <c r="I1125" s="6"/>
      <c r="J1125" s="1"/>
      <c r="K1125" s="1"/>
      <c r="L1125" s="6"/>
      <c r="S1125" s="6"/>
      <c r="T1125" s="6"/>
      <c r="U1125" s="6"/>
      <c r="V1125" s="1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  <c r="BV1125" s="6"/>
      <c r="BW1125" s="6"/>
      <c r="BX1125" s="6"/>
      <c r="BY1125" s="6"/>
      <c r="BZ1125" s="6"/>
      <c r="CA1125" s="6"/>
      <c r="CB1125" s="6"/>
      <c r="CC1125" s="6"/>
      <c r="CD1125" s="6"/>
      <c r="CE1125" s="6"/>
      <c r="CF1125" s="6"/>
      <c r="CG1125" s="6"/>
      <c r="CH1125" s="6"/>
      <c r="CI1125" s="6"/>
      <c r="CJ1125" s="6"/>
      <c r="CK1125" s="6"/>
      <c r="CL1125" s="6"/>
      <c r="CM1125" s="6"/>
      <c r="CN1125" s="6"/>
      <c r="CO1125" s="6"/>
      <c r="CP1125" s="6"/>
      <c r="CQ1125" s="6"/>
      <c r="CR1125" s="6"/>
    </row>
    <row r="1126" customFormat="false" ht="15" hidden="false" customHeight="false" outlineLevel="0" collapsed="false">
      <c r="A1126" s="54" t="n">
        <v>1125</v>
      </c>
      <c r="B1126" s="6" t="s">
        <v>3103</v>
      </c>
      <c r="C1126" s="1" t="n">
        <v>12</v>
      </c>
      <c r="D1126" s="1" t="n">
        <v>22</v>
      </c>
      <c r="E1126" s="106" t="n">
        <f aca="false">PRODUCT(C1126/D1126)</f>
        <v>0.545454545454545</v>
      </c>
      <c r="F1126" s="6"/>
      <c r="G1126" s="6"/>
      <c r="H1126" s="6"/>
      <c r="I1126" s="6"/>
      <c r="J1126" s="1"/>
      <c r="K1126" s="1"/>
      <c r="L1126" s="6"/>
      <c r="S1126" s="6"/>
      <c r="T1126" s="6"/>
      <c r="U1126" s="6"/>
      <c r="V1126" s="1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</row>
    <row r="1127" customFormat="false" ht="15" hidden="false" customHeight="false" outlineLevel="0" collapsed="false">
      <c r="A1127" s="54" t="n">
        <v>1126</v>
      </c>
      <c r="B1127" s="6" t="s">
        <v>3104</v>
      </c>
      <c r="C1127" s="1" t="n">
        <v>12</v>
      </c>
      <c r="D1127" s="1" t="n">
        <v>20</v>
      </c>
      <c r="E1127" s="106" t="n">
        <f aca="false">PRODUCT(C1127/D1127)</f>
        <v>0.6</v>
      </c>
      <c r="F1127" s="6"/>
      <c r="G1127" s="6"/>
      <c r="H1127" s="6"/>
      <c r="I1127" s="6"/>
      <c r="J1127" s="1"/>
      <c r="K1127" s="1"/>
      <c r="L1127" s="6"/>
      <c r="S1127" s="6"/>
      <c r="T1127" s="6"/>
      <c r="U1127" s="6"/>
      <c r="V1127" s="1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  <c r="BV1127" s="6"/>
      <c r="BW1127" s="6"/>
      <c r="BX1127" s="6"/>
      <c r="BY1127" s="6"/>
      <c r="BZ1127" s="6"/>
      <c r="CA1127" s="6"/>
      <c r="CB1127" s="6"/>
      <c r="CC1127" s="6"/>
      <c r="CD1127" s="6"/>
      <c r="CE1127" s="6"/>
      <c r="CF1127" s="6"/>
      <c r="CG1127" s="6"/>
      <c r="CH1127" s="6"/>
      <c r="CI1127" s="6"/>
      <c r="CJ1127" s="6"/>
      <c r="CK1127" s="6"/>
      <c r="CL1127" s="6"/>
      <c r="CM1127" s="6"/>
      <c r="CN1127" s="6"/>
      <c r="CO1127" s="6"/>
      <c r="CP1127" s="6"/>
      <c r="CQ1127" s="6"/>
      <c r="CR1127" s="6"/>
    </row>
    <row r="1128" customFormat="false" ht="15" hidden="false" customHeight="false" outlineLevel="0" collapsed="false">
      <c r="A1128" s="54" t="n">
        <v>1127</v>
      </c>
      <c r="B1128" s="6" t="s">
        <v>3173</v>
      </c>
      <c r="C1128" s="1" t="n">
        <v>12</v>
      </c>
      <c r="D1128" s="1" t="n">
        <v>20</v>
      </c>
      <c r="E1128" s="106" t="n">
        <f aca="false">PRODUCT(C1128/D1128)</f>
        <v>0.6</v>
      </c>
      <c r="F1128" s="6"/>
      <c r="G1128" s="6"/>
      <c r="H1128" s="6"/>
      <c r="I1128" s="6"/>
      <c r="J1128" s="1"/>
      <c r="K1128" s="1"/>
      <c r="L1128" s="6"/>
      <c r="S1128" s="6"/>
      <c r="T1128" s="6"/>
      <c r="U1128" s="6"/>
      <c r="V1128" s="1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  <c r="BV1128" s="6"/>
      <c r="BW1128" s="6"/>
      <c r="BX1128" s="6"/>
      <c r="BY1128" s="6"/>
      <c r="BZ1128" s="6"/>
      <c r="CA1128" s="6"/>
      <c r="CB1128" s="6"/>
      <c r="CC1128" s="6"/>
      <c r="CD1128" s="6"/>
      <c r="CE1128" s="6"/>
      <c r="CF1128" s="6"/>
      <c r="CG1128" s="6"/>
      <c r="CH1128" s="6"/>
      <c r="CI1128" s="6"/>
      <c r="CJ1128" s="6"/>
      <c r="CK1128" s="6"/>
      <c r="CL1128" s="6"/>
      <c r="CM1128" s="6"/>
      <c r="CN1128" s="6"/>
      <c r="CO1128" s="6"/>
      <c r="CP1128" s="6"/>
      <c r="CQ1128" s="6"/>
      <c r="CR1128" s="6"/>
    </row>
    <row r="1129" customFormat="false" ht="15" hidden="false" customHeight="false" outlineLevel="0" collapsed="false">
      <c r="A1129" s="54" t="n">
        <v>1128</v>
      </c>
      <c r="B1129" s="6" t="s">
        <v>3187</v>
      </c>
      <c r="C1129" s="1" t="n">
        <v>12</v>
      </c>
      <c r="D1129" s="1" t="n">
        <v>23</v>
      </c>
      <c r="E1129" s="106" t="n">
        <f aca="false">PRODUCT(C1129/D1129)</f>
        <v>0.521739130434783</v>
      </c>
      <c r="F1129" s="6"/>
      <c r="G1129" s="6"/>
      <c r="H1129" s="6"/>
      <c r="I1129" s="6"/>
      <c r="J1129" s="1"/>
      <c r="K1129" s="1"/>
      <c r="L1129" s="6"/>
      <c r="S1129" s="6"/>
      <c r="T1129" s="6"/>
      <c r="U1129" s="6"/>
      <c r="V1129" s="1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  <c r="BV1129" s="6"/>
      <c r="BW1129" s="6"/>
      <c r="BX1129" s="6"/>
      <c r="BY1129" s="6"/>
      <c r="BZ1129" s="6"/>
      <c r="CA1129" s="6"/>
      <c r="CB1129" s="6"/>
      <c r="CC1129" s="6"/>
      <c r="CD1129" s="6"/>
      <c r="CE1129" s="6"/>
      <c r="CF1129" s="6"/>
      <c r="CG1129" s="6"/>
      <c r="CH1129" s="6"/>
      <c r="CI1129" s="6"/>
      <c r="CJ1129" s="6"/>
      <c r="CK1129" s="6"/>
      <c r="CL1129" s="6"/>
      <c r="CM1129" s="6"/>
      <c r="CN1129" s="6"/>
      <c r="CO1129" s="6"/>
      <c r="CP1129" s="6"/>
      <c r="CQ1129" s="6"/>
      <c r="CR1129" s="6"/>
    </row>
    <row r="1130" customFormat="false" ht="15" hidden="false" customHeight="false" outlineLevel="0" collapsed="false">
      <c r="A1130" s="54" t="n">
        <v>1129</v>
      </c>
      <c r="B1130" s="6" t="s">
        <v>3220</v>
      </c>
      <c r="C1130" s="1" t="n">
        <v>12</v>
      </c>
      <c r="D1130" s="1" t="n">
        <v>17</v>
      </c>
      <c r="E1130" s="106" t="n">
        <f aca="false">PRODUCT(C1130/D1130)</f>
        <v>0.705882352941177</v>
      </c>
      <c r="F1130" s="6"/>
      <c r="G1130" s="6"/>
      <c r="H1130" s="6"/>
      <c r="I1130" s="6"/>
      <c r="J1130" s="1"/>
      <c r="K1130" s="1"/>
      <c r="L1130" s="6"/>
      <c r="S1130" s="6"/>
      <c r="T1130" s="6"/>
      <c r="U1130" s="6"/>
      <c r="V1130" s="1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</row>
    <row r="1131" customFormat="false" ht="15" hidden="false" customHeight="false" outlineLevel="0" collapsed="false">
      <c r="A1131" s="54" t="n">
        <v>1130</v>
      </c>
      <c r="B1131" s="6" t="s">
        <v>3302</v>
      </c>
      <c r="C1131" s="1" t="n">
        <v>12</v>
      </c>
      <c r="D1131" s="1" t="n">
        <v>4</v>
      </c>
      <c r="E1131" s="106" t="n">
        <f aca="false">PRODUCT(C1131/D1131)</f>
        <v>3</v>
      </c>
      <c r="F1131" s="6"/>
      <c r="G1131" s="6"/>
      <c r="H1131" s="6"/>
      <c r="I1131" s="6"/>
      <c r="J1131" s="1"/>
      <c r="K1131" s="1"/>
      <c r="L1131" s="6"/>
      <c r="S1131" s="6"/>
      <c r="T1131" s="6"/>
      <c r="U1131" s="6"/>
      <c r="V1131" s="1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  <c r="BV1131" s="6"/>
      <c r="BW1131" s="6"/>
      <c r="BX1131" s="6"/>
      <c r="BY1131" s="6"/>
      <c r="BZ1131" s="6"/>
      <c r="CA1131" s="6"/>
      <c r="CB1131" s="6"/>
      <c r="CC1131" s="6"/>
      <c r="CD1131" s="6"/>
      <c r="CE1131" s="6"/>
      <c r="CF1131" s="6"/>
      <c r="CG1131" s="6"/>
      <c r="CH1131" s="6"/>
      <c r="CI1131" s="6"/>
      <c r="CJ1131" s="6"/>
      <c r="CK1131" s="6"/>
      <c r="CL1131" s="6"/>
      <c r="CM1131" s="6"/>
      <c r="CN1131" s="6"/>
      <c r="CO1131" s="6"/>
      <c r="CP1131" s="6"/>
      <c r="CQ1131" s="6"/>
      <c r="CR1131" s="6"/>
    </row>
    <row r="1132" customFormat="false" ht="15" hidden="false" customHeight="false" outlineLevel="0" collapsed="false">
      <c r="A1132" s="54" t="n">
        <v>1131</v>
      </c>
      <c r="B1132" s="6" t="s">
        <v>3309</v>
      </c>
      <c r="C1132" s="1" t="n">
        <v>12</v>
      </c>
      <c r="D1132" s="1" t="n">
        <v>17</v>
      </c>
      <c r="E1132" s="106" t="n">
        <f aca="false">PRODUCT(C1132/D1132)</f>
        <v>0.705882352941177</v>
      </c>
      <c r="F1132" s="6"/>
      <c r="G1132" s="6"/>
      <c r="H1132" s="6"/>
      <c r="I1132" s="6"/>
      <c r="J1132" s="1"/>
      <c r="K1132" s="1"/>
      <c r="L1132" s="6"/>
      <c r="S1132" s="6"/>
      <c r="T1132" s="6"/>
      <c r="U1132" s="6"/>
      <c r="V1132" s="1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  <c r="BV1132" s="6"/>
      <c r="BW1132" s="6"/>
      <c r="BX1132" s="6"/>
      <c r="BY1132" s="6"/>
      <c r="BZ1132" s="6"/>
      <c r="CA1132" s="6"/>
      <c r="CB1132" s="6"/>
      <c r="CC1132" s="6"/>
      <c r="CD1132" s="6"/>
      <c r="CE1132" s="6"/>
      <c r="CF1132" s="6"/>
      <c r="CG1132" s="6"/>
      <c r="CH1132" s="6"/>
      <c r="CI1132" s="6"/>
      <c r="CJ1132" s="6"/>
      <c r="CK1132" s="6"/>
      <c r="CL1132" s="6"/>
      <c r="CM1132" s="6"/>
      <c r="CN1132" s="6"/>
      <c r="CO1132" s="6"/>
      <c r="CP1132" s="6"/>
      <c r="CQ1132" s="6"/>
      <c r="CR1132" s="6"/>
    </row>
    <row r="1133" customFormat="false" ht="15" hidden="false" customHeight="false" outlineLevel="0" collapsed="false">
      <c r="A1133" s="54" t="n">
        <v>1132</v>
      </c>
      <c r="B1133" s="6" t="s">
        <v>2108</v>
      </c>
      <c r="C1133" s="1" t="n">
        <v>11</v>
      </c>
      <c r="D1133" s="1" t="n">
        <v>74</v>
      </c>
      <c r="E1133" s="106" t="n">
        <f aca="false">PRODUCT(C1133/D1133)</f>
        <v>0.148648648648649</v>
      </c>
      <c r="F1133" s="6"/>
      <c r="G1133" s="6"/>
      <c r="H1133" s="6"/>
      <c r="I1133" s="6"/>
      <c r="J1133" s="1"/>
      <c r="K1133" s="1"/>
      <c r="L1133" s="6"/>
      <c r="S1133" s="6"/>
      <c r="T1133" s="6"/>
      <c r="U1133" s="6"/>
      <c r="V1133" s="1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  <c r="BV1133" s="6"/>
      <c r="BW1133" s="6"/>
      <c r="BX1133" s="6"/>
      <c r="BY1133" s="6"/>
      <c r="BZ1133" s="6"/>
      <c r="CA1133" s="6"/>
      <c r="CB1133" s="6"/>
      <c r="CC1133" s="6"/>
      <c r="CD1133" s="6"/>
      <c r="CE1133" s="6"/>
      <c r="CF1133" s="6"/>
      <c r="CG1133" s="6"/>
      <c r="CH1133" s="6"/>
      <c r="CI1133" s="6"/>
      <c r="CJ1133" s="6"/>
      <c r="CK1133" s="6"/>
      <c r="CL1133" s="6"/>
      <c r="CM1133" s="6"/>
      <c r="CN1133" s="6"/>
      <c r="CO1133" s="6"/>
      <c r="CP1133" s="6"/>
      <c r="CQ1133" s="6"/>
      <c r="CR1133" s="6"/>
    </row>
    <row r="1134" customFormat="false" ht="15" hidden="false" customHeight="false" outlineLevel="0" collapsed="false">
      <c r="A1134" s="54" t="n">
        <v>1133</v>
      </c>
      <c r="B1134" s="6" t="s">
        <v>2399</v>
      </c>
      <c r="C1134" s="1" t="n">
        <v>11</v>
      </c>
      <c r="D1134" s="1" t="n">
        <v>65</v>
      </c>
      <c r="E1134" s="106" t="n">
        <f aca="false">PRODUCT(C1134/D1134)</f>
        <v>0.169230769230769</v>
      </c>
      <c r="F1134" s="6"/>
      <c r="G1134" s="6"/>
      <c r="H1134" s="6"/>
      <c r="I1134" s="6"/>
      <c r="J1134" s="1"/>
      <c r="K1134" s="1"/>
      <c r="L1134" s="6"/>
      <c r="S1134" s="6"/>
      <c r="T1134" s="6"/>
      <c r="U1134" s="6"/>
      <c r="V1134" s="1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</row>
    <row r="1135" customFormat="false" ht="15" hidden="false" customHeight="false" outlineLevel="0" collapsed="false">
      <c r="A1135" s="54" t="n">
        <v>1134</v>
      </c>
      <c r="B1135" s="6" t="s">
        <v>2473</v>
      </c>
      <c r="C1135" s="1" t="n">
        <v>11</v>
      </c>
      <c r="D1135" s="1" t="n">
        <v>53</v>
      </c>
      <c r="E1135" s="106" t="n">
        <f aca="false">PRODUCT(C1135/D1135)</f>
        <v>0.207547169811321</v>
      </c>
      <c r="F1135" s="6"/>
      <c r="G1135" s="6"/>
      <c r="H1135" s="6"/>
      <c r="I1135" s="6"/>
      <c r="J1135" s="1"/>
      <c r="K1135" s="1"/>
      <c r="L1135" s="6"/>
      <c r="S1135" s="6"/>
      <c r="T1135" s="6"/>
      <c r="U1135" s="6"/>
      <c r="V1135" s="1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  <c r="BV1135" s="6"/>
      <c r="BW1135" s="6"/>
      <c r="BX1135" s="6"/>
      <c r="BY1135" s="6"/>
      <c r="BZ1135" s="6"/>
      <c r="CA1135" s="6"/>
      <c r="CB1135" s="6"/>
      <c r="CC1135" s="6"/>
      <c r="CD1135" s="6"/>
      <c r="CE1135" s="6"/>
      <c r="CF1135" s="6"/>
      <c r="CG1135" s="6"/>
      <c r="CH1135" s="6"/>
      <c r="CI1135" s="6"/>
      <c r="CJ1135" s="6"/>
      <c r="CK1135" s="6"/>
      <c r="CL1135" s="6"/>
      <c r="CM1135" s="6"/>
      <c r="CN1135" s="6"/>
      <c r="CO1135" s="6"/>
      <c r="CP1135" s="6"/>
      <c r="CQ1135" s="6"/>
      <c r="CR1135" s="6"/>
    </row>
    <row r="1136" customFormat="false" ht="15" hidden="false" customHeight="false" outlineLevel="0" collapsed="false">
      <c r="A1136" s="54" t="n">
        <v>1135</v>
      </c>
      <c r="B1136" s="6" t="s">
        <v>384</v>
      </c>
      <c r="C1136" s="1" t="n">
        <v>11</v>
      </c>
      <c r="D1136" s="1" t="n">
        <v>68</v>
      </c>
      <c r="E1136" s="106" t="n">
        <f aca="false">PRODUCT(C1136/D1136)</f>
        <v>0.161764705882353</v>
      </c>
      <c r="F1136" s="6"/>
      <c r="G1136" s="6"/>
      <c r="H1136" s="6"/>
      <c r="I1136" s="6"/>
      <c r="J1136" s="1"/>
      <c r="K1136" s="1"/>
      <c r="L1136" s="6"/>
      <c r="S1136" s="6"/>
      <c r="T1136" s="6"/>
      <c r="U1136" s="6"/>
      <c r="V1136" s="1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  <c r="BV1136" s="6"/>
      <c r="BW1136" s="6"/>
      <c r="BX1136" s="6"/>
      <c r="BY1136" s="6"/>
      <c r="BZ1136" s="6"/>
      <c r="CA1136" s="6"/>
      <c r="CB1136" s="6"/>
      <c r="CC1136" s="6"/>
      <c r="CD1136" s="6"/>
      <c r="CE1136" s="6"/>
      <c r="CF1136" s="6"/>
      <c r="CG1136" s="6"/>
      <c r="CH1136" s="6"/>
      <c r="CI1136" s="6"/>
      <c r="CJ1136" s="6"/>
      <c r="CK1136" s="6"/>
      <c r="CL1136" s="6"/>
      <c r="CM1136" s="6"/>
      <c r="CN1136" s="6"/>
      <c r="CO1136" s="6"/>
      <c r="CP1136" s="6"/>
      <c r="CQ1136" s="6"/>
      <c r="CR1136" s="6"/>
    </row>
    <row r="1137" customFormat="false" ht="15" hidden="false" customHeight="false" outlineLevel="0" collapsed="false">
      <c r="A1137" s="54" t="n">
        <v>1136</v>
      </c>
      <c r="B1137" s="56" t="s">
        <v>2654</v>
      </c>
      <c r="C1137" s="1" t="n">
        <v>11</v>
      </c>
      <c r="D1137" s="1" t="n">
        <v>47</v>
      </c>
      <c r="E1137" s="106" t="n">
        <f aca="false">PRODUCT(C1137/D1137)</f>
        <v>0.234042553191489</v>
      </c>
      <c r="F1137" s="6"/>
      <c r="G1137" s="6"/>
      <c r="H1137" s="56"/>
      <c r="I1137" s="6"/>
      <c r="J1137" s="1"/>
      <c r="K1137" s="1"/>
      <c r="L1137" s="6"/>
      <c r="S1137" s="6"/>
      <c r="T1137" s="6"/>
      <c r="U1137" s="6"/>
      <c r="V1137" s="1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  <c r="BV1137" s="6"/>
      <c r="BW1137" s="6"/>
      <c r="BX1137" s="6"/>
      <c r="BY1137" s="6"/>
      <c r="BZ1137" s="6"/>
      <c r="CA1137" s="6"/>
      <c r="CB1137" s="6"/>
      <c r="CC1137" s="6"/>
      <c r="CD1137" s="6"/>
      <c r="CE1137" s="6"/>
      <c r="CF1137" s="6"/>
      <c r="CG1137" s="6"/>
      <c r="CH1137" s="6"/>
      <c r="CI1137" s="6"/>
      <c r="CJ1137" s="6"/>
      <c r="CK1137" s="6"/>
      <c r="CL1137" s="6"/>
      <c r="CM1137" s="6"/>
      <c r="CN1137" s="6"/>
      <c r="CO1137" s="6"/>
      <c r="CP1137" s="6"/>
      <c r="CQ1137" s="6"/>
      <c r="CR1137" s="6"/>
    </row>
    <row r="1138" customFormat="false" ht="15" hidden="false" customHeight="false" outlineLevel="0" collapsed="false">
      <c r="A1138" s="54" t="n">
        <v>1137</v>
      </c>
      <c r="B1138" s="56" t="s">
        <v>2685</v>
      </c>
      <c r="C1138" s="1" t="n">
        <v>11</v>
      </c>
      <c r="D1138" s="1" t="n">
        <v>55</v>
      </c>
      <c r="E1138" s="106" t="n">
        <f aca="false">PRODUCT(C1138/D1138)</f>
        <v>0.2</v>
      </c>
      <c r="F1138" s="6"/>
      <c r="G1138" s="6"/>
      <c r="H1138" s="56"/>
      <c r="I1138" s="6"/>
      <c r="J1138" s="1"/>
      <c r="K1138" s="1"/>
      <c r="L1138" s="6"/>
      <c r="S1138" s="6"/>
      <c r="T1138" s="6"/>
      <c r="U1138" s="6"/>
      <c r="V1138" s="1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</row>
    <row r="1139" customFormat="false" ht="15" hidden="false" customHeight="false" outlineLevel="0" collapsed="false">
      <c r="A1139" s="54" t="n">
        <v>1138</v>
      </c>
      <c r="B1139" s="6" t="s">
        <v>2716</v>
      </c>
      <c r="C1139" s="1" t="n">
        <v>11</v>
      </c>
      <c r="D1139" s="1" t="n">
        <v>89</v>
      </c>
      <c r="E1139" s="106" t="n">
        <f aca="false">PRODUCT(C1139/D1139)</f>
        <v>0.123595505617978</v>
      </c>
      <c r="F1139" s="6"/>
      <c r="G1139" s="6"/>
      <c r="H1139" s="6"/>
      <c r="I1139" s="6"/>
      <c r="J1139" s="1"/>
      <c r="K1139" s="1"/>
      <c r="L1139" s="6"/>
      <c r="S1139" s="6"/>
      <c r="T1139" s="6"/>
      <c r="U1139" s="6"/>
      <c r="V1139" s="1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  <c r="BU1139" s="6"/>
      <c r="BV1139" s="6"/>
      <c r="BW1139" s="6"/>
      <c r="BX1139" s="6"/>
      <c r="BY1139" s="6"/>
      <c r="BZ1139" s="6"/>
      <c r="CA1139" s="6"/>
      <c r="CB1139" s="6"/>
      <c r="CC1139" s="6"/>
      <c r="CD1139" s="6"/>
      <c r="CE1139" s="6"/>
      <c r="CF1139" s="6"/>
      <c r="CG1139" s="6"/>
      <c r="CH1139" s="6"/>
      <c r="CI1139" s="6"/>
      <c r="CJ1139" s="6"/>
      <c r="CK1139" s="6"/>
      <c r="CL1139" s="6"/>
      <c r="CM1139" s="6"/>
      <c r="CN1139" s="6"/>
      <c r="CO1139" s="6"/>
      <c r="CP1139" s="6"/>
      <c r="CQ1139" s="6"/>
      <c r="CR1139" s="6"/>
    </row>
    <row r="1140" customFormat="false" ht="15" hidden="false" customHeight="false" outlineLevel="0" collapsed="false">
      <c r="A1140" s="54" t="n">
        <v>1139</v>
      </c>
      <c r="B1140" s="6" t="s">
        <v>2758</v>
      </c>
      <c r="C1140" s="1" t="n">
        <v>11</v>
      </c>
      <c r="D1140" s="1" t="n">
        <v>26</v>
      </c>
      <c r="E1140" s="106" t="n">
        <f aca="false">PRODUCT(C1140/D1140)</f>
        <v>0.423076923076923</v>
      </c>
      <c r="F1140" s="6"/>
      <c r="G1140" s="6"/>
      <c r="H1140" s="6"/>
      <c r="I1140" s="6"/>
      <c r="J1140" s="1"/>
      <c r="K1140" s="1"/>
      <c r="L1140" s="6"/>
      <c r="S1140" s="6"/>
      <c r="T1140" s="6"/>
      <c r="U1140" s="6"/>
      <c r="V1140" s="1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  <c r="BU1140" s="6"/>
      <c r="BV1140" s="6"/>
      <c r="BW1140" s="6"/>
      <c r="BX1140" s="6"/>
      <c r="BY1140" s="6"/>
      <c r="BZ1140" s="6"/>
      <c r="CA1140" s="6"/>
      <c r="CB1140" s="6"/>
      <c r="CC1140" s="6"/>
      <c r="CD1140" s="6"/>
      <c r="CE1140" s="6"/>
      <c r="CF1140" s="6"/>
      <c r="CG1140" s="6"/>
      <c r="CH1140" s="6"/>
      <c r="CI1140" s="6"/>
      <c r="CJ1140" s="6"/>
      <c r="CK1140" s="6"/>
      <c r="CL1140" s="6"/>
      <c r="CM1140" s="6"/>
      <c r="CN1140" s="6"/>
      <c r="CO1140" s="6"/>
      <c r="CP1140" s="6"/>
      <c r="CQ1140" s="6"/>
      <c r="CR1140" s="6"/>
    </row>
    <row r="1141" customFormat="false" ht="15" hidden="false" customHeight="false" outlineLevel="0" collapsed="false">
      <c r="A1141" s="54" t="n">
        <v>1140</v>
      </c>
      <c r="B1141" s="6" t="s">
        <v>2808</v>
      </c>
      <c r="C1141" s="1" t="n">
        <v>11</v>
      </c>
      <c r="D1141" s="1" t="n">
        <v>33</v>
      </c>
      <c r="E1141" s="106" t="n">
        <f aca="false">PRODUCT(C1141/D1141)</f>
        <v>0.333333333333333</v>
      </c>
      <c r="F1141" s="6"/>
      <c r="G1141" s="6"/>
      <c r="H1141" s="6"/>
      <c r="I1141" s="6"/>
      <c r="J1141" s="1"/>
      <c r="K1141" s="1"/>
      <c r="L1141" s="6"/>
      <c r="S1141" s="6"/>
      <c r="T1141" s="6"/>
      <c r="U1141" s="6"/>
      <c r="V1141" s="1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  <c r="BV1141" s="6"/>
      <c r="BW1141" s="6"/>
      <c r="BX1141" s="6"/>
      <c r="BY1141" s="6"/>
      <c r="BZ1141" s="6"/>
      <c r="CA1141" s="6"/>
      <c r="CB1141" s="6"/>
      <c r="CC1141" s="6"/>
      <c r="CD1141" s="6"/>
      <c r="CE1141" s="6"/>
      <c r="CF1141" s="6"/>
      <c r="CG1141" s="6"/>
      <c r="CH1141" s="6"/>
      <c r="CI1141" s="6"/>
      <c r="CJ1141" s="6"/>
      <c r="CK1141" s="6"/>
      <c r="CL1141" s="6"/>
      <c r="CM1141" s="6"/>
      <c r="CN1141" s="6"/>
      <c r="CO1141" s="6"/>
      <c r="CP1141" s="6"/>
      <c r="CQ1141" s="6"/>
      <c r="CR1141" s="6"/>
    </row>
    <row r="1142" customFormat="false" ht="15" hidden="false" customHeight="false" outlineLevel="0" collapsed="false">
      <c r="A1142" s="54" t="n">
        <v>1141</v>
      </c>
      <c r="B1142" s="6" t="s">
        <v>2851</v>
      </c>
      <c r="C1142" s="1" t="n">
        <v>11</v>
      </c>
      <c r="D1142" s="1" t="n">
        <v>77</v>
      </c>
      <c r="E1142" s="106" t="n">
        <f aca="false">PRODUCT(C1142/D1142)</f>
        <v>0.142857142857143</v>
      </c>
      <c r="F1142" s="6"/>
      <c r="G1142" s="6"/>
      <c r="H1142" s="6"/>
      <c r="I1142" s="6"/>
      <c r="J1142" s="1"/>
      <c r="K1142" s="1"/>
      <c r="L1142" s="6"/>
      <c r="S1142" s="6"/>
      <c r="T1142" s="6"/>
      <c r="U1142" s="6"/>
      <c r="V1142" s="1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</row>
    <row r="1143" customFormat="false" ht="15" hidden="false" customHeight="false" outlineLevel="0" collapsed="false">
      <c r="A1143" s="54" t="n">
        <v>1142</v>
      </c>
      <c r="B1143" s="56" t="s">
        <v>2854</v>
      </c>
      <c r="C1143" s="1" t="n">
        <v>11</v>
      </c>
      <c r="D1143" s="1" t="n">
        <v>69</v>
      </c>
      <c r="E1143" s="106" t="n">
        <f aca="false">PRODUCT(C1143/D1143)</f>
        <v>0.159420289855072</v>
      </c>
      <c r="F1143" s="6"/>
      <c r="G1143" s="6"/>
      <c r="H1143" s="56"/>
      <c r="I1143" s="6"/>
      <c r="J1143" s="1"/>
      <c r="K1143" s="1"/>
      <c r="L1143" s="6"/>
      <c r="S1143" s="6"/>
      <c r="T1143" s="6"/>
      <c r="U1143" s="6"/>
      <c r="V1143" s="1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  <c r="BU1143" s="6"/>
      <c r="BV1143" s="6"/>
      <c r="BW1143" s="6"/>
      <c r="BX1143" s="6"/>
      <c r="BY1143" s="6"/>
      <c r="BZ1143" s="6"/>
      <c r="CA1143" s="6"/>
      <c r="CB1143" s="6"/>
      <c r="CC1143" s="6"/>
      <c r="CD1143" s="6"/>
      <c r="CE1143" s="6"/>
      <c r="CF1143" s="6"/>
      <c r="CG1143" s="6"/>
      <c r="CH1143" s="6"/>
      <c r="CI1143" s="6"/>
      <c r="CJ1143" s="6"/>
      <c r="CK1143" s="6"/>
      <c r="CL1143" s="6"/>
      <c r="CM1143" s="6"/>
      <c r="CN1143" s="6"/>
      <c r="CO1143" s="6"/>
      <c r="CP1143" s="6"/>
      <c r="CQ1143" s="6"/>
      <c r="CR1143" s="6"/>
    </row>
    <row r="1144" customFormat="false" ht="15" hidden="false" customHeight="false" outlineLevel="0" collapsed="false">
      <c r="A1144" s="54" t="n">
        <v>1143</v>
      </c>
      <c r="B1144" s="6" t="s">
        <v>2869</v>
      </c>
      <c r="C1144" s="1" t="n">
        <v>11</v>
      </c>
      <c r="D1144" s="1" t="n">
        <v>27</v>
      </c>
      <c r="E1144" s="106" t="n">
        <f aca="false">PRODUCT(C1144/D1144)</f>
        <v>0.407407407407407</v>
      </c>
      <c r="F1144" s="6"/>
      <c r="G1144" s="6"/>
      <c r="H1144" s="6"/>
      <c r="I1144" s="6"/>
      <c r="J1144" s="1"/>
      <c r="K1144" s="1"/>
      <c r="L1144" s="6"/>
      <c r="S1144" s="6"/>
      <c r="T1144" s="6"/>
      <c r="U1144" s="6"/>
      <c r="V1144" s="1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  <c r="BV1144" s="6"/>
      <c r="BW1144" s="6"/>
      <c r="BX1144" s="6"/>
      <c r="BY1144" s="6"/>
      <c r="BZ1144" s="6"/>
      <c r="CA1144" s="6"/>
      <c r="CB1144" s="6"/>
      <c r="CC1144" s="6"/>
      <c r="CD1144" s="6"/>
      <c r="CE1144" s="6"/>
      <c r="CF1144" s="6"/>
      <c r="CG1144" s="6"/>
      <c r="CH1144" s="6"/>
      <c r="CI1144" s="6"/>
      <c r="CJ1144" s="6"/>
      <c r="CK1144" s="6"/>
      <c r="CL1144" s="6"/>
      <c r="CM1144" s="6"/>
      <c r="CN1144" s="6"/>
      <c r="CO1144" s="6"/>
      <c r="CP1144" s="6"/>
      <c r="CQ1144" s="6"/>
      <c r="CR1144" s="6"/>
    </row>
    <row r="1145" customFormat="false" ht="15" hidden="false" customHeight="false" outlineLevel="0" collapsed="false">
      <c r="A1145" s="54" t="n">
        <v>1144</v>
      </c>
      <c r="B1145" s="6" t="s">
        <v>2872</v>
      </c>
      <c r="C1145" s="1" t="n">
        <v>11</v>
      </c>
      <c r="D1145" s="1" t="n">
        <v>17</v>
      </c>
      <c r="E1145" s="106" t="n">
        <f aca="false">PRODUCT(C1145/D1145)</f>
        <v>0.647058823529412</v>
      </c>
      <c r="F1145" s="6"/>
      <c r="G1145" s="6"/>
      <c r="H1145" s="6"/>
      <c r="I1145" s="6"/>
      <c r="J1145" s="1"/>
      <c r="K1145" s="1"/>
      <c r="L1145" s="6"/>
      <c r="S1145" s="6"/>
      <c r="T1145" s="6"/>
      <c r="U1145" s="6"/>
      <c r="V1145" s="1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  <c r="BU1145" s="6"/>
      <c r="BV1145" s="6"/>
      <c r="BW1145" s="6"/>
      <c r="BX1145" s="6"/>
      <c r="BY1145" s="6"/>
      <c r="BZ1145" s="6"/>
      <c r="CA1145" s="6"/>
      <c r="CB1145" s="6"/>
      <c r="CC1145" s="6"/>
      <c r="CD1145" s="6"/>
      <c r="CE1145" s="6"/>
      <c r="CF1145" s="6"/>
      <c r="CG1145" s="6"/>
      <c r="CH1145" s="6"/>
      <c r="CI1145" s="6"/>
      <c r="CJ1145" s="6"/>
      <c r="CK1145" s="6"/>
      <c r="CL1145" s="6"/>
      <c r="CM1145" s="6"/>
      <c r="CN1145" s="6"/>
      <c r="CO1145" s="6"/>
      <c r="CP1145" s="6"/>
      <c r="CQ1145" s="6"/>
      <c r="CR1145" s="6"/>
    </row>
    <row r="1146" customFormat="false" ht="15" hidden="false" customHeight="false" outlineLevel="0" collapsed="false">
      <c r="A1146" s="54" t="n">
        <v>1145</v>
      </c>
      <c r="B1146" s="6" t="s">
        <v>2918</v>
      </c>
      <c r="C1146" s="1" t="n">
        <v>11</v>
      </c>
      <c r="D1146" s="1" t="n">
        <v>34</v>
      </c>
      <c r="E1146" s="106" t="n">
        <f aca="false">PRODUCT(C1146/D1146)</f>
        <v>0.323529411764706</v>
      </c>
      <c r="F1146" s="6"/>
      <c r="G1146" s="6"/>
      <c r="H1146" s="6"/>
      <c r="I1146" s="6"/>
      <c r="J1146" s="1"/>
      <c r="K1146" s="1"/>
      <c r="L1146" s="6"/>
      <c r="S1146" s="6"/>
      <c r="T1146" s="6"/>
      <c r="U1146" s="6"/>
      <c r="V1146" s="1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</row>
    <row r="1147" customFormat="false" ht="15" hidden="false" customHeight="false" outlineLevel="0" collapsed="false">
      <c r="A1147" s="54" t="n">
        <v>1146</v>
      </c>
      <c r="B1147" s="6" t="s">
        <v>2931</v>
      </c>
      <c r="C1147" s="1" t="n">
        <v>11</v>
      </c>
      <c r="D1147" s="1" t="n">
        <v>48</v>
      </c>
      <c r="E1147" s="106" t="n">
        <f aca="false">PRODUCT(C1147/D1147)</f>
        <v>0.229166666666667</v>
      </c>
      <c r="F1147" s="6"/>
      <c r="G1147" s="6"/>
      <c r="H1147" s="6"/>
      <c r="I1147" s="6"/>
      <c r="J1147" s="1"/>
      <c r="K1147" s="1"/>
      <c r="L1147" s="6"/>
      <c r="S1147" s="6"/>
      <c r="T1147" s="6"/>
      <c r="U1147" s="6"/>
      <c r="V1147" s="1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  <c r="BM1147" s="6"/>
      <c r="BN1147" s="6"/>
      <c r="BO1147" s="6"/>
      <c r="BP1147" s="6"/>
      <c r="BQ1147" s="6"/>
      <c r="BR1147" s="6"/>
      <c r="BS1147" s="6"/>
      <c r="BT1147" s="6"/>
      <c r="BU1147" s="6"/>
      <c r="BV1147" s="6"/>
      <c r="BW1147" s="6"/>
      <c r="BX1147" s="6"/>
      <c r="BY1147" s="6"/>
      <c r="BZ1147" s="6"/>
      <c r="CA1147" s="6"/>
      <c r="CB1147" s="6"/>
      <c r="CC1147" s="6"/>
      <c r="CD1147" s="6"/>
      <c r="CE1147" s="6"/>
      <c r="CF1147" s="6"/>
      <c r="CG1147" s="6"/>
      <c r="CH1147" s="6"/>
      <c r="CI1147" s="6"/>
      <c r="CJ1147" s="6"/>
      <c r="CK1147" s="6"/>
      <c r="CL1147" s="6"/>
      <c r="CM1147" s="6"/>
      <c r="CN1147" s="6"/>
      <c r="CO1147" s="6"/>
      <c r="CP1147" s="6"/>
      <c r="CQ1147" s="6"/>
      <c r="CR1147" s="6"/>
    </row>
    <row r="1148" customFormat="false" ht="15" hidden="false" customHeight="false" outlineLevel="0" collapsed="false">
      <c r="A1148" s="54" t="n">
        <v>1147</v>
      </c>
      <c r="B1148" s="6" t="s">
        <v>2957</v>
      </c>
      <c r="C1148" s="1" t="n">
        <v>11</v>
      </c>
      <c r="D1148" s="1" t="n">
        <v>39</v>
      </c>
      <c r="E1148" s="106" t="n">
        <f aca="false">PRODUCT(C1148/D1148)</f>
        <v>0.282051282051282</v>
      </c>
      <c r="F1148" s="6"/>
      <c r="G1148" s="6"/>
      <c r="H1148" s="6"/>
      <c r="I1148" s="6"/>
      <c r="J1148" s="1"/>
      <c r="K1148" s="1"/>
      <c r="L1148" s="6"/>
      <c r="S1148" s="6"/>
      <c r="T1148" s="6"/>
      <c r="U1148" s="6"/>
      <c r="V1148" s="1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  <c r="BM1148" s="6"/>
      <c r="BN1148" s="6"/>
      <c r="BO1148" s="6"/>
      <c r="BP1148" s="6"/>
      <c r="BQ1148" s="6"/>
      <c r="BR1148" s="6"/>
      <c r="BS1148" s="6"/>
      <c r="BT1148" s="6"/>
      <c r="BU1148" s="6"/>
      <c r="BV1148" s="6"/>
      <c r="BW1148" s="6"/>
      <c r="BX1148" s="6"/>
      <c r="BY1148" s="6"/>
      <c r="BZ1148" s="6"/>
      <c r="CA1148" s="6"/>
      <c r="CB1148" s="6"/>
      <c r="CC1148" s="6"/>
      <c r="CD1148" s="6"/>
      <c r="CE1148" s="6"/>
      <c r="CF1148" s="6"/>
      <c r="CG1148" s="6"/>
      <c r="CH1148" s="6"/>
      <c r="CI1148" s="6"/>
      <c r="CJ1148" s="6"/>
      <c r="CK1148" s="6"/>
      <c r="CL1148" s="6"/>
      <c r="CM1148" s="6"/>
      <c r="CN1148" s="6"/>
      <c r="CO1148" s="6"/>
      <c r="CP1148" s="6"/>
      <c r="CQ1148" s="6"/>
      <c r="CR1148" s="6"/>
    </row>
    <row r="1149" customFormat="false" ht="15" hidden="false" customHeight="false" outlineLevel="0" collapsed="false">
      <c r="A1149" s="54" t="n">
        <v>1148</v>
      </c>
      <c r="B1149" s="6" t="s">
        <v>2994</v>
      </c>
      <c r="C1149" s="1" t="n">
        <v>11</v>
      </c>
      <c r="D1149" s="1" t="n">
        <v>16</v>
      </c>
      <c r="E1149" s="106" t="n">
        <f aca="false">PRODUCT(C1149/D1149)</f>
        <v>0.6875</v>
      </c>
      <c r="F1149" s="6"/>
      <c r="G1149" s="6"/>
      <c r="H1149" s="6"/>
      <c r="I1149" s="6"/>
      <c r="J1149" s="1"/>
      <c r="K1149" s="1"/>
      <c r="L1149" s="6"/>
      <c r="S1149" s="6"/>
      <c r="T1149" s="6"/>
      <c r="U1149" s="6"/>
      <c r="V1149" s="1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  <c r="BM1149" s="6"/>
      <c r="BN1149" s="6"/>
      <c r="BO1149" s="6"/>
      <c r="BP1149" s="6"/>
      <c r="BQ1149" s="6"/>
      <c r="BR1149" s="6"/>
      <c r="BS1149" s="6"/>
      <c r="BT1149" s="6"/>
      <c r="BU1149" s="6"/>
      <c r="BV1149" s="6"/>
      <c r="BW1149" s="6"/>
      <c r="BX1149" s="6"/>
      <c r="BY1149" s="6"/>
      <c r="BZ1149" s="6"/>
      <c r="CA1149" s="6"/>
      <c r="CB1149" s="6"/>
      <c r="CC1149" s="6"/>
      <c r="CD1149" s="6"/>
      <c r="CE1149" s="6"/>
      <c r="CF1149" s="6"/>
      <c r="CG1149" s="6"/>
      <c r="CH1149" s="6"/>
      <c r="CI1149" s="6"/>
      <c r="CJ1149" s="6"/>
      <c r="CK1149" s="6"/>
      <c r="CL1149" s="6"/>
      <c r="CM1149" s="6"/>
      <c r="CN1149" s="6"/>
      <c r="CO1149" s="6"/>
      <c r="CP1149" s="6"/>
      <c r="CQ1149" s="6"/>
      <c r="CR1149" s="6"/>
    </row>
    <row r="1150" customFormat="false" ht="15" hidden="false" customHeight="false" outlineLevel="0" collapsed="false">
      <c r="A1150" s="54" t="n">
        <v>1149</v>
      </c>
      <c r="B1150" s="6" t="s">
        <v>3004</v>
      </c>
      <c r="C1150" s="1" t="n">
        <v>11</v>
      </c>
      <c r="D1150" s="1" t="n">
        <v>39</v>
      </c>
      <c r="E1150" s="106" t="n">
        <f aca="false">PRODUCT(C1150/D1150)</f>
        <v>0.282051282051282</v>
      </c>
      <c r="F1150" s="6"/>
      <c r="G1150" s="6"/>
      <c r="H1150" s="6"/>
      <c r="I1150" s="6"/>
      <c r="J1150" s="1"/>
      <c r="K1150" s="1"/>
      <c r="L1150" s="6"/>
      <c r="S1150" s="6"/>
      <c r="T1150" s="6"/>
      <c r="U1150" s="6"/>
      <c r="V1150" s="1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</row>
    <row r="1151" customFormat="false" ht="15" hidden="false" customHeight="false" outlineLevel="0" collapsed="false">
      <c r="A1151" s="54" t="n">
        <v>1150</v>
      </c>
      <c r="B1151" s="6" t="s">
        <v>3007</v>
      </c>
      <c r="C1151" s="1" t="n">
        <v>11</v>
      </c>
      <c r="D1151" s="1" t="n">
        <v>18</v>
      </c>
      <c r="E1151" s="106" t="n">
        <f aca="false">PRODUCT(C1151/D1151)</f>
        <v>0.611111111111111</v>
      </c>
      <c r="F1151" s="6"/>
      <c r="G1151" s="6"/>
      <c r="H1151" s="6"/>
      <c r="I1151" s="6"/>
      <c r="J1151" s="1"/>
      <c r="K1151" s="1"/>
      <c r="L1151" s="6"/>
      <c r="S1151" s="6"/>
      <c r="T1151" s="6"/>
      <c r="U1151" s="6"/>
      <c r="V1151" s="1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  <c r="BL1151" s="6"/>
      <c r="BM1151" s="6"/>
      <c r="BN1151" s="6"/>
      <c r="BO1151" s="6"/>
      <c r="BP1151" s="6"/>
      <c r="BQ1151" s="6"/>
      <c r="BR1151" s="6"/>
      <c r="BS1151" s="6"/>
      <c r="BT1151" s="6"/>
      <c r="BU1151" s="6"/>
      <c r="BV1151" s="6"/>
      <c r="BW1151" s="6"/>
      <c r="BX1151" s="6"/>
      <c r="BY1151" s="6"/>
      <c r="BZ1151" s="6"/>
      <c r="CA1151" s="6"/>
      <c r="CB1151" s="6"/>
      <c r="CC1151" s="6"/>
      <c r="CD1151" s="6"/>
      <c r="CE1151" s="6"/>
      <c r="CF1151" s="6"/>
      <c r="CG1151" s="6"/>
      <c r="CH1151" s="6"/>
      <c r="CI1151" s="6"/>
      <c r="CJ1151" s="6"/>
      <c r="CK1151" s="6"/>
      <c r="CL1151" s="6"/>
      <c r="CM1151" s="6"/>
      <c r="CN1151" s="6"/>
      <c r="CO1151" s="6"/>
      <c r="CP1151" s="6"/>
      <c r="CQ1151" s="6"/>
      <c r="CR1151" s="6"/>
    </row>
    <row r="1152" customFormat="false" ht="15" hidden="false" customHeight="false" outlineLevel="0" collapsed="false">
      <c r="A1152" s="54" t="n">
        <v>1151</v>
      </c>
      <c r="B1152" s="6" t="s">
        <v>3039</v>
      </c>
      <c r="C1152" s="1" t="n">
        <v>11</v>
      </c>
      <c r="D1152" s="1" t="n">
        <v>38</v>
      </c>
      <c r="E1152" s="106" t="n">
        <f aca="false">PRODUCT(C1152/D1152)</f>
        <v>0.289473684210526</v>
      </c>
      <c r="F1152" s="6"/>
      <c r="G1152" s="6"/>
      <c r="H1152" s="6"/>
      <c r="I1152" s="6"/>
      <c r="J1152" s="1"/>
      <c r="K1152" s="1"/>
      <c r="L1152" s="6"/>
      <c r="S1152" s="6"/>
      <c r="T1152" s="6"/>
      <c r="U1152" s="6"/>
      <c r="V1152" s="1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  <c r="BI1152" s="6"/>
      <c r="BJ1152" s="6"/>
      <c r="BK1152" s="6"/>
      <c r="BL1152" s="6"/>
      <c r="BM1152" s="6"/>
      <c r="BN1152" s="6"/>
      <c r="BO1152" s="6"/>
      <c r="BP1152" s="6"/>
      <c r="BQ1152" s="6"/>
      <c r="BR1152" s="6"/>
      <c r="BS1152" s="6"/>
      <c r="BT1152" s="6"/>
      <c r="BU1152" s="6"/>
      <c r="BV1152" s="6"/>
      <c r="BW1152" s="6"/>
      <c r="BX1152" s="6"/>
      <c r="BY1152" s="6"/>
      <c r="BZ1152" s="6"/>
      <c r="CA1152" s="6"/>
      <c r="CB1152" s="6"/>
      <c r="CC1152" s="6"/>
      <c r="CD1152" s="6"/>
      <c r="CE1152" s="6"/>
      <c r="CF1152" s="6"/>
      <c r="CG1152" s="6"/>
      <c r="CH1152" s="6"/>
      <c r="CI1152" s="6"/>
      <c r="CJ1152" s="6"/>
      <c r="CK1152" s="6"/>
      <c r="CL1152" s="6"/>
      <c r="CM1152" s="6"/>
      <c r="CN1152" s="6"/>
      <c r="CO1152" s="6"/>
      <c r="CP1152" s="6"/>
      <c r="CQ1152" s="6"/>
      <c r="CR1152" s="6"/>
    </row>
    <row r="1153" customFormat="false" ht="15" hidden="false" customHeight="false" outlineLevel="0" collapsed="false">
      <c r="A1153" s="54" t="n">
        <v>1152</v>
      </c>
      <c r="B1153" s="6" t="s">
        <v>3045</v>
      </c>
      <c r="C1153" s="1" t="n">
        <v>11</v>
      </c>
      <c r="D1153" s="1" t="n">
        <v>36</v>
      </c>
      <c r="E1153" s="106" t="n">
        <f aca="false">PRODUCT(C1153/D1153)</f>
        <v>0.305555555555556</v>
      </c>
      <c r="F1153" s="6"/>
      <c r="G1153" s="6"/>
      <c r="H1153" s="6"/>
      <c r="I1153" s="6"/>
      <c r="J1153" s="1"/>
      <c r="K1153" s="1"/>
      <c r="L1153" s="6"/>
      <c r="S1153" s="6"/>
      <c r="T1153" s="6"/>
      <c r="U1153" s="6"/>
      <c r="V1153" s="1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  <c r="BI1153" s="6"/>
      <c r="BJ1153" s="6"/>
      <c r="BK1153" s="6"/>
      <c r="BL1153" s="6"/>
      <c r="BM1153" s="6"/>
      <c r="BN1153" s="6"/>
      <c r="BO1153" s="6"/>
      <c r="BP1153" s="6"/>
      <c r="BQ1153" s="6"/>
      <c r="BR1153" s="6"/>
      <c r="BS1153" s="6"/>
      <c r="BT1153" s="6"/>
      <c r="BU1153" s="6"/>
      <c r="BV1153" s="6"/>
      <c r="BW1153" s="6"/>
      <c r="BX1153" s="6"/>
      <c r="BY1153" s="6"/>
      <c r="BZ1153" s="6"/>
      <c r="CA1153" s="6"/>
      <c r="CB1153" s="6"/>
      <c r="CC1153" s="6"/>
      <c r="CD1153" s="6"/>
      <c r="CE1153" s="6"/>
      <c r="CF1153" s="6"/>
      <c r="CG1153" s="6"/>
      <c r="CH1153" s="6"/>
      <c r="CI1153" s="6"/>
      <c r="CJ1153" s="6"/>
      <c r="CK1153" s="6"/>
      <c r="CL1153" s="6"/>
      <c r="CM1153" s="6"/>
      <c r="CN1153" s="6"/>
      <c r="CO1153" s="6"/>
      <c r="CP1153" s="6"/>
      <c r="CQ1153" s="6"/>
      <c r="CR1153" s="6"/>
    </row>
    <row r="1154" customFormat="false" ht="15" hidden="false" customHeight="false" outlineLevel="0" collapsed="false">
      <c r="A1154" s="54" t="n">
        <v>1153</v>
      </c>
      <c r="B1154" s="6" t="s">
        <v>3053</v>
      </c>
      <c r="C1154" s="1" t="n">
        <v>11</v>
      </c>
      <c r="D1154" s="1" t="n">
        <v>18</v>
      </c>
      <c r="E1154" s="106" t="n">
        <f aca="false">PRODUCT(C1154/D1154)</f>
        <v>0.611111111111111</v>
      </c>
      <c r="F1154" s="6"/>
      <c r="G1154" s="6"/>
      <c r="H1154" s="6"/>
      <c r="I1154" s="6"/>
      <c r="J1154" s="1"/>
      <c r="K1154" s="1"/>
      <c r="L1154" s="6"/>
      <c r="S1154" s="6"/>
      <c r="T1154" s="6"/>
      <c r="U1154" s="6"/>
      <c r="V1154" s="1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</row>
    <row r="1155" customFormat="false" ht="15" hidden="false" customHeight="false" outlineLevel="0" collapsed="false">
      <c r="A1155" s="54" t="n">
        <v>1154</v>
      </c>
      <c r="B1155" s="6" t="s">
        <v>3057</v>
      </c>
      <c r="C1155" s="1" t="n">
        <v>11</v>
      </c>
      <c r="D1155" s="1" t="n">
        <v>20</v>
      </c>
      <c r="E1155" s="106" t="n">
        <f aca="false">PRODUCT(C1155/D1155)</f>
        <v>0.55</v>
      </c>
      <c r="F1155" s="6"/>
      <c r="G1155" s="6"/>
      <c r="H1155" s="6"/>
      <c r="I1155" s="6"/>
      <c r="J1155" s="1"/>
      <c r="K1155" s="1"/>
      <c r="L1155" s="6"/>
      <c r="S1155" s="6"/>
      <c r="T1155" s="6"/>
      <c r="U1155" s="6"/>
      <c r="V1155" s="1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  <c r="BJ1155" s="6"/>
      <c r="BK1155" s="6"/>
      <c r="BL1155" s="6"/>
      <c r="BM1155" s="6"/>
      <c r="BN1155" s="6"/>
      <c r="BO1155" s="6"/>
      <c r="BP1155" s="6"/>
      <c r="BQ1155" s="6"/>
      <c r="BR1155" s="6"/>
      <c r="BS1155" s="6"/>
      <c r="BT1155" s="6"/>
      <c r="BU1155" s="6"/>
      <c r="BV1155" s="6"/>
      <c r="BW1155" s="6"/>
      <c r="BX1155" s="6"/>
      <c r="BY1155" s="6"/>
      <c r="BZ1155" s="6"/>
      <c r="CA1155" s="6"/>
      <c r="CB1155" s="6"/>
      <c r="CC1155" s="6"/>
      <c r="CD1155" s="6"/>
      <c r="CE1155" s="6"/>
      <c r="CF1155" s="6"/>
      <c r="CG1155" s="6"/>
      <c r="CH1155" s="6"/>
      <c r="CI1155" s="6"/>
      <c r="CJ1155" s="6"/>
      <c r="CK1155" s="6"/>
      <c r="CL1155" s="6"/>
      <c r="CM1155" s="6"/>
      <c r="CN1155" s="6"/>
      <c r="CO1155" s="6"/>
      <c r="CP1155" s="6"/>
      <c r="CQ1155" s="6"/>
      <c r="CR1155" s="6"/>
    </row>
    <row r="1156" customFormat="false" ht="15" hidden="false" customHeight="false" outlineLevel="0" collapsed="false">
      <c r="A1156" s="54" t="n">
        <v>1155</v>
      </c>
      <c r="B1156" s="6" t="s">
        <v>3065</v>
      </c>
      <c r="C1156" s="1" t="n">
        <v>11</v>
      </c>
      <c r="D1156" s="1" t="n">
        <v>22</v>
      </c>
      <c r="E1156" s="106" t="n">
        <f aca="false">PRODUCT(C1156/D1156)</f>
        <v>0.5</v>
      </c>
      <c r="F1156" s="6"/>
      <c r="G1156" s="6"/>
      <c r="H1156" s="6"/>
      <c r="I1156" s="6"/>
      <c r="J1156" s="1"/>
      <c r="K1156" s="1"/>
      <c r="L1156" s="6"/>
      <c r="S1156" s="6"/>
      <c r="T1156" s="6"/>
      <c r="U1156" s="6"/>
      <c r="V1156" s="1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  <c r="BI1156" s="6"/>
      <c r="BJ1156" s="6"/>
      <c r="BK1156" s="6"/>
      <c r="BL1156" s="6"/>
      <c r="BM1156" s="6"/>
      <c r="BN1156" s="6"/>
      <c r="BO1156" s="6"/>
      <c r="BP1156" s="6"/>
      <c r="BQ1156" s="6"/>
      <c r="BR1156" s="6"/>
      <c r="BS1156" s="6"/>
      <c r="BT1156" s="6"/>
      <c r="BU1156" s="6"/>
      <c r="BV1156" s="6"/>
      <c r="BW1156" s="6"/>
      <c r="BX1156" s="6"/>
      <c r="BY1156" s="6"/>
      <c r="BZ1156" s="6"/>
      <c r="CA1156" s="6"/>
      <c r="CB1156" s="6"/>
      <c r="CC1156" s="6"/>
      <c r="CD1156" s="6"/>
      <c r="CE1156" s="6"/>
      <c r="CF1156" s="6"/>
      <c r="CG1156" s="6"/>
      <c r="CH1156" s="6"/>
      <c r="CI1156" s="6"/>
      <c r="CJ1156" s="6"/>
      <c r="CK1156" s="6"/>
      <c r="CL1156" s="6"/>
      <c r="CM1156" s="6"/>
      <c r="CN1156" s="6"/>
      <c r="CO1156" s="6"/>
      <c r="CP1156" s="6"/>
      <c r="CQ1156" s="6"/>
      <c r="CR1156" s="6"/>
    </row>
    <row r="1157" customFormat="false" ht="15" hidden="false" customHeight="false" outlineLevel="0" collapsed="false">
      <c r="A1157" s="54" t="n">
        <v>1156</v>
      </c>
      <c r="B1157" s="56" t="s">
        <v>3074</v>
      </c>
      <c r="C1157" s="1" t="n">
        <v>11</v>
      </c>
      <c r="D1157" s="1" t="n">
        <v>40</v>
      </c>
      <c r="E1157" s="106" t="n">
        <f aca="false">PRODUCT(C1157/D1157)</f>
        <v>0.275</v>
      </c>
      <c r="F1157" s="6"/>
      <c r="G1157" s="6"/>
      <c r="H1157" s="56"/>
      <c r="I1157" s="6"/>
      <c r="J1157" s="1"/>
      <c r="K1157" s="1"/>
      <c r="L1157" s="6"/>
      <c r="S1157" s="6"/>
      <c r="T1157" s="6"/>
      <c r="U1157" s="6"/>
      <c r="V1157" s="1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  <c r="BI1157" s="6"/>
      <c r="BJ1157" s="6"/>
      <c r="BK1157" s="6"/>
      <c r="BL1157" s="6"/>
      <c r="BM1157" s="6"/>
      <c r="BN1157" s="6"/>
      <c r="BO1157" s="6"/>
      <c r="BP1157" s="6"/>
      <c r="BQ1157" s="6"/>
      <c r="BR1157" s="6"/>
      <c r="BS1157" s="6"/>
      <c r="BT1157" s="6"/>
      <c r="BU1157" s="6"/>
      <c r="BV1157" s="6"/>
      <c r="BW1157" s="6"/>
      <c r="BX1157" s="6"/>
      <c r="BY1157" s="6"/>
      <c r="BZ1157" s="6"/>
      <c r="CA1157" s="6"/>
      <c r="CB1157" s="6"/>
      <c r="CC1157" s="6"/>
      <c r="CD1157" s="6"/>
      <c r="CE1157" s="6"/>
      <c r="CF1157" s="6"/>
      <c r="CG1157" s="6"/>
      <c r="CH1157" s="6"/>
      <c r="CI1157" s="6"/>
      <c r="CJ1157" s="6"/>
      <c r="CK1157" s="6"/>
      <c r="CL1157" s="6"/>
      <c r="CM1157" s="6"/>
      <c r="CN1157" s="6"/>
      <c r="CO1157" s="6"/>
      <c r="CP1157" s="6"/>
      <c r="CQ1157" s="6"/>
      <c r="CR1157" s="6"/>
    </row>
    <row r="1158" customFormat="false" ht="15" hidden="false" customHeight="false" outlineLevel="0" collapsed="false">
      <c r="A1158" s="54" t="n">
        <v>1157</v>
      </c>
      <c r="B1158" s="56" t="s">
        <v>459</v>
      </c>
      <c r="C1158" s="1" t="n">
        <v>11</v>
      </c>
      <c r="D1158" s="1" t="n">
        <v>21</v>
      </c>
      <c r="E1158" s="106" t="n">
        <f aca="false">PRODUCT(C1158/D1158)</f>
        <v>0.523809523809524</v>
      </c>
      <c r="F1158" s="6"/>
      <c r="G1158" s="6"/>
      <c r="H1158" s="56"/>
      <c r="I1158" s="6"/>
      <c r="J1158" s="1"/>
      <c r="K1158" s="1"/>
      <c r="L1158" s="6"/>
      <c r="S1158" s="6"/>
      <c r="T1158" s="6"/>
      <c r="U1158" s="6"/>
      <c r="V1158" s="1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</row>
    <row r="1159" customFormat="false" ht="15" hidden="false" customHeight="false" outlineLevel="0" collapsed="false">
      <c r="A1159" s="54" t="n">
        <v>1158</v>
      </c>
      <c r="B1159" s="6" t="s">
        <v>3095</v>
      </c>
      <c r="C1159" s="1" t="n">
        <v>11</v>
      </c>
      <c r="D1159" s="1" t="n">
        <v>24</v>
      </c>
      <c r="E1159" s="106" t="n">
        <f aca="false">PRODUCT(C1159/D1159)</f>
        <v>0.458333333333333</v>
      </c>
      <c r="F1159" s="6"/>
      <c r="G1159" s="6"/>
      <c r="H1159" s="6"/>
      <c r="I1159" s="6"/>
      <c r="J1159" s="1"/>
      <c r="K1159" s="1"/>
      <c r="L1159" s="6"/>
      <c r="S1159" s="6"/>
      <c r="T1159" s="6"/>
      <c r="U1159" s="6"/>
      <c r="V1159" s="1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  <c r="BM1159" s="6"/>
      <c r="BN1159" s="6"/>
      <c r="BO1159" s="6"/>
      <c r="BP1159" s="6"/>
      <c r="BQ1159" s="6"/>
      <c r="BR1159" s="6"/>
      <c r="BS1159" s="6"/>
      <c r="BT1159" s="6"/>
      <c r="BU1159" s="6"/>
      <c r="BV1159" s="6"/>
      <c r="BW1159" s="6"/>
      <c r="BX1159" s="6"/>
      <c r="BY1159" s="6"/>
      <c r="BZ1159" s="6"/>
      <c r="CA1159" s="6"/>
      <c r="CB1159" s="6"/>
      <c r="CC1159" s="6"/>
      <c r="CD1159" s="6"/>
      <c r="CE1159" s="6"/>
      <c r="CF1159" s="6"/>
      <c r="CG1159" s="6"/>
      <c r="CH1159" s="6"/>
      <c r="CI1159" s="6"/>
      <c r="CJ1159" s="6"/>
      <c r="CK1159" s="6"/>
      <c r="CL1159" s="6"/>
      <c r="CM1159" s="6"/>
      <c r="CN1159" s="6"/>
      <c r="CO1159" s="6"/>
      <c r="CP1159" s="6"/>
      <c r="CQ1159" s="6"/>
      <c r="CR1159" s="6"/>
    </row>
    <row r="1160" customFormat="false" ht="15" hidden="false" customHeight="false" outlineLevel="0" collapsed="false">
      <c r="A1160" s="54" t="n">
        <v>1159</v>
      </c>
      <c r="B1160" s="6" t="s">
        <v>3108</v>
      </c>
      <c r="C1160" s="1" t="n">
        <v>11</v>
      </c>
      <c r="D1160" s="1" t="n">
        <v>19</v>
      </c>
      <c r="E1160" s="106" t="n">
        <f aca="false">PRODUCT(C1160/D1160)</f>
        <v>0.578947368421053</v>
      </c>
      <c r="F1160" s="6"/>
      <c r="G1160" s="6"/>
      <c r="H1160" s="6"/>
      <c r="I1160" s="6"/>
      <c r="J1160" s="1"/>
      <c r="K1160" s="1"/>
      <c r="L1160" s="6"/>
      <c r="S1160" s="6"/>
      <c r="T1160" s="6"/>
      <c r="U1160" s="6"/>
      <c r="V1160" s="1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  <c r="BM1160" s="6"/>
      <c r="BN1160" s="6"/>
      <c r="BO1160" s="6"/>
      <c r="BP1160" s="6"/>
      <c r="BQ1160" s="6"/>
      <c r="BR1160" s="6"/>
      <c r="BS1160" s="6"/>
      <c r="BT1160" s="6"/>
      <c r="BU1160" s="6"/>
      <c r="BV1160" s="6"/>
      <c r="BW1160" s="6"/>
      <c r="BX1160" s="6"/>
      <c r="BY1160" s="6"/>
      <c r="BZ1160" s="6"/>
      <c r="CA1160" s="6"/>
      <c r="CB1160" s="6"/>
      <c r="CC1160" s="6"/>
      <c r="CD1160" s="6"/>
      <c r="CE1160" s="6"/>
      <c r="CF1160" s="6"/>
      <c r="CG1160" s="6"/>
      <c r="CH1160" s="6"/>
      <c r="CI1160" s="6"/>
      <c r="CJ1160" s="6"/>
      <c r="CK1160" s="6"/>
      <c r="CL1160" s="6"/>
      <c r="CM1160" s="6"/>
      <c r="CN1160" s="6"/>
      <c r="CO1160" s="6"/>
      <c r="CP1160" s="6"/>
      <c r="CQ1160" s="6"/>
      <c r="CR1160" s="6"/>
    </row>
    <row r="1161" customFormat="false" ht="15" hidden="false" customHeight="false" outlineLevel="0" collapsed="false">
      <c r="A1161" s="54" t="n">
        <v>1160</v>
      </c>
      <c r="B1161" s="98" t="s">
        <v>3172</v>
      </c>
      <c r="C1161" s="1" t="n">
        <v>11</v>
      </c>
      <c r="D1161" s="1" t="n">
        <v>25</v>
      </c>
      <c r="E1161" s="106" t="n">
        <f aca="false">PRODUCT(C1161/D1161)</f>
        <v>0.44</v>
      </c>
      <c r="F1161" s="6"/>
      <c r="G1161" s="6"/>
      <c r="H1161" s="98"/>
      <c r="I1161" s="6"/>
      <c r="J1161" s="1"/>
      <c r="K1161" s="1"/>
      <c r="L1161" s="6"/>
      <c r="S1161" s="6"/>
      <c r="T1161" s="6"/>
      <c r="U1161" s="6"/>
      <c r="V1161" s="1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  <c r="BL1161" s="6"/>
      <c r="BM1161" s="6"/>
      <c r="BN1161" s="6"/>
      <c r="BO1161" s="6"/>
      <c r="BP1161" s="6"/>
      <c r="BQ1161" s="6"/>
      <c r="BR1161" s="6"/>
      <c r="BS1161" s="6"/>
      <c r="BT1161" s="6"/>
      <c r="BU1161" s="6"/>
      <c r="BV1161" s="6"/>
      <c r="BW1161" s="6"/>
      <c r="BX1161" s="6"/>
      <c r="BY1161" s="6"/>
      <c r="BZ1161" s="6"/>
      <c r="CA1161" s="6"/>
      <c r="CB1161" s="6"/>
      <c r="CC1161" s="6"/>
      <c r="CD1161" s="6"/>
      <c r="CE1161" s="6"/>
      <c r="CF1161" s="6"/>
      <c r="CG1161" s="6"/>
      <c r="CH1161" s="6"/>
      <c r="CI1161" s="6"/>
      <c r="CJ1161" s="6"/>
      <c r="CK1161" s="6"/>
      <c r="CL1161" s="6"/>
      <c r="CM1161" s="6"/>
      <c r="CN1161" s="6"/>
      <c r="CO1161" s="6"/>
      <c r="CP1161" s="6"/>
      <c r="CQ1161" s="6"/>
      <c r="CR1161" s="6"/>
    </row>
    <row r="1162" customFormat="false" ht="15" hidden="false" customHeight="false" outlineLevel="0" collapsed="false">
      <c r="A1162" s="54" t="n">
        <v>1161</v>
      </c>
      <c r="B1162" s="6" t="s">
        <v>3177</v>
      </c>
      <c r="C1162" s="1" t="n">
        <v>11</v>
      </c>
      <c r="D1162" s="1" t="n">
        <v>20</v>
      </c>
      <c r="E1162" s="106" t="n">
        <f aca="false">PRODUCT(C1162/D1162)</f>
        <v>0.55</v>
      </c>
      <c r="F1162" s="6"/>
      <c r="G1162" s="6"/>
      <c r="H1162" s="6"/>
      <c r="I1162" s="6"/>
      <c r="J1162" s="1"/>
      <c r="K1162" s="1"/>
      <c r="L1162" s="6"/>
      <c r="S1162" s="6"/>
      <c r="T1162" s="6"/>
      <c r="U1162" s="6"/>
      <c r="V1162" s="1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</row>
    <row r="1163" customFormat="false" ht="15" hidden="false" customHeight="false" outlineLevel="0" collapsed="false">
      <c r="A1163" s="54" t="n">
        <v>1162</v>
      </c>
      <c r="B1163" s="6" t="s">
        <v>3188</v>
      </c>
      <c r="C1163" s="1" t="n">
        <v>11</v>
      </c>
      <c r="D1163" s="1" t="n">
        <v>20</v>
      </c>
      <c r="E1163" s="106" t="n">
        <f aca="false">PRODUCT(C1163/D1163)</f>
        <v>0.55</v>
      </c>
      <c r="F1163" s="6"/>
      <c r="G1163" s="6"/>
      <c r="H1163" s="6"/>
      <c r="I1163" s="6"/>
      <c r="J1163" s="1"/>
      <c r="K1163" s="1"/>
      <c r="L1163" s="6"/>
      <c r="S1163" s="6"/>
      <c r="T1163" s="6"/>
      <c r="U1163" s="6"/>
      <c r="V1163" s="1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  <c r="BM1163" s="6"/>
      <c r="BN1163" s="6"/>
      <c r="BO1163" s="6"/>
      <c r="BP1163" s="6"/>
      <c r="BQ1163" s="6"/>
      <c r="BR1163" s="6"/>
      <c r="BS1163" s="6"/>
      <c r="BT1163" s="6"/>
      <c r="BU1163" s="6"/>
      <c r="BV1163" s="6"/>
      <c r="BW1163" s="6"/>
      <c r="BX1163" s="6"/>
      <c r="BY1163" s="6"/>
      <c r="BZ1163" s="6"/>
      <c r="CA1163" s="6"/>
      <c r="CB1163" s="6"/>
      <c r="CC1163" s="6"/>
      <c r="CD1163" s="6"/>
      <c r="CE1163" s="6"/>
      <c r="CF1163" s="6"/>
      <c r="CG1163" s="6"/>
      <c r="CH1163" s="6"/>
      <c r="CI1163" s="6"/>
      <c r="CJ1163" s="6"/>
      <c r="CK1163" s="6"/>
      <c r="CL1163" s="6"/>
      <c r="CM1163" s="6"/>
      <c r="CN1163" s="6"/>
      <c r="CO1163" s="6"/>
      <c r="CP1163" s="6"/>
      <c r="CQ1163" s="6"/>
      <c r="CR1163" s="6"/>
    </row>
    <row r="1164" customFormat="false" ht="15" hidden="false" customHeight="false" outlineLevel="0" collapsed="false">
      <c r="A1164" s="54" t="n">
        <v>1163</v>
      </c>
      <c r="B1164" s="6" t="s">
        <v>3203</v>
      </c>
      <c r="C1164" s="1" t="n">
        <v>11</v>
      </c>
      <c r="D1164" s="1" t="n">
        <v>19</v>
      </c>
      <c r="E1164" s="106" t="n">
        <f aca="false">PRODUCT(C1164/D1164)</f>
        <v>0.578947368421053</v>
      </c>
      <c r="F1164" s="6"/>
      <c r="G1164" s="6"/>
      <c r="H1164" s="6"/>
      <c r="I1164" s="6"/>
      <c r="J1164" s="1"/>
      <c r="K1164" s="1"/>
      <c r="L1164" s="6"/>
      <c r="S1164" s="6"/>
      <c r="T1164" s="6"/>
      <c r="U1164" s="6"/>
      <c r="V1164" s="1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/>
      <c r="BK1164" s="6"/>
      <c r="BL1164" s="6"/>
      <c r="BM1164" s="6"/>
      <c r="BN1164" s="6"/>
      <c r="BO1164" s="6"/>
      <c r="BP1164" s="6"/>
      <c r="BQ1164" s="6"/>
      <c r="BR1164" s="6"/>
      <c r="BS1164" s="6"/>
      <c r="BT1164" s="6"/>
      <c r="BU1164" s="6"/>
      <c r="BV1164" s="6"/>
      <c r="BW1164" s="6"/>
      <c r="BX1164" s="6"/>
      <c r="BY1164" s="6"/>
      <c r="BZ1164" s="6"/>
      <c r="CA1164" s="6"/>
      <c r="CB1164" s="6"/>
      <c r="CC1164" s="6"/>
      <c r="CD1164" s="6"/>
      <c r="CE1164" s="6"/>
      <c r="CF1164" s="6"/>
      <c r="CG1164" s="6"/>
      <c r="CH1164" s="6"/>
      <c r="CI1164" s="6"/>
      <c r="CJ1164" s="6"/>
      <c r="CK1164" s="6"/>
      <c r="CL1164" s="6"/>
      <c r="CM1164" s="6"/>
      <c r="CN1164" s="6"/>
      <c r="CO1164" s="6"/>
      <c r="CP1164" s="6"/>
      <c r="CQ1164" s="6"/>
      <c r="CR1164" s="6"/>
    </row>
    <row r="1165" customFormat="false" ht="15" hidden="false" customHeight="false" outlineLevel="0" collapsed="false">
      <c r="A1165" s="54" t="n">
        <v>1164</v>
      </c>
      <c r="B1165" s="6" t="s">
        <v>3218</v>
      </c>
      <c r="C1165" s="1" t="n">
        <v>11</v>
      </c>
      <c r="D1165" s="1" t="n">
        <v>20</v>
      </c>
      <c r="E1165" s="106" t="n">
        <f aca="false">PRODUCT(C1165/D1165)</f>
        <v>0.55</v>
      </c>
      <c r="F1165" s="6"/>
      <c r="G1165" s="6"/>
      <c r="H1165" s="6"/>
      <c r="I1165" s="6"/>
      <c r="J1165" s="1"/>
      <c r="K1165" s="1"/>
      <c r="L1165" s="6"/>
      <c r="S1165" s="6"/>
      <c r="T1165" s="6"/>
      <c r="U1165" s="6"/>
      <c r="V1165" s="1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/>
      <c r="BK1165" s="6"/>
      <c r="BL1165" s="6"/>
      <c r="BM1165" s="6"/>
      <c r="BN1165" s="6"/>
      <c r="BO1165" s="6"/>
      <c r="BP1165" s="6"/>
      <c r="BQ1165" s="6"/>
      <c r="BR1165" s="6"/>
      <c r="BS1165" s="6"/>
      <c r="BT1165" s="6"/>
      <c r="BU1165" s="6"/>
      <c r="BV1165" s="6"/>
      <c r="BW1165" s="6"/>
      <c r="BX1165" s="6"/>
      <c r="BY1165" s="6"/>
      <c r="BZ1165" s="6"/>
      <c r="CA1165" s="6"/>
      <c r="CB1165" s="6"/>
      <c r="CC1165" s="6"/>
      <c r="CD1165" s="6"/>
      <c r="CE1165" s="6"/>
      <c r="CF1165" s="6"/>
      <c r="CG1165" s="6"/>
      <c r="CH1165" s="6"/>
      <c r="CI1165" s="6"/>
      <c r="CJ1165" s="6"/>
      <c r="CK1165" s="6"/>
      <c r="CL1165" s="6"/>
      <c r="CM1165" s="6"/>
      <c r="CN1165" s="6"/>
      <c r="CO1165" s="6"/>
      <c r="CP1165" s="6"/>
      <c r="CQ1165" s="6"/>
      <c r="CR1165" s="6"/>
    </row>
    <row r="1166" customFormat="false" ht="15" hidden="false" customHeight="false" outlineLevel="0" collapsed="false">
      <c r="A1166" s="54" t="n">
        <v>1165</v>
      </c>
      <c r="B1166" s="6" t="s">
        <v>3256</v>
      </c>
      <c r="C1166" s="1" t="n">
        <v>11</v>
      </c>
      <c r="D1166" s="1" t="n">
        <v>20</v>
      </c>
      <c r="E1166" s="106" t="n">
        <f aca="false">PRODUCT(C1166/D1166)</f>
        <v>0.55</v>
      </c>
      <c r="F1166" s="6"/>
      <c r="G1166" s="6"/>
      <c r="H1166" s="6"/>
      <c r="I1166" s="6"/>
      <c r="J1166" s="1"/>
      <c r="K1166" s="1"/>
      <c r="L1166" s="6"/>
      <c r="S1166" s="6"/>
      <c r="T1166" s="6"/>
      <c r="U1166" s="6"/>
      <c r="V1166" s="1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</row>
    <row r="1167" customFormat="false" ht="15" hidden="false" customHeight="false" outlineLevel="0" collapsed="false">
      <c r="A1167" s="54" t="n">
        <v>1166</v>
      </c>
      <c r="B1167" s="6" t="s">
        <v>3301</v>
      </c>
      <c r="C1167" s="1" t="n">
        <v>11</v>
      </c>
      <c r="D1167" s="1" t="n">
        <v>9</v>
      </c>
      <c r="E1167" s="106" t="n">
        <f aca="false">PRODUCT(C1167/D1167)</f>
        <v>1.22222222222222</v>
      </c>
      <c r="F1167" s="6"/>
      <c r="G1167" s="6"/>
      <c r="H1167" s="6"/>
      <c r="I1167" s="6"/>
      <c r="J1167" s="1"/>
      <c r="K1167" s="1"/>
      <c r="L1167" s="6"/>
      <c r="S1167" s="6"/>
      <c r="T1167" s="6"/>
      <c r="U1167" s="6"/>
      <c r="V1167" s="1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  <c r="BL1167" s="6"/>
      <c r="BM1167" s="6"/>
      <c r="BN1167" s="6"/>
      <c r="BO1167" s="6"/>
      <c r="BP1167" s="6"/>
      <c r="BQ1167" s="6"/>
      <c r="BR1167" s="6"/>
      <c r="BS1167" s="6"/>
      <c r="BT1167" s="6"/>
      <c r="BU1167" s="6"/>
      <c r="BV1167" s="6"/>
      <c r="BW1167" s="6"/>
      <c r="BX1167" s="6"/>
      <c r="BY1167" s="6"/>
      <c r="BZ1167" s="6"/>
      <c r="CA1167" s="6"/>
      <c r="CB1167" s="6"/>
      <c r="CC1167" s="6"/>
      <c r="CD1167" s="6"/>
      <c r="CE1167" s="6"/>
      <c r="CF1167" s="6"/>
      <c r="CG1167" s="6"/>
      <c r="CH1167" s="6"/>
      <c r="CI1167" s="6"/>
      <c r="CJ1167" s="6"/>
      <c r="CK1167" s="6"/>
      <c r="CL1167" s="6"/>
      <c r="CM1167" s="6"/>
      <c r="CN1167" s="6"/>
      <c r="CO1167" s="6"/>
      <c r="CP1167" s="6"/>
      <c r="CQ1167" s="6"/>
      <c r="CR1167" s="6"/>
    </row>
    <row r="1168" customFormat="false" ht="15" hidden="false" customHeight="false" outlineLevel="0" collapsed="false">
      <c r="A1168" s="54" t="n">
        <v>1167</v>
      </c>
      <c r="B1168" s="6" t="s">
        <v>3311</v>
      </c>
      <c r="C1168" s="1" t="n">
        <v>11</v>
      </c>
      <c r="D1168" s="1" t="n">
        <v>21</v>
      </c>
      <c r="E1168" s="106" t="n">
        <f aca="false">PRODUCT(C1168/D1168)</f>
        <v>0.523809523809524</v>
      </c>
      <c r="F1168" s="6"/>
      <c r="G1168" s="6"/>
      <c r="H1168" s="6"/>
      <c r="I1168" s="6"/>
      <c r="J1168" s="1"/>
      <c r="K1168" s="1"/>
      <c r="L1168" s="6"/>
      <c r="S1168" s="6"/>
      <c r="T1168" s="6"/>
      <c r="U1168" s="6"/>
      <c r="V1168" s="1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  <c r="BM1168" s="6"/>
      <c r="BN1168" s="6"/>
      <c r="BO1168" s="6"/>
      <c r="BP1168" s="6"/>
      <c r="BQ1168" s="6"/>
      <c r="BR1168" s="6"/>
      <c r="BS1168" s="6"/>
      <c r="BT1168" s="6"/>
      <c r="BU1168" s="6"/>
      <c r="BV1168" s="6"/>
      <c r="BW1168" s="6"/>
      <c r="BX1168" s="6"/>
      <c r="BY1168" s="6"/>
      <c r="BZ1168" s="6"/>
      <c r="CA1168" s="6"/>
      <c r="CB1168" s="6"/>
      <c r="CC1168" s="6"/>
      <c r="CD1168" s="6"/>
      <c r="CE1168" s="6"/>
      <c r="CF1168" s="6"/>
      <c r="CG1168" s="6"/>
      <c r="CH1168" s="6"/>
      <c r="CI1168" s="6"/>
      <c r="CJ1168" s="6"/>
      <c r="CK1168" s="6"/>
      <c r="CL1168" s="6"/>
      <c r="CM1168" s="6"/>
      <c r="CN1168" s="6"/>
      <c r="CO1168" s="6"/>
      <c r="CP1168" s="6"/>
      <c r="CQ1168" s="6"/>
      <c r="CR1168" s="6"/>
    </row>
    <row r="1169" customFormat="false" ht="15" hidden="false" customHeight="false" outlineLevel="0" collapsed="false">
      <c r="A1169" s="54" t="n">
        <v>1168</v>
      </c>
      <c r="B1169" s="6" t="s">
        <v>3322</v>
      </c>
      <c r="C1169" s="1" t="n">
        <v>11</v>
      </c>
      <c r="D1169" s="1" t="n">
        <v>16</v>
      </c>
      <c r="E1169" s="106" t="n">
        <f aca="false">PRODUCT(C1169/D1169)</f>
        <v>0.6875</v>
      </c>
      <c r="F1169" s="6"/>
      <c r="G1169" s="6"/>
      <c r="H1169" s="6"/>
      <c r="I1169" s="6"/>
      <c r="J1169" s="1"/>
      <c r="K1169" s="1"/>
      <c r="L1169" s="6"/>
      <c r="S1169" s="6"/>
      <c r="T1169" s="6"/>
      <c r="U1169" s="6"/>
      <c r="V1169" s="1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  <c r="BM1169" s="6"/>
      <c r="BN1169" s="6"/>
      <c r="BO1169" s="6"/>
      <c r="BP1169" s="6"/>
      <c r="BQ1169" s="6"/>
      <c r="BR1169" s="6"/>
      <c r="BS1169" s="6"/>
      <c r="BT1169" s="6"/>
      <c r="BU1169" s="6"/>
      <c r="BV1169" s="6"/>
      <c r="BW1169" s="6"/>
      <c r="BX1169" s="6"/>
      <c r="BY1169" s="6"/>
      <c r="BZ1169" s="6"/>
      <c r="CA1169" s="6"/>
      <c r="CB1169" s="6"/>
      <c r="CC1169" s="6"/>
      <c r="CD1169" s="6"/>
      <c r="CE1169" s="6"/>
      <c r="CF1169" s="6"/>
      <c r="CG1169" s="6"/>
      <c r="CH1169" s="6"/>
      <c r="CI1169" s="6"/>
      <c r="CJ1169" s="6"/>
      <c r="CK1169" s="6"/>
      <c r="CL1169" s="6"/>
      <c r="CM1169" s="6"/>
      <c r="CN1169" s="6"/>
      <c r="CO1169" s="6"/>
      <c r="CP1169" s="6"/>
      <c r="CQ1169" s="6"/>
      <c r="CR1169" s="6"/>
    </row>
    <row r="1170" customFormat="false" ht="15" hidden="false" customHeight="false" outlineLevel="0" collapsed="false">
      <c r="A1170" s="54" t="n">
        <v>1169</v>
      </c>
      <c r="B1170" s="6" t="s">
        <v>3346</v>
      </c>
      <c r="C1170" s="1" t="n">
        <v>11</v>
      </c>
      <c r="D1170" s="1" t="n">
        <v>17</v>
      </c>
      <c r="E1170" s="106" t="n">
        <f aca="false">PRODUCT(C1170/D1170)</f>
        <v>0.647058823529412</v>
      </c>
      <c r="F1170" s="6"/>
      <c r="G1170" s="6"/>
      <c r="H1170" s="6"/>
      <c r="I1170" s="6"/>
      <c r="J1170" s="1"/>
      <c r="K1170" s="1"/>
      <c r="L1170" s="6"/>
      <c r="S1170" s="6"/>
      <c r="T1170" s="6"/>
      <c r="U1170" s="6"/>
      <c r="V1170" s="1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</row>
    <row r="1171" customFormat="false" ht="15" hidden="false" customHeight="false" outlineLevel="0" collapsed="false">
      <c r="A1171" s="54" t="n">
        <v>1170</v>
      </c>
      <c r="B1171" s="6" t="s">
        <v>209</v>
      </c>
      <c r="C1171" s="1" t="n">
        <v>11</v>
      </c>
      <c r="D1171" s="1" t="n">
        <v>27</v>
      </c>
      <c r="E1171" s="106" t="n">
        <f aca="false">PRODUCT(C1171/D1171)</f>
        <v>0.407407407407407</v>
      </c>
      <c r="F1171" s="6"/>
      <c r="G1171" s="6"/>
      <c r="H1171" s="6"/>
      <c r="I1171" s="6"/>
      <c r="J1171" s="1"/>
      <c r="K1171" s="1"/>
      <c r="L1171" s="6"/>
      <c r="S1171" s="6"/>
      <c r="T1171" s="6"/>
      <c r="U1171" s="6"/>
      <c r="V1171" s="1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  <c r="BM1171" s="6"/>
      <c r="BN1171" s="6"/>
      <c r="BO1171" s="6"/>
      <c r="BP1171" s="6"/>
      <c r="BQ1171" s="6"/>
      <c r="BR1171" s="6"/>
      <c r="BS1171" s="6"/>
      <c r="BT1171" s="6"/>
      <c r="BU1171" s="6"/>
      <c r="BV1171" s="6"/>
      <c r="BW1171" s="6"/>
      <c r="BX1171" s="6"/>
      <c r="BY1171" s="6"/>
      <c r="BZ1171" s="6"/>
      <c r="CA1171" s="6"/>
      <c r="CB1171" s="6"/>
      <c r="CC1171" s="6"/>
      <c r="CD1171" s="6"/>
      <c r="CE1171" s="6"/>
      <c r="CF1171" s="6"/>
      <c r="CG1171" s="6"/>
      <c r="CH1171" s="6"/>
      <c r="CI1171" s="6"/>
      <c r="CJ1171" s="6"/>
      <c r="CK1171" s="6"/>
      <c r="CL1171" s="6"/>
      <c r="CM1171" s="6"/>
      <c r="CN1171" s="6"/>
      <c r="CO1171" s="6"/>
      <c r="CP1171" s="6"/>
      <c r="CQ1171" s="6"/>
      <c r="CR1171" s="6"/>
    </row>
    <row r="1172" customFormat="false" ht="15" hidden="false" customHeight="false" outlineLevel="0" collapsed="false">
      <c r="A1172" s="54" t="n">
        <v>1171</v>
      </c>
      <c r="B1172" s="6" t="s">
        <v>1857</v>
      </c>
      <c r="C1172" s="1" t="n">
        <v>10</v>
      </c>
      <c r="D1172" s="1" t="n">
        <v>93</v>
      </c>
      <c r="E1172" s="106" t="n">
        <f aca="false">PRODUCT(C1172/D1172)</f>
        <v>0.10752688172043</v>
      </c>
      <c r="F1172" s="6"/>
      <c r="G1172" s="6"/>
      <c r="H1172" s="6"/>
      <c r="I1172" s="6"/>
      <c r="J1172" s="1"/>
      <c r="K1172" s="1"/>
      <c r="L1172" s="6"/>
      <c r="S1172" s="6"/>
      <c r="T1172" s="6"/>
      <c r="U1172" s="6"/>
      <c r="V1172" s="1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  <c r="BM1172" s="6"/>
      <c r="BN1172" s="6"/>
      <c r="BO1172" s="6"/>
      <c r="BP1172" s="6"/>
      <c r="BQ1172" s="6"/>
      <c r="BR1172" s="6"/>
      <c r="BS1172" s="6"/>
      <c r="BT1172" s="6"/>
      <c r="BU1172" s="6"/>
      <c r="BV1172" s="6"/>
      <c r="BW1172" s="6"/>
      <c r="BX1172" s="6"/>
      <c r="BY1172" s="6"/>
      <c r="BZ1172" s="6"/>
      <c r="CA1172" s="6"/>
      <c r="CB1172" s="6"/>
      <c r="CC1172" s="6"/>
      <c r="CD1172" s="6"/>
      <c r="CE1172" s="6"/>
      <c r="CF1172" s="6"/>
      <c r="CG1172" s="6"/>
      <c r="CH1172" s="6"/>
      <c r="CI1172" s="6"/>
      <c r="CJ1172" s="6"/>
      <c r="CK1172" s="6"/>
      <c r="CL1172" s="6"/>
      <c r="CM1172" s="6"/>
      <c r="CN1172" s="6"/>
      <c r="CO1172" s="6"/>
      <c r="CP1172" s="6"/>
      <c r="CQ1172" s="6"/>
      <c r="CR1172" s="6"/>
    </row>
    <row r="1173" customFormat="false" ht="15" hidden="false" customHeight="false" outlineLevel="0" collapsed="false">
      <c r="A1173" s="54" t="n">
        <v>1172</v>
      </c>
      <c r="B1173" s="6" t="s">
        <v>2323</v>
      </c>
      <c r="C1173" s="1" t="n">
        <v>10</v>
      </c>
      <c r="D1173" s="1" t="n">
        <v>63</v>
      </c>
      <c r="E1173" s="106" t="n">
        <f aca="false">PRODUCT(C1173/D1173)</f>
        <v>0.158730158730159</v>
      </c>
      <c r="F1173" s="6"/>
      <c r="G1173" s="6"/>
      <c r="H1173" s="6"/>
      <c r="I1173" s="6"/>
      <c r="J1173" s="1"/>
      <c r="K1173" s="1"/>
      <c r="L1173" s="6"/>
      <c r="S1173" s="6"/>
      <c r="T1173" s="6"/>
      <c r="U1173" s="6"/>
      <c r="V1173" s="1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6"/>
      <c r="BS1173" s="6"/>
      <c r="BT1173" s="6"/>
      <c r="BU1173" s="6"/>
      <c r="BV1173" s="6"/>
      <c r="BW1173" s="6"/>
      <c r="BX1173" s="6"/>
      <c r="BY1173" s="6"/>
      <c r="BZ1173" s="6"/>
      <c r="CA1173" s="6"/>
      <c r="CB1173" s="6"/>
      <c r="CC1173" s="6"/>
      <c r="CD1173" s="6"/>
      <c r="CE1173" s="6"/>
      <c r="CF1173" s="6"/>
      <c r="CG1173" s="6"/>
      <c r="CH1173" s="6"/>
      <c r="CI1173" s="6"/>
      <c r="CJ1173" s="6"/>
      <c r="CK1173" s="6"/>
      <c r="CL1173" s="6"/>
      <c r="CM1173" s="6"/>
      <c r="CN1173" s="6"/>
      <c r="CO1173" s="6"/>
      <c r="CP1173" s="6"/>
      <c r="CQ1173" s="6"/>
      <c r="CR1173" s="6"/>
    </row>
    <row r="1174" customFormat="false" ht="15" hidden="false" customHeight="false" outlineLevel="0" collapsed="false">
      <c r="A1174" s="54" t="n">
        <v>1173</v>
      </c>
      <c r="B1174" s="6" t="s">
        <v>2392</v>
      </c>
      <c r="C1174" s="1" t="n">
        <v>10</v>
      </c>
      <c r="D1174" s="1" t="n">
        <v>70</v>
      </c>
      <c r="E1174" s="106" t="n">
        <f aca="false">PRODUCT(C1174/D1174)</f>
        <v>0.142857142857143</v>
      </c>
      <c r="F1174" s="6"/>
      <c r="G1174" s="6"/>
      <c r="H1174" s="6"/>
      <c r="I1174" s="6"/>
      <c r="J1174" s="1"/>
      <c r="K1174" s="1"/>
      <c r="L1174" s="6"/>
      <c r="S1174" s="6"/>
      <c r="T1174" s="6"/>
      <c r="U1174" s="6"/>
      <c r="V1174" s="1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</row>
    <row r="1175" customFormat="false" ht="15" hidden="false" customHeight="false" outlineLevel="0" collapsed="false">
      <c r="A1175" s="54" t="n">
        <v>1174</v>
      </c>
      <c r="B1175" s="6" t="s">
        <v>2482</v>
      </c>
      <c r="C1175" s="1" t="n">
        <v>10</v>
      </c>
      <c r="D1175" s="1" t="n">
        <v>115</v>
      </c>
      <c r="E1175" s="106" t="n">
        <f aca="false">PRODUCT(C1175/D1175)</f>
        <v>0.0869565217391304</v>
      </c>
      <c r="F1175" s="6"/>
      <c r="G1175" s="6"/>
      <c r="H1175" s="6"/>
      <c r="I1175" s="6"/>
      <c r="J1175" s="1"/>
      <c r="K1175" s="1"/>
      <c r="L1175" s="6"/>
      <c r="S1175" s="6"/>
      <c r="T1175" s="6"/>
      <c r="U1175" s="6"/>
      <c r="V1175" s="1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  <c r="BQ1175" s="6"/>
      <c r="BR1175" s="6"/>
      <c r="BS1175" s="6"/>
      <c r="BT1175" s="6"/>
      <c r="BU1175" s="6"/>
      <c r="BV1175" s="6"/>
      <c r="BW1175" s="6"/>
      <c r="BX1175" s="6"/>
      <c r="BY1175" s="6"/>
      <c r="BZ1175" s="6"/>
      <c r="CA1175" s="6"/>
      <c r="CB1175" s="6"/>
      <c r="CC1175" s="6"/>
      <c r="CD1175" s="6"/>
      <c r="CE1175" s="6"/>
      <c r="CF1175" s="6"/>
      <c r="CG1175" s="6"/>
      <c r="CH1175" s="6"/>
      <c r="CI1175" s="6"/>
      <c r="CJ1175" s="6"/>
      <c r="CK1175" s="6"/>
      <c r="CL1175" s="6"/>
      <c r="CM1175" s="6"/>
      <c r="CN1175" s="6"/>
      <c r="CO1175" s="6"/>
      <c r="CP1175" s="6"/>
      <c r="CQ1175" s="6"/>
      <c r="CR1175" s="6"/>
    </row>
    <row r="1176" customFormat="false" ht="15" hidden="false" customHeight="false" outlineLevel="0" collapsed="false">
      <c r="A1176" s="54" t="n">
        <v>1175</v>
      </c>
      <c r="B1176" s="6" t="s">
        <v>2533</v>
      </c>
      <c r="C1176" s="1" t="n">
        <v>10</v>
      </c>
      <c r="D1176" s="1" t="n">
        <v>63</v>
      </c>
      <c r="E1176" s="106" t="n">
        <f aca="false">PRODUCT(C1176/D1176)</f>
        <v>0.158730158730159</v>
      </c>
      <c r="F1176" s="6"/>
      <c r="G1176" s="6"/>
      <c r="H1176" s="6"/>
      <c r="I1176" s="6"/>
      <c r="J1176" s="1"/>
      <c r="K1176" s="1"/>
      <c r="L1176" s="6"/>
      <c r="S1176" s="6"/>
      <c r="T1176" s="6"/>
      <c r="U1176" s="6"/>
      <c r="V1176" s="1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  <c r="BL1176" s="6"/>
      <c r="BM1176" s="6"/>
      <c r="BN1176" s="6"/>
      <c r="BO1176" s="6"/>
      <c r="BP1176" s="6"/>
      <c r="BQ1176" s="6"/>
      <c r="BR1176" s="6"/>
      <c r="BS1176" s="6"/>
      <c r="BT1176" s="6"/>
      <c r="BU1176" s="6"/>
      <c r="BV1176" s="6"/>
      <c r="BW1176" s="6"/>
      <c r="BX1176" s="6"/>
      <c r="BY1176" s="6"/>
      <c r="BZ1176" s="6"/>
      <c r="CA1176" s="6"/>
      <c r="CB1176" s="6"/>
      <c r="CC1176" s="6"/>
      <c r="CD1176" s="6"/>
      <c r="CE1176" s="6"/>
      <c r="CF1176" s="6"/>
      <c r="CG1176" s="6"/>
      <c r="CH1176" s="6"/>
      <c r="CI1176" s="6"/>
      <c r="CJ1176" s="6"/>
      <c r="CK1176" s="6"/>
      <c r="CL1176" s="6"/>
      <c r="CM1176" s="6"/>
      <c r="CN1176" s="6"/>
      <c r="CO1176" s="6"/>
      <c r="CP1176" s="6"/>
      <c r="CQ1176" s="6"/>
      <c r="CR1176" s="6"/>
    </row>
    <row r="1177" customFormat="false" ht="15" hidden="false" customHeight="false" outlineLevel="0" collapsed="false">
      <c r="A1177" s="54" t="n">
        <v>1176</v>
      </c>
      <c r="B1177" s="6" t="s">
        <v>487</v>
      </c>
      <c r="C1177" s="1" t="n">
        <v>10</v>
      </c>
      <c r="D1177" s="1" t="n">
        <v>68</v>
      </c>
      <c r="E1177" s="106" t="n">
        <f aca="false">PRODUCT(C1177/D1177)</f>
        <v>0.147058823529412</v>
      </c>
      <c r="F1177" s="6"/>
      <c r="G1177" s="6"/>
      <c r="H1177" s="6"/>
      <c r="I1177" s="6"/>
      <c r="J1177" s="1"/>
      <c r="K1177" s="1"/>
      <c r="L1177" s="6"/>
      <c r="S1177" s="6"/>
      <c r="T1177" s="6"/>
      <c r="U1177" s="6"/>
      <c r="V1177" s="1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  <c r="BQ1177" s="6"/>
      <c r="BR1177" s="6"/>
      <c r="BS1177" s="6"/>
      <c r="BT1177" s="6"/>
      <c r="BU1177" s="6"/>
      <c r="BV1177" s="6"/>
      <c r="BW1177" s="6"/>
      <c r="BX1177" s="6"/>
      <c r="BY1177" s="6"/>
      <c r="BZ1177" s="6"/>
      <c r="CA1177" s="6"/>
      <c r="CB1177" s="6"/>
      <c r="CC1177" s="6"/>
      <c r="CD1177" s="6"/>
      <c r="CE1177" s="6"/>
      <c r="CF1177" s="6"/>
      <c r="CG1177" s="6"/>
      <c r="CH1177" s="6"/>
      <c r="CI1177" s="6"/>
      <c r="CJ1177" s="6"/>
      <c r="CK1177" s="6"/>
      <c r="CL1177" s="6"/>
      <c r="CM1177" s="6"/>
      <c r="CN1177" s="6"/>
      <c r="CO1177" s="6"/>
      <c r="CP1177" s="6"/>
      <c r="CQ1177" s="6"/>
      <c r="CR1177" s="6"/>
    </row>
    <row r="1178" customFormat="false" ht="15" hidden="false" customHeight="false" outlineLevel="0" collapsed="false">
      <c r="A1178" s="54" t="n">
        <v>1177</v>
      </c>
      <c r="B1178" s="6" t="s">
        <v>2658</v>
      </c>
      <c r="C1178" s="1" t="n">
        <v>10</v>
      </c>
      <c r="D1178" s="1" t="n">
        <v>88</v>
      </c>
      <c r="E1178" s="106" t="n">
        <f aca="false">PRODUCT(C1178/D1178)</f>
        <v>0.113636363636364</v>
      </c>
      <c r="F1178" s="6"/>
      <c r="G1178" s="6"/>
      <c r="H1178" s="6"/>
      <c r="I1178" s="6"/>
      <c r="J1178" s="1"/>
      <c r="K1178" s="1"/>
      <c r="L1178" s="6"/>
      <c r="S1178" s="6"/>
      <c r="T1178" s="6"/>
      <c r="U1178" s="6"/>
      <c r="V1178" s="1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</row>
    <row r="1179" customFormat="false" ht="15" hidden="false" customHeight="false" outlineLevel="0" collapsed="false">
      <c r="A1179" s="54" t="n">
        <v>1178</v>
      </c>
      <c r="B1179" s="6" t="s">
        <v>2724</v>
      </c>
      <c r="C1179" s="1" t="n">
        <v>10</v>
      </c>
      <c r="D1179" s="1" t="n">
        <v>65</v>
      </c>
      <c r="E1179" s="106" t="n">
        <f aca="false">PRODUCT(C1179/D1179)</f>
        <v>0.153846153846154</v>
      </c>
      <c r="F1179" s="6"/>
      <c r="G1179" s="6"/>
      <c r="H1179" s="6"/>
      <c r="I1179" s="6"/>
      <c r="J1179" s="1"/>
      <c r="K1179" s="1"/>
      <c r="L1179" s="6"/>
      <c r="S1179" s="6"/>
      <c r="T1179" s="6"/>
      <c r="U1179" s="6"/>
      <c r="V1179" s="1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/>
      <c r="BN1179" s="6"/>
      <c r="BO1179" s="6"/>
      <c r="BP1179" s="6"/>
      <c r="BQ1179" s="6"/>
      <c r="BR1179" s="6"/>
      <c r="BS1179" s="6"/>
      <c r="BT1179" s="6"/>
      <c r="BU1179" s="6"/>
      <c r="BV1179" s="6"/>
      <c r="BW1179" s="6"/>
      <c r="BX1179" s="6"/>
      <c r="BY1179" s="6"/>
      <c r="BZ1179" s="6"/>
      <c r="CA1179" s="6"/>
      <c r="CB1179" s="6"/>
      <c r="CC1179" s="6"/>
      <c r="CD1179" s="6"/>
      <c r="CE1179" s="6"/>
      <c r="CF1179" s="6"/>
      <c r="CG1179" s="6"/>
      <c r="CH1179" s="6"/>
      <c r="CI1179" s="6"/>
      <c r="CJ1179" s="6"/>
      <c r="CK1179" s="6"/>
      <c r="CL1179" s="6"/>
      <c r="CM1179" s="6"/>
      <c r="CN1179" s="6"/>
      <c r="CO1179" s="6"/>
      <c r="CP1179" s="6"/>
      <c r="CQ1179" s="6"/>
      <c r="CR1179" s="6"/>
    </row>
    <row r="1180" customFormat="false" ht="15" hidden="false" customHeight="false" outlineLevel="0" collapsed="false">
      <c r="A1180" s="54" t="n">
        <v>1179</v>
      </c>
      <c r="B1180" s="6" t="s">
        <v>2730</v>
      </c>
      <c r="C1180" s="1" t="n">
        <v>10</v>
      </c>
      <c r="D1180" s="1" t="n">
        <v>75</v>
      </c>
      <c r="E1180" s="106" t="n">
        <f aca="false">PRODUCT(C1180/D1180)</f>
        <v>0.133333333333333</v>
      </c>
      <c r="F1180" s="6"/>
      <c r="G1180" s="6"/>
      <c r="H1180" s="6"/>
      <c r="I1180" s="6"/>
      <c r="J1180" s="1"/>
      <c r="K1180" s="1"/>
      <c r="L1180" s="6"/>
      <c r="S1180" s="6"/>
      <c r="T1180" s="6"/>
      <c r="U1180" s="6"/>
      <c r="V1180" s="1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6"/>
      <c r="BO1180" s="6"/>
      <c r="BP1180" s="6"/>
      <c r="BQ1180" s="6"/>
      <c r="BR1180" s="6"/>
      <c r="BS1180" s="6"/>
      <c r="BT1180" s="6"/>
      <c r="BU1180" s="6"/>
      <c r="BV1180" s="6"/>
      <c r="BW1180" s="6"/>
      <c r="BX1180" s="6"/>
      <c r="BY1180" s="6"/>
      <c r="BZ1180" s="6"/>
      <c r="CA1180" s="6"/>
      <c r="CB1180" s="6"/>
      <c r="CC1180" s="6"/>
      <c r="CD1180" s="6"/>
      <c r="CE1180" s="6"/>
      <c r="CF1180" s="6"/>
      <c r="CG1180" s="6"/>
      <c r="CH1180" s="6"/>
      <c r="CI1180" s="6"/>
      <c r="CJ1180" s="6"/>
      <c r="CK1180" s="6"/>
      <c r="CL1180" s="6"/>
      <c r="CM1180" s="6"/>
      <c r="CN1180" s="6"/>
      <c r="CO1180" s="6"/>
      <c r="CP1180" s="6"/>
      <c r="CQ1180" s="6"/>
      <c r="CR1180" s="6"/>
    </row>
    <row r="1181" customFormat="false" ht="15" hidden="false" customHeight="false" outlineLevel="0" collapsed="false">
      <c r="A1181" s="54" t="n">
        <v>1180</v>
      </c>
      <c r="B1181" s="6" t="s">
        <v>2750</v>
      </c>
      <c r="C1181" s="1" t="n">
        <v>10</v>
      </c>
      <c r="D1181" s="1" t="n">
        <v>65</v>
      </c>
      <c r="E1181" s="106" t="n">
        <f aca="false">PRODUCT(C1181/D1181)</f>
        <v>0.153846153846154</v>
      </c>
      <c r="F1181" s="6"/>
      <c r="G1181" s="6"/>
      <c r="H1181" s="6"/>
      <c r="I1181" s="6"/>
      <c r="J1181" s="1"/>
      <c r="K1181" s="1"/>
      <c r="L1181" s="6"/>
      <c r="S1181" s="6"/>
      <c r="T1181" s="6"/>
      <c r="U1181" s="6"/>
      <c r="V1181" s="1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6"/>
      <c r="BM1181" s="6"/>
      <c r="BN1181" s="6"/>
      <c r="BO1181" s="6"/>
      <c r="BP1181" s="6"/>
      <c r="BQ1181" s="6"/>
      <c r="BR1181" s="6"/>
      <c r="BS1181" s="6"/>
      <c r="BT1181" s="6"/>
      <c r="BU1181" s="6"/>
      <c r="BV1181" s="6"/>
      <c r="BW1181" s="6"/>
      <c r="BX1181" s="6"/>
      <c r="BY1181" s="6"/>
      <c r="BZ1181" s="6"/>
      <c r="CA1181" s="6"/>
      <c r="CB1181" s="6"/>
      <c r="CC1181" s="6"/>
      <c r="CD1181" s="6"/>
      <c r="CE1181" s="6"/>
      <c r="CF1181" s="6"/>
      <c r="CG1181" s="6"/>
      <c r="CH1181" s="6"/>
      <c r="CI1181" s="6"/>
      <c r="CJ1181" s="6"/>
      <c r="CK1181" s="6"/>
      <c r="CL1181" s="6"/>
      <c r="CM1181" s="6"/>
      <c r="CN1181" s="6"/>
      <c r="CO1181" s="6"/>
      <c r="CP1181" s="6"/>
      <c r="CQ1181" s="6"/>
      <c r="CR1181" s="6"/>
    </row>
    <row r="1182" customFormat="false" ht="15" hidden="false" customHeight="false" outlineLevel="0" collapsed="false">
      <c r="A1182" s="54" t="n">
        <v>1181</v>
      </c>
      <c r="B1182" s="6" t="s">
        <v>2776</v>
      </c>
      <c r="C1182" s="1" t="n">
        <v>10</v>
      </c>
      <c r="D1182" s="1" t="n">
        <v>41</v>
      </c>
      <c r="E1182" s="106" t="n">
        <f aca="false">PRODUCT(C1182/D1182)</f>
        <v>0.24390243902439</v>
      </c>
      <c r="F1182" s="6"/>
      <c r="G1182" s="6"/>
      <c r="H1182" s="6"/>
      <c r="I1182" s="6"/>
      <c r="J1182" s="1"/>
      <c r="K1182" s="1"/>
      <c r="L1182" s="6"/>
      <c r="S1182" s="6"/>
      <c r="T1182" s="6"/>
      <c r="U1182" s="6"/>
      <c r="V1182" s="1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</row>
    <row r="1183" customFormat="false" ht="15" hidden="false" customHeight="false" outlineLevel="0" collapsed="false">
      <c r="A1183" s="54" t="n">
        <v>1182</v>
      </c>
      <c r="B1183" s="6" t="s">
        <v>2844</v>
      </c>
      <c r="C1183" s="1" t="n">
        <v>10</v>
      </c>
      <c r="D1183" s="1" t="n">
        <v>41</v>
      </c>
      <c r="E1183" s="106" t="n">
        <f aca="false">PRODUCT(C1183/D1183)</f>
        <v>0.24390243902439</v>
      </c>
      <c r="F1183" s="6"/>
      <c r="G1183" s="6"/>
      <c r="H1183" s="6"/>
      <c r="I1183" s="6"/>
      <c r="J1183" s="1"/>
      <c r="K1183" s="1"/>
      <c r="L1183" s="6"/>
      <c r="S1183" s="6"/>
      <c r="T1183" s="6"/>
      <c r="U1183" s="6"/>
      <c r="V1183" s="1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  <c r="BL1183" s="6"/>
      <c r="BM1183" s="6"/>
      <c r="BN1183" s="6"/>
      <c r="BO1183" s="6"/>
      <c r="BP1183" s="6"/>
      <c r="BQ1183" s="6"/>
      <c r="BR1183" s="6"/>
      <c r="BS1183" s="6"/>
      <c r="BT1183" s="6"/>
      <c r="BU1183" s="6"/>
      <c r="BV1183" s="6"/>
      <c r="BW1183" s="6"/>
      <c r="BX1183" s="6"/>
      <c r="BY1183" s="6"/>
      <c r="BZ1183" s="6"/>
      <c r="CA1183" s="6"/>
      <c r="CB1183" s="6"/>
      <c r="CC1183" s="6"/>
      <c r="CD1183" s="6"/>
      <c r="CE1183" s="6"/>
      <c r="CF1183" s="6"/>
      <c r="CG1183" s="6"/>
      <c r="CH1183" s="6"/>
      <c r="CI1183" s="6"/>
      <c r="CJ1183" s="6"/>
      <c r="CK1183" s="6"/>
      <c r="CL1183" s="6"/>
      <c r="CM1183" s="6"/>
      <c r="CN1183" s="6"/>
      <c r="CO1183" s="6"/>
      <c r="CP1183" s="6"/>
      <c r="CQ1183" s="6"/>
      <c r="CR1183" s="6"/>
    </row>
    <row r="1184" customFormat="false" ht="15" hidden="false" customHeight="false" outlineLevel="0" collapsed="false">
      <c r="A1184" s="54" t="n">
        <v>1183</v>
      </c>
      <c r="B1184" s="6" t="s">
        <v>2858</v>
      </c>
      <c r="C1184" s="1" t="n">
        <v>10</v>
      </c>
      <c r="D1184" s="1" t="n">
        <v>32</v>
      </c>
      <c r="E1184" s="106" t="n">
        <f aca="false">PRODUCT(C1184/D1184)</f>
        <v>0.3125</v>
      </c>
      <c r="F1184" s="6"/>
      <c r="G1184" s="6"/>
      <c r="H1184" s="6"/>
      <c r="I1184" s="6"/>
      <c r="J1184" s="1"/>
      <c r="K1184" s="1"/>
      <c r="L1184" s="6"/>
      <c r="S1184" s="6"/>
      <c r="T1184" s="6"/>
      <c r="U1184" s="6"/>
      <c r="V1184" s="1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6"/>
      <c r="BM1184" s="6"/>
      <c r="BN1184" s="6"/>
      <c r="BO1184" s="6"/>
      <c r="BP1184" s="6"/>
      <c r="BQ1184" s="6"/>
      <c r="BR1184" s="6"/>
      <c r="BS1184" s="6"/>
      <c r="BT1184" s="6"/>
      <c r="BU1184" s="6"/>
      <c r="BV1184" s="6"/>
      <c r="BW1184" s="6"/>
      <c r="BX1184" s="6"/>
      <c r="BY1184" s="6"/>
      <c r="BZ1184" s="6"/>
      <c r="CA1184" s="6"/>
      <c r="CB1184" s="6"/>
      <c r="CC1184" s="6"/>
      <c r="CD1184" s="6"/>
      <c r="CE1184" s="6"/>
      <c r="CF1184" s="6"/>
      <c r="CG1184" s="6"/>
      <c r="CH1184" s="6"/>
      <c r="CI1184" s="6"/>
      <c r="CJ1184" s="6"/>
      <c r="CK1184" s="6"/>
      <c r="CL1184" s="6"/>
      <c r="CM1184" s="6"/>
      <c r="CN1184" s="6"/>
      <c r="CO1184" s="6"/>
      <c r="CP1184" s="6"/>
      <c r="CQ1184" s="6"/>
      <c r="CR1184" s="6"/>
    </row>
    <row r="1185" customFormat="false" ht="15" hidden="false" customHeight="false" outlineLevel="0" collapsed="false">
      <c r="A1185" s="54" t="n">
        <v>1184</v>
      </c>
      <c r="B1185" s="6" t="s">
        <v>2870</v>
      </c>
      <c r="C1185" s="1" t="n">
        <v>10</v>
      </c>
      <c r="D1185" s="1" t="n">
        <v>66</v>
      </c>
      <c r="E1185" s="106" t="n">
        <f aca="false">PRODUCT(C1185/D1185)</f>
        <v>0.151515151515152</v>
      </c>
      <c r="F1185" s="6"/>
      <c r="G1185" s="6"/>
      <c r="H1185" s="6"/>
      <c r="I1185" s="6"/>
      <c r="J1185" s="1"/>
      <c r="K1185" s="1"/>
      <c r="L1185" s="6"/>
      <c r="S1185" s="6"/>
      <c r="T1185" s="6"/>
      <c r="U1185" s="6"/>
      <c r="V1185" s="1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  <c r="BL1185" s="6"/>
      <c r="BM1185" s="6"/>
      <c r="BN1185" s="6"/>
      <c r="BO1185" s="6"/>
      <c r="BP1185" s="6"/>
      <c r="BQ1185" s="6"/>
      <c r="BR1185" s="6"/>
      <c r="BS1185" s="6"/>
      <c r="BT1185" s="6"/>
      <c r="BU1185" s="6"/>
      <c r="BV1185" s="6"/>
      <c r="BW1185" s="6"/>
      <c r="BX1185" s="6"/>
      <c r="BY1185" s="6"/>
      <c r="BZ1185" s="6"/>
      <c r="CA1185" s="6"/>
      <c r="CB1185" s="6"/>
      <c r="CC1185" s="6"/>
      <c r="CD1185" s="6"/>
      <c r="CE1185" s="6"/>
      <c r="CF1185" s="6"/>
      <c r="CG1185" s="6"/>
      <c r="CH1185" s="6"/>
      <c r="CI1185" s="6"/>
      <c r="CJ1185" s="6"/>
      <c r="CK1185" s="6"/>
      <c r="CL1185" s="6"/>
      <c r="CM1185" s="6"/>
      <c r="CN1185" s="6"/>
      <c r="CO1185" s="6"/>
      <c r="CP1185" s="6"/>
      <c r="CQ1185" s="6"/>
      <c r="CR1185" s="6"/>
    </row>
    <row r="1186" customFormat="false" ht="15" hidden="false" customHeight="false" outlineLevel="0" collapsed="false">
      <c r="A1186" s="54" t="n">
        <v>1185</v>
      </c>
      <c r="B1186" s="6" t="s">
        <v>2984</v>
      </c>
      <c r="C1186" s="1" t="n">
        <v>10</v>
      </c>
      <c r="D1186" s="1" t="n">
        <v>35</v>
      </c>
      <c r="E1186" s="106" t="n">
        <f aca="false">PRODUCT(C1186/D1186)</f>
        <v>0.285714285714286</v>
      </c>
      <c r="F1186" s="6"/>
      <c r="G1186" s="6"/>
      <c r="H1186" s="6"/>
      <c r="I1186" s="6"/>
      <c r="J1186" s="1"/>
      <c r="K1186" s="1"/>
      <c r="L1186" s="6"/>
      <c r="S1186" s="6"/>
      <c r="T1186" s="6"/>
      <c r="U1186" s="6"/>
      <c r="V1186" s="1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</row>
    <row r="1187" customFormat="false" ht="15" hidden="false" customHeight="false" outlineLevel="0" collapsed="false">
      <c r="A1187" s="54" t="n">
        <v>1186</v>
      </c>
      <c r="B1187" s="6" t="s">
        <v>3016</v>
      </c>
      <c r="C1187" s="1" t="n">
        <v>10</v>
      </c>
      <c r="D1187" s="1" t="n">
        <v>34</v>
      </c>
      <c r="E1187" s="106" t="n">
        <f aca="false">PRODUCT(C1187/D1187)</f>
        <v>0.294117647058824</v>
      </c>
      <c r="F1187" s="6"/>
      <c r="G1187" s="6"/>
      <c r="H1187" s="6"/>
      <c r="I1187" s="6"/>
      <c r="J1187" s="1"/>
      <c r="K1187" s="1"/>
      <c r="L1187" s="6"/>
      <c r="S1187" s="6"/>
      <c r="T1187" s="6"/>
      <c r="U1187" s="6"/>
      <c r="V1187" s="1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6"/>
      <c r="BS1187" s="6"/>
      <c r="BT1187" s="6"/>
      <c r="BU1187" s="6"/>
      <c r="BV1187" s="6"/>
      <c r="BW1187" s="6"/>
      <c r="BX1187" s="6"/>
      <c r="BY1187" s="6"/>
      <c r="BZ1187" s="6"/>
      <c r="CA1187" s="6"/>
      <c r="CB1187" s="6"/>
      <c r="CC1187" s="6"/>
      <c r="CD1187" s="6"/>
      <c r="CE1187" s="6"/>
      <c r="CF1187" s="6"/>
      <c r="CG1187" s="6"/>
      <c r="CH1187" s="6"/>
      <c r="CI1187" s="6"/>
      <c r="CJ1187" s="6"/>
      <c r="CK1187" s="6"/>
      <c r="CL1187" s="6"/>
      <c r="CM1187" s="6"/>
      <c r="CN1187" s="6"/>
      <c r="CO1187" s="6"/>
      <c r="CP1187" s="6"/>
      <c r="CQ1187" s="6"/>
      <c r="CR1187" s="6"/>
    </row>
    <row r="1188" customFormat="false" ht="15" hidden="false" customHeight="false" outlineLevel="0" collapsed="false">
      <c r="A1188" s="54" t="n">
        <v>1187</v>
      </c>
      <c r="B1188" s="56" t="s">
        <v>3040</v>
      </c>
      <c r="C1188" s="1" t="n">
        <v>10</v>
      </c>
      <c r="D1188" s="1" t="n">
        <v>19</v>
      </c>
      <c r="E1188" s="106" t="n">
        <f aca="false">PRODUCT(C1188/D1188)</f>
        <v>0.526315789473684</v>
      </c>
      <c r="F1188" s="6"/>
      <c r="G1188" s="6"/>
      <c r="H1188" s="56"/>
      <c r="I1188" s="6"/>
      <c r="J1188" s="1"/>
      <c r="K1188" s="1"/>
      <c r="L1188" s="6"/>
      <c r="S1188" s="6"/>
      <c r="T1188" s="6"/>
      <c r="U1188" s="6"/>
      <c r="V1188" s="1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  <c r="BL1188" s="6"/>
      <c r="BM1188" s="6"/>
      <c r="BN1188" s="6"/>
      <c r="BO1188" s="6"/>
      <c r="BP1188" s="6"/>
      <c r="BQ1188" s="6"/>
      <c r="BR1188" s="6"/>
      <c r="BS1188" s="6"/>
      <c r="BT1188" s="6"/>
      <c r="BU1188" s="6"/>
      <c r="BV1188" s="6"/>
      <c r="BW1188" s="6"/>
      <c r="BX1188" s="6"/>
      <c r="BY1188" s="6"/>
      <c r="BZ1188" s="6"/>
      <c r="CA1188" s="6"/>
      <c r="CB1188" s="6"/>
      <c r="CC1188" s="6"/>
      <c r="CD1188" s="6"/>
      <c r="CE1188" s="6"/>
      <c r="CF1188" s="6"/>
      <c r="CG1188" s="6"/>
      <c r="CH1188" s="6"/>
      <c r="CI1188" s="6"/>
      <c r="CJ1188" s="6"/>
      <c r="CK1188" s="6"/>
      <c r="CL1188" s="6"/>
      <c r="CM1188" s="6"/>
      <c r="CN1188" s="6"/>
      <c r="CO1188" s="6"/>
      <c r="CP1188" s="6"/>
      <c r="CQ1188" s="6"/>
      <c r="CR1188" s="6"/>
    </row>
    <row r="1189" customFormat="false" ht="15" hidden="false" customHeight="false" outlineLevel="0" collapsed="false">
      <c r="A1189" s="54" t="n">
        <v>1188</v>
      </c>
      <c r="B1189" s="6" t="s">
        <v>3052</v>
      </c>
      <c r="C1189" s="1" t="n">
        <v>10</v>
      </c>
      <c r="D1189" s="1" t="n">
        <v>8</v>
      </c>
      <c r="E1189" s="106" t="n">
        <f aca="false">PRODUCT(C1189/D1189)</f>
        <v>1.25</v>
      </c>
      <c r="F1189" s="6"/>
      <c r="G1189" s="6"/>
      <c r="H1189" s="6"/>
      <c r="I1189" s="6"/>
      <c r="J1189" s="1"/>
      <c r="K1189" s="1"/>
      <c r="L1189" s="6"/>
      <c r="S1189" s="6"/>
      <c r="T1189" s="6"/>
      <c r="U1189" s="6"/>
      <c r="V1189" s="1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  <c r="BM1189" s="6"/>
      <c r="BN1189" s="6"/>
      <c r="BO1189" s="6"/>
      <c r="BP1189" s="6"/>
      <c r="BQ1189" s="6"/>
      <c r="BR1189" s="6"/>
      <c r="BS1189" s="6"/>
      <c r="BT1189" s="6"/>
      <c r="BU1189" s="6"/>
      <c r="BV1189" s="6"/>
      <c r="BW1189" s="6"/>
      <c r="BX1189" s="6"/>
      <c r="BY1189" s="6"/>
      <c r="BZ1189" s="6"/>
      <c r="CA1189" s="6"/>
      <c r="CB1189" s="6"/>
      <c r="CC1189" s="6"/>
      <c r="CD1189" s="6"/>
      <c r="CE1189" s="6"/>
      <c r="CF1189" s="6"/>
      <c r="CG1189" s="6"/>
      <c r="CH1189" s="6"/>
      <c r="CI1189" s="6"/>
      <c r="CJ1189" s="6"/>
      <c r="CK1189" s="6"/>
      <c r="CL1189" s="6"/>
      <c r="CM1189" s="6"/>
      <c r="CN1189" s="6"/>
      <c r="CO1189" s="6"/>
      <c r="CP1189" s="6"/>
      <c r="CQ1189" s="6"/>
      <c r="CR1189" s="6"/>
    </row>
    <row r="1190" customFormat="false" ht="15" hidden="false" customHeight="false" outlineLevel="0" collapsed="false">
      <c r="A1190" s="54" t="n">
        <v>1189</v>
      </c>
      <c r="B1190" s="6" t="s">
        <v>3063</v>
      </c>
      <c r="C1190" s="1" t="n">
        <v>10</v>
      </c>
      <c r="D1190" s="1" t="n">
        <v>27</v>
      </c>
      <c r="E1190" s="106" t="n">
        <f aca="false">PRODUCT(C1190/D1190)</f>
        <v>0.37037037037037</v>
      </c>
      <c r="F1190" s="6"/>
      <c r="G1190" s="6"/>
      <c r="H1190" s="6"/>
      <c r="I1190" s="6"/>
      <c r="J1190" s="1"/>
      <c r="K1190" s="1"/>
      <c r="L1190" s="6"/>
      <c r="S1190" s="6"/>
      <c r="T1190" s="6"/>
      <c r="U1190" s="6"/>
      <c r="V1190" s="1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</row>
    <row r="1191" customFormat="false" ht="15" hidden="false" customHeight="false" outlineLevel="0" collapsed="false">
      <c r="A1191" s="54" t="n">
        <v>1190</v>
      </c>
      <c r="B1191" s="6" t="s">
        <v>3067</v>
      </c>
      <c r="C1191" s="1" t="n">
        <v>10</v>
      </c>
      <c r="D1191" s="1" t="n">
        <v>15</v>
      </c>
      <c r="E1191" s="106" t="n">
        <f aca="false">PRODUCT(C1191/D1191)</f>
        <v>0.666666666666667</v>
      </c>
      <c r="F1191" s="6"/>
      <c r="G1191" s="6"/>
      <c r="H1191" s="6"/>
      <c r="I1191" s="6"/>
      <c r="J1191" s="1"/>
      <c r="K1191" s="1"/>
      <c r="L1191" s="6"/>
      <c r="S1191" s="6"/>
      <c r="T1191" s="6"/>
      <c r="U1191" s="6"/>
      <c r="V1191" s="1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  <c r="BQ1191" s="6"/>
      <c r="BR1191" s="6"/>
      <c r="BS1191" s="6"/>
      <c r="BT1191" s="6"/>
      <c r="BU1191" s="6"/>
      <c r="BV1191" s="6"/>
      <c r="BW1191" s="6"/>
      <c r="BX1191" s="6"/>
      <c r="BY1191" s="6"/>
      <c r="BZ1191" s="6"/>
      <c r="CA1191" s="6"/>
      <c r="CB1191" s="6"/>
      <c r="CC1191" s="6"/>
      <c r="CD1191" s="6"/>
      <c r="CE1191" s="6"/>
      <c r="CF1191" s="6"/>
      <c r="CG1191" s="6"/>
      <c r="CH1191" s="6"/>
      <c r="CI1191" s="6"/>
      <c r="CJ1191" s="6"/>
      <c r="CK1191" s="6"/>
      <c r="CL1191" s="6"/>
      <c r="CM1191" s="6"/>
      <c r="CN1191" s="6"/>
      <c r="CO1191" s="6"/>
      <c r="CP1191" s="6"/>
      <c r="CQ1191" s="6"/>
      <c r="CR1191" s="6"/>
    </row>
    <row r="1192" customFormat="false" ht="15" hidden="false" customHeight="false" outlineLevel="0" collapsed="false">
      <c r="A1192" s="54" t="n">
        <v>1191</v>
      </c>
      <c r="B1192" s="6" t="s">
        <v>357</v>
      </c>
      <c r="C1192" s="1" t="n">
        <v>10</v>
      </c>
      <c r="D1192" s="1" t="n">
        <v>32</v>
      </c>
      <c r="E1192" s="106" t="n">
        <f aca="false">PRODUCT(C1192/D1192)</f>
        <v>0.3125</v>
      </c>
      <c r="F1192" s="6"/>
      <c r="G1192" s="6"/>
      <c r="H1192" s="6"/>
      <c r="I1192" s="6"/>
      <c r="J1192" s="1"/>
      <c r="K1192" s="1"/>
      <c r="L1192" s="6"/>
      <c r="S1192" s="6"/>
      <c r="T1192" s="6"/>
      <c r="U1192" s="6"/>
      <c r="V1192" s="1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  <c r="BM1192" s="6"/>
      <c r="BN1192" s="6"/>
      <c r="BO1192" s="6"/>
      <c r="BP1192" s="6"/>
      <c r="BQ1192" s="6"/>
      <c r="BR1192" s="6"/>
      <c r="BS1192" s="6"/>
      <c r="BT1192" s="6"/>
      <c r="BU1192" s="6"/>
      <c r="BV1192" s="6"/>
      <c r="BW1192" s="6"/>
      <c r="BX1192" s="6"/>
      <c r="BY1192" s="6"/>
      <c r="BZ1192" s="6"/>
      <c r="CA1192" s="6"/>
      <c r="CB1192" s="6"/>
      <c r="CC1192" s="6"/>
      <c r="CD1192" s="6"/>
      <c r="CE1192" s="6"/>
      <c r="CF1192" s="6"/>
      <c r="CG1192" s="6"/>
      <c r="CH1192" s="6"/>
      <c r="CI1192" s="6"/>
      <c r="CJ1192" s="6"/>
      <c r="CK1192" s="6"/>
      <c r="CL1192" s="6"/>
      <c r="CM1192" s="6"/>
      <c r="CN1192" s="6"/>
      <c r="CO1192" s="6"/>
      <c r="CP1192" s="6"/>
      <c r="CQ1192" s="6"/>
      <c r="CR1192" s="6"/>
    </row>
    <row r="1193" customFormat="false" ht="15" hidden="false" customHeight="false" outlineLevel="0" collapsed="false">
      <c r="A1193" s="54" t="n">
        <v>1192</v>
      </c>
      <c r="B1193" s="6" t="s">
        <v>3091</v>
      </c>
      <c r="C1193" s="1" t="n">
        <v>10</v>
      </c>
      <c r="D1193" s="1" t="n">
        <v>9</v>
      </c>
      <c r="E1193" s="106" t="n">
        <f aca="false">PRODUCT(C1193/D1193)</f>
        <v>1.11111111111111</v>
      </c>
      <c r="F1193" s="6"/>
      <c r="G1193" s="6"/>
      <c r="H1193" s="6"/>
      <c r="I1193" s="6"/>
      <c r="J1193" s="1"/>
      <c r="K1193" s="1"/>
      <c r="L1193" s="6"/>
      <c r="S1193" s="6"/>
      <c r="T1193" s="6"/>
      <c r="U1193" s="6"/>
      <c r="V1193" s="1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  <c r="BQ1193" s="6"/>
      <c r="BR1193" s="6"/>
      <c r="BS1193" s="6"/>
      <c r="BT1193" s="6"/>
      <c r="BU1193" s="6"/>
      <c r="BV1193" s="6"/>
      <c r="BW1193" s="6"/>
      <c r="BX1193" s="6"/>
      <c r="BY1193" s="6"/>
      <c r="BZ1193" s="6"/>
      <c r="CA1193" s="6"/>
      <c r="CB1193" s="6"/>
      <c r="CC1193" s="6"/>
      <c r="CD1193" s="6"/>
      <c r="CE1193" s="6"/>
      <c r="CF1193" s="6"/>
      <c r="CG1193" s="6"/>
      <c r="CH1193" s="6"/>
      <c r="CI1193" s="6"/>
      <c r="CJ1193" s="6"/>
      <c r="CK1193" s="6"/>
      <c r="CL1193" s="6"/>
      <c r="CM1193" s="6"/>
      <c r="CN1193" s="6"/>
      <c r="CO1193" s="6"/>
      <c r="CP1193" s="6"/>
      <c r="CQ1193" s="6"/>
      <c r="CR1193" s="6"/>
    </row>
    <row r="1194" customFormat="false" ht="15" hidden="false" customHeight="false" outlineLevel="0" collapsed="false">
      <c r="A1194" s="54" t="n">
        <v>1193</v>
      </c>
      <c r="B1194" s="6" t="s">
        <v>3092</v>
      </c>
      <c r="C1194" s="1" t="n">
        <v>10</v>
      </c>
      <c r="D1194" s="1" t="n">
        <v>18</v>
      </c>
      <c r="E1194" s="106" t="n">
        <f aca="false">PRODUCT(C1194/D1194)</f>
        <v>0.555555555555556</v>
      </c>
      <c r="F1194" s="6"/>
      <c r="G1194" s="6"/>
      <c r="H1194" s="6"/>
      <c r="I1194" s="6"/>
      <c r="J1194" s="1"/>
      <c r="K1194" s="1"/>
      <c r="L1194" s="6"/>
      <c r="S1194" s="6"/>
      <c r="T1194" s="6"/>
      <c r="U1194" s="6"/>
      <c r="V1194" s="1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</row>
    <row r="1195" customFormat="false" ht="15" hidden="false" customHeight="false" outlineLevel="0" collapsed="false">
      <c r="A1195" s="54" t="n">
        <v>1194</v>
      </c>
      <c r="B1195" s="6" t="s">
        <v>3111</v>
      </c>
      <c r="C1195" s="1" t="n">
        <v>10</v>
      </c>
      <c r="D1195" s="1" t="n">
        <v>18</v>
      </c>
      <c r="E1195" s="106" t="n">
        <f aca="false">PRODUCT(C1195/D1195)</f>
        <v>0.555555555555556</v>
      </c>
      <c r="F1195" s="6"/>
      <c r="G1195" s="6"/>
      <c r="H1195" s="6"/>
      <c r="I1195" s="6"/>
      <c r="J1195" s="1"/>
      <c r="K1195" s="1"/>
      <c r="L1195" s="6"/>
      <c r="S1195" s="6"/>
      <c r="T1195" s="6"/>
      <c r="U1195" s="6"/>
      <c r="V1195" s="1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  <c r="BU1195" s="6"/>
      <c r="BV1195" s="6"/>
      <c r="BW1195" s="6"/>
      <c r="BX1195" s="6"/>
      <c r="BY1195" s="6"/>
      <c r="BZ1195" s="6"/>
      <c r="CA1195" s="6"/>
      <c r="CB1195" s="6"/>
      <c r="CC1195" s="6"/>
      <c r="CD1195" s="6"/>
      <c r="CE1195" s="6"/>
      <c r="CF1195" s="6"/>
      <c r="CG1195" s="6"/>
      <c r="CH1195" s="6"/>
      <c r="CI1195" s="6"/>
      <c r="CJ1195" s="6"/>
      <c r="CK1195" s="6"/>
      <c r="CL1195" s="6"/>
      <c r="CM1195" s="6"/>
      <c r="CN1195" s="6"/>
      <c r="CO1195" s="6"/>
      <c r="CP1195" s="6"/>
      <c r="CQ1195" s="6"/>
      <c r="CR1195" s="6"/>
    </row>
    <row r="1196" customFormat="false" ht="15" hidden="false" customHeight="false" outlineLevel="0" collapsed="false">
      <c r="A1196" s="54" t="n">
        <v>1195</v>
      </c>
      <c r="B1196" s="6" t="s">
        <v>488</v>
      </c>
      <c r="C1196" s="1" t="n">
        <v>10</v>
      </c>
      <c r="D1196" s="1" t="n">
        <v>23</v>
      </c>
      <c r="E1196" s="106" t="n">
        <f aca="false">PRODUCT(C1196/D1196)</f>
        <v>0.434782608695652</v>
      </c>
      <c r="F1196" s="6"/>
      <c r="G1196" s="6"/>
      <c r="H1196" s="6"/>
      <c r="I1196" s="6"/>
      <c r="J1196" s="1"/>
      <c r="K1196" s="1"/>
      <c r="L1196" s="6"/>
      <c r="S1196" s="6"/>
      <c r="T1196" s="6"/>
      <c r="U1196" s="6"/>
      <c r="V1196" s="1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  <c r="BQ1196" s="6"/>
      <c r="BR1196" s="6"/>
      <c r="BS1196" s="6"/>
      <c r="BT1196" s="6"/>
      <c r="BU1196" s="6"/>
      <c r="BV1196" s="6"/>
      <c r="BW1196" s="6"/>
      <c r="BX1196" s="6"/>
      <c r="BY1196" s="6"/>
      <c r="BZ1196" s="6"/>
      <c r="CA1196" s="6"/>
      <c r="CB1196" s="6"/>
      <c r="CC1196" s="6"/>
      <c r="CD1196" s="6"/>
      <c r="CE1196" s="6"/>
      <c r="CF1196" s="6"/>
      <c r="CG1196" s="6"/>
      <c r="CH1196" s="6"/>
      <c r="CI1196" s="6"/>
      <c r="CJ1196" s="6"/>
      <c r="CK1196" s="6"/>
      <c r="CL1196" s="6"/>
      <c r="CM1196" s="6"/>
      <c r="CN1196" s="6"/>
      <c r="CO1196" s="6"/>
      <c r="CP1196" s="6"/>
      <c r="CQ1196" s="6"/>
      <c r="CR1196" s="6"/>
    </row>
    <row r="1197" customFormat="false" ht="15" hidden="false" customHeight="false" outlineLevel="0" collapsed="false">
      <c r="A1197" s="54" t="n">
        <v>1196</v>
      </c>
      <c r="B1197" s="6" t="s">
        <v>3143</v>
      </c>
      <c r="C1197" s="1" t="n">
        <v>10</v>
      </c>
      <c r="D1197" s="1" t="n">
        <v>15</v>
      </c>
      <c r="E1197" s="106" t="n">
        <f aca="false">PRODUCT(C1197/D1197)</f>
        <v>0.666666666666667</v>
      </c>
      <c r="F1197" s="6"/>
      <c r="G1197" s="6"/>
      <c r="H1197" s="6"/>
      <c r="I1197" s="6"/>
      <c r="J1197" s="1"/>
      <c r="K1197" s="1"/>
      <c r="L1197" s="6"/>
      <c r="S1197" s="6"/>
      <c r="T1197" s="6"/>
      <c r="U1197" s="6"/>
      <c r="V1197" s="1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  <c r="BQ1197" s="6"/>
      <c r="BR1197" s="6"/>
      <c r="BS1197" s="6"/>
      <c r="BT1197" s="6"/>
      <c r="BU1197" s="6"/>
      <c r="BV1197" s="6"/>
      <c r="BW1197" s="6"/>
      <c r="BX1197" s="6"/>
      <c r="BY1197" s="6"/>
      <c r="BZ1197" s="6"/>
      <c r="CA1197" s="6"/>
      <c r="CB1197" s="6"/>
      <c r="CC1197" s="6"/>
      <c r="CD1197" s="6"/>
      <c r="CE1197" s="6"/>
      <c r="CF1197" s="6"/>
      <c r="CG1197" s="6"/>
      <c r="CH1197" s="6"/>
      <c r="CI1197" s="6"/>
      <c r="CJ1197" s="6"/>
      <c r="CK1197" s="6"/>
      <c r="CL1197" s="6"/>
      <c r="CM1197" s="6"/>
      <c r="CN1197" s="6"/>
      <c r="CO1197" s="6"/>
      <c r="CP1197" s="6"/>
      <c r="CQ1197" s="6"/>
      <c r="CR1197" s="6"/>
    </row>
    <row r="1198" customFormat="false" ht="15" hidden="false" customHeight="false" outlineLevel="0" collapsed="false">
      <c r="A1198" s="54" t="n">
        <v>1197</v>
      </c>
      <c r="B1198" s="56" t="s">
        <v>3183</v>
      </c>
      <c r="C1198" s="1" t="n">
        <v>10</v>
      </c>
      <c r="D1198" s="1" t="n">
        <v>18</v>
      </c>
      <c r="E1198" s="106" t="n">
        <f aca="false">PRODUCT(C1198/D1198)</f>
        <v>0.555555555555556</v>
      </c>
      <c r="F1198" s="6"/>
      <c r="G1198" s="6"/>
      <c r="H1198" s="56"/>
      <c r="I1198" s="6"/>
      <c r="J1198" s="1"/>
      <c r="K1198" s="1"/>
      <c r="L1198" s="6"/>
      <c r="S1198" s="6"/>
      <c r="T1198" s="6"/>
      <c r="U1198" s="6"/>
      <c r="V1198" s="1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</row>
    <row r="1199" customFormat="false" ht="15" hidden="false" customHeight="false" outlineLevel="0" collapsed="false">
      <c r="A1199" s="54" t="n">
        <v>1198</v>
      </c>
      <c r="B1199" s="6" t="s">
        <v>3184</v>
      </c>
      <c r="C1199" s="1" t="n">
        <v>10</v>
      </c>
      <c r="D1199" s="1" t="n">
        <v>18</v>
      </c>
      <c r="E1199" s="106" t="n">
        <f aca="false">PRODUCT(C1199/D1199)</f>
        <v>0.555555555555556</v>
      </c>
      <c r="F1199" s="6"/>
      <c r="G1199" s="6"/>
      <c r="H1199" s="6"/>
      <c r="I1199" s="6"/>
      <c r="J1199" s="1"/>
      <c r="K1199" s="1"/>
      <c r="L1199" s="6"/>
      <c r="S1199" s="6"/>
      <c r="T1199" s="6"/>
      <c r="U1199" s="6"/>
      <c r="V1199" s="1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  <c r="BU1199" s="6"/>
      <c r="BV1199" s="6"/>
      <c r="BW1199" s="6"/>
      <c r="BX1199" s="6"/>
      <c r="BY1199" s="6"/>
      <c r="BZ1199" s="6"/>
      <c r="CA1199" s="6"/>
      <c r="CB1199" s="6"/>
      <c r="CC1199" s="6"/>
      <c r="CD1199" s="6"/>
      <c r="CE1199" s="6"/>
      <c r="CF1199" s="6"/>
      <c r="CG1199" s="6"/>
      <c r="CH1199" s="6"/>
      <c r="CI1199" s="6"/>
      <c r="CJ1199" s="6"/>
      <c r="CK1199" s="6"/>
      <c r="CL1199" s="6"/>
      <c r="CM1199" s="6"/>
      <c r="CN1199" s="6"/>
      <c r="CO1199" s="6"/>
      <c r="CP1199" s="6"/>
      <c r="CQ1199" s="6"/>
      <c r="CR1199" s="6"/>
    </row>
    <row r="1200" customFormat="false" ht="15" hidden="false" customHeight="false" outlineLevel="0" collapsed="false">
      <c r="A1200" s="54" t="n">
        <v>1199</v>
      </c>
      <c r="B1200" s="6" t="s">
        <v>3186</v>
      </c>
      <c r="C1200" s="1" t="n">
        <v>10</v>
      </c>
      <c r="D1200" s="1" t="n">
        <v>17</v>
      </c>
      <c r="E1200" s="106" t="n">
        <f aca="false">PRODUCT(C1200/D1200)</f>
        <v>0.588235294117647</v>
      </c>
      <c r="F1200" s="6"/>
      <c r="G1200" s="6"/>
      <c r="H1200" s="6"/>
      <c r="I1200" s="6"/>
      <c r="J1200" s="1"/>
      <c r="K1200" s="1"/>
      <c r="L1200" s="6"/>
      <c r="S1200" s="6"/>
      <c r="T1200" s="6"/>
      <c r="U1200" s="6"/>
      <c r="V1200" s="1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  <c r="BL1200" s="6"/>
      <c r="BM1200" s="6"/>
      <c r="BN1200" s="6"/>
      <c r="BO1200" s="6"/>
      <c r="BP1200" s="6"/>
      <c r="BQ1200" s="6"/>
      <c r="BR1200" s="6"/>
      <c r="BS1200" s="6"/>
      <c r="BT1200" s="6"/>
      <c r="BU1200" s="6"/>
      <c r="BV1200" s="6"/>
      <c r="BW1200" s="6"/>
      <c r="BX1200" s="6"/>
      <c r="BY1200" s="6"/>
      <c r="BZ1200" s="6"/>
      <c r="CA1200" s="6"/>
      <c r="CB1200" s="6"/>
      <c r="CC1200" s="6"/>
      <c r="CD1200" s="6"/>
      <c r="CE1200" s="6"/>
      <c r="CF1200" s="6"/>
      <c r="CG1200" s="6"/>
      <c r="CH1200" s="6"/>
      <c r="CI1200" s="6"/>
      <c r="CJ1200" s="6"/>
      <c r="CK1200" s="6"/>
      <c r="CL1200" s="6"/>
      <c r="CM1200" s="6"/>
      <c r="CN1200" s="6"/>
      <c r="CO1200" s="6"/>
      <c r="CP1200" s="6"/>
      <c r="CQ1200" s="6"/>
      <c r="CR1200" s="6"/>
    </row>
    <row r="1201" customFormat="false" ht="15" hidden="false" customHeight="false" outlineLevel="0" collapsed="false">
      <c r="A1201" s="54" t="n">
        <v>1200</v>
      </c>
      <c r="B1201" s="6" t="s">
        <v>3198</v>
      </c>
      <c r="C1201" s="1" t="n">
        <v>10</v>
      </c>
      <c r="D1201" s="1" t="n">
        <v>18</v>
      </c>
      <c r="E1201" s="106" t="n">
        <f aca="false">PRODUCT(C1201/D1201)</f>
        <v>0.555555555555556</v>
      </c>
      <c r="F1201" s="6"/>
      <c r="G1201" s="6"/>
      <c r="H1201" s="6"/>
      <c r="I1201" s="6"/>
      <c r="J1201" s="1"/>
      <c r="K1201" s="1"/>
      <c r="L1201" s="6"/>
      <c r="S1201" s="6"/>
      <c r="T1201" s="6"/>
      <c r="U1201" s="6"/>
      <c r="V1201" s="1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  <c r="BQ1201" s="6"/>
      <c r="BR1201" s="6"/>
      <c r="BS1201" s="6"/>
      <c r="BT1201" s="6"/>
      <c r="BU1201" s="6"/>
      <c r="BV1201" s="6"/>
      <c r="BW1201" s="6"/>
      <c r="BX1201" s="6"/>
      <c r="BY1201" s="6"/>
      <c r="BZ1201" s="6"/>
      <c r="CA1201" s="6"/>
      <c r="CB1201" s="6"/>
      <c r="CC1201" s="6"/>
      <c r="CD1201" s="6"/>
      <c r="CE1201" s="6"/>
      <c r="CF1201" s="6"/>
      <c r="CG1201" s="6"/>
      <c r="CH1201" s="6"/>
      <c r="CI1201" s="6"/>
      <c r="CJ1201" s="6"/>
      <c r="CK1201" s="6"/>
      <c r="CL1201" s="6"/>
      <c r="CM1201" s="6"/>
      <c r="CN1201" s="6"/>
      <c r="CO1201" s="6"/>
      <c r="CP1201" s="6"/>
      <c r="CQ1201" s="6"/>
      <c r="CR1201" s="6"/>
    </row>
    <row r="1202" customFormat="false" ht="15" hidden="false" customHeight="false" outlineLevel="0" collapsed="false">
      <c r="A1202" s="54" t="n">
        <v>1201</v>
      </c>
      <c r="B1202" s="6" t="s">
        <v>3227</v>
      </c>
      <c r="C1202" s="1" t="n">
        <v>10</v>
      </c>
      <c r="D1202" s="1" t="n">
        <v>22</v>
      </c>
      <c r="E1202" s="106" t="n">
        <f aca="false">PRODUCT(C1202/D1202)</f>
        <v>0.454545454545455</v>
      </c>
      <c r="F1202" s="6"/>
      <c r="G1202" s="6"/>
      <c r="H1202" s="6"/>
      <c r="I1202" s="6"/>
      <c r="J1202" s="1"/>
      <c r="K1202" s="1"/>
      <c r="L1202" s="6"/>
      <c r="S1202" s="6"/>
      <c r="T1202" s="6"/>
      <c r="U1202" s="6"/>
      <c r="V1202" s="1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</row>
    <row r="1203" customFormat="false" ht="15" hidden="false" customHeight="false" outlineLevel="0" collapsed="false">
      <c r="A1203" s="54" t="n">
        <v>1202</v>
      </c>
      <c r="B1203" s="6" t="s">
        <v>3236</v>
      </c>
      <c r="C1203" s="1" t="n">
        <v>10</v>
      </c>
      <c r="D1203" s="1" t="n">
        <v>24</v>
      </c>
      <c r="E1203" s="106" t="n">
        <f aca="false">PRODUCT(C1203/D1203)</f>
        <v>0.416666666666667</v>
      </c>
      <c r="F1203" s="6"/>
      <c r="G1203" s="6"/>
      <c r="H1203" s="6"/>
      <c r="I1203" s="6"/>
      <c r="J1203" s="1"/>
      <c r="K1203" s="1"/>
      <c r="L1203" s="6"/>
      <c r="S1203" s="6"/>
      <c r="T1203" s="6"/>
      <c r="U1203" s="6"/>
      <c r="V1203" s="1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  <c r="BL1203" s="6"/>
      <c r="BM1203" s="6"/>
      <c r="BN1203" s="6"/>
      <c r="BO1203" s="6"/>
      <c r="BP1203" s="6"/>
      <c r="BQ1203" s="6"/>
      <c r="BR1203" s="6"/>
      <c r="BS1203" s="6"/>
      <c r="BT1203" s="6"/>
      <c r="BU1203" s="6"/>
      <c r="BV1203" s="6"/>
      <c r="BW1203" s="6"/>
      <c r="BX1203" s="6"/>
      <c r="BY1203" s="6"/>
      <c r="BZ1203" s="6"/>
      <c r="CA1203" s="6"/>
      <c r="CB1203" s="6"/>
      <c r="CC1203" s="6"/>
      <c r="CD1203" s="6"/>
      <c r="CE1203" s="6"/>
      <c r="CF1203" s="6"/>
      <c r="CG1203" s="6"/>
      <c r="CH1203" s="6"/>
      <c r="CI1203" s="6"/>
      <c r="CJ1203" s="6"/>
      <c r="CK1203" s="6"/>
      <c r="CL1203" s="6"/>
      <c r="CM1203" s="6"/>
      <c r="CN1203" s="6"/>
      <c r="CO1203" s="6"/>
      <c r="CP1203" s="6"/>
      <c r="CQ1203" s="6"/>
      <c r="CR1203" s="6"/>
    </row>
    <row r="1204" customFormat="false" ht="15" hidden="false" customHeight="false" outlineLevel="0" collapsed="false">
      <c r="A1204" s="54" t="n">
        <v>1203</v>
      </c>
      <c r="B1204" s="6" t="s">
        <v>3243</v>
      </c>
      <c r="C1204" s="1" t="n">
        <v>10</v>
      </c>
      <c r="D1204" s="1" t="n">
        <v>16</v>
      </c>
      <c r="E1204" s="106" t="n">
        <f aca="false">PRODUCT(C1204/D1204)</f>
        <v>0.625</v>
      </c>
      <c r="F1204" s="6"/>
      <c r="G1204" s="6"/>
      <c r="H1204" s="6"/>
      <c r="I1204" s="6"/>
      <c r="J1204" s="1"/>
      <c r="K1204" s="1"/>
      <c r="L1204" s="6"/>
      <c r="S1204" s="6"/>
      <c r="T1204" s="6"/>
      <c r="U1204" s="6"/>
      <c r="V1204" s="1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6"/>
      <c r="BS1204" s="6"/>
      <c r="BT1204" s="6"/>
      <c r="BU1204" s="6"/>
      <c r="BV1204" s="6"/>
      <c r="BW1204" s="6"/>
      <c r="BX1204" s="6"/>
      <c r="BY1204" s="6"/>
      <c r="BZ1204" s="6"/>
      <c r="CA1204" s="6"/>
      <c r="CB1204" s="6"/>
      <c r="CC1204" s="6"/>
      <c r="CD1204" s="6"/>
      <c r="CE1204" s="6"/>
      <c r="CF1204" s="6"/>
      <c r="CG1204" s="6"/>
      <c r="CH1204" s="6"/>
      <c r="CI1204" s="6"/>
      <c r="CJ1204" s="6"/>
      <c r="CK1204" s="6"/>
      <c r="CL1204" s="6"/>
      <c r="CM1204" s="6"/>
      <c r="CN1204" s="6"/>
      <c r="CO1204" s="6"/>
      <c r="CP1204" s="6"/>
      <c r="CQ1204" s="6"/>
      <c r="CR1204" s="6"/>
    </row>
    <row r="1205" customFormat="false" ht="15" hidden="false" customHeight="false" outlineLevel="0" collapsed="false">
      <c r="A1205" s="54" t="n">
        <v>1204</v>
      </c>
      <c r="B1205" s="6" t="s">
        <v>3283</v>
      </c>
      <c r="C1205" s="1" t="n">
        <v>10</v>
      </c>
      <c r="D1205" s="1" t="n">
        <v>14</v>
      </c>
      <c r="E1205" s="106" t="n">
        <f aca="false">PRODUCT(C1205/D1205)</f>
        <v>0.714285714285714</v>
      </c>
      <c r="F1205" s="6"/>
      <c r="G1205" s="6"/>
      <c r="H1205" s="6"/>
      <c r="I1205" s="6"/>
      <c r="J1205" s="1"/>
      <c r="K1205" s="1"/>
      <c r="L1205" s="6"/>
      <c r="S1205" s="6"/>
      <c r="T1205" s="6"/>
      <c r="U1205" s="6"/>
      <c r="V1205" s="1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6"/>
      <c r="BM1205" s="6"/>
      <c r="BN1205" s="6"/>
      <c r="BO1205" s="6"/>
      <c r="BP1205" s="6"/>
      <c r="BQ1205" s="6"/>
      <c r="BR1205" s="6"/>
      <c r="BS1205" s="6"/>
      <c r="BT1205" s="6"/>
      <c r="BU1205" s="6"/>
      <c r="BV1205" s="6"/>
      <c r="BW1205" s="6"/>
      <c r="BX1205" s="6"/>
      <c r="BY1205" s="6"/>
      <c r="BZ1205" s="6"/>
      <c r="CA1205" s="6"/>
      <c r="CB1205" s="6"/>
      <c r="CC1205" s="6"/>
      <c r="CD1205" s="6"/>
      <c r="CE1205" s="6"/>
      <c r="CF1205" s="6"/>
      <c r="CG1205" s="6"/>
      <c r="CH1205" s="6"/>
      <c r="CI1205" s="6"/>
      <c r="CJ1205" s="6"/>
      <c r="CK1205" s="6"/>
      <c r="CL1205" s="6"/>
      <c r="CM1205" s="6"/>
      <c r="CN1205" s="6"/>
      <c r="CO1205" s="6"/>
      <c r="CP1205" s="6"/>
      <c r="CQ1205" s="6"/>
      <c r="CR1205" s="6"/>
    </row>
    <row r="1206" customFormat="false" ht="15" hidden="false" customHeight="false" outlineLevel="0" collapsed="false">
      <c r="A1206" s="54" t="n">
        <v>1205</v>
      </c>
      <c r="B1206" s="6" t="s">
        <v>3284</v>
      </c>
      <c r="C1206" s="1" t="n">
        <v>10</v>
      </c>
      <c r="D1206" s="1" t="n">
        <v>19</v>
      </c>
      <c r="E1206" s="106" t="n">
        <f aca="false">PRODUCT(C1206/D1206)</f>
        <v>0.526315789473684</v>
      </c>
      <c r="F1206" s="6"/>
      <c r="G1206" s="6"/>
      <c r="H1206" s="6"/>
      <c r="I1206" s="6"/>
      <c r="J1206" s="1"/>
      <c r="K1206" s="1"/>
      <c r="L1206" s="6"/>
      <c r="S1206" s="6"/>
      <c r="T1206" s="6"/>
      <c r="U1206" s="6"/>
      <c r="V1206" s="1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</row>
    <row r="1207" customFormat="false" ht="15" hidden="false" customHeight="false" outlineLevel="0" collapsed="false">
      <c r="A1207" s="54" t="n">
        <v>1206</v>
      </c>
      <c r="B1207" s="6" t="s">
        <v>3290</v>
      </c>
      <c r="C1207" s="1" t="n">
        <v>10</v>
      </c>
      <c r="D1207" s="1" t="n">
        <v>16</v>
      </c>
      <c r="E1207" s="106" t="n">
        <f aca="false">PRODUCT(C1207/D1207)</f>
        <v>0.625</v>
      </c>
      <c r="F1207" s="6"/>
      <c r="G1207" s="6"/>
      <c r="H1207" s="6"/>
      <c r="I1207" s="6"/>
      <c r="J1207" s="1"/>
      <c r="K1207" s="1"/>
      <c r="L1207" s="6"/>
      <c r="S1207" s="6"/>
      <c r="T1207" s="6"/>
      <c r="U1207" s="6"/>
      <c r="V1207" s="1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6"/>
      <c r="BS1207" s="6"/>
      <c r="BT1207" s="6"/>
      <c r="BU1207" s="6"/>
      <c r="BV1207" s="6"/>
      <c r="BW1207" s="6"/>
      <c r="BX1207" s="6"/>
      <c r="BY1207" s="6"/>
      <c r="BZ1207" s="6"/>
      <c r="CA1207" s="6"/>
      <c r="CB1207" s="6"/>
      <c r="CC1207" s="6"/>
      <c r="CD1207" s="6"/>
      <c r="CE1207" s="6"/>
      <c r="CF1207" s="6"/>
      <c r="CG1207" s="6"/>
      <c r="CH1207" s="6"/>
      <c r="CI1207" s="6"/>
      <c r="CJ1207" s="6"/>
      <c r="CK1207" s="6"/>
      <c r="CL1207" s="6"/>
      <c r="CM1207" s="6"/>
      <c r="CN1207" s="6"/>
      <c r="CO1207" s="6"/>
      <c r="CP1207" s="6"/>
      <c r="CQ1207" s="6"/>
      <c r="CR1207" s="6"/>
    </row>
    <row r="1208" customFormat="false" ht="15" hidden="false" customHeight="false" outlineLevel="0" collapsed="false">
      <c r="A1208" s="54" t="n">
        <v>1207</v>
      </c>
      <c r="B1208" s="6" t="s">
        <v>3299</v>
      </c>
      <c r="C1208" s="1" t="n">
        <v>10</v>
      </c>
      <c r="D1208" s="1" t="n">
        <v>14</v>
      </c>
      <c r="E1208" s="106" t="n">
        <f aca="false">PRODUCT(C1208/D1208)</f>
        <v>0.714285714285714</v>
      </c>
      <c r="F1208" s="6"/>
      <c r="G1208" s="6"/>
      <c r="H1208" s="6"/>
      <c r="I1208" s="6"/>
      <c r="J1208" s="1"/>
      <c r="K1208" s="1"/>
      <c r="L1208" s="6"/>
      <c r="S1208" s="6"/>
      <c r="T1208" s="6"/>
      <c r="U1208" s="6"/>
      <c r="V1208" s="1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  <c r="BQ1208" s="6"/>
      <c r="BR1208" s="6"/>
      <c r="BS1208" s="6"/>
      <c r="BT1208" s="6"/>
      <c r="BU1208" s="6"/>
      <c r="BV1208" s="6"/>
      <c r="BW1208" s="6"/>
      <c r="BX1208" s="6"/>
      <c r="BY1208" s="6"/>
      <c r="BZ1208" s="6"/>
      <c r="CA1208" s="6"/>
      <c r="CB1208" s="6"/>
      <c r="CC1208" s="6"/>
      <c r="CD1208" s="6"/>
      <c r="CE1208" s="6"/>
      <c r="CF1208" s="6"/>
      <c r="CG1208" s="6"/>
      <c r="CH1208" s="6"/>
      <c r="CI1208" s="6"/>
      <c r="CJ1208" s="6"/>
      <c r="CK1208" s="6"/>
      <c r="CL1208" s="6"/>
      <c r="CM1208" s="6"/>
      <c r="CN1208" s="6"/>
      <c r="CO1208" s="6"/>
      <c r="CP1208" s="6"/>
      <c r="CQ1208" s="6"/>
      <c r="CR1208" s="6"/>
    </row>
    <row r="1209" customFormat="false" ht="15" hidden="false" customHeight="false" outlineLevel="0" collapsed="false">
      <c r="A1209" s="54" t="n">
        <v>1208</v>
      </c>
      <c r="B1209" s="6" t="s">
        <v>3323</v>
      </c>
      <c r="C1209" s="1" t="n">
        <v>10</v>
      </c>
      <c r="D1209" s="1" t="n">
        <v>16</v>
      </c>
      <c r="E1209" s="106" t="n">
        <f aca="false">PRODUCT(C1209/D1209)</f>
        <v>0.625</v>
      </c>
      <c r="F1209" s="6"/>
      <c r="G1209" s="6"/>
      <c r="H1209" s="6"/>
      <c r="I1209" s="6"/>
      <c r="J1209" s="1"/>
      <c r="K1209" s="1"/>
      <c r="L1209" s="6"/>
      <c r="S1209" s="6"/>
      <c r="T1209" s="6"/>
      <c r="U1209" s="6"/>
      <c r="V1209" s="1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  <c r="BQ1209" s="6"/>
      <c r="BR1209" s="6"/>
      <c r="BS1209" s="6"/>
      <c r="BT1209" s="6"/>
      <c r="BU1209" s="6"/>
      <c r="BV1209" s="6"/>
      <c r="BW1209" s="6"/>
      <c r="BX1209" s="6"/>
      <c r="BY1209" s="6"/>
      <c r="BZ1209" s="6"/>
      <c r="CA1209" s="6"/>
      <c r="CB1209" s="6"/>
      <c r="CC1209" s="6"/>
      <c r="CD1209" s="6"/>
      <c r="CE1209" s="6"/>
      <c r="CF1209" s="6"/>
      <c r="CG1209" s="6"/>
      <c r="CH1209" s="6"/>
      <c r="CI1209" s="6"/>
      <c r="CJ1209" s="6"/>
      <c r="CK1209" s="6"/>
      <c r="CL1209" s="6"/>
      <c r="CM1209" s="6"/>
      <c r="CN1209" s="6"/>
      <c r="CO1209" s="6"/>
      <c r="CP1209" s="6"/>
      <c r="CQ1209" s="6"/>
      <c r="CR1209" s="6"/>
    </row>
    <row r="1210" customFormat="false" ht="15" hidden="false" customHeight="false" outlineLevel="0" collapsed="false">
      <c r="A1210" s="54" t="n">
        <v>1209</v>
      </c>
      <c r="B1210" s="6" t="s">
        <v>2276</v>
      </c>
      <c r="C1210" s="1" t="n">
        <v>9</v>
      </c>
      <c r="D1210" s="1" t="n">
        <v>112</v>
      </c>
      <c r="E1210" s="106" t="n">
        <f aca="false">PRODUCT(C1210/D1210)</f>
        <v>0.0803571428571429</v>
      </c>
      <c r="F1210" s="6"/>
      <c r="G1210" s="6"/>
      <c r="H1210" s="6"/>
      <c r="I1210" s="6"/>
      <c r="J1210" s="1"/>
      <c r="K1210" s="1"/>
      <c r="L1210" s="6"/>
      <c r="S1210" s="6"/>
      <c r="T1210" s="6"/>
      <c r="U1210" s="6"/>
      <c r="V1210" s="1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</row>
    <row r="1211" customFormat="false" ht="15" hidden="false" customHeight="false" outlineLevel="0" collapsed="false">
      <c r="A1211" s="54" t="n">
        <v>1210</v>
      </c>
      <c r="B1211" s="6" t="s">
        <v>2466</v>
      </c>
      <c r="C1211" s="1" t="n">
        <v>9</v>
      </c>
      <c r="D1211" s="1" t="n">
        <v>71</v>
      </c>
      <c r="E1211" s="106" t="n">
        <f aca="false">PRODUCT(C1211/D1211)</f>
        <v>0.126760563380282</v>
      </c>
      <c r="F1211" s="6"/>
      <c r="G1211" s="6"/>
      <c r="H1211" s="6"/>
      <c r="I1211" s="6"/>
      <c r="J1211" s="1"/>
      <c r="K1211" s="1"/>
      <c r="L1211" s="6"/>
      <c r="S1211" s="6"/>
      <c r="T1211" s="6"/>
      <c r="U1211" s="6"/>
      <c r="V1211" s="1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  <c r="BU1211" s="6"/>
      <c r="BV1211" s="6"/>
      <c r="BW1211" s="6"/>
      <c r="BX1211" s="6"/>
      <c r="BY1211" s="6"/>
      <c r="BZ1211" s="6"/>
      <c r="CA1211" s="6"/>
      <c r="CB1211" s="6"/>
      <c r="CC1211" s="6"/>
      <c r="CD1211" s="6"/>
      <c r="CE1211" s="6"/>
      <c r="CF1211" s="6"/>
      <c r="CG1211" s="6"/>
      <c r="CH1211" s="6"/>
      <c r="CI1211" s="6"/>
      <c r="CJ1211" s="6"/>
      <c r="CK1211" s="6"/>
      <c r="CL1211" s="6"/>
      <c r="CM1211" s="6"/>
      <c r="CN1211" s="6"/>
      <c r="CO1211" s="6"/>
      <c r="CP1211" s="6"/>
      <c r="CQ1211" s="6"/>
      <c r="CR1211" s="6"/>
    </row>
    <row r="1212" customFormat="false" ht="15" hidden="false" customHeight="false" outlineLevel="0" collapsed="false">
      <c r="A1212" s="54" t="n">
        <v>1211</v>
      </c>
      <c r="B1212" s="6" t="s">
        <v>2506</v>
      </c>
      <c r="C1212" s="1" t="n">
        <v>9</v>
      </c>
      <c r="D1212" s="1" t="n">
        <v>103</v>
      </c>
      <c r="E1212" s="106" t="n">
        <f aca="false">PRODUCT(C1212/D1212)</f>
        <v>0.087378640776699</v>
      </c>
      <c r="F1212" s="6"/>
      <c r="G1212" s="6"/>
      <c r="H1212" s="6"/>
      <c r="I1212" s="6"/>
      <c r="J1212" s="1"/>
      <c r="K1212" s="1"/>
      <c r="L1212" s="6"/>
      <c r="S1212" s="6"/>
      <c r="T1212" s="6"/>
      <c r="U1212" s="6"/>
      <c r="V1212" s="1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  <c r="BM1212" s="6"/>
      <c r="BN1212" s="6"/>
      <c r="BO1212" s="6"/>
      <c r="BP1212" s="6"/>
      <c r="BQ1212" s="6"/>
      <c r="BR1212" s="6"/>
      <c r="BS1212" s="6"/>
      <c r="BT1212" s="6"/>
      <c r="BU1212" s="6"/>
      <c r="BV1212" s="6"/>
      <c r="BW1212" s="6"/>
      <c r="BX1212" s="6"/>
      <c r="BY1212" s="6"/>
      <c r="BZ1212" s="6"/>
      <c r="CA1212" s="6"/>
      <c r="CB1212" s="6"/>
      <c r="CC1212" s="6"/>
      <c r="CD1212" s="6"/>
      <c r="CE1212" s="6"/>
      <c r="CF1212" s="6"/>
      <c r="CG1212" s="6"/>
      <c r="CH1212" s="6"/>
      <c r="CI1212" s="6"/>
      <c r="CJ1212" s="6"/>
      <c r="CK1212" s="6"/>
      <c r="CL1212" s="6"/>
      <c r="CM1212" s="6"/>
      <c r="CN1212" s="6"/>
      <c r="CO1212" s="6"/>
      <c r="CP1212" s="6"/>
      <c r="CQ1212" s="6"/>
      <c r="CR1212" s="6"/>
    </row>
    <row r="1213" customFormat="false" ht="15" hidden="false" customHeight="false" outlineLevel="0" collapsed="false">
      <c r="A1213" s="54" t="n">
        <v>1212</v>
      </c>
      <c r="B1213" s="6" t="s">
        <v>2601</v>
      </c>
      <c r="C1213" s="1" t="n">
        <v>9</v>
      </c>
      <c r="D1213" s="1" t="n">
        <v>54</v>
      </c>
      <c r="E1213" s="106" t="n">
        <f aca="false">PRODUCT(C1213/D1213)</f>
        <v>0.166666666666667</v>
      </c>
      <c r="F1213" s="6"/>
      <c r="G1213" s="6"/>
      <c r="H1213" s="6"/>
      <c r="I1213" s="6"/>
      <c r="J1213" s="1"/>
      <c r="K1213" s="1"/>
      <c r="L1213" s="6"/>
      <c r="S1213" s="6"/>
      <c r="T1213" s="6"/>
      <c r="U1213" s="6"/>
      <c r="V1213" s="1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6"/>
      <c r="BS1213" s="6"/>
      <c r="BT1213" s="6"/>
      <c r="BU1213" s="6"/>
      <c r="BV1213" s="6"/>
      <c r="BW1213" s="6"/>
      <c r="BX1213" s="6"/>
      <c r="BY1213" s="6"/>
      <c r="BZ1213" s="6"/>
      <c r="CA1213" s="6"/>
      <c r="CB1213" s="6"/>
      <c r="CC1213" s="6"/>
      <c r="CD1213" s="6"/>
      <c r="CE1213" s="6"/>
      <c r="CF1213" s="6"/>
      <c r="CG1213" s="6"/>
      <c r="CH1213" s="6"/>
      <c r="CI1213" s="6"/>
      <c r="CJ1213" s="6"/>
      <c r="CK1213" s="6"/>
      <c r="CL1213" s="6"/>
      <c r="CM1213" s="6"/>
      <c r="CN1213" s="6"/>
      <c r="CO1213" s="6"/>
      <c r="CP1213" s="6"/>
      <c r="CQ1213" s="6"/>
      <c r="CR1213" s="6"/>
    </row>
    <row r="1214" customFormat="false" ht="15" hidden="false" customHeight="false" outlineLevel="0" collapsed="false">
      <c r="A1214" s="54" t="n">
        <v>1213</v>
      </c>
      <c r="B1214" s="6" t="s">
        <v>2626</v>
      </c>
      <c r="C1214" s="1" t="n">
        <v>9</v>
      </c>
      <c r="D1214" s="1" t="n">
        <v>49</v>
      </c>
      <c r="E1214" s="106" t="n">
        <f aca="false">PRODUCT(C1214/D1214)</f>
        <v>0.183673469387755</v>
      </c>
      <c r="F1214" s="6"/>
      <c r="G1214" s="6"/>
      <c r="H1214" s="6"/>
      <c r="I1214" s="6"/>
      <c r="J1214" s="1"/>
      <c r="K1214" s="1"/>
      <c r="L1214" s="6"/>
      <c r="S1214" s="6"/>
      <c r="T1214" s="6"/>
      <c r="U1214" s="6"/>
      <c r="V1214" s="1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</row>
    <row r="1215" customFormat="false" ht="15" hidden="false" customHeight="false" outlineLevel="0" collapsed="false">
      <c r="A1215" s="54" t="n">
        <v>1214</v>
      </c>
      <c r="B1215" s="6" t="s">
        <v>2722</v>
      </c>
      <c r="C1215" s="1" t="n">
        <v>9</v>
      </c>
      <c r="D1215" s="1" t="n">
        <v>68</v>
      </c>
      <c r="E1215" s="106" t="n">
        <f aca="false">PRODUCT(C1215/D1215)</f>
        <v>0.132352941176471</v>
      </c>
      <c r="F1215" s="6"/>
      <c r="G1215" s="6"/>
      <c r="H1215" s="6"/>
      <c r="I1215" s="6"/>
      <c r="J1215" s="1"/>
      <c r="K1215" s="1"/>
      <c r="L1215" s="6"/>
      <c r="S1215" s="6"/>
      <c r="T1215" s="6"/>
      <c r="U1215" s="6"/>
      <c r="V1215" s="1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6"/>
      <c r="BS1215" s="6"/>
      <c r="BT1215" s="6"/>
      <c r="BU1215" s="6"/>
      <c r="BV1215" s="6"/>
      <c r="BW1215" s="6"/>
      <c r="BX1215" s="6"/>
      <c r="BY1215" s="6"/>
      <c r="BZ1215" s="6"/>
      <c r="CA1215" s="6"/>
      <c r="CB1215" s="6"/>
      <c r="CC1215" s="6"/>
      <c r="CD1215" s="6"/>
      <c r="CE1215" s="6"/>
      <c r="CF1215" s="6"/>
      <c r="CG1215" s="6"/>
      <c r="CH1215" s="6"/>
      <c r="CI1215" s="6"/>
      <c r="CJ1215" s="6"/>
      <c r="CK1215" s="6"/>
      <c r="CL1215" s="6"/>
      <c r="CM1215" s="6"/>
      <c r="CN1215" s="6"/>
      <c r="CO1215" s="6"/>
      <c r="CP1215" s="6"/>
      <c r="CQ1215" s="6"/>
      <c r="CR1215" s="6"/>
    </row>
    <row r="1216" customFormat="false" ht="15" hidden="false" customHeight="false" outlineLevel="0" collapsed="false">
      <c r="A1216" s="54" t="n">
        <v>1215</v>
      </c>
      <c r="B1216" s="6" t="s">
        <v>2767</v>
      </c>
      <c r="C1216" s="1" t="n">
        <v>9</v>
      </c>
      <c r="D1216" s="1" t="n">
        <v>52</v>
      </c>
      <c r="E1216" s="106" t="n">
        <f aca="false">PRODUCT(C1216/D1216)</f>
        <v>0.173076923076923</v>
      </c>
      <c r="F1216" s="6"/>
      <c r="G1216" s="6"/>
      <c r="H1216" s="6"/>
      <c r="I1216" s="6"/>
      <c r="J1216" s="1"/>
      <c r="K1216" s="1"/>
      <c r="L1216" s="6"/>
      <c r="S1216" s="6"/>
      <c r="T1216" s="6"/>
      <c r="U1216" s="6"/>
      <c r="V1216" s="1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  <c r="BM1216" s="6"/>
      <c r="BN1216" s="6"/>
      <c r="BO1216" s="6"/>
      <c r="BP1216" s="6"/>
      <c r="BQ1216" s="6"/>
      <c r="BR1216" s="6"/>
      <c r="BS1216" s="6"/>
      <c r="BT1216" s="6"/>
      <c r="BU1216" s="6"/>
      <c r="BV1216" s="6"/>
      <c r="BW1216" s="6"/>
      <c r="BX1216" s="6"/>
      <c r="BY1216" s="6"/>
      <c r="BZ1216" s="6"/>
      <c r="CA1216" s="6"/>
      <c r="CB1216" s="6"/>
      <c r="CC1216" s="6"/>
      <c r="CD1216" s="6"/>
      <c r="CE1216" s="6"/>
      <c r="CF1216" s="6"/>
      <c r="CG1216" s="6"/>
      <c r="CH1216" s="6"/>
      <c r="CI1216" s="6"/>
      <c r="CJ1216" s="6"/>
      <c r="CK1216" s="6"/>
      <c r="CL1216" s="6"/>
      <c r="CM1216" s="6"/>
      <c r="CN1216" s="6"/>
      <c r="CO1216" s="6"/>
      <c r="CP1216" s="6"/>
      <c r="CQ1216" s="6"/>
      <c r="CR1216" s="6"/>
    </row>
    <row r="1217" customFormat="false" ht="15" hidden="false" customHeight="false" outlineLevel="0" collapsed="false">
      <c r="A1217" s="54" t="n">
        <v>1216</v>
      </c>
      <c r="B1217" s="6" t="s">
        <v>2771</v>
      </c>
      <c r="C1217" s="1" t="n">
        <v>9</v>
      </c>
      <c r="D1217" s="1" t="n">
        <v>50</v>
      </c>
      <c r="E1217" s="106" t="n">
        <f aca="false">PRODUCT(C1217/D1217)</f>
        <v>0.18</v>
      </c>
      <c r="F1217" s="6"/>
      <c r="G1217" s="6"/>
      <c r="H1217" s="6"/>
      <c r="I1217" s="6"/>
      <c r="J1217" s="1"/>
      <c r="K1217" s="1"/>
      <c r="L1217" s="6"/>
      <c r="S1217" s="6"/>
      <c r="T1217" s="6"/>
      <c r="U1217" s="6"/>
      <c r="V1217" s="1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6"/>
      <c r="BM1217" s="6"/>
      <c r="BN1217" s="6"/>
      <c r="BO1217" s="6"/>
      <c r="BP1217" s="6"/>
      <c r="BQ1217" s="6"/>
      <c r="BR1217" s="6"/>
      <c r="BS1217" s="6"/>
      <c r="BT1217" s="6"/>
      <c r="BU1217" s="6"/>
      <c r="BV1217" s="6"/>
      <c r="BW1217" s="6"/>
      <c r="BX1217" s="6"/>
      <c r="BY1217" s="6"/>
      <c r="BZ1217" s="6"/>
      <c r="CA1217" s="6"/>
      <c r="CB1217" s="6"/>
      <c r="CC1217" s="6"/>
      <c r="CD1217" s="6"/>
      <c r="CE1217" s="6"/>
      <c r="CF1217" s="6"/>
      <c r="CG1217" s="6"/>
      <c r="CH1217" s="6"/>
      <c r="CI1217" s="6"/>
      <c r="CJ1217" s="6"/>
      <c r="CK1217" s="6"/>
      <c r="CL1217" s="6"/>
      <c r="CM1217" s="6"/>
      <c r="CN1217" s="6"/>
      <c r="CO1217" s="6"/>
      <c r="CP1217" s="6"/>
      <c r="CQ1217" s="6"/>
      <c r="CR1217" s="6"/>
    </row>
    <row r="1218" customFormat="false" ht="15" hidden="false" customHeight="false" outlineLevel="0" collapsed="false">
      <c r="A1218" s="54" t="n">
        <v>1217</v>
      </c>
      <c r="B1218" s="6" t="s">
        <v>2798</v>
      </c>
      <c r="C1218" s="1" t="n">
        <v>9</v>
      </c>
      <c r="D1218" s="1" t="n">
        <v>20</v>
      </c>
      <c r="E1218" s="106" t="n">
        <f aca="false">PRODUCT(C1218/D1218)</f>
        <v>0.45</v>
      </c>
      <c r="F1218" s="6"/>
      <c r="G1218" s="6"/>
      <c r="H1218" s="6"/>
      <c r="I1218" s="6"/>
      <c r="J1218" s="1"/>
      <c r="K1218" s="1"/>
      <c r="L1218" s="6"/>
      <c r="S1218" s="6"/>
      <c r="T1218" s="6"/>
      <c r="U1218" s="6"/>
      <c r="V1218" s="1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</row>
    <row r="1219" customFormat="false" ht="15" hidden="false" customHeight="false" outlineLevel="0" collapsed="false">
      <c r="A1219" s="54" t="n">
        <v>1218</v>
      </c>
      <c r="B1219" s="6" t="s">
        <v>2820</v>
      </c>
      <c r="C1219" s="1" t="n">
        <v>9</v>
      </c>
      <c r="D1219" s="1" t="n">
        <v>51</v>
      </c>
      <c r="E1219" s="106" t="n">
        <f aca="false">PRODUCT(C1219/D1219)</f>
        <v>0.176470588235294</v>
      </c>
      <c r="F1219" s="6"/>
      <c r="G1219" s="6"/>
      <c r="H1219" s="6"/>
      <c r="I1219" s="6"/>
      <c r="J1219" s="1"/>
      <c r="K1219" s="1"/>
      <c r="L1219" s="6"/>
      <c r="S1219" s="6"/>
      <c r="T1219" s="6"/>
      <c r="U1219" s="6"/>
      <c r="V1219" s="1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  <c r="BM1219" s="6"/>
      <c r="BN1219" s="6"/>
      <c r="BO1219" s="6"/>
      <c r="BP1219" s="6"/>
      <c r="BQ1219" s="6"/>
      <c r="BR1219" s="6"/>
      <c r="BS1219" s="6"/>
      <c r="BT1219" s="6"/>
      <c r="BU1219" s="6"/>
      <c r="BV1219" s="6"/>
      <c r="BW1219" s="6"/>
      <c r="BX1219" s="6"/>
      <c r="BY1219" s="6"/>
      <c r="BZ1219" s="6"/>
      <c r="CA1219" s="6"/>
      <c r="CB1219" s="6"/>
      <c r="CC1219" s="6"/>
      <c r="CD1219" s="6"/>
      <c r="CE1219" s="6"/>
      <c r="CF1219" s="6"/>
      <c r="CG1219" s="6"/>
      <c r="CH1219" s="6"/>
      <c r="CI1219" s="6"/>
      <c r="CJ1219" s="6"/>
      <c r="CK1219" s="6"/>
      <c r="CL1219" s="6"/>
      <c r="CM1219" s="6"/>
      <c r="CN1219" s="6"/>
      <c r="CO1219" s="6"/>
      <c r="CP1219" s="6"/>
      <c r="CQ1219" s="6"/>
      <c r="CR1219" s="6"/>
    </row>
    <row r="1220" customFormat="false" ht="15" hidden="false" customHeight="false" outlineLevel="0" collapsed="false">
      <c r="A1220" s="54" t="n">
        <v>1219</v>
      </c>
      <c r="B1220" s="6" t="s">
        <v>2876</v>
      </c>
      <c r="C1220" s="1" t="n">
        <v>9</v>
      </c>
      <c r="D1220" s="1" t="n">
        <v>41</v>
      </c>
      <c r="E1220" s="106" t="n">
        <f aca="false">PRODUCT(C1220/D1220)</f>
        <v>0.219512195121951</v>
      </c>
      <c r="F1220" s="6"/>
      <c r="G1220" s="6"/>
      <c r="H1220" s="6"/>
      <c r="I1220" s="6"/>
      <c r="J1220" s="1"/>
      <c r="K1220" s="1"/>
      <c r="L1220" s="6"/>
      <c r="S1220" s="6"/>
      <c r="T1220" s="6"/>
      <c r="U1220" s="6"/>
      <c r="V1220" s="1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6"/>
      <c r="BM1220" s="6"/>
      <c r="BN1220" s="6"/>
      <c r="BO1220" s="6"/>
      <c r="BP1220" s="6"/>
      <c r="BQ1220" s="6"/>
      <c r="BR1220" s="6"/>
      <c r="BS1220" s="6"/>
      <c r="BT1220" s="6"/>
      <c r="BU1220" s="6"/>
      <c r="BV1220" s="6"/>
      <c r="BW1220" s="6"/>
      <c r="BX1220" s="6"/>
      <c r="BY1220" s="6"/>
      <c r="BZ1220" s="6"/>
      <c r="CA1220" s="6"/>
      <c r="CB1220" s="6"/>
      <c r="CC1220" s="6"/>
      <c r="CD1220" s="6"/>
      <c r="CE1220" s="6"/>
      <c r="CF1220" s="6"/>
      <c r="CG1220" s="6"/>
      <c r="CH1220" s="6"/>
      <c r="CI1220" s="6"/>
      <c r="CJ1220" s="6"/>
      <c r="CK1220" s="6"/>
      <c r="CL1220" s="6"/>
      <c r="CM1220" s="6"/>
      <c r="CN1220" s="6"/>
      <c r="CO1220" s="6"/>
      <c r="CP1220" s="6"/>
      <c r="CQ1220" s="6"/>
      <c r="CR1220" s="6"/>
    </row>
    <row r="1221" customFormat="false" ht="15" hidden="false" customHeight="false" outlineLevel="0" collapsed="false">
      <c r="A1221" s="54" t="n">
        <v>1220</v>
      </c>
      <c r="B1221" s="6" t="s">
        <v>2904</v>
      </c>
      <c r="C1221" s="1" t="n">
        <v>9</v>
      </c>
      <c r="D1221" s="1" t="n">
        <v>49</v>
      </c>
      <c r="E1221" s="106" t="n">
        <f aca="false">PRODUCT(C1221/D1221)</f>
        <v>0.183673469387755</v>
      </c>
      <c r="F1221" s="6"/>
      <c r="G1221" s="6"/>
      <c r="H1221" s="6"/>
      <c r="I1221" s="6"/>
      <c r="J1221" s="1"/>
      <c r="K1221" s="1"/>
      <c r="L1221" s="6"/>
      <c r="S1221" s="6"/>
      <c r="T1221" s="6"/>
      <c r="U1221" s="6"/>
      <c r="V1221" s="1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  <c r="BM1221" s="6"/>
      <c r="BN1221" s="6"/>
      <c r="BO1221" s="6"/>
      <c r="BP1221" s="6"/>
      <c r="BQ1221" s="6"/>
      <c r="BR1221" s="6"/>
      <c r="BS1221" s="6"/>
      <c r="BT1221" s="6"/>
      <c r="BU1221" s="6"/>
      <c r="BV1221" s="6"/>
      <c r="BW1221" s="6"/>
      <c r="BX1221" s="6"/>
      <c r="BY1221" s="6"/>
      <c r="BZ1221" s="6"/>
      <c r="CA1221" s="6"/>
      <c r="CB1221" s="6"/>
      <c r="CC1221" s="6"/>
      <c r="CD1221" s="6"/>
      <c r="CE1221" s="6"/>
      <c r="CF1221" s="6"/>
      <c r="CG1221" s="6"/>
      <c r="CH1221" s="6"/>
      <c r="CI1221" s="6"/>
      <c r="CJ1221" s="6"/>
      <c r="CK1221" s="6"/>
      <c r="CL1221" s="6"/>
      <c r="CM1221" s="6"/>
      <c r="CN1221" s="6"/>
      <c r="CO1221" s="6"/>
      <c r="CP1221" s="6"/>
      <c r="CQ1221" s="6"/>
      <c r="CR1221" s="6"/>
    </row>
    <row r="1222" customFormat="false" ht="15" hidden="false" customHeight="false" outlineLevel="0" collapsed="false">
      <c r="A1222" s="54" t="n">
        <v>1221</v>
      </c>
      <c r="B1222" s="6" t="s">
        <v>2906</v>
      </c>
      <c r="C1222" s="1" t="n">
        <v>9</v>
      </c>
      <c r="D1222" s="1" t="n">
        <v>59</v>
      </c>
      <c r="E1222" s="106" t="n">
        <f aca="false">PRODUCT(C1222/D1222)</f>
        <v>0.152542372881356</v>
      </c>
      <c r="F1222" s="6"/>
      <c r="G1222" s="6"/>
      <c r="H1222" s="6"/>
      <c r="I1222" s="6"/>
      <c r="J1222" s="1"/>
      <c r="K1222" s="1"/>
      <c r="L1222" s="6"/>
      <c r="S1222" s="6"/>
      <c r="T1222" s="6"/>
      <c r="U1222" s="6"/>
      <c r="V1222" s="1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</row>
    <row r="1223" customFormat="false" ht="15" hidden="false" customHeight="false" outlineLevel="0" collapsed="false">
      <c r="A1223" s="54" t="n">
        <v>1222</v>
      </c>
      <c r="B1223" s="6" t="s">
        <v>2934</v>
      </c>
      <c r="C1223" s="1" t="n">
        <v>9</v>
      </c>
      <c r="D1223" s="1" t="n">
        <v>45</v>
      </c>
      <c r="E1223" s="106" t="n">
        <f aca="false">PRODUCT(C1223/D1223)</f>
        <v>0.2</v>
      </c>
      <c r="F1223" s="6"/>
      <c r="G1223" s="6"/>
      <c r="H1223" s="6"/>
      <c r="I1223" s="6"/>
      <c r="J1223" s="1"/>
      <c r="K1223" s="1"/>
      <c r="L1223" s="6"/>
      <c r="S1223" s="6"/>
      <c r="T1223" s="6"/>
      <c r="U1223" s="6"/>
      <c r="V1223" s="1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  <c r="BQ1223" s="6"/>
      <c r="BR1223" s="6"/>
      <c r="BS1223" s="6"/>
      <c r="BT1223" s="6"/>
      <c r="BU1223" s="6"/>
      <c r="BV1223" s="6"/>
      <c r="BW1223" s="6"/>
      <c r="BX1223" s="6"/>
      <c r="BY1223" s="6"/>
      <c r="BZ1223" s="6"/>
      <c r="CA1223" s="6"/>
      <c r="CB1223" s="6"/>
      <c r="CC1223" s="6"/>
      <c r="CD1223" s="6"/>
      <c r="CE1223" s="6"/>
      <c r="CF1223" s="6"/>
      <c r="CG1223" s="6"/>
      <c r="CH1223" s="6"/>
      <c r="CI1223" s="6"/>
      <c r="CJ1223" s="6"/>
      <c r="CK1223" s="6"/>
      <c r="CL1223" s="6"/>
      <c r="CM1223" s="6"/>
      <c r="CN1223" s="6"/>
      <c r="CO1223" s="6"/>
      <c r="CP1223" s="6"/>
      <c r="CQ1223" s="6"/>
      <c r="CR1223" s="6"/>
    </row>
    <row r="1224" customFormat="false" ht="15" hidden="false" customHeight="false" outlineLevel="0" collapsed="false">
      <c r="A1224" s="54" t="n">
        <v>1223</v>
      </c>
      <c r="B1224" s="6" t="s">
        <v>3043</v>
      </c>
      <c r="C1224" s="1" t="n">
        <v>9</v>
      </c>
      <c r="D1224" s="1" t="n">
        <v>25</v>
      </c>
      <c r="E1224" s="106" t="n">
        <f aca="false">PRODUCT(C1224/D1224)</f>
        <v>0.36</v>
      </c>
      <c r="F1224" s="6"/>
      <c r="G1224" s="6"/>
      <c r="H1224" s="6"/>
      <c r="I1224" s="6"/>
      <c r="J1224" s="1"/>
      <c r="K1224" s="1"/>
      <c r="L1224" s="6"/>
      <c r="S1224" s="6"/>
      <c r="T1224" s="6"/>
      <c r="U1224" s="6"/>
      <c r="V1224" s="1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  <c r="BQ1224" s="6"/>
      <c r="BR1224" s="6"/>
      <c r="BS1224" s="6"/>
      <c r="BT1224" s="6"/>
      <c r="BU1224" s="6"/>
      <c r="BV1224" s="6"/>
      <c r="BW1224" s="6"/>
      <c r="BX1224" s="6"/>
      <c r="BY1224" s="6"/>
      <c r="BZ1224" s="6"/>
      <c r="CA1224" s="6"/>
      <c r="CB1224" s="6"/>
      <c r="CC1224" s="6"/>
      <c r="CD1224" s="6"/>
      <c r="CE1224" s="6"/>
      <c r="CF1224" s="6"/>
      <c r="CG1224" s="6"/>
      <c r="CH1224" s="6"/>
      <c r="CI1224" s="6"/>
      <c r="CJ1224" s="6"/>
      <c r="CK1224" s="6"/>
      <c r="CL1224" s="6"/>
      <c r="CM1224" s="6"/>
      <c r="CN1224" s="6"/>
      <c r="CO1224" s="6"/>
      <c r="CP1224" s="6"/>
      <c r="CQ1224" s="6"/>
      <c r="CR1224" s="6"/>
    </row>
    <row r="1225" customFormat="false" ht="15" hidden="false" customHeight="false" outlineLevel="0" collapsed="false">
      <c r="A1225" s="54" t="n">
        <v>1224</v>
      </c>
      <c r="B1225" s="6" t="s">
        <v>3069</v>
      </c>
      <c r="C1225" s="1" t="n">
        <v>9</v>
      </c>
      <c r="D1225" s="1" t="n">
        <v>25</v>
      </c>
      <c r="E1225" s="106" t="n">
        <f aca="false">PRODUCT(C1225/D1225)</f>
        <v>0.36</v>
      </c>
      <c r="F1225" s="6"/>
      <c r="G1225" s="6"/>
      <c r="H1225" s="6"/>
      <c r="I1225" s="6"/>
      <c r="J1225" s="1"/>
      <c r="K1225" s="1"/>
      <c r="L1225" s="6"/>
      <c r="S1225" s="6"/>
      <c r="T1225" s="6"/>
      <c r="U1225" s="6"/>
      <c r="V1225" s="1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  <c r="BQ1225" s="6"/>
      <c r="BR1225" s="6"/>
      <c r="BS1225" s="6"/>
      <c r="BT1225" s="6"/>
      <c r="BU1225" s="6"/>
      <c r="BV1225" s="6"/>
      <c r="BW1225" s="6"/>
      <c r="BX1225" s="6"/>
      <c r="BY1225" s="6"/>
      <c r="BZ1225" s="6"/>
      <c r="CA1225" s="6"/>
      <c r="CB1225" s="6"/>
      <c r="CC1225" s="6"/>
      <c r="CD1225" s="6"/>
      <c r="CE1225" s="6"/>
      <c r="CF1225" s="6"/>
      <c r="CG1225" s="6"/>
      <c r="CH1225" s="6"/>
      <c r="CI1225" s="6"/>
      <c r="CJ1225" s="6"/>
      <c r="CK1225" s="6"/>
      <c r="CL1225" s="6"/>
      <c r="CM1225" s="6"/>
      <c r="CN1225" s="6"/>
      <c r="CO1225" s="6"/>
      <c r="CP1225" s="6"/>
      <c r="CQ1225" s="6"/>
      <c r="CR1225" s="6"/>
    </row>
    <row r="1226" customFormat="false" ht="15" hidden="false" customHeight="false" outlineLevel="0" collapsed="false">
      <c r="A1226" s="54" t="n">
        <v>1225</v>
      </c>
      <c r="B1226" s="6" t="s">
        <v>3090</v>
      </c>
      <c r="C1226" s="1" t="n">
        <v>9</v>
      </c>
      <c r="D1226" s="1" t="n">
        <v>9</v>
      </c>
      <c r="E1226" s="106" t="n">
        <f aca="false">PRODUCT(C1226/D1226)</f>
        <v>1</v>
      </c>
      <c r="F1226" s="6"/>
      <c r="G1226" s="6"/>
      <c r="H1226" s="6"/>
      <c r="I1226" s="6"/>
      <c r="J1226" s="1"/>
      <c r="K1226" s="1"/>
      <c r="L1226" s="6"/>
      <c r="S1226" s="6"/>
      <c r="T1226" s="6"/>
      <c r="U1226" s="6"/>
      <c r="V1226" s="1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</row>
    <row r="1227" customFormat="false" ht="15" hidden="false" customHeight="false" outlineLevel="0" collapsed="false">
      <c r="A1227" s="54" t="n">
        <v>1226</v>
      </c>
      <c r="B1227" s="56" t="s">
        <v>455</v>
      </c>
      <c r="C1227" s="1" t="n">
        <v>9</v>
      </c>
      <c r="D1227" s="1" t="n">
        <v>39</v>
      </c>
      <c r="E1227" s="106" t="n">
        <f aca="false">PRODUCT(C1227/D1227)</f>
        <v>0.230769230769231</v>
      </c>
      <c r="F1227" s="6"/>
      <c r="G1227" s="6"/>
      <c r="H1227" s="56"/>
      <c r="I1227" s="6"/>
      <c r="J1227" s="1"/>
      <c r="K1227" s="1"/>
      <c r="L1227" s="6"/>
      <c r="S1227" s="6"/>
      <c r="T1227" s="6"/>
      <c r="U1227" s="6"/>
      <c r="V1227" s="1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  <c r="BM1227" s="6"/>
      <c r="BN1227" s="6"/>
      <c r="BO1227" s="6"/>
      <c r="BP1227" s="6"/>
      <c r="BQ1227" s="6"/>
      <c r="BR1227" s="6"/>
      <c r="BS1227" s="6"/>
      <c r="BT1227" s="6"/>
      <c r="BU1227" s="6"/>
      <c r="BV1227" s="6"/>
      <c r="BW1227" s="6"/>
      <c r="BX1227" s="6"/>
      <c r="BY1227" s="6"/>
      <c r="BZ1227" s="6"/>
      <c r="CA1227" s="6"/>
      <c r="CB1227" s="6"/>
      <c r="CC1227" s="6"/>
      <c r="CD1227" s="6"/>
      <c r="CE1227" s="6"/>
      <c r="CF1227" s="6"/>
      <c r="CG1227" s="6"/>
      <c r="CH1227" s="6"/>
      <c r="CI1227" s="6"/>
      <c r="CJ1227" s="6"/>
      <c r="CK1227" s="6"/>
      <c r="CL1227" s="6"/>
      <c r="CM1227" s="6"/>
      <c r="CN1227" s="6"/>
      <c r="CO1227" s="6"/>
      <c r="CP1227" s="6"/>
      <c r="CQ1227" s="6"/>
      <c r="CR1227" s="6"/>
    </row>
    <row r="1228" customFormat="false" ht="15" hidden="false" customHeight="false" outlineLevel="0" collapsed="false">
      <c r="A1228" s="54" t="n">
        <v>1227</v>
      </c>
      <c r="B1228" s="6" t="s">
        <v>3130</v>
      </c>
      <c r="C1228" s="1" t="n">
        <v>9</v>
      </c>
      <c r="D1228" s="1" t="n">
        <v>24</v>
      </c>
      <c r="E1228" s="106" t="n">
        <f aca="false">PRODUCT(C1228/D1228)</f>
        <v>0.375</v>
      </c>
      <c r="F1228" s="6"/>
      <c r="G1228" s="6"/>
      <c r="H1228" s="6"/>
      <c r="I1228" s="6"/>
      <c r="J1228" s="1"/>
      <c r="K1228" s="1"/>
      <c r="L1228" s="6"/>
      <c r="S1228" s="6"/>
      <c r="T1228" s="6"/>
      <c r="U1228" s="6"/>
      <c r="V1228" s="1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  <c r="BM1228" s="6"/>
      <c r="BN1228" s="6"/>
      <c r="BO1228" s="6"/>
      <c r="BP1228" s="6"/>
      <c r="BQ1228" s="6"/>
      <c r="BR1228" s="6"/>
      <c r="BS1228" s="6"/>
      <c r="BT1228" s="6"/>
      <c r="BU1228" s="6"/>
      <c r="BV1228" s="6"/>
      <c r="BW1228" s="6"/>
      <c r="BX1228" s="6"/>
      <c r="BY1228" s="6"/>
      <c r="BZ1228" s="6"/>
      <c r="CA1228" s="6"/>
      <c r="CB1228" s="6"/>
      <c r="CC1228" s="6"/>
      <c r="CD1228" s="6"/>
      <c r="CE1228" s="6"/>
      <c r="CF1228" s="6"/>
      <c r="CG1228" s="6"/>
      <c r="CH1228" s="6"/>
      <c r="CI1228" s="6"/>
      <c r="CJ1228" s="6"/>
      <c r="CK1228" s="6"/>
      <c r="CL1228" s="6"/>
      <c r="CM1228" s="6"/>
      <c r="CN1228" s="6"/>
      <c r="CO1228" s="6"/>
      <c r="CP1228" s="6"/>
      <c r="CQ1228" s="6"/>
      <c r="CR1228" s="6"/>
    </row>
    <row r="1229" customFormat="false" ht="15" hidden="false" customHeight="false" outlineLevel="0" collapsed="false">
      <c r="A1229" s="54" t="n">
        <v>1228</v>
      </c>
      <c r="B1229" s="56" t="s">
        <v>3131</v>
      </c>
      <c r="C1229" s="1" t="n">
        <v>9</v>
      </c>
      <c r="D1229" s="1" t="n">
        <v>31</v>
      </c>
      <c r="E1229" s="106" t="n">
        <f aca="false">PRODUCT(C1229/D1229)</f>
        <v>0.290322580645161</v>
      </c>
      <c r="F1229" s="6"/>
      <c r="G1229" s="6"/>
      <c r="H1229" s="56"/>
      <c r="I1229" s="6"/>
      <c r="J1229" s="1"/>
      <c r="K1229" s="1"/>
      <c r="L1229" s="6"/>
      <c r="S1229" s="6"/>
      <c r="T1229" s="6"/>
      <c r="U1229" s="6"/>
      <c r="V1229" s="1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  <c r="BU1229" s="6"/>
      <c r="BV1229" s="6"/>
      <c r="BW1229" s="6"/>
      <c r="BX1229" s="6"/>
      <c r="BY1229" s="6"/>
      <c r="BZ1229" s="6"/>
      <c r="CA1229" s="6"/>
      <c r="CB1229" s="6"/>
      <c r="CC1229" s="6"/>
      <c r="CD1229" s="6"/>
      <c r="CE1229" s="6"/>
      <c r="CF1229" s="6"/>
      <c r="CG1229" s="6"/>
      <c r="CH1229" s="6"/>
      <c r="CI1229" s="6"/>
      <c r="CJ1229" s="6"/>
      <c r="CK1229" s="6"/>
      <c r="CL1229" s="6"/>
      <c r="CM1229" s="6"/>
      <c r="CN1229" s="6"/>
      <c r="CO1229" s="6"/>
      <c r="CP1229" s="6"/>
      <c r="CQ1229" s="6"/>
      <c r="CR1229" s="6"/>
    </row>
    <row r="1230" customFormat="false" ht="15" hidden="false" customHeight="false" outlineLevel="0" collapsed="false">
      <c r="A1230" s="54" t="n">
        <v>1229</v>
      </c>
      <c r="B1230" s="6" t="s">
        <v>3142</v>
      </c>
      <c r="C1230" s="1" t="n">
        <v>9</v>
      </c>
      <c r="D1230" s="1" t="n">
        <v>20</v>
      </c>
      <c r="E1230" s="106" t="n">
        <f aca="false">PRODUCT(C1230/D1230)</f>
        <v>0.45</v>
      </c>
      <c r="F1230" s="6"/>
      <c r="G1230" s="6"/>
      <c r="H1230" s="6"/>
      <c r="I1230" s="6"/>
      <c r="J1230" s="1"/>
      <c r="K1230" s="1"/>
      <c r="L1230" s="6"/>
      <c r="S1230" s="6"/>
      <c r="T1230" s="6"/>
      <c r="U1230" s="6"/>
      <c r="V1230" s="1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</row>
    <row r="1231" customFormat="false" ht="15" hidden="false" customHeight="false" outlineLevel="0" collapsed="false">
      <c r="A1231" s="54" t="n">
        <v>1230</v>
      </c>
      <c r="B1231" s="6" t="s">
        <v>3154</v>
      </c>
      <c r="C1231" s="1" t="n">
        <v>9</v>
      </c>
      <c r="D1231" s="1" t="n">
        <v>27</v>
      </c>
      <c r="E1231" s="106" t="n">
        <f aca="false">PRODUCT(C1231/D1231)</f>
        <v>0.333333333333333</v>
      </c>
      <c r="F1231" s="6"/>
      <c r="G1231" s="6"/>
      <c r="H1231" s="6"/>
      <c r="I1231" s="6"/>
      <c r="J1231" s="1"/>
      <c r="K1231" s="1"/>
      <c r="L1231" s="6"/>
      <c r="S1231" s="6"/>
      <c r="T1231" s="6"/>
      <c r="U1231" s="6"/>
      <c r="V1231" s="1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  <c r="BL1231" s="6"/>
      <c r="BM1231" s="6"/>
      <c r="BN1231" s="6"/>
      <c r="BO1231" s="6"/>
      <c r="BP1231" s="6"/>
      <c r="BQ1231" s="6"/>
      <c r="BR1231" s="6"/>
      <c r="BS1231" s="6"/>
      <c r="BT1231" s="6"/>
      <c r="BU1231" s="6"/>
      <c r="BV1231" s="6"/>
      <c r="BW1231" s="6"/>
      <c r="BX1231" s="6"/>
      <c r="BY1231" s="6"/>
      <c r="BZ1231" s="6"/>
      <c r="CA1231" s="6"/>
      <c r="CB1231" s="6"/>
      <c r="CC1231" s="6"/>
      <c r="CD1231" s="6"/>
      <c r="CE1231" s="6"/>
      <c r="CF1231" s="6"/>
      <c r="CG1231" s="6"/>
      <c r="CH1231" s="6"/>
      <c r="CI1231" s="6"/>
      <c r="CJ1231" s="6"/>
      <c r="CK1231" s="6"/>
      <c r="CL1231" s="6"/>
      <c r="CM1231" s="6"/>
      <c r="CN1231" s="6"/>
      <c r="CO1231" s="6"/>
      <c r="CP1231" s="6"/>
      <c r="CQ1231" s="6"/>
      <c r="CR1231" s="6"/>
    </row>
    <row r="1232" customFormat="false" ht="15" hidden="false" customHeight="false" outlineLevel="0" collapsed="false">
      <c r="A1232" s="54" t="n">
        <v>1231</v>
      </c>
      <c r="B1232" s="6" t="s">
        <v>3174</v>
      </c>
      <c r="C1232" s="1" t="n">
        <v>9</v>
      </c>
      <c r="D1232" s="1" t="n">
        <v>24</v>
      </c>
      <c r="E1232" s="106" t="n">
        <f aca="false">PRODUCT(C1232/D1232)</f>
        <v>0.375</v>
      </c>
      <c r="F1232" s="6"/>
      <c r="G1232" s="6"/>
      <c r="H1232" s="6"/>
      <c r="I1232" s="6"/>
      <c r="J1232" s="1"/>
      <c r="K1232" s="1"/>
      <c r="L1232" s="6"/>
      <c r="S1232" s="6"/>
      <c r="T1232" s="6"/>
      <c r="U1232" s="6"/>
      <c r="V1232" s="1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  <c r="BL1232" s="6"/>
      <c r="BM1232" s="6"/>
      <c r="BN1232" s="6"/>
      <c r="BO1232" s="6"/>
      <c r="BP1232" s="6"/>
      <c r="BQ1232" s="6"/>
      <c r="BR1232" s="6"/>
      <c r="BS1232" s="6"/>
      <c r="BT1232" s="6"/>
      <c r="BU1232" s="6"/>
      <c r="BV1232" s="6"/>
      <c r="BW1232" s="6"/>
      <c r="BX1232" s="6"/>
      <c r="BY1232" s="6"/>
      <c r="BZ1232" s="6"/>
      <c r="CA1232" s="6"/>
      <c r="CB1232" s="6"/>
      <c r="CC1232" s="6"/>
      <c r="CD1232" s="6"/>
      <c r="CE1232" s="6"/>
      <c r="CF1232" s="6"/>
      <c r="CG1232" s="6"/>
      <c r="CH1232" s="6"/>
      <c r="CI1232" s="6"/>
      <c r="CJ1232" s="6"/>
      <c r="CK1232" s="6"/>
      <c r="CL1232" s="6"/>
      <c r="CM1232" s="6"/>
      <c r="CN1232" s="6"/>
      <c r="CO1232" s="6"/>
      <c r="CP1232" s="6"/>
      <c r="CQ1232" s="6"/>
      <c r="CR1232" s="6"/>
    </row>
    <row r="1233" customFormat="false" ht="15" hidden="false" customHeight="false" outlineLevel="0" collapsed="false">
      <c r="A1233" s="54" t="n">
        <v>1232</v>
      </c>
      <c r="B1233" s="6" t="s">
        <v>213</v>
      </c>
      <c r="C1233" s="1" t="n">
        <v>9</v>
      </c>
      <c r="D1233" s="1" t="n">
        <v>23</v>
      </c>
      <c r="E1233" s="106" t="n">
        <f aca="false">PRODUCT(C1233/D1233)</f>
        <v>0.391304347826087</v>
      </c>
      <c r="F1233" s="6"/>
      <c r="G1233" s="6"/>
      <c r="H1233" s="6"/>
      <c r="I1233" s="6"/>
      <c r="J1233" s="1"/>
      <c r="K1233" s="1"/>
      <c r="L1233" s="6"/>
      <c r="S1233" s="6"/>
      <c r="T1233" s="6"/>
      <c r="U1233" s="6"/>
      <c r="V1233" s="1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  <c r="BM1233" s="6"/>
      <c r="BN1233" s="6"/>
      <c r="BO1233" s="6"/>
      <c r="BP1233" s="6"/>
      <c r="BQ1233" s="6"/>
      <c r="BR1233" s="6"/>
      <c r="BS1233" s="6"/>
      <c r="BT1233" s="6"/>
      <c r="BU1233" s="6"/>
      <c r="BV1233" s="6"/>
      <c r="BW1233" s="6"/>
      <c r="BX1233" s="6"/>
      <c r="BY1233" s="6"/>
      <c r="BZ1233" s="6"/>
      <c r="CA1233" s="6"/>
      <c r="CB1233" s="6"/>
      <c r="CC1233" s="6"/>
      <c r="CD1233" s="6"/>
      <c r="CE1233" s="6"/>
      <c r="CF1233" s="6"/>
      <c r="CG1233" s="6"/>
      <c r="CH1233" s="6"/>
      <c r="CI1233" s="6"/>
      <c r="CJ1233" s="6"/>
      <c r="CK1233" s="6"/>
      <c r="CL1233" s="6"/>
      <c r="CM1233" s="6"/>
      <c r="CN1233" s="6"/>
      <c r="CO1233" s="6"/>
      <c r="CP1233" s="6"/>
      <c r="CQ1233" s="6"/>
      <c r="CR1233" s="6"/>
    </row>
    <row r="1234" customFormat="false" ht="15" hidden="false" customHeight="false" outlineLevel="0" collapsed="false">
      <c r="A1234" s="54" t="n">
        <v>1233</v>
      </c>
      <c r="B1234" s="6" t="s">
        <v>3201</v>
      </c>
      <c r="C1234" s="1" t="n">
        <v>9</v>
      </c>
      <c r="D1234" s="1" t="n">
        <v>17</v>
      </c>
      <c r="E1234" s="106" t="n">
        <f aca="false">PRODUCT(C1234/D1234)</f>
        <v>0.529411764705882</v>
      </c>
      <c r="F1234" s="6"/>
      <c r="G1234" s="6"/>
      <c r="H1234" s="6"/>
      <c r="I1234" s="6"/>
      <c r="J1234" s="1"/>
      <c r="K1234" s="1"/>
      <c r="L1234" s="6"/>
      <c r="S1234" s="6"/>
      <c r="T1234" s="6"/>
      <c r="U1234" s="6"/>
      <c r="V1234" s="1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</row>
    <row r="1235" customFormat="false" ht="15" hidden="false" customHeight="false" outlineLevel="0" collapsed="false">
      <c r="A1235" s="54" t="n">
        <v>1234</v>
      </c>
      <c r="B1235" s="6" t="s">
        <v>3212</v>
      </c>
      <c r="C1235" s="1" t="n">
        <v>9</v>
      </c>
      <c r="D1235" s="1" t="n">
        <v>19</v>
      </c>
      <c r="E1235" s="106" t="n">
        <f aca="false">PRODUCT(C1235/D1235)</f>
        <v>0.473684210526316</v>
      </c>
      <c r="F1235" s="6"/>
      <c r="G1235" s="6"/>
      <c r="H1235" s="6"/>
      <c r="I1235" s="6"/>
      <c r="J1235" s="1"/>
      <c r="K1235" s="1"/>
      <c r="L1235" s="6"/>
      <c r="S1235" s="6"/>
      <c r="T1235" s="6"/>
      <c r="U1235" s="6"/>
      <c r="V1235" s="1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  <c r="BM1235" s="6"/>
      <c r="BN1235" s="6"/>
      <c r="BO1235" s="6"/>
      <c r="BP1235" s="6"/>
      <c r="BQ1235" s="6"/>
      <c r="BR1235" s="6"/>
      <c r="BS1235" s="6"/>
      <c r="BT1235" s="6"/>
      <c r="BU1235" s="6"/>
      <c r="BV1235" s="6"/>
      <c r="BW1235" s="6"/>
      <c r="BX1235" s="6"/>
      <c r="BY1235" s="6"/>
      <c r="BZ1235" s="6"/>
      <c r="CA1235" s="6"/>
      <c r="CB1235" s="6"/>
      <c r="CC1235" s="6"/>
      <c r="CD1235" s="6"/>
      <c r="CE1235" s="6"/>
      <c r="CF1235" s="6"/>
      <c r="CG1235" s="6"/>
      <c r="CH1235" s="6"/>
      <c r="CI1235" s="6"/>
      <c r="CJ1235" s="6"/>
      <c r="CK1235" s="6"/>
      <c r="CL1235" s="6"/>
      <c r="CM1235" s="6"/>
      <c r="CN1235" s="6"/>
      <c r="CO1235" s="6"/>
      <c r="CP1235" s="6"/>
      <c r="CQ1235" s="6"/>
      <c r="CR1235" s="6"/>
    </row>
    <row r="1236" customFormat="false" ht="15" hidden="false" customHeight="false" outlineLevel="0" collapsed="false">
      <c r="A1236" s="54" t="n">
        <v>1235</v>
      </c>
      <c r="B1236" s="6" t="s">
        <v>3231</v>
      </c>
      <c r="C1236" s="1" t="n">
        <v>9</v>
      </c>
      <c r="D1236" s="1" t="n">
        <v>8</v>
      </c>
      <c r="E1236" s="106" t="n">
        <f aca="false">PRODUCT(C1236/D1236)</f>
        <v>1.125</v>
      </c>
      <c r="F1236" s="6"/>
      <c r="G1236" s="6"/>
      <c r="H1236" s="6"/>
      <c r="I1236" s="6"/>
      <c r="J1236" s="1"/>
      <c r="K1236" s="1"/>
      <c r="L1236" s="6"/>
      <c r="S1236" s="6"/>
      <c r="T1236" s="6"/>
      <c r="U1236" s="6"/>
      <c r="V1236" s="1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  <c r="BM1236" s="6"/>
      <c r="BN1236" s="6"/>
      <c r="BO1236" s="6"/>
      <c r="BP1236" s="6"/>
      <c r="BQ1236" s="6"/>
      <c r="BR1236" s="6"/>
      <c r="BS1236" s="6"/>
      <c r="BT1236" s="6"/>
      <c r="BU1236" s="6"/>
      <c r="BV1236" s="6"/>
      <c r="BW1236" s="6"/>
      <c r="BX1236" s="6"/>
      <c r="BY1236" s="6"/>
      <c r="BZ1236" s="6"/>
      <c r="CA1236" s="6"/>
      <c r="CB1236" s="6"/>
      <c r="CC1236" s="6"/>
      <c r="CD1236" s="6"/>
      <c r="CE1236" s="6"/>
      <c r="CF1236" s="6"/>
      <c r="CG1236" s="6"/>
      <c r="CH1236" s="6"/>
      <c r="CI1236" s="6"/>
      <c r="CJ1236" s="6"/>
      <c r="CK1236" s="6"/>
      <c r="CL1236" s="6"/>
      <c r="CM1236" s="6"/>
      <c r="CN1236" s="6"/>
      <c r="CO1236" s="6"/>
      <c r="CP1236" s="6"/>
      <c r="CQ1236" s="6"/>
      <c r="CR1236" s="6"/>
    </row>
    <row r="1237" customFormat="false" ht="15" hidden="false" customHeight="false" outlineLevel="0" collapsed="false">
      <c r="A1237" s="54" t="n">
        <v>1236</v>
      </c>
      <c r="B1237" s="6" t="s">
        <v>3244</v>
      </c>
      <c r="C1237" s="1" t="n">
        <v>9</v>
      </c>
      <c r="D1237" s="1" t="n">
        <v>26</v>
      </c>
      <c r="E1237" s="106" t="n">
        <f aca="false">PRODUCT(C1237/D1237)</f>
        <v>0.346153846153846</v>
      </c>
      <c r="F1237" s="6"/>
      <c r="G1237" s="6"/>
      <c r="H1237" s="6"/>
      <c r="I1237" s="6"/>
      <c r="J1237" s="1"/>
      <c r="K1237" s="1"/>
      <c r="L1237" s="6"/>
      <c r="S1237" s="6"/>
      <c r="T1237" s="6"/>
      <c r="U1237" s="6"/>
      <c r="V1237" s="1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  <c r="BQ1237" s="6"/>
      <c r="BR1237" s="6"/>
      <c r="BS1237" s="6"/>
      <c r="BT1237" s="6"/>
      <c r="BU1237" s="6"/>
      <c r="BV1237" s="6"/>
      <c r="BW1237" s="6"/>
      <c r="BX1237" s="6"/>
      <c r="BY1237" s="6"/>
      <c r="BZ1237" s="6"/>
      <c r="CA1237" s="6"/>
      <c r="CB1237" s="6"/>
      <c r="CC1237" s="6"/>
      <c r="CD1237" s="6"/>
      <c r="CE1237" s="6"/>
      <c r="CF1237" s="6"/>
      <c r="CG1237" s="6"/>
      <c r="CH1237" s="6"/>
      <c r="CI1237" s="6"/>
      <c r="CJ1237" s="6"/>
      <c r="CK1237" s="6"/>
      <c r="CL1237" s="6"/>
      <c r="CM1237" s="6"/>
      <c r="CN1237" s="6"/>
      <c r="CO1237" s="6"/>
      <c r="CP1237" s="6"/>
      <c r="CQ1237" s="6"/>
      <c r="CR1237" s="6"/>
    </row>
    <row r="1238" customFormat="false" ht="15" hidden="false" customHeight="false" outlineLevel="0" collapsed="false">
      <c r="A1238" s="54" t="n">
        <v>1237</v>
      </c>
      <c r="B1238" s="6" t="s">
        <v>3260</v>
      </c>
      <c r="C1238" s="1" t="n">
        <v>9</v>
      </c>
      <c r="D1238" s="1" t="n">
        <v>19</v>
      </c>
      <c r="E1238" s="106" t="n">
        <f aca="false">PRODUCT(C1238/D1238)</f>
        <v>0.473684210526316</v>
      </c>
      <c r="F1238" s="6"/>
      <c r="G1238" s="6"/>
      <c r="H1238" s="6"/>
      <c r="I1238" s="6"/>
      <c r="J1238" s="1"/>
      <c r="K1238" s="1"/>
      <c r="L1238" s="6"/>
      <c r="S1238" s="6"/>
      <c r="T1238" s="6"/>
      <c r="U1238" s="6"/>
      <c r="V1238" s="1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</row>
    <row r="1239" customFormat="false" ht="15" hidden="false" customHeight="false" outlineLevel="0" collapsed="false">
      <c r="A1239" s="54" t="n">
        <v>1238</v>
      </c>
      <c r="B1239" s="6" t="s">
        <v>3272</v>
      </c>
      <c r="C1239" s="1" t="n">
        <v>9</v>
      </c>
      <c r="D1239" s="1" t="n">
        <v>21</v>
      </c>
      <c r="E1239" s="106" t="n">
        <f aca="false">PRODUCT(C1239/D1239)</f>
        <v>0.428571428571429</v>
      </c>
      <c r="F1239" s="6"/>
      <c r="G1239" s="6"/>
      <c r="H1239" s="6"/>
      <c r="I1239" s="6"/>
      <c r="J1239" s="1"/>
      <c r="K1239" s="1"/>
      <c r="L1239" s="6"/>
      <c r="S1239" s="6"/>
      <c r="T1239" s="6"/>
      <c r="U1239" s="6"/>
      <c r="V1239" s="1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  <c r="BM1239" s="6"/>
      <c r="BN1239" s="6"/>
      <c r="BO1239" s="6"/>
      <c r="BP1239" s="6"/>
      <c r="BQ1239" s="6"/>
      <c r="BR1239" s="6"/>
      <c r="BS1239" s="6"/>
      <c r="BT1239" s="6"/>
      <c r="BU1239" s="6"/>
      <c r="BV1239" s="6"/>
      <c r="BW1239" s="6"/>
      <c r="BX1239" s="6"/>
      <c r="BY1239" s="6"/>
      <c r="BZ1239" s="6"/>
      <c r="CA1239" s="6"/>
      <c r="CB1239" s="6"/>
      <c r="CC1239" s="6"/>
      <c r="CD1239" s="6"/>
      <c r="CE1239" s="6"/>
      <c r="CF1239" s="6"/>
      <c r="CG1239" s="6"/>
      <c r="CH1239" s="6"/>
      <c r="CI1239" s="6"/>
      <c r="CJ1239" s="6"/>
      <c r="CK1239" s="6"/>
      <c r="CL1239" s="6"/>
      <c r="CM1239" s="6"/>
      <c r="CN1239" s="6"/>
      <c r="CO1239" s="6"/>
      <c r="CP1239" s="6"/>
      <c r="CQ1239" s="6"/>
      <c r="CR1239" s="6"/>
    </row>
    <row r="1240" customFormat="false" ht="15" hidden="false" customHeight="false" outlineLevel="0" collapsed="false">
      <c r="A1240" s="54" t="n">
        <v>1239</v>
      </c>
      <c r="B1240" s="6" t="s">
        <v>3280</v>
      </c>
      <c r="C1240" s="1" t="n">
        <v>9</v>
      </c>
      <c r="D1240" s="1" t="n">
        <v>19</v>
      </c>
      <c r="E1240" s="106" t="n">
        <f aca="false">PRODUCT(C1240/D1240)</f>
        <v>0.473684210526316</v>
      </c>
      <c r="F1240" s="6"/>
      <c r="G1240" s="6"/>
      <c r="H1240" s="6"/>
      <c r="I1240" s="6"/>
      <c r="J1240" s="1"/>
      <c r="K1240" s="1"/>
      <c r="L1240" s="6"/>
      <c r="S1240" s="6"/>
      <c r="T1240" s="6"/>
      <c r="U1240" s="6"/>
      <c r="V1240" s="1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  <c r="BL1240" s="6"/>
      <c r="BM1240" s="6"/>
      <c r="BN1240" s="6"/>
      <c r="BO1240" s="6"/>
      <c r="BP1240" s="6"/>
      <c r="BQ1240" s="6"/>
      <c r="BR1240" s="6"/>
      <c r="BS1240" s="6"/>
      <c r="BT1240" s="6"/>
      <c r="BU1240" s="6"/>
      <c r="BV1240" s="6"/>
      <c r="BW1240" s="6"/>
      <c r="BX1240" s="6"/>
      <c r="BY1240" s="6"/>
      <c r="BZ1240" s="6"/>
      <c r="CA1240" s="6"/>
      <c r="CB1240" s="6"/>
      <c r="CC1240" s="6"/>
      <c r="CD1240" s="6"/>
      <c r="CE1240" s="6"/>
      <c r="CF1240" s="6"/>
      <c r="CG1240" s="6"/>
      <c r="CH1240" s="6"/>
      <c r="CI1240" s="6"/>
      <c r="CJ1240" s="6"/>
      <c r="CK1240" s="6"/>
      <c r="CL1240" s="6"/>
      <c r="CM1240" s="6"/>
      <c r="CN1240" s="6"/>
      <c r="CO1240" s="6"/>
      <c r="CP1240" s="6"/>
      <c r="CQ1240" s="6"/>
      <c r="CR1240" s="6"/>
    </row>
    <row r="1241" customFormat="false" ht="15" hidden="false" customHeight="false" outlineLevel="0" collapsed="false">
      <c r="A1241" s="54" t="n">
        <v>1240</v>
      </c>
      <c r="B1241" s="6" t="s">
        <v>3287</v>
      </c>
      <c r="C1241" s="1" t="n">
        <v>9</v>
      </c>
      <c r="D1241" s="1" t="n">
        <v>6</v>
      </c>
      <c r="E1241" s="106" t="n">
        <f aca="false">PRODUCT(C1241/D1241)</f>
        <v>1.5</v>
      </c>
      <c r="F1241" s="6"/>
      <c r="G1241" s="6"/>
      <c r="H1241" s="6"/>
      <c r="I1241" s="6"/>
      <c r="J1241" s="1"/>
      <c r="K1241" s="1"/>
      <c r="L1241" s="6"/>
      <c r="S1241" s="6"/>
      <c r="T1241" s="6"/>
      <c r="U1241" s="6"/>
      <c r="V1241" s="1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6"/>
      <c r="BS1241" s="6"/>
      <c r="BT1241" s="6"/>
      <c r="BU1241" s="6"/>
      <c r="BV1241" s="6"/>
      <c r="BW1241" s="6"/>
      <c r="BX1241" s="6"/>
      <c r="BY1241" s="6"/>
      <c r="BZ1241" s="6"/>
      <c r="CA1241" s="6"/>
      <c r="CB1241" s="6"/>
      <c r="CC1241" s="6"/>
      <c r="CD1241" s="6"/>
      <c r="CE1241" s="6"/>
      <c r="CF1241" s="6"/>
      <c r="CG1241" s="6"/>
      <c r="CH1241" s="6"/>
      <c r="CI1241" s="6"/>
      <c r="CJ1241" s="6"/>
      <c r="CK1241" s="6"/>
      <c r="CL1241" s="6"/>
      <c r="CM1241" s="6"/>
      <c r="CN1241" s="6"/>
      <c r="CO1241" s="6"/>
      <c r="CP1241" s="6"/>
      <c r="CQ1241" s="6"/>
      <c r="CR1241" s="6"/>
    </row>
    <row r="1242" customFormat="false" ht="15" hidden="false" customHeight="false" outlineLevel="0" collapsed="false">
      <c r="A1242" s="54" t="n">
        <v>1241</v>
      </c>
      <c r="B1242" s="6" t="s">
        <v>3339</v>
      </c>
      <c r="C1242" s="1" t="n">
        <v>9</v>
      </c>
      <c r="D1242" s="1" t="n">
        <v>11</v>
      </c>
      <c r="E1242" s="106" t="n">
        <f aca="false">PRODUCT(C1242/D1242)</f>
        <v>0.818181818181818</v>
      </c>
      <c r="F1242" s="6"/>
      <c r="G1242" s="6"/>
      <c r="H1242" s="6"/>
      <c r="I1242" s="6"/>
      <c r="J1242" s="1"/>
      <c r="K1242" s="1"/>
      <c r="L1242" s="6"/>
      <c r="S1242" s="6"/>
      <c r="T1242" s="6"/>
      <c r="U1242" s="6"/>
      <c r="V1242" s="1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</row>
    <row r="1243" customFormat="false" ht="15" hidden="false" customHeight="false" outlineLevel="0" collapsed="false">
      <c r="A1243" s="54" t="n">
        <v>1242</v>
      </c>
      <c r="B1243" s="6" t="s">
        <v>3341</v>
      </c>
      <c r="C1243" s="1" t="n">
        <v>9</v>
      </c>
      <c r="D1243" s="1" t="n">
        <v>15</v>
      </c>
      <c r="E1243" s="106" t="n">
        <f aca="false">PRODUCT(C1243/D1243)</f>
        <v>0.6</v>
      </c>
      <c r="F1243" s="6"/>
      <c r="G1243" s="6"/>
      <c r="H1243" s="6"/>
      <c r="I1243" s="6"/>
      <c r="J1243" s="1"/>
      <c r="K1243" s="1"/>
      <c r="L1243" s="6"/>
      <c r="S1243" s="6"/>
      <c r="T1243" s="6"/>
      <c r="U1243" s="6"/>
      <c r="V1243" s="1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6"/>
      <c r="BS1243" s="6"/>
      <c r="BT1243" s="6"/>
      <c r="BU1243" s="6"/>
      <c r="BV1243" s="6"/>
      <c r="BW1243" s="6"/>
      <c r="BX1243" s="6"/>
      <c r="BY1243" s="6"/>
      <c r="BZ1243" s="6"/>
      <c r="CA1243" s="6"/>
      <c r="CB1243" s="6"/>
      <c r="CC1243" s="6"/>
      <c r="CD1243" s="6"/>
      <c r="CE1243" s="6"/>
      <c r="CF1243" s="6"/>
      <c r="CG1243" s="6"/>
      <c r="CH1243" s="6"/>
      <c r="CI1243" s="6"/>
      <c r="CJ1243" s="6"/>
      <c r="CK1243" s="6"/>
      <c r="CL1243" s="6"/>
      <c r="CM1243" s="6"/>
      <c r="CN1243" s="6"/>
      <c r="CO1243" s="6"/>
      <c r="CP1243" s="6"/>
      <c r="CQ1243" s="6"/>
      <c r="CR1243" s="6"/>
    </row>
    <row r="1244" customFormat="false" ht="15" hidden="false" customHeight="false" outlineLevel="0" collapsed="false">
      <c r="A1244" s="54" t="n">
        <v>1243</v>
      </c>
      <c r="B1244" s="6" t="s">
        <v>3365</v>
      </c>
      <c r="C1244" s="1" t="n">
        <v>9</v>
      </c>
      <c r="D1244" s="1" t="n">
        <v>10</v>
      </c>
      <c r="E1244" s="106" t="n">
        <f aca="false">PRODUCT(C1244/D1244)</f>
        <v>0.9</v>
      </c>
      <c r="F1244" s="6"/>
      <c r="G1244" s="6"/>
      <c r="H1244" s="6"/>
      <c r="I1244" s="6"/>
      <c r="J1244" s="1"/>
      <c r="K1244" s="1"/>
      <c r="L1244" s="6"/>
      <c r="S1244" s="6"/>
      <c r="T1244" s="6"/>
      <c r="U1244" s="6"/>
      <c r="V1244" s="1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6"/>
      <c r="BS1244" s="6"/>
      <c r="BT1244" s="6"/>
      <c r="BU1244" s="6"/>
      <c r="BV1244" s="6"/>
      <c r="BW1244" s="6"/>
      <c r="BX1244" s="6"/>
      <c r="BY1244" s="6"/>
      <c r="BZ1244" s="6"/>
      <c r="CA1244" s="6"/>
      <c r="CB1244" s="6"/>
      <c r="CC1244" s="6"/>
      <c r="CD1244" s="6"/>
      <c r="CE1244" s="6"/>
      <c r="CF1244" s="6"/>
      <c r="CG1244" s="6"/>
      <c r="CH1244" s="6"/>
      <c r="CI1244" s="6"/>
      <c r="CJ1244" s="6"/>
      <c r="CK1244" s="6"/>
      <c r="CL1244" s="6"/>
      <c r="CM1244" s="6"/>
      <c r="CN1244" s="6"/>
      <c r="CO1244" s="6"/>
      <c r="CP1244" s="6"/>
      <c r="CQ1244" s="6"/>
      <c r="CR1244" s="6"/>
    </row>
    <row r="1245" customFormat="false" ht="15" hidden="false" customHeight="false" outlineLevel="0" collapsed="false">
      <c r="A1245" s="54" t="n">
        <v>1244</v>
      </c>
      <c r="B1245" s="6" t="s">
        <v>3419</v>
      </c>
      <c r="C1245" s="1" t="n">
        <v>9</v>
      </c>
      <c r="D1245" s="1" t="n">
        <v>10</v>
      </c>
      <c r="E1245" s="106" t="n">
        <f aca="false">PRODUCT(C1245/D1245)</f>
        <v>0.9</v>
      </c>
      <c r="F1245" s="6"/>
      <c r="G1245" s="6"/>
      <c r="H1245" s="6"/>
      <c r="I1245" s="6"/>
      <c r="J1245" s="1"/>
      <c r="K1245" s="1"/>
      <c r="L1245" s="6"/>
      <c r="S1245" s="6"/>
      <c r="T1245" s="6"/>
      <c r="U1245" s="6"/>
      <c r="V1245" s="1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  <c r="BU1245" s="6"/>
      <c r="BV1245" s="6"/>
      <c r="BW1245" s="6"/>
      <c r="BX1245" s="6"/>
      <c r="BY1245" s="6"/>
      <c r="BZ1245" s="6"/>
      <c r="CA1245" s="6"/>
      <c r="CB1245" s="6"/>
      <c r="CC1245" s="6"/>
      <c r="CD1245" s="6"/>
      <c r="CE1245" s="6"/>
      <c r="CF1245" s="6"/>
      <c r="CG1245" s="6"/>
      <c r="CH1245" s="6"/>
      <c r="CI1245" s="6"/>
      <c r="CJ1245" s="6"/>
      <c r="CK1245" s="6"/>
      <c r="CL1245" s="6"/>
      <c r="CM1245" s="6"/>
      <c r="CN1245" s="6"/>
      <c r="CO1245" s="6"/>
      <c r="CP1245" s="6"/>
      <c r="CQ1245" s="6"/>
      <c r="CR1245" s="6"/>
    </row>
    <row r="1246" customFormat="false" ht="15" hidden="false" customHeight="false" outlineLevel="0" collapsed="false">
      <c r="A1246" s="54" t="n">
        <v>1245</v>
      </c>
      <c r="B1246" s="6" t="s">
        <v>3461</v>
      </c>
      <c r="C1246" s="1" t="n">
        <v>9</v>
      </c>
      <c r="D1246" s="1" t="n">
        <v>10</v>
      </c>
      <c r="E1246" s="106" t="n">
        <f aca="false">PRODUCT(C1246/D1246)</f>
        <v>0.9</v>
      </c>
      <c r="F1246" s="6"/>
      <c r="G1246" s="6"/>
      <c r="H1246" s="6"/>
      <c r="I1246" s="6"/>
      <c r="J1246" s="1"/>
      <c r="K1246" s="1"/>
      <c r="L1246" s="6"/>
      <c r="S1246" s="6"/>
      <c r="T1246" s="6"/>
      <c r="U1246" s="6"/>
      <c r="V1246" s="1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</row>
    <row r="1247" customFormat="false" ht="15" hidden="false" customHeight="false" outlineLevel="0" collapsed="false">
      <c r="A1247" s="54" t="n">
        <v>1246</v>
      </c>
      <c r="B1247" s="6" t="s">
        <v>3471</v>
      </c>
      <c r="C1247" s="1" t="n">
        <v>9</v>
      </c>
      <c r="D1247" s="1" t="n">
        <v>7</v>
      </c>
      <c r="E1247" s="106" t="n">
        <f aca="false">PRODUCT(C1247/D1247)</f>
        <v>1.28571428571429</v>
      </c>
      <c r="F1247" s="6"/>
      <c r="G1247" s="6"/>
      <c r="H1247" s="6"/>
      <c r="I1247" s="6"/>
      <c r="J1247" s="1"/>
      <c r="K1247" s="1"/>
      <c r="L1247" s="6"/>
      <c r="S1247" s="6"/>
      <c r="T1247" s="6"/>
      <c r="U1247" s="6"/>
      <c r="V1247" s="1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  <c r="BQ1247" s="6"/>
      <c r="BR1247" s="6"/>
      <c r="BS1247" s="6"/>
      <c r="BT1247" s="6"/>
      <c r="BU1247" s="6"/>
      <c r="BV1247" s="6"/>
      <c r="BW1247" s="6"/>
      <c r="BX1247" s="6"/>
      <c r="BY1247" s="6"/>
      <c r="BZ1247" s="6"/>
      <c r="CA1247" s="6"/>
      <c r="CB1247" s="6"/>
      <c r="CC1247" s="6"/>
      <c r="CD1247" s="6"/>
      <c r="CE1247" s="6"/>
      <c r="CF1247" s="6"/>
      <c r="CG1247" s="6"/>
      <c r="CH1247" s="6"/>
      <c r="CI1247" s="6"/>
      <c r="CJ1247" s="6"/>
      <c r="CK1247" s="6"/>
      <c r="CL1247" s="6"/>
      <c r="CM1247" s="6"/>
      <c r="CN1247" s="6"/>
      <c r="CO1247" s="6"/>
      <c r="CP1247" s="6"/>
      <c r="CQ1247" s="6"/>
      <c r="CR1247" s="6"/>
    </row>
    <row r="1248" customFormat="false" ht="15" hidden="false" customHeight="false" outlineLevel="0" collapsed="false">
      <c r="A1248" s="54" t="n">
        <v>1247</v>
      </c>
      <c r="B1248" s="6" t="s">
        <v>1932</v>
      </c>
      <c r="C1248" s="1" t="n">
        <v>8</v>
      </c>
      <c r="D1248" s="1" t="n">
        <v>132</v>
      </c>
      <c r="E1248" s="106" t="n">
        <f aca="false">PRODUCT(C1248/D1248)</f>
        <v>0.0606060606060606</v>
      </c>
      <c r="F1248" s="6"/>
      <c r="G1248" s="6"/>
      <c r="H1248" s="6"/>
      <c r="I1248" s="6"/>
      <c r="J1248" s="1"/>
      <c r="K1248" s="1"/>
      <c r="L1248" s="6"/>
      <c r="S1248" s="6"/>
      <c r="T1248" s="6"/>
      <c r="U1248" s="6"/>
      <c r="V1248" s="1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  <c r="BI1248" s="6"/>
      <c r="BJ1248" s="6"/>
      <c r="BK1248" s="6"/>
      <c r="BL1248" s="6"/>
      <c r="BM1248" s="6"/>
      <c r="BN1248" s="6"/>
      <c r="BO1248" s="6"/>
      <c r="BP1248" s="6"/>
      <c r="BQ1248" s="6"/>
      <c r="BR1248" s="6"/>
      <c r="BS1248" s="6"/>
      <c r="BT1248" s="6"/>
      <c r="BU1248" s="6"/>
      <c r="BV1248" s="6"/>
      <c r="BW1248" s="6"/>
      <c r="BX1248" s="6"/>
      <c r="BY1248" s="6"/>
      <c r="BZ1248" s="6"/>
      <c r="CA1248" s="6"/>
      <c r="CB1248" s="6"/>
      <c r="CC1248" s="6"/>
      <c r="CD1248" s="6"/>
      <c r="CE1248" s="6"/>
      <c r="CF1248" s="6"/>
      <c r="CG1248" s="6"/>
      <c r="CH1248" s="6"/>
      <c r="CI1248" s="6"/>
      <c r="CJ1248" s="6"/>
      <c r="CK1248" s="6"/>
      <c r="CL1248" s="6"/>
      <c r="CM1248" s="6"/>
      <c r="CN1248" s="6"/>
      <c r="CO1248" s="6"/>
      <c r="CP1248" s="6"/>
      <c r="CQ1248" s="6"/>
      <c r="CR1248" s="6"/>
    </row>
    <row r="1249" customFormat="false" ht="15" hidden="false" customHeight="false" outlineLevel="0" collapsed="false">
      <c r="A1249" s="54" t="n">
        <v>1248</v>
      </c>
      <c r="B1249" s="6" t="s">
        <v>2046</v>
      </c>
      <c r="C1249" s="1" t="n">
        <v>8</v>
      </c>
      <c r="D1249" s="1" t="n">
        <v>95</v>
      </c>
      <c r="E1249" s="106" t="n">
        <f aca="false">PRODUCT(C1249/D1249)</f>
        <v>0.0842105263157895</v>
      </c>
      <c r="F1249" s="6"/>
      <c r="G1249" s="6"/>
      <c r="H1249" s="6"/>
      <c r="I1249" s="6"/>
      <c r="J1249" s="1"/>
      <c r="K1249" s="1"/>
      <c r="L1249" s="6"/>
      <c r="S1249" s="6"/>
      <c r="T1249" s="6"/>
      <c r="U1249" s="6"/>
      <c r="V1249" s="1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  <c r="BM1249" s="6"/>
      <c r="BN1249" s="6"/>
      <c r="BO1249" s="6"/>
      <c r="BP1249" s="6"/>
      <c r="BQ1249" s="6"/>
      <c r="BR1249" s="6"/>
      <c r="BS1249" s="6"/>
      <c r="BT1249" s="6"/>
      <c r="BU1249" s="6"/>
      <c r="BV1249" s="6"/>
      <c r="BW1249" s="6"/>
      <c r="BX1249" s="6"/>
      <c r="BY1249" s="6"/>
      <c r="BZ1249" s="6"/>
      <c r="CA1249" s="6"/>
      <c r="CB1249" s="6"/>
      <c r="CC1249" s="6"/>
      <c r="CD1249" s="6"/>
      <c r="CE1249" s="6"/>
      <c r="CF1249" s="6"/>
      <c r="CG1249" s="6"/>
      <c r="CH1249" s="6"/>
      <c r="CI1249" s="6"/>
      <c r="CJ1249" s="6"/>
      <c r="CK1249" s="6"/>
      <c r="CL1249" s="6"/>
      <c r="CM1249" s="6"/>
      <c r="CN1249" s="6"/>
      <c r="CO1249" s="6"/>
      <c r="CP1249" s="6"/>
      <c r="CQ1249" s="6"/>
      <c r="CR1249" s="6"/>
    </row>
    <row r="1250" customFormat="false" ht="15" hidden="false" customHeight="false" outlineLevel="0" collapsed="false">
      <c r="A1250" s="54" t="n">
        <v>1249</v>
      </c>
      <c r="B1250" s="6" t="s">
        <v>2166</v>
      </c>
      <c r="C1250" s="1" t="n">
        <v>8</v>
      </c>
      <c r="D1250" s="1" t="n">
        <v>64</v>
      </c>
      <c r="E1250" s="106" t="n">
        <f aca="false">PRODUCT(C1250/D1250)</f>
        <v>0.125</v>
      </c>
      <c r="F1250" s="6"/>
      <c r="G1250" s="6"/>
      <c r="H1250" s="6"/>
      <c r="I1250" s="6"/>
      <c r="J1250" s="1"/>
      <c r="K1250" s="1"/>
      <c r="L1250" s="6"/>
      <c r="S1250" s="6"/>
      <c r="T1250" s="6"/>
      <c r="U1250" s="6"/>
      <c r="V1250" s="1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</row>
    <row r="1251" customFormat="false" ht="15" hidden="false" customHeight="false" outlineLevel="0" collapsed="false">
      <c r="A1251" s="54" t="n">
        <v>1250</v>
      </c>
      <c r="B1251" s="6" t="s">
        <v>2267</v>
      </c>
      <c r="C1251" s="1" t="n">
        <v>8</v>
      </c>
      <c r="D1251" s="1" t="n">
        <v>55</v>
      </c>
      <c r="E1251" s="106" t="n">
        <f aca="false">PRODUCT(C1251/D1251)</f>
        <v>0.145454545454545</v>
      </c>
      <c r="F1251" s="6"/>
      <c r="G1251" s="6"/>
      <c r="H1251" s="6"/>
      <c r="I1251" s="6"/>
      <c r="J1251" s="1"/>
      <c r="K1251" s="1"/>
      <c r="L1251" s="6"/>
      <c r="S1251" s="6"/>
      <c r="T1251" s="6"/>
      <c r="U1251" s="6"/>
      <c r="V1251" s="1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  <c r="BL1251" s="6"/>
      <c r="BM1251" s="6"/>
      <c r="BN1251" s="6"/>
      <c r="BO1251" s="6"/>
      <c r="BP1251" s="6"/>
      <c r="BQ1251" s="6"/>
      <c r="BR1251" s="6"/>
      <c r="BS1251" s="6"/>
      <c r="BT1251" s="6"/>
      <c r="BU1251" s="6"/>
      <c r="BV1251" s="6"/>
      <c r="BW1251" s="6"/>
      <c r="BX1251" s="6"/>
      <c r="BY1251" s="6"/>
      <c r="BZ1251" s="6"/>
      <c r="CA1251" s="6"/>
      <c r="CB1251" s="6"/>
      <c r="CC1251" s="6"/>
      <c r="CD1251" s="6"/>
      <c r="CE1251" s="6"/>
      <c r="CF1251" s="6"/>
      <c r="CG1251" s="6"/>
      <c r="CH1251" s="6"/>
      <c r="CI1251" s="6"/>
      <c r="CJ1251" s="6"/>
      <c r="CK1251" s="6"/>
      <c r="CL1251" s="6"/>
      <c r="CM1251" s="6"/>
      <c r="CN1251" s="6"/>
      <c r="CO1251" s="6"/>
      <c r="CP1251" s="6"/>
      <c r="CQ1251" s="6"/>
      <c r="CR1251" s="6"/>
    </row>
    <row r="1252" customFormat="false" ht="15" hidden="false" customHeight="false" outlineLevel="0" collapsed="false">
      <c r="A1252" s="54" t="n">
        <v>1251</v>
      </c>
      <c r="B1252" s="6" t="s">
        <v>2578</v>
      </c>
      <c r="C1252" s="1" t="n">
        <v>8</v>
      </c>
      <c r="D1252" s="1" t="n">
        <v>69</v>
      </c>
      <c r="E1252" s="106" t="n">
        <f aca="false">PRODUCT(C1252/D1252)</f>
        <v>0.115942028985507</v>
      </c>
      <c r="F1252" s="6"/>
      <c r="G1252" s="6"/>
      <c r="H1252" s="6"/>
      <c r="I1252" s="6"/>
      <c r="J1252" s="1"/>
      <c r="K1252" s="1"/>
      <c r="L1252" s="6"/>
      <c r="S1252" s="6"/>
      <c r="T1252" s="6"/>
      <c r="U1252" s="6"/>
      <c r="V1252" s="1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  <c r="BL1252" s="6"/>
      <c r="BM1252" s="6"/>
      <c r="BN1252" s="6"/>
      <c r="BO1252" s="6"/>
      <c r="BP1252" s="6"/>
      <c r="BQ1252" s="6"/>
      <c r="BR1252" s="6"/>
      <c r="BS1252" s="6"/>
      <c r="BT1252" s="6"/>
      <c r="BU1252" s="6"/>
      <c r="BV1252" s="6"/>
      <c r="BW1252" s="6"/>
      <c r="BX1252" s="6"/>
      <c r="BY1252" s="6"/>
      <c r="BZ1252" s="6"/>
      <c r="CA1252" s="6"/>
      <c r="CB1252" s="6"/>
      <c r="CC1252" s="6"/>
      <c r="CD1252" s="6"/>
      <c r="CE1252" s="6"/>
      <c r="CF1252" s="6"/>
      <c r="CG1252" s="6"/>
      <c r="CH1252" s="6"/>
      <c r="CI1252" s="6"/>
      <c r="CJ1252" s="6"/>
      <c r="CK1252" s="6"/>
      <c r="CL1252" s="6"/>
      <c r="CM1252" s="6"/>
      <c r="CN1252" s="6"/>
      <c r="CO1252" s="6"/>
      <c r="CP1252" s="6"/>
      <c r="CQ1252" s="6"/>
      <c r="CR1252" s="6"/>
    </row>
    <row r="1253" customFormat="false" ht="15" hidden="false" customHeight="false" outlineLevel="0" collapsed="false">
      <c r="A1253" s="54" t="n">
        <v>1252</v>
      </c>
      <c r="B1253" s="6" t="s">
        <v>2874</v>
      </c>
      <c r="C1253" s="1" t="n">
        <v>8</v>
      </c>
      <c r="D1253" s="1" t="n">
        <v>53</v>
      </c>
      <c r="E1253" s="106" t="n">
        <f aca="false">PRODUCT(C1253/D1253)</f>
        <v>0.150943396226415</v>
      </c>
      <c r="F1253" s="6"/>
      <c r="G1253" s="6"/>
      <c r="H1253" s="6"/>
      <c r="I1253" s="6"/>
      <c r="J1253" s="1"/>
      <c r="K1253" s="1"/>
      <c r="L1253" s="6"/>
      <c r="S1253" s="6"/>
      <c r="T1253" s="6"/>
      <c r="U1253" s="6"/>
      <c r="V1253" s="1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  <c r="BL1253" s="6"/>
      <c r="BM1253" s="6"/>
      <c r="BN1253" s="6"/>
      <c r="BO1253" s="6"/>
      <c r="BP1253" s="6"/>
      <c r="BQ1253" s="6"/>
      <c r="BR1253" s="6"/>
      <c r="BS1253" s="6"/>
      <c r="BT1253" s="6"/>
      <c r="BU1253" s="6"/>
      <c r="BV1253" s="6"/>
      <c r="BW1253" s="6"/>
      <c r="BX1253" s="6"/>
      <c r="BY1253" s="6"/>
      <c r="BZ1253" s="6"/>
      <c r="CA1253" s="6"/>
      <c r="CB1253" s="6"/>
      <c r="CC1253" s="6"/>
      <c r="CD1253" s="6"/>
      <c r="CE1253" s="6"/>
      <c r="CF1253" s="6"/>
      <c r="CG1253" s="6"/>
      <c r="CH1253" s="6"/>
      <c r="CI1253" s="6"/>
      <c r="CJ1253" s="6"/>
      <c r="CK1253" s="6"/>
      <c r="CL1253" s="6"/>
      <c r="CM1253" s="6"/>
      <c r="CN1253" s="6"/>
      <c r="CO1253" s="6"/>
      <c r="CP1253" s="6"/>
      <c r="CQ1253" s="6"/>
      <c r="CR1253" s="6"/>
    </row>
    <row r="1254" customFormat="false" ht="15" hidden="false" customHeight="false" outlineLevel="0" collapsed="false">
      <c r="A1254" s="54" t="n">
        <v>1253</v>
      </c>
      <c r="B1254" s="6" t="s">
        <v>2875</v>
      </c>
      <c r="C1254" s="1" t="n">
        <v>8</v>
      </c>
      <c r="D1254" s="1" t="n">
        <v>24</v>
      </c>
      <c r="E1254" s="106" t="n">
        <f aca="false">PRODUCT(C1254/D1254)</f>
        <v>0.333333333333333</v>
      </c>
      <c r="F1254" s="6"/>
      <c r="G1254" s="6"/>
      <c r="H1254" s="6"/>
      <c r="I1254" s="6"/>
      <c r="J1254" s="1"/>
      <c r="K1254" s="1"/>
      <c r="L1254" s="6"/>
      <c r="S1254" s="6"/>
      <c r="T1254" s="6"/>
      <c r="U1254" s="6"/>
      <c r="V1254" s="1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</row>
    <row r="1255" customFormat="false" ht="15" hidden="false" customHeight="false" outlineLevel="0" collapsed="false">
      <c r="A1255" s="54" t="n">
        <v>1254</v>
      </c>
      <c r="B1255" s="6" t="s">
        <v>2917</v>
      </c>
      <c r="C1255" s="1" t="n">
        <v>8</v>
      </c>
      <c r="D1255" s="1" t="n">
        <v>43</v>
      </c>
      <c r="E1255" s="106" t="n">
        <f aca="false">PRODUCT(C1255/D1255)</f>
        <v>0.186046511627907</v>
      </c>
      <c r="F1255" s="6"/>
      <c r="G1255" s="6"/>
      <c r="H1255" s="6"/>
      <c r="I1255" s="6"/>
      <c r="J1255" s="1"/>
      <c r="K1255" s="1"/>
      <c r="L1255" s="6"/>
      <c r="S1255" s="6"/>
      <c r="T1255" s="6"/>
      <c r="U1255" s="6"/>
      <c r="V1255" s="1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  <c r="BM1255" s="6"/>
      <c r="BN1255" s="6"/>
      <c r="BO1255" s="6"/>
      <c r="BP1255" s="6"/>
      <c r="BQ1255" s="6"/>
      <c r="BR1255" s="6"/>
      <c r="BS1255" s="6"/>
      <c r="BT1255" s="6"/>
      <c r="BU1255" s="6"/>
      <c r="BV1255" s="6"/>
      <c r="BW1255" s="6"/>
      <c r="BX1255" s="6"/>
      <c r="BY1255" s="6"/>
      <c r="BZ1255" s="6"/>
      <c r="CA1255" s="6"/>
      <c r="CB1255" s="6"/>
      <c r="CC1255" s="6"/>
      <c r="CD1255" s="6"/>
      <c r="CE1255" s="6"/>
      <c r="CF1255" s="6"/>
      <c r="CG1255" s="6"/>
      <c r="CH1255" s="6"/>
      <c r="CI1255" s="6"/>
      <c r="CJ1255" s="6"/>
      <c r="CK1255" s="6"/>
      <c r="CL1255" s="6"/>
      <c r="CM1255" s="6"/>
      <c r="CN1255" s="6"/>
      <c r="CO1255" s="6"/>
      <c r="CP1255" s="6"/>
      <c r="CQ1255" s="6"/>
      <c r="CR1255" s="6"/>
    </row>
    <row r="1256" customFormat="false" ht="15" hidden="false" customHeight="false" outlineLevel="0" collapsed="false">
      <c r="A1256" s="54" t="n">
        <v>1255</v>
      </c>
      <c r="B1256" s="6" t="s">
        <v>2936</v>
      </c>
      <c r="C1256" s="1" t="n">
        <v>8</v>
      </c>
      <c r="D1256" s="1" t="n">
        <v>24</v>
      </c>
      <c r="E1256" s="106" t="n">
        <f aca="false">PRODUCT(C1256/D1256)</f>
        <v>0.333333333333333</v>
      </c>
      <c r="F1256" s="6"/>
      <c r="G1256" s="6"/>
      <c r="H1256" s="6"/>
      <c r="I1256" s="6"/>
      <c r="J1256" s="1"/>
      <c r="K1256" s="1"/>
      <c r="L1256" s="6"/>
      <c r="S1256" s="6"/>
      <c r="T1256" s="6"/>
      <c r="U1256" s="6"/>
      <c r="V1256" s="1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6"/>
      <c r="BM1256" s="6"/>
      <c r="BN1256" s="6"/>
      <c r="BO1256" s="6"/>
      <c r="BP1256" s="6"/>
      <c r="BQ1256" s="6"/>
      <c r="BR1256" s="6"/>
      <c r="BS1256" s="6"/>
      <c r="BT1256" s="6"/>
      <c r="BU1256" s="6"/>
      <c r="BV1256" s="6"/>
      <c r="BW1256" s="6"/>
      <c r="BX1256" s="6"/>
      <c r="BY1256" s="6"/>
      <c r="BZ1256" s="6"/>
      <c r="CA1256" s="6"/>
      <c r="CB1256" s="6"/>
      <c r="CC1256" s="6"/>
      <c r="CD1256" s="6"/>
      <c r="CE1256" s="6"/>
      <c r="CF1256" s="6"/>
      <c r="CG1256" s="6"/>
      <c r="CH1256" s="6"/>
      <c r="CI1256" s="6"/>
      <c r="CJ1256" s="6"/>
      <c r="CK1256" s="6"/>
      <c r="CL1256" s="6"/>
      <c r="CM1256" s="6"/>
      <c r="CN1256" s="6"/>
      <c r="CO1256" s="6"/>
      <c r="CP1256" s="6"/>
      <c r="CQ1256" s="6"/>
      <c r="CR1256" s="6"/>
    </row>
    <row r="1257" customFormat="false" ht="15" hidden="false" customHeight="false" outlineLevel="0" collapsed="false">
      <c r="A1257" s="54" t="n">
        <v>1256</v>
      </c>
      <c r="B1257" s="6" t="s">
        <v>2265</v>
      </c>
      <c r="C1257" s="1" t="n">
        <v>8</v>
      </c>
      <c r="D1257" s="1" t="n">
        <v>53</v>
      </c>
      <c r="E1257" s="106" t="n">
        <f aca="false">PRODUCT(C1257/D1257)</f>
        <v>0.150943396226415</v>
      </c>
      <c r="F1257" s="6"/>
      <c r="G1257" s="6"/>
      <c r="H1257" s="6"/>
      <c r="I1257" s="6"/>
      <c r="J1257" s="1"/>
      <c r="K1257" s="1"/>
      <c r="L1257" s="6"/>
      <c r="S1257" s="6"/>
      <c r="T1257" s="6"/>
      <c r="U1257" s="6"/>
      <c r="V1257" s="1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  <c r="BJ1257" s="6"/>
      <c r="BK1257" s="6"/>
      <c r="BL1257" s="6"/>
      <c r="BM1257" s="6"/>
      <c r="BN1257" s="6"/>
      <c r="BO1257" s="6"/>
      <c r="BP1257" s="6"/>
      <c r="BQ1257" s="6"/>
      <c r="BR1257" s="6"/>
      <c r="BS1257" s="6"/>
      <c r="BT1257" s="6"/>
      <c r="BU1257" s="6"/>
      <c r="BV1257" s="6"/>
      <c r="BW1257" s="6"/>
      <c r="BX1257" s="6"/>
      <c r="BY1257" s="6"/>
      <c r="BZ1257" s="6"/>
      <c r="CA1257" s="6"/>
      <c r="CB1257" s="6"/>
      <c r="CC1257" s="6"/>
      <c r="CD1257" s="6"/>
      <c r="CE1257" s="6"/>
      <c r="CF1257" s="6"/>
      <c r="CG1257" s="6"/>
      <c r="CH1257" s="6"/>
      <c r="CI1257" s="6"/>
      <c r="CJ1257" s="6"/>
      <c r="CK1257" s="6"/>
      <c r="CL1257" s="6"/>
      <c r="CM1257" s="6"/>
      <c r="CN1257" s="6"/>
      <c r="CO1257" s="6"/>
      <c r="CP1257" s="6"/>
      <c r="CQ1257" s="6"/>
      <c r="CR1257" s="6"/>
    </row>
    <row r="1258" customFormat="false" ht="15" hidden="false" customHeight="false" outlineLevel="0" collapsed="false">
      <c r="A1258" s="54" t="n">
        <v>1257</v>
      </c>
      <c r="B1258" s="6" t="s">
        <v>2960</v>
      </c>
      <c r="C1258" s="1" t="n">
        <v>8</v>
      </c>
      <c r="D1258" s="1" t="n">
        <v>48</v>
      </c>
      <c r="E1258" s="106" t="n">
        <f aca="false">PRODUCT(C1258/D1258)</f>
        <v>0.166666666666667</v>
      </c>
      <c r="F1258" s="6"/>
      <c r="G1258" s="6"/>
      <c r="H1258" s="6"/>
      <c r="I1258" s="6"/>
      <c r="J1258" s="1"/>
      <c r="K1258" s="1"/>
      <c r="L1258" s="6"/>
      <c r="S1258" s="6"/>
      <c r="T1258" s="6"/>
      <c r="U1258" s="6"/>
      <c r="V1258" s="1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</row>
    <row r="1259" customFormat="false" ht="15" hidden="false" customHeight="false" outlineLevel="0" collapsed="false">
      <c r="A1259" s="54" t="n">
        <v>1258</v>
      </c>
      <c r="B1259" s="6" t="s">
        <v>2968</v>
      </c>
      <c r="C1259" s="1" t="n">
        <v>8</v>
      </c>
      <c r="D1259" s="1" t="n">
        <v>23</v>
      </c>
      <c r="E1259" s="106" t="n">
        <f aca="false">PRODUCT(C1259/D1259)</f>
        <v>0.347826086956522</v>
      </c>
      <c r="F1259" s="6"/>
      <c r="G1259" s="6"/>
      <c r="H1259" s="6"/>
      <c r="I1259" s="6"/>
      <c r="J1259" s="1"/>
      <c r="K1259" s="1"/>
      <c r="L1259" s="6"/>
      <c r="S1259" s="6"/>
      <c r="T1259" s="6"/>
      <c r="U1259" s="6"/>
      <c r="V1259" s="1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6"/>
      <c r="BM1259" s="6"/>
      <c r="BN1259" s="6"/>
      <c r="BO1259" s="6"/>
      <c r="BP1259" s="6"/>
      <c r="BQ1259" s="6"/>
      <c r="BR1259" s="6"/>
      <c r="BS1259" s="6"/>
      <c r="BT1259" s="6"/>
      <c r="BU1259" s="6"/>
      <c r="BV1259" s="6"/>
      <c r="BW1259" s="6"/>
      <c r="BX1259" s="6"/>
      <c r="BY1259" s="6"/>
      <c r="BZ1259" s="6"/>
      <c r="CA1259" s="6"/>
      <c r="CB1259" s="6"/>
      <c r="CC1259" s="6"/>
      <c r="CD1259" s="6"/>
      <c r="CE1259" s="6"/>
      <c r="CF1259" s="6"/>
      <c r="CG1259" s="6"/>
      <c r="CH1259" s="6"/>
      <c r="CI1259" s="6"/>
      <c r="CJ1259" s="6"/>
      <c r="CK1259" s="6"/>
      <c r="CL1259" s="6"/>
      <c r="CM1259" s="6"/>
      <c r="CN1259" s="6"/>
      <c r="CO1259" s="6"/>
      <c r="CP1259" s="6"/>
      <c r="CQ1259" s="6"/>
      <c r="CR1259" s="6"/>
    </row>
    <row r="1260" customFormat="false" ht="15" hidden="false" customHeight="false" outlineLevel="0" collapsed="false">
      <c r="A1260" s="54" t="n">
        <v>1259</v>
      </c>
      <c r="B1260" s="6" t="s">
        <v>2995</v>
      </c>
      <c r="C1260" s="1" t="n">
        <v>8</v>
      </c>
      <c r="D1260" s="1" t="n">
        <v>55</v>
      </c>
      <c r="E1260" s="106" t="n">
        <f aca="false">PRODUCT(C1260/D1260)</f>
        <v>0.145454545454545</v>
      </c>
      <c r="F1260" s="6"/>
      <c r="G1260" s="6"/>
      <c r="H1260" s="6"/>
      <c r="I1260" s="6"/>
      <c r="J1260" s="1"/>
      <c r="K1260" s="1"/>
      <c r="L1260" s="6"/>
      <c r="S1260" s="6"/>
      <c r="T1260" s="6"/>
      <c r="U1260" s="6"/>
      <c r="V1260" s="1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  <c r="BM1260" s="6"/>
      <c r="BN1260" s="6"/>
      <c r="BO1260" s="6"/>
      <c r="BP1260" s="6"/>
      <c r="BQ1260" s="6"/>
      <c r="BR1260" s="6"/>
      <c r="BS1260" s="6"/>
      <c r="BT1260" s="6"/>
      <c r="BU1260" s="6"/>
      <c r="BV1260" s="6"/>
      <c r="BW1260" s="6"/>
      <c r="BX1260" s="6"/>
      <c r="BY1260" s="6"/>
      <c r="BZ1260" s="6"/>
      <c r="CA1260" s="6"/>
      <c r="CB1260" s="6"/>
      <c r="CC1260" s="6"/>
      <c r="CD1260" s="6"/>
      <c r="CE1260" s="6"/>
      <c r="CF1260" s="6"/>
      <c r="CG1260" s="6"/>
      <c r="CH1260" s="6"/>
      <c r="CI1260" s="6"/>
      <c r="CJ1260" s="6"/>
      <c r="CK1260" s="6"/>
      <c r="CL1260" s="6"/>
      <c r="CM1260" s="6"/>
      <c r="CN1260" s="6"/>
      <c r="CO1260" s="6"/>
      <c r="CP1260" s="6"/>
      <c r="CQ1260" s="6"/>
      <c r="CR1260" s="6"/>
    </row>
    <row r="1261" customFormat="false" ht="15" hidden="false" customHeight="false" outlineLevel="0" collapsed="false">
      <c r="A1261" s="54" t="n">
        <v>1260</v>
      </c>
      <c r="B1261" s="6" t="s">
        <v>3022</v>
      </c>
      <c r="C1261" s="1" t="n">
        <v>8</v>
      </c>
      <c r="D1261" s="1" t="n">
        <v>32</v>
      </c>
      <c r="E1261" s="106" t="n">
        <f aca="false">PRODUCT(C1261/D1261)</f>
        <v>0.25</v>
      </c>
      <c r="F1261" s="6"/>
      <c r="G1261" s="6"/>
      <c r="H1261" s="6"/>
      <c r="I1261" s="6"/>
      <c r="J1261" s="1"/>
      <c r="K1261" s="1"/>
      <c r="L1261" s="6"/>
      <c r="S1261" s="6"/>
      <c r="T1261" s="6"/>
      <c r="U1261" s="6"/>
      <c r="V1261" s="1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  <c r="BM1261" s="6"/>
      <c r="BN1261" s="6"/>
      <c r="BO1261" s="6"/>
      <c r="BP1261" s="6"/>
      <c r="BQ1261" s="6"/>
      <c r="BR1261" s="6"/>
      <c r="BS1261" s="6"/>
      <c r="BT1261" s="6"/>
      <c r="BU1261" s="6"/>
      <c r="BV1261" s="6"/>
      <c r="BW1261" s="6"/>
      <c r="BX1261" s="6"/>
      <c r="BY1261" s="6"/>
      <c r="BZ1261" s="6"/>
      <c r="CA1261" s="6"/>
      <c r="CB1261" s="6"/>
      <c r="CC1261" s="6"/>
      <c r="CD1261" s="6"/>
      <c r="CE1261" s="6"/>
      <c r="CF1261" s="6"/>
      <c r="CG1261" s="6"/>
      <c r="CH1261" s="6"/>
      <c r="CI1261" s="6"/>
      <c r="CJ1261" s="6"/>
      <c r="CK1261" s="6"/>
      <c r="CL1261" s="6"/>
      <c r="CM1261" s="6"/>
      <c r="CN1261" s="6"/>
      <c r="CO1261" s="6"/>
      <c r="CP1261" s="6"/>
      <c r="CQ1261" s="6"/>
      <c r="CR1261" s="6"/>
    </row>
    <row r="1262" customFormat="false" ht="15" hidden="false" customHeight="false" outlineLevel="0" collapsed="false">
      <c r="A1262" s="54" t="n">
        <v>1261</v>
      </c>
      <c r="B1262" s="6" t="s">
        <v>3033</v>
      </c>
      <c r="C1262" s="1" t="n">
        <v>8</v>
      </c>
      <c r="D1262" s="1" t="n">
        <v>26</v>
      </c>
      <c r="E1262" s="106" t="n">
        <f aca="false">PRODUCT(C1262/D1262)</f>
        <v>0.307692307692308</v>
      </c>
      <c r="F1262" s="6"/>
      <c r="G1262" s="6"/>
      <c r="H1262" s="6"/>
      <c r="I1262" s="6"/>
      <c r="J1262" s="1"/>
      <c r="K1262" s="1"/>
      <c r="L1262" s="6"/>
      <c r="S1262" s="6"/>
      <c r="T1262" s="6"/>
      <c r="U1262" s="6"/>
      <c r="V1262" s="1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</row>
    <row r="1263" customFormat="false" ht="15" hidden="false" customHeight="false" outlineLevel="0" collapsed="false">
      <c r="A1263" s="54" t="n">
        <v>1262</v>
      </c>
      <c r="B1263" s="6" t="s">
        <v>3047</v>
      </c>
      <c r="C1263" s="1" t="n">
        <v>8</v>
      </c>
      <c r="D1263" s="1" t="n">
        <v>37</v>
      </c>
      <c r="E1263" s="106" t="n">
        <f aca="false">PRODUCT(C1263/D1263)</f>
        <v>0.216216216216216</v>
      </c>
      <c r="F1263" s="6"/>
      <c r="G1263" s="6"/>
      <c r="H1263" s="6"/>
      <c r="I1263" s="6"/>
      <c r="J1263" s="1"/>
      <c r="K1263" s="1"/>
      <c r="L1263" s="6"/>
      <c r="S1263" s="6"/>
      <c r="T1263" s="6"/>
      <c r="U1263" s="6"/>
      <c r="V1263" s="1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  <c r="BM1263" s="6"/>
      <c r="BN1263" s="6"/>
      <c r="BO1263" s="6"/>
      <c r="BP1263" s="6"/>
      <c r="BQ1263" s="6"/>
      <c r="BR1263" s="6"/>
      <c r="BS1263" s="6"/>
      <c r="BT1263" s="6"/>
      <c r="BU1263" s="6"/>
      <c r="BV1263" s="6"/>
      <c r="BW1263" s="6"/>
      <c r="BX1263" s="6"/>
      <c r="BY1263" s="6"/>
      <c r="BZ1263" s="6"/>
      <c r="CA1263" s="6"/>
      <c r="CB1263" s="6"/>
      <c r="CC1263" s="6"/>
      <c r="CD1263" s="6"/>
      <c r="CE1263" s="6"/>
      <c r="CF1263" s="6"/>
      <c r="CG1263" s="6"/>
      <c r="CH1263" s="6"/>
      <c r="CI1263" s="6"/>
      <c r="CJ1263" s="6"/>
      <c r="CK1263" s="6"/>
      <c r="CL1263" s="6"/>
      <c r="CM1263" s="6"/>
      <c r="CN1263" s="6"/>
      <c r="CO1263" s="6"/>
      <c r="CP1263" s="6"/>
      <c r="CQ1263" s="6"/>
      <c r="CR1263" s="6"/>
    </row>
    <row r="1264" customFormat="false" ht="15" hidden="false" customHeight="false" outlineLevel="0" collapsed="false">
      <c r="A1264" s="54" t="n">
        <v>1263</v>
      </c>
      <c r="B1264" s="6" t="s">
        <v>3078</v>
      </c>
      <c r="C1264" s="1" t="n">
        <v>8</v>
      </c>
      <c r="D1264" s="1" t="n">
        <v>28</v>
      </c>
      <c r="E1264" s="106" t="n">
        <f aca="false">PRODUCT(C1264/D1264)</f>
        <v>0.285714285714286</v>
      </c>
      <c r="F1264" s="6"/>
      <c r="G1264" s="6"/>
      <c r="H1264" s="6"/>
      <c r="I1264" s="6"/>
      <c r="J1264" s="1"/>
      <c r="K1264" s="1"/>
      <c r="L1264" s="6"/>
      <c r="S1264" s="6"/>
      <c r="T1264" s="6"/>
      <c r="U1264" s="6"/>
      <c r="V1264" s="1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  <c r="BQ1264" s="6"/>
      <c r="BR1264" s="6"/>
      <c r="BS1264" s="6"/>
      <c r="BT1264" s="6"/>
      <c r="BU1264" s="6"/>
      <c r="BV1264" s="6"/>
      <c r="BW1264" s="6"/>
      <c r="BX1264" s="6"/>
      <c r="BY1264" s="6"/>
      <c r="BZ1264" s="6"/>
      <c r="CA1264" s="6"/>
      <c r="CB1264" s="6"/>
      <c r="CC1264" s="6"/>
      <c r="CD1264" s="6"/>
      <c r="CE1264" s="6"/>
      <c r="CF1264" s="6"/>
      <c r="CG1264" s="6"/>
      <c r="CH1264" s="6"/>
      <c r="CI1264" s="6"/>
      <c r="CJ1264" s="6"/>
      <c r="CK1264" s="6"/>
      <c r="CL1264" s="6"/>
      <c r="CM1264" s="6"/>
      <c r="CN1264" s="6"/>
      <c r="CO1264" s="6"/>
      <c r="CP1264" s="6"/>
      <c r="CQ1264" s="6"/>
      <c r="CR1264" s="6"/>
    </row>
    <row r="1265" customFormat="false" ht="15" hidden="false" customHeight="false" outlineLevel="0" collapsed="false">
      <c r="A1265" s="54" t="n">
        <v>1264</v>
      </c>
      <c r="B1265" s="6" t="s">
        <v>3114</v>
      </c>
      <c r="C1265" s="1" t="n">
        <v>8</v>
      </c>
      <c r="D1265" s="1" t="n">
        <v>24</v>
      </c>
      <c r="E1265" s="106" t="n">
        <f aca="false">PRODUCT(C1265/D1265)</f>
        <v>0.333333333333333</v>
      </c>
      <c r="F1265" s="6"/>
      <c r="G1265" s="6"/>
      <c r="H1265" s="6"/>
      <c r="I1265" s="6"/>
      <c r="J1265" s="1"/>
      <c r="K1265" s="1"/>
      <c r="L1265" s="6"/>
      <c r="S1265" s="6"/>
      <c r="T1265" s="6"/>
      <c r="U1265" s="6"/>
      <c r="V1265" s="1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6"/>
      <c r="BM1265" s="6"/>
      <c r="BN1265" s="6"/>
      <c r="BO1265" s="6"/>
      <c r="BP1265" s="6"/>
      <c r="BQ1265" s="6"/>
      <c r="BR1265" s="6"/>
      <c r="BS1265" s="6"/>
      <c r="BT1265" s="6"/>
      <c r="BU1265" s="6"/>
      <c r="BV1265" s="6"/>
      <c r="BW1265" s="6"/>
      <c r="BX1265" s="6"/>
      <c r="BY1265" s="6"/>
      <c r="BZ1265" s="6"/>
      <c r="CA1265" s="6"/>
      <c r="CB1265" s="6"/>
      <c r="CC1265" s="6"/>
      <c r="CD1265" s="6"/>
      <c r="CE1265" s="6"/>
      <c r="CF1265" s="6"/>
      <c r="CG1265" s="6"/>
      <c r="CH1265" s="6"/>
      <c r="CI1265" s="6"/>
      <c r="CJ1265" s="6"/>
      <c r="CK1265" s="6"/>
      <c r="CL1265" s="6"/>
      <c r="CM1265" s="6"/>
      <c r="CN1265" s="6"/>
      <c r="CO1265" s="6"/>
      <c r="CP1265" s="6"/>
      <c r="CQ1265" s="6"/>
      <c r="CR1265" s="6"/>
    </row>
    <row r="1266" customFormat="false" ht="15" hidden="false" customHeight="false" outlineLevel="0" collapsed="false">
      <c r="A1266" s="54" t="n">
        <v>1265</v>
      </c>
      <c r="B1266" s="6" t="s">
        <v>3133</v>
      </c>
      <c r="C1266" s="1" t="n">
        <v>8</v>
      </c>
      <c r="D1266" s="1" t="n">
        <v>27</v>
      </c>
      <c r="E1266" s="106" t="n">
        <f aca="false">PRODUCT(C1266/D1266)</f>
        <v>0.296296296296296</v>
      </c>
      <c r="F1266" s="6"/>
      <c r="G1266" s="6"/>
      <c r="H1266" s="6"/>
      <c r="I1266" s="6"/>
      <c r="J1266" s="1"/>
      <c r="K1266" s="1"/>
      <c r="L1266" s="6"/>
      <c r="S1266" s="6"/>
      <c r="T1266" s="6"/>
      <c r="U1266" s="6"/>
      <c r="V1266" s="1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</row>
    <row r="1267" customFormat="false" ht="15" hidden="false" customHeight="false" outlineLevel="0" collapsed="false">
      <c r="A1267" s="54" t="n">
        <v>1266</v>
      </c>
      <c r="B1267" s="6" t="s">
        <v>3138</v>
      </c>
      <c r="C1267" s="1" t="n">
        <v>8</v>
      </c>
      <c r="D1267" s="1" t="n">
        <v>33</v>
      </c>
      <c r="E1267" s="106" t="n">
        <f aca="false">PRODUCT(C1267/D1267)</f>
        <v>0.242424242424242</v>
      </c>
      <c r="F1267" s="6"/>
      <c r="G1267" s="6"/>
      <c r="H1267" s="6"/>
      <c r="I1267" s="6"/>
      <c r="J1267" s="1"/>
      <c r="K1267" s="1"/>
      <c r="L1267" s="6"/>
      <c r="S1267" s="6"/>
      <c r="T1267" s="6"/>
      <c r="U1267" s="6"/>
      <c r="V1267" s="1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  <c r="BQ1267" s="6"/>
      <c r="BR1267" s="6"/>
      <c r="BS1267" s="6"/>
      <c r="BT1267" s="6"/>
      <c r="BU1267" s="6"/>
      <c r="BV1267" s="6"/>
      <c r="BW1267" s="6"/>
      <c r="BX1267" s="6"/>
      <c r="BY1267" s="6"/>
      <c r="BZ1267" s="6"/>
      <c r="CA1267" s="6"/>
      <c r="CB1267" s="6"/>
      <c r="CC1267" s="6"/>
      <c r="CD1267" s="6"/>
      <c r="CE1267" s="6"/>
      <c r="CF1267" s="6"/>
      <c r="CG1267" s="6"/>
      <c r="CH1267" s="6"/>
      <c r="CI1267" s="6"/>
      <c r="CJ1267" s="6"/>
      <c r="CK1267" s="6"/>
      <c r="CL1267" s="6"/>
      <c r="CM1267" s="6"/>
      <c r="CN1267" s="6"/>
      <c r="CO1267" s="6"/>
      <c r="CP1267" s="6"/>
      <c r="CQ1267" s="6"/>
      <c r="CR1267" s="6"/>
    </row>
    <row r="1268" customFormat="false" ht="15" hidden="false" customHeight="false" outlineLevel="0" collapsed="false">
      <c r="A1268" s="54" t="n">
        <v>1267</v>
      </c>
      <c r="B1268" s="6" t="s">
        <v>3144</v>
      </c>
      <c r="C1268" s="1" t="n">
        <v>8</v>
      </c>
      <c r="D1268" s="1" t="n">
        <v>20</v>
      </c>
      <c r="E1268" s="106" t="n">
        <f aca="false">PRODUCT(C1268/D1268)</f>
        <v>0.4</v>
      </c>
      <c r="F1268" s="6"/>
      <c r="G1268" s="6"/>
      <c r="H1268" s="6"/>
      <c r="I1268" s="6"/>
      <c r="J1268" s="1"/>
      <c r="K1268" s="1"/>
      <c r="L1268" s="6"/>
      <c r="S1268" s="6"/>
      <c r="T1268" s="6"/>
      <c r="U1268" s="6"/>
      <c r="V1268" s="1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  <c r="BQ1268" s="6"/>
      <c r="BR1268" s="6"/>
      <c r="BS1268" s="6"/>
      <c r="BT1268" s="6"/>
      <c r="BU1268" s="6"/>
      <c r="BV1268" s="6"/>
      <c r="BW1268" s="6"/>
      <c r="BX1268" s="6"/>
      <c r="BY1268" s="6"/>
      <c r="BZ1268" s="6"/>
      <c r="CA1268" s="6"/>
      <c r="CB1268" s="6"/>
      <c r="CC1268" s="6"/>
      <c r="CD1268" s="6"/>
      <c r="CE1268" s="6"/>
      <c r="CF1268" s="6"/>
      <c r="CG1268" s="6"/>
      <c r="CH1268" s="6"/>
      <c r="CI1268" s="6"/>
      <c r="CJ1268" s="6"/>
      <c r="CK1268" s="6"/>
      <c r="CL1268" s="6"/>
      <c r="CM1268" s="6"/>
      <c r="CN1268" s="6"/>
      <c r="CO1268" s="6"/>
      <c r="CP1268" s="6"/>
      <c r="CQ1268" s="6"/>
      <c r="CR1268" s="6"/>
    </row>
    <row r="1269" customFormat="false" ht="15" hidden="false" customHeight="false" outlineLevel="0" collapsed="false">
      <c r="A1269" s="54" t="n">
        <v>1268</v>
      </c>
      <c r="B1269" s="6" t="s">
        <v>3146</v>
      </c>
      <c r="C1269" s="1" t="n">
        <v>8</v>
      </c>
      <c r="D1269" s="1" t="n">
        <v>24</v>
      </c>
      <c r="E1269" s="106" t="n">
        <f aca="false">PRODUCT(C1269/D1269)</f>
        <v>0.333333333333333</v>
      </c>
      <c r="F1269" s="6"/>
      <c r="G1269" s="6"/>
      <c r="H1269" s="6"/>
      <c r="I1269" s="6"/>
      <c r="J1269" s="1"/>
      <c r="K1269" s="1"/>
      <c r="L1269" s="6"/>
      <c r="S1269" s="6"/>
      <c r="T1269" s="6"/>
      <c r="U1269" s="6"/>
      <c r="V1269" s="1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  <c r="BJ1269" s="6"/>
      <c r="BK1269" s="6"/>
      <c r="BL1269" s="6"/>
      <c r="BM1269" s="6"/>
      <c r="BN1269" s="6"/>
      <c r="BO1269" s="6"/>
      <c r="BP1269" s="6"/>
      <c r="BQ1269" s="6"/>
      <c r="BR1269" s="6"/>
      <c r="BS1269" s="6"/>
      <c r="BT1269" s="6"/>
      <c r="BU1269" s="6"/>
      <c r="BV1269" s="6"/>
      <c r="BW1269" s="6"/>
      <c r="BX1269" s="6"/>
      <c r="BY1269" s="6"/>
      <c r="BZ1269" s="6"/>
      <c r="CA1269" s="6"/>
      <c r="CB1269" s="6"/>
      <c r="CC1269" s="6"/>
      <c r="CD1269" s="6"/>
      <c r="CE1269" s="6"/>
      <c r="CF1269" s="6"/>
      <c r="CG1269" s="6"/>
      <c r="CH1269" s="6"/>
      <c r="CI1269" s="6"/>
      <c r="CJ1269" s="6"/>
      <c r="CK1269" s="6"/>
      <c r="CL1269" s="6"/>
      <c r="CM1269" s="6"/>
      <c r="CN1269" s="6"/>
      <c r="CO1269" s="6"/>
      <c r="CP1269" s="6"/>
      <c r="CQ1269" s="6"/>
      <c r="CR1269" s="6"/>
    </row>
    <row r="1270" customFormat="false" ht="15" hidden="false" customHeight="false" outlineLevel="0" collapsed="false">
      <c r="A1270" s="54" t="n">
        <v>1269</v>
      </c>
      <c r="B1270" s="6" t="s">
        <v>3155</v>
      </c>
      <c r="C1270" s="1" t="n">
        <v>8</v>
      </c>
      <c r="D1270" s="1" t="n">
        <v>28</v>
      </c>
      <c r="E1270" s="106" t="n">
        <f aca="false">PRODUCT(C1270/D1270)</f>
        <v>0.285714285714286</v>
      </c>
      <c r="F1270" s="6"/>
      <c r="G1270" s="6"/>
      <c r="H1270" s="6"/>
      <c r="I1270" s="6"/>
      <c r="J1270" s="1"/>
      <c r="K1270" s="1"/>
      <c r="L1270" s="6"/>
      <c r="S1270" s="6"/>
      <c r="T1270" s="6"/>
      <c r="U1270" s="6"/>
      <c r="V1270" s="1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</row>
    <row r="1271" customFormat="false" ht="15" hidden="false" customHeight="false" outlineLevel="0" collapsed="false">
      <c r="A1271" s="54" t="n">
        <v>1270</v>
      </c>
      <c r="B1271" s="6" t="s">
        <v>3159</v>
      </c>
      <c r="C1271" s="1" t="n">
        <v>8</v>
      </c>
      <c r="D1271" s="1" t="n">
        <v>35</v>
      </c>
      <c r="E1271" s="106" t="n">
        <f aca="false">PRODUCT(C1271/D1271)</f>
        <v>0.228571428571429</v>
      </c>
      <c r="F1271" s="6"/>
      <c r="G1271" s="6"/>
      <c r="H1271" s="6"/>
      <c r="I1271" s="6"/>
      <c r="J1271" s="1"/>
      <c r="K1271" s="1"/>
      <c r="L1271" s="6"/>
      <c r="S1271" s="6"/>
      <c r="T1271" s="6"/>
      <c r="U1271" s="6"/>
      <c r="V1271" s="1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  <c r="BQ1271" s="6"/>
      <c r="BR1271" s="6"/>
      <c r="BS1271" s="6"/>
      <c r="BT1271" s="6"/>
      <c r="BU1271" s="6"/>
      <c r="BV1271" s="6"/>
      <c r="BW1271" s="6"/>
      <c r="BX1271" s="6"/>
      <c r="BY1271" s="6"/>
      <c r="BZ1271" s="6"/>
      <c r="CA1271" s="6"/>
      <c r="CB1271" s="6"/>
      <c r="CC1271" s="6"/>
      <c r="CD1271" s="6"/>
      <c r="CE1271" s="6"/>
      <c r="CF1271" s="6"/>
      <c r="CG1271" s="6"/>
      <c r="CH1271" s="6"/>
      <c r="CI1271" s="6"/>
      <c r="CJ1271" s="6"/>
      <c r="CK1271" s="6"/>
      <c r="CL1271" s="6"/>
      <c r="CM1271" s="6"/>
      <c r="CN1271" s="6"/>
      <c r="CO1271" s="6"/>
      <c r="CP1271" s="6"/>
      <c r="CQ1271" s="6"/>
      <c r="CR1271" s="6"/>
    </row>
    <row r="1272" customFormat="false" ht="15" hidden="false" customHeight="false" outlineLevel="0" collapsed="false">
      <c r="A1272" s="54" t="n">
        <v>1271</v>
      </c>
      <c r="B1272" s="56" t="s">
        <v>3166</v>
      </c>
      <c r="C1272" s="1" t="n">
        <v>8</v>
      </c>
      <c r="D1272" s="1" t="n">
        <v>50</v>
      </c>
      <c r="E1272" s="106" t="n">
        <f aca="false">PRODUCT(C1272/D1272)</f>
        <v>0.16</v>
      </c>
      <c r="F1272" s="6"/>
      <c r="G1272" s="6"/>
      <c r="H1272" s="56"/>
      <c r="I1272" s="6"/>
      <c r="J1272" s="1"/>
      <c r="K1272" s="1"/>
      <c r="L1272" s="6"/>
      <c r="S1272" s="6"/>
      <c r="T1272" s="6"/>
      <c r="U1272" s="6"/>
      <c r="V1272" s="1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  <c r="BJ1272" s="6"/>
      <c r="BK1272" s="6"/>
      <c r="BL1272" s="6"/>
      <c r="BM1272" s="6"/>
      <c r="BN1272" s="6"/>
      <c r="BO1272" s="6"/>
      <c r="BP1272" s="6"/>
      <c r="BQ1272" s="6"/>
      <c r="BR1272" s="6"/>
      <c r="BS1272" s="6"/>
      <c r="BT1272" s="6"/>
      <c r="BU1272" s="6"/>
      <c r="BV1272" s="6"/>
      <c r="BW1272" s="6"/>
      <c r="BX1272" s="6"/>
      <c r="BY1272" s="6"/>
      <c r="BZ1272" s="6"/>
      <c r="CA1272" s="6"/>
      <c r="CB1272" s="6"/>
      <c r="CC1272" s="6"/>
      <c r="CD1272" s="6"/>
      <c r="CE1272" s="6"/>
      <c r="CF1272" s="6"/>
      <c r="CG1272" s="6"/>
      <c r="CH1272" s="6"/>
      <c r="CI1272" s="6"/>
      <c r="CJ1272" s="6"/>
      <c r="CK1272" s="6"/>
      <c r="CL1272" s="6"/>
      <c r="CM1272" s="6"/>
      <c r="CN1272" s="6"/>
      <c r="CO1272" s="6"/>
      <c r="CP1272" s="6"/>
      <c r="CQ1272" s="6"/>
      <c r="CR1272" s="6"/>
    </row>
    <row r="1273" customFormat="false" ht="15" hidden="false" customHeight="false" outlineLevel="0" collapsed="false">
      <c r="A1273" s="54" t="n">
        <v>1272</v>
      </c>
      <c r="B1273" s="6" t="s">
        <v>565</v>
      </c>
      <c r="C1273" s="1" t="n">
        <v>8</v>
      </c>
      <c r="D1273" s="1" t="n">
        <v>22</v>
      </c>
      <c r="E1273" s="106" t="n">
        <f aca="false">PRODUCT(C1273/D1273)</f>
        <v>0.363636363636364</v>
      </c>
      <c r="F1273" s="6"/>
      <c r="G1273" s="6"/>
      <c r="H1273" s="6"/>
      <c r="I1273" s="6"/>
      <c r="J1273" s="1"/>
      <c r="K1273" s="1"/>
      <c r="L1273" s="6"/>
      <c r="S1273" s="6"/>
      <c r="T1273" s="6"/>
      <c r="U1273" s="6"/>
      <c r="V1273" s="1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  <c r="BJ1273" s="6"/>
      <c r="BK1273" s="6"/>
      <c r="BL1273" s="6"/>
      <c r="BM1273" s="6"/>
      <c r="BN1273" s="6"/>
      <c r="BO1273" s="6"/>
      <c r="BP1273" s="6"/>
      <c r="BQ1273" s="6"/>
      <c r="BR1273" s="6"/>
      <c r="BS1273" s="6"/>
      <c r="BT1273" s="6"/>
      <c r="BU1273" s="6"/>
      <c r="BV1273" s="6"/>
      <c r="BW1273" s="6"/>
      <c r="BX1273" s="6"/>
      <c r="BY1273" s="6"/>
      <c r="BZ1273" s="6"/>
      <c r="CA1273" s="6"/>
      <c r="CB1273" s="6"/>
      <c r="CC1273" s="6"/>
      <c r="CD1273" s="6"/>
      <c r="CE1273" s="6"/>
      <c r="CF1273" s="6"/>
      <c r="CG1273" s="6"/>
      <c r="CH1273" s="6"/>
      <c r="CI1273" s="6"/>
      <c r="CJ1273" s="6"/>
      <c r="CK1273" s="6"/>
      <c r="CL1273" s="6"/>
      <c r="CM1273" s="6"/>
      <c r="CN1273" s="6"/>
      <c r="CO1273" s="6"/>
      <c r="CP1273" s="6"/>
      <c r="CQ1273" s="6"/>
      <c r="CR1273" s="6"/>
    </row>
    <row r="1274" customFormat="false" ht="15" hidden="false" customHeight="false" outlineLevel="0" collapsed="false">
      <c r="A1274" s="54" t="n">
        <v>1273</v>
      </c>
      <c r="B1274" s="6" t="s">
        <v>3195</v>
      </c>
      <c r="C1274" s="1" t="n">
        <v>8</v>
      </c>
      <c r="D1274" s="1" t="n">
        <v>25</v>
      </c>
      <c r="E1274" s="106" t="n">
        <f aca="false">PRODUCT(C1274/D1274)</f>
        <v>0.32</v>
      </c>
      <c r="F1274" s="6"/>
      <c r="G1274" s="6"/>
      <c r="H1274" s="6"/>
      <c r="I1274" s="6"/>
      <c r="J1274" s="1"/>
      <c r="K1274" s="1"/>
      <c r="L1274" s="6"/>
      <c r="S1274" s="6"/>
      <c r="T1274" s="6"/>
      <c r="U1274" s="6"/>
      <c r="V1274" s="1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</row>
    <row r="1275" customFormat="false" ht="15" hidden="false" customHeight="false" outlineLevel="0" collapsed="false">
      <c r="A1275" s="54" t="n">
        <v>1274</v>
      </c>
      <c r="B1275" s="6" t="s">
        <v>3221</v>
      </c>
      <c r="C1275" s="1" t="n">
        <v>8</v>
      </c>
      <c r="D1275" s="1" t="n">
        <v>21</v>
      </c>
      <c r="E1275" s="106" t="n">
        <f aca="false">PRODUCT(C1275/D1275)</f>
        <v>0.380952380952381</v>
      </c>
      <c r="F1275" s="6"/>
      <c r="G1275" s="6"/>
      <c r="H1275" s="6"/>
      <c r="I1275" s="6"/>
      <c r="J1275" s="1"/>
      <c r="K1275" s="1"/>
      <c r="L1275" s="6"/>
      <c r="S1275" s="6"/>
      <c r="T1275" s="6"/>
      <c r="U1275" s="6"/>
      <c r="V1275" s="1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  <c r="BI1275" s="6"/>
      <c r="BJ1275" s="6"/>
      <c r="BK1275" s="6"/>
      <c r="BL1275" s="6"/>
      <c r="BM1275" s="6"/>
      <c r="BN1275" s="6"/>
      <c r="BO1275" s="6"/>
      <c r="BP1275" s="6"/>
      <c r="BQ1275" s="6"/>
      <c r="BR1275" s="6"/>
      <c r="BS1275" s="6"/>
      <c r="BT1275" s="6"/>
      <c r="BU1275" s="6"/>
      <c r="BV1275" s="6"/>
      <c r="BW1275" s="6"/>
      <c r="BX1275" s="6"/>
      <c r="BY1275" s="6"/>
      <c r="BZ1275" s="6"/>
      <c r="CA1275" s="6"/>
      <c r="CB1275" s="6"/>
      <c r="CC1275" s="6"/>
      <c r="CD1275" s="6"/>
      <c r="CE1275" s="6"/>
      <c r="CF1275" s="6"/>
      <c r="CG1275" s="6"/>
      <c r="CH1275" s="6"/>
      <c r="CI1275" s="6"/>
      <c r="CJ1275" s="6"/>
      <c r="CK1275" s="6"/>
      <c r="CL1275" s="6"/>
      <c r="CM1275" s="6"/>
      <c r="CN1275" s="6"/>
      <c r="CO1275" s="6"/>
      <c r="CP1275" s="6"/>
      <c r="CQ1275" s="6"/>
      <c r="CR1275" s="6"/>
    </row>
    <row r="1276" customFormat="false" ht="15" hidden="false" customHeight="false" outlineLevel="0" collapsed="false">
      <c r="A1276" s="54" t="n">
        <v>1275</v>
      </c>
      <c r="B1276" s="6" t="s">
        <v>3224</v>
      </c>
      <c r="C1276" s="1" t="n">
        <v>8</v>
      </c>
      <c r="D1276" s="1" t="n">
        <v>17</v>
      </c>
      <c r="E1276" s="106" t="n">
        <f aca="false">PRODUCT(C1276/D1276)</f>
        <v>0.470588235294118</v>
      </c>
      <c r="F1276" s="6"/>
      <c r="G1276" s="6"/>
      <c r="H1276" s="6"/>
      <c r="I1276" s="6"/>
      <c r="J1276" s="1"/>
      <c r="K1276" s="1"/>
      <c r="L1276" s="6"/>
      <c r="S1276" s="6"/>
      <c r="T1276" s="6"/>
      <c r="U1276" s="6"/>
      <c r="V1276" s="1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  <c r="BI1276" s="6"/>
      <c r="BJ1276" s="6"/>
      <c r="BK1276" s="6"/>
      <c r="BL1276" s="6"/>
      <c r="BM1276" s="6"/>
      <c r="BN1276" s="6"/>
      <c r="BO1276" s="6"/>
      <c r="BP1276" s="6"/>
      <c r="BQ1276" s="6"/>
      <c r="BR1276" s="6"/>
      <c r="BS1276" s="6"/>
      <c r="BT1276" s="6"/>
      <c r="BU1276" s="6"/>
      <c r="BV1276" s="6"/>
      <c r="BW1276" s="6"/>
      <c r="BX1276" s="6"/>
      <c r="BY1276" s="6"/>
      <c r="BZ1276" s="6"/>
      <c r="CA1276" s="6"/>
      <c r="CB1276" s="6"/>
      <c r="CC1276" s="6"/>
      <c r="CD1276" s="6"/>
      <c r="CE1276" s="6"/>
      <c r="CF1276" s="6"/>
      <c r="CG1276" s="6"/>
      <c r="CH1276" s="6"/>
      <c r="CI1276" s="6"/>
      <c r="CJ1276" s="6"/>
      <c r="CK1276" s="6"/>
      <c r="CL1276" s="6"/>
      <c r="CM1276" s="6"/>
      <c r="CN1276" s="6"/>
      <c r="CO1276" s="6"/>
      <c r="CP1276" s="6"/>
      <c r="CQ1276" s="6"/>
      <c r="CR1276" s="6"/>
    </row>
    <row r="1277" customFormat="false" ht="15" hidden="false" customHeight="false" outlineLevel="0" collapsed="false">
      <c r="A1277" s="54" t="n">
        <v>1276</v>
      </c>
      <c r="B1277" s="6" t="s">
        <v>3228</v>
      </c>
      <c r="C1277" s="1" t="n">
        <v>8</v>
      </c>
      <c r="D1277" s="1" t="n">
        <v>19</v>
      </c>
      <c r="E1277" s="106" t="n">
        <f aca="false">PRODUCT(C1277/D1277)</f>
        <v>0.421052631578947</v>
      </c>
      <c r="F1277" s="6"/>
      <c r="G1277" s="6"/>
      <c r="H1277" s="6"/>
      <c r="I1277" s="6"/>
      <c r="J1277" s="1"/>
      <c r="K1277" s="1"/>
      <c r="L1277" s="6"/>
      <c r="S1277" s="6"/>
      <c r="T1277" s="6"/>
      <c r="U1277" s="6"/>
      <c r="V1277" s="1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  <c r="BI1277" s="6"/>
      <c r="BJ1277" s="6"/>
      <c r="BK1277" s="6"/>
      <c r="BL1277" s="6"/>
      <c r="BM1277" s="6"/>
      <c r="BN1277" s="6"/>
      <c r="BO1277" s="6"/>
      <c r="BP1277" s="6"/>
      <c r="BQ1277" s="6"/>
      <c r="BR1277" s="6"/>
      <c r="BS1277" s="6"/>
      <c r="BT1277" s="6"/>
      <c r="BU1277" s="6"/>
      <c r="BV1277" s="6"/>
      <c r="BW1277" s="6"/>
      <c r="BX1277" s="6"/>
      <c r="BY1277" s="6"/>
      <c r="BZ1277" s="6"/>
      <c r="CA1277" s="6"/>
      <c r="CB1277" s="6"/>
      <c r="CC1277" s="6"/>
      <c r="CD1277" s="6"/>
      <c r="CE1277" s="6"/>
      <c r="CF1277" s="6"/>
      <c r="CG1277" s="6"/>
      <c r="CH1277" s="6"/>
      <c r="CI1277" s="6"/>
      <c r="CJ1277" s="6"/>
      <c r="CK1277" s="6"/>
      <c r="CL1277" s="6"/>
      <c r="CM1277" s="6"/>
      <c r="CN1277" s="6"/>
      <c r="CO1277" s="6"/>
      <c r="CP1277" s="6"/>
      <c r="CQ1277" s="6"/>
      <c r="CR1277" s="6"/>
    </row>
    <row r="1278" customFormat="false" ht="15" hidden="false" customHeight="false" outlineLevel="0" collapsed="false">
      <c r="A1278" s="54" t="n">
        <v>1277</v>
      </c>
      <c r="B1278" s="6" t="s">
        <v>511</v>
      </c>
      <c r="C1278" s="1" t="n">
        <v>8</v>
      </c>
      <c r="D1278" s="1" t="n">
        <v>18</v>
      </c>
      <c r="E1278" s="106" t="n">
        <f aca="false">PRODUCT(C1278/D1278)</f>
        <v>0.444444444444444</v>
      </c>
      <c r="F1278" s="6"/>
      <c r="G1278" s="6"/>
      <c r="H1278" s="6"/>
      <c r="I1278" s="6"/>
      <c r="J1278" s="1"/>
      <c r="K1278" s="1"/>
      <c r="L1278" s="6"/>
      <c r="S1278" s="6"/>
      <c r="T1278" s="6"/>
      <c r="U1278" s="6"/>
      <c r="V1278" s="1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</row>
    <row r="1279" customFormat="false" ht="15" hidden="false" customHeight="false" outlineLevel="0" collapsed="false">
      <c r="A1279" s="54" t="n">
        <v>1278</v>
      </c>
      <c r="B1279" s="6" t="s">
        <v>3254</v>
      </c>
      <c r="C1279" s="1" t="n">
        <v>8</v>
      </c>
      <c r="D1279" s="1" t="n">
        <v>25</v>
      </c>
      <c r="E1279" s="106" t="n">
        <f aca="false">PRODUCT(C1279/D1279)</f>
        <v>0.32</v>
      </c>
      <c r="F1279" s="6"/>
      <c r="G1279" s="6"/>
      <c r="H1279" s="6"/>
      <c r="I1279" s="6"/>
      <c r="J1279" s="1"/>
      <c r="K1279" s="1"/>
      <c r="L1279" s="6"/>
      <c r="S1279" s="6"/>
      <c r="T1279" s="6"/>
      <c r="U1279" s="6"/>
      <c r="V1279" s="1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  <c r="BK1279" s="6"/>
      <c r="BL1279" s="6"/>
      <c r="BM1279" s="6"/>
      <c r="BN1279" s="6"/>
      <c r="BO1279" s="6"/>
      <c r="BP1279" s="6"/>
      <c r="BQ1279" s="6"/>
      <c r="BR1279" s="6"/>
      <c r="BS1279" s="6"/>
      <c r="BT1279" s="6"/>
      <c r="BU1279" s="6"/>
      <c r="BV1279" s="6"/>
      <c r="BW1279" s="6"/>
      <c r="BX1279" s="6"/>
      <c r="BY1279" s="6"/>
      <c r="BZ1279" s="6"/>
      <c r="CA1279" s="6"/>
      <c r="CB1279" s="6"/>
      <c r="CC1279" s="6"/>
      <c r="CD1279" s="6"/>
      <c r="CE1279" s="6"/>
      <c r="CF1279" s="6"/>
      <c r="CG1279" s="6"/>
      <c r="CH1279" s="6"/>
      <c r="CI1279" s="6"/>
      <c r="CJ1279" s="6"/>
      <c r="CK1279" s="6"/>
      <c r="CL1279" s="6"/>
      <c r="CM1279" s="6"/>
      <c r="CN1279" s="6"/>
      <c r="CO1279" s="6"/>
      <c r="CP1279" s="6"/>
      <c r="CQ1279" s="6"/>
      <c r="CR1279" s="6"/>
    </row>
    <row r="1280" customFormat="false" ht="15" hidden="false" customHeight="false" outlineLevel="0" collapsed="false">
      <c r="A1280" s="54" t="n">
        <v>1279</v>
      </c>
      <c r="B1280" s="6" t="s">
        <v>3268</v>
      </c>
      <c r="C1280" s="1" t="n">
        <v>8</v>
      </c>
      <c r="D1280" s="1" t="n">
        <v>16</v>
      </c>
      <c r="E1280" s="106" t="n">
        <f aca="false">PRODUCT(C1280/D1280)</f>
        <v>0.5</v>
      </c>
      <c r="F1280" s="6"/>
      <c r="G1280" s="6"/>
      <c r="H1280" s="6"/>
      <c r="I1280" s="6"/>
      <c r="J1280" s="1"/>
      <c r="K1280" s="1"/>
      <c r="L1280" s="6"/>
      <c r="S1280" s="6"/>
      <c r="T1280" s="6"/>
      <c r="U1280" s="6"/>
      <c r="V1280" s="1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6"/>
      <c r="BM1280" s="6"/>
      <c r="BN1280" s="6"/>
      <c r="BO1280" s="6"/>
      <c r="BP1280" s="6"/>
      <c r="BQ1280" s="6"/>
      <c r="BR1280" s="6"/>
      <c r="BS1280" s="6"/>
      <c r="BT1280" s="6"/>
      <c r="BU1280" s="6"/>
      <c r="BV1280" s="6"/>
      <c r="BW1280" s="6"/>
      <c r="BX1280" s="6"/>
      <c r="BY1280" s="6"/>
      <c r="BZ1280" s="6"/>
      <c r="CA1280" s="6"/>
      <c r="CB1280" s="6"/>
      <c r="CC1280" s="6"/>
      <c r="CD1280" s="6"/>
      <c r="CE1280" s="6"/>
      <c r="CF1280" s="6"/>
      <c r="CG1280" s="6"/>
      <c r="CH1280" s="6"/>
      <c r="CI1280" s="6"/>
      <c r="CJ1280" s="6"/>
      <c r="CK1280" s="6"/>
      <c r="CL1280" s="6"/>
      <c r="CM1280" s="6"/>
      <c r="CN1280" s="6"/>
      <c r="CO1280" s="6"/>
      <c r="CP1280" s="6"/>
      <c r="CQ1280" s="6"/>
      <c r="CR1280" s="6"/>
    </row>
    <row r="1281" customFormat="false" ht="15" hidden="false" customHeight="false" outlineLevel="0" collapsed="false">
      <c r="A1281" s="54" t="n">
        <v>1280</v>
      </c>
      <c r="B1281" s="6" t="s">
        <v>3269</v>
      </c>
      <c r="C1281" s="1" t="n">
        <v>8</v>
      </c>
      <c r="D1281" s="1" t="n">
        <v>24</v>
      </c>
      <c r="E1281" s="106" t="n">
        <f aca="false">PRODUCT(C1281/D1281)</f>
        <v>0.333333333333333</v>
      </c>
      <c r="F1281" s="6"/>
      <c r="G1281" s="6"/>
      <c r="H1281" s="6"/>
      <c r="I1281" s="6"/>
      <c r="J1281" s="1"/>
      <c r="K1281" s="1"/>
      <c r="L1281" s="6"/>
      <c r="S1281" s="6"/>
      <c r="T1281" s="6"/>
      <c r="U1281" s="6"/>
      <c r="V1281" s="1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  <c r="BK1281" s="6"/>
      <c r="BL1281" s="6"/>
      <c r="BM1281" s="6"/>
      <c r="BN1281" s="6"/>
      <c r="BO1281" s="6"/>
      <c r="BP1281" s="6"/>
      <c r="BQ1281" s="6"/>
      <c r="BR1281" s="6"/>
      <c r="BS1281" s="6"/>
      <c r="BT1281" s="6"/>
      <c r="BU1281" s="6"/>
      <c r="BV1281" s="6"/>
      <c r="BW1281" s="6"/>
      <c r="BX1281" s="6"/>
      <c r="BY1281" s="6"/>
      <c r="BZ1281" s="6"/>
      <c r="CA1281" s="6"/>
      <c r="CB1281" s="6"/>
      <c r="CC1281" s="6"/>
      <c r="CD1281" s="6"/>
      <c r="CE1281" s="6"/>
      <c r="CF1281" s="6"/>
      <c r="CG1281" s="6"/>
      <c r="CH1281" s="6"/>
      <c r="CI1281" s="6"/>
      <c r="CJ1281" s="6"/>
      <c r="CK1281" s="6"/>
      <c r="CL1281" s="6"/>
      <c r="CM1281" s="6"/>
      <c r="CN1281" s="6"/>
      <c r="CO1281" s="6"/>
      <c r="CP1281" s="6"/>
      <c r="CQ1281" s="6"/>
      <c r="CR1281" s="6"/>
    </row>
    <row r="1282" customFormat="false" ht="15" hidden="false" customHeight="false" outlineLevel="0" collapsed="false">
      <c r="A1282" s="54" t="n">
        <v>1281</v>
      </c>
      <c r="B1282" s="6" t="s">
        <v>3291</v>
      </c>
      <c r="C1282" s="1" t="n">
        <v>8</v>
      </c>
      <c r="D1282" s="1" t="n">
        <v>19</v>
      </c>
      <c r="E1282" s="106" t="n">
        <f aca="false">PRODUCT(C1282/D1282)</f>
        <v>0.421052631578947</v>
      </c>
      <c r="F1282" s="6"/>
      <c r="G1282" s="6"/>
      <c r="H1282" s="6"/>
      <c r="I1282" s="6"/>
      <c r="J1282" s="1"/>
      <c r="K1282" s="1"/>
      <c r="L1282" s="6"/>
      <c r="S1282" s="6"/>
      <c r="T1282" s="6"/>
      <c r="U1282" s="6"/>
      <c r="V1282" s="1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</row>
    <row r="1283" customFormat="false" ht="15" hidden="false" customHeight="false" outlineLevel="0" collapsed="false">
      <c r="A1283" s="54" t="n">
        <v>1282</v>
      </c>
      <c r="B1283" s="6" t="s">
        <v>514</v>
      </c>
      <c r="C1283" s="1" t="n">
        <v>8</v>
      </c>
      <c r="D1283" s="1" t="n">
        <v>14</v>
      </c>
      <c r="E1283" s="106" t="n">
        <f aca="false">PRODUCT(C1283/D1283)</f>
        <v>0.571428571428571</v>
      </c>
      <c r="F1283" s="6"/>
      <c r="G1283" s="6"/>
      <c r="H1283" s="6"/>
      <c r="I1283" s="6"/>
      <c r="J1283" s="1"/>
      <c r="K1283" s="1"/>
      <c r="L1283" s="6"/>
      <c r="S1283" s="6"/>
      <c r="T1283" s="6"/>
      <c r="U1283" s="6"/>
      <c r="V1283" s="1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  <c r="BJ1283" s="6"/>
      <c r="BK1283" s="6"/>
      <c r="BL1283" s="6"/>
      <c r="BM1283" s="6"/>
      <c r="BN1283" s="6"/>
      <c r="BO1283" s="6"/>
      <c r="BP1283" s="6"/>
      <c r="BQ1283" s="6"/>
      <c r="BR1283" s="6"/>
      <c r="BS1283" s="6"/>
      <c r="BT1283" s="6"/>
      <c r="BU1283" s="6"/>
      <c r="BV1283" s="6"/>
      <c r="BW1283" s="6"/>
      <c r="BX1283" s="6"/>
      <c r="BY1283" s="6"/>
      <c r="BZ1283" s="6"/>
      <c r="CA1283" s="6"/>
      <c r="CB1283" s="6"/>
      <c r="CC1283" s="6"/>
      <c r="CD1283" s="6"/>
      <c r="CE1283" s="6"/>
      <c r="CF1283" s="6"/>
      <c r="CG1283" s="6"/>
      <c r="CH1283" s="6"/>
      <c r="CI1283" s="6"/>
      <c r="CJ1283" s="6"/>
      <c r="CK1283" s="6"/>
      <c r="CL1283" s="6"/>
      <c r="CM1283" s="6"/>
      <c r="CN1283" s="6"/>
      <c r="CO1283" s="6"/>
      <c r="CP1283" s="6"/>
      <c r="CQ1283" s="6"/>
      <c r="CR1283" s="6"/>
    </row>
    <row r="1284" customFormat="false" ht="15" hidden="false" customHeight="false" outlineLevel="0" collapsed="false">
      <c r="A1284" s="54" t="n">
        <v>1283</v>
      </c>
      <c r="B1284" s="6" t="s">
        <v>3314</v>
      </c>
      <c r="C1284" s="1" t="n">
        <v>8</v>
      </c>
      <c r="D1284" s="1" t="n">
        <v>21</v>
      </c>
      <c r="E1284" s="106" t="n">
        <f aca="false">PRODUCT(C1284/D1284)</f>
        <v>0.380952380952381</v>
      </c>
      <c r="F1284" s="6"/>
      <c r="G1284" s="6"/>
      <c r="H1284" s="6"/>
      <c r="I1284" s="6"/>
      <c r="J1284" s="1"/>
      <c r="K1284" s="1"/>
      <c r="L1284" s="6"/>
      <c r="S1284" s="6"/>
      <c r="T1284" s="6"/>
      <c r="U1284" s="6"/>
      <c r="V1284" s="1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M1284" s="6"/>
      <c r="AN1284" s="6"/>
      <c r="AO1284" s="6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  <c r="BH1284" s="6"/>
      <c r="BI1284" s="6"/>
      <c r="BJ1284" s="6"/>
      <c r="BK1284" s="6"/>
      <c r="BL1284" s="6"/>
      <c r="BM1284" s="6"/>
      <c r="BN1284" s="6"/>
      <c r="BO1284" s="6"/>
      <c r="BP1284" s="6"/>
      <c r="BQ1284" s="6"/>
      <c r="BR1284" s="6"/>
      <c r="BS1284" s="6"/>
      <c r="BT1284" s="6"/>
      <c r="BU1284" s="6"/>
      <c r="BV1284" s="6"/>
      <c r="BW1284" s="6"/>
      <c r="BX1284" s="6"/>
      <c r="BY1284" s="6"/>
      <c r="BZ1284" s="6"/>
      <c r="CA1284" s="6"/>
      <c r="CB1284" s="6"/>
      <c r="CC1284" s="6"/>
      <c r="CD1284" s="6"/>
      <c r="CE1284" s="6"/>
      <c r="CF1284" s="6"/>
      <c r="CG1284" s="6"/>
      <c r="CH1284" s="6"/>
      <c r="CI1284" s="6"/>
      <c r="CJ1284" s="6"/>
      <c r="CK1284" s="6"/>
      <c r="CL1284" s="6"/>
      <c r="CM1284" s="6"/>
      <c r="CN1284" s="6"/>
      <c r="CO1284" s="6"/>
      <c r="CP1284" s="6"/>
      <c r="CQ1284" s="6"/>
      <c r="CR1284" s="6"/>
    </row>
    <row r="1285" customFormat="false" ht="15" hidden="false" customHeight="false" outlineLevel="0" collapsed="false">
      <c r="A1285" s="54" t="n">
        <v>1284</v>
      </c>
      <c r="B1285" s="6" t="s">
        <v>3338</v>
      </c>
      <c r="C1285" s="1" t="n">
        <v>8</v>
      </c>
      <c r="D1285" s="1" t="n">
        <v>6</v>
      </c>
      <c r="E1285" s="106" t="n">
        <f aca="false">PRODUCT(C1285/D1285)</f>
        <v>1.33333333333333</v>
      </c>
      <c r="F1285" s="6"/>
      <c r="G1285" s="6"/>
      <c r="H1285" s="6"/>
      <c r="I1285" s="6"/>
      <c r="J1285" s="1"/>
      <c r="K1285" s="1"/>
      <c r="L1285" s="6"/>
      <c r="S1285" s="6"/>
      <c r="T1285" s="6"/>
      <c r="U1285" s="6"/>
      <c r="V1285" s="1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  <c r="BH1285" s="6"/>
      <c r="BI1285" s="6"/>
      <c r="BJ1285" s="6"/>
      <c r="BK1285" s="6"/>
      <c r="BL1285" s="6"/>
      <c r="BM1285" s="6"/>
      <c r="BN1285" s="6"/>
      <c r="BO1285" s="6"/>
      <c r="BP1285" s="6"/>
      <c r="BQ1285" s="6"/>
      <c r="BR1285" s="6"/>
      <c r="BS1285" s="6"/>
      <c r="BT1285" s="6"/>
      <c r="BU1285" s="6"/>
      <c r="BV1285" s="6"/>
      <c r="BW1285" s="6"/>
      <c r="BX1285" s="6"/>
      <c r="BY1285" s="6"/>
      <c r="BZ1285" s="6"/>
      <c r="CA1285" s="6"/>
      <c r="CB1285" s="6"/>
      <c r="CC1285" s="6"/>
      <c r="CD1285" s="6"/>
      <c r="CE1285" s="6"/>
      <c r="CF1285" s="6"/>
      <c r="CG1285" s="6"/>
      <c r="CH1285" s="6"/>
      <c r="CI1285" s="6"/>
      <c r="CJ1285" s="6"/>
      <c r="CK1285" s="6"/>
      <c r="CL1285" s="6"/>
      <c r="CM1285" s="6"/>
      <c r="CN1285" s="6"/>
      <c r="CO1285" s="6"/>
      <c r="CP1285" s="6"/>
      <c r="CQ1285" s="6"/>
      <c r="CR1285" s="6"/>
    </row>
    <row r="1286" customFormat="false" ht="15" hidden="false" customHeight="false" outlineLevel="0" collapsed="false">
      <c r="A1286" s="54" t="n">
        <v>1285</v>
      </c>
      <c r="B1286" s="6" t="s">
        <v>3344</v>
      </c>
      <c r="C1286" s="1" t="n">
        <v>8</v>
      </c>
      <c r="D1286" s="1" t="n">
        <v>14</v>
      </c>
      <c r="E1286" s="106" t="n">
        <f aca="false">PRODUCT(C1286/D1286)</f>
        <v>0.571428571428571</v>
      </c>
      <c r="F1286" s="6"/>
      <c r="G1286" s="6"/>
      <c r="H1286" s="6"/>
      <c r="I1286" s="6"/>
      <c r="J1286" s="1"/>
      <c r="K1286" s="1"/>
      <c r="L1286" s="6"/>
      <c r="S1286" s="6"/>
      <c r="T1286" s="6"/>
      <c r="U1286" s="6"/>
      <c r="V1286" s="1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</row>
    <row r="1287" customFormat="false" ht="15" hidden="false" customHeight="false" outlineLevel="0" collapsed="false">
      <c r="A1287" s="54" t="n">
        <v>1286</v>
      </c>
      <c r="B1287" s="6" t="s">
        <v>3358</v>
      </c>
      <c r="C1287" s="1" t="n">
        <v>8</v>
      </c>
      <c r="D1287" s="1" t="n">
        <v>11</v>
      </c>
      <c r="E1287" s="106" t="n">
        <f aca="false">PRODUCT(C1287/D1287)</f>
        <v>0.727272727272727</v>
      </c>
      <c r="F1287" s="6"/>
      <c r="G1287" s="6"/>
      <c r="H1287" s="6"/>
      <c r="I1287" s="6"/>
      <c r="J1287" s="1"/>
      <c r="K1287" s="1"/>
      <c r="L1287" s="6"/>
      <c r="S1287" s="6"/>
      <c r="T1287" s="6"/>
      <c r="U1287" s="6"/>
      <c r="V1287" s="1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M1287" s="6"/>
      <c r="AN1287" s="6"/>
      <c r="AO1287" s="6"/>
      <c r="AP1287" s="6"/>
      <c r="AQ1287" s="6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  <c r="BH1287" s="6"/>
      <c r="BI1287" s="6"/>
      <c r="BJ1287" s="6"/>
      <c r="BK1287" s="6"/>
      <c r="BL1287" s="6"/>
      <c r="BM1287" s="6"/>
      <c r="BN1287" s="6"/>
      <c r="BO1287" s="6"/>
      <c r="BP1287" s="6"/>
      <c r="BQ1287" s="6"/>
      <c r="BR1287" s="6"/>
      <c r="BS1287" s="6"/>
      <c r="BT1287" s="6"/>
      <c r="BU1287" s="6"/>
      <c r="BV1287" s="6"/>
      <c r="BW1287" s="6"/>
      <c r="BX1287" s="6"/>
      <c r="BY1287" s="6"/>
      <c r="BZ1287" s="6"/>
      <c r="CA1287" s="6"/>
      <c r="CB1287" s="6"/>
      <c r="CC1287" s="6"/>
      <c r="CD1287" s="6"/>
      <c r="CE1287" s="6"/>
      <c r="CF1287" s="6"/>
      <c r="CG1287" s="6"/>
      <c r="CH1287" s="6"/>
      <c r="CI1287" s="6"/>
      <c r="CJ1287" s="6"/>
      <c r="CK1287" s="6"/>
      <c r="CL1287" s="6"/>
      <c r="CM1287" s="6"/>
      <c r="CN1287" s="6"/>
      <c r="CO1287" s="6"/>
      <c r="CP1287" s="6"/>
      <c r="CQ1287" s="6"/>
      <c r="CR1287" s="6"/>
    </row>
    <row r="1288" customFormat="false" ht="15" hidden="false" customHeight="false" outlineLevel="0" collapsed="false">
      <c r="A1288" s="54" t="n">
        <v>1287</v>
      </c>
      <c r="B1288" s="6" t="s">
        <v>3363</v>
      </c>
      <c r="C1288" s="1" t="n">
        <v>8</v>
      </c>
      <c r="D1288" s="1" t="n">
        <v>15</v>
      </c>
      <c r="E1288" s="106" t="n">
        <f aca="false">PRODUCT(C1288/D1288)</f>
        <v>0.533333333333333</v>
      </c>
      <c r="F1288" s="6"/>
      <c r="G1288" s="6"/>
      <c r="H1288" s="6"/>
      <c r="I1288" s="6"/>
      <c r="J1288" s="1"/>
      <c r="K1288" s="1"/>
      <c r="L1288" s="6"/>
      <c r="S1288" s="6"/>
      <c r="T1288" s="6"/>
      <c r="U1288" s="6"/>
      <c r="V1288" s="1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  <c r="BJ1288" s="6"/>
      <c r="BK1288" s="6"/>
      <c r="BL1288" s="6"/>
      <c r="BM1288" s="6"/>
      <c r="BN1288" s="6"/>
      <c r="BO1288" s="6"/>
      <c r="BP1288" s="6"/>
      <c r="BQ1288" s="6"/>
      <c r="BR1288" s="6"/>
      <c r="BS1288" s="6"/>
      <c r="BT1288" s="6"/>
      <c r="BU1288" s="6"/>
      <c r="BV1288" s="6"/>
      <c r="BW1288" s="6"/>
      <c r="BX1288" s="6"/>
      <c r="BY1288" s="6"/>
      <c r="BZ1288" s="6"/>
      <c r="CA1288" s="6"/>
      <c r="CB1288" s="6"/>
      <c r="CC1288" s="6"/>
      <c r="CD1288" s="6"/>
      <c r="CE1288" s="6"/>
      <c r="CF1288" s="6"/>
      <c r="CG1288" s="6"/>
      <c r="CH1288" s="6"/>
      <c r="CI1288" s="6"/>
      <c r="CJ1288" s="6"/>
      <c r="CK1288" s="6"/>
      <c r="CL1288" s="6"/>
      <c r="CM1288" s="6"/>
      <c r="CN1288" s="6"/>
      <c r="CO1288" s="6"/>
      <c r="CP1288" s="6"/>
      <c r="CQ1288" s="6"/>
      <c r="CR1288" s="6"/>
    </row>
    <row r="1289" customFormat="false" ht="15" hidden="false" customHeight="false" outlineLevel="0" collapsed="false">
      <c r="A1289" s="54" t="n">
        <v>1288</v>
      </c>
      <c r="B1289" s="6" t="s">
        <v>3368</v>
      </c>
      <c r="C1289" s="1" t="n">
        <v>8</v>
      </c>
      <c r="D1289" s="1" t="n">
        <v>13</v>
      </c>
      <c r="E1289" s="106" t="n">
        <f aca="false">PRODUCT(C1289/D1289)</f>
        <v>0.615384615384615</v>
      </c>
      <c r="F1289" s="6"/>
      <c r="G1289" s="6"/>
      <c r="H1289" s="6"/>
      <c r="I1289" s="6"/>
      <c r="J1289" s="1"/>
      <c r="K1289" s="1"/>
      <c r="L1289" s="6"/>
      <c r="S1289" s="6"/>
      <c r="T1289" s="6"/>
      <c r="U1289" s="6"/>
      <c r="V1289" s="1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6"/>
      <c r="BS1289" s="6"/>
      <c r="BT1289" s="6"/>
      <c r="BU1289" s="6"/>
      <c r="BV1289" s="6"/>
      <c r="BW1289" s="6"/>
      <c r="BX1289" s="6"/>
      <c r="BY1289" s="6"/>
      <c r="BZ1289" s="6"/>
      <c r="CA1289" s="6"/>
      <c r="CB1289" s="6"/>
      <c r="CC1289" s="6"/>
      <c r="CD1289" s="6"/>
      <c r="CE1289" s="6"/>
      <c r="CF1289" s="6"/>
      <c r="CG1289" s="6"/>
      <c r="CH1289" s="6"/>
      <c r="CI1289" s="6"/>
      <c r="CJ1289" s="6"/>
      <c r="CK1289" s="6"/>
      <c r="CL1289" s="6"/>
      <c r="CM1289" s="6"/>
      <c r="CN1289" s="6"/>
      <c r="CO1289" s="6"/>
      <c r="CP1289" s="6"/>
      <c r="CQ1289" s="6"/>
      <c r="CR1289" s="6"/>
    </row>
    <row r="1290" customFormat="false" ht="15" hidden="false" customHeight="false" outlineLevel="0" collapsed="false">
      <c r="A1290" s="54" t="n">
        <v>1289</v>
      </c>
      <c r="B1290" s="56" t="s">
        <v>3369</v>
      </c>
      <c r="C1290" s="1" t="n">
        <v>8</v>
      </c>
      <c r="D1290" s="1" t="n">
        <v>20</v>
      </c>
      <c r="E1290" s="106" t="n">
        <f aca="false">PRODUCT(C1290/D1290)</f>
        <v>0.4</v>
      </c>
      <c r="F1290" s="6"/>
      <c r="G1290" s="6"/>
      <c r="H1290" s="56"/>
      <c r="I1290" s="6"/>
      <c r="J1290" s="1"/>
      <c r="K1290" s="1"/>
      <c r="L1290" s="6"/>
      <c r="S1290" s="6"/>
      <c r="T1290" s="6"/>
      <c r="U1290" s="6"/>
      <c r="V1290" s="1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</row>
    <row r="1291" customFormat="false" ht="15" hidden="false" customHeight="false" outlineLevel="0" collapsed="false">
      <c r="A1291" s="54" t="n">
        <v>1290</v>
      </c>
      <c r="B1291" s="6" t="s">
        <v>3372</v>
      </c>
      <c r="C1291" s="1" t="n">
        <v>8</v>
      </c>
      <c r="D1291" s="1" t="n">
        <v>15</v>
      </c>
      <c r="E1291" s="106" t="n">
        <f aca="false">PRODUCT(C1291/D1291)</f>
        <v>0.533333333333333</v>
      </c>
      <c r="F1291" s="6"/>
      <c r="G1291" s="6"/>
      <c r="H1291" s="6"/>
      <c r="I1291" s="6"/>
      <c r="J1291" s="1"/>
      <c r="K1291" s="1"/>
      <c r="L1291" s="6"/>
      <c r="S1291" s="6"/>
      <c r="T1291" s="6"/>
      <c r="U1291" s="6"/>
      <c r="V1291" s="1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M1291" s="6"/>
      <c r="AN1291" s="6"/>
      <c r="AO1291" s="6"/>
      <c r="AP1291" s="6"/>
      <c r="AQ1291" s="6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  <c r="BD1291" s="6"/>
      <c r="BE1291" s="6"/>
      <c r="BF1291" s="6"/>
      <c r="BG1291" s="6"/>
      <c r="BH1291" s="6"/>
      <c r="BI1291" s="6"/>
      <c r="BJ1291" s="6"/>
      <c r="BK1291" s="6"/>
      <c r="BL1291" s="6"/>
      <c r="BM1291" s="6"/>
      <c r="BN1291" s="6"/>
      <c r="BO1291" s="6"/>
      <c r="BP1291" s="6"/>
      <c r="BQ1291" s="6"/>
      <c r="BR1291" s="6"/>
      <c r="BS1291" s="6"/>
      <c r="BT1291" s="6"/>
      <c r="BU1291" s="6"/>
      <c r="BV1291" s="6"/>
      <c r="BW1291" s="6"/>
      <c r="BX1291" s="6"/>
      <c r="BY1291" s="6"/>
      <c r="BZ1291" s="6"/>
      <c r="CA1291" s="6"/>
      <c r="CB1291" s="6"/>
      <c r="CC1291" s="6"/>
      <c r="CD1291" s="6"/>
      <c r="CE1291" s="6"/>
      <c r="CF1291" s="6"/>
      <c r="CG1291" s="6"/>
      <c r="CH1291" s="6"/>
      <c r="CI1291" s="6"/>
      <c r="CJ1291" s="6"/>
      <c r="CK1291" s="6"/>
      <c r="CL1291" s="6"/>
      <c r="CM1291" s="6"/>
      <c r="CN1291" s="6"/>
      <c r="CO1291" s="6"/>
      <c r="CP1291" s="6"/>
      <c r="CQ1291" s="6"/>
      <c r="CR1291" s="6"/>
    </row>
    <row r="1292" customFormat="false" ht="15" hidden="false" customHeight="false" outlineLevel="0" collapsed="false">
      <c r="A1292" s="54" t="n">
        <v>1291</v>
      </c>
      <c r="B1292" s="6" t="s">
        <v>3427</v>
      </c>
      <c r="C1292" s="1" t="n">
        <v>8</v>
      </c>
      <c r="D1292" s="1" t="n">
        <v>9</v>
      </c>
      <c r="E1292" s="106" t="n">
        <f aca="false">PRODUCT(C1292/D1292)</f>
        <v>0.888888888888889</v>
      </c>
      <c r="F1292" s="6"/>
      <c r="G1292" s="6"/>
      <c r="H1292" s="6"/>
      <c r="I1292" s="6"/>
      <c r="J1292" s="1"/>
      <c r="K1292" s="1"/>
      <c r="L1292" s="6"/>
      <c r="S1292" s="6"/>
      <c r="T1292" s="6"/>
      <c r="U1292" s="6"/>
      <c r="V1292" s="1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6"/>
      <c r="BM1292" s="6"/>
      <c r="BN1292" s="6"/>
      <c r="BO1292" s="6"/>
      <c r="BP1292" s="6"/>
      <c r="BQ1292" s="6"/>
      <c r="BR1292" s="6"/>
      <c r="BS1292" s="6"/>
      <c r="BT1292" s="6"/>
      <c r="BU1292" s="6"/>
      <c r="BV1292" s="6"/>
      <c r="BW1292" s="6"/>
      <c r="BX1292" s="6"/>
      <c r="BY1292" s="6"/>
      <c r="BZ1292" s="6"/>
      <c r="CA1292" s="6"/>
      <c r="CB1292" s="6"/>
      <c r="CC1292" s="6"/>
      <c r="CD1292" s="6"/>
      <c r="CE1292" s="6"/>
      <c r="CF1292" s="6"/>
      <c r="CG1292" s="6"/>
      <c r="CH1292" s="6"/>
      <c r="CI1292" s="6"/>
      <c r="CJ1292" s="6"/>
      <c r="CK1292" s="6"/>
      <c r="CL1292" s="6"/>
      <c r="CM1292" s="6"/>
      <c r="CN1292" s="6"/>
      <c r="CO1292" s="6"/>
      <c r="CP1292" s="6"/>
      <c r="CQ1292" s="6"/>
      <c r="CR1292" s="6"/>
    </row>
    <row r="1293" customFormat="false" ht="15" hidden="false" customHeight="false" outlineLevel="0" collapsed="false">
      <c r="A1293" s="54" t="n">
        <v>1292</v>
      </c>
      <c r="B1293" s="6" t="s">
        <v>3431</v>
      </c>
      <c r="C1293" s="1" t="n">
        <v>8</v>
      </c>
      <c r="D1293" s="1" t="n">
        <v>13</v>
      </c>
      <c r="E1293" s="106" t="n">
        <f aca="false">PRODUCT(C1293/D1293)</f>
        <v>0.615384615384615</v>
      </c>
      <c r="F1293" s="6"/>
      <c r="G1293" s="6"/>
      <c r="H1293" s="6"/>
      <c r="I1293" s="6"/>
      <c r="J1293" s="1"/>
      <c r="K1293" s="1"/>
      <c r="L1293" s="6"/>
      <c r="S1293" s="6"/>
      <c r="T1293" s="6"/>
      <c r="U1293" s="6"/>
      <c r="V1293" s="1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M1293" s="6"/>
      <c r="AN1293" s="6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  <c r="BJ1293" s="6"/>
      <c r="BK1293" s="6"/>
      <c r="BL1293" s="6"/>
      <c r="BM1293" s="6"/>
      <c r="BN1293" s="6"/>
      <c r="BO1293" s="6"/>
      <c r="BP1293" s="6"/>
      <c r="BQ1293" s="6"/>
      <c r="BR1293" s="6"/>
      <c r="BS1293" s="6"/>
      <c r="BT1293" s="6"/>
      <c r="BU1293" s="6"/>
      <c r="BV1293" s="6"/>
      <c r="BW1293" s="6"/>
      <c r="BX1293" s="6"/>
      <c r="BY1293" s="6"/>
      <c r="BZ1293" s="6"/>
      <c r="CA1293" s="6"/>
      <c r="CB1293" s="6"/>
      <c r="CC1293" s="6"/>
      <c r="CD1293" s="6"/>
      <c r="CE1293" s="6"/>
      <c r="CF1293" s="6"/>
      <c r="CG1293" s="6"/>
      <c r="CH1293" s="6"/>
      <c r="CI1293" s="6"/>
      <c r="CJ1293" s="6"/>
      <c r="CK1293" s="6"/>
      <c r="CL1293" s="6"/>
      <c r="CM1293" s="6"/>
      <c r="CN1293" s="6"/>
      <c r="CO1293" s="6"/>
      <c r="CP1293" s="6"/>
      <c r="CQ1293" s="6"/>
      <c r="CR1293" s="6"/>
    </row>
    <row r="1294" customFormat="false" ht="15" hidden="false" customHeight="false" outlineLevel="0" collapsed="false">
      <c r="A1294" s="54" t="n">
        <v>1293</v>
      </c>
      <c r="B1294" s="6" t="s">
        <v>3482</v>
      </c>
      <c r="C1294" s="1" t="n">
        <v>8</v>
      </c>
      <c r="D1294" s="1" t="n">
        <v>10</v>
      </c>
      <c r="E1294" s="106" t="n">
        <f aca="false">PRODUCT(C1294/D1294)</f>
        <v>0.8</v>
      </c>
      <c r="F1294" s="6"/>
      <c r="G1294" s="6"/>
      <c r="H1294" s="6"/>
      <c r="I1294" s="6"/>
      <c r="J1294" s="1"/>
      <c r="K1294" s="1"/>
      <c r="L1294" s="6"/>
      <c r="S1294" s="6"/>
      <c r="T1294" s="6"/>
      <c r="U1294" s="6"/>
      <c r="V1294" s="1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</row>
    <row r="1295" customFormat="false" ht="15" hidden="false" customHeight="false" outlineLevel="0" collapsed="false">
      <c r="A1295" s="54" t="n">
        <v>1294</v>
      </c>
      <c r="B1295" s="6" t="s">
        <v>267</v>
      </c>
      <c r="C1295" s="1" t="n">
        <v>7</v>
      </c>
      <c r="D1295" s="1" t="n">
        <v>89</v>
      </c>
      <c r="E1295" s="106" t="n">
        <f aca="false">PRODUCT(C1295/D1295)</f>
        <v>0.0786516853932584</v>
      </c>
      <c r="F1295" s="6"/>
      <c r="G1295" s="6"/>
      <c r="H1295" s="6"/>
      <c r="I1295" s="6"/>
      <c r="J1295" s="1"/>
      <c r="K1295" s="1"/>
      <c r="L1295" s="6"/>
      <c r="S1295" s="6"/>
      <c r="T1295" s="6"/>
      <c r="U1295" s="6"/>
      <c r="V1295" s="1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  <c r="AG1295" s="6"/>
      <c r="AH1295" s="6"/>
      <c r="AM1295" s="6"/>
      <c r="AN1295" s="6"/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  <c r="BH1295" s="6"/>
      <c r="BI1295" s="6"/>
      <c r="BJ1295" s="6"/>
      <c r="BK1295" s="6"/>
      <c r="BL1295" s="6"/>
      <c r="BM1295" s="6"/>
      <c r="BN1295" s="6"/>
      <c r="BO1295" s="6"/>
      <c r="BP1295" s="6"/>
      <c r="BQ1295" s="6"/>
      <c r="BR1295" s="6"/>
      <c r="BS1295" s="6"/>
      <c r="BT1295" s="6"/>
      <c r="BU1295" s="6"/>
      <c r="BV1295" s="6"/>
      <c r="BW1295" s="6"/>
      <c r="BX1295" s="6"/>
      <c r="BY1295" s="6"/>
      <c r="BZ1295" s="6"/>
      <c r="CA1295" s="6"/>
      <c r="CB1295" s="6"/>
      <c r="CC1295" s="6"/>
      <c r="CD1295" s="6"/>
      <c r="CE1295" s="6"/>
      <c r="CF1295" s="6"/>
      <c r="CG1295" s="6"/>
      <c r="CH1295" s="6"/>
      <c r="CI1295" s="6"/>
      <c r="CJ1295" s="6"/>
      <c r="CK1295" s="6"/>
      <c r="CL1295" s="6"/>
      <c r="CM1295" s="6"/>
      <c r="CN1295" s="6"/>
      <c r="CO1295" s="6"/>
      <c r="CP1295" s="6"/>
      <c r="CQ1295" s="6"/>
      <c r="CR1295" s="6"/>
    </row>
    <row r="1296" customFormat="false" ht="15" hidden="false" customHeight="false" outlineLevel="0" collapsed="false">
      <c r="A1296" s="54" t="n">
        <v>1295</v>
      </c>
      <c r="B1296" s="6" t="s">
        <v>2125</v>
      </c>
      <c r="C1296" s="1" t="n">
        <v>7</v>
      </c>
      <c r="D1296" s="1" t="n">
        <v>119</v>
      </c>
      <c r="E1296" s="106" t="n">
        <f aca="false">PRODUCT(C1296/D1296)</f>
        <v>0.0588235294117647</v>
      </c>
      <c r="F1296" s="6"/>
      <c r="G1296" s="6"/>
      <c r="H1296" s="6"/>
      <c r="I1296" s="6"/>
      <c r="J1296" s="1"/>
      <c r="K1296" s="1"/>
      <c r="L1296" s="6"/>
      <c r="S1296" s="6"/>
      <c r="T1296" s="6"/>
      <c r="U1296" s="6"/>
      <c r="V1296" s="1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M1296" s="6"/>
      <c r="AN1296" s="6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  <c r="BK1296" s="6"/>
      <c r="BL1296" s="6"/>
      <c r="BM1296" s="6"/>
      <c r="BN1296" s="6"/>
      <c r="BO1296" s="6"/>
      <c r="BP1296" s="6"/>
      <c r="BQ1296" s="6"/>
      <c r="BR1296" s="6"/>
      <c r="BS1296" s="6"/>
      <c r="BT1296" s="6"/>
      <c r="BU1296" s="6"/>
      <c r="BV1296" s="6"/>
      <c r="BW1296" s="6"/>
      <c r="BX1296" s="6"/>
      <c r="BY1296" s="6"/>
      <c r="BZ1296" s="6"/>
      <c r="CA1296" s="6"/>
      <c r="CB1296" s="6"/>
      <c r="CC1296" s="6"/>
      <c r="CD1296" s="6"/>
      <c r="CE1296" s="6"/>
      <c r="CF1296" s="6"/>
      <c r="CG1296" s="6"/>
      <c r="CH1296" s="6"/>
      <c r="CI1296" s="6"/>
      <c r="CJ1296" s="6"/>
      <c r="CK1296" s="6"/>
      <c r="CL1296" s="6"/>
      <c r="CM1296" s="6"/>
      <c r="CN1296" s="6"/>
      <c r="CO1296" s="6"/>
      <c r="CP1296" s="6"/>
      <c r="CQ1296" s="6"/>
      <c r="CR1296" s="6"/>
    </row>
    <row r="1297" customFormat="false" ht="15" hidden="false" customHeight="false" outlineLevel="0" collapsed="false">
      <c r="A1297" s="54" t="n">
        <v>1296</v>
      </c>
      <c r="B1297" s="6" t="s">
        <v>500</v>
      </c>
      <c r="C1297" s="1" t="n">
        <v>7</v>
      </c>
      <c r="D1297" s="1" t="n">
        <v>78</v>
      </c>
      <c r="E1297" s="106" t="n">
        <f aca="false">PRODUCT(C1297/D1297)</f>
        <v>0.0897435897435897</v>
      </c>
      <c r="F1297" s="6"/>
      <c r="G1297" s="6"/>
      <c r="H1297" s="6"/>
      <c r="I1297" s="6"/>
      <c r="J1297" s="1"/>
      <c r="K1297" s="1"/>
      <c r="L1297" s="6"/>
      <c r="S1297" s="6"/>
      <c r="T1297" s="6"/>
      <c r="U1297" s="6"/>
      <c r="V1297" s="1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M1297" s="6"/>
      <c r="AN1297" s="6"/>
      <c r="AO1297" s="6"/>
      <c r="AP1297" s="6"/>
      <c r="AQ1297" s="6"/>
      <c r="AR1297" s="6"/>
      <c r="AS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/>
      <c r="BJ1297" s="6"/>
      <c r="BK1297" s="6"/>
      <c r="BL1297" s="6"/>
      <c r="BM1297" s="6"/>
      <c r="BN1297" s="6"/>
      <c r="BO1297" s="6"/>
      <c r="BP1297" s="6"/>
      <c r="BQ1297" s="6"/>
      <c r="BR1297" s="6"/>
      <c r="BS1297" s="6"/>
      <c r="BT1297" s="6"/>
      <c r="BU1297" s="6"/>
      <c r="BV1297" s="6"/>
      <c r="BW1297" s="6"/>
      <c r="BX1297" s="6"/>
      <c r="BY1297" s="6"/>
      <c r="BZ1297" s="6"/>
      <c r="CA1297" s="6"/>
      <c r="CB1297" s="6"/>
      <c r="CC1297" s="6"/>
      <c r="CD1297" s="6"/>
      <c r="CE1297" s="6"/>
      <c r="CF1297" s="6"/>
      <c r="CG1297" s="6"/>
      <c r="CH1297" s="6"/>
      <c r="CI1297" s="6"/>
      <c r="CJ1297" s="6"/>
      <c r="CK1297" s="6"/>
      <c r="CL1297" s="6"/>
      <c r="CM1297" s="6"/>
      <c r="CN1297" s="6"/>
      <c r="CO1297" s="6"/>
      <c r="CP1297" s="6"/>
      <c r="CQ1297" s="6"/>
      <c r="CR1297" s="6"/>
    </row>
    <row r="1298" customFormat="false" ht="15" hidden="false" customHeight="false" outlineLevel="0" collapsed="false">
      <c r="A1298" s="54" t="n">
        <v>1297</v>
      </c>
      <c r="B1298" s="6" t="s">
        <v>280</v>
      </c>
      <c r="C1298" s="1" t="n">
        <v>7</v>
      </c>
      <c r="D1298" s="1" t="n">
        <v>119</v>
      </c>
      <c r="E1298" s="106" t="n">
        <f aca="false">PRODUCT(C1298/D1298)</f>
        <v>0.0588235294117647</v>
      </c>
      <c r="F1298" s="6"/>
      <c r="G1298" s="6"/>
      <c r="H1298" s="6"/>
      <c r="I1298" s="6"/>
      <c r="J1298" s="1"/>
      <c r="K1298" s="1"/>
      <c r="L1298" s="6"/>
      <c r="S1298" s="6"/>
      <c r="T1298" s="6"/>
      <c r="U1298" s="6"/>
      <c r="V1298" s="1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</row>
    <row r="1299" customFormat="false" ht="15" hidden="false" customHeight="false" outlineLevel="0" collapsed="false">
      <c r="A1299" s="54" t="n">
        <v>1298</v>
      </c>
      <c r="B1299" s="6" t="s">
        <v>2680</v>
      </c>
      <c r="C1299" s="1" t="n">
        <v>7</v>
      </c>
      <c r="D1299" s="1" t="n">
        <v>44</v>
      </c>
      <c r="E1299" s="106" t="n">
        <f aca="false">PRODUCT(C1299/D1299)</f>
        <v>0.159090909090909</v>
      </c>
      <c r="F1299" s="6"/>
      <c r="G1299" s="6"/>
      <c r="H1299" s="6"/>
      <c r="I1299" s="6"/>
      <c r="J1299" s="1"/>
      <c r="K1299" s="1"/>
      <c r="L1299" s="6"/>
      <c r="S1299" s="6"/>
      <c r="T1299" s="6"/>
      <c r="U1299" s="6"/>
      <c r="V1299" s="1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  <c r="BH1299" s="6"/>
      <c r="BI1299" s="6"/>
      <c r="BJ1299" s="6"/>
      <c r="BK1299" s="6"/>
      <c r="BL1299" s="6"/>
      <c r="BM1299" s="6"/>
      <c r="BN1299" s="6"/>
      <c r="BO1299" s="6"/>
      <c r="BP1299" s="6"/>
      <c r="BQ1299" s="6"/>
      <c r="BR1299" s="6"/>
      <c r="BS1299" s="6"/>
      <c r="BT1299" s="6"/>
      <c r="BU1299" s="6"/>
      <c r="BV1299" s="6"/>
      <c r="BW1299" s="6"/>
      <c r="BX1299" s="6"/>
      <c r="BY1299" s="6"/>
      <c r="BZ1299" s="6"/>
      <c r="CA1299" s="6"/>
      <c r="CB1299" s="6"/>
      <c r="CC1299" s="6"/>
      <c r="CD1299" s="6"/>
      <c r="CE1299" s="6"/>
      <c r="CF1299" s="6"/>
      <c r="CG1299" s="6"/>
      <c r="CH1299" s="6"/>
      <c r="CI1299" s="6"/>
      <c r="CJ1299" s="6"/>
      <c r="CK1299" s="6"/>
      <c r="CL1299" s="6"/>
      <c r="CM1299" s="6"/>
      <c r="CN1299" s="6"/>
      <c r="CO1299" s="6"/>
      <c r="CP1299" s="6"/>
      <c r="CQ1299" s="6"/>
      <c r="CR1299" s="6"/>
    </row>
    <row r="1300" customFormat="false" ht="15" hidden="false" customHeight="false" outlineLevel="0" collapsed="false">
      <c r="A1300" s="54" t="n">
        <v>1299</v>
      </c>
      <c r="B1300" s="6" t="s">
        <v>2683</v>
      </c>
      <c r="C1300" s="1" t="n">
        <v>7</v>
      </c>
      <c r="D1300" s="1" t="n">
        <v>59</v>
      </c>
      <c r="E1300" s="106" t="n">
        <f aca="false">PRODUCT(C1300/D1300)</f>
        <v>0.11864406779661</v>
      </c>
      <c r="F1300" s="6"/>
      <c r="G1300" s="6"/>
      <c r="H1300" s="6"/>
      <c r="I1300" s="6"/>
      <c r="J1300" s="1"/>
      <c r="K1300" s="1"/>
      <c r="L1300" s="6"/>
      <c r="S1300" s="6"/>
      <c r="T1300" s="6"/>
      <c r="U1300" s="6"/>
      <c r="V1300" s="1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  <c r="AG1300" s="6"/>
      <c r="AH1300" s="6"/>
      <c r="AM1300" s="6"/>
      <c r="AN1300" s="6"/>
      <c r="AO1300" s="6"/>
      <c r="AP1300" s="6"/>
      <c r="AQ1300" s="6"/>
      <c r="AR1300" s="6"/>
      <c r="AS1300" s="6"/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  <c r="BH1300" s="6"/>
      <c r="BI1300" s="6"/>
      <c r="BJ1300" s="6"/>
      <c r="BK1300" s="6"/>
      <c r="BL1300" s="6"/>
      <c r="BM1300" s="6"/>
      <c r="BN1300" s="6"/>
      <c r="BO1300" s="6"/>
      <c r="BP1300" s="6"/>
      <c r="BQ1300" s="6"/>
      <c r="BR1300" s="6"/>
      <c r="BS1300" s="6"/>
      <c r="BT1300" s="6"/>
      <c r="BU1300" s="6"/>
      <c r="BV1300" s="6"/>
      <c r="BW1300" s="6"/>
      <c r="BX1300" s="6"/>
      <c r="BY1300" s="6"/>
      <c r="BZ1300" s="6"/>
      <c r="CA1300" s="6"/>
      <c r="CB1300" s="6"/>
      <c r="CC1300" s="6"/>
      <c r="CD1300" s="6"/>
      <c r="CE1300" s="6"/>
      <c r="CF1300" s="6"/>
      <c r="CG1300" s="6"/>
      <c r="CH1300" s="6"/>
      <c r="CI1300" s="6"/>
      <c r="CJ1300" s="6"/>
      <c r="CK1300" s="6"/>
      <c r="CL1300" s="6"/>
      <c r="CM1300" s="6"/>
      <c r="CN1300" s="6"/>
      <c r="CO1300" s="6"/>
      <c r="CP1300" s="6"/>
      <c r="CQ1300" s="6"/>
      <c r="CR1300" s="6"/>
    </row>
    <row r="1301" customFormat="false" ht="15" hidden="false" customHeight="false" outlineLevel="0" collapsed="false">
      <c r="A1301" s="54" t="n">
        <v>1300</v>
      </c>
      <c r="B1301" s="6" t="s">
        <v>2748</v>
      </c>
      <c r="C1301" s="1" t="n">
        <v>7</v>
      </c>
      <c r="D1301" s="1" t="n">
        <v>61</v>
      </c>
      <c r="E1301" s="106" t="n">
        <f aca="false">PRODUCT(C1301/D1301)</f>
        <v>0.114754098360656</v>
      </c>
      <c r="F1301" s="6"/>
      <c r="G1301" s="6"/>
      <c r="H1301" s="6"/>
      <c r="I1301" s="6"/>
      <c r="J1301" s="1"/>
      <c r="K1301" s="1"/>
      <c r="L1301" s="6"/>
      <c r="S1301" s="6"/>
      <c r="T1301" s="6"/>
      <c r="U1301" s="6"/>
      <c r="V1301" s="1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  <c r="AG1301" s="6"/>
      <c r="AH1301" s="6"/>
      <c r="AM1301" s="6"/>
      <c r="AN1301" s="6"/>
      <c r="AO1301" s="6"/>
      <c r="AP1301" s="6"/>
      <c r="AQ1301" s="6"/>
      <c r="AR1301" s="6"/>
      <c r="AS1301" s="6"/>
      <c r="AT1301" s="6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  <c r="BH1301" s="6"/>
      <c r="BI1301" s="6"/>
      <c r="BJ1301" s="6"/>
      <c r="BK1301" s="6"/>
      <c r="BL1301" s="6"/>
      <c r="BM1301" s="6"/>
      <c r="BN1301" s="6"/>
      <c r="BO1301" s="6"/>
      <c r="BP1301" s="6"/>
      <c r="BQ1301" s="6"/>
      <c r="BR1301" s="6"/>
      <c r="BS1301" s="6"/>
      <c r="BT1301" s="6"/>
      <c r="BU1301" s="6"/>
      <c r="BV1301" s="6"/>
      <c r="BW1301" s="6"/>
      <c r="BX1301" s="6"/>
      <c r="BY1301" s="6"/>
      <c r="BZ1301" s="6"/>
      <c r="CA1301" s="6"/>
      <c r="CB1301" s="6"/>
      <c r="CC1301" s="6"/>
      <c r="CD1301" s="6"/>
      <c r="CE1301" s="6"/>
      <c r="CF1301" s="6"/>
      <c r="CG1301" s="6"/>
      <c r="CH1301" s="6"/>
      <c r="CI1301" s="6"/>
      <c r="CJ1301" s="6"/>
      <c r="CK1301" s="6"/>
      <c r="CL1301" s="6"/>
      <c r="CM1301" s="6"/>
      <c r="CN1301" s="6"/>
      <c r="CO1301" s="6"/>
      <c r="CP1301" s="6"/>
      <c r="CQ1301" s="6"/>
      <c r="CR1301" s="6"/>
    </row>
    <row r="1302" customFormat="false" ht="15" hidden="false" customHeight="false" outlineLevel="0" collapsed="false">
      <c r="A1302" s="54" t="n">
        <v>1301</v>
      </c>
      <c r="B1302" s="6" t="s">
        <v>2891</v>
      </c>
      <c r="C1302" s="1" t="n">
        <v>7</v>
      </c>
      <c r="D1302" s="1" t="n">
        <v>45</v>
      </c>
      <c r="E1302" s="106" t="n">
        <f aca="false">PRODUCT(C1302/D1302)</f>
        <v>0.155555555555556</v>
      </c>
      <c r="F1302" s="6"/>
      <c r="G1302" s="6"/>
      <c r="H1302" s="6"/>
      <c r="I1302" s="6"/>
      <c r="J1302" s="1"/>
      <c r="K1302" s="1"/>
      <c r="L1302" s="6"/>
      <c r="S1302" s="6"/>
      <c r="T1302" s="6"/>
      <c r="U1302" s="6"/>
      <c r="V1302" s="1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</row>
    <row r="1303" customFormat="false" ht="15" hidden="false" customHeight="false" outlineLevel="0" collapsed="false">
      <c r="A1303" s="54" t="n">
        <v>1302</v>
      </c>
      <c r="B1303" s="6" t="s">
        <v>2945</v>
      </c>
      <c r="C1303" s="1" t="n">
        <v>7</v>
      </c>
      <c r="D1303" s="1" t="n">
        <v>34</v>
      </c>
      <c r="E1303" s="106" t="n">
        <f aca="false">PRODUCT(C1303/D1303)</f>
        <v>0.205882352941176</v>
      </c>
      <c r="F1303" s="6"/>
      <c r="G1303" s="6"/>
      <c r="H1303" s="6"/>
      <c r="I1303" s="6"/>
      <c r="J1303" s="1"/>
      <c r="K1303" s="1"/>
      <c r="L1303" s="6"/>
      <c r="S1303" s="6"/>
      <c r="T1303" s="6"/>
      <c r="U1303" s="6"/>
      <c r="V1303" s="1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  <c r="AG1303" s="6"/>
      <c r="AH1303" s="6"/>
      <c r="AM1303" s="6"/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  <c r="BH1303" s="6"/>
      <c r="BI1303" s="6"/>
      <c r="BJ1303" s="6"/>
      <c r="BK1303" s="6"/>
      <c r="BL1303" s="6"/>
      <c r="BM1303" s="6"/>
      <c r="BN1303" s="6"/>
      <c r="BO1303" s="6"/>
      <c r="BP1303" s="6"/>
      <c r="BQ1303" s="6"/>
      <c r="BR1303" s="6"/>
      <c r="BS1303" s="6"/>
      <c r="BT1303" s="6"/>
      <c r="BU1303" s="6"/>
      <c r="BV1303" s="6"/>
      <c r="BW1303" s="6"/>
      <c r="BX1303" s="6"/>
      <c r="BY1303" s="6"/>
      <c r="BZ1303" s="6"/>
      <c r="CA1303" s="6"/>
      <c r="CB1303" s="6"/>
      <c r="CC1303" s="6"/>
      <c r="CD1303" s="6"/>
      <c r="CE1303" s="6"/>
      <c r="CF1303" s="6"/>
      <c r="CG1303" s="6"/>
      <c r="CH1303" s="6"/>
      <c r="CI1303" s="6"/>
      <c r="CJ1303" s="6"/>
      <c r="CK1303" s="6"/>
      <c r="CL1303" s="6"/>
      <c r="CM1303" s="6"/>
      <c r="CN1303" s="6"/>
      <c r="CO1303" s="6"/>
      <c r="CP1303" s="6"/>
      <c r="CQ1303" s="6"/>
      <c r="CR1303" s="6"/>
    </row>
    <row r="1304" customFormat="false" ht="15" hidden="false" customHeight="false" outlineLevel="0" collapsed="false">
      <c r="A1304" s="54" t="n">
        <v>1303</v>
      </c>
      <c r="B1304" s="6" t="s">
        <v>2997</v>
      </c>
      <c r="C1304" s="1" t="n">
        <v>7</v>
      </c>
      <c r="D1304" s="1" t="n">
        <v>31</v>
      </c>
      <c r="E1304" s="106" t="n">
        <f aca="false">PRODUCT(C1304/D1304)</f>
        <v>0.225806451612903</v>
      </c>
      <c r="F1304" s="6"/>
      <c r="G1304" s="6"/>
      <c r="H1304" s="6"/>
      <c r="I1304" s="6"/>
      <c r="J1304" s="1"/>
      <c r="K1304" s="1"/>
      <c r="L1304" s="6"/>
      <c r="S1304" s="6"/>
      <c r="T1304" s="6"/>
      <c r="U1304" s="6"/>
      <c r="V1304" s="1"/>
      <c r="W1304" s="6"/>
      <c r="X1304" s="6"/>
      <c r="Y1304" s="6"/>
      <c r="Z1304" s="6"/>
      <c r="AA1304" s="6"/>
      <c r="AB1304" s="6"/>
      <c r="AC1304" s="6"/>
      <c r="AD1304" s="6"/>
      <c r="AE1304" s="6"/>
      <c r="AF1304" s="6"/>
      <c r="AG1304" s="6"/>
      <c r="AH1304" s="6"/>
      <c r="AM1304" s="6"/>
      <c r="AN1304" s="6"/>
      <c r="AO1304" s="6"/>
      <c r="AP1304" s="6"/>
      <c r="AQ1304" s="6"/>
      <c r="AR1304" s="6"/>
      <c r="AS1304" s="6"/>
      <c r="AT1304" s="6"/>
      <c r="AU1304" s="6"/>
      <c r="AV1304" s="6"/>
      <c r="AW1304" s="6"/>
      <c r="AX1304" s="6"/>
      <c r="AY1304" s="6"/>
      <c r="AZ1304" s="6"/>
      <c r="BA1304" s="6"/>
      <c r="BB1304" s="6"/>
      <c r="BC1304" s="6"/>
      <c r="BD1304" s="6"/>
      <c r="BE1304" s="6"/>
      <c r="BF1304" s="6"/>
      <c r="BG1304" s="6"/>
      <c r="BH1304" s="6"/>
      <c r="BI1304" s="6"/>
      <c r="BJ1304" s="6"/>
      <c r="BK1304" s="6"/>
      <c r="BL1304" s="6"/>
      <c r="BM1304" s="6"/>
      <c r="BN1304" s="6"/>
      <c r="BO1304" s="6"/>
      <c r="BP1304" s="6"/>
      <c r="BQ1304" s="6"/>
      <c r="BR1304" s="6"/>
      <c r="BS1304" s="6"/>
      <c r="BT1304" s="6"/>
      <c r="BU1304" s="6"/>
      <c r="BV1304" s="6"/>
      <c r="BW1304" s="6"/>
      <c r="BX1304" s="6"/>
      <c r="BY1304" s="6"/>
      <c r="BZ1304" s="6"/>
      <c r="CA1304" s="6"/>
      <c r="CB1304" s="6"/>
      <c r="CC1304" s="6"/>
      <c r="CD1304" s="6"/>
      <c r="CE1304" s="6"/>
      <c r="CF1304" s="6"/>
      <c r="CG1304" s="6"/>
      <c r="CH1304" s="6"/>
      <c r="CI1304" s="6"/>
      <c r="CJ1304" s="6"/>
      <c r="CK1304" s="6"/>
      <c r="CL1304" s="6"/>
      <c r="CM1304" s="6"/>
      <c r="CN1304" s="6"/>
      <c r="CO1304" s="6"/>
      <c r="CP1304" s="6"/>
      <c r="CQ1304" s="6"/>
      <c r="CR1304" s="6"/>
    </row>
    <row r="1305" customFormat="false" ht="15" hidden="false" customHeight="false" outlineLevel="0" collapsed="false">
      <c r="A1305" s="54" t="n">
        <v>1304</v>
      </c>
      <c r="B1305" s="6" t="s">
        <v>3032</v>
      </c>
      <c r="C1305" s="1" t="n">
        <v>7</v>
      </c>
      <c r="D1305" s="1" t="n">
        <v>39</v>
      </c>
      <c r="E1305" s="106" t="n">
        <f aca="false">PRODUCT(C1305/D1305)</f>
        <v>0.17948717948718</v>
      </c>
      <c r="F1305" s="6"/>
      <c r="G1305" s="6"/>
      <c r="H1305" s="6"/>
      <c r="I1305" s="6"/>
      <c r="J1305" s="1"/>
      <c r="K1305" s="1"/>
      <c r="L1305" s="6"/>
      <c r="S1305" s="6"/>
      <c r="T1305" s="6"/>
      <c r="U1305" s="6"/>
      <c r="V1305" s="1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6"/>
      <c r="AM1305" s="6"/>
      <c r="AN1305" s="6"/>
      <c r="AO1305" s="6"/>
      <c r="AP1305" s="6"/>
      <c r="AQ1305" s="6"/>
      <c r="AR1305" s="6"/>
      <c r="AS1305" s="6"/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  <c r="BH1305" s="6"/>
      <c r="BI1305" s="6"/>
      <c r="BJ1305" s="6"/>
      <c r="BK1305" s="6"/>
      <c r="BL1305" s="6"/>
      <c r="BM1305" s="6"/>
      <c r="BN1305" s="6"/>
      <c r="BO1305" s="6"/>
      <c r="BP1305" s="6"/>
      <c r="BQ1305" s="6"/>
      <c r="BR1305" s="6"/>
      <c r="BS1305" s="6"/>
      <c r="BT1305" s="6"/>
      <c r="BU1305" s="6"/>
      <c r="BV1305" s="6"/>
      <c r="BW1305" s="6"/>
      <c r="BX1305" s="6"/>
      <c r="BY1305" s="6"/>
      <c r="BZ1305" s="6"/>
      <c r="CA1305" s="6"/>
      <c r="CB1305" s="6"/>
      <c r="CC1305" s="6"/>
      <c r="CD1305" s="6"/>
      <c r="CE1305" s="6"/>
      <c r="CF1305" s="6"/>
      <c r="CG1305" s="6"/>
      <c r="CH1305" s="6"/>
      <c r="CI1305" s="6"/>
      <c r="CJ1305" s="6"/>
      <c r="CK1305" s="6"/>
      <c r="CL1305" s="6"/>
      <c r="CM1305" s="6"/>
      <c r="CN1305" s="6"/>
      <c r="CO1305" s="6"/>
      <c r="CP1305" s="6"/>
      <c r="CQ1305" s="6"/>
      <c r="CR1305" s="6"/>
    </row>
    <row r="1306" customFormat="false" ht="15" hidden="false" customHeight="false" outlineLevel="0" collapsed="false">
      <c r="A1306" s="54" t="n">
        <v>1305</v>
      </c>
      <c r="B1306" s="6" t="s">
        <v>3049</v>
      </c>
      <c r="C1306" s="1" t="n">
        <v>7</v>
      </c>
      <c r="D1306" s="1" t="n">
        <v>35</v>
      </c>
      <c r="E1306" s="106" t="n">
        <f aca="false">PRODUCT(C1306/D1306)</f>
        <v>0.2</v>
      </c>
      <c r="F1306" s="6"/>
      <c r="G1306" s="6"/>
      <c r="H1306" s="6"/>
      <c r="I1306" s="6"/>
      <c r="J1306" s="1"/>
      <c r="K1306" s="1"/>
      <c r="L1306" s="6"/>
      <c r="S1306" s="6"/>
      <c r="T1306" s="6"/>
      <c r="U1306" s="6"/>
      <c r="V1306" s="1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</row>
    <row r="1307" customFormat="false" ht="15" hidden="false" customHeight="false" outlineLevel="0" collapsed="false">
      <c r="A1307" s="54" t="n">
        <v>1306</v>
      </c>
      <c r="B1307" s="6" t="s">
        <v>3071</v>
      </c>
      <c r="C1307" s="1" t="n">
        <v>7</v>
      </c>
      <c r="D1307" s="1" t="n">
        <v>17</v>
      </c>
      <c r="E1307" s="106" t="n">
        <f aca="false">PRODUCT(C1307/D1307)</f>
        <v>0.411764705882353</v>
      </c>
      <c r="F1307" s="6"/>
      <c r="G1307" s="6"/>
      <c r="H1307" s="6"/>
      <c r="I1307" s="6"/>
      <c r="J1307" s="1"/>
      <c r="K1307" s="1"/>
      <c r="L1307" s="6"/>
      <c r="S1307" s="6"/>
      <c r="T1307" s="6"/>
      <c r="U1307" s="6"/>
      <c r="V1307" s="1"/>
      <c r="W1307" s="6"/>
      <c r="X1307" s="6"/>
      <c r="Y1307" s="6"/>
      <c r="Z1307" s="6"/>
      <c r="AA1307" s="6"/>
      <c r="AB1307" s="6"/>
      <c r="AC1307" s="6"/>
      <c r="AD1307" s="6"/>
      <c r="AE1307" s="6"/>
      <c r="AF1307" s="6"/>
      <c r="AG1307" s="6"/>
      <c r="AH1307" s="6"/>
      <c r="AM1307" s="6"/>
      <c r="AN1307" s="6"/>
      <c r="AO1307" s="6"/>
      <c r="AP1307" s="6"/>
      <c r="AQ1307" s="6"/>
      <c r="AR1307" s="6"/>
      <c r="AS1307" s="6"/>
      <c r="AT1307" s="6"/>
      <c r="AU1307" s="6"/>
      <c r="AV1307" s="6"/>
      <c r="AW1307" s="6"/>
      <c r="AX1307" s="6"/>
      <c r="AY1307" s="6"/>
      <c r="AZ1307" s="6"/>
      <c r="BA1307" s="6"/>
      <c r="BB1307" s="6"/>
      <c r="BC1307" s="6"/>
      <c r="BD1307" s="6"/>
      <c r="BE1307" s="6"/>
      <c r="BF1307" s="6"/>
      <c r="BG1307" s="6"/>
      <c r="BH1307" s="6"/>
      <c r="BI1307" s="6"/>
      <c r="BJ1307" s="6"/>
      <c r="BK1307" s="6"/>
      <c r="BL1307" s="6"/>
      <c r="BM1307" s="6"/>
      <c r="BN1307" s="6"/>
      <c r="BO1307" s="6"/>
      <c r="BP1307" s="6"/>
      <c r="BQ1307" s="6"/>
      <c r="BR1307" s="6"/>
      <c r="BS1307" s="6"/>
      <c r="BT1307" s="6"/>
      <c r="BU1307" s="6"/>
      <c r="BV1307" s="6"/>
      <c r="BW1307" s="6"/>
      <c r="BX1307" s="6"/>
      <c r="BY1307" s="6"/>
      <c r="BZ1307" s="6"/>
      <c r="CA1307" s="6"/>
      <c r="CB1307" s="6"/>
      <c r="CC1307" s="6"/>
      <c r="CD1307" s="6"/>
      <c r="CE1307" s="6"/>
      <c r="CF1307" s="6"/>
      <c r="CG1307" s="6"/>
      <c r="CH1307" s="6"/>
      <c r="CI1307" s="6"/>
      <c r="CJ1307" s="6"/>
      <c r="CK1307" s="6"/>
      <c r="CL1307" s="6"/>
      <c r="CM1307" s="6"/>
      <c r="CN1307" s="6"/>
      <c r="CO1307" s="6"/>
      <c r="CP1307" s="6"/>
      <c r="CQ1307" s="6"/>
      <c r="CR1307" s="6"/>
    </row>
    <row r="1308" customFormat="false" ht="15" hidden="false" customHeight="false" outlineLevel="0" collapsed="false">
      <c r="A1308" s="54" t="n">
        <v>1307</v>
      </c>
      <c r="B1308" s="6" t="s">
        <v>3112</v>
      </c>
      <c r="C1308" s="1" t="n">
        <v>7</v>
      </c>
      <c r="D1308" s="1" t="n">
        <v>21</v>
      </c>
      <c r="E1308" s="106" t="n">
        <f aca="false">PRODUCT(C1308/D1308)</f>
        <v>0.333333333333333</v>
      </c>
      <c r="F1308" s="6"/>
      <c r="G1308" s="6"/>
      <c r="H1308" s="6"/>
      <c r="I1308" s="6"/>
      <c r="J1308" s="1"/>
      <c r="K1308" s="1"/>
      <c r="L1308" s="6"/>
      <c r="S1308" s="6"/>
      <c r="T1308" s="6"/>
      <c r="U1308" s="6"/>
      <c r="V1308" s="1"/>
      <c r="W1308" s="6"/>
      <c r="X1308" s="6"/>
      <c r="Y1308" s="6"/>
      <c r="Z1308" s="6"/>
      <c r="AA1308" s="6"/>
      <c r="AB1308" s="6"/>
      <c r="AC1308" s="6"/>
      <c r="AD1308" s="6"/>
      <c r="AE1308" s="6"/>
      <c r="AF1308" s="6"/>
      <c r="AG1308" s="6"/>
      <c r="AH1308" s="6"/>
      <c r="AM1308" s="6"/>
      <c r="AN1308" s="6"/>
      <c r="AO1308" s="6"/>
      <c r="AP1308" s="6"/>
      <c r="AQ1308" s="6"/>
      <c r="AR1308" s="6"/>
      <c r="AS1308" s="6"/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  <c r="BD1308" s="6"/>
      <c r="BE1308" s="6"/>
      <c r="BF1308" s="6"/>
      <c r="BG1308" s="6"/>
      <c r="BH1308" s="6"/>
      <c r="BI1308" s="6"/>
      <c r="BJ1308" s="6"/>
      <c r="BK1308" s="6"/>
      <c r="BL1308" s="6"/>
      <c r="BM1308" s="6"/>
      <c r="BN1308" s="6"/>
      <c r="BO1308" s="6"/>
      <c r="BP1308" s="6"/>
      <c r="BQ1308" s="6"/>
      <c r="BR1308" s="6"/>
      <c r="BS1308" s="6"/>
      <c r="BT1308" s="6"/>
      <c r="BU1308" s="6"/>
      <c r="BV1308" s="6"/>
      <c r="BW1308" s="6"/>
      <c r="BX1308" s="6"/>
      <c r="BY1308" s="6"/>
      <c r="BZ1308" s="6"/>
      <c r="CA1308" s="6"/>
      <c r="CB1308" s="6"/>
      <c r="CC1308" s="6"/>
      <c r="CD1308" s="6"/>
      <c r="CE1308" s="6"/>
      <c r="CF1308" s="6"/>
      <c r="CG1308" s="6"/>
      <c r="CH1308" s="6"/>
      <c r="CI1308" s="6"/>
      <c r="CJ1308" s="6"/>
      <c r="CK1308" s="6"/>
      <c r="CL1308" s="6"/>
      <c r="CM1308" s="6"/>
      <c r="CN1308" s="6"/>
      <c r="CO1308" s="6"/>
      <c r="CP1308" s="6"/>
      <c r="CQ1308" s="6"/>
      <c r="CR1308" s="6"/>
    </row>
    <row r="1309" customFormat="false" ht="15" hidden="false" customHeight="false" outlineLevel="0" collapsed="false">
      <c r="A1309" s="54" t="n">
        <v>1308</v>
      </c>
      <c r="B1309" s="6" t="s">
        <v>3119</v>
      </c>
      <c r="C1309" s="1" t="n">
        <v>7</v>
      </c>
      <c r="D1309" s="1" t="n">
        <v>16</v>
      </c>
      <c r="E1309" s="106" t="n">
        <f aca="false">PRODUCT(C1309/D1309)</f>
        <v>0.4375</v>
      </c>
      <c r="F1309" s="6"/>
      <c r="G1309" s="6"/>
      <c r="H1309" s="6"/>
      <c r="I1309" s="6"/>
      <c r="J1309" s="1"/>
      <c r="K1309" s="1"/>
      <c r="L1309" s="6"/>
      <c r="S1309" s="6"/>
      <c r="T1309" s="6"/>
      <c r="U1309" s="6"/>
      <c r="V1309" s="1"/>
      <c r="W1309" s="6"/>
      <c r="X1309" s="6"/>
      <c r="Y1309" s="6"/>
      <c r="Z1309" s="6"/>
      <c r="AA1309" s="6"/>
      <c r="AB1309" s="6"/>
      <c r="AC1309" s="6"/>
      <c r="AD1309" s="6"/>
      <c r="AE1309" s="6"/>
      <c r="AF1309" s="6"/>
      <c r="AG1309" s="6"/>
      <c r="AH1309" s="6"/>
      <c r="AM1309" s="6"/>
      <c r="AN1309" s="6"/>
      <c r="AO1309" s="6"/>
      <c r="AP1309" s="6"/>
      <c r="AQ1309" s="6"/>
      <c r="AR1309" s="6"/>
      <c r="AS1309" s="6"/>
      <c r="AT1309" s="6"/>
      <c r="AU1309" s="6"/>
      <c r="AV1309" s="6"/>
      <c r="AW1309" s="6"/>
      <c r="AX1309" s="6"/>
      <c r="AY1309" s="6"/>
      <c r="AZ1309" s="6"/>
      <c r="BA1309" s="6"/>
      <c r="BB1309" s="6"/>
      <c r="BC1309" s="6"/>
      <c r="BD1309" s="6"/>
      <c r="BE1309" s="6"/>
      <c r="BF1309" s="6"/>
      <c r="BG1309" s="6"/>
      <c r="BH1309" s="6"/>
      <c r="BI1309" s="6"/>
      <c r="BJ1309" s="6"/>
      <c r="BK1309" s="6"/>
      <c r="BL1309" s="6"/>
      <c r="BM1309" s="6"/>
      <c r="BN1309" s="6"/>
      <c r="BO1309" s="6"/>
      <c r="BP1309" s="6"/>
      <c r="BQ1309" s="6"/>
      <c r="BR1309" s="6"/>
      <c r="BS1309" s="6"/>
      <c r="BT1309" s="6"/>
      <c r="BU1309" s="6"/>
      <c r="BV1309" s="6"/>
      <c r="BW1309" s="6"/>
      <c r="BX1309" s="6"/>
      <c r="BY1309" s="6"/>
      <c r="BZ1309" s="6"/>
      <c r="CA1309" s="6"/>
      <c r="CB1309" s="6"/>
      <c r="CC1309" s="6"/>
      <c r="CD1309" s="6"/>
      <c r="CE1309" s="6"/>
      <c r="CF1309" s="6"/>
      <c r="CG1309" s="6"/>
      <c r="CH1309" s="6"/>
      <c r="CI1309" s="6"/>
      <c r="CJ1309" s="6"/>
      <c r="CK1309" s="6"/>
      <c r="CL1309" s="6"/>
      <c r="CM1309" s="6"/>
      <c r="CN1309" s="6"/>
      <c r="CO1309" s="6"/>
      <c r="CP1309" s="6"/>
      <c r="CQ1309" s="6"/>
      <c r="CR1309" s="6"/>
    </row>
    <row r="1310" customFormat="false" ht="15" hidden="false" customHeight="false" outlineLevel="0" collapsed="false">
      <c r="A1310" s="54" t="n">
        <v>1309</v>
      </c>
      <c r="B1310" s="6" t="s">
        <v>3123</v>
      </c>
      <c r="C1310" s="1" t="n">
        <v>7</v>
      </c>
      <c r="D1310" s="1" t="n">
        <v>36</v>
      </c>
      <c r="E1310" s="106" t="n">
        <f aca="false">PRODUCT(C1310/D1310)</f>
        <v>0.194444444444444</v>
      </c>
      <c r="F1310" s="6"/>
      <c r="G1310" s="6"/>
      <c r="H1310" s="6"/>
      <c r="I1310" s="6"/>
      <c r="J1310" s="1"/>
      <c r="K1310" s="1"/>
      <c r="L1310" s="6"/>
      <c r="S1310" s="6"/>
      <c r="T1310" s="6"/>
      <c r="U1310" s="6"/>
      <c r="V1310" s="1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</row>
    <row r="1311" customFormat="false" ht="15" hidden="false" customHeight="false" outlineLevel="0" collapsed="false">
      <c r="A1311" s="54" t="n">
        <v>1310</v>
      </c>
      <c r="B1311" s="56" t="s">
        <v>3129</v>
      </c>
      <c r="C1311" s="1" t="n">
        <v>7</v>
      </c>
      <c r="D1311" s="1" t="n">
        <v>43</v>
      </c>
      <c r="E1311" s="106" t="n">
        <f aca="false">PRODUCT(C1311/D1311)</f>
        <v>0.162790697674419</v>
      </c>
      <c r="F1311" s="6"/>
      <c r="G1311" s="6"/>
      <c r="H1311" s="56"/>
      <c r="I1311" s="6"/>
      <c r="J1311" s="1"/>
      <c r="K1311" s="1"/>
      <c r="L1311" s="6"/>
      <c r="S1311" s="6"/>
      <c r="T1311" s="6"/>
      <c r="U1311" s="6"/>
      <c r="V1311" s="1"/>
      <c r="W1311" s="6"/>
      <c r="X1311" s="6"/>
      <c r="Y1311" s="6"/>
      <c r="Z1311" s="6"/>
      <c r="AA1311" s="6"/>
      <c r="AB1311" s="6"/>
      <c r="AC1311" s="6"/>
      <c r="AD1311" s="6"/>
      <c r="AE1311" s="6"/>
      <c r="AF1311" s="6"/>
      <c r="AG1311" s="6"/>
      <c r="AH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  <c r="BE1311" s="6"/>
      <c r="BF1311" s="6"/>
      <c r="BG1311" s="6"/>
      <c r="BH1311" s="6"/>
      <c r="BI1311" s="6"/>
      <c r="BJ1311" s="6"/>
      <c r="BK1311" s="6"/>
      <c r="BL1311" s="6"/>
      <c r="BM1311" s="6"/>
      <c r="BN1311" s="6"/>
      <c r="BO1311" s="6"/>
      <c r="BP1311" s="6"/>
      <c r="BQ1311" s="6"/>
      <c r="BR1311" s="6"/>
      <c r="BS1311" s="6"/>
      <c r="BT1311" s="6"/>
      <c r="BU1311" s="6"/>
      <c r="BV1311" s="6"/>
      <c r="BW1311" s="6"/>
      <c r="BX1311" s="6"/>
      <c r="BY1311" s="6"/>
      <c r="BZ1311" s="6"/>
      <c r="CA1311" s="6"/>
      <c r="CB1311" s="6"/>
      <c r="CC1311" s="6"/>
      <c r="CD1311" s="6"/>
      <c r="CE1311" s="6"/>
      <c r="CF1311" s="6"/>
      <c r="CG1311" s="6"/>
      <c r="CH1311" s="6"/>
      <c r="CI1311" s="6"/>
      <c r="CJ1311" s="6"/>
      <c r="CK1311" s="6"/>
      <c r="CL1311" s="6"/>
      <c r="CM1311" s="6"/>
      <c r="CN1311" s="6"/>
      <c r="CO1311" s="6"/>
      <c r="CP1311" s="6"/>
      <c r="CQ1311" s="6"/>
      <c r="CR1311" s="6"/>
    </row>
    <row r="1312" customFormat="false" ht="15" hidden="false" customHeight="false" outlineLevel="0" collapsed="false">
      <c r="A1312" s="54" t="n">
        <v>1311</v>
      </c>
      <c r="B1312" s="6" t="s">
        <v>3158</v>
      </c>
      <c r="C1312" s="1" t="n">
        <v>7</v>
      </c>
      <c r="D1312" s="1" t="n">
        <v>26</v>
      </c>
      <c r="E1312" s="106" t="n">
        <f aca="false">PRODUCT(C1312/D1312)</f>
        <v>0.269230769230769</v>
      </c>
      <c r="F1312" s="6"/>
      <c r="G1312" s="6"/>
      <c r="H1312" s="6"/>
      <c r="I1312" s="6"/>
      <c r="J1312" s="1"/>
      <c r="K1312" s="1"/>
      <c r="L1312" s="6"/>
      <c r="S1312" s="6"/>
      <c r="T1312" s="6"/>
      <c r="U1312" s="6"/>
      <c r="V1312" s="1"/>
      <c r="W1312" s="6"/>
      <c r="X1312" s="6"/>
      <c r="Y1312" s="6"/>
      <c r="Z1312" s="6"/>
      <c r="AA1312" s="6"/>
      <c r="AB1312" s="6"/>
      <c r="AC1312" s="6"/>
      <c r="AD1312" s="6"/>
      <c r="AE1312" s="6"/>
      <c r="AF1312" s="6"/>
      <c r="AG1312" s="6"/>
      <c r="AH1312" s="6"/>
      <c r="AM1312" s="6"/>
      <c r="AN1312" s="6"/>
      <c r="AO1312" s="6"/>
      <c r="AP1312" s="6"/>
      <c r="AQ1312" s="6"/>
      <c r="AR1312" s="6"/>
      <c r="AS1312" s="6"/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  <c r="BD1312" s="6"/>
      <c r="BE1312" s="6"/>
      <c r="BF1312" s="6"/>
      <c r="BG1312" s="6"/>
      <c r="BH1312" s="6"/>
      <c r="BI1312" s="6"/>
      <c r="BJ1312" s="6"/>
      <c r="BK1312" s="6"/>
      <c r="BL1312" s="6"/>
      <c r="BM1312" s="6"/>
      <c r="BN1312" s="6"/>
      <c r="BO1312" s="6"/>
      <c r="BP1312" s="6"/>
      <c r="BQ1312" s="6"/>
      <c r="BR1312" s="6"/>
      <c r="BS1312" s="6"/>
      <c r="BT1312" s="6"/>
      <c r="BU1312" s="6"/>
      <c r="BV1312" s="6"/>
      <c r="BW1312" s="6"/>
      <c r="BX1312" s="6"/>
      <c r="BY1312" s="6"/>
      <c r="BZ1312" s="6"/>
      <c r="CA1312" s="6"/>
      <c r="CB1312" s="6"/>
      <c r="CC1312" s="6"/>
      <c r="CD1312" s="6"/>
      <c r="CE1312" s="6"/>
      <c r="CF1312" s="6"/>
      <c r="CG1312" s="6"/>
      <c r="CH1312" s="6"/>
      <c r="CI1312" s="6"/>
      <c r="CJ1312" s="6"/>
      <c r="CK1312" s="6"/>
      <c r="CL1312" s="6"/>
      <c r="CM1312" s="6"/>
      <c r="CN1312" s="6"/>
      <c r="CO1312" s="6"/>
      <c r="CP1312" s="6"/>
      <c r="CQ1312" s="6"/>
      <c r="CR1312" s="6"/>
    </row>
    <row r="1313" customFormat="false" ht="15" hidden="false" customHeight="false" outlineLevel="0" collapsed="false">
      <c r="A1313" s="54" t="n">
        <v>1312</v>
      </c>
      <c r="B1313" s="6" t="s">
        <v>3163</v>
      </c>
      <c r="C1313" s="1" t="n">
        <v>7</v>
      </c>
      <c r="D1313" s="1" t="n">
        <v>27</v>
      </c>
      <c r="E1313" s="106" t="n">
        <f aca="false">PRODUCT(C1313/D1313)</f>
        <v>0.259259259259259</v>
      </c>
      <c r="F1313" s="6"/>
      <c r="G1313" s="6"/>
      <c r="H1313" s="6"/>
      <c r="I1313" s="6"/>
      <c r="J1313" s="1"/>
      <c r="K1313" s="1"/>
      <c r="L1313" s="6"/>
      <c r="S1313" s="6"/>
      <c r="T1313" s="6"/>
      <c r="U1313" s="6"/>
      <c r="V1313" s="1"/>
      <c r="W1313" s="6"/>
      <c r="X1313" s="6"/>
      <c r="Y1313" s="6"/>
      <c r="Z1313" s="6"/>
      <c r="AA1313" s="6"/>
      <c r="AB1313" s="6"/>
      <c r="AC1313" s="6"/>
      <c r="AD1313" s="6"/>
      <c r="AE1313" s="6"/>
      <c r="AF1313" s="6"/>
      <c r="AG1313" s="6"/>
      <c r="AH1313" s="6"/>
      <c r="AM1313" s="6"/>
      <c r="AN1313" s="6"/>
      <c r="AO1313" s="6"/>
      <c r="AP1313" s="6"/>
      <c r="AQ1313" s="6"/>
      <c r="AR1313" s="6"/>
      <c r="AS1313" s="6"/>
      <c r="AT1313" s="6"/>
      <c r="AU1313" s="6"/>
      <c r="AV1313" s="6"/>
      <c r="AW1313" s="6"/>
      <c r="AX1313" s="6"/>
      <c r="AY1313" s="6"/>
      <c r="AZ1313" s="6"/>
      <c r="BA1313" s="6"/>
      <c r="BB1313" s="6"/>
      <c r="BC1313" s="6"/>
      <c r="BD1313" s="6"/>
      <c r="BE1313" s="6"/>
      <c r="BF1313" s="6"/>
      <c r="BG1313" s="6"/>
      <c r="BH1313" s="6"/>
      <c r="BI1313" s="6"/>
      <c r="BJ1313" s="6"/>
      <c r="BK1313" s="6"/>
      <c r="BL1313" s="6"/>
      <c r="BM1313" s="6"/>
      <c r="BN1313" s="6"/>
      <c r="BO1313" s="6"/>
      <c r="BP1313" s="6"/>
      <c r="BQ1313" s="6"/>
      <c r="BR1313" s="6"/>
      <c r="BS1313" s="6"/>
      <c r="BT1313" s="6"/>
      <c r="BU1313" s="6"/>
      <c r="BV1313" s="6"/>
      <c r="BW1313" s="6"/>
      <c r="BX1313" s="6"/>
      <c r="BY1313" s="6"/>
      <c r="BZ1313" s="6"/>
      <c r="CA1313" s="6"/>
      <c r="CB1313" s="6"/>
      <c r="CC1313" s="6"/>
      <c r="CD1313" s="6"/>
      <c r="CE1313" s="6"/>
      <c r="CF1313" s="6"/>
      <c r="CG1313" s="6"/>
      <c r="CH1313" s="6"/>
      <c r="CI1313" s="6"/>
      <c r="CJ1313" s="6"/>
      <c r="CK1313" s="6"/>
      <c r="CL1313" s="6"/>
      <c r="CM1313" s="6"/>
      <c r="CN1313" s="6"/>
      <c r="CO1313" s="6"/>
      <c r="CP1313" s="6"/>
      <c r="CQ1313" s="6"/>
      <c r="CR1313" s="6"/>
    </row>
    <row r="1314" customFormat="false" ht="15" hidden="false" customHeight="false" outlineLevel="0" collapsed="false">
      <c r="A1314" s="54" t="n">
        <v>1313</v>
      </c>
      <c r="B1314" s="6" t="s">
        <v>3185</v>
      </c>
      <c r="C1314" s="1" t="n">
        <v>7</v>
      </c>
      <c r="D1314" s="1" t="n">
        <v>18</v>
      </c>
      <c r="E1314" s="106" t="n">
        <f aca="false">PRODUCT(C1314/D1314)</f>
        <v>0.388888888888889</v>
      </c>
      <c r="F1314" s="6"/>
      <c r="G1314" s="6"/>
      <c r="H1314" s="6"/>
      <c r="I1314" s="6"/>
      <c r="J1314" s="1"/>
      <c r="K1314" s="1"/>
      <c r="L1314" s="6"/>
      <c r="S1314" s="6"/>
      <c r="T1314" s="6"/>
      <c r="U1314" s="6"/>
      <c r="V1314" s="1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</row>
    <row r="1315" customFormat="false" ht="15" hidden="false" customHeight="false" outlineLevel="0" collapsed="false">
      <c r="A1315" s="54" t="n">
        <v>1314</v>
      </c>
      <c r="B1315" s="6" t="s">
        <v>3209</v>
      </c>
      <c r="C1315" s="1" t="n">
        <v>7</v>
      </c>
      <c r="D1315" s="1" t="n">
        <v>30</v>
      </c>
      <c r="E1315" s="106" t="n">
        <f aca="false">PRODUCT(C1315/D1315)</f>
        <v>0.233333333333333</v>
      </c>
      <c r="F1315" s="6"/>
      <c r="G1315" s="6"/>
      <c r="H1315" s="6"/>
      <c r="I1315" s="6"/>
      <c r="J1315" s="1"/>
      <c r="K1315" s="1"/>
      <c r="L1315" s="6"/>
      <c r="S1315" s="6"/>
      <c r="T1315" s="6"/>
      <c r="U1315" s="6"/>
      <c r="V1315" s="1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  <c r="AG1315" s="6"/>
      <c r="AH1315" s="6"/>
      <c r="AM1315" s="6"/>
      <c r="AN1315" s="6"/>
      <c r="AO1315" s="6"/>
      <c r="AP1315" s="6"/>
      <c r="AQ1315" s="6"/>
      <c r="AR1315" s="6"/>
      <c r="AS1315" s="6"/>
      <c r="AT1315" s="6"/>
      <c r="AU1315" s="6"/>
      <c r="AV1315" s="6"/>
      <c r="AW1315" s="6"/>
      <c r="AX1315" s="6"/>
      <c r="AY1315" s="6"/>
      <c r="AZ1315" s="6"/>
      <c r="BA1315" s="6"/>
      <c r="BB1315" s="6"/>
      <c r="BC1315" s="6"/>
      <c r="BD1315" s="6"/>
      <c r="BE1315" s="6"/>
      <c r="BF1315" s="6"/>
      <c r="BG1315" s="6"/>
      <c r="BH1315" s="6"/>
      <c r="BI1315" s="6"/>
      <c r="BJ1315" s="6"/>
      <c r="BK1315" s="6"/>
      <c r="BL1315" s="6"/>
      <c r="BM1315" s="6"/>
      <c r="BN1315" s="6"/>
      <c r="BO1315" s="6"/>
      <c r="BP1315" s="6"/>
      <c r="BQ1315" s="6"/>
      <c r="BR1315" s="6"/>
      <c r="BS1315" s="6"/>
      <c r="BT1315" s="6"/>
      <c r="BU1315" s="6"/>
      <c r="BV1315" s="6"/>
      <c r="BW1315" s="6"/>
      <c r="BX1315" s="6"/>
      <c r="BY1315" s="6"/>
      <c r="BZ1315" s="6"/>
      <c r="CA1315" s="6"/>
      <c r="CB1315" s="6"/>
      <c r="CC1315" s="6"/>
      <c r="CD1315" s="6"/>
      <c r="CE1315" s="6"/>
      <c r="CF1315" s="6"/>
      <c r="CG1315" s="6"/>
      <c r="CH1315" s="6"/>
      <c r="CI1315" s="6"/>
      <c r="CJ1315" s="6"/>
      <c r="CK1315" s="6"/>
      <c r="CL1315" s="6"/>
      <c r="CM1315" s="6"/>
      <c r="CN1315" s="6"/>
      <c r="CO1315" s="6"/>
      <c r="CP1315" s="6"/>
      <c r="CQ1315" s="6"/>
      <c r="CR1315" s="6"/>
    </row>
    <row r="1316" customFormat="false" ht="15" hidden="false" customHeight="false" outlineLevel="0" collapsed="false">
      <c r="A1316" s="54" t="n">
        <v>1315</v>
      </c>
      <c r="B1316" s="6" t="s">
        <v>2768</v>
      </c>
      <c r="C1316" s="1" t="n">
        <v>7</v>
      </c>
      <c r="D1316" s="1" t="n">
        <v>22</v>
      </c>
      <c r="E1316" s="106" t="n">
        <f aca="false">PRODUCT(C1316/D1316)</f>
        <v>0.318181818181818</v>
      </c>
      <c r="F1316" s="6"/>
      <c r="G1316" s="6"/>
      <c r="H1316" s="6"/>
      <c r="I1316" s="6"/>
      <c r="J1316" s="1"/>
      <c r="K1316" s="1"/>
      <c r="L1316" s="6"/>
      <c r="S1316" s="6"/>
      <c r="T1316" s="6"/>
      <c r="U1316" s="6"/>
      <c r="V1316" s="1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6"/>
      <c r="AM1316" s="6"/>
      <c r="AN1316" s="6"/>
      <c r="AO1316" s="6"/>
      <c r="AP1316" s="6"/>
      <c r="AQ1316" s="6"/>
      <c r="AR1316" s="6"/>
      <c r="AS1316" s="6"/>
      <c r="AT1316" s="6"/>
      <c r="AU1316" s="6"/>
      <c r="AV1316" s="6"/>
      <c r="AW1316" s="6"/>
      <c r="AX1316" s="6"/>
      <c r="AY1316" s="6"/>
      <c r="AZ1316" s="6"/>
      <c r="BA1316" s="6"/>
      <c r="BB1316" s="6"/>
      <c r="BC1316" s="6"/>
      <c r="BD1316" s="6"/>
      <c r="BE1316" s="6"/>
      <c r="BF1316" s="6"/>
      <c r="BG1316" s="6"/>
      <c r="BH1316" s="6"/>
      <c r="BI1316" s="6"/>
      <c r="BJ1316" s="6"/>
      <c r="BK1316" s="6"/>
      <c r="BL1316" s="6"/>
      <c r="BM1316" s="6"/>
      <c r="BN1316" s="6"/>
      <c r="BO1316" s="6"/>
      <c r="BP1316" s="6"/>
      <c r="BQ1316" s="6"/>
      <c r="BR1316" s="6"/>
      <c r="BS1316" s="6"/>
      <c r="BT1316" s="6"/>
      <c r="BU1316" s="6"/>
      <c r="BV1316" s="6"/>
      <c r="BW1316" s="6"/>
      <c r="BX1316" s="6"/>
      <c r="BY1316" s="6"/>
      <c r="BZ1316" s="6"/>
      <c r="CA1316" s="6"/>
      <c r="CB1316" s="6"/>
      <c r="CC1316" s="6"/>
      <c r="CD1316" s="6"/>
      <c r="CE1316" s="6"/>
      <c r="CF1316" s="6"/>
      <c r="CG1316" s="6"/>
      <c r="CH1316" s="6"/>
      <c r="CI1316" s="6"/>
      <c r="CJ1316" s="6"/>
      <c r="CK1316" s="6"/>
      <c r="CL1316" s="6"/>
      <c r="CM1316" s="6"/>
      <c r="CN1316" s="6"/>
      <c r="CO1316" s="6"/>
      <c r="CP1316" s="6"/>
      <c r="CQ1316" s="6"/>
      <c r="CR1316" s="6"/>
    </row>
    <row r="1317" customFormat="false" ht="15" hidden="false" customHeight="false" outlineLevel="0" collapsed="false">
      <c r="A1317" s="54" t="n">
        <v>1316</v>
      </c>
      <c r="B1317" s="6" t="s">
        <v>3266</v>
      </c>
      <c r="C1317" s="1" t="n">
        <v>7</v>
      </c>
      <c r="D1317" s="1" t="n">
        <v>24</v>
      </c>
      <c r="E1317" s="106" t="n">
        <f aca="false">PRODUCT(C1317/D1317)</f>
        <v>0.291666666666667</v>
      </c>
      <c r="F1317" s="6"/>
      <c r="G1317" s="6"/>
      <c r="H1317" s="6"/>
      <c r="I1317" s="6"/>
      <c r="J1317" s="1"/>
      <c r="K1317" s="1"/>
      <c r="L1317" s="6"/>
      <c r="S1317" s="6"/>
      <c r="T1317" s="6"/>
      <c r="U1317" s="6"/>
      <c r="V1317" s="1"/>
      <c r="W1317" s="6"/>
      <c r="X1317" s="6"/>
      <c r="Y1317" s="6"/>
      <c r="Z1317" s="6"/>
      <c r="AA1317" s="6"/>
      <c r="AB1317" s="6"/>
      <c r="AC1317" s="6"/>
      <c r="AD1317" s="6"/>
      <c r="AE1317" s="6"/>
      <c r="AF1317" s="6"/>
      <c r="AG1317" s="6"/>
      <c r="AH1317" s="6"/>
      <c r="AM1317" s="6"/>
      <c r="AN1317" s="6"/>
      <c r="AO1317" s="6"/>
      <c r="AP1317" s="6"/>
      <c r="AQ1317" s="6"/>
      <c r="AR1317" s="6"/>
      <c r="AS1317" s="6"/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  <c r="BD1317" s="6"/>
      <c r="BE1317" s="6"/>
      <c r="BF1317" s="6"/>
      <c r="BG1317" s="6"/>
      <c r="BH1317" s="6"/>
      <c r="BI1317" s="6"/>
      <c r="BJ1317" s="6"/>
      <c r="BK1317" s="6"/>
      <c r="BL1317" s="6"/>
      <c r="BM1317" s="6"/>
      <c r="BN1317" s="6"/>
      <c r="BO1317" s="6"/>
      <c r="BP1317" s="6"/>
      <c r="BQ1317" s="6"/>
      <c r="BR1317" s="6"/>
      <c r="BS1317" s="6"/>
      <c r="BT1317" s="6"/>
      <c r="BU1317" s="6"/>
      <c r="BV1317" s="6"/>
      <c r="BW1317" s="6"/>
      <c r="BX1317" s="6"/>
      <c r="BY1317" s="6"/>
      <c r="BZ1317" s="6"/>
      <c r="CA1317" s="6"/>
      <c r="CB1317" s="6"/>
      <c r="CC1317" s="6"/>
      <c r="CD1317" s="6"/>
      <c r="CE1317" s="6"/>
      <c r="CF1317" s="6"/>
      <c r="CG1317" s="6"/>
      <c r="CH1317" s="6"/>
      <c r="CI1317" s="6"/>
      <c r="CJ1317" s="6"/>
      <c r="CK1317" s="6"/>
      <c r="CL1317" s="6"/>
      <c r="CM1317" s="6"/>
      <c r="CN1317" s="6"/>
      <c r="CO1317" s="6"/>
      <c r="CP1317" s="6"/>
      <c r="CQ1317" s="6"/>
      <c r="CR1317" s="6"/>
    </row>
    <row r="1318" customFormat="false" ht="15" hidden="false" customHeight="false" outlineLevel="0" collapsed="false">
      <c r="A1318" s="54" t="n">
        <v>1317</v>
      </c>
      <c r="B1318" s="6" t="s">
        <v>103</v>
      </c>
      <c r="C1318" s="1" t="n">
        <v>7</v>
      </c>
      <c r="D1318" s="1" t="n">
        <v>24</v>
      </c>
      <c r="E1318" s="106" t="n">
        <f aca="false">PRODUCT(C1318/D1318)</f>
        <v>0.291666666666667</v>
      </c>
      <c r="F1318" s="6"/>
      <c r="G1318" s="6"/>
      <c r="H1318" s="6"/>
      <c r="I1318" s="6"/>
      <c r="J1318" s="1"/>
      <c r="K1318" s="1"/>
      <c r="L1318" s="6"/>
      <c r="S1318" s="6"/>
      <c r="T1318" s="6"/>
      <c r="U1318" s="6"/>
      <c r="V1318" s="1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</row>
    <row r="1319" customFormat="false" ht="15" hidden="false" customHeight="false" outlineLevel="0" collapsed="false">
      <c r="A1319" s="54" t="n">
        <v>1318</v>
      </c>
      <c r="B1319" s="6" t="s">
        <v>395</v>
      </c>
      <c r="C1319" s="1" t="n">
        <v>7</v>
      </c>
      <c r="D1319" s="1" t="n">
        <v>21</v>
      </c>
      <c r="E1319" s="106" t="n">
        <f aca="false">PRODUCT(C1319/D1319)</f>
        <v>0.333333333333333</v>
      </c>
      <c r="F1319" s="6"/>
      <c r="G1319" s="6"/>
      <c r="H1319" s="6"/>
      <c r="I1319" s="6"/>
      <c r="J1319" s="1"/>
      <c r="K1319" s="1"/>
      <c r="L1319" s="6"/>
      <c r="S1319" s="6"/>
      <c r="T1319" s="6"/>
      <c r="U1319" s="6"/>
      <c r="V1319" s="1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  <c r="AG1319" s="6"/>
      <c r="AH1319" s="6"/>
      <c r="AM1319" s="6"/>
      <c r="AN1319" s="6"/>
      <c r="AO1319" s="6"/>
      <c r="AP1319" s="6"/>
      <c r="AQ1319" s="6"/>
      <c r="AR1319" s="6"/>
      <c r="AS1319" s="6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  <c r="BE1319" s="6"/>
      <c r="BF1319" s="6"/>
      <c r="BG1319" s="6"/>
      <c r="BH1319" s="6"/>
      <c r="BI1319" s="6"/>
      <c r="BJ1319" s="6"/>
      <c r="BK1319" s="6"/>
      <c r="BL1319" s="6"/>
      <c r="BM1319" s="6"/>
      <c r="BN1319" s="6"/>
      <c r="BO1319" s="6"/>
      <c r="BP1319" s="6"/>
      <c r="BQ1319" s="6"/>
      <c r="BR1319" s="6"/>
      <c r="BS1319" s="6"/>
      <c r="BT1319" s="6"/>
      <c r="BU1319" s="6"/>
      <c r="BV1319" s="6"/>
      <c r="BW1319" s="6"/>
      <c r="BX1319" s="6"/>
      <c r="BY1319" s="6"/>
      <c r="BZ1319" s="6"/>
      <c r="CA1319" s="6"/>
      <c r="CB1319" s="6"/>
      <c r="CC1319" s="6"/>
      <c r="CD1319" s="6"/>
      <c r="CE1319" s="6"/>
      <c r="CF1319" s="6"/>
      <c r="CG1319" s="6"/>
      <c r="CH1319" s="6"/>
      <c r="CI1319" s="6"/>
      <c r="CJ1319" s="6"/>
      <c r="CK1319" s="6"/>
      <c r="CL1319" s="6"/>
      <c r="CM1319" s="6"/>
      <c r="CN1319" s="6"/>
      <c r="CO1319" s="6"/>
      <c r="CP1319" s="6"/>
      <c r="CQ1319" s="6"/>
      <c r="CR1319" s="6"/>
    </row>
    <row r="1320" customFormat="false" ht="15" hidden="false" customHeight="false" outlineLevel="0" collapsed="false">
      <c r="A1320" s="54" t="n">
        <v>1319</v>
      </c>
      <c r="B1320" s="6" t="s">
        <v>3274</v>
      </c>
      <c r="C1320" s="1" t="n">
        <v>7</v>
      </c>
      <c r="D1320" s="1" t="n">
        <v>20</v>
      </c>
      <c r="E1320" s="106" t="n">
        <f aca="false">PRODUCT(C1320/D1320)</f>
        <v>0.35</v>
      </c>
      <c r="F1320" s="6"/>
      <c r="G1320" s="6"/>
      <c r="H1320" s="6"/>
      <c r="I1320" s="6"/>
      <c r="J1320" s="1"/>
      <c r="K1320" s="1"/>
      <c r="L1320" s="6"/>
      <c r="S1320" s="6"/>
      <c r="T1320" s="6"/>
      <c r="U1320" s="6"/>
      <c r="V1320" s="1"/>
      <c r="W1320" s="6"/>
      <c r="X1320" s="6"/>
      <c r="Y1320" s="6"/>
      <c r="Z1320" s="6"/>
      <c r="AA1320" s="6"/>
      <c r="AB1320" s="6"/>
      <c r="AC1320" s="6"/>
      <c r="AD1320" s="6"/>
      <c r="AE1320" s="6"/>
      <c r="AF1320" s="6"/>
      <c r="AG1320" s="6"/>
      <c r="AH1320" s="6"/>
      <c r="AM1320" s="6"/>
      <c r="AN1320" s="6"/>
      <c r="AO1320" s="6"/>
      <c r="AP1320" s="6"/>
      <c r="AQ1320" s="6"/>
      <c r="AR1320" s="6"/>
      <c r="AS1320" s="6"/>
      <c r="AT1320" s="6"/>
      <c r="AU1320" s="6"/>
      <c r="AV1320" s="6"/>
      <c r="AW1320" s="6"/>
      <c r="AX1320" s="6"/>
      <c r="AY1320" s="6"/>
      <c r="AZ1320" s="6"/>
      <c r="BA1320" s="6"/>
      <c r="BB1320" s="6"/>
      <c r="BC1320" s="6"/>
      <c r="BD1320" s="6"/>
      <c r="BE1320" s="6"/>
      <c r="BF1320" s="6"/>
      <c r="BG1320" s="6"/>
      <c r="BH1320" s="6"/>
      <c r="BI1320" s="6"/>
      <c r="BJ1320" s="6"/>
      <c r="BK1320" s="6"/>
      <c r="BL1320" s="6"/>
      <c r="BM1320" s="6"/>
      <c r="BN1320" s="6"/>
      <c r="BO1320" s="6"/>
      <c r="BP1320" s="6"/>
      <c r="BQ1320" s="6"/>
      <c r="BR1320" s="6"/>
      <c r="BS1320" s="6"/>
      <c r="BT1320" s="6"/>
      <c r="BU1320" s="6"/>
      <c r="BV1320" s="6"/>
      <c r="BW1320" s="6"/>
      <c r="BX1320" s="6"/>
      <c r="BY1320" s="6"/>
      <c r="BZ1320" s="6"/>
      <c r="CA1320" s="6"/>
      <c r="CB1320" s="6"/>
      <c r="CC1320" s="6"/>
      <c r="CD1320" s="6"/>
      <c r="CE1320" s="6"/>
      <c r="CF1320" s="6"/>
      <c r="CG1320" s="6"/>
      <c r="CH1320" s="6"/>
      <c r="CI1320" s="6"/>
      <c r="CJ1320" s="6"/>
      <c r="CK1320" s="6"/>
      <c r="CL1320" s="6"/>
      <c r="CM1320" s="6"/>
      <c r="CN1320" s="6"/>
      <c r="CO1320" s="6"/>
      <c r="CP1320" s="6"/>
      <c r="CQ1320" s="6"/>
      <c r="CR1320" s="6"/>
    </row>
    <row r="1321" customFormat="false" ht="15" hidden="false" customHeight="false" outlineLevel="0" collapsed="false">
      <c r="A1321" s="54" t="n">
        <v>1320</v>
      </c>
      <c r="B1321" s="6" t="s">
        <v>3275</v>
      </c>
      <c r="C1321" s="1" t="n">
        <v>7</v>
      </c>
      <c r="D1321" s="1" t="n">
        <v>10</v>
      </c>
      <c r="E1321" s="106" t="n">
        <f aca="false">PRODUCT(C1321/D1321)</f>
        <v>0.7</v>
      </c>
      <c r="F1321" s="6"/>
      <c r="G1321" s="6"/>
      <c r="H1321" s="6"/>
      <c r="I1321" s="6"/>
      <c r="J1321" s="1"/>
      <c r="K1321" s="1"/>
      <c r="L1321" s="6"/>
      <c r="S1321" s="6"/>
      <c r="T1321" s="6"/>
      <c r="U1321" s="6"/>
      <c r="V1321" s="1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  <c r="AG1321" s="6"/>
      <c r="AH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  <c r="BG1321" s="6"/>
      <c r="BH1321" s="6"/>
      <c r="BI1321" s="6"/>
      <c r="BJ1321" s="6"/>
      <c r="BK1321" s="6"/>
      <c r="BL1321" s="6"/>
      <c r="BM1321" s="6"/>
      <c r="BN1321" s="6"/>
      <c r="BO1321" s="6"/>
      <c r="BP1321" s="6"/>
      <c r="BQ1321" s="6"/>
      <c r="BR1321" s="6"/>
      <c r="BS1321" s="6"/>
      <c r="BT1321" s="6"/>
      <c r="BU1321" s="6"/>
      <c r="BV1321" s="6"/>
      <c r="BW1321" s="6"/>
      <c r="BX1321" s="6"/>
      <c r="BY1321" s="6"/>
      <c r="BZ1321" s="6"/>
      <c r="CA1321" s="6"/>
      <c r="CB1321" s="6"/>
      <c r="CC1321" s="6"/>
      <c r="CD1321" s="6"/>
      <c r="CE1321" s="6"/>
      <c r="CF1321" s="6"/>
      <c r="CG1321" s="6"/>
      <c r="CH1321" s="6"/>
      <c r="CI1321" s="6"/>
      <c r="CJ1321" s="6"/>
      <c r="CK1321" s="6"/>
      <c r="CL1321" s="6"/>
      <c r="CM1321" s="6"/>
      <c r="CN1321" s="6"/>
      <c r="CO1321" s="6"/>
      <c r="CP1321" s="6"/>
      <c r="CQ1321" s="6"/>
      <c r="CR1321" s="6"/>
    </row>
    <row r="1322" customFormat="false" ht="15" hidden="false" customHeight="false" outlineLevel="0" collapsed="false">
      <c r="A1322" s="54" t="n">
        <v>1321</v>
      </c>
      <c r="B1322" s="6" t="s">
        <v>3278</v>
      </c>
      <c r="C1322" s="1" t="n">
        <v>7</v>
      </c>
      <c r="D1322" s="1" t="n">
        <v>18</v>
      </c>
      <c r="E1322" s="106" t="n">
        <f aca="false">PRODUCT(C1322/D1322)</f>
        <v>0.388888888888889</v>
      </c>
      <c r="F1322" s="6"/>
      <c r="G1322" s="6"/>
      <c r="H1322" s="6"/>
      <c r="I1322" s="6"/>
      <c r="J1322" s="1"/>
      <c r="K1322" s="1"/>
      <c r="L1322" s="6"/>
      <c r="S1322" s="6"/>
      <c r="T1322" s="6"/>
      <c r="U1322" s="6"/>
      <c r="V1322" s="1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</row>
    <row r="1323" customFormat="false" ht="15" hidden="false" customHeight="false" outlineLevel="0" collapsed="false">
      <c r="A1323" s="54" t="n">
        <v>1322</v>
      </c>
      <c r="B1323" s="6" t="s">
        <v>3281</v>
      </c>
      <c r="C1323" s="1" t="n">
        <v>7</v>
      </c>
      <c r="D1323" s="1" t="n">
        <v>20</v>
      </c>
      <c r="E1323" s="106" t="n">
        <f aca="false">PRODUCT(C1323/D1323)</f>
        <v>0.35</v>
      </c>
      <c r="F1323" s="6"/>
      <c r="G1323" s="6"/>
      <c r="H1323" s="6"/>
      <c r="I1323" s="6"/>
      <c r="J1323" s="1"/>
      <c r="K1323" s="1"/>
      <c r="L1323" s="6"/>
      <c r="S1323" s="6"/>
      <c r="T1323" s="6"/>
      <c r="U1323" s="6"/>
      <c r="V1323" s="1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  <c r="AG1323" s="6"/>
      <c r="AH1323" s="6"/>
      <c r="AM1323" s="6"/>
      <c r="AN1323" s="6"/>
      <c r="AO1323" s="6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  <c r="BE1323" s="6"/>
      <c r="BF1323" s="6"/>
      <c r="BG1323" s="6"/>
      <c r="BH1323" s="6"/>
      <c r="BI1323" s="6"/>
      <c r="BJ1323" s="6"/>
      <c r="BK1323" s="6"/>
      <c r="BL1323" s="6"/>
      <c r="BM1323" s="6"/>
      <c r="BN1323" s="6"/>
      <c r="BO1323" s="6"/>
      <c r="BP1323" s="6"/>
      <c r="BQ1323" s="6"/>
      <c r="BR1323" s="6"/>
      <c r="BS1323" s="6"/>
      <c r="BT1323" s="6"/>
      <c r="BU1323" s="6"/>
      <c r="BV1323" s="6"/>
      <c r="BW1323" s="6"/>
      <c r="BX1323" s="6"/>
      <c r="BY1323" s="6"/>
      <c r="BZ1323" s="6"/>
      <c r="CA1323" s="6"/>
      <c r="CB1323" s="6"/>
      <c r="CC1323" s="6"/>
      <c r="CD1323" s="6"/>
      <c r="CE1323" s="6"/>
      <c r="CF1323" s="6"/>
      <c r="CG1323" s="6"/>
      <c r="CH1323" s="6"/>
      <c r="CI1323" s="6"/>
      <c r="CJ1323" s="6"/>
      <c r="CK1323" s="6"/>
      <c r="CL1323" s="6"/>
      <c r="CM1323" s="6"/>
      <c r="CN1323" s="6"/>
      <c r="CO1323" s="6"/>
      <c r="CP1323" s="6"/>
      <c r="CQ1323" s="6"/>
      <c r="CR1323" s="6"/>
    </row>
    <row r="1324" customFormat="false" ht="15" hidden="false" customHeight="false" outlineLevel="0" collapsed="false">
      <c r="A1324" s="54" t="n">
        <v>1323</v>
      </c>
      <c r="B1324" s="6" t="s">
        <v>456</v>
      </c>
      <c r="C1324" s="1" t="n">
        <v>7</v>
      </c>
      <c r="D1324" s="1" t="n">
        <v>22</v>
      </c>
      <c r="E1324" s="106" t="n">
        <f aca="false">PRODUCT(C1324/D1324)</f>
        <v>0.318181818181818</v>
      </c>
      <c r="F1324" s="6"/>
      <c r="G1324" s="6"/>
      <c r="H1324" s="6"/>
      <c r="I1324" s="6"/>
      <c r="J1324" s="1"/>
      <c r="K1324" s="1"/>
      <c r="L1324" s="6"/>
      <c r="S1324" s="6"/>
      <c r="T1324" s="6"/>
      <c r="U1324" s="6"/>
      <c r="V1324" s="1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  <c r="AG1324" s="6"/>
      <c r="AH1324" s="6"/>
      <c r="AM1324" s="6"/>
      <c r="AN1324" s="6"/>
      <c r="AO1324" s="6"/>
      <c r="AP1324" s="6"/>
      <c r="AQ1324" s="6"/>
      <c r="AR1324" s="6"/>
      <c r="AS1324" s="6"/>
      <c r="AT1324" s="6"/>
      <c r="AU1324" s="6"/>
      <c r="AV1324" s="6"/>
      <c r="AW1324" s="6"/>
      <c r="AX1324" s="6"/>
      <c r="AY1324" s="6"/>
      <c r="AZ1324" s="6"/>
      <c r="BA1324" s="6"/>
      <c r="BB1324" s="6"/>
      <c r="BC1324" s="6"/>
      <c r="BD1324" s="6"/>
      <c r="BE1324" s="6"/>
      <c r="BF1324" s="6"/>
      <c r="BG1324" s="6"/>
      <c r="BH1324" s="6"/>
      <c r="BI1324" s="6"/>
      <c r="BJ1324" s="6"/>
      <c r="BK1324" s="6"/>
      <c r="BL1324" s="6"/>
      <c r="BM1324" s="6"/>
      <c r="BN1324" s="6"/>
      <c r="BO1324" s="6"/>
      <c r="BP1324" s="6"/>
      <c r="BQ1324" s="6"/>
      <c r="BR1324" s="6"/>
      <c r="BS1324" s="6"/>
      <c r="BT1324" s="6"/>
      <c r="BU1324" s="6"/>
      <c r="BV1324" s="6"/>
      <c r="BW1324" s="6"/>
      <c r="BX1324" s="6"/>
      <c r="BY1324" s="6"/>
      <c r="BZ1324" s="6"/>
      <c r="CA1324" s="6"/>
      <c r="CB1324" s="6"/>
      <c r="CC1324" s="6"/>
      <c r="CD1324" s="6"/>
      <c r="CE1324" s="6"/>
      <c r="CF1324" s="6"/>
      <c r="CG1324" s="6"/>
      <c r="CH1324" s="6"/>
      <c r="CI1324" s="6"/>
      <c r="CJ1324" s="6"/>
      <c r="CK1324" s="6"/>
      <c r="CL1324" s="6"/>
      <c r="CM1324" s="6"/>
      <c r="CN1324" s="6"/>
      <c r="CO1324" s="6"/>
      <c r="CP1324" s="6"/>
      <c r="CQ1324" s="6"/>
      <c r="CR1324" s="6"/>
    </row>
    <row r="1325" customFormat="false" ht="15" hidden="false" customHeight="false" outlineLevel="0" collapsed="false">
      <c r="A1325" s="54" t="n">
        <v>1324</v>
      </c>
      <c r="B1325" s="6" t="s">
        <v>3292</v>
      </c>
      <c r="C1325" s="1" t="n">
        <v>7</v>
      </c>
      <c r="D1325" s="1" t="n">
        <v>22</v>
      </c>
      <c r="E1325" s="106" t="n">
        <f aca="false">PRODUCT(C1325/D1325)</f>
        <v>0.318181818181818</v>
      </c>
      <c r="F1325" s="6"/>
      <c r="G1325" s="6"/>
      <c r="H1325" s="6"/>
      <c r="I1325" s="6"/>
      <c r="J1325" s="1"/>
      <c r="K1325" s="1"/>
      <c r="L1325" s="6"/>
      <c r="S1325" s="6"/>
      <c r="T1325" s="6"/>
      <c r="U1325" s="6"/>
      <c r="V1325" s="1"/>
      <c r="W1325" s="6"/>
      <c r="X1325" s="6"/>
      <c r="Y1325" s="6"/>
      <c r="Z1325" s="6"/>
      <c r="AA1325" s="6"/>
      <c r="AB1325" s="6"/>
      <c r="AC1325" s="6"/>
      <c r="AD1325" s="6"/>
      <c r="AE1325" s="6"/>
      <c r="AF1325" s="6"/>
      <c r="AG1325" s="6"/>
      <c r="AH1325" s="6"/>
      <c r="AM1325" s="6"/>
      <c r="AN1325" s="6"/>
      <c r="AO1325" s="6"/>
      <c r="AP1325" s="6"/>
      <c r="AQ1325" s="6"/>
      <c r="AR1325" s="6"/>
      <c r="AS1325" s="6"/>
      <c r="AT1325" s="6"/>
      <c r="AU1325" s="6"/>
      <c r="AV1325" s="6"/>
      <c r="AW1325" s="6"/>
      <c r="AX1325" s="6"/>
      <c r="AY1325" s="6"/>
      <c r="AZ1325" s="6"/>
      <c r="BA1325" s="6"/>
      <c r="BB1325" s="6"/>
      <c r="BC1325" s="6"/>
      <c r="BD1325" s="6"/>
      <c r="BE1325" s="6"/>
      <c r="BF1325" s="6"/>
      <c r="BG1325" s="6"/>
      <c r="BH1325" s="6"/>
      <c r="BI1325" s="6"/>
      <c r="BJ1325" s="6"/>
      <c r="BK1325" s="6"/>
      <c r="BL1325" s="6"/>
      <c r="BM1325" s="6"/>
      <c r="BN1325" s="6"/>
      <c r="BO1325" s="6"/>
      <c r="BP1325" s="6"/>
      <c r="BQ1325" s="6"/>
      <c r="BR1325" s="6"/>
      <c r="BS1325" s="6"/>
      <c r="BT1325" s="6"/>
      <c r="BU1325" s="6"/>
      <c r="BV1325" s="6"/>
      <c r="BW1325" s="6"/>
      <c r="BX1325" s="6"/>
      <c r="BY1325" s="6"/>
      <c r="BZ1325" s="6"/>
      <c r="CA1325" s="6"/>
      <c r="CB1325" s="6"/>
      <c r="CC1325" s="6"/>
      <c r="CD1325" s="6"/>
      <c r="CE1325" s="6"/>
      <c r="CF1325" s="6"/>
      <c r="CG1325" s="6"/>
      <c r="CH1325" s="6"/>
      <c r="CI1325" s="6"/>
      <c r="CJ1325" s="6"/>
      <c r="CK1325" s="6"/>
      <c r="CL1325" s="6"/>
      <c r="CM1325" s="6"/>
      <c r="CN1325" s="6"/>
      <c r="CO1325" s="6"/>
      <c r="CP1325" s="6"/>
      <c r="CQ1325" s="6"/>
      <c r="CR1325" s="6"/>
    </row>
    <row r="1326" customFormat="false" ht="15" hidden="false" customHeight="false" outlineLevel="0" collapsed="false">
      <c r="A1326" s="54" t="n">
        <v>1325</v>
      </c>
      <c r="B1326" s="6" t="s">
        <v>3298</v>
      </c>
      <c r="C1326" s="1" t="n">
        <v>7</v>
      </c>
      <c r="D1326" s="1" t="n">
        <v>21</v>
      </c>
      <c r="E1326" s="106" t="n">
        <f aca="false">PRODUCT(C1326/D1326)</f>
        <v>0.333333333333333</v>
      </c>
      <c r="F1326" s="6"/>
      <c r="G1326" s="6"/>
      <c r="H1326" s="6"/>
      <c r="I1326" s="6"/>
      <c r="J1326" s="1"/>
      <c r="K1326" s="1"/>
      <c r="L1326" s="6"/>
      <c r="S1326" s="6"/>
      <c r="T1326" s="6"/>
      <c r="U1326" s="6"/>
      <c r="V1326" s="1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</row>
    <row r="1327" customFormat="false" ht="15" hidden="false" customHeight="false" outlineLevel="0" collapsed="false">
      <c r="A1327" s="54" t="n">
        <v>1326</v>
      </c>
      <c r="B1327" s="6" t="s">
        <v>3348</v>
      </c>
      <c r="C1327" s="1" t="n">
        <v>7</v>
      </c>
      <c r="D1327" s="1" t="n">
        <v>20</v>
      </c>
      <c r="E1327" s="106" t="n">
        <f aca="false">PRODUCT(C1327/D1327)</f>
        <v>0.35</v>
      </c>
      <c r="F1327" s="6"/>
      <c r="G1327" s="6"/>
      <c r="H1327" s="6"/>
      <c r="I1327" s="6"/>
      <c r="J1327" s="1"/>
      <c r="K1327" s="1"/>
      <c r="L1327" s="6"/>
      <c r="S1327" s="6"/>
      <c r="T1327" s="6"/>
      <c r="U1327" s="6"/>
      <c r="V1327" s="1"/>
      <c r="W1327" s="6"/>
      <c r="X1327" s="6"/>
      <c r="Y1327" s="6"/>
      <c r="Z1327" s="6"/>
      <c r="AA1327" s="6"/>
      <c r="AB1327" s="6"/>
      <c r="AC1327" s="6"/>
      <c r="AD1327" s="6"/>
      <c r="AE1327" s="6"/>
      <c r="AF1327" s="6"/>
      <c r="AG1327" s="6"/>
      <c r="AH1327" s="6"/>
      <c r="AM1327" s="6"/>
      <c r="AN1327" s="6"/>
      <c r="AO1327" s="6"/>
      <c r="AP1327" s="6"/>
      <c r="AQ1327" s="6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  <c r="BD1327" s="6"/>
      <c r="BE1327" s="6"/>
      <c r="BF1327" s="6"/>
      <c r="BG1327" s="6"/>
      <c r="BH1327" s="6"/>
      <c r="BI1327" s="6"/>
      <c r="BJ1327" s="6"/>
      <c r="BK1327" s="6"/>
      <c r="BL1327" s="6"/>
      <c r="BM1327" s="6"/>
      <c r="BN1327" s="6"/>
      <c r="BO1327" s="6"/>
      <c r="BP1327" s="6"/>
      <c r="BQ1327" s="6"/>
      <c r="BR1327" s="6"/>
      <c r="BS1327" s="6"/>
      <c r="BT1327" s="6"/>
      <c r="BU1327" s="6"/>
      <c r="BV1327" s="6"/>
      <c r="BW1327" s="6"/>
      <c r="BX1327" s="6"/>
      <c r="BY1327" s="6"/>
      <c r="BZ1327" s="6"/>
      <c r="CA1327" s="6"/>
      <c r="CB1327" s="6"/>
      <c r="CC1327" s="6"/>
      <c r="CD1327" s="6"/>
      <c r="CE1327" s="6"/>
      <c r="CF1327" s="6"/>
      <c r="CG1327" s="6"/>
      <c r="CH1327" s="6"/>
      <c r="CI1327" s="6"/>
      <c r="CJ1327" s="6"/>
      <c r="CK1327" s="6"/>
      <c r="CL1327" s="6"/>
      <c r="CM1327" s="6"/>
      <c r="CN1327" s="6"/>
      <c r="CO1327" s="6"/>
      <c r="CP1327" s="6"/>
      <c r="CQ1327" s="6"/>
      <c r="CR1327" s="6"/>
    </row>
    <row r="1328" customFormat="false" ht="15" hidden="false" customHeight="false" outlineLevel="0" collapsed="false">
      <c r="A1328" s="54" t="n">
        <v>1327</v>
      </c>
      <c r="B1328" s="6" t="s">
        <v>3349</v>
      </c>
      <c r="C1328" s="1" t="n">
        <v>7</v>
      </c>
      <c r="D1328" s="1" t="n">
        <v>12</v>
      </c>
      <c r="E1328" s="106" t="n">
        <f aca="false">PRODUCT(C1328/D1328)</f>
        <v>0.583333333333333</v>
      </c>
      <c r="F1328" s="6"/>
      <c r="G1328" s="6"/>
      <c r="H1328" s="6"/>
      <c r="I1328" s="6"/>
      <c r="J1328" s="1"/>
      <c r="K1328" s="1"/>
      <c r="L1328" s="6"/>
      <c r="S1328" s="6"/>
      <c r="T1328" s="6"/>
      <c r="U1328" s="6"/>
      <c r="V1328" s="1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  <c r="AG1328" s="6"/>
      <c r="AH1328" s="6"/>
      <c r="AM1328" s="6"/>
      <c r="AN1328" s="6"/>
      <c r="AO1328" s="6"/>
      <c r="AP1328" s="6"/>
      <c r="AQ1328" s="6"/>
      <c r="AR1328" s="6"/>
      <c r="AS1328" s="6"/>
      <c r="AT1328" s="6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  <c r="BH1328" s="6"/>
      <c r="BI1328" s="6"/>
      <c r="BJ1328" s="6"/>
      <c r="BK1328" s="6"/>
      <c r="BL1328" s="6"/>
      <c r="BM1328" s="6"/>
      <c r="BN1328" s="6"/>
      <c r="BO1328" s="6"/>
      <c r="BP1328" s="6"/>
      <c r="BQ1328" s="6"/>
      <c r="BR1328" s="6"/>
      <c r="BS1328" s="6"/>
      <c r="BT1328" s="6"/>
      <c r="BU1328" s="6"/>
      <c r="BV1328" s="6"/>
      <c r="BW1328" s="6"/>
      <c r="BX1328" s="6"/>
      <c r="BY1328" s="6"/>
      <c r="BZ1328" s="6"/>
      <c r="CA1328" s="6"/>
      <c r="CB1328" s="6"/>
      <c r="CC1328" s="6"/>
      <c r="CD1328" s="6"/>
      <c r="CE1328" s="6"/>
      <c r="CF1328" s="6"/>
      <c r="CG1328" s="6"/>
      <c r="CH1328" s="6"/>
      <c r="CI1328" s="6"/>
      <c r="CJ1328" s="6"/>
      <c r="CK1328" s="6"/>
      <c r="CL1328" s="6"/>
      <c r="CM1328" s="6"/>
      <c r="CN1328" s="6"/>
      <c r="CO1328" s="6"/>
      <c r="CP1328" s="6"/>
      <c r="CQ1328" s="6"/>
      <c r="CR1328" s="6"/>
    </row>
    <row r="1329" customFormat="false" ht="15" hidden="false" customHeight="false" outlineLevel="0" collapsed="false">
      <c r="A1329" s="54" t="n">
        <v>1328</v>
      </c>
      <c r="B1329" s="6" t="s">
        <v>327</v>
      </c>
      <c r="C1329" s="1" t="n">
        <v>7</v>
      </c>
      <c r="D1329" s="1" t="n">
        <v>19</v>
      </c>
      <c r="E1329" s="106" t="n">
        <f aca="false">PRODUCT(C1329/D1329)</f>
        <v>0.368421052631579</v>
      </c>
      <c r="F1329" s="6"/>
      <c r="G1329" s="6"/>
      <c r="H1329" s="6"/>
      <c r="I1329" s="6"/>
      <c r="J1329" s="1"/>
      <c r="K1329" s="1"/>
      <c r="L1329" s="6"/>
      <c r="S1329" s="6"/>
      <c r="T1329" s="6"/>
      <c r="U1329" s="6"/>
      <c r="V1329" s="1"/>
      <c r="W1329" s="6"/>
      <c r="X1329" s="6"/>
      <c r="Y1329" s="6"/>
      <c r="Z1329" s="6"/>
      <c r="AA1329" s="6"/>
      <c r="AB1329" s="6"/>
      <c r="AC1329" s="6"/>
      <c r="AD1329" s="6"/>
      <c r="AE1329" s="6"/>
      <c r="AF1329" s="6"/>
      <c r="AG1329" s="6"/>
      <c r="AH1329" s="6"/>
      <c r="AM1329" s="6"/>
      <c r="AN1329" s="6"/>
      <c r="AO1329" s="6"/>
      <c r="AP1329" s="6"/>
      <c r="AQ1329" s="6"/>
      <c r="AR1329" s="6"/>
      <c r="AS1329" s="6"/>
      <c r="AT1329" s="6"/>
      <c r="AU1329" s="6"/>
      <c r="AV1329" s="6"/>
      <c r="AW1329" s="6"/>
      <c r="AX1329" s="6"/>
      <c r="AY1329" s="6"/>
      <c r="AZ1329" s="6"/>
      <c r="BA1329" s="6"/>
      <c r="BB1329" s="6"/>
      <c r="BC1329" s="6"/>
      <c r="BD1329" s="6"/>
      <c r="BE1329" s="6"/>
      <c r="BF1329" s="6"/>
      <c r="BG1329" s="6"/>
      <c r="BH1329" s="6"/>
      <c r="BI1329" s="6"/>
      <c r="BJ1329" s="6"/>
      <c r="BK1329" s="6"/>
      <c r="BL1329" s="6"/>
      <c r="BM1329" s="6"/>
      <c r="BN1329" s="6"/>
      <c r="BO1329" s="6"/>
      <c r="BP1329" s="6"/>
      <c r="BQ1329" s="6"/>
      <c r="BR1329" s="6"/>
      <c r="BS1329" s="6"/>
      <c r="BT1329" s="6"/>
      <c r="BU1329" s="6"/>
      <c r="BV1329" s="6"/>
      <c r="BW1329" s="6"/>
      <c r="BX1329" s="6"/>
      <c r="BY1329" s="6"/>
      <c r="BZ1329" s="6"/>
      <c r="CA1329" s="6"/>
      <c r="CB1329" s="6"/>
      <c r="CC1329" s="6"/>
      <c r="CD1329" s="6"/>
      <c r="CE1329" s="6"/>
      <c r="CF1329" s="6"/>
      <c r="CG1329" s="6"/>
      <c r="CH1329" s="6"/>
      <c r="CI1329" s="6"/>
      <c r="CJ1329" s="6"/>
      <c r="CK1329" s="6"/>
      <c r="CL1329" s="6"/>
      <c r="CM1329" s="6"/>
      <c r="CN1329" s="6"/>
      <c r="CO1329" s="6"/>
      <c r="CP1329" s="6"/>
      <c r="CQ1329" s="6"/>
      <c r="CR1329" s="6"/>
    </row>
    <row r="1330" customFormat="false" ht="15" hidden="false" customHeight="false" outlineLevel="0" collapsed="false">
      <c r="A1330" s="54" t="n">
        <v>1329</v>
      </c>
      <c r="B1330" s="6" t="s">
        <v>3364</v>
      </c>
      <c r="C1330" s="1" t="n">
        <v>7</v>
      </c>
      <c r="D1330" s="1" t="n">
        <v>10</v>
      </c>
      <c r="E1330" s="106" t="n">
        <f aca="false">PRODUCT(C1330/D1330)</f>
        <v>0.7</v>
      </c>
      <c r="F1330" s="6"/>
      <c r="G1330" s="6"/>
      <c r="H1330" s="6"/>
      <c r="I1330" s="6"/>
      <c r="J1330" s="1"/>
      <c r="K1330" s="1"/>
      <c r="L1330" s="6"/>
      <c r="S1330" s="6"/>
      <c r="T1330" s="6"/>
      <c r="U1330" s="6"/>
      <c r="V1330" s="1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</row>
    <row r="1331" customFormat="false" ht="15" hidden="false" customHeight="false" outlineLevel="0" collapsed="false">
      <c r="A1331" s="54" t="n">
        <v>1330</v>
      </c>
      <c r="B1331" s="6" t="s">
        <v>3367</v>
      </c>
      <c r="C1331" s="1" t="n">
        <v>7</v>
      </c>
      <c r="D1331" s="1" t="n">
        <v>21</v>
      </c>
      <c r="E1331" s="106" t="n">
        <f aca="false">PRODUCT(C1331/D1331)</f>
        <v>0.333333333333333</v>
      </c>
      <c r="F1331" s="6"/>
      <c r="G1331" s="6"/>
      <c r="H1331" s="6"/>
      <c r="I1331" s="6"/>
      <c r="J1331" s="1"/>
      <c r="K1331" s="1"/>
      <c r="L1331" s="6"/>
      <c r="S1331" s="6"/>
      <c r="T1331" s="6"/>
      <c r="U1331" s="6"/>
      <c r="V1331" s="1"/>
      <c r="W1331" s="6"/>
      <c r="X1331" s="6"/>
      <c r="Y1331" s="6"/>
      <c r="Z1331" s="6"/>
      <c r="AA1331" s="6"/>
      <c r="AB1331" s="6"/>
      <c r="AC1331" s="6"/>
      <c r="AD1331" s="6"/>
      <c r="AE1331" s="6"/>
      <c r="AF1331" s="6"/>
      <c r="AG1331" s="6"/>
      <c r="AH1331" s="6"/>
      <c r="AM1331" s="6"/>
      <c r="AN1331" s="6"/>
      <c r="AO1331" s="6"/>
      <c r="AP1331" s="6"/>
      <c r="AQ1331" s="6"/>
      <c r="AR1331" s="6"/>
      <c r="AS1331" s="6"/>
      <c r="AT1331" s="6"/>
      <c r="AU1331" s="6"/>
      <c r="AV1331" s="6"/>
      <c r="AW1331" s="6"/>
      <c r="AX1331" s="6"/>
      <c r="AY1331" s="6"/>
      <c r="AZ1331" s="6"/>
      <c r="BA1331" s="6"/>
      <c r="BB1331" s="6"/>
      <c r="BC1331" s="6"/>
      <c r="BD1331" s="6"/>
      <c r="BE1331" s="6"/>
      <c r="BF1331" s="6"/>
      <c r="BG1331" s="6"/>
      <c r="BH1331" s="6"/>
      <c r="BI1331" s="6"/>
      <c r="BJ1331" s="6"/>
      <c r="BK1331" s="6"/>
      <c r="BL1331" s="6"/>
      <c r="BM1331" s="6"/>
      <c r="BN1331" s="6"/>
      <c r="BO1331" s="6"/>
      <c r="BP1331" s="6"/>
      <c r="BQ1331" s="6"/>
      <c r="BR1331" s="6"/>
      <c r="BS1331" s="6"/>
      <c r="BT1331" s="6"/>
      <c r="BU1331" s="6"/>
      <c r="BV1331" s="6"/>
      <c r="BW1331" s="6"/>
      <c r="BX1331" s="6"/>
      <c r="BY1331" s="6"/>
      <c r="BZ1331" s="6"/>
      <c r="CA1331" s="6"/>
      <c r="CB1331" s="6"/>
      <c r="CC1331" s="6"/>
      <c r="CD1331" s="6"/>
      <c r="CE1331" s="6"/>
      <c r="CF1331" s="6"/>
      <c r="CG1331" s="6"/>
      <c r="CH1331" s="6"/>
      <c r="CI1331" s="6"/>
      <c r="CJ1331" s="6"/>
      <c r="CK1331" s="6"/>
      <c r="CL1331" s="6"/>
      <c r="CM1331" s="6"/>
      <c r="CN1331" s="6"/>
      <c r="CO1331" s="6"/>
      <c r="CP1331" s="6"/>
      <c r="CQ1331" s="6"/>
      <c r="CR1331" s="6"/>
    </row>
    <row r="1332" customFormat="false" ht="15" hidden="false" customHeight="false" outlineLevel="0" collapsed="false">
      <c r="A1332" s="54" t="n">
        <v>1331</v>
      </c>
      <c r="B1332" s="6" t="s">
        <v>3370</v>
      </c>
      <c r="C1332" s="1" t="n">
        <v>7</v>
      </c>
      <c r="D1332" s="1" t="n">
        <v>18</v>
      </c>
      <c r="E1332" s="106" t="n">
        <f aca="false">PRODUCT(C1332/D1332)</f>
        <v>0.388888888888889</v>
      </c>
      <c r="F1332" s="6"/>
      <c r="G1332" s="6"/>
      <c r="H1332" s="6"/>
      <c r="I1332" s="6"/>
      <c r="J1332" s="1"/>
      <c r="K1332" s="1"/>
      <c r="L1332" s="6"/>
      <c r="S1332" s="6"/>
      <c r="T1332" s="6"/>
      <c r="U1332" s="6"/>
      <c r="V1332" s="1"/>
      <c r="W1332" s="6"/>
      <c r="X1332" s="6"/>
      <c r="Y1332" s="6"/>
      <c r="Z1332" s="6"/>
      <c r="AA1332" s="6"/>
      <c r="AB1332" s="6"/>
      <c r="AC1332" s="6"/>
      <c r="AD1332" s="6"/>
      <c r="AE1332" s="6"/>
      <c r="AF1332" s="6"/>
      <c r="AG1332" s="6"/>
      <c r="AH1332" s="6"/>
      <c r="AM1332" s="6"/>
      <c r="AN1332" s="6"/>
      <c r="AO1332" s="6"/>
      <c r="AP1332" s="6"/>
      <c r="AQ1332" s="6"/>
      <c r="AR1332" s="6"/>
      <c r="AS1332" s="6"/>
      <c r="AT1332" s="6"/>
      <c r="AU1332" s="6"/>
      <c r="AV1332" s="6"/>
      <c r="AW1332" s="6"/>
      <c r="AX1332" s="6"/>
      <c r="AY1332" s="6"/>
      <c r="AZ1332" s="6"/>
      <c r="BA1332" s="6"/>
      <c r="BB1332" s="6"/>
      <c r="BC1332" s="6"/>
      <c r="BD1332" s="6"/>
      <c r="BE1332" s="6"/>
      <c r="BF1332" s="6"/>
      <c r="BG1332" s="6"/>
      <c r="BH1332" s="6"/>
      <c r="BI1332" s="6"/>
      <c r="BJ1332" s="6"/>
      <c r="BK1332" s="6"/>
      <c r="BL1332" s="6"/>
      <c r="BM1332" s="6"/>
      <c r="BN1332" s="6"/>
      <c r="BO1332" s="6"/>
      <c r="BP1332" s="6"/>
      <c r="BQ1332" s="6"/>
      <c r="BR1332" s="6"/>
      <c r="BS1332" s="6"/>
      <c r="BT1332" s="6"/>
      <c r="BU1332" s="6"/>
      <c r="BV1332" s="6"/>
      <c r="BW1332" s="6"/>
      <c r="BX1332" s="6"/>
      <c r="BY1332" s="6"/>
      <c r="BZ1332" s="6"/>
      <c r="CA1332" s="6"/>
      <c r="CB1332" s="6"/>
      <c r="CC1332" s="6"/>
      <c r="CD1332" s="6"/>
      <c r="CE1332" s="6"/>
      <c r="CF1332" s="6"/>
      <c r="CG1332" s="6"/>
      <c r="CH1332" s="6"/>
      <c r="CI1332" s="6"/>
      <c r="CJ1332" s="6"/>
      <c r="CK1332" s="6"/>
      <c r="CL1332" s="6"/>
      <c r="CM1332" s="6"/>
      <c r="CN1332" s="6"/>
      <c r="CO1332" s="6"/>
      <c r="CP1332" s="6"/>
      <c r="CQ1332" s="6"/>
      <c r="CR1332" s="6"/>
    </row>
    <row r="1333" customFormat="false" ht="15" hidden="false" customHeight="false" outlineLevel="0" collapsed="false">
      <c r="A1333" s="54" t="n">
        <v>1332</v>
      </c>
      <c r="B1333" s="6" t="s">
        <v>3386</v>
      </c>
      <c r="C1333" s="1" t="n">
        <v>7</v>
      </c>
      <c r="D1333" s="1" t="n">
        <v>10</v>
      </c>
      <c r="E1333" s="106" t="n">
        <f aca="false">PRODUCT(C1333/D1333)</f>
        <v>0.7</v>
      </c>
      <c r="F1333" s="6"/>
      <c r="G1333" s="6"/>
      <c r="H1333" s="6"/>
      <c r="I1333" s="6"/>
      <c r="J1333" s="1"/>
      <c r="K1333" s="1"/>
      <c r="L1333" s="6"/>
      <c r="S1333" s="6"/>
      <c r="T1333" s="6"/>
      <c r="U1333" s="6"/>
      <c r="V1333" s="1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  <c r="BH1333" s="6"/>
      <c r="BI1333" s="6"/>
      <c r="BJ1333" s="6"/>
      <c r="BK1333" s="6"/>
      <c r="BL1333" s="6"/>
      <c r="BM1333" s="6"/>
      <c r="BN1333" s="6"/>
      <c r="BO1333" s="6"/>
      <c r="BP1333" s="6"/>
      <c r="BQ1333" s="6"/>
      <c r="BR1333" s="6"/>
      <c r="BS1333" s="6"/>
      <c r="BT1333" s="6"/>
      <c r="BU1333" s="6"/>
      <c r="BV1333" s="6"/>
      <c r="BW1333" s="6"/>
      <c r="BX1333" s="6"/>
      <c r="BY1333" s="6"/>
      <c r="BZ1333" s="6"/>
      <c r="CA1333" s="6"/>
      <c r="CB1333" s="6"/>
      <c r="CC1333" s="6"/>
      <c r="CD1333" s="6"/>
      <c r="CE1333" s="6"/>
      <c r="CF1333" s="6"/>
      <c r="CG1333" s="6"/>
      <c r="CH1333" s="6"/>
      <c r="CI1333" s="6"/>
      <c r="CJ1333" s="6"/>
      <c r="CK1333" s="6"/>
      <c r="CL1333" s="6"/>
      <c r="CM1333" s="6"/>
      <c r="CN1333" s="6"/>
      <c r="CO1333" s="6"/>
      <c r="CP1333" s="6"/>
      <c r="CQ1333" s="6"/>
      <c r="CR1333" s="6"/>
    </row>
    <row r="1334" customFormat="false" ht="15" hidden="false" customHeight="false" outlineLevel="0" collapsed="false">
      <c r="A1334" s="54" t="n">
        <v>1333</v>
      </c>
      <c r="B1334" s="6" t="s">
        <v>3391</v>
      </c>
      <c r="C1334" s="1" t="n">
        <v>7</v>
      </c>
      <c r="D1334" s="1" t="n">
        <v>8</v>
      </c>
      <c r="E1334" s="106" t="n">
        <f aca="false">PRODUCT(C1334/D1334)</f>
        <v>0.875</v>
      </c>
      <c r="F1334" s="6"/>
      <c r="G1334" s="6"/>
      <c r="H1334" s="6"/>
      <c r="I1334" s="6"/>
      <c r="J1334" s="1"/>
      <c r="K1334" s="1"/>
      <c r="L1334" s="6"/>
      <c r="S1334" s="6"/>
      <c r="T1334" s="6"/>
      <c r="U1334" s="6"/>
      <c r="V1334" s="1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</row>
    <row r="1335" customFormat="false" ht="15" hidden="false" customHeight="false" outlineLevel="0" collapsed="false">
      <c r="A1335" s="54" t="n">
        <v>1334</v>
      </c>
      <c r="B1335" s="6" t="s">
        <v>3392</v>
      </c>
      <c r="C1335" s="1" t="n">
        <v>7</v>
      </c>
      <c r="D1335" s="1" t="n">
        <v>20</v>
      </c>
      <c r="E1335" s="106" t="n">
        <f aca="false">PRODUCT(C1335/D1335)</f>
        <v>0.35</v>
      </c>
      <c r="F1335" s="6"/>
      <c r="G1335" s="6"/>
      <c r="H1335" s="6"/>
      <c r="I1335" s="6"/>
      <c r="J1335" s="1"/>
      <c r="K1335" s="1"/>
      <c r="L1335" s="6"/>
      <c r="S1335" s="6"/>
      <c r="T1335" s="6"/>
      <c r="U1335" s="6"/>
      <c r="V1335" s="1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M1335" s="6"/>
      <c r="AN1335" s="6"/>
      <c r="AO1335" s="6"/>
      <c r="AP1335" s="6"/>
      <c r="AQ1335" s="6"/>
      <c r="AR1335" s="6"/>
      <c r="AS1335" s="6"/>
      <c r="AT1335" s="6"/>
      <c r="AU1335" s="6"/>
      <c r="AV1335" s="6"/>
      <c r="AW1335" s="6"/>
      <c r="AX1335" s="6"/>
      <c r="AY1335" s="6"/>
      <c r="AZ1335" s="6"/>
      <c r="BA1335" s="6"/>
      <c r="BB1335" s="6"/>
      <c r="BC1335" s="6"/>
      <c r="BD1335" s="6"/>
      <c r="BE1335" s="6"/>
      <c r="BF1335" s="6"/>
      <c r="BG1335" s="6"/>
      <c r="BH1335" s="6"/>
      <c r="BI1335" s="6"/>
      <c r="BJ1335" s="6"/>
      <c r="BK1335" s="6"/>
      <c r="BL1335" s="6"/>
      <c r="BM1335" s="6"/>
      <c r="BN1335" s="6"/>
      <c r="BO1335" s="6"/>
      <c r="BP1335" s="6"/>
      <c r="BQ1335" s="6"/>
      <c r="BR1335" s="6"/>
      <c r="BS1335" s="6"/>
      <c r="BT1335" s="6"/>
      <c r="BU1335" s="6"/>
      <c r="BV1335" s="6"/>
      <c r="BW1335" s="6"/>
      <c r="BX1335" s="6"/>
      <c r="BY1335" s="6"/>
      <c r="BZ1335" s="6"/>
      <c r="CA1335" s="6"/>
      <c r="CB1335" s="6"/>
      <c r="CC1335" s="6"/>
      <c r="CD1335" s="6"/>
      <c r="CE1335" s="6"/>
      <c r="CF1335" s="6"/>
      <c r="CG1335" s="6"/>
      <c r="CH1335" s="6"/>
      <c r="CI1335" s="6"/>
      <c r="CJ1335" s="6"/>
      <c r="CK1335" s="6"/>
      <c r="CL1335" s="6"/>
      <c r="CM1335" s="6"/>
      <c r="CN1335" s="6"/>
      <c r="CO1335" s="6"/>
      <c r="CP1335" s="6"/>
      <c r="CQ1335" s="6"/>
      <c r="CR1335" s="6"/>
    </row>
    <row r="1336" customFormat="false" ht="15" hidden="false" customHeight="false" outlineLevel="0" collapsed="false">
      <c r="A1336" s="54" t="n">
        <v>1335</v>
      </c>
      <c r="B1336" s="6" t="s">
        <v>3401</v>
      </c>
      <c r="C1336" s="1" t="n">
        <v>7</v>
      </c>
      <c r="D1336" s="1" t="n">
        <v>20</v>
      </c>
      <c r="E1336" s="106" t="n">
        <f aca="false">PRODUCT(C1336/D1336)</f>
        <v>0.35</v>
      </c>
      <c r="F1336" s="6"/>
      <c r="G1336" s="6"/>
      <c r="H1336" s="6"/>
      <c r="I1336" s="6"/>
      <c r="J1336" s="1"/>
      <c r="K1336" s="1"/>
      <c r="L1336" s="6"/>
      <c r="S1336" s="6"/>
      <c r="T1336" s="6"/>
      <c r="U1336" s="6"/>
      <c r="V1336" s="1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6"/>
      <c r="AH1336" s="6"/>
      <c r="AM1336" s="6"/>
      <c r="AN1336" s="6"/>
      <c r="AO1336" s="6"/>
      <c r="AP1336" s="6"/>
      <c r="AQ1336" s="6"/>
      <c r="AR1336" s="6"/>
      <c r="AS1336" s="6"/>
      <c r="AT1336" s="6"/>
      <c r="AU1336" s="6"/>
      <c r="AV1336" s="6"/>
      <c r="AW1336" s="6"/>
      <c r="AX1336" s="6"/>
      <c r="AY1336" s="6"/>
      <c r="AZ1336" s="6"/>
      <c r="BA1336" s="6"/>
      <c r="BB1336" s="6"/>
      <c r="BC1336" s="6"/>
      <c r="BD1336" s="6"/>
      <c r="BE1336" s="6"/>
      <c r="BF1336" s="6"/>
      <c r="BG1336" s="6"/>
      <c r="BH1336" s="6"/>
      <c r="BI1336" s="6"/>
      <c r="BJ1336" s="6"/>
      <c r="BK1336" s="6"/>
      <c r="BL1336" s="6"/>
      <c r="BM1336" s="6"/>
      <c r="BN1336" s="6"/>
      <c r="BO1336" s="6"/>
      <c r="BP1336" s="6"/>
      <c r="BQ1336" s="6"/>
      <c r="BR1336" s="6"/>
      <c r="BS1336" s="6"/>
      <c r="BT1336" s="6"/>
      <c r="BU1336" s="6"/>
      <c r="BV1336" s="6"/>
      <c r="BW1336" s="6"/>
      <c r="BX1336" s="6"/>
      <c r="BY1336" s="6"/>
      <c r="BZ1336" s="6"/>
      <c r="CA1336" s="6"/>
      <c r="CB1336" s="6"/>
      <c r="CC1336" s="6"/>
      <c r="CD1336" s="6"/>
      <c r="CE1336" s="6"/>
      <c r="CF1336" s="6"/>
      <c r="CG1336" s="6"/>
      <c r="CH1336" s="6"/>
      <c r="CI1336" s="6"/>
      <c r="CJ1336" s="6"/>
      <c r="CK1336" s="6"/>
      <c r="CL1336" s="6"/>
      <c r="CM1336" s="6"/>
      <c r="CN1336" s="6"/>
      <c r="CO1336" s="6"/>
      <c r="CP1336" s="6"/>
      <c r="CQ1336" s="6"/>
      <c r="CR1336" s="6"/>
    </row>
    <row r="1337" customFormat="false" ht="15" hidden="false" customHeight="false" outlineLevel="0" collapsed="false">
      <c r="A1337" s="54" t="n">
        <v>1336</v>
      </c>
      <c r="B1337" s="6" t="s">
        <v>3403</v>
      </c>
      <c r="C1337" s="1" t="n">
        <v>7</v>
      </c>
      <c r="D1337" s="1" t="n">
        <v>17</v>
      </c>
      <c r="E1337" s="106" t="n">
        <f aca="false">PRODUCT(C1337/D1337)</f>
        <v>0.411764705882353</v>
      </c>
      <c r="F1337" s="6"/>
      <c r="G1337" s="6"/>
      <c r="H1337" s="6"/>
      <c r="I1337" s="6"/>
      <c r="J1337" s="1"/>
      <c r="K1337" s="1"/>
      <c r="L1337" s="6"/>
      <c r="S1337" s="6"/>
      <c r="T1337" s="6"/>
      <c r="U1337" s="6"/>
      <c r="V1337" s="1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  <c r="BJ1337" s="6"/>
      <c r="BK1337" s="6"/>
      <c r="BL1337" s="6"/>
      <c r="BM1337" s="6"/>
      <c r="BN1337" s="6"/>
      <c r="BO1337" s="6"/>
      <c r="BP1337" s="6"/>
      <c r="BQ1337" s="6"/>
      <c r="BR1337" s="6"/>
      <c r="BS1337" s="6"/>
      <c r="BT1337" s="6"/>
      <c r="BU1337" s="6"/>
      <c r="BV1337" s="6"/>
      <c r="BW1337" s="6"/>
      <c r="BX1337" s="6"/>
      <c r="BY1337" s="6"/>
      <c r="BZ1337" s="6"/>
      <c r="CA1337" s="6"/>
      <c r="CB1337" s="6"/>
      <c r="CC1337" s="6"/>
      <c r="CD1337" s="6"/>
      <c r="CE1337" s="6"/>
      <c r="CF1337" s="6"/>
      <c r="CG1337" s="6"/>
      <c r="CH1337" s="6"/>
      <c r="CI1337" s="6"/>
      <c r="CJ1337" s="6"/>
      <c r="CK1337" s="6"/>
      <c r="CL1337" s="6"/>
      <c r="CM1337" s="6"/>
      <c r="CN1337" s="6"/>
      <c r="CO1337" s="6"/>
      <c r="CP1337" s="6"/>
      <c r="CQ1337" s="6"/>
      <c r="CR1337" s="6"/>
    </row>
    <row r="1338" customFormat="false" ht="15" hidden="false" customHeight="false" outlineLevel="0" collapsed="false">
      <c r="A1338" s="54" t="n">
        <v>1337</v>
      </c>
      <c r="B1338" s="6" t="s">
        <v>3445</v>
      </c>
      <c r="C1338" s="1" t="n">
        <v>7</v>
      </c>
      <c r="D1338" s="1" t="n">
        <v>7</v>
      </c>
      <c r="E1338" s="106" t="n">
        <f aca="false">PRODUCT(C1338/D1338)</f>
        <v>1</v>
      </c>
      <c r="F1338" s="6"/>
      <c r="G1338" s="6"/>
      <c r="H1338" s="6"/>
      <c r="I1338" s="6"/>
      <c r="J1338" s="1"/>
      <c r="K1338" s="1"/>
      <c r="L1338" s="6"/>
      <c r="S1338" s="6"/>
      <c r="T1338" s="6"/>
      <c r="U1338" s="6"/>
      <c r="V1338" s="1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</row>
    <row r="1339" customFormat="false" ht="15" hidden="false" customHeight="false" outlineLevel="0" collapsed="false">
      <c r="A1339" s="54" t="n">
        <v>1338</v>
      </c>
      <c r="B1339" s="6" t="s">
        <v>3463</v>
      </c>
      <c r="C1339" s="1" t="n">
        <v>7</v>
      </c>
      <c r="D1339" s="1" t="n">
        <v>10</v>
      </c>
      <c r="E1339" s="106" t="n">
        <f aca="false">PRODUCT(C1339/D1339)</f>
        <v>0.7</v>
      </c>
      <c r="F1339" s="6"/>
      <c r="G1339" s="6"/>
      <c r="H1339" s="6"/>
      <c r="I1339" s="6"/>
      <c r="J1339" s="1"/>
      <c r="K1339" s="1"/>
      <c r="L1339" s="6"/>
      <c r="S1339" s="6"/>
      <c r="T1339" s="6"/>
      <c r="U1339" s="6"/>
      <c r="V1339" s="1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6"/>
      <c r="AM1339" s="6"/>
      <c r="AN1339" s="6"/>
      <c r="AO1339" s="6"/>
      <c r="AP1339" s="6"/>
      <c r="AQ1339" s="6"/>
      <c r="AR1339" s="6"/>
      <c r="AS1339" s="6"/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  <c r="BE1339" s="6"/>
      <c r="BF1339" s="6"/>
      <c r="BG1339" s="6"/>
      <c r="BH1339" s="6"/>
      <c r="BI1339" s="6"/>
      <c r="BJ1339" s="6"/>
      <c r="BK1339" s="6"/>
      <c r="BL1339" s="6"/>
      <c r="BM1339" s="6"/>
      <c r="BN1339" s="6"/>
      <c r="BO1339" s="6"/>
      <c r="BP1339" s="6"/>
      <c r="BQ1339" s="6"/>
      <c r="BR1339" s="6"/>
      <c r="BS1339" s="6"/>
      <c r="BT1339" s="6"/>
      <c r="BU1339" s="6"/>
      <c r="BV1339" s="6"/>
      <c r="BW1339" s="6"/>
      <c r="BX1339" s="6"/>
      <c r="BY1339" s="6"/>
      <c r="BZ1339" s="6"/>
      <c r="CA1339" s="6"/>
      <c r="CB1339" s="6"/>
      <c r="CC1339" s="6"/>
      <c r="CD1339" s="6"/>
      <c r="CE1339" s="6"/>
      <c r="CF1339" s="6"/>
      <c r="CG1339" s="6"/>
      <c r="CH1339" s="6"/>
      <c r="CI1339" s="6"/>
      <c r="CJ1339" s="6"/>
      <c r="CK1339" s="6"/>
      <c r="CL1339" s="6"/>
      <c r="CM1339" s="6"/>
      <c r="CN1339" s="6"/>
      <c r="CO1339" s="6"/>
      <c r="CP1339" s="6"/>
      <c r="CQ1339" s="6"/>
      <c r="CR1339" s="6"/>
    </row>
    <row r="1340" customFormat="false" ht="15" hidden="false" customHeight="false" outlineLevel="0" collapsed="false">
      <c r="A1340" s="54" t="n">
        <v>1339</v>
      </c>
      <c r="B1340" s="6" t="s">
        <v>3487</v>
      </c>
      <c r="C1340" s="1" t="n">
        <v>7</v>
      </c>
      <c r="D1340" s="1" t="n">
        <v>5</v>
      </c>
      <c r="E1340" s="106" t="n">
        <f aca="false">PRODUCT(C1340/D1340)</f>
        <v>1.4</v>
      </c>
      <c r="F1340" s="6"/>
      <c r="G1340" s="6"/>
      <c r="H1340" s="6"/>
      <c r="I1340" s="6"/>
      <c r="J1340" s="1"/>
      <c r="K1340" s="1"/>
      <c r="L1340" s="6"/>
      <c r="S1340" s="6"/>
      <c r="T1340" s="6"/>
      <c r="U1340" s="6"/>
      <c r="V1340" s="1"/>
      <c r="W1340" s="6"/>
      <c r="X1340" s="6"/>
      <c r="Y1340" s="6"/>
      <c r="Z1340" s="6"/>
      <c r="AA1340" s="6"/>
      <c r="AB1340" s="6"/>
      <c r="AC1340" s="6"/>
      <c r="AD1340" s="6"/>
      <c r="AE1340" s="6"/>
      <c r="AF1340" s="6"/>
      <c r="AG1340" s="6"/>
      <c r="AH1340" s="6"/>
      <c r="AM1340" s="6"/>
      <c r="AN1340" s="6"/>
      <c r="AO1340" s="6"/>
      <c r="AP1340" s="6"/>
      <c r="AQ1340" s="6"/>
      <c r="AR1340" s="6"/>
      <c r="AS1340" s="6"/>
      <c r="AT1340" s="6"/>
      <c r="AU1340" s="6"/>
      <c r="AV1340" s="6"/>
      <c r="AW1340" s="6"/>
      <c r="AX1340" s="6"/>
      <c r="AY1340" s="6"/>
      <c r="AZ1340" s="6"/>
      <c r="BA1340" s="6"/>
      <c r="BB1340" s="6"/>
      <c r="BC1340" s="6"/>
      <c r="BD1340" s="6"/>
      <c r="BE1340" s="6"/>
      <c r="BF1340" s="6"/>
      <c r="BG1340" s="6"/>
      <c r="BH1340" s="6"/>
      <c r="BI1340" s="6"/>
      <c r="BJ1340" s="6"/>
      <c r="BK1340" s="6"/>
      <c r="BL1340" s="6"/>
      <c r="BM1340" s="6"/>
      <c r="BN1340" s="6"/>
      <c r="BO1340" s="6"/>
      <c r="BP1340" s="6"/>
      <c r="BQ1340" s="6"/>
      <c r="BR1340" s="6"/>
      <c r="BS1340" s="6"/>
      <c r="BT1340" s="6"/>
      <c r="BU1340" s="6"/>
      <c r="BV1340" s="6"/>
      <c r="BW1340" s="6"/>
      <c r="BX1340" s="6"/>
      <c r="BY1340" s="6"/>
      <c r="BZ1340" s="6"/>
      <c r="CA1340" s="6"/>
      <c r="CB1340" s="6"/>
      <c r="CC1340" s="6"/>
      <c r="CD1340" s="6"/>
      <c r="CE1340" s="6"/>
      <c r="CF1340" s="6"/>
      <c r="CG1340" s="6"/>
      <c r="CH1340" s="6"/>
      <c r="CI1340" s="6"/>
      <c r="CJ1340" s="6"/>
      <c r="CK1340" s="6"/>
      <c r="CL1340" s="6"/>
      <c r="CM1340" s="6"/>
      <c r="CN1340" s="6"/>
      <c r="CO1340" s="6"/>
      <c r="CP1340" s="6"/>
      <c r="CQ1340" s="6"/>
      <c r="CR1340" s="6"/>
    </row>
    <row r="1341" customFormat="false" ht="15" hidden="false" customHeight="false" outlineLevel="0" collapsed="false">
      <c r="A1341" s="54" t="n">
        <v>1340</v>
      </c>
      <c r="B1341" s="6" t="s">
        <v>3489</v>
      </c>
      <c r="C1341" s="1" t="n">
        <v>7</v>
      </c>
      <c r="D1341" s="1" t="n">
        <v>10</v>
      </c>
      <c r="E1341" s="106" t="n">
        <f aca="false">PRODUCT(C1341/D1341)</f>
        <v>0.7</v>
      </c>
      <c r="F1341" s="6"/>
      <c r="G1341" s="6"/>
      <c r="H1341" s="6"/>
      <c r="I1341" s="6"/>
      <c r="J1341" s="1"/>
      <c r="K1341" s="1"/>
      <c r="L1341" s="6"/>
      <c r="S1341" s="6"/>
      <c r="T1341" s="6"/>
      <c r="U1341" s="6"/>
      <c r="V1341" s="1"/>
      <c r="W1341" s="6"/>
      <c r="X1341" s="6"/>
      <c r="Y1341" s="6"/>
      <c r="Z1341" s="6"/>
      <c r="AA1341" s="6"/>
      <c r="AB1341" s="6"/>
      <c r="AC1341" s="6"/>
      <c r="AD1341" s="6"/>
      <c r="AE1341" s="6"/>
      <c r="AF1341" s="6"/>
      <c r="AG1341" s="6"/>
      <c r="AH1341" s="6"/>
      <c r="AM1341" s="6"/>
      <c r="AN1341" s="6"/>
      <c r="AO1341" s="6"/>
      <c r="AP1341" s="6"/>
      <c r="AQ1341" s="6"/>
      <c r="AR1341" s="6"/>
      <c r="AS1341" s="6"/>
      <c r="AT1341" s="6"/>
      <c r="AU1341" s="6"/>
      <c r="AV1341" s="6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  <c r="BJ1341" s="6"/>
      <c r="BK1341" s="6"/>
      <c r="BL1341" s="6"/>
      <c r="BM1341" s="6"/>
      <c r="BN1341" s="6"/>
      <c r="BO1341" s="6"/>
      <c r="BP1341" s="6"/>
      <c r="BQ1341" s="6"/>
      <c r="BR1341" s="6"/>
      <c r="BS1341" s="6"/>
      <c r="BT1341" s="6"/>
      <c r="BU1341" s="6"/>
      <c r="BV1341" s="6"/>
      <c r="BW1341" s="6"/>
      <c r="BX1341" s="6"/>
      <c r="BY1341" s="6"/>
      <c r="BZ1341" s="6"/>
      <c r="CA1341" s="6"/>
      <c r="CB1341" s="6"/>
      <c r="CC1341" s="6"/>
      <c r="CD1341" s="6"/>
      <c r="CE1341" s="6"/>
      <c r="CF1341" s="6"/>
      <c r="CG1341" s="6"/>
      <c r="CH1341" s="6"/>
      <c r="CI1341" s="6"/>
      <c r="CJ1341" s="6"/>
      <c r="CK1341" s="6"/>
      <c r="CL1341" s="6"/>
      <c r="CM1341" s="6"/>
      <c r="CN1341" s="6"/>
      <c r="CO1341" s="6"/>
      <c r="CP1341" s="6"/>
      <c r="CQ1341" s="6"/>
      <c r="CR1341" s="6"/>
    </row>
    <row r="1342" customFormat="false" ht="15" hidden="false" customHeight="false" outlineLevel="0" collapsed="false">
      <c r="A1342" s="54" t="n">
        <v>1341</v>
      </c>
      <c r="B1342" s="6" t="s">
        <v>3501</v>
      </c>
      <c r="C1342" s="1" t="n">
        <v>7</v>
      </c>
      <c r="D1342" s="1" t="n">
        <v>13</v>
      </c>
      <c r="E1342" s="106" t="n">
        <f aca="false">PRODUCT(C1342/D1342)</f>
        <v>0.538461538461538</v>
      </c>
      <c r="F1342" s="6"/>
      <c r="G1342" s="6"/>
      <c r="H1342" s="6"/>
      <c r="I1342" s="6"/>
      <c r="J1342" s="1"/>
      <c r="K1342" s="1"/>
      <c r="L1342" s="6"/>
      <c r="S1342" s="6"/>
      <c r="T1342" s="6"/>
      <c r="U1342" s="6"/>
      <c r="V1342" s="1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</row>
    <row r="1343" customFormat="false" ht="15" hidden="false" customHeight="false" outlineLevel="0" collapsed="false">
      <c r="A1343" s="54" t="n">
        <v>1342</v>
      </c>
      <c r="B1343" s="6" t="s">
        <v>3510</v>
      </c>
      <c r="C1343" s="1" t="n">
        <v>7</v>
      </c>
      <c r="D1343" s="1" t="n">
        <v>16</v>
      </c>
      <c r="E1343" s="106" t="n">
        <f aca="false">PRODUCT(C1343/D1343)</f>
        <v>0.4375</v>
      </c>
      <c r="F1343" s="6"/>
      <c r="G1343" s="6"/>
      <c r="H1343" s="6"/>
      <c r="I1343" s="6"/>
      <c r="J1343" s="1"/>
      <c r="K1343" s="1"/>
      <c r="L1343" s="6"/>
      <c r="S1343" s="6"/>
      <c r="T1343" s="6"/>
      <c r="U1343" s="6"/>
      <c r="V1343" s="1"/>
      <c r="W1343" s="6"/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6"/>
      <c r="AM1343" s="6"/>
      <c r="AN1343" s="6"/>
      <c r="AO1343" s="6"/>
      <c r="AP1343" s="6"/>
      <c r="AQ1343" s="6"/>
      <c r="AR1343" s="6"/>
      <c r="AS1343" s="6"/>
      <c r="AT1343" s="6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/>
      <c r="BE1343" s="6"/>
      <c r="BF1343" s="6"/>
      <c r="BG1343" s="6"/>
      <c r="BH1343" s="6"/>
      <c r="BI1343" s="6"/>
      <c r="BJ1343" s="6"/>
      <c r="BK1343" s="6"/>
      <c r="BL1343" s="6"/>
      <c r="BM1343" s="6"/>
      <c r="BN1343" s="6"/>
      <c r="BO1343" s="6"/>
      <c r="BP1343" s="6"/>
      <c r="BQ1343" s="6"/>
      <c r="BR1343" s="6"/>
      <c r="BS1343" s="6"/>
      <c r="BT1343" s="6"/>
      <c r="BU1343" s="6"/>
      <c r="BV1343" s="6"/>
      <c r="BW1343" s="6"/>
      <c r="BX1343" s="6"/>
      <c r="BY1343" s="6"/>
      <c r="BZ1343" s="6"/>
      <c r="CA1343" s="6"/>
      <c r="CB1343" s="6"/>
      <c r="CC1343" s="6"/>
      <c r="CD1343" s="6"/>
      <c r="CE1343" s="6"/>
      <c r="CF1343" s="6"/>
      <c r="CG1343" s="6"/>
      <c r="CH1343" s="6"/>
      <c r="CI1343" s="6"/>
      <c r="CJ1343" s="6"/>
      <c r="CK1343" s="6"/>
      <c r="CL1343" s="6"/>
      <c r="CM1343" s="6"/>
      <c r="CN1343" s="6"/>
      <c r="CO1343" s="6"/>
      <c r="CP1343" s="6"/>
      <c r="CQ1343" s="6"/>
      <c r="CR1343" s="6"/>
    </row>
    <row r="1344" customFormat="false" ht="15" hidden="false" customHeight="false" outlineLevel="0" collapsed="false">
      <c r="A1344" s="54" t="n">
        <v>1343</v>
      </c>
      <c r="B1344" s="6" t="s">
        <v>3511</v>
      </c>
      <c r="C1344" s="1" t="n">
        <v>7</v>
      </c>
      <c r="D1344" s="1" t="n">
        <v>6</v>
      </c>
      <c r="E1344" s="106" t="n">
        <f aca="false">PRODUCT(C1344/D1344)</f>
        <v>1.16666666666667</v>
      </c>
      <c r="F1344" s="6"/>
      <c r="G1344" s="6"/>
      <c r="H1344" s="6"/>
      <c r="I1344" s="6"/>
      <c r="J1344" s="1"/>
      <c r="K1344" s="1"/>
      <c r="L1344" s="6"/>
      <c r="S1344" s="6"/>
      <c r="T1344" s="6"/>
      <c r="U1344" s="6"/>
      <c r="V1344" s="1"/>
      <c r="W1344" s="6"/>
      <c r="X1344" s="6"/>
      <c r="Y1344" s="6"/>
      <c r="Z1344" s="6"/>
      <c r="AA1344" s="6"/>
      <c r="AB1344" s="6"/>
      <c r="AC1344" s="6"/>
      <c r="AD1344" s="6"/>
      <c r="AE1344" s="6"/>
      <c r="AF1344" s="6"/>
      <c r="AG1344" s="6"/>
      <c r="AH1344" s="6"/>
      <c r="AM1344" s="6"/>
      <c r="AN1344" s="6"/>
      <c r="AO1344" s="6"/>
      <c r="AP1344" s="6"/>
      <c r="AQ1344" s="6"/>
      <c r="AR1344" s="6"/>
      <c r="AS1344" s="6"/>
      <c r="AT1344" s="6"/>
      <c r="AU1344" s="6"/>
      <c r="AV1344" s="6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  <c r="BH1344" s="6"/>
      <c r="BI1344" s="6"/>
      <c r="BJ1344" s="6"/>
      <c r="BK1344" s="6"/>
      <c r="BL1344" s="6"/>
      <c r="BM1344" s="6"/>
      <c r="BN1344" s="6"/>
      <c r="BO1344" s="6"/>
      <c r="BP1344" s="6"/>
      <c r="BQ1344" s="6"/>
      <c r="BR1344" s="6"/>
      <c r="BS1344" s="6"/>
      <c r="BT1344" s="6"/>
      <c r="BU1344" s="6"/>
      <c r="BV1344" s="6"/>
      <c r="BW1344" s="6"/>
      <c r="BX1344" s="6"/>
      <c r="BY1344" s="6"/>
      <c r="BZ1344" s="6"/>
      <c r="CA1344" s="6"/>
      <c r="CB1344" s="6"/>
      <c r="CC1344" s="6"/>
      <c r="CD1344" s="6"/>
      <c r="CE1344" s="6"/>
      <c r="CF1344" s="6"/>
      <c r="CG1344" s="6"/>
      <c r="CH1344" s="6"/>
      <c r="CI1344" s="6"/>
      <c r="CJ1344" s="6"/>
      <c r="CK1344" s="6"/>
      <c r="CL1344" s="6"/>
      <c r="CM1344" s="6"/>
      <c r="CN1344" s="6"/>
      <c r="CO1344" s="6"/>
      <c r="CP1344" s="6"/>
      <c r="CQ1344" s="6"/>
      <c r="CR1344" s="6"/>
    </row>
    <row r="1345" customFormat="false" ht="15" hidden="false" customHeight="false" outlineLevel="0" collapsed="false">
      <c r="A1345" s="54" t="n">
        <v>1344</v>
      </c>
      <c r="B1345" s="6" t="s">
        <v>3524</v>
      </c>
      <c r="C1345" s="1" t="n">
        <v>7</v>
      </c>
      <c r="D1345" s="1" t="n">
        <v>9</v>
      </c>
      <c r="E1345" s="106" t="n">
        <f aca="false">PRODUCT(C1345/D1345)</f>
        <v>0.777777777777778</v>
      </c>
      <c r="F1345" s="6"/>
      <c r="G1345" s="6"/>
      <c r="H1345" s="6"/>
      <c r="I1345" s="6"/>
      <c r="J1345" s="1"/>
      <c r="K1345" s="1"/>
      <c r="L1345" s="6"/>
      <c r="S1345" s="6"/>
      <c r="T1345" s="6"/>
      <c r="U1345" s="6"/>
      <c r="V1345" s="1"/>
      <c r="W1345" s="6"/>
      <c r="X1345" s="6"/>
      <c r="Y1345" s="6"/>
      <c r="Z1345" s="6"/>
      <c r="AA1345" s="6"/>
      <c r="AB1345" s="6"/>
      <c r="AC1345" s="6"/>
      <c r="AD1345" s="6"/>
      <c r="AE1345" s="6"/>
      <c r="AF1345" s="6"/>
      <c r="AG1345" s="6"/>
      <c r="AH1345" s="6"/>
      <c r="AM1345" s="6"/>
      <c r="AN1345" s="6"/>
      <c r="AO1345" s="6"/>
      <c r="AP1345" s="6"/>
      <c r="AQ1345" s="6"/>
      <c r="AR1345" s="6"/>
      <c r="AS1345" s="6"/>
      <c r="AT1345" s="6"/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  <c r="BG1345" s="6"/>
      <c r="BH1345" s="6"/>
      <c r="BI1345" s="6"/>
      <c r="BJ1345" s="6"/>
      <c r="BK1345" s="6"/>
      <c r="BL1345" s="6"/>
      <c r="BM1345" s="6"/>
      <c r="BN1345" s="6"/>
      <c r="BO1345" s="6"/>
      <c r="BP1345" s="6"/>
      <c r="BQ1345" s="6"/>
      <c r="BR1345" s="6"/>
      <c r="BS1345" s="6"/>
      <c r="BT1345" s="6"/>
      <c r="BU1345" s="6"/>
      <c r="BV1345" s="6"/>
      <c r="BW1345" s="6"/>
      <c r="BX1345" s="6"/>
      <c r="BY1345" s="6"/>
      <c r="BZ1345" s="6"/>
      <c r="CA1345" s="6"/>
      <c r="CB1345" s="6"/>
      <c r="CC1345" s="6"/>
      <c r="CD1345" s="6"/>
      <c r="CE1345" s="6"/>
      <c r="CF1345" s="6"/>
      <c r="CG1345" s="6"/>
      <c r="CH1345" s="6"/>
      <c r="CI1345" s="6"/>
      <c r="CJ1345" s="6"/>
      <c r="CK1345" s="6"/>
      <c r="CL1345" s="6"/>
      <c r="CM1345" s="6"/>
      <c r="CN1345" s="6"/>
      <c r="CO1345" s="6"/>
      <c r="CP1345" s="6"/>
      <c r="CQ1345" s="6"/>
      <c r="CR1345" s="6"/>
    </row>
    <row r="1346" customFormat="false" ht="15" hidden="false" customHeight="false" outlineLevel="0" collapsed="false">
      <c r="A1346" s="54" t="n">
        <v>1345</v>
      </c>
      <c r="B1346" s="6" t="s">
        <v>3560</v>
      </c>
      <c r="C1346" s="1" t="n">
        <v>7</v>
      </c>
      <c r="D1346" s="1" t="n">
        <v>9</v>
      </c>
      <c r="E1346" s="106" t="n">
        <f aca="false">PRODUCT(C1346/D1346)</f>
        <v>0.777777777777778</v>
      </c>
      <c r="F1346" s="6"/>
      <c r="G1346" s="6"/>
      <c r="H1346" s="6"/>
      <c r="I1346" s="6"/>
      <c r="J1346" s="1"/>
      <c r="K1346" s="1"/>
      <c r="L1346" s="6"/>
      <c r="S1346" s="6"/>
      <c r="T1346" s="6"/>
      <c r="U1346" s="6"/>
      <c r="V1346" s="1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</row>
    <row r="1347" customFormat="false" ht="15" hidden="false" customHeight="false" outlineLevel="0" collapsed="false">
      <c r="A1347" s="54" t="n">
        <v>1346</v>
      </c>
      <c r="B1347" s="6" t="s">
        <v>1922</v>
      </c>
      <c r="C1347" s="1" t="n">
        <v>6</v>
      </c>
      <c r="D1347" s="1" t="n">
        <v>102</v>
      </c>
      <c r="E1347" s="106" t="n">
        <f aca="false">PRODUCT(C1347/D1347)</f>
        <v>0.0588235294117647</v>
      </c>
      <c r="F1347" s="6"/>
      <c r="G1347" s="6"/>
      <c r="H1347" s="6"/>
      <c r="I1347" s="6"/>
      <c r="J1347" s="1"/>
      <c r="K1347" s="1"/>
      <c r="L1347" s="6"/>
      <c r="S1347" s="6"/>
      <c r="T1347" s="6"/>
      <c r="U1347" s="6"/>
      <c r="V1347" s="1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6"/>
      <c r="AH1347" s="6"/>
      <c r="AM1347" s="6"/>
      <c r="AN1347" s="6"/>
      <c r="AO1347" s="6"/>
      <c r="AP1347" s="6"/>
      <c r="AQ1347" s="6"/>
      <c r="AR1347" s="6"/>
      <c r="AS1347" s="6"/>
      <c r="AT1347" s="6"/>
      <c r="AU1347" s="6"/>
      <c r="AV1347" s="6"/>
      <c r="AW1347" s="6"/>
      <c r="AX1347" s="6"/>
      <c r="AY1347" s="6"/>
      <c r="AZ1347" s="6"/>
      <c r="BA1347" s="6"/>
      <c r="BB1347" s="6"/>
      <c r="BC1347" s="6"/>
      <c r="BD1347" s="6"/>
      <c r="BE1347" s="6"/>
      <c r="BF1347" s="6"/>
      <c r="BG1347" s="6"/>
      <c r="BH1347" s="6"/>
      <c r="BI1347" s="6"/>
      <c r="BJ1347" s="6"/>
      <c r="BK1347" s="6"/>
      <c r="BL1347" s="6"/>
      <c r="BM1347" s="6"/>
      <c r="BN1347" s="6"/>
      <c r="BO1347" s="6"/>
      <c r="BP1347" s="6"/>
      <c r="BQ1347" s="6"/>
      <c r="BR1347" s="6"/>
      <c r="BS1347" s="6"/>
      <c r="BT1347" s="6"/>
      <c r="BU1347" s="6"/>
      <c r="BV1347" s="6"/>
      <c r="BW1347" s="6"/>
      <c r="BX1347" s="6"/>
      <c r="BY1347" s="6"/>
      <c r="BZ1347" s="6"/>
      <c r="CA1347" s="6"/>
      <c r="CB1347" s="6"/>
      <c r="CC1347" s="6"/>
      <c r="CD1347" s="6"/>
      <c r="CE1347" s="6"/>
      <c r="CF1347" s="6"/>
      <c r="CG1347" s="6"/>
      <c r="CH1347" s="6"/>
      <c r="CI1347" s="6"/>
      <c r="CJ1347" s="6"/>
      <c r="CK1347" s="6"/>
      <c r="CL1347" s="6"/>
      <c r="CM1347" s="6"/>
      <c r="CN1347" s="6"/>
      <c r="CO1347" s="6"/>
      <c r="CP1347" s="6"/>
      <c r="CQ1347" s="6"/>
      <c r="CR1347" s="6"/>
    </row>
    <row r="1348" customFormat="false" ht="15" hidden="false" customHeight="false" outlineLevel="0" collapsed="false">
      <c r="A1348" s="54" t="n">
        <v>1347</v>
      </c>
      <c r="B1348" s="6" t="s">
        <v>2610</v>
      </c>
      <c r="C1348" s="1" t="n">
        <v>6</v>
      </c>
      <c r="D1348" s="1" t="n">
        <v>54</v>
      </c>
      <c r="E1348" s="106" t="n">
        <f aca="false">PRODUCT(C1348/D1348)</f>
        <v>0.111111111111111</v>
      </c>
      <c r="F1348" s="6"/>
      <c r="G1348" s="6"/>
      <c r="H1348" s="6"/>
      <c r="I1348" s="6"/>
      <c r="J1348" s="1"/>
      <c r="K1348" s="1"/>
      <c r="L1348" s="6"/>
      <c r="S1348" s="6"/>
      <c r="T1348" s="6"/>
      <c r="U1348" s="6"/>
      <c r="V1348" s="1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M1348" s="6"/>
      <c r="AN1348" s="6"/>
      <c r="AO1348" s="6"/>
      <c r="AP1348" s="6"/>
      <c r="AQ1348" s="6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/>
      <c r="BE1348" s="6"/>
      <c r="BF1348" s="6"/>
      <c r="BG1348" s="6"/>
      <c r="BH1348" s="6"/>
      <c r="BI1348" s="6"/>
      <c r="BJ1348" s="6"/>
      <c r="BK1348" s="6"/>
      <c r="BL1348" s="6"/>
      <c r="BM1348" s="6"/>
      <c r="BN1348" s="6"/>
      <c r="BO1348" s="6"/>
      <c r="BP1348" s="6"/>
      <c r="BQ1348" s="6"/>
      <c r="BR1348" s="6"/>
      <c r="BS1348" s="6"/>
      <c r="BT1348" s="6"/>
      <c r="BU1348" s="6"/>
      <c r="BV1348" s="6"/>
      <c r="BW1348" s="6"/>
      <c r="BX1348" s="6"/>
      <c r="BY1348" s="6"/>
      <c r="BZ1348" s="6"/>
      <c r="CA1348" s="6"/>
      <c r="CB1348" s="6"/>
      <c r="CC1348" s="6"/>
      <c r="CD1348" s="6"/>
      <c r="CE1348" s="6"/>
      <c r="CF1348" s="6"/>
      <c r="CG1348" s="6"/>
      <c r="CH1348" s="6"/>
      <c r="CI1348" s="6"/>
      <c r="CJ1348" s="6"/>
      <c r="CK1348" s="6"/>
      <c r="CL1348" s="6"/>
      <c r="CM1348" s="6"/>
      <c r="CN1348" s="6"/>
      <c r="CO1348" s="6"/>
      <c r="CP1348" s="6"/>
      <c r="CQ1348" s="6"/>
      <c r="CR1348" s="6"/>
    </row>
    <row r="1349" customFormat="false" ht="15" hidden="false" customHeight="false" outlineLevel="0" collapsed="false">
      <c r="A1349" s="54" t="n">
        <v>1348</v>
      </c>
      <c r="B1349" s="6" t="s">
        <v>492</v>
      </c>
      <c r="C1349" s="1" t="n">
        <v>6</v>
      </c>
      <c r="D1349" s="1" t="n">
        <v>48</v>
      </c>
      <c r="E1349" s="106" t="n">
        <f aca="false">PRODUCT(C1349/D1349)</f>
        <v>0.125</v>
      </c>
      <c r="F1349" s="6"/>
      <c r="G1349" s="6"/>
      <c r="H1349" s="6"/>
      <c r="I1349" s="6"/>
      <c r="J1349" s="1"/>
      <c r="K1349" s="1"/>
      <c r="L1349" s="6"/>
      <c r="S1349" s="6"/>
      <c r="T1349" s="6"/>
      <c r="U1349" s="6"/>
      <c r="V1349" s="1"/>
      <c r="W1349" s="6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6"/>
      <c r="AM1349" s="6"/>
      <c r="AN1349" s="6"/>
      <c r="AO1349" s="6"/>
      <c r="AP1349" s="6"/>
      <c r="AQ1349" s="6"/>
      <c r="AR1349" s="6"/>
      <c r="AS1349" s="6"/>
      <c r="AT1349" s="6"/>
      <c r="AU1349" s="6"/>
      <c r="AV1349" s="6"/>
      <c r="AW1349" s="6"/>
      <c r="AX1349" s="6"/>
      <c r="AY1349" s="6"/>
      <c r="AZ1349" s="6"/>
      <c r="BA1349" s="6"/>
      <c r="BB1349" s="6"/>
      <c r="BC1349" s="6"/>
      <c r="BD1349" s="6"/>
      <c r="BE1349" s="6"/>
      <c r="BF1349" s="6"/>
      <c r="BG1349" s="6"/>
      <c r="BH1349" s="6"/>
      <c r="BI1349" s="6"/>
      <c r="BJ1349" s="6"/>
      <c r="BK1349" s="6"/>
      <c r="BL1349" s="6"/>
      <c r="BM1349" s="6"/>
      <c r="BN1349" s="6"/>
      <c r="BO1349" s="6"/>
      <c r="BP1349" s="6"/>
      <c r="BQ1349" s="6"/>
      <c r="BR1349" s="6"/>
      <c r="BS1349" s="6"/>
      <c r="BT1349" s="6"/>
      <c r="BU1349" s="6"/>
      <c r="BV1349" s="6"/>
      <c r="BW1349" s="6"/>
      <c r="BX1349" s="6"/>
      <c r="BY1349" s="6"/>
      <c r="BZ1349" s="6"/>
      <c r="CA1349" s="6"/>
      <c r="CB1349" s="6"/>
      <c r="CC1349" s="6"/>
      <c r="CD1349" s="6"/>
      <c r="CE1349" s="6"/>
      <c r="CF1349" s="6"/>
      <c r="CG1349" s="6"/>
      <c r="CH1349" s="6"/>
      <c r="CI1349" s="6"/>
      <c r="CJ1349" s="6"/>
      <c r="CK1349" s="6"/>
      <c r="CL1349" s="6"/>
      <c r="CM1349" s="6"/>
      <c r="CN1349" s="6"/>
      <c r="CO1349" s="6"/>
      <c r="CP1349" s="6"/>
      <c r="CQ1349" s="6"/>
      <c r="CR1349" s="6"/>
    </row>
    <row r="1350" customFormat="false" ht="15" hidden="false" customHeight="false" outlineLevel="0" collapsed="false">
      <c r="A1350" s="54" t="n">
        <v>1349</v>
      </c>
      <c r="B1350" s="6" t="s">
        <v>2801</v>
      </c>
      <c r="C1350" s="1" t="n">
        <v>6</v>
      </c>
      <c r="D1350" s="1" t="n">
        <v>54</v>
      </c>
      <c r="E1350" s="106" t="n">
        <f aca="false">PRODUCT(C1350/D1350)</f>
        <v>0.111111111111111</v>
      </c>
      <c r="F1350" s="6"/>
      <c r="G1350" s="6"/>
      <c r="H1350" s="6"/>
      <c r="I1350" s="6"/>
      <c r="J1350" s="1"/>
      <c r="K1350" s="1"/>
      <c r="L1350" s="6"/>
      <c r="S1350" s="6"/>
      <c r="T1350" s="6"/>
      <c r="U1350" s="6"/>
      <c r="V1350" s="1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</row>
    <row r="1351" customFormat="false" ht="15" hidden="false" customHeight="false" outlineLevel="0" collapsed="false">
      <c r="A1351" s="54" t="n">
        <v>1350</v>
      </c>
      <c r="B1351" s="6" t="s">
        <v>2846</v>
      </c>
      <c r="C1351" s="1" t="n">
        <v>6</v>
      </c>
      <c r="D1351" s="1" t="n">
        <v>50</v>
      </c>
      <c r="E1351" s="106" t="n">
        <f aca="false">PRODUCT(C1351/D1351)</f>
        <v>0.12</v>
      </c>
      <c r="F1351" s="6"/>
      <c r="G1351" s="6"/>
      <c r="H1351" s="6"/>
      <c r="I1351" s="6"/>
      <c r="J1351" s="1"/>
      <c r="K1351" s="1"/>
      <c r="L1351" s="6"/>
      <c r="S1351" s="6"/>
      <c r="T1351" s="6"/>
      <c r="U1351" s="6"/>
      <c r="V1351" s="1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M1351" s="6"/>
      <c r="AN1351" s="6"/>
      <c r="AO1351" s="6"/>
      <c r="AP1351" s="6"/>
      <c r="AQ1351" s="6"/>
      <c r="AR1351" s="6"/>
      <c r="AS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  <c r="BJ1351" s="6"/>
      <c r="BK1351" s="6"/>
      <c r="BL1351" s="6"/>
      <c r="BM1351" s="6"/>
      <c r="BN1351" s="6"/>
      <c r="BO1351" s="6"/>
      <c r="BP1351" s="6"/>
      <c r="BQ1351" s="6"/>
      <c r="BR1351" s="6"/>
      <c r="BS1351" s="6"/>
      <c r="BT1351" s="6"/>
      <c r="BU1351" s="6"/>
      <c r="BV1351" s="6"/>
      <c r="BW1351" s="6"/>
      <c r="BX1351" s="6"/>
      <c r="BY1351" s="6"/>
      <c r="BZ1351" s="6"/>
      <c r="CA1351" s="6"/>
      <c r="CB1351" s="6"/>
      <c r="CC1351" s="6"/>
      <c r="CD1351" s="6"/>
      <c r="CE1351" s="6"/>
      <c r="CF1351" s="6"/>
      <c r="CG1351" s="6"/>
      <c r="CH1351" s="6"/>
      <c r="CI1351" s="6"/>
      <c r="CJ1351" s="6"/>
      <c r="CK1351" s="6"/>
      <c r="CL1351" s="6"/>
      <c r="CM1351" s="6"/>
      <c r="CN1351" s="6"/>
      <c r="CO1351" s="6"/>
      <c r="CP1351" s="6"/>
      <c r="CQ1351" s="6"/>
      <c r="CR1351" s="6"/>
    </row>
    <row r="1352" customFormat="false" ht="15" hidden="false" customHeight="false" outlineLevel="0" collapsed="false">
      <c r="A1352" s="54" t="n">
        <v>1351</v>
      </c>
      <c r="B1352" s="6" t="s">
        <v>560</v>
      </c>
      <c r="C1352" s="1" t="n">
        <v>6</v>
      </c>
      <c r="D1352" s="1" t="n">
        <v>54</v>
      </c>
      <c r="E1352" s="106" t="n">
        <f aca="false">PRODUCT(C1352/D1352)</f>
        <v>0.111111111111111</v>
      </c>
      <c r="F1352" s="6"/>
      <c r="G1352" s="6"/>
      <c r="H1352" s="6"/>
      <c r="I1352" s="6"/>
      <c r="J1352" s="1"/>
      <c r="K1352" s="1"/>
      <c r="L1352" s="6"/>
      <c r="S1352" s="6"/>
      <c r="T1352" s="6"/>
      <c r="U1352" s="6"/>
      <c r="V1352" s="1"/>
      <c r="W1352" s="6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M1352" s="6"/>
      <c r="AN1352" s="6"/>
      <c r="AO1352" s="6"/>
      <c r="AP1352" s="6"/>
      <c r="AQ1352" s="6"/>
      <c r="AR1352" s="6"/>
      <c r="AS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  <c r="BJ1352" s="6"/>
      <c r="BK1352" s="6"/>
      <c r="BL1352" s="6"/>
      <c r="BM1352" s="6"/>
      <c r="BN1352" s="6"/>
      <c r="BO1352" s="6"/>
      <c r="BP1352" s="6"/>
      <c r="BQ1352" s="6"/>
      <c r="BR1352" s="6"/>
      <c r="BS1352" s="6"/>
      <c r="BT1352" s="6"/>
      <c r="BU1352" s="6"/>
      <c r="BV1352" s="6"/>
      <c r="BW1352" s="6"/>
      <c r="BX1352" s="6"/>
      <c r="BY1352" s="6"/>
      <c r="BZ1352" s="6"/>
      <c r="CA1352" s="6"/>
      <c r="CB1352" s="6"/>
      <c r="CC1352" s="6"/>
      <c r="CD1352" s="6"/>
      <c r="CE1352" s="6"/>
      <c r="CF1352" s="6"/>
      <c r="CG1352" s="6"/>
      <c r="CH1352" s="6"/>
      <c r="CI1352" s="6"/>
      <c r="CJ1352" s="6"/>
      <c r="CK1352" s="6"/>
      <c r="CL1352" s="6"/>
      <c r="CM1352" s="6"/>
      <c r="CN1352" s="6"/>
      <c r="CO1352" s="6"/>
      <c r="CP1352" s="6"/>
      <c r="CQ1352" s="6"/>
      <c r="CR1352" s="6"/>
    </row>
    <row r="1353" customFormat="false" ht="15" hidden="false" customHeight="false" outlineLevel="0" collapsed="false">
      <c r="A1353" s="54" t="n">
        <v>1352</v>
      </c>
      <c r="B1353" s="6" t="s">
        <v>2905</v>
      </c>
      <c r="C1353" s="1" t="n">
        <v>6</v>
      </c>
      <c r="D1353" s="1" t="n">
        <v>55</v>
      </c>
      <c r="E1353" s="106" t="n">
        <f aca="false">PRODUCT(C1353/D1353)</f>
        <v>0.109090909090909</v>
      </c>
      <c r="F1353" s="6"/>
      <c r="G1353" s="6"/>
      <c r="H1353" s="6"/>
      <c r="I1353" s="6"/>
      <c r="J1353" s="1"/>
      <c r="K1353" s="1"/>
      <c r="L1353" s="6"/>
      <c r="S1353" s="6"/>
      <c r="T1353" s="6"/>
      <c r="U1353" s="6"/>
      <c r="V1353" s="1"/>
      <c r="W1353" s="6"/>
      <c r="X1353" s="6"/>
      <c r="Y1353" s="6"/>
      <c r="Z1353" s="6"/>
      <c r="AA1353" s="6"/>
      <c r="AB1353" s="6"/>
      <c r="AC1353" s="6"/>
      <c r="AD1353" s="6"/>
      <c r="AE1353" s="6"/>
      <c r="AF1353" s="6"/>
      <c r="AG1353" s="6"/>
      <c r="AH1353" s="6"/>
      <c r="AM1353" s="6"/>
      <c r="AN1353" s="6"/>
      <c r="AO1353" s="6"/>
      <c r="AP1353" s="6"/>
      <c r="AQ1353" s="6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  <c r="BH1353" s="6"/>
      <c r="BI1353" s="6"/>
      <c r="BJ1353" s="6"/>
      <c r="BK1353" s="6"/>
      <c r="BL1353" s="6"/>
      <c r="BM1353" s="6"/>
      <c r="BN1353" s="6"/>
      <c r="BO1353" s="6"/>
      <c r="BP1353" s="6"/>
      <c r="BQ1353" s="6"/>
      <c r="BR1353" s="6"/>
      <c r="BS1353" s="6"/>
      <c r="BT1353" s="6"/>
      <c r="BU1353" s="6"/>
      <c r="BV1353" s="6"/>
      <c r="BW1353" s="6"/>
      <c r="BX1353" s="6"/>
      <c r="BY1353" s="6"/>
      <c r="BZ1353" s="6"/>
      <c r="CA1353" s="6"/>
      <c r="CB1353" s="6"/>
      <c r="CC1353" s="6"/>
      <c r="CD1353" s="6"/>
      <c r="CE1353" s="6"/>
      <c r="CF1353" s="6"/>
      <c r="CG1353" s="6"/>
      <c r="CH1353" s="6"/>
      <c r="CI1353" s="6"/>
      <c r="CJ1353" s="6"/>
      <c r="CK1353" s="6"/>
      <c r="CL1353" s="6"/>
      <c r="CM1353" s="6"/>
      <c r="CN1353" s="6"/>
      <c r="CO1353" s="6"/>
      <c r="CP1353" s="6"/>
      <c r="CQ1353" s="6"/>
      <c r="CR1353" s="6"/>
    </row>
    <row r="1354" customFormat="false" ht="15" hidden="false" customHeight="false" outlineLevel="0" collapsed="false">
      <c r="A1354" s="54" t="n">
        <v>1353</v>
      </c>
      <c r="B1354" s="6" t="s">
        <v>2911</v>
      </c>
      <c r="C1354" s="1" t="n">
        <v>6</v>
      </c>
      <c r="D1354" s="1" t="n">
        <v>34</v>
      </c>
      <c r="E1354" s="106" t="n">
        <f aca="false">PRODUCT(C1354/D1354)</f>
        <v>0.176470588235294</v>
      </c>
      <c r="F1354" s="6"/>
      <c r="G1354" s="6"/>
      <c r="H1354" s="6"/>
      <c r="I1354" s="6"/>
      <c r="J1354" s="1"/>
      <c r="K1354" s="1"/>
      <c r="L1354" s="6"/>
      <c r="S1354" s="6"/>
      <c r="T1354" s="6"/>
      <c r="U1354" s="6"/>
      <c r="V1354" s="1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</row>
    <row r="1355" customFormat="false" ht="15" hidden="false" customHeight="false" outlineLevel="0" collapsed="false">
      <c r="A1355" s="54" t="n">
        <v>1354</v>
      </c>
      <c r="B1355" s="6" t="s">
        <v>2929</v>
      </c>
      <c r="C1355" s="1" t="n">
        <v>6</v>
      </c>
      <c r="D1355" s="1" t="n">
        <v>52</v>
      </c>
      <c r="E1355" s="106" t="n">
        <f aca="false">PRODUCT(C1355/D1355)</f>
        <v>0.115384615384615</v>
      </c>
      <c r="F1355" s="6"/>
      <c r="G1355" s="6"/>
      <c r="H1355" s="6"/>
      <c r="I1355" s="6"/>
      <c r="J1355" s="1"/>
      <c r="K1355" s="1"/>
      <c r="L1355" s="6"/>
      <c r="S1355" s="6"/>
      <c r="T1355" s="6"/>
      <c r="U1355" s="6"/>
      <c r="V1355" s="1"/>
      <c r="W1355" s="6"/>
      <c r="X1355" s="6"/>
      <c r="Y1355" s="6"/>
      <c r="Z1355" s="6"/>
      <c r="AA1355" s="6"/>
      <c r="AB1355" s="6"/>
      <c r="AC1355" s="6"/>
      <c r="AD1355" s="6"/>
      <c r="AE1355" s="6"/>
      <c r="AF1355" s="6"/>
      <c r="AG1355" s="6"/>
      <c r="AH1355" s="6"/>
      <c r="AM1355" s="6"/>
      <c r="AN1355" s="6"/>
      <c r="AO1355" s="6"/>
      <c r="AP1355" s="6"/>
      <c r="AQ1355" s="6"/>
      <c r="AR1355" s="6"/>
      <c r="AS1355" s="6"/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  <c r="BE1355" s="6"/>
      <c r="BF1355" s="6"/>
      <c r="BG1355" s="6"/>
      <c r="BH1355" s="6"/>
      <c r="BI1355" s="6"/>
      <c r="BJ1355" s="6"/>
      <c r="BK1355" s="6"/>
      <c r="BL1355" s="6"/>
      <c r="BM1355" s="6"/>
      <c r="BN1355" s="6"/>
      <c r="BO1355" s="6"/>
      <c r="BP1355" s="6"/>
      <c r="BQ1355" s="6"/>
      <c r="BR1355" s="6"/>
      <c r="BS1355" s="6"/>
      <c r="BT1355" s="6"/>
      <c r="BU1355" s="6"/>
      <c r="BV1355" s="6"/>
      <c r="BW1355" s="6"/>
      <c r="BX1355" s="6"/>
      <c r="BY1355" s="6"/>
      <c r="BZ1355" s="6"/>
      <c r="CA1355" s="6"/>
      <c r="CB1355" s="6"/>
      <c r="CC1355" s="6"/>
      <c r="CD1355" s="6"/>
      <c r="CE1355" s="6"/>
      <c r="CF1355" s="6"/>
      <c r="CG1355" s="6"/>
      <c r="CH1355" s="6"/>
      <c r="CI1355" s="6"/>
      <c r="CJ1355" s="6"/>
      <c r="CK1355" s="6"/>
      <c r="CL1355" s="6"/>
      <c r="CM1355" s="6"/>
      <c r="CN1355" s="6"/>
      <c r="CO1355" s="6"/>
      <c r="CP1355" s="6"/>
      <c r="CQ1355" s="6"/>
      <c r="CR1355" s="6"/>
    </row>
    <row r="1356" customFormat="false" ht="15" hidden="false" customHeight="false" outlineLevel="0" collapsed="false">
      <c r="A1356" s="54" t="n">
        <v>1355</v>
      </c>
      <c r="B1356" s="6" t="s">
        <v>2974</v>
      </c>
      <c r="C1356" s="1" t="n">
        <v>6</v>
      </c>
      <c r="D1356" s="1" t="n">
        <v>24</v>
      </c>
      <c r="E1356" s="106" t="n">
        <f aca="false">PRODUCT(C1356/D1356)</f>
        <v>0.25</v>
      </c>
      <c r="F1356" s="6"/>
      <c r="G1356" s="6"/>
      <c r="H1356" s="6"/>
      <c r="I1356" s="6"/>
      <c r="J1356" s="1"/>
      <c r="K1356" s="1"/>
      <c r="L1356" s="6"/>
      <c r="S1356" s="6"/>
      <c r="T1356" s="6"/>
      <c r="U1356" s="6"/>
      <c r="V1356" s="1"/>
      <c r="W1356" s="6"/>
      <c r="X1356" s="6"/>
      <c r="Y1356" s="6"/>
      <c r="Z1356" s="6"/>
      <c r="AA1356" s="6"/>
      <c r="AB1356" s="6"/>
      <c r="AC1356" s="6"/>
      <c r="AD1356" s="6"/>
      <c r="AE1356" s="6"/>
      <c r="AF1356" s="6"/>
      <c r="AG1356" s="6"/>
      <c r="AH1356" s="6"/>
      <c r="AM1356" s="6"/>
      <c r="AN1356" s="6"/>
      <c r="AO1356" s="6"/>
      <c r="AP1356" s="6"/>
      <c r="AQ1356" s="6"/>
      <c r="AR1356" s="6"/>
      <c r="AS1356" s="6"/>
      <c r="AT1356" s="6"/>
      <c r="AU1356" s="6"/>
      <c r="AV1356" s="6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  <c r="BG1356" s="6"/>
      <c r="BH1356" s="6"/>
      <c r="BI1356" s="6"/>
      <c r="BJ1356" s="6"/>
      <c r="BK1356" s="6"/>
      <c r="BL1356" s="6"/>
      <c r="BM1356" s="6"/>
      <c r="BN1356" s="6"/>
      <c r="BO1356" s="6"/>
      <c r="BP1356" s="6"/>
      <c r="BQ1356" s="6"/>
      <c r="BR1356" s="6"/>
      <c r="BS1356" s="6"/>
      <c r="BT1356" s="6"/>
      <c r="BU1356" s="6"/>
      <c r="BV1356" s="6"/>
      <c r="BW1356" s="6"/>
      <c r="BX1356" s="6"/>
      <c r="BY1356" s="6"/>
      <c r="BZ1356" s="6"/>
      <c r="CA1356" s="6"/>
      <c r="CB1356" s="6"/>
      <c r="CC1356" s="6"/>
      <c r="CD1356" s="6"/>
      <c r="CE1356" s="6"/>
      <c r="CF1356" s="6"/>
      <c r="CG1356" s="6"/>
      <c r="CH1356" s="6"/>
      <c r="CI1356" s="6"/>
      <c r="CJ1356" s="6"/>
      <c r="CK1356" s="6"/>
      <c r="CL1356" s="6"/>
      <c r="CM1356" s="6"/>
      <c r="CN1356" s="6"/>
      <c r="CO1356" s="6"/>
      <c r="CP1356" s="6"/>
      <c r="CQ1356" s="6"/>
      <c r="CR1356" s="6"/>
    </row>
    <row r="1357" customFormat="false" ht="15" hidden="false" customHeight="false" outlineLevel="0" collapsed="false">
      <c r="A1357" s="54" t="n">
        <v>1356</v>
      </c>
      <c r="B1357" s="6" t="s">
        <v>2980</v>
      </c>
      <c r="C1357" s="1" t="n">
        <v>6</v>
      </c>
      <c r="D1357" s="1" t="n">
        <v>40</v>
      </c>
      <c r="E1357" s="106" t="n">
        <f aca="false">PRODUCT(C1357/D1357)</f>
        <v>0.15</v>
      </c>
      <c r="F1357" s="6"/>
      <c r="G1357" s="6"/>
      <c r="H1357" s="6"/>
      <c r="I1357" s="6"/>
      <c r="J1357" s="1"/>
      <c r="K1357" s="1"/>
      <c r="L1357" s="6"/>
      <c r="S1357" s="6"/>
      <c r="T1357" s="6"/>
      <c r="U1357" s="6"/>
      <c r="V1357" s="1"/>
      <c r="W1357" s="6"/>
      <c r="X1357" s="6"/>
      <c r="Y1357" s="6"/>
      <c r="Z1357" s="6"/>
      <c r="AA1357" s="6"/>
      <c r="AB1357" s="6"/>
      <c r="AC1357" s="6"/>
      <c r="AD1357" s="6"/>
      <c r="AE1357" s="6"/>
      <c r="AF1357" s="6"/>
      <c r="AG1357" s="6"/>
      <c r="AH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  <c r="BD1357" s="6"/>
      <c r="BE1357" s="6"/>
      <c r="BF1357" s="6"/>
      <c r="BG1357" s="6"/>
      <c r="BH1357" s="6"/>
      <c r="BI1357" s="6"/>
      <c r="BJ1357" s="6"/>
      <c r="BK1357" s="6"/>
      <c r="BL1357" s="6"/>
      <c r="BM1357" s="6"/>
      <c r="BN1357" s="6"/>
      <c r="BO1357" s="6"/>
      <c r="BP1357" s="6"/>
      <c r="BQ1357" s="6"/>
      <c r="BR1357" s="6"/>
      <c r="BS1357" s="6"/>
      <c r="BT1357" s="6"/>
      <c r="BU1357" s="6"/>
      <c r="BV1357" s="6"/>
      <c r="BW1357" s="6"/>
      <c r="BX1357" s="6"/>
      <c r="BY1357" s="6"/>
      <c r="BZ1357" s="6"/>
      <c r="CA1357" s="6"/>
      <c r="CB1357" s="6"/>
      <c r="CC1357" s="6"/>
      <c r="CD1357" s="6"/>
      <c r="CE1357" s="6"/>
      <c r="CF1357" s="6"/>
      <c r="CG1357" s="6"/>
      <c r="CH1357" s="6"/>
      <c r="CI1357" s="6"/>
      <c r="CJ1357" s="6"/>
      <c r="CK1357" s="6"/>
      <c r="CL1357" s="6"/>
      <c r="CM1357" s="6"/>
      <c r="CN1357" s="6"/>
      <c r="CO1357" s="6"/>
      <c r="CP1357" s="6"/>
      <c r="CQ1357" s="6"/>
      <c r="CR1357" s="6"/>
    </row>
    <row r="1358" customFormat="false" ht="15" hidden="false" customHeight="false" outlineLevel="0" collapsed="false">
      <c r="A1358" s="54" t="n">
        <v>1357</v>
      </c>
      <c r="B1358" s="6" t="s">
        <v>2990</v>
      </c>
      <c r="C1358" s="1" t="n">
        <v>6</v>
      </c>
      <c r="D1358" s="1" t="n">
        <v>59</v>
      </c>
      <c r="E1358" s="106" t="n">
        <f aca="false">PRODUCT(C1358/D1358)</f>
        <v>0.101694915254237</v>
      </c>
      <c r="F1358" s="6"/>
      <c r="G1358" s="6"/>
      <c r="H1358" s="6"/>
      <c r="I1358" s="6"/>
      <c r="J1358" s="1"/>
      <c r="K1358" s="1"/>
      <c r="L1358" s="6"/>
      <c r="S1358" s="6"/>
      <c r="T1358" s="6"/>
      <c r="U1358" s="6"/>
      <c r="V1358" s="1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</row>
    <row r="1359" customFormat="false" ht="15" hidden="false" customHeight="false" outlineLevel="0" collapsed="false">
      <c r="A1359" s="54" t="n">
        <v>1358</v>
      </c>
      <c r="B1359" s="56" t="s">
        <v>3005</v>
      </c>
      <c r="C1359" s="1" t="n">
        <v>6</v>
      </c>
      <c r="D1359" s="1" t="n">
        <v>37</v>
      </c>
      <c r="E1359" s="106" t="n">
        <f aca="false">PRODUCT(C1359/D1359)</f>
        <v>0.162162162162162</v>
      </c>
      <c r="F1359" s="6"/>
      <c r="G1359" s="6"/>
      <c r="H1359" s="56"/>
      <c r="I1359" s="6"/>
      <c r="J1359" s="1"/>
      <c r="K1359" s="1"/>
      <c r="L1359" s="6"/>
      <c r="S1359" s="6"/>
      <c r="T1359" s="6"/>
      <c r="U1359" s="6"/>
      <c r="V1359" s="1"/>
      <c r="W1359" s="6"/>
      <c r="X1359" s="6"/>
      <c r="Y1359" s="6"/>
      <c r="Z1359" s="6"/>
      <c r="AA1359" s="6"/>
      <c r="AB1359" s="6"/>
      <c r="AC1359" s="6"/>
      <c r="AD1359" s="6"/>
      <c r="AE1359" s="6"/>
      <c r="AF1359" s="6"/>
      <c r="AG1359" s="6"/>
      <c r="AH1359" s="6"/>
      <c r="AM1359" s="6"/>
      <c r="AN1359" s="6"/>
      <c r="AO1359" s="6"/>
      <c r="AP1359" s="6"/>
      <c r="AQ1359" s="6"/>
      <c r="AR1359" s="6"/>
      <c r="AS1359" s="6"/>
      <c r="AT1359" s="6"/>
      <c r="AU1359" s="6"/>
      <c r="AV1359" s="6"/>
      <c r="AW1359" s="6"/>
      <c r="AX1359" s="6"/>
      <c r="AY1359" s="6"/>
      <c r="AZ1359" s="6"/>
      <c r="BA1359" s="6"/>
      <c r="BB1359" s="6"/>
      <c r="BC1359" s="6"/>
      <c r="BD1359" s="6"/>
      <c r="BE1359" s="6"/>
      <c r="BF1359" s="6"/>
      <c r="BG1359" s="6"/>
      <c r="BH1359" s="6"/>
      <c r="BI1359" s="6"/>
      <c r="BJ1359" s="6"/>
      <c r="BK1359" s="6"/>
      <c r="BL1359" s="6"/>
      <c r="BM1359" s="6"/>
      <c r="BN1359" s="6"/>
      <c r="BO1359" s="6"/>
      <c r="BP1359" s="6"/>
      <c r="BQ1359" s="6"/>
      <c r="BR1359" s="6"/>
      <c r="BS1359" s="6"/>
      <c r="BT1359" s="6"/>
      <c r="BU1359" s="6"/>
      <c r="BV1359" s="6"/>
      <c r="BW1359" s="6"/>
      <c r="BX1359" s="6"/>
      <c r="BY1359" s="6"/>
      <c r="BZ1359" s="6"/>
      <c r="CA1359" s="6"/>
      <c r="CB1359" s="6"/>
      <c r="CC1359" s="6"/>
      <c r="CD1359" s="6"/>
      <c r="CE1359" s="6"/>
      <c r="CF1359" s="6"/>
      <c r="CG1359" s="6"/>
      <c r="CH1359" s="6"/>
      <c r="CI1359" s="6"/>
      <c r="CJ1359" s="6"/>
      <c r="CK1359" s="6"/>
      <c r="CL1359" s="6"/>
      <c r="CM1359" s="6"/>
      <c r="CN1359" s="6"/>
      <c r="CO1359" s="6"/>
      <c r="CP1359" s="6"/>
      <c r="CQ1359" s="6"/>
      <c r="CR1359" s="6"/>
    </row>
    <row r="1360" customFormat="false" ht="15" hidden="false" customHeight="false" outlineLevel="0" collapsed="false">
      <c r="A1360" s="54" t="n">
        <v>1359</v>
      </c>
      <c r="B1360" s="6" t="s">
        <v>3070</v>
      </c>
      <c r="C1360" s="1" t="n">
        <v>6</v>
      </c>
      <c r="D1360" s="1" t="n">
        <v>9</v>
      </c>
      <c r="E1360" s="106" t="n">
        <f aca="false">PRODUCT(C1360/D1360)</f>
        <v>0.666666666666667</v>
      </c>
      <c r="F1360" s="6"/>
      <c r="G1360" s="6"/>
      <c r="H1360" s="6"/>
      <c r="I1360" s="6"/>
      <c r="J1360" s="1"/>
      <c r="K1360" s="1"/>
      <c r="L1360" s="6"/>
      <c r="S1360" s="6"/>
      <c r="T1360" s="6"/>
      <c r="U1360" s="6"/>
      <c r="V1360" s="1"/>
      <c r="W1360" s="6"/>
      <c r="X1360" s="6"/>
      <c r="Y1360" s="6"/>
      <c r="Z1360" s="6"/>
      <c r="AA1360" s="6"/>
      <c r="AB1360" s="6"/>
      <c r="AC1360" s="6"/>
      <c r="AD1360" s="6"/>
      <c r="AE1360" s="6"/>
      <c r="AF1360" s="6"/>
      <c r="AG1360" s="6"/>
      <c r="AH1360" s="6"/>
      <c r="AM1360" s="6"/>
      <c r="AN1360" s="6"/>
      <c r="AO1360" s="6"/>
      <c r="AP1360" s="6"/>
      <c r="AQ1360" s="6"/>
      <c r="AR1360" s="6"/>
      <c r="AS1360" s="6"/>
      <c r="AT1360" s="6"/>
      <c r="AU1360" s="6"/>
      <c r="AV1360" s="6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  <c r="BJ1360" s="6"/>
      <c r="BK1360" s="6"/>
      <c r="BL1360" s="6"/>
      <c r="BM1360" s="6"/>
      <c r="BN1360" s="6"/>
      <c r="BO1360" s="6"/>
      <c r="BP1360" s="6"/>
      <c r="BQ1360" s="6"/>
      <c r="BR1360" s="6"/>
      <c r="BS1360" s="6"/>
      <c r="BT1360" s="6"/>
      <c r="BU1360" s="6"/>
      <c r="BV1360" s="6"/>
      <c r="BW1360" s="6"/>
      <c r="BX1360" s="6"/>
      <c r="BY1360" s="6"/>
      <c r="BZ1360" s="6"/>
      <c r="CA1360" s="6"/>
      <c r="CB1360" s="6"/>
      <c r="CC1360" s="6"/>
      <c r="CD1360" s="6"/>
      <c r="CE1360" s="6"/>
      <c r="CF1360" s="6"/>
      <c r="CG1360" s="6"/>
      <c r="CH1360" s="6"/>
      <c r="CI1360" s="6"/>
      <c r="CJ1360" s="6"/>
      <c r="CK1360" s="6"/>
      <c r="CL1360" s="6"/>
      <c r="CM1360" s="6"/>
      <c r="CN1360" s="6"/>
      <c r="CO1360" s="6"/>
      <c r="CP1360" s="6"/>
      <c r="CQ1360" s="6"/>
      <c r="CR1360" s="6"/>
    </row>
    <row r="1361" customFormat="false" ht="15" hidden="false" customHeight="false" outlineLevel="0" collapsed="false">
      <c r="A1361" s="54" t="n">
        <v>1360</v>
      </c>
      <c r="B1361" s="6" t="s">
        <v>3084</v>
      </c>
      <c r="C1361" s="1" t="n">
        <v>6</v>
      </c>
      <c r="D1361" s="1" t="n">
        <v>26</v>
      </c>
      <c r="E1361" s="106" t="n">
        <f aca="false">PRODUCT(C1361/D1361)</f>
        <v>0.230769230769231</v>
      </c>
      <c r="F1361" s="6"/>
      <c r="G1361" s="6"/>
      <c r="H1361" s="6"/>
      <c r="I1361" s="6"/>
      <c r="J1361" s="1"/>
      <c r="K1361" s="1"/>
      <c r="L1361" s="6"/>
      <c r="S1361" s="6"/>
      <c r="T1361" s="6"/>
      <c r="U1361" s="6"/>
      <c r="V1361" s="1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M1361" s="6"/>
      <c r="AN1361" s="6"/>
      <c r="AO1361" s="6"/>
      <c r="AP1361" s="6"/>
      <c r="AQ1361" s="6"/>
      <c r="AR1361" s="6"/>
      <c r="AS1361" s="6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  <c r="BJ1361" s="6"/>
      <c r="BK1361" s="6"/>
      <c r="BL1361" s="6"/>
      <c r="BM1361" s="6"/>
      <c r="BN1361" s="6"/>
      <c r="BO1361" s="6"/>
      <c r="BP1361" s="6"/>
      <c r="BQ1361" s="6"/>
      <c r="BR1361" s="6"/>
      <c r="BS1361" s="6"/>
      <c r="BT1361" s="6"/>
      <c r="BU1361" s="6"/>
      <c r="BV1361" s="6"/>
      <c r="BW1361" s="6"/>
      <c r="BX1361" s="6"/>
      <c r="BY1361" s="6"/>
      <c r="BZ1361" s="6"/>
      <c r="CA1361" s="6"/>
      <c r="CB1361" s="6"/>
      <c r="CC1361" s="6"/>
      <c r="CD1361" s="6"/>
      <c r="CE1361" s="6"/>
      <c r="CF1361" s="6"/>
      <c r="CG1361" s="6"/>
      <c r="CH1361" s="6"/>
      <c r="CI1361" s="6"/>
      <c r="CJ1361" s="6"/>
      <c r="CK1361" s="6"/>
      <c r="CL1361" s="6"/>
      <c r="CM1361" s="6"/>
      <c r="CN1361" s="6"/>
      <c r="CO1361" s="6"/>
      <c r="CP1361" s="6"/>
      <c r="CQ1361" s="6"/>
      <c r="CR1361" s="6"/>
    </row>
    <row r="1362" customFormat="false" ht="15" hidden="false" customHeight="false" outlineLevel="0" collapsed="false">
      <c r="A1362" s="54" t="n">
        <v>1361</v>
      </c>
      <c r="B1362" s="6" t="s">
        <v>3088</v>
      </c>
      <c r="C1362" s="1" t="n">
        <v>6</v>
      </c>
      <c r="D1362" s="1" t="n">
        <v>14</v>
      </c>
      <c r="E1362" s="106" t="n">
        <f aca="false">PRODUCT(C1362/D1362)</f>
        <v>0.428571428571429</v>
      </c>
      <c r="F1362" s="6"/>
      <c r="G1362" s="6"/>
      <c r="H1362" s="6"/>
      <c r="I1362" s="6"/>
      <c r="J1362" s="1"/>
      <c r="K1362" s="1"/>
      <c r="L1362" s="6"/>
      <c r="S1362" s="6"/>
      <c r="T1362" s="6"/>
      <c r="U1362" s="6"/>
      <c r="V1362" s="1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</row>
    <row r="1363" customFormat="false" ht="15" hidden="false" customHeight="false" outlineLevel="0" collapsed="false">
      <c r="A1363" s="54" t="n">
        <v>1362</v>
      </c>
      <c r="B1363" s="6" t="s">
        <v>3101</v>
      </c>
      <c r="C1363" s="1" t="n">
        <v>6</v>
      </c>
      <c r="D1363" s="1" t="n">
        <v>22</v>
      </c>
      <c r="E1363" s="106" t="n">
        <f aca="false">PRODUCT(C1363/D1363)</f>
        <v>0.272727272727273</v>
      </c>
      <c r="F1363" s="6"/>
      <c r="G1363" s="6"/>
      <c r="H1363" s="6"/>
      <c r="I1363" s="6"/>
      <c r="J1363" s="1"/>
      <c r="K1363" s="1"/>
      <c r="L1363" s="6"/>
      <c r="S1363" s="6"/>
      <c r="T1363" s="6"/>
      <c r="U1363" s="6"/>
      <c r="V1363" s="1"/>
      <c r="W1363" s="6"/>
      <c r="X1363" s="6"/>
      <c r="Y1363" s="6"/>
      <c r="Z1363" s="6"/>
      <c r="AA1363" s="6"/>
      <c r="AB1363" s="6"/>
      <c r="AC1363" s="6"/>
      <c r="AD1363" s="6"/>
      <c r="AE1363" s="6"/>
      <c r="AF1363" s="6"/>
      <c r="AG1363" s="6"/>
      <c r="AH1363" s="6"/>
      <c r="AM1363" s="6"/>
      <c r="AN1363" s="6"/>
      <c r="AO1363" s="6"/>
      <c r="AP1363" s="6"/>
      <c r="AQ1363" s="6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  <c r="BH1363" s="6"/>
      <c r="BI1363" s="6"/>
      <c r="BJ1363" s="6"/>
      <c r="BK1363" s="6"/>
      <c r="BL1363" s="6"/>
      <c r="BM1363" s="6"/>
      <c r="BN1363" s="6"/>
      <c r="BO1363" s="6"/>
      <c r="BP1363" s="6"/>
      <c r="BQ1363" s="6"/>
      <c r="BR1363" s="6"/>
      <c r="BS1363" s="6"/>
      <c r="BT1363" s="6"/>
      <c r="BU1363" s="6"/>
      <c r="BV1363" s="6"/>
      <c r="BW1363" s="6"/>
      <c r="BX1363" s="6"/>
      <c r="BY1363" s="6"/>
      <c r="BZ1363" s="6"/>
      <c r="CA1363" s="6"/>
      <c r="CB1363" s="6"/>
      <c r="CC1363" s="6"/>
      <c r="CD1363" s="6"/>
      <c r="CE1363" s="6"/>
      <c r="CF1363" s="6"/>
      <c r="CG1363" s="6"/>
      <c r="CH1363" s="6"/>
      <c r="CI1363" s="6"/>
      <c r="CJ1363" s="6"/>
      <c r="CK1363" s="6"/>
      <c r="CL1363" s="6"/>
      <c r="CM1363" s="6"/>
      <c r="CN1363" s="6"/>
      <c r="CO1363" s="6"/>
      <c r="CP1363" s="6"/>
      <c r="CQ1363" s="6"/>
      <c r="CR1363" s="6"/>
    </row>
    <row r="1364" customFormat="false" ht="15" hidden="false" customHeight="false" outlineLevel="0" collapsed="false">
      <c r="A1364" s="54" t="n">
        <v>1363</v>
      </c>
      <c r="B1364" s="6" t="s">
        <v>3109</v>
      </c>
      <c r="C1364" s="1" t="n">
        <v>6</v>
      </c>
      <c r="D1364" s="1" t="n">
        <v>19</v>
      </c>
      <c r="E1364" s="106" t="n">
        <f aca="false">PRODUCT(C1364/D1364)</f>
        <v>0.315789473684211</v>
      </c>
      <c r="F1364" s="6"/>
      <c r="G1364" s="6"/>
      <c r="H1364" s="6"/>
      <c r="I1364" s="6"/>
      <c r="J1364" s="1"/>
      <c r="K1364" s="1"/>
      <c r="L1364" s="6"/>
      <c r="S1364" s="6"/>
      <c r="T1364" s="6"/>
      <c r="U1364" s="6"/>
      <c r="V1364" s="1"/>
      <c r="W1364" s="6"/>
      <c r="X1364" s="6"/>
      <c r="Y1364" s="6"/>
      <c r="Z1364" s="6"/>
      <c r="AA1364" s="6"/>
      <c r="AB1364" s="6"/>
      <c r="AC1364" s="6"/>
      <c r="AD1364" s="6"/>
      <c r="AE1364" s="6"/>
      <c r="AF1364" s="6"/>
      <c r="AG1364" s="6"/>
      <c r="AH1364" s="6"/>
      <c r="AM1364" s="6"/>
      <c r="AN1364" s="6"/>
      <c r="AO1364" s="6"/>
      <c r="AP1364" s="6"/>
      <c r="AQ1364" s="6"/>
      <c r="AR1364" s="6"/>
      <c r="AS1364" s="6"/>
      <c r="AT1364" s="6"/>
      <c r="AU1364" s="6"/>
      <c r="AV1364" s="6"/>
      <c r="AW1364" s="6"/>
      <c r="AX1364" s="6"/>
      <c r="AY1364" s="6"/>
      <c r="AZ1364" s="6"/>
      <c r="BA1364" s="6"/>
      <c r="BB1364" s="6"/>
      <c r="BC1364" s="6"/>
      <c r="BD1364" s="6"/>
      <c r="BE1364" s="6"/>
      <c r="BF1364" s="6"/>
      <c r="BG1364" s="6"/>
      <c r="BH1364" s="6"/>
      <c r="BI1364" s="6"/>
      <c r="BJ1364" s="6"/>
      <c r="BK1364" s="6"/>
      <c r="BL1364" s="6"/>
      <c r="BM1364" s="6"/>
      <c r="BN1364" s="6"/>
      <c r="BO1364" s="6"/>
      <c r="BP1364" s="6"/>
      <c r="BQ1364" s="6"/>
      <c r="BR1364" s="6"/>
      <c r="BS1364" s="6"/>
      <c r="BT1364" s="6"/>
      <c r="BU1364" s="6"/>
      <c r="BV1364" s="6"/>
      <c r="BW1364" s="6"/>
      <c r="BX1364" s="6"/>
      <c r="BY1364" s="6"/>
      <c r="BZ1364" s="6"/>
      <c r="CA1364" s="6"/>
      <c r="CB1364" s="6"/>
      <c r="CC1364" s="6"/>
      <c r="CD1364" s="6"/>
      <c r="CE1364" s="6"/>
      <c r="CF1364" s="6"/>
      <c r="CG1364" s="6"/>
      <c r="CH1364" s="6"/>
      <c r="CI1364" s="6"/>
      <c r="CJ1364" s="6"/>
      <c r="CK1364" s="6"/>
      <c r="CL1364" s="6"/>
      <c r="CM1364" s="6"/>
      <c r="CN1364" s="6"/>
      <c r="CO1364" s="6"/>
      <c r="CP1364" s="6"/>
      <c r="CQ1364" s="6"/>
      <c r="CR1364" s="6"/>
    </row>
    <row r="1365" customFormat="false" ht="15" hidden="false" customHeight="false" outlineLevel="0" collapsed="false">
      <c r="A1365" s="54" t="n">
        <v>1364</v>
      </c>
      <c r="B1365" s="6" t="s">
        <v>3121</v>
      </c>
      <c r="C1365" s="1" t="n">
        <v>6</v>
      </c>
      <c r="D1365" s="1" t="n">
        <v>21</v>
      </c>
      <c r="E1365" s="106" t="n">
        <f aca="false">PRODUCT(C1365/D1365)</f>
        <v>0.285714285714286</v>
      </c>
      <c r="F1365" s="6"/>
      <c r="G1365" s="6"/>
      <c r="H1365" s="6"/>
      <c r="I1365" s="6"/>
      <c r="J1365" s="1"/>
      <c r="K1365" s="1"/>
      <c r="L1365" s="6"/>
      <c r="S1365" s="6"/>
      <c r="T1365" s="6"/>
      <c r="U1365" s="6"/>
      <c r="V1365" s="1"/>
      <c r="W1365" s="6"/>
      <c r="X1365" s="6"/>
      <c r="Y1365" s="6"/>
      <c r="Z1365" s="6"/>
      <c r="AA1365" s="6"/>
      <c r="AB1365" s="6"/>
      <c r="AC1365" s="6"/>
      <c r="AD1365" s="6"/>
      <c r="AE1365" s="6"/>
      <c r="AF1365" s="6"/>
      <c r="AG1365" s="6"/>
      <c r="AH1365" s="6"/>
      <c r="AM1365" s="6"/>
      <c r="AN1365" s="6"/>
      <c r="AO1365" s="6"/>
      <c r="AP1365" s="6"/>
      <c r="AQ1365" s="6"/>
      <c r="AR1365" s="6"/>
      <c r="AS1365" s="6"/>
      <c r="AT1365" s="6"/>
      <c r="AU1365" s="6"/>
      <c r="AV1365" s="6"/>
      <c r="AW1365" s="6"/>
      <c r="AX1365" s="6"/>
      <c r="AY1365" s="6"/>
      <c r="AZ1365" s="6"/>
      <c r="BA1365" s="6"/>
      <c r="BB1365" s="6"/>
      <c r="BC1365" s="6"/>
      <c r="BD1365" s="6"/>
      <c r="BE1365" s="6"/>
      <c r="BF1365" s="6"/>
      <c r="BG1365" s="6"/>
      <c r="BH1365" s="6"/>
      <c r="BI1365" s="6"/>
      <c r="BJ1365" s="6"/>
      <c r="BK1365" s="6"/>
      <c r="BL1365" s="6"/>
      <c r="BM1365" s="6"/>
      <c r="BN1365" s="6"/>
      <c r="BO1365" s="6"/>
      <c r="BP1365" s="6"/>
      <c r="BQ1365" s="6"/>
      <c r="BR1365" s="6"/>
      <c r="BS1365" s="6"/>
      <c r="BT1365" s="6"/>
      <c r="BU1365" s="6"/>
      <c r="BV1365" s="6"/>
      <c r="BW1365" s="6"/>
      <c r="BX1365" s="6"/>
      <c r="BY1365" s="6"/>
      <c r="BZ1365" s="6"/>
      <c r="CA1365" s="6"/>
      <c r="CB1365" s="6"/>
      <c r="CC1365" s="6"/>
      <c r="CD1365" s="6"/>
      <c r="CE1365" s="6"/>
      <c r="CF1365" s="6"/>
      <c r="CG1365" s="6"/>
      <c r="CH1365" s="6"/>
      <c r="CI1365" s="6"/>
      <c r="CJ1365" s="6"/>
      <c r="CK1365" s="6"/>
      <c r="CL1365" s="6"/>
      <c r="CM1365" s="6"/>
      <c r="CN1365" s="6"/>
      <c r="CO1365" s="6"/>
      <c r="CP1365" s="6"/>
      <c r="CQ1365" s="6"/>
      <c r="CR1365" s="6"/>
    </row>
    <row r="1366" customFormat="false" ht="15" hidden="false" customHeight="false" outlineLevel="0" collapsed="false">
      <c r="A1366" s="54" t="n">
        <v>1365</v>
      </c>
      <c r="B1366" s="6" t="s">
        <v>3136</v>
      </c>
      <c r="C1366" s="1" t="n">
        <v>6</v>
      </c>
      <c r="D1366" s="1" t="n">
        <v>6</v>
      </c>
      <c r="E1366" s="106" t="n">
        <f aca="false">PRODUCT(C1366/D1366)</f>
        <v>1</v>
      </c>
      <c r="F1366" s="6"/>
      <c r="G1366" s="6"/>
      <c r="H1366" s="6"/>
      <c r="I1366" s="6"/>
      <c r="J1366" s="1"/>
      <c r="K1366" s="1"/>
      <c r="L1366" s="6"/>
      <c r="S1366" s="6"/>
      <c r="T1366" s="6"/>
      <c r="U1366" s="6"/>
      <c r="V1366" s="1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</row>
    <row r="1367" customFormat="false" ht="15" hidden="false" customHeight="false" outlineLevel="0" collapsed="false">
      <c r="A1367" s="54" t="n">
        <v>1366</v>
      </c>
      <c r="B1367" s="6" t="s">
        <v>3140</v>
      </c>
      <c r="C1367" s="1" t="n">
        <v>6</v>
      </c>
      <c r="D1367" s="1" t="n">
        <v>31</v>
      </c>
      <c r="E1367" s="106" t="n">
        <f aca="false">PRODUCT(C1367/D1367)</f>
        <v>0.193548387096774</v>
      </c>
      <c r="F1367" s="6"/>
      <c r="G1367" s="6"/>
      <c r="H1367" s="6"/>
      <c r="I1367" s="6"/>
      <c r="J1367" s="1"/>
      <c r="K1367" s="1"/>
      <c r="L1367" s="6"/>
      <c r="S1367" s="6"/>
      <c r="T1367" s="6"/>
      <c r="U1367" s="6"/>
      <c r="V1367" s="1"/>
      <c r="W1367" s="6"/>
      <c r="X1367" s="6"/>
      <c r="Y1367" s="6"/>
      <c r="Z1367" s="6"/>
      <c r="AA1367" s="6"/>
      <c r="AB1367" s="6"/>
      <c r="AC1367" s="6"/>
      <c r="AD1367" s="6"/>
      <c r="AE1367" s="6"/>
      <c r="AF1367" s="6"/>
      <c r="AG1367" s="6"/>
      <c r="AH1367" s="6"/>
      <c r="AM1367" s="6"/>
      <c r="AN1367" s="6"/>
      <c r="AO1367" s="6"/>
      <c r="AP1367" s="6"/>
      <c r="AQ1367" s="6"/>
      <c r="AR1367" s="6"/>
      <c r="AS1367" s="6"/>
      <c r="AT1367" s="6"/>
      <c r="AU1367" s="6"/>
      <c r="AV1367" s="6"/>
      <c r="AW1367" s="6"/>
      <c r="AX1367" s="6"/>
      <c r="AY1367" s="6"/>
      <c r="AZ1367" s="6"/>
      <c r="BA1367" s="6"/>
      <c r="BB1367" s="6"/>
      <c r="BC1367" s="6"/>
      <c r="BD1367" s="6"/>
      <c r="BE1367" s="6"/>
      <c r="BF1367" s="6"/>
      <c r="BG1367" s="6"/>
      <c r="BH1367" s="6"/>
      <c r="BI1367" s="6"/>
      <c r="BJ1367" s="6"/>
      <c r="BK1367" s="6"/>
      <c r="BL1367" s="6"/>
      <c r="BM1367" s="6"/>
      <c r="BN1367" s="6"/>
      <c r="BO1367" s="6"/>
      <c r="BP1367" s="6"/>
      <c r="BQ1367" s="6"/>
      <c r="BR1367" s="6"/>
      <c r="BS1367" s="6"/>
      <c r="BT1367" s="6"/>
      <c r="BU1367" s="6"/>
      <c r="BV1367" s="6"/>
      <c r="BW1367" s="6"/>
      <c r="BX1367" s="6"/>
      <c r="BY1367" s="6"/>
      <c r="BZ1367" s="6"/>
      <c r="CA1367" s="6"/>
      <c r="CB1367" s="6"/>
      <c r="CC1367" s="6"/>
      <c r="CD1367" s="6"/>
      <c r="CE1367" s="6"/>
      <c r="CF1367" s="6"/>
      <c r="CG1367" s="6"/>
      <c r="CH1367" s="6"/>
      <c r="CI1367" s="6"/>
      <c r="CJ1367" s="6"/>
      <c r="CK1367" s="6"/>
      <c r="CL1367" s="6"/>
      <c r="CM1367" s="6"/>
      <c r="CN1367" s="6"/>
      <c r="CO1367" s="6"/>
      <c r="CP1367" s="6"/>
      <c r="CQ1367" s="6"/>
      <c r="CR1367" s="6"/>
    </row>
    <row r="1368" customFormat="false" ht="15" hidden="false" customHeight="false" outlineLevel="0" collapsed="false">
      <c r="A1368" s="54" t="n">
        <v>1367</v>
      </c>
      <c r="B1368" s="6" t="s">
        <v>3148</v>
      </c>
      <c r="C1368" s="1" t="n">
        <v>6</v>
      </c>
      <c r="D1368" s="1" t="n">
        <v>22</v>
      </c>
      <c r="E1368" s="106" t="n">
        <f aca="false">PRODUCT(C1368/D1368)</f>
        <v>0.272727272727273</v>
      </c>
      <c r="F1368" s="6"/>
      <c r="G1368" s="6"/>
      <c r="H1368" s="6"/>
      <c r="I1368" s="6"/>
      <c r="J1368" s="1"/>
      <c r="K1368" s="1"/>
      <c r="L1368" s="6"/>
      <c r="S1368" s="6"/>
      <c r="T1368" s="6"/>
      <c r="U1368" s="6"/>
      <c r="V1368" s="1"/>
      <c r="W1368" s="6"/>
      <c r="X1368" s="6"/>
      <c r="Y1368" s="6"/>
      <c r="Z1368" s="6"/>
      <c r="AA1368" s="6"/>
      <c r="AB1368" s="6"/>
      <c r="AC1368" s="6"/>
      <c r="AD1368" s="6"/>
      <c r="AE1368" s="6"/>
      <c r="AF1368" s="6"/>
      <c r="AG1368" s="6"/>
      <c r="AH1368" s="6"/>
      <c r="AM1368" s="6"/>
      <c r="AN1368" s="6"/>
      <c r="AO1368" s="6"/>
      <c r="AP1368" s="6"/>
      <c r="AQ1368" s="6"/>
      <c r="AR1368" s="6"/>
      <c r="AS1368" s="6"/>
      <c r="AT1368" s="6"/>
      <c r="AU1368" s="6"/>
      <c r="AV1368" s="6"/>
      <c r="AW1368" s="6"/>
      <c r="AX1368" s="6"/>
      <c r="AY1368" s="6"/>
      <c r="AZ1368" s="6"/>
      <c r="BA1368" s="6"/>
      <c r="BB1368" s="6"/>
      <c r="BC1368" s="6"/>
      <c r="BD1368" s="6"/>
      <c r="BE1368" s="6"/>
      <c r="BF1368" s="6"/>
      <c r="BG1368" s="6"/>
      <c r="BH1368" s="6"/>
      <c r="BI1368" s="6"/>
      <c r="BJ1368" s="6"/>
      <c r="BK1368" s="6"/>
      <c r="BL1368" s="6"/>
      <c r="BM1368" s="6"/>
      <c r="BN1368" s="6"/>
      <c r="BO1368" s="6"/>
      <c r="BP1368" s="6"/>
      <c r="BQ1368" s="6"/>
      <c r="BR1368" s="6"/>
      <c r="BS1368" s="6"/>
      <c r="BT1368" s="6"/>
      <c r="BU1368" s="6"/>
      <c r="BV1368" s="6"/>
      <c r="BW1368" s="6"/>
      <c r="BX1368" s="6"/>
      <c r="BY1368" s="6"/>
      <c r="BZ1368" s="6"/>
      <c r="CA1368" s="6"/>
      <c r="CB1368" s="6"/>
      <c r="CC1368" s="6"/>
      <c r="CD1368" s="6"/>
      <c r="CE1368" s="6"/>
      <c r="CF1368" s="6"/>
      <c r="CG1368" s="6"/>
      <c r="CH1368" s="6"/>
      <c r="CI1368" s="6"/>
      <c r="CJ1368" s="6"/>
      <c r="CK1368" s="6"/>
      <c r="CL1368" s="6"/>
      <c r="CM1368" s="6"/>
      <c r="CN1368" s="6"/>
      <c r="CO1368" s="6"/>
      <c r="CP1368" s="6"/>
      <c r="CQ1368" s="6"/>
      <c r="CR1368" s="6"/>
    </row>
    <row r="1369" customFormat="false" ht="15" hidden="false" customHeight="false" outlineLevel="0" collapsed="false">
      <c r="A1369" s="54" t="n">
        <v>1368</v>
      </c>
      <c r="B1369" s="6" t="s">
        <v>3152</v>
      </c>
      <c r="C1369" s="1" t="n">
        <v>6</v>
      </c>
      <c r="D1369" s="1" t="n">
        <v>21</v>
      </c>
      <c r="E1369" s="106" t="n">
        <f aca="false">PRODUCT(C1369/D1369)</f>
        <v>0.285714285714286</v>
      </c>
      <c r="F1369" s="6"/>
      <c r="G1369" s="6"/>
      <c r="H1369" s="6"/>
      <c r="I1369" s="6"/>
      <c r="J1369" s="1"/>
      <c r="K1369" s="1"/>
      <c r="L1369" s="6"/>
      <c r="S1369" s="6"/>
      <c r="T1369" s="6"/>
      <c r="U1369" s="6"/>
      <c r="V1369" s="1"/>
      <c r="W1369" s="6"/>
      <c r="X1369" s="6"/>
      <c r="Y1369" s="6"/>
      <c r="Z1369" s="6"/>
      <c r="AA1369" s="6"/>
      <c r="AB1369" s="6"/>
      <c r="AC1369" s="6"/>
      <c r="AD1369" s="6"/>
      <c r="AE1369" s="6"/>
      <c r="AF1369" s="6"/>
      <c r="AG1369" s="6"/>
      <c r="AH1369" s="6"/>
      <c r="AM1369" s="6"/>
      <c r="AN1369" s="6"/>
      <c r="AO1369" s="6"/>
      <c r="AP1369" s="6"/>
      <c r="AQ1369" s="6"/>
      <c r="AR1369" s="6"/>
      <c r="AS1369" s="6"/>
      <c r="AT1369" s="6"/>
      <c r="AU1369" s="6"/>
      <c r="AV1369" s="6"/>
      <c r="AW1369" s="6"/>
      <c r="AX1369" s="6"/>
      <c r="AY1369" s="6"/>
      <c r="AZ1369" s="6"/>
      <c r="BA1369" s="6"/>
      <c r="BB1369" s="6"/>
      <c r="BC1369" s="6"/>
      <c r="BD1369" s="6"/>
      <c r="BE1369" s="6"/>
      <c r="BF1369" s="6"/>
      <c r="BG1369" s="6"/>
      <c r="BH1369" s="6"/>
      <c r="BI1369" s="6"/>
      <c r="BJ1369" s="6"/>
      <c r="BK1369" s="6"/>
      <c r="BL1369" s="6"/>
      <c r="BM1369" s="6"/>
      <c r="BN1369" s="6"/>
      <c r="BO1369" s="6"/>
      <c r="BP1369" s="6"/>
      <c r="BQ1369" s="6"/>
      <c r="BR1369" s="6"/>
      <c r="BS1369" s="6"/>
      <c r="BT1369" s="6"/>
      <c r="BU1369" s="6"/>
      <c r="BV1369" s="6"/>
      <c r="BW1369" s="6"/>
      <c r="BX1369" s="6"/>
      <c r="BY1369" s="6"/>
      <c r="BZ1369" s="6"/>
      <c r="CA1369" s="6"/>
      <c r="CB1369" s="6"/>
      <c r="CC1369" s="6"/>
      <c r="CD1369" s="6"/>
      <c r="CE1369" s="6"/>
      <c r="CF1369" s="6"/>
      <c r="CG1369" s="6"/>
      <c r="CH1369" s="6"/>
      <c r="CI1369" s="6"/>
      <c r="CJ1369" s="6"/>
      <c r="CK1369" s="6"/>
      <c r="CL1369" s="6"/>
      <c r="CM1369" s="6"/>
      <c r="CN1369" s="6"/>
      <c r="CO1369" s="6"/>
      <c r="CP1369" s="6"/>
      <c r="CQ1369" s="6"/>
      <c r="CR1369" s="6"/>
    </row>
    <row r="1370" customFormat="false" ht="15" hidden="false" customHeight="false" outlineLevel="0" collapsed="false">
      <c r="A1370" s="54" t="n">
        <v>1369</v>
      </c>
      <c r="B1370" s="6" t="s">
        <v>3175</v>
      </c>
      <c r="C1370" s="1" t="n">
        <v>6</v>
      </c>
      <c r="D1370" s="1" t="n">
        <v>32</v>
      </c>
      <c r="E1370" s="106" t="n">
        <f aca="false">PRODUCT(C1370/D1370)</f>
        <v>0.1875</v>
      </c>
      <c r="F1370" s="6"/>
      <c r="G1370" s="6"/>
      <c r="H1370" s="6"/>
      <c r="I1370" s="6"/>
      <c r="J1370" s="1"/>
      <c r="K1370" s="1"/>
      <c r="L1370" s="6"/>
      <c r="S1370" s="6"/>
      <c r="T1370" s="6"/>
      <c r="U1370" s="6"/>
      <c r="V1370" s="1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</row>
    <row r="1371" customFormat="false" ht="15" hidden="false" customHeight="false" outlineLevel="0" collapsed="false">
      <c r="A1371" s="54" t="n">
        <v>1370</v>
      </c>
      <c r="B1371" s="6" t="s">
        <v>3192</v>
      </c>
      <c r="C1371" s="1" t="n">
        <v>6</v>
      </c>
      <c r="D1371" s="1" t="n">
        <v>31</v>
      </c>
      <c r="E1371" s="106" t="n">
        <f aca="false">PRODUCT(C1371/D1371)</f>
        <v>0.193548387096774</v>
      </c>
      <c r="F1371" s="6"/>
      <c r="G1371" s="6"/>
      <c r="H1371" s="6"/>
      <c r="I1371" s="6"/>
      <c r="J1371" s="1"/>
      <c r="K1371" s="1"/>
      <c r="L1371" s="6"/>
      <c r="S1371" s="6"/>
      <c r="T1371" s="6"/>
      <c r="U1371" s="6"/>
      <c r="V1371" s="1"/>
      <c r="W1371" s="6"/>
      <c r="X1371" s="6"/>
      <c r="Y1371" s="6"/>
      <c r="Z1371" s="6"/>
      <c r="AA1371" s="6"/>
      <c r="AB1371" s="6"/>
      <c r="AC1371" s="6"/>
      <c r="AD1371" s="6"/>
      <c r="AE1371" s="6"/>
      <c r="AF1371" s="6"/>
      <c r="AG1371" s="6"/>
      <c r="AH1371" s="6"/>
      <c r="AM1371" s="6"/>
      <c r="AN1371" s="6"/>
      <c r="AO1371" s="6"/>
      <c r="AP1371" s="6"/>
      <c r="AQ1371" s="6"/>
      <c r="AR1371" s="6"/>
      <c r="AS1371" s="6"/>
      <c r="AT1371" s="6"/>
      <c r="AU1371" s="6"/>
      <c r="AV1371" s="6"/>
      <c r="AW1371" s="6"/>
      <c r="AX1371" s="6"/>
      <c r="AY1371" s="6"/>
      <c r="AZ1371" s="6"/>
      <c r="BA1371" s="6"/>
      <c r="BB1371" s="6"/>
      <c r="BC1371" s="6"/>
      <c r="BD1371" s="6"/>
      <c r="BE1371" s="6"/>
      <c r="BF1371" s="6"/>
      <c r="BG1371" s="6"/>
      <c r="BH1371" s="6"/>
      <c r="BI1371" s="6"/>
      <c r="BJ1371" s="6"/>
      <c r="BK1371" s="6"/>
      <c r="BL1371" s="6"/>
      <c r="BM1371" s="6"/>
      <c r="BN1371" s="6"/>
      <c r="BO1371" s="6"/>
      <c r="BP1371" s="6"/>
      <c r="BQ1371" s="6"/>
      <c r="BR1371" s="6"/>
      <c r="BS1371" s="6"/>
      <c r="BT1371" s="6"/>
      <c r="BU1371" s="6"/>
      <c r="BV1371" s="6"/>
      <c r="BW1371" s="6"/>
      <c r="BX1371" s="6"/>
      <c r="BY1371" s="6"/>
      <c r="BZ1371" s="6"/>
      <c r="CA1371" s="6"/>
      <c r="CB1371" s="6"/>
      <c r="CC1371" s="6"/>
      <c r="CD1371" s="6"/>
      <c r="CE1371" s="6"/>
      <c r="CF1371" s="6"/>
      <c r="CG1371" s="6"/>
      <c r="CH1371" s="6"/>
      <c r="CI1371" s="6"/>
      <c r="CJ1371" s="6"/>
      <c r="CK1371" s="6"/>
      <c r="CL1371" s="6"/>
      <c r="CM1371" s="6"/>
      <c r="CN1371" s="6"/>
      <c r="CO1371" s="6"/>
      <c r="CP1371" s="6"/>
      <c r="CQ1371" s="6"/>
      <c r="CR1371" s="6"/>
    </row>
    <row r="1372" customFormat="false" ht="15" hidden="false" customHeight="false" outlineLevel="0" collapsed="false">
      <c r="A1372" s="54" t="n">
        <v>1371</v>
      </c>
      <c r="B1372" s="6" t="s">
        <v>3206</v>
      </c>
      <c r="C1372" s="1" t="n">
        <v>6</v>
      </c>
      <c r="D1372" s="1" t="n">
        <v>27</v>
      </c>
      <c r="E1372" s="106" t="n">
        <f aca="false">PRODUCT(C1372/D1372)</f>
        <v>0.222222222222222</v>
      </c>
      <c r="F1372" s="6"/>
      <c r="G1372" s="6"/>
      <c r="H1372" s="6"/>
      <c r="I1372" s="6"/>
      <c r="J1372" s="1"/>
      <c r="K1372" s="1"/>
      <c r="L1372" s="6"/>
      <c r="S1372" s="6"/>
      <c r="T1372" s="6"/>
      <c r="U1372" s="6"/>
      <c r="V1372" s="1"/>
      <c r="W1372" s="6"/>
      <c r="X1372" s="6"/>
      <c r="Y1372" s="6"/>
      <c r="Z1372" s="6"/>
      <c r="AA1372" s="6"/>
      <c r="AB1372" s="6"/>
      <c r="AC1372" s="6"/>
      <c r="AD1372" s="6"/>
      <c r="AE1372" s="6"/>
      <c r="AF1372" s="6"/>
      <c r="AG1372" s="6"/>
      <c r="AH1372" s="6"/>
      <c r="AM1372" s="6"/>
      <c r="AN1372" s="6"/>
      <c r="AO1372" s="6"/>
      <c r="AP1372" s="6"/>
      <c r="AQ1372" s="6"/>
      <c r="AR1372" s="6"/>
      <c r="AS1372" s="6"/>
      <c r="AT1372" s="6"/>
      <c r="AU1372" s="6"/>
      <c r="AV1372" s="6"/>
      <c r="AW1372" s="6"/>
      <c r="AX1372" s="6"/>
      <c r="AY1372" s="6"/>
      <c r="AZ1372" s="6"/>
      <c r="BA1372" s="6"/>
      <c r="BB1372" s="6"/>
      <c r="BC1372" s="6"/>
      <c r="BD1372" s="6"/>
      <c r="BE1372" s="6"/>
      <c r="BF1372" s="6"/>
      <c r="BG1372" s="6"/>
      <c r="BH1372" s="6"/>
      <c r="BI1372" s="6"/>
      <c r="BJ1372" s="6"/>
      <c r="BK1372" s="6"/>
      <c r="BL1372" s="6"/>
      <c r="BM1372" s="6"/>
      <c r="BN1372" s="6"/>
      <c r="BO1372" s="6"/>
      <c r="BP1372" s="6"/>
      <c r="BQ1372" s="6"/>
      <c r="BR1372" s="6"/>
      <c r="BS1372" s="6"/>
      <c r="BT1372" s="6"/>
      <c r="BU1372" s="6"/>
      <c r="BV1372" s="6"/>
      <c r="BW1372" s="6"/>
      <c r="BX1372" s="6"/>
      <c r="BY1372" s="6"/>
      <c r="BZ1372" s="6"/>
      <c r="CA1372" s="6"/>
      <c r="CB1372" s="6"/>
      <c r="CC1372" s="6"/>
      <c r="CD1372" s="6"/>
      <c r="CE1372" s="6"/>
      <c r="CF1372" s="6"/>
      <c r="CG1372" s="6"/>
      <c r="CH1372" s="6"/>
      <c r="CI1372" s="6"/>
      <c r="CJ1372" s="6"/>
      <c r="CK1372" s="6"/>
      <c r="CL1372" s="6"/>
      <c r="CM1372" s="6"/>
      <c r="CN1372" s="6"/>
      <c r="CO1372" s="6"/>
      <c r="CP1372" s="6"/>
      <c r="CQ1372" s="6"/>
      <c r="CR1372" s="6"/>
    </row>
    <row r="1373" customFormat="false" ht="15" hidden="false" customHeight="false" outlineLevel="0" collapsed="false">
      <c r="A1373" s="54" t="n">
        <v>1372</v>
      </c>
      <c r="B1373" s="6" t="s">
        <v>3210</v>
      </c>
      <c r="C1373" s="1" t="n">
        <v>6</v>
      </c>
      <c r="D1373" s="1" t="n">
        <v>29</v>
      </c>
      <c r="E1373" s="106" t="n">
        <f aca="false">PRODUCT(C1373/D1373)</f>
        <v>0.206896551724138</v>
      </c>
      <c r="F1373" s="6"/>
      <c r="G1373" s="6"/>
      <c r="H1373" s="6"/>
      <c r="I1373" s="6"/>
      <c r="J1373" s="1"/>
      <c r="K1373" s="1"/>
      <c r="L1373" s="6"/>
      <c r="S1373" s="6"/>
      <c r="T1373" s="6"/>
      <c r="U1373" s="6"/>
      <c r="V1373" s="1"/>
      <c r="W1373" s="6"/>
      <c r="X1373" s="6"/>
      <c r="Y1373" s="6"/>
      <c r="Z1373" s="6"/>
      <c r="AA1373" s="6"/>
      <c r="AB1373" s="6"/>
      <c r="AC1373" s="6"/>
      <c r="AD1373" s="6"/>
      <c r="AE1373" s="6"/>
      <c r="AF1373" s="6"/>
      <c r="AG1373" s="6"/>
      <c r="AH1373" s="6"/>
      <c r="AM1373" s="6"/>
      <c r="AN1373" s="6"/>
      <c r="AO1373" s="6"/>
      <c r="AP1373" s="6"/>
      <c r="AQ1373" s="6"/>
      <c r="AR1373" s="6"/>
      <c r="AS1373" s="6"/>
      <c r="AT1373" s="6"/>
      <c r="AU1373" s="6"/>
      <c r="AV1373" s="6"/>
      <c r="AW1373" s="6"/>
      <c r="AX1373" s="6"/>
      <c r="AY1373" s="6"/>
      <c r="AZ1373" s="6"/>
      <c r="BA1373" s="6"/>
      <c r="BB1373" s="6"/>
      <c r="BC1373" s="6"/>
      <c r="BD1373" s="6"/>
      <c r="BE1373" s="6"/>
      <c r="BF1373" s="6"/>
      <c r="BG1373" s="6"/>
      <c r="BH1373" s="6"/>
      <c r="BI1373" s="6"/>
      <c r="BJ1373" s="6"/>
      <c r="BK1373" s="6"/>
      <c r="BL1373" s="6"/>
      <c r="BM1373" s="6"/>
      <c r="BN1373" s="6"/>
      <c r="BO1373" s="6"/>
      <c r="BP1373" s="6"/>
      <c r="BQ1373" s="6"/>
      <c r="BR1373" s="6"/>
      <c r="BS1373" s="6"/>
      <c r="BT1373" s="6"/>
      <c r="BU1373" s="6"/>
      <c r="BV1373" s="6"/>
      <c r="BW1373" s="6"/>
      <c r="BX1373" s="6"/>
      <c r="BY1373" s="6"/>
      <c r="BZ1373" s="6"/>
      <c r="CA1373" s="6"/>
      <c r="CB1373" s="6"/>
      <c r="CC1373" s="6"/>
      <c r="CD1373" s="6"/>
      <c r="CE1373" s="6"/>
      <c r="CF1373" s="6"/>
      <c r="CG1373" s="6"/>
      <c r="CH1373" s="6"/>
      <c r="CI1373" s="6"/>
      <c r="CJ1373" s="6"/>
      <c r="CK1373" s="6"/>
      <c r="CL1373" s="6"/>
      <c r="CM1373" s="6"/>
      <c r="CN1373" s="6"/>
      <c r="CO1373" s="6"/>
      <c r="CP1373" s="6"/>
      <c r="CQ1373" s="6"/>
      <c r="CR1373" s="6"/>
    </row>
    <row r="1374" customFormat="false" ht="15" hidden="false" customHeight="false" outlineLevel="0" collapsed="false">
      <c r="A1374" s="54" t="n">
        <v>1373</v>
      </c>
      <c r="B1374" s="6" t="s">
        <v>3234</v>
      </c>
      <c r="C1374" s="1" t="n">
        <v>6</v>
      </c>
      <c r="D1374" s="1" t="n">
        <v>26</v>
      </c>
      <c r="E1374" s="106" t="n">
        <f aca="false">PRODUCT(C1374/D1374)</f>
        <v>0.230769230769231</v>
      </c>
      <c r="F1374" s="6"/>
      <c r="G1374" s="6"/>
      <c r="H1374" s="6"/>
      <c r="I1374" s="6"/>
      <c r="J1374" s="1"/>
      <c r="K1374" s="1"/>
      <c r="L1374" s="6"/>
      <c r="S1374" s="6"/>
      <c r="T1374" s="6"/>
      <c r="U1374" s="6"/>
      <c r="V1374" s="1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</row>
    <row r="1375" customFormat="false" ht="15" hidden="false" customHeight="false" outlineLevel="0" collapsed="false">
      <c r="A1375" s="54" t="n">
        <v>1374</v>
      </c>
      <c r="B1375" s="6" t="s">
        <v>3237</v>
      </c>
      <c r="C1375" s="1" t="n">
        <v>6</v>
      </c>
      <c r="D1375" s="1" t="n">
        <v>20</v>
      </c>
      <c r="E1375" s="106" t="n">
        <f aca="false">PRODUCT(C1375/D1375)</f>
        <v>0.3</v>
      </c>
      <c r="F1375" s="6"/>
      <c r="G1375" s="6"/>
      <c r="H1375" s="6"/>
      <c r="I1375" s="6"/>
      <c r="J1375" s="1"/>
      <c r="K1375" s="1"/>
      <c r="L1375" s="6"/>
      <c r="S1375" s="6"/>
      <c r="T1375" s="6"/>
      <c r="U1375" s="6"/>
      <c r="V1375" s="1"/>
      <c r="W1375" s="6"/>
      <c r="X1375" s="6"/>
      <c r="Y1375" s="6"/>
      <c r="Z1375" s="6"/>
      <c r="AA1375" s="6"/>
      <c r="AB1375" s="6"/>
      <c r="AC1375" s="6"/>
      <c r="AD1375" s="6"/>
      <c r="AE1375" s="6"/>
      <c r="AF1375" s="6"/>
      <c r="AG1375" s="6"/>
      <c r="AH1375" s="6"/>
      <c r="AM1375" s="6"/>
      <c r="AN1375" s="6"/>
      <c r="AO1375" s="6"/>
      <c r="AP1375" s="6"/>
      <c r="AQ1375" s="6"/>
      <c r="AR1375" s="6"/>
      <c r="AS1375" s="6"/>
      <c r="AT1375" s="6"/>
      <c r="AU1375" s="6"/>
      <c r="AV1375" s="6"/>
      <c r="AW1375" s="6"/>
      <c r="AX1375" s="6"/>
      <c r="AY1375" s="6"/>
      <c r="AZ1375" s="6"/>
      <c r="BA1375" s="6"/>
      <c r="BB1375" s="6"/>
      <c r="BC1375" s="6"/>
      <c r="BD1375" s="6"/>
      <c r="BE1375" s="6"/>
      <c r="BF1375" s="6"/>
      <c r="BG1375" s="6"/>
      <c r="BH1375" s="6"/>
      <c r="BI1375" s="6"/>
      <c r="BJ1375" s="6"/>
      <c r="BK1375" s="6"/>
      <c r="BL1375" s="6"/>
      <c r="BM1375" s="6"/>
      <c r="BN1375" s="6"/>
      <c r="BO1375" s="6"/>
      <c r="BP1375" s="6"/>
      <c r="BQ1375" s="6"/>
      <c r="BR1375" s="6"/>
      <c r="BS1375" s="6"/>
      <c r="BT1375" s="6"/>
      <c r="BU1375" s="6"/>
      <c r="BV1375" s="6"/>
      <c r="BW1375" s="6"/>
      <c r="BX1375" s="6"/>
      <c r="BY1375" s="6"/>
      <c r="BZ1375" s="6"/>
      <c r="CA1375" s="6"/>
      <c r="CB1375" s="6"/>
      <c r="CC1375" s="6"/>
      <c r="CD1375" s="6"/>
      <c r="CE1375" s="6"/>
      <c r="CF1375" s="6"/>
      <c r="CG1375" s="6"/>
      <c r="CH1375" s="6"/>
      <c r="CI1375" s="6"/>
      <c r="CJ1375" s="6"/>
      <c r="CK1375" s="6"/>
      <c r="CL1375" s="6"/>
      <c r="CM1375" s="6"/>
      <c r="CN1375" s="6"/>
      <c r="CO1375" s="6"/>
      <c r="CP1375" s="6"/>
      <c r="CQ1375" s="6"/>
      <c r="CR1375" s="6"/>
    </row>
    <row r="1376" customFormat="false" ht="15" hidden="false" customHeight="false" outlineLevel="0" collapsed="false">
      <c r="A1376" s="54" t="n">
        <v>1375</v>
      </c>
      <c r="B1376" s="6" t="s">
        <v>3248</v>
      </c>
      <c r="C1376" s="1" t="n">
        <v>6</v>
      </c>
      <c r="D1376" s="1" t="n">
        <v>29</v>
      </c>
      <c r="E1376" s="106" t="n">
        <f aca="false">PRODUCT(C1376/D1376)</f>
        <v>0.206896551724138</v>
      </c>
      <c r="F1376" s="6"/>
      <c r="G1376" s="6"/>
      <c r="H1376" s="6"/>
      <c r="I1376" s="6"/>
      <c r="J1376" s="1"/>
      <c r="K1376" s="1"/>
      <c r="L1376" s="6"/>
      <c r="S1376" s="6"/>
      <c r="T1376" s="6"/>
      <c r="U1376" s="6"/>
      <c r="V1376" s="1"/>
      <c r="W1376" s="6"/>
      <c r="X1376" s="6"/>
      <c r="Y1376" s="6"/>
      <c r="Z1376" s="6"/>
      <c r="AA1376" s="6"/>
      <c r="AB1376" s="6"/>
      <c r="AC1376" s="6"/>
      <c r="AD1376" s="6"/>
      <c r="AE1376" s="6"/>
      <c r="AF1376" s="6"/>
      <c r="AG1376" s="6"/>
      <c r="AH1376" s="6"/>
      <c r="AM1376" s="6"/>
      <c r="AN1376" s="6"/>
      <c r="AO1376" s="6"/>
      <c r="AP1376" s="6"/>
      <c r="AQ1376" s="6"/>
      <c r="AR1376" s="6"/>
      <c r="AS1376" s="6"/>
      <c r="AT1376" s="6"/>
      <c r="AU1376" s="6"/>
      <c r="AV1376" s="6"/>
      <c r="AW1376" s="6"/>
      <c r="AX1376" s="6"/>
      <c r="AY1376" s="6"/>
      <c r="AZ1376" s="6"/>
      <c r="BA1376" s="6"/>
      <c r="BB1376" s="6"/>
      <c r="BC1376" s="6"/>
      <c r="BD1376" s="6"/>
      <c r="BE1376" s="6"/>
      <c r="BF1376" s="6"/>
      <c r="BG1376" s="6"/>
      <c r="BH1376" s="6"/>
      <c r="BI1376" s="6"/>
      <c r="BJ1376" s="6"/>
      <c r="BK1376" s="6"/>
      <c r="BL1376" s="6"/>
      <c r="BM1376" s="6"/>
      <c r="BN1376" s="6"/>
      <c r="BO1376" s="6"/>
      <c r="BP1376" s="6"/>
      <c r="BQ1376" s="6"/>
      <c r="BR1376" s="6"/>
      <c r="BS1376" s="6"/>
      <c r="BT1376" s="6"/>
      <c r="BU1376" s="6"/>
      <c r="BV1376" s="6"/>
      <c r="BW1376" s="6"/>
      <c r="BX1376" s="6"/>
      <c r="BY1376" s="6"/>
      <c r="BZ1376" s="6"/>
      <c r="CA1376" s="6"/>
      <c r="CB1376" s="6"/>
      <c r="CC1376" s="6"/>
      <c r="CD1376" s="6"/>
      <c r="CE1376" s="6"/>
      <c r="CF1376" s="6"/>
      <c r="CG1376" s="6"/>
      <c r="CH1376" s="6"/>
      <c r="CI1376" s="6"/>
      <c r="CJ1376" s="6"/>
      <c r="CK1376" s="6"/>
      <c r="CL1376" s="6"/>
      <c r="CM1376" s="6"/>
      <c r="CN1376" s="6"/>
      <c r="CO1376" s="6"/>
      <c r="CP1376" s="6"/>
      <c r="CQ1376" s="6"/>
      <c r="CR1376" s="6"/>
    </row>
    <row r="1377" customFormat="false" ht="15" hidden="false" customHeight="false" outlineLevel="0" collapsed="false">
      <c r="A1377" s="54" t="n">
        <v>1376</v>
      </c>
      <c r="B1377" s="6" t="s">
        <v>3293</v>
      </c>
      <c r="C1377" s="1" t="n">
        <v>6</v>
      </c>
      <c r="D1377" s="1" t="n">
        <v>24</v>
      </c>
      <c r="E1377" s="106" t="n">
        <f aca="false">PRODUCT(C1377/D1377)</f>
        <v>0.25</v>
      </c>
      <c r="F1377" s="6"/>
      <c r="G1377" s="6"/>
      <c r="H1377" s="6"/>
      <c r="I1377" s="6"/>
      <c r="J1377" s="1"/>
      <c r="K1377" s="1"/>
      <c r="L1377" s="6"/>
      <c r="S1377" s="6"/>
      <c r="T1377" s="6"/>
      <c r="U1377" s="6"/>
      <c r="V1377" s="1"/>
      <c r="W1377" s="6"/>
      <c r="X1377" s="6"/>
      <c r="Y1377" s="6"/>
      <c r="Z1377" s="6"/>
      <c r="AA1377" s="6"/>
      <c r="AB1377" s="6"/>
      <c r="AC1377" s="6"/>
      <c r="AD1377" s="6"/>
      <c r="AE1377" s="6"/>
      <c r="AF1377" s="6"/>
      <c r="AG1377" s="6"/>
      <c r="AH1377" s="6"/>
      <c r="AM1377" s="6"/>
      <c r="AN1377" s="6"/>
      <c r="AO1377" s="6"/>
      <c r="AP1377" s="6"/>
      <c r="AQ1377" s="6"/>
      <c r="AR1377" s="6"/>
      <c r="AS1377" s="6"/>
      <c r="AT1377" s="6"/>
      <c r="AU1377" s="6"/>
      <c r="AV1377" s="6"/>
      <c r="AW1377" s="6"/>
      <c r="AX1377" s="6"/>
      <c r="AY1377" s="6"/>
      <c r="AZ1377" s="6"/>
      <c r="BA1377" s="6"/>
      <c r="BB1377" s="6"/>
      <c r="BC1377" s="6"/>
      <c r="BD1377" s="6"/>
      <c r="BE1377" s="6"/>
      <c r="BF1377" s="6"/>
      <c r="BG1377" s="6"/>
      <c r="BH1377" s="6"/>
      <c r="BI1377" s="6"/>
      <c r="BJ1377" s="6"/>
      <c r="BK1377" s="6"/>
      <c r="BL1377" s="6"/>
      <c r="BM1377" s="6"/>
      <c r="BN1377" s="6"/>
      <c r="BO1377" s="6"/>
      <c r="BP1377" s="6"/>
      <c r="BQ1377" s="6"/>
      <c r="BR1377" s="6"/>
      <c r="BS1377" s="6"/>
      <c r="BT1377" s="6"/>
      <c r="BU1377" s="6"/>
      <c r="BV1377" s="6"/>
      <c r="BW1377" s="6"/>
      <c r="BX1377" s="6"/>
      <c r="BY1377" s="6"/>
      <c r="BZ1377" s="6"/>
      <c r="CA1377" s="6"/>
      <c r="CB1377" s="6"/>
      <c r="CC1377" s="6"/>
      <c r="CD1377" s="6"/>
      <c r="CE1377" s="6"/>
      <c r="CF1377" s="6"/>
      <c r="CG1377" s="6"/>
      <c r="CH1377" s="6"/>
      <c r="CI1377" s="6"/>
      <c r="CJ1377" s="6"/>
      <c r="CK1377" s="6"/>
      <c r="CL1377" s="6"/>
      <c r="CM1377" s="6"/>
      <c r="CN1377" s="6"/>
      <c r="CO1377" s="6"/>
      <c r="CP1377" s="6"/>
      <c r="CQ1377" s="6"/>
      <c r="CR1377" s="6"/>
    </row>
    <row r="1378" customFormat="false" ht="15" hidden="false" customHeight="false" outlineLevel="0" collapsed="false">
      <c r="A1378" s="54" t="n">
        <v>1377</v>
      </c>
      <c r="B1378" s="6" t="s">
        <v>3295</v>
      </c>
      <c r="C1378" s="1" t="n">
        <v>6</v>
      </c>
      <c r="D1378" s="1" t="n">
        <v>11</v>
      </c>
      <c r="E1378" s="106" t="n">
        <f aca="false">PRODUCT(C1378/D1378)</f>
        <v>0.545454545454545</v>
      </c>
      <c r="F1378" s="6"/>
      <c r="G1378" s="6"/>
      <c r="H1378" s="6"/>
      <c r="I1378" s="6"/>
      <c r="J1378" s="1"/>
      <c r="K1378" s="1"/>
      <c r="L1378" s="6"/>
      <c r="S1378" s="6"/>
      <c r="T1378" s="6"/>
      <c r="U1378" s="6"/>
      <c r="V1378" s="1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</row>
    <row r="1379" customFormat="false" ht="15" hidden="false" customHeight="false" outlineLevel="0" collapsed="false">
      <c r="A1379" s="54" t="n">
        <v>1378</v>
      </c>
      <c r="B1379" s="6" t="s">
        <v>3296</v>
      </c>
      <c r="C1379" s="1" t="n">
        <v>6</v>
      </c>
      <c r="D1379" s="1" t="n">
        <v>35</v>
      </c>
      <c r="E1379" s="106" t="n">
        <f aca="false">PRODUCT(C1379/D1379)</f>
        <v>0.171428571428571</v>
      </c>
      <c r="F1379" s="6"/>
      <c r="G1379" s="6"/>
      <c r="H1379" s="6"/>
      <c r="I1379" s="6"/>
      <c r="J1379" s="1"/>
      <c r="K1379" s="1"/>
      <c r="L1379" s="6"/>
      <c r="S1379" s="6"/>
      <c r="T1379" s="6"/>
      <c r="U1379" s="6"/>
      <c r="V1379" s="1"/>
      <c r="W1379" s="6"/>
      <c r="X1379" s="6"/>
      <c r="Y1379" s="6"/>
      <c r="Z1379" s="6"/>
      <c r="AA1379" s="6"/>
      <c r="AB1379" s="6"/>
      <c r="AC1379" s="6"/>
      <c r="AD1379" s="6"/>
      <c r="AE1379" s="6"/>
      <c r="AF1379" s="6"/>
      <c r="AG1379" s="6"/>
      <c r="AH1379" s="6"/>
      <c r="AM1379" s="6"/>
      <c r="AN1379" s="6"/>
      <c r="AO1379" s="6"/>
      <c r="AP1379" s="6"/>
      <c r="AQ1379" s="6"/>
      <c r="AR1379" s="6"/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  <c r="BE1379" s="6"/>
      <c r="BF1379" s="6"/>
      <c r="BG1379" s="6"/>
      <c r="BH1379" s="6"/>
      <c r="BI1379" s="6"/>
      <c r="BJ1379" s="6"/>
      <c r="BK1379" s="6"/>
      <c r="BL1379" s="6"/>
      <c r="BM1379" s="6"/>
      <c r="BN1379" s="6"/>
      <c r="BO1379" s="6"/>
      <c r="BP1379" s="6"/>
      <c r="BQ1379" s="6"/>
      <c r="BR1379" s="6"/>
      <c r="BS1379" s="6"/>
      <c r="BT1379" s="6"/>
      <c r="BU1379" s="6"/>
      <c r="BV1379" s="6"/>
      <c r="BW1379" s="6"/>
      <c r="BX1379" s="6"/>
      <c r="BY1379" s="6"/>
      <c r="BZ1379" s="6"/>
      <c r="CA1379" s="6"/>
      <c r="CB1379" s="6"/>
      <c r="CC1379" s="6"/>
      <c r="CD1379" s="6"/>
      <c r="CE1379" s="6"/>
      <c r="CF1379" s="6"/>
      <c r="CG1379" s="6"/>
      <c r="CH1379" s="6"/>
      <c r="CI1379" s="6"/>
      <c r="CJ1379" s="6"/>
      <c r="CK1379" s="6"/>
      <c r="CL1379" s="6"/>
      <c r="CM1379" s="6"/>
      <c r="CN1379" s="6"/>
      <c r="CO1379" s="6"/>
      <c r="CP1379" s="6"/>
      <c r="CQ1379" s="6"/>
      <c r="CR1379" s="6"/>
    </row>
    <row r="1380" customFormat="false" ht="15" hidden="false" customHeight="false" outlineLevel="0" collapsed="false">
      <c r="A1380" s="54" t="n">
        <v>1379</v>
      </c>
      <c r="B1380" s="56" t="s">
        <v>3303</v>
      </c>
      <c r="C1380" s="1" t="n">
        <v>6</v>
      </c>
      <c r="D1380" s="1" t="n">
        <v>8</v>
      </c>
      <c r="E1380" s="106" t="n">
        <f aca="false">PRODUCT(C1380/D1380)</f>
        <v>0.75</v>
      </c>
      <c r="F1380" s="6"/>
      <c r="G1380" s="6"/>
      <c r="H1380" s="56"/>
      <c r="I1380" s="6"/>
      <c r="J1380" s="1"/>
      <c r="K1380" s="1"/>
      <c r="L1380" s="6"/>
      <c r="S1380" s="6"/>
      <c r="T1380" s="6"/>
      <c r="U1380" s="6"/>
      <c r="V1380" s="1"/>
      <c r="W1380" s="6"/>
      <c r="X1380" s="6"/>
      <c r="Y1380" s="6"/>
      <c r="Z1380" s="6"/>
      <c r="AA1380" s="6"/>
      <c r="AB1380" s="6"/>
      <c r="AC1380" s="6"/>
      <c r="AD1380" s="6"/>
      <c r="AE1380" s="6"/>
      <c r="AF1380" s="6"/>
      <c r="AG1380" s="6"/>
      <c r="AH1380" s="6"/>
      <c r="AM1380" s="6"/>
      <c r="AN1380" s="6"/>
      <c r="AO1380" s="6"/>
      <c r="AP1380" s="6"/>
      <c r="AQ1380" s="6"/>
      <c r="AR1380" s="6"/>
      <c r="AS1380" s="6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  <c r="BG1380" s="6"/>
      <c r="BH1380" s="6"/>
      <c r="BI1380" s="6"/>
      <c r="BJ1380" s="6"/>
      <c r="BK1380" s="6"/>
      <c r="BL1380" s="6"/>
      <c r="BM1380" s="6"/>
      <c r="BN1380" s="6"/>
      <c r="BO1380" s="6"/>
      <c r="BP1380" s="6"/>
      <c r="BQ1380" s="6"/>
      <c r="BR1380" s="6"/>
      <c r="BS1380" s="6"/>
      <c r="BT1380" s="6"/>
      <c r="BU1380" s="6"/>
      <c r="BV1380" s="6"/>
      <c r="BW1380" s="6"/>
      <c r="BX1380" s="6"/>
      <c r="BY1380" s="6"/>
      <c r="BZ1380" s="6"/>
      <c r="CA1380" s="6"/>
      <c r="CB1380" s="6"/>
      <c r="CC1380" s="6"/>
      <c r="CD1380" s="6"/>
      <c r="CE1380" s="6"/>
      <c r="CF1380" s="6"/>
      <c r="CG1380" s="6"/>
      <c r="CH1380" s="6"/>
      <c r="CI1380" s="6"/>
      <c r="CJ1380" s="6"/>
      <c r="CK1380" s="6"/>
      <c r="CL1380" s="6"/>
      <c r="CM1380" s="6"/>
      <c r="CN1380" s="6"/>
      <c r="CO1380" s="6"/>
      <c r="CP1380" s="6"/>
      <c r="CQ1380" s="6"/>
      <c r="CR1380" s="6"/>
    </row>
    <row r="1381" customFormat="false" ht="15" hidden="false" customHeight="false" outlineLevel="0" collapsed="false">
      <c r="A1381" s="54" t="n">
        <v>1380</v>
      </c>
      <c r="B1381" s="6" t="s">
        <v>3315</v>
      </c>
      <c r="C1381" s="1" t="n">
        <v>6</v>
      </c>
      <c r="D1381" s="1" t="n">
        <v>30</v>
      </c>
      <c r="E1381" s="106" t="n">
        <f aca="false">PRODUCT(C1381/D1381)</f>
        <v>0.2</v>
      </c>
      <c r="F1381" s="6"/>
      <c r="G1381" s="6"/>
      <c r="H1381" s="6"/>
      <c r="I1381" s="6"/>
      <c r="J1381" s="1"/>
      <c r="K1381" s="1"/>
      <c r="L1381" s="6"/>
      <c r="S1381" s="6"/>
      <c r="T1381" s="6"/>
      <c r="U1381" s="6"/>
      <c r="V1381" s="1"/>
      <c r="W1381" s="6"/>
      <c r="X1381" s="6"/>
      <c r="Y1381" s="6"/>
      <c r="Z1381" s="6"/>
      <c r="AA1381" s="6"/>
      <c r="AB1381" s="6"/>
      <c r="AC1381" s="6"/>
      <c r="AD1381" s="6"/>
      <c r="AE1381" s="6"/>
      <c r="AF1381" s="6"/>
      <c r="AG1381" s="6"/>
      <c r="AH1381" s="6"/>
      <c r="AM1381" s="6"/>
      <c r="AN1381" s="6"/>
      <c r="AO1381" s="6"/>
      <c r="AP1381" s="6"/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  <c r="BD1381" s="6"/>
      <c r="BE1381" s="6"/>
      <c r="BF1381" s="6"/>
      <c r="BG1381" s="6"/>
      <c r="BH1381" s="6"/>
      <c r="BI1381" s="6"/>
      <c r="BJ1381" s="6"/>
      <c r="BK1381" s="6"/>
      <c r="BL1381" s="6"/>
      <c r="BM1381" s="6"/>
      <c r="BN1381" s="6"/>
      <c r="BO1381" s="6"/>
      <c r="BP1381" s="6"/>
      <c r="BQ1381" s="6"/>
      <c r="BR1381" s="6"/>
      <c r="BS1381" s="6"/>
      <c r="BT1381" s="6"/>
      <c r="BU1381" s="6"/>
      <c r="BV1381" s="6"/>
      <c r="BW1381" s="6"/>
      <c r="BX1381" s="6"/>
      <c r="BY1381" s="6"/>
      <c r="BZ1381" s="6"/>
      <c r="CA1381" s="6"/>
      <c r="CB1381" s="6"/>
      <c r="CC1381" s="6"/>
      <c r="CD1381" s="6"/>
      <c r="CE1381" s="6"/>
      <c r="CF1381" s="6"/>
      <c r="CG1381" s="6"/>
      <c r="CH1381" s="6"/>
      <c r="CI1381" s="6"/>
      <c r="CJ1381" s="6"/>
      <c r="CK1381" s="6"/>
      <c r="CL1381" s="6"/>
      <c r="CM1381" s="6"/>
      <c r="CN1381" s="6"/>
      <c r="CO1381" s="6"/>
      <c r="CP1381" s="6"/>
      <c r="CQ1381" s="6"/>
      <c r="CR1381" s="6"/>
    </row>
    <row r="1382" customFormat="false" ht="15" hidden="false" customHeight="false" outlineLevel="0" collapsed="false">
      <c r="A1382" s="54" t="n">
        <v>1381</v>
      </c>
      <c r="B1382" s="6" t="s">
        <v>3316</v>
      </c>
      <c r="C1382" s="1" t="n">
        <v>6</v>
      </c>
      <c r="D1382" s="1" t="n">
        <v>28</v>
      </c>
      <c r="E1382" s="106" t="n">
        <f aca="false">PRODUCT(C1382/D1382)</f>
        <v>0.214285714285714</v>
      </c>
      <c r="F1382" s="6"/>
      <c r="G1382" s="6"/>
      <c r="H1382" s="6"/>
      <c r="I1382" s="6"/>
      <c r="J1382" s="1"/>
      <c r="K1382" s="1"/>
      <c r="L1382" s="6"/>
      <c r="S1382" s="6"/>
      <c r="T1382" s="6"/>
      <c r="U1382" s="6"/>
      <c r="V1382" s="1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</row>
    <row r="1383" customFormat="false" ht="15" hidden="false" customHeight="false" outlineLevel="0" collapsed="false">
      <c r="A1383" s="54" t="n">
        <v>1382</v>
      </c>
      <c r="B1383" s="6" t="s">
        <v>3329</v>
      </c>
      <c r="C1383" s="1" t="n">
        <v>6</v>
      </c>
      <c r="D1383" s="1" t="n">
        <v>21</v>
      </c>
      <c r="E1383" s="106" t="n">
        <f aca="false">PRODUCT(C1383/D1383)</f>
        <v>0.285714285714286</v>
      </c>
      <c r="F1383" s="6"/>
      <c r="G1383" s="6"/>
      <c r="H1383" s="6"/>
      <c r="I1383" s="6"/>
      <c r="J1383" s="1"/>
      <c r="K1383" s="1"/>
      <c r="L1383" s="6"/>
      <c r="S1383" s="6"/>
      <c r="T1383" s="6"/>
      <c r="U1383" s="6"/>
      <c r="V1383" s="1"/>
      <c r="W1383" s="6"/>
      <c r="X1383" s="6"/>
      <c r="Y1383" s="6"/>
      <c r="Z1383" s="6"/>
      <c r="AA1383" s="6"/>
      <c r="AB1383" s="6"/>
      <c r="AC1383" s="6"/>
      <c r="AD1383" s="6"/>
      <c r="AE1383" s="6"/>
      <c r="AF1383" s="6"/>
      <c r="AG1383" s="6"/>
      <c r="AH1383" s="6"/>
      <c r="AM1383" s="6"/>
      <c r="AN1383" s="6"/>
      <c r="AO1383" s="6"/>
      <c r="AP1383" s="6"/>
      <c r="AQ1383" s="6"/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  <c r="BH1383" s="6"/>
      <c r="BI1383" s="6"/>
      <c r="BJ1383" s="6"/>
      <c r="BK1383" s="6"/>
      <c r="BL1383" s="6"/>
      <c r="BM1383" s="6"/>
      <c r="BN1383" s="6"/>
      <c r="BO1383" s="6"/>
      <c r="BP1383" s="6"/>
      <c r="BQ1383" s="6"/>
      <c r="BR1383" s="6"/>
      <c r="BS1383" s="6"/>
      <c r="BT1383" s="6"/>
      <c r="BU1383" s="6"/>
      <c r="BV1383" s="6"/>
      <c r="BW1383" s="6"/>
      <c r="BX1383" s="6"/>
      <c r="BY1383" s="6"/>
      <c r="BZ1383" s="6"/>
      <c r="CA1383" s="6"/>
      <c r="CB1383" s="6"/>
      <c r="CC1383" s="6"/>
      <c r="CD1383" s="6"/>
      <c r="CE1383" s="6"/>
      <c r="CF1383" s="6"/>
      <c r="CG1383" s="6"/>
      <c r="CH1383" s="6"/>
      <c r="CI1383" s="6"/>
      <c r="CJ1383" s="6"/>
      <c r="CK1383" s="6"/>
      <c r="CL1383" s="6"/>
      <c r="CM1383" s="6"/>
      <c r="CN1383" s="6"/>
      <c r="CO1383" s="6"/>
      <c r="CP1383" s="6"/>
      <c r="CQ1383" s="6"/>
      <c r="CR1383" s="6"/>
    </row>
    <row r="1384" customFormat="false" ht="15" hidden="false" customHeight="false" outlineLevel="0" collapsed="false">
      <c r="A1384" s="54" t="n">
        <v>1383</v>
      </c>
      <c r="B1384" s="6" t="s">
        <v>3345</v>
      </c>
      <c r="C1384" s="1" t="n">
        <v>6</v>
      </c>
      <c r="D1384" s="1" t="n">
        <v>13</v>
      </c>
      <c r="E1384" s="106" t="n">
        <f aca="false">PRODUCT(C1384/D1384)</f>
        <v>0.461538461538462</v>
      </c>
      <c r="F1384" s="6"/>
      <c r="G1384" s="6"/>
      <c r="H1384" s="6"/>
      <c r="I1384" s="6"/>
      <c r="J1384" s="1"/>
      <c r="K1384" s="1"/>
      <c r="L1384" s="6"/>
      <c r="S1384" s="6"/>
      <c r="T1384" s="6"/>
      <c r="U1384" s="6"/>
      <c r="V1384" s="1"/>
      <c r="W1384" s="6"/>
      <c r="X1384" s="6"/>
      <c r="Y1384" s="6"/>
      <c r="Z1384" s="6"/>
      <c r="AA1384" s="6"/>
      <c r="AB1384" s="6"/>
      <c r="AC1384" s="6"/>
      <c r="AD1384" s="6"/>
      <c r="AE1384" s="6"/>
      <c r="AF1384" s="6"/>
      <c r="AG1384" s="6"/>
      <c r="AH1384" s="6"/>
      <c r="AM1384" s="6"/>
      <c r="AN1384" s="6"/>
      <c r="AO1384" s="6"/>
      <c r="AP1384" s="6"/>
      <c r="AQ1384" s="6"/>
      <c r="AR1384" s="6"/>
      <c r="AS1384" s="6"/>
      <c r="AT1384" s="6"/>
      <c r="AU1384" s="6"/>
      <c r="AV1384" s="6"/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  <c r="BH1384" s="6"/>
      <c r="BI1384" s="6"/>
      <c r="BJ1384" s="6"/>
      <c r="BK1384" s="6"/>
      <c r="BL1384" s="6"/>
      <c r="BM1384" s="6"/>
      <c r="BN1384" s="6"/>
      <c r="BO1384" s="6"/>
      <c r="BP1384" s="6"/>
      <c r="BQ1384" s="6"/>
      <c r="BR1384" s="6"/>
      <c r="BS1384" s="6"/>
      <c r="BT1384" s="6"/>
      <c r="BU1384" s="6"/>
      <c r="BV1384" s="6"/>
      <c r="BW1384" s="6"/>
      <c r="BX1384" s="6"/>
      <c r="BY1384" s="6"/>
      <c r="BZ1384" s="6"/>
      <c r="CA1384" s="6"/>
      <c r="CB1384" s="6"/>
      <c r="CC1384" s="6"/>
      <c r="CD1384" s="6"/>
      <c r="CE1384" s="6"/>
      <c r="CF1384" s="6"/>
      <c r="CG1384" s="6"/>
      <c r="CH1384" s="6"/>
      <c r="CI1384" s="6"/>
      <c r="CJ1384" s="6"/>
      <c r="CK1384" s="6"/>
      <c r="CL1384" s="6"/>
      <c r="CM1384" s="6"/>
      <c r="CN1384" s="6"/>
      <c r="CO1384" s="6"/>
      <c r="CP1384" s="6"/>
      <c r="CQ1384" s="6"/>
      <c r="CR1384" s="6"/>
    </row>
    <row r="1385" customFormat="false" ht="15" hidden="false" customHeight="false" outlineLevel="0" collapsed="false">
      <c r="A1385" s="54" t="n">
        <v>1384</v>
      </c>
      <c r="B1385" s="6" t="s">
        <v>3350</v>
      </c>
      <c r="C1385" s="1" t="n">
        <v>6</v>
      </c>
      <c r="D1385" s="1" t="n">
        <v>20</v>
      </c>
      <c r="E1385" s="106" t="n">
        <f aca="false">PRODUCT(C1385/D1385)</f>
        <v>0.3</v>
      </c>
      <c r="F1385" s="6"/>
      <c r="G1385" s="6"/>
      <c r="H1385" s="6"/>
      <c r="I1385" s="6"/>
      <c r="J1385" s="1"/>
      <c r="K1385" s="1"/>
      <c r="L1385" s="6"/>
      <c r="S1385" s="6"/>
      <c r="T1385" s="6"/>
      <c r="U1385" s="6"/>
      <c r="V1385" s="1"/>
      <c r="W1385" s="6"/>
      <c r="X1385" s="6"/>
      <c r="Y1385" s="6"/>
      <c r="Z1385" s="6"/>
      <c r="AA1385" s="6"/>
      <c r="AB1385" s="6"/>
      <c r="AC1385" s="6"/>
      <c r="AD1385" s="6"/>
      <c r="AE1385" s="6"/>
      <c r="AF1385" s="6"/>
      <c r="AG1385" s="6"/>
      <c r="AH1385" s="6"/>
      <c r="AM1385" s="6"/>
      <c r="AN1385" s="6"/>
      <c r="AO1385" s="6"/>
      <c r="AP1385" s="6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/>
      <c r="BA1385" s="6"/>
      <c r="BB1385" s="6"/>
      <c r="BC1385" s="6"/>
      <c r="BD1385" s="6"/>
      <c r="BE1385" s="6"/>
      <c r="BF1385" s="6"/>
      <c r="BG1385" s="6"/>
      <c r="BH1385" s="6"/>
      <c r="BI1385" s="6"/>
      <c r="BJ1385" s="6"/>
      <c r="BK1385" s="6"/>
      <c r="BL1385" s="6"/>
      <c r="BM1385" s="6"/>
      <c r="BN1385" s="6"/>
      <c r="BO1385" s="6"/>
      <c r="BP1385" s="6"/>
      <c r="BQ1385" s="6"/>
      <c r="BR1385" s="6"/>
      <c r="BS1385" s="6"/>
      <c r="BT1385" s="6"/>
      <c r="BU1385" s="6"/>
      <c r="BV1385" s="6"/>
      <c r="BW1385" s="6"/>
      <c r="BX1385" s="6"/>
      <c r="BY1385" s="6"/>
      <c r="BZ1385" s="6"/>
      <c r="CA1385" s="6"/>
      <c r="CB1385" s="6"/>
      <c r="CC1385" s="6"/>
      <c r="CD1385" s="6"/>
      <c r="CE1385" s="6"/>
      <c r="CF1385" s="6"/>
      <c r="CG1385" s="6"/>
      <c r="CH1385" s="6"/>
      <c r="CI1385" s="6"/>
      <c r="CJ1385" s="6"/>
      <c r="CK1385" s="6"/>
      <c r="CL1385" s="6"/>
      <c r="CM1385" s="6"/>
      <c r="CN1385" s="6"/>
      <c r="CO1385" s="6"/>
      <c r="CP1385" s="6"/>
      <c r="CQ1385" s="6"/>
      <c r="CR1385" s="6"/>
    </row>
    <row r="1386" customFormat="false" ht="15" hidden="false" customHeight="false" outlineLevel="0" collapsed="false">
      <c r="A1386" s="54" t="n">
        <v>1385</v>
      </c>
      <c r="B1386" s="6" t="s">
        <v>3371</v>
      </c>
      <c r="C1386" s="1" t="n">
        <v>6</v>
      </c>
      <c r="D1386" s="1" t="n">
        <v>8</v>
      </c>
      <c r="E1386" s="106" t="n">
        <f aca="false">PRODUCT(C1386/D1386)</f>
        <v>0.75</v>
      </c>
      <c r="F1386" s="6"/>
      <c r="G1386" s="6"/>
      <c r="H1386" s="6"/>
      <c r="I1386" s="6"/>
      <c r="J1386" s="1"/>
      <c r="K1386" s="1"/>
      <c r="L1386" s="6"/>
      <c r="S1386" s="6"/>
      <c r="T1386" s="6"/>
      <c r="U1386" s="6"/>
      <c r="V1386" s="1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</row>
    <row r="1387" customFormat="false" ht="15" hidden="false" customHeight="false" outlineLevel="0" collapsed="false">
      <c r="A1387" s="54" t="n">
        <v>1386</v>
      </c>
      <c r="B1387" s="6" t="s">
        <v>3399</v>
      </c>
      <c r="C1387" s="1" t="n">
        <v>6</v>
      </c>
      <c r="D1387" s="1" t="n">
        <v>12</v>
      </c>
      <c r="E1387" s="106" t="n">
        <f aca="false">PRODUCT(C1387/D1387)</f>
        <v>0.5</v>
      </c>
      <c r="F1387" s="6"/>
      <c r="G1387" s="6"/>
      <c r="H1387" s="6"/>
      <c r="I1387" s="6"/>
      <c r="J1387" s="1"/>
      <c r="K1387" s="1"/>
      <c r="L1387" s="6"/>
      <c r="S1387" s="6"/>
      <c r="T1387" s="6"/>
      <c r="U1387" s="6"/>
      <c r="V1387" s="1"/>
      <c r="W1387" s="6"/>
      <c r="X1387" s="6"/>
      <c r="Y1387" s="6"/>
      <c r="Z1387" s="6"/>
      <c r="AA1387" s="6"/>
      <c r="AB1387" s="6"/>
      <c r="AC1387" s="6"/>
      <c r="AD1387" s="6"/>
      <c r="AE1387" s="6"/>
      <c r="AF1387" s="6"/>
      <c r="AG1387" s="6"/>
      <c r="AH1387" s="6"/>
      <c r="AM1387" s="6"/>
      <c r="AN1387" s="6"/>
      <c r="AO1387" s="6"/>
      <c r="AP1387" s="6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  <c r="BG1387" s="6"/>
      <c r="BH1387" s="6"/>
      <c r="BI1387" s="6"/>
      <c r="BJ1387" s="6"/>
      <c r="BK1387" s="6"/>
      <c r="BL1387" s="6"/>
      <c r="BM1387" s="6"/>
      <c r="BN1387" s="6"/>
      <c r="BO1387" s="6"/>
      <c r="BP1387" s="6"/>
      <c r="BQ1387" s="6"/>
      <c r="BR1387" s="6"/>
      <c r="BS1387" s="6"/>
      <c r="BT1387" s="6"/>
      <c r="BU1387" s="6"/>
      <c r="BV1387" s="6"/>
      <c r="BW1387" s="6"/>
      <c r="BX1387" s="6"/>
      <c r="BY1387" s="6"/>
      <c r="BZ1387" s="6"/>
      <c r="CA1387" s="6"/>
      <c r="CB1387" s="6"/>
      <c r="CC1387" s="6"/>
      <c r="CD1387" s="6"/>
      <c r="CE1387" s="6"/>
      <c r="CF1387" s="6"/>
      <c r="CG1387" s="6"/>
      <c r="CH1387" s="6"/>
      <c r="CI1387" s="6"/>
      <c r="CJ1387" s="6"/>
      <c r="CK1387" s="6"/>
      <c r="CL1387" s="6"/>
      <c r="CM1387" s="6"/>
      <c r="CN1387" s="6"/>
      <c r="CO1387" s="6"/>
      <c r="CP1387" s="6"/>
      <c r="CQ1387" s="6"/>
      <c r="CR1387" s="6"/>
    </row>
    <row r="1388" customFormat="false" ht="15" hidden="false" customHeight="false" outlineLevel="0" collapsed="false">
      <c r="A1388" s="54" t="n">
        <v>1387</v>
      </c>
      <c r="B1388" s="6" t="s">
        <v>3400</v>
      </c>
      <c r="C1388" s="1" t="n">
        <v>6</v>
      </c>
      <c r="D1388" s="1" t="n">
        <v>15</v>
      </c>
      <c r="E1388" s="106" t="n">
        <f aca="false">PRODUCT(C1388/D1388)</f>
        <v>0.4</v>
      </c>
      <c r="F1388" s="6"/>
      <c r="G1388" s="6"/>
      <c r="H1388" s="6"/>
      <c r="I1388" s="6"/>
      <c r="J1388" s="1"/>
      <c r="K1388" s="1"/>
      <c r="L1388" s="6"/>
      <c r="S1388" s="6"/>
      <c r="T1388" s="6"/>
      <c r="U1388" s="6"/>
      <c r="V1388" s="1"/>
      <c r="W1388" s="6"/>
      <c r="X1388" s="6"/>
      <c r="Y1388" s="6"/>
      <c r="Z1388" s="6"/>
      <c r="AA1388" s="6"/>
      <c r="AB1388" s="6"/>
      <c r="AC1388" s="6"/>
      <c r="AD1388" s="6"/>
      <c r="AE1388" s="6"/>
      <c r="AF1388" s="6"/>
      <c r="AG1388" s="6"/>
      <c r="AH1388" s="6"/>
      <c r="AM1388" s="6"/>
      <c r="AN1388" s="6"/>
      <c r="AO1388" s="6"/>
      <c r="AP1388" s="6"/>
      <c r="AQ1388" s="6"/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  <c r="BE1388" s="6"/>
      <c r="BF1388" s="6"/>
      <c r="BG1388" s="6"/>
      <c r="BH1388" s="6"/>
      <c r="BI1388" s="6"/>
      <c r="BJ1388" s="6"/>
      <c r="BK1388" s="6"/>
      <c r="BL1388" s="6"/>
      <c r="BM1388" s="6"/>
      <c r="BN1388" s="6"/>
      <c r="BO1388" s="6"/>
      <c r="BP1388" s="6"/>
      <c r="BQ1388" s="6"/>
      <c r="BR1388" s="6"/>
      <c r="BS1388" s="6"/>
      <c r="BT1388" s="6"/>
      <c r="BU1388" s="6"/>
      <c r="BV1388" s="6"/>
      <c r="BW1388" s="6"/>
      <c r="BX1388" s="6"/>
      <c r="BY1388" s="6"/>
      <c r="BZ1388" s="6"/>
      <c r="CA1388" s="6"/>
      <c r="CB1388" s="6"/>
      <c r="CC1388" s="6"/>
      <c r="CD1388" s="6"/>
      <c r="CE1388" s="6"/>
      <c r="CF1388" s="6"/>
      <c r="CG1388" s="6"/>
      <c r="CH1388" s="6"/>
      <c r="CI1388" s="6"/>
      <c r="CJ1388" s="6"/>
      <c r="CK1388" s="6"/>
      <c r="CL1388" s="6"/>
      <c r="CM1388" s="6"/>
      <c r="CN1388" s="6"/>
      <c r="CO1388" s="6"/>
      <c r="CP1388" s="6"/>
      <c r="CQ1388" s="6"/>
      <c r="CR1388" s="6"/>
    </row>
    <row r="1389" customFormat="false" ht="15" hidden="false" customHeight="false" outlineLevel="0" collapsed="false">
      <c r="A1389" s="54" t="n">
        <v>1388</v>
      </c>
      <c r="B1389" s="6" t="s">
        <v>3414</v>
      </c>
      <c r="C1389" s="1" t="n">
        <v>6</v>
      </c>
      <c r="D1389" s="1" t="n">
        <v>11</v>
      </c>
      <c r="E1389" s="106" t="n">
        <f aca="false">PRODUCT(C1389/D1389)</f>
        <v>0.545454545454545</v>
      </c>
      <c r="F1389" s="6"/>
      <c r="G1389" s="6"/>
      <c r="H1389" s="6"/>
      <c r="I1389" s="6"/>
      <c r="J1389" s="1"/>
      <c r="K1389" s="1"/>
      <c r="L1389" s="6"/>
      <c r="S1389" s="6"/>
      <c r="T1389" s="6"/>
      <c r="U1389" s="6"/>
      <c r="V1389" s="1"/>
      <c r="W1389" s="6"/>
      <c r="X1389" s="6"/>
      <c r="Y1389" s="6"/>
      <c r="Z1389" s="6"/>
      <c r="AA1389" s="6"/>
      <c r="AB1389" s="6"/>
      <c r="AC1389" s="6"/>
      <c r="AD1389" s="6"/>
      <c r="AE1389" s="6"/>
      <c r="AF1389" s="6"/>
      <c r="AG1389" s="6"/>
      <c r="AH1389" s="6"/>
      <c r="AM1389" s="6"/>
      <c r="AN1389" s="6"/>
      <c r="AO1389" s="6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  <c r="BD1389" s="6"/>
      <c r="BE1389" s="6"/>
      <c r="BF1389" s="6"/>
      <c r="BG1389" s="6"/>
      <c r="BH1389" s="6"/>
      <c r="BI1389" s="6"/>
      <c r="BJ1389" s="6"/>
      <c r="BK1389" s="6"/>
      <c r="BL1389" s="6"/>
      <c r="BM1389" s="6"/>
      <c r="BN1389" s="6"/>
      <c r="BO1389" s="6"/>
      <c r="BP1389" s="6"/>
      <c r="BQ1389" s="6"/>
      <c r="BR1389" s="6"/>
      <c r="BS1389" s="6"/>
      <c r="BT1389" s="6"/>
      <c r="BU1389" s="6"/>
      <c r="BV1389" s="6"/>
      <c r="BW1389" s="6"/>
      <c r="BX1389" s="6"/>
      <c r="BY1389" s="6"/>
      <c r="BZ1389" s="6"/>
      <c r="CA1389" s="6"/>
      <c r="CB1389" s="6"/>
      <c r="CC1389" s="6"/>
      <c r="CD1389" s="6"/>
      <c r="CE1389" s="6"/>
      <c r="CF1389" s="6"/>
      <c r="CG1389" s="6"/>
      <c r="CH1389" s="6"/>
      <c r="CI1389" s="6"/>
      <c r="CJ1389" s="6"/>
      <c r="CK1389" s="6"/>
      <c r="CL1389" s="6"/>
      <c r="CM1389" s="6"/>
      <c r="CN1389" s="6"/>
      <c r="CO1389" s="6"/>
      <c r="CP1389" s="6"/>
      <c r="CQ1389" s="6"/>
      <c r="CR1389" s="6"/>
    </row>
    <row r="1390" customFormat="false" ht="15" hidden="false" customHeight="false" outlineLevel="0" collapsed="false">
      <c r="A1390" s="54" t="n">
        <v>1389</v>
      </c>
      <c r="B1390" s="6" t="s">
        <v>3415</v>
      </c>
      <c r="C1390" s="1" t="n">
        <v>6</v>
      </c>
      <c r="D1390" s="1" t="n">
        <v>12</v>
      </c>
      <c r="E1390" s="106" t="n">
        <f aca="false">PRODUCT(C1390/D1390)</f>
        <v>0.5</v>
      </c>
      <c r="F1390" s="6"/>
      <c r="G1390" s="6"/>
      <c r="H1390" s="6"/>
      <c r="I1390" s="6"/>
      <c r="J1390" s="1"/>
      <c r="K1390" s="1"/>
      <c r="L1390" s="6"/>
      <c r="S1390" s="6"/>
      <c r="T1390" s="6"/>
      <c r="U1390" s="6"/>
      <c r="V1390" s="1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</row>
    <row r="1391" customFormat="false" ht="15" hidden="false" customHeight="false" outlineLevel="0" collapsed="false">
      <c r="A1391" s="54" t="n">
        <v>1390</v>
      </c>
      <c r="B1391" s="6" t="s">
        <v>3416</v>
      </c>
      <c r="C1391" s="1" t="n">
        <v>6</v>
      </c>
      <c r="D1391" s="1" t="n">
        <v>13</v>
      </c>
      <c r="E1391" s="106" t="n">
        <f aca="false">PRODUCT(C1391/D1391)</f>
        <v>0.461538461538462</v>
      </c>
      <c r="F1391" s="6"/>
      <c r="G1391" s="6"/>
      <c r="H1391" s="6"/>
      <c r="I1391" s="6"/>
      <c r="J1391" s="1"/>
      <c r="K1391" s="1"/>
      <c r="L1391" s="6"/>
      <c r="S1391" s="6"/>
      <c r="T1391" s="6"/>
      <c r="U1391" s="6"/>
      <c r="V1391" s="1"/>
      <c r="W1391" s="6"/>
      <c r="X1391" s="6"/>
      <c r="Y1391" s="6"/>
      <c r="Z1391" s="6"/>
      <c r="AA1391" s="6"/>
      <c r="AB1391" s="6"/>
      <c r="AC1391" s="6"/>
      <c r="AD1391" s="6"/>
      <c r="AE1391" s="6"/>
      <c r="AF1391" s="6"/>
      <c r="AG1391" s="6"/>
      <c r="AH1391" s="6"/>
      <c r="AM1391" s="6"/>
      <c r="AN1391" s="6"/>
      <c r="AO1391" s="6"/>
      <c r="AP1391" s="6"/>
      <c r="AQ1391" s="6"/>
      <c r="AR1391" s="6"/>
      <c r="AS1391" s="6"/>
      <c r="AT1391" s="6"/>
      <c r="AU1391" s="6"/>
      <c r="AV1391" s="6"/>
      <c r="AW1391" s="6"/>
      <c r="AX1391" s="6"/>
      <c r="AY1391" s="6"/>
      <c r="AZ1391" s="6"/>
      <c r="BA1391" s="6"/>
      <c r="BB1391" s="6"/>
      <c r="BC1391" s="6"/>
      <c r="BD1391" s="6"/>
      <c r="BE1391" s="6"/>
      <c r="BF1391" s="6"/>
      <c r="BG1391" s="6"/>
      <c r="BH1391" s="6"/>
      <c r="BI1391" s="6"/>
      <c r="BJ1391" s="6"/>
      <c r="BK1391" s="6"/>
      <c r="BL1391" s="6"/>
      <c r="BM1391" s="6"/>
      <c r="BN1391" s="6"/>
      <c r="BO1391" s="6"/>
      <c r="BP1391" s="6"/>
      <c r="BQ1391" s="6"/>
      <c r="BR1391" s="6"/>
      <c r="BS1391" s="6"/>
      <c r="BT1391" s="6"/>
      <c r="BU1391" s="6"/>
      <c r="BV1391" s="6"/>
      <c r="BW1391" s="6"/>
      <c r="BX1391" s="6"/>
      <c r="BY1391" s="6"/>
      <c r="BZ1391" s="6"/>
      <c r="CA1391" s="6"/>
      <c r="CB1391" s="6"/>
      <c r="CC1391" s="6"/>
      <c r="CD1391" s="6"/>
      <c r="CE1391" s="6"/>
      <c r="CF1391" s="6"/>
      <c r="CG1391" s="6"/>
      <c r="CH1391" s="6"/>
      <c r="CI1391" s="6"/>
      <c r="CJ1391" s="6"/>
      <c r="CK1391" s="6"/>
      <c r="CL1391" s="6"/>
      <c r="CM1391" s="6"/>
      <c r="CN1391" s="6"/>
      <c r="CO1391" s="6"/>
      <c r="CP1391" s="6"/>
      <c r="CQ1391" s="6"/>
      <c r="CR1391" s="6"/>
    </row>
    <row r="1392" customFormat="false" ht="15" hidden="false" customHeight="false" outlineLevel="0" collapsed="false">
      <c r="A1392" s="54" t="n">
        <v>1391</v>
      </c>
      <c r="B1392" s="6" t="s">
        <v>3433</v>
      </c>
      <c r="C1392" s="1" t="n">
        <v>6</v>
      </c>
      <c r="D1392" s="1" t="n">
        <v>13</v>
      </c>
      <c r="E1392" s="106" t="n">
        <f aca="false">PRODUCT(C1392/D1392)</f>
        <v>0.461538461538462</v>
      </c>
      <c r="F1392" s="6"/>
      <c r="G1392" s="6"/>
      <c r="H1392" s="6"/>
      <c r="I1392" s="6"/>
      <c r="J1392" s="1"/>
      <c r="K1392" s="1"/>
      <c r="L1392" s="6"/>
      <c r="S1392" s="6"/>
      <c r="T1392" s="6"/>
      <c r="U1392" s="6"/>
      <c r="V1392" s="1"/>
      <c r="W1392" s="6"/>
      <c r="X1392" s="6"/>
      <c r="Y1392" s="6"/>
      <c r="Z1392" s="6"/>
      <c r="AA1392" s="6"/>
      <c r="AB1392" s="6"/>
      <c r="AC1392" s="6"/>
      <c r="AD1392" s="6"/>
      <c r="AE1392" s="6"/>
      <c r="AF1392" s="6"/>
      <c r="AG1392" s="6"/>
      <c r="AH1392" s="6"/>
      <c r="AM1392" s="6"/>
      <c r="AN1392" s="6"/>
      <c r="AO1392" s="6"/>
      <c r="AP1392" s="6"/>
      <c r="AQ1392" s="6"/>
      <c r="AR1392" s="6"/>
      <c r="AS1392" s="6"/>
      <c r="AT1392" s="6"/>
      <c r="AU1392" s="6"/>
      <c r="AV1392" s="6"/>
      <c r="AW1392" s="6"/>
      <c r="AX1392" s="6"/>
      <c r="AY1392" s="6"/>
      <c r="AZ1392" s="6"/>
      <c r="BA1392" s="6"/>
      <c r="BB1392" s="6"/>
      <c r="BC1392" s="6"/>
      <c r="BD1392" s="6"/>
      <c r="BE1392" s="6"/>
      <c r="BF1392" s="6"/>
      <c r="BG1392" s="6"/>
      <c r="BH1392" s="6"/>
      <c r="BI1392" s="6"/>
      <c r="BJ1392" s="6"/>
      <c r="BK1392" s="6"/>
      <c r="BL1392" s="6"/>
      <c r="BM1392" s="6"/>
      <c r="BN1392" s="6"/>
      <c r="BO1392" s="6"/>
      <c r="BP1392" s="6"/>
      <c r="BQ1392" s="6"/>
      <c r="BR1392" s="6"/>
      <c r="BS1392" s="6"/>
      <c r="BT1392" s="6"/>
      <c r="BU1392" s="6"/>
      <c r="BV1392" s="6"/>
      <c r="BW1392" s="6"/>
      <c r="BX1392" s="6"/>
      <c r="BY1392" s="6"/>
      <c r="BZ1392" s="6"/>
      <c r="CA1392" s="6"/>
      <c r="CB1392" s="6"/>
      <c r="CC1392" s="6"/>
      <c r="CD1392" s="6"/>
      <c r="CE1392" s="6"/>
      <c r="CF1392" s="6"/>
      <c r="CG1392" s="6"/>
      <c r="CH1392" s="6"/>
      <c r="CI1392" s="6"/>
      <c r="CJ1392" s="6"/>
      <c r="CK1392" s="6"/>
      <c r="CL1392" s="6"/>
      <c r="CM1392" s="6"/>
      <c r="CN1392" s="6"/>
      <c r="CO1392" s="6"/>
      <c r="CP1392" s="6"/>
      <c r="CQ1392" s="6"/>
      <c r="CR1392" s="6"/>
    </row>
    <row r="1393" customFormat="false" ht="15" hidden="false" customHeight="false" outlineLevel="0" collapsed="false">
      <c r="A1393" s="54" t="n">
        <v>1392</v>
      </c>
      <c r="B1393" s="6" t="s">
        <v>3441</v>
      </c>
      <c r="C1393" s="1" t="n">
        <v>6</v>
      </c>
      <c r="D1393" s="1" t="n">
        <v>13</v>
      </c>
      <c r="E1393" s="106" t="n">
        <f aca="false">PRODUCT(C1393/D1393)</f>
        <v>0.461538461538462</v>
      </c>
      <c r="F1393" s="6"/>
      <c r="G1393" s="6"/>
      <c r="H1393" s="6"/>
      <c r="I1393" s="6"/>
      <c r="J1393" s="1"/>
      <c r="K1393" s="1"/>
      <c r="L1393" s="6"/>
      <c r="S1393" s="6"/>
      <c r="T1393" s="6"/>
      <c r="U1393" s="6"/>
      <c r="V1393" s="1"/>
      <c r="W1393" s="6"/>
      <c r="X1393" s="6"/>
      <c r="Y1393" s="6"/>
      <c r="Z1393" s="6"/>
      <c r="AA1393" s="6"/>
      <c r="AB1393" s="6"/>
      <c r="AC1393" s="6"/>
      <c r="AD1393" s="6"/>
      <c r="AE1393" s="6"/>
      <c r="AF1393" s="6"/>
      <c r="AG1393" s="6"/>
      <c r="AH1393" s="6"/>
      <c r="AM1393" s="6"/>
      <c r="AN1393" s="6"/>
      <c r="AO1393" s="6"/>
      <c r="AP1393" s="6"/>
      <c r="AQ1393" s="6"/>
      <c r="AR1393" s="6"/>
      <c r="AS1393" s="6"/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  <c r="BD1393" s="6"/>
      <c r="BE1393" s="6"/>
      <c r="BF1393" s="6"/>
      <c r="BG1393" s="6"/>
      <c r="BH1393" s="6"/>
      <c r="BI1393" s="6"/>
      <c r="BJ1393" s="6"/>
      <c r="BK1393" s="6"/>
      <c r="BL1393" s="6"/>
      <c r="BM1393" s="6"/>
      <c r="BN1393" s="6"/>
      <c r="BO1393" s="6"/>
      <c r="BP1393" s="6"/>
      <c r="BQ1393" s="6"/>
      <c r="BR1393" s="6"/>
      <c r="BS1393" s="6"/>
      <c r="BT1393" s="6"/>
      <c r="BU1393" s="6"/>
      <c r="BV1393" s="6"/>
      <c r="BW1393" s="6"/>
      <c r="BX1393" s="6"/>
      <c r="BY1393" s="6"/>
      <c r="BZ1393" s="6"/>
      <c r="CA1393" s="6"/>
      <c r="CB1393" s="6"/>
      <c r="CC1393" s="6"/>
      <c r="CD1393" s="6"/>
      <c r="CE1393" s="6"/>
      <c r="CF1393" s="6"/>
      <c r="CG1393" s="6"/>
      <c r="CH1393" s="6"/>
      <c r="CI1393" s="6"/>
      <c r="CJ1393" s="6"/>
      <c r="CK1393" s="6"/>
      <c r="CL1393" s="6"/>
      <c r="CM1393" s="6"/>
      <c r="CN1393" s="6"/>
      <c r="CO1393" s="6"/>
      <c r="CP1393" s="6"/>
      <c r="CQ1393" s="6"/>
      <c r="CR1393" s="6"/>
    </row>
    <row r="1394" customFormat="false" ht="15" hidden="false" customHeight="false" outlineLevel="0" collapsed="false">
      <c r="A1394" s="54" t="n">
        <v>1393</v>
      </c>
      <c r="B1394" s="6" t="s">
        <v>3453</v>
      </c>
      <c r="C1394" s="1" t="n">
        <v>6</v>
      </c>
      <c r="D1394" s="1" t="n">
        <v>6</v>
      </c>
      <c r="E1394" s="106" t="n">
        <f aca="false">PRODUCT(C1394/D1394)</f>
        <v>1</v>
      </c>
      <c r="F1394" s="6"/>
      <c r="G1394" s="6"/>
      <c r="H1394" s="6"/>
      <c r="I1394" s="6"/>
      <c r="J1394" s="1"/>
      <c r="K1394" s="1"/>
      <c r="L1394" s="6"/>
      <c r="S1394" s="6"/>
      <c r="T1394" s="6"/>
      <c r="U1394" s="6"/>
      <c r="V1394" s="1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</row>
    <row r="1395" customFormat="false" ht="15" hidden="false" customHeight="false" outlineLevel="0" collapsed="false">
      <c r="A1395" s="54" t="n">
        <v>1394</v>
      </c>
      <c r="B1395" s="6" t="s">
        <v>3464</v>
      </c>
      <c r="C1395" s="1" t="n">
        <v>6</v>
      </c>
      <c r="D1395" s="1" t="n">
        <v>10</v>
      </c>
      <c r="E1395" s="106" t="n">
        <f aca="false">PRODUCT(C1395/D1395)</f>
        <v>0.6</v>
      </c>
      <c r="F1395" s="6"/>
      <c r="G1395" s="6"/>
      <c r="H1395" s="6"/>
      <c r="I1395" s="6"/>
      <c r="J1395" s="1"/>
      <c r="K1395" s="1"/>
      <c r="L1395" s="6"/>
      <c r="S1395" s="6"/>
      <c r="T1395" s="6"/>
      <c r="U1395" s="6"/>
      <c r="V1395" s="1"/>
      <c r="W1395" s="6"/>
      <c r="X1395" s="6"/>
      <c r="Y1395" s="6"/>
      <c r="Z1395" s="6"/>
      <c r="AA1395" s="6"/>
      <c r="AB1395" s="6"/>
      <c r="AC1395" s="6"/>
      <c r="AD1395" s="6"/>
      <c r="AE1395" s="6"/>
      <c r="AF1395" s="6"/>
      <c r="AG1395" s="6"/>
      <c r="AH1395" s="6"/>
      <c r="AM1395" s="6"/>
      <c r="AN1395" s="6"/>
      <c r="AO1395" s="6"/>
      <c r="AP1395" s="6"/>
      <c r="AQ1395" s="6"/>
      <c r="AR1395" s="6"/>
      <c r="AS1395" s="6"/>
      <c r="AT1395" s="6"/>
      <c r="AU1395" s="6"/>
      <c r="AV1395" s="6"/>
      <c r="AW1395" s="6"/>
      <c r="AX1395" s="6"/>
      <c r="AY1395" s="6"/>
      <c r="AZ1395" s="6"/>
      <c r="BA1395" s="6"/>
      <c r="BB1395" s="6"/>
      <c r="BC1395" s="6"/>
      <c r="BD1395" s="6"/>
      <c r="BE1395" s="6"/>
      <c r="BF1395" s="6"/>
      <c r="BG1395" s="6"/>
      <c r="BH1395" s="6"/>
      <c r="BI1395" s="6"/>
      <c r="BJ1395" s="6"/>
      <c r="BK1395" s="6"/>
      <c r="BL1395" s="6"/>
      <c r="BM1395" s="6"/>
      <c r="BN1395" s="6"/>
      <c r="BO1395" s="6"/>
      <c r="BP1395" s="6"/>
      <c r="BQ1395" s="6"/>
      <c r="BR1395" s="6"/>
      <c r="BS1395" s="6"/>
      <c r="BT1395" s="6"/>
      <c r="BU1395" s="6"/>
      <c r="BV1395" s="6"/>
      <c r="BW1395" s="6"/>
      <c r="BX1395" s="6"/>
      <c r="BY1395" s="6"/>
      <c r="BZ1395" s="6"/>
      <c r="CA1395" s="6"/>
      <c r="CB1395" s="6"/>
      <c r="CC1395" s="6"/>
      <c r="CD1395" s="6"/>
      <c r="CE1395" s="6"/>
      <c r="CF1395" s="6"/>
      <c r="CG1395" s="6"/>
      <c r="CH1395" s="6"/>
      <c r="CI1395" s="6"/>
      <c r="CJ1395" s="6"/>
      <c r="CK1395" s="6"/>
      <c r="CL1395" s="6"/>
      <c r="CM1395" s="6"/>
      <c r="CN1395" s="6"/>
      <c r="CO1395" s="6"/>
      <c r="CP1395" s="6"/>
      <c r="CQ1395" s="6"/>
      <c r="CR1395" s="6"/>
    </row>
    <row r="1396" customFormat="false" ht="15" hidden="false" customHeight="false" outlineLevel="0" collapsed="false">
      <c r="A1396" s="54" t="n">
        <v>1395</v>
      </c>
      <c r="B1396" s="6" t="s">
        <v>3470</v>
      </c>
      <c r="C1396" s="1" t="n">
        <v>6</v>
      </c>
      <c r="D1396" s="1" t="n">
        <v>13</v>
      </c>
      <c r="E1396" s="106" t="n">
        <f aca="false">PRODUCT(C1396/D1396)</f>
        <v>0.461538461538462</v>
      </c>
      <c r="F1396" s="6"/>
      <c r="G1396" s="6"/>
      <c r="H1396" s="6"/>
      <c r="I1396" s="6"/>
      <c r="J1396" s="1"/>
      <c r="K1396" s="1"/>
      <c r="L1396" s="6"/>
      <c r="S1396" s="6"/>
      <c r="T1396" s="6"/>
      <c r="U1396" s="6"/>
      <c r="V1396" s="1"/>
      <c r="W1396" s="6"/>
      <c r="X1396" s="6"/>
      <c r="Y1396" s="6"/>
      <c r="Z1396" s="6"/>
      <c r="AA1396" s="6"/>
      <c r="AB1396" s="6"/>
      <c r="AC1396" s="6"/>
      <c r="AD1396" s="6"/>
      <c r="AE1396" s="6"/>
      <c r="AF1396" s="6"/>
      <c r="AG1396" s="6"/>
      <c r="AH1396" s="6"/>
      <c r="AM1396" s="6"/>
      <c r="AN1396" s="6"/>
      <c r="AO1396" s="6"/>
      <c r="AP1396" s="6"/>
      <c r="AQ1396" s="6"/>
      <c r="AR1396" s="6"/>
      <c r="AS1396" s="6"/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  <c r="BD1396" s="6"/>
      <c r="BE1396" s="6"/>
      <c r="BF1396" s="6"/>
      <c r="BG1396" s="6"/>
      <c r="BH1396" s="6"/>
      <c r="BI1396" s="6"/>
      <c r="BJ1396" s="6"/>
      <c r="BK1396" s="6"/>
      <c r="BL1396" s="6"/>
      <c r="BM1396" s="6"/>
      <c r="BN1396" s="6"/>
      <c r="BO1396" s="6"/>
      <c r="BP1396" s="6"/>
      <c r="BQ1396" s="6"/>
      <c r="BR1396" s="6"/>
      <c r="BS1396" s="6"/>
      <c r="BT1396" s="6"/>
      <c r="BU1396" s="6"/>
      <c r="BV1396" s="6"/>
      <c r="BW1396" s="6"/>
      <c r="BX1396" s="6"/>
      <c r="BY1396" s="6"/>
      <c r="BZ1396" s="6"/>
      <c r="CA1396" s="6"/>
      <c r="CB1396" s="6"/>
      <c r="CC1396" s="6"/>
      <c r="CD1396" s="6"/>
      <c r="CE1396" s="6"/>
      <c r="CF1396" s="6"/>
      <c r="CG1396" s="6"/>
      <c r="CH1396" s="6"/>
      <c r="CI1396" s="6"/>
      <c r="CJ1396" s="6"/>
      <c r="CK1396" s="6"/>
      <c r="CL1396" s="6"/>
      <c r="CM1396" s="6"/>
      <c r="CN1396" s="6"/>
      <c r="CO1396" s="6"/>
      <c r="CP1396" s="6"/>
      <c r="CQ1396" s="6"/>
      <c r="CR1396" s="6"/>
    </row>
    <row r="1397" customFormat="false" ht="15" hidden="false" customHeight="false" outlineLevel="0" collapsed="false">
      <c r="A1397" s="54" t="n">
        <v>1396</v>
      </c>
      <c r="B1397" s="6" t="s">
        <v>3474</v>
      </c>
      <c r="C1397" s="1" t="n">
        <v>6</v>
      </c>
      <c r="D1397" s="1" t="n">
        <v>7</v>
      </c>
      <c r="E1397" s="106" t="n">
        <f aca="false">PRODUCT(C1397/D1397)</f>
        <v>0.857142857142857</v>
      </c>
      <c r="F1397" s="6"/>
      <c r="G1397" s="6"/>
      <c r="H1397" s="6"/>
      <c r="I1397" s="6"/>
      <c r="J1397" s="1"/>
      <c r="K1397" s="1"/>
      <c r="L1397" s="6"/>
      <c r="S1397" s="6"/>
      <c r="T1397" s="6"/>
      <c r="U1397" s="6"/>
      <c r="V1397" s="1"/>
      <c r="W1397" s="6"/>
      <c r="X1397" s="6"/>
      <c r="Y1397" s="6"/>
      <c r="Z1397" s="6"/>
      <c r="AA1397" s="6"/>
      <c r="AB1397" s="6"/>
      <c r="AC1397" s="6"/>
      <c r="AD1397" s="6"/>
      <c r="AE1397" s="6"/>
      <c r="AF1397" s="6"/>
      <c r="AG1397" s="6"/>
      <c r="AH1397" s="6"/>
      <c r="AM1397" s="6"/>
      <c r="AN1397" s="6"/>
      <c r="AO1397" s="6"/>
      <c r="AP1397" s="6"/>
      <c r="AQ1397" s="6"/>
      <c r="AR1397" s="6"/>
      <c r="AS1397" s="6"/>
      <c r="AT1397" s="6"/>
      <c r="AU1397" s="6"/>
      <c r="AV1397" s="6"/>
      <c r="AW1397" s="6"/>
      <c r="AX1397" s="6"/>
      <c r="AY1397" s="6"/>
      <c r="AZ1397" s="6"/>
      <c r="BA1397" s="6"/>
      <c r="BB1397" s="6"/>
      <c r="BC1397" s="6"/>
      <c r="BD1397" s="6"/>
      <c r="BE1397" s="6"/>
      <c r="BF1397" s="6"/>
      <c r="BG1397" s="6"/>
      <c r="BH1397" s="6"/>
      <c r="BI1397" s="6"/>
      <c r="BJ1397" s="6"/>
      <c r="BK1397" s="6"/>
      <c r="BL1397" s="6"/>
      <c r="BM1397" s="6"/>
      <c r="BN1397" s="6"/>
      <c r="BO1397" s="6"/>
      <c r="BP1397" s="6"/>
      <c r="BQ1397" s="6"/>
      <c r="BR1397" s="6"/>
      <c r="BS1397" s="6"/>
      <c r="BT1397" s="6"/>
      <c r="BU1397" s="6"/>
      <c r="BV1397" s="6"/>
      <c r="BW1397" s="6"/>
      <c r="BX1397" s="6"/>
      <c r="BY1397" s="6"/>
      <c r="BZ1397" s="6"/>
      <c r="CA1397" s="6"/>
      <c r="CB1397" s="6"/>
      <c r="CC1397" s="6"/>
      <c r="CD1397" s="6"/>
      <c r="CE1397" s="6"/>
      <c r="CF1397" s="6"/>
      <c r="CG1397" s="6"/>
      <c r="CH1397" s="6"/>
      <c r="CI1397" s="6"/>
      <c r="CJ1397" s="6"/>
      <c r="CK1397" s="6"/>
      <c r="CL1397" s="6"/>
      <c r="CM1397" s="6"/>
      <c r="CN1397" s="6"/>
      <c r="CO1397" s="6"/>
      <c r="CP1397" s="6"/>
      <c r="CQ1397" s="6"/>
      <c r="CR1397" s="6"/>
    </row>
    <row r="1398" customFormat="false" ht="15" hidden="false" customHeight="false" outlineLevel="0" collapsed="false">
      <c r="A1398" s="54" t="n">
        <v>1397</v>
      </c>
      <c r="B1398" s="6" t="s">
        <v>3478</v>
      </c>
      <c r="C1398" s="1" t="n">
        <v>6</v>
      </c>
      <c r="D1398" s="1" t="n">
        <v>11</v>
      </c>
      <c r="E1398" s="106" t="n">
        <f aca="false">PRODUCT(C1398/D1398)</f>
        <v>0.545454545454545</v>
      </c>
      <c r="F1398" s="6"/>
      <c r="G1398" s="6"/>
      <c r="H1398" s="6"/>
      <c r="I1398" s="6"/>
      <c r="J1398" s="1"/>
      <c r="K1398" s="1"/>
      <c r="L1398" s="6"/>
      <c r="S1398" s="6"/>
      <c r="T1398" s="6"/>
      <c r="U1398" s="6"/>
      <c r="V1398" s="1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</row>
    <row r="1399" customFormat="false" ht="15" hidden="false" customHeight="false" outlineLevel="0" collapsed="false">
      <c r="A1399" s="54" t="n">
        <v>1398</v>
      </c>
      <c r="B1399" s="56" t="s">
        <v>3483</v>
      </c>
      <c r="C1399" s="1" t="n">
        <v>6</v>
      </c>
      <c r="D1399" s="1" t="n">
        <v>12</v>
      </c>
      <c r="E1399" s="106" t="n">
        <f aca="false">PRODUCT(C1399/D1399)</f>
        <v>0.5</v>
      </c>
      <c r="F1399" s="6"/>
      <c r="G1399" s="6"/>
      <c r="H1399" s="56"/>
      <c r="I1399" s="6"/>
      <c r="J1399" s="1"/>
      <c r="K1399" s="1"/>
      <c r="L1399" s="6"/>
      <c r="S1399" s="6"/>
      <c r="T1399" s="6"/>
      <c r="U1399" s="6"/>
      <c r="V1399" s="1"/>
      <c r="W1399" s="6"/>
      <c r="X1399" s="6"/>
      <c r="Y1399" s="6"/>
      <c r="Z1399" s="6"/>
      <c r="AA1399" s="6"/>
      <c r="AB1399" s="6"/>
      <c r="AC1399" s="6"/>
      <c r="AD1399" s="6"/>
      <c r="AE1399" s="6"/>
      <c r="AF1399" s="6"/>
      <c r="AG1399" s="6"/>
      <c r="AH1399" s="6"/>
      <c r="AM1399" s="6"/>
      <c r="AN1399" s="6"/>
      <c r="AO1399" s="6"/>
      <c r="AP1399" s="6"/>
      <c r="AQ1399" s="6"/>
      <c r="AR1399" s="6"/>
      <c r="AS1399" s="6"/>
      <c r="AT1399" s="6"/>
      <c r="AU1399" s="6"/>
      <c r="AV1399" s="6"/>
      <c r="AW1399" s="6"/>
      <c r="AX1399" s="6"/>
      <c r="AY1399" s="6"/>
      <c r="AZ1399" s="6"/>
      <c r="BA1399" s="6"/>
      <c r="BB1399" s="6"/>
      <c r="BC1399" s="6"/>
      <c r="BD1399" s="6"/>
      <c r="BE1399" s="6"/>
      <c r="BF1399" s="6"/>
      <c r="BG1399" s="6"/>
      <c r="BH1399" s="6"/>
      <c r="BI1399" s="6"/>
      <c r="BJ1399" s="6"/>
      <c r="BK1399" s="6"/>
      <c r="BL1399" s="6"/>
      <c r="BM1399" s="6"/>
      <c r="BN1399" s="6"/>
      <c r="BO1399" s="6"/>
      <c r="BP1399" s="6"/>
      <c r="BQ1399" s="6"/>
      <c r="BR1399" s="6"/>
      <c r="BS1399" s="6"/>
      <c r="BT1399" s="6"/>
      <c r="BU1399" s="6"/>
      <c r="BV1399" s="6"/>
      <c r="BW1399" s="6"/>
      <c r="BX1399" s="6"/>
      <c r="BY1399" s="6"/>
      <c r="BZ1399" s="6"/>
      <c r="CA1399" s="6"/>
      <c r="CB1399" s="6"/>
      <c r="CC1399" s="6"/>
      <c r="CD1399" s="6"/>
      <c r="CE1399" s="6"/>
      <c r="CF1399" s="6"/>
      <c r="CG1399" s="6"/>
      <c r="CH1399" s="6"/>
      <c r="CI1399" s="6"/>
      <c r="CJ1399" s="6"/>
      <c r="CK1399" s="6"/>
      <c r="CL1399" s="6"/>
      <c r="CM1399" s="6"/>
      <c r="CN1399" s="6"/>
      <c r="CO1399" s="6"/>
      <c r="CP1399" s="6"/>
      <c r="CQ1399" s="6"/>
      <c r="CR1399" s="6"/>
    </row>
    <row r="1400" customFormat="false" ht="15" hidden="false" customHeight="false" outlineLevel="0" collapsed="false">
      <c r="A1400" s="54" t="n">
        <v>1399</v>
      </c>
      <c r="B1400" s="6" t="s">
        <v>3516</v>
      </c>
      <c r="C1400" s="1" t="n">
        <v>6</v>
      </c>
      <c r="D1400" s="1" t="n">
        <v>10</v>
      </c>
      <c r="E1400" s="106" t="n">
        <f aca="false">PRODUCT(C1400/D1400)</f>
        <v>0.6</v>
      </c>
      <c r="F1400" s="6"/>
      <c r="G1400" s="6"/>
      <c r="H1400" s="6"/>
      <c r="I1400" s="6"/>
      <c r="J1400" s="1"/>
      <c r="K1400" s="1"/>
      <c r="L1400" s="6"/>
      <c r="S1400" s="6"/>
      <c r="T1400" s="6"/>
      <c r="U1400" s="6"/>
      <c r="V1400" s="1"/>
      <c r="W1400" s="6"/>
      <c r="X1400" s="6"/>
      <c r="Y1400" s="6"/>
      <c r="Z1400" s="6"/>
      <c r="AA1400" s="6"/>
      <c r="AB1400" s="6"/>
      <c r="AC1400" s="6"/>
      <c r="AD1400" s="6"/>
      <c r="AE1400" s="6"/>
      <c r="AF1400" s="6"/>
      <c r="AG1400" s="6"/>
      <c r="AH1400" s="6"/>
      <c r="AM1400" s="6"/>
      <c r="AN1400" s="6"/>
      <c r="AO1400" s="6"/>
      <c r="AP1400" s="6"/>
      <c r="AQ1400" s="6"/>
      <c r="AR1400" s="6"/>
      <c r="AS1400" s="6"/>
      <c r="AT1400" s="6"/>
      <c r="AU1400" s="6"/>
      <c r="AV1400" s="6"/>
      <c r="AW1400" s="6"/>
      <c r="AX1400" s="6"/>
      <c r="AY1400" s="6"/>
      <c r="AZ1400" s="6"/>
      <c r="BA1400" s="6"/>
      <c r="BB1400" s="6"/>
      <c r="BC1400" s="6"/>
      <c r="BD1400" s="6"/>
      <c r="BE1400" s="6"/>
      <c r="BF1400" s="6"/>
      <c r="BG1400" s="6"/>
      <c r="BH1400" s="6"/>
      <c r="BI1400" s="6"/>
      <c r="BJ1400" s="6"/>
      <c r="BK1400" s="6"/>
      <c r="BL1400" s="6"/>
      <c r="BM1400" s="6"/>
      <c r="BN1400" s="6"/>
      <c r="BO1400" s="6"/>
      <c r="BP1400" s="6"/>
      <c r="BQ1400" s="6"/>
      <c r="BR1400" s="6"/>
      <c r="BS1400" s="6"/>
      <c r="BT1400" s="6"/>
      <c r="BU1400" s="6"/>
      <c r="BV1400" s="6"/>
      <c r="BW1400" s="6"/>
      <c r="BX1400" s="6"/>
      <c r="BY1400" s="6"/>
      <c r="BZ1400" s="6"/>
      <c r="CA1400" s="6"/>
      <c r="CB1400" s="6"/>
      <c r="CC1400" s="6"/>
      <c r="CD1400" s="6"/>
      <c r="CE1400" s="6"/>
      <c r="CF1400" s="6"/>
      <c r="CG1400" s="6"/>
      <c r="CH1400" s="6"/>
      <c r="CI1400" s="6"/>
      <c r="CJ1400" s="6"/>
      <c r="CK1400" s="6"/>
      <c r="CL1400" s="6"/>
      <c r="CM1400" s="6"/>
      <c r="CN1400" s="6"/>
      <c r="CO1400" s="6"/>
      <c r="CP1400" s="6"/>
      <c r="CQ1400" s="6"/>
      <c r="CR1400" s="6"/>
    </row>
    <row r="1401" customFormat="false" ht="15" hidden="false" customHeight="false" outlineLevel="0" collapsed="false">
      <c r="A1401" s="54" t="n">
        <v>1400</v>
      </c>
      <c r="B1401" s="6" t="s">
        <v>3522</v>
      </c>
      <c r="C1401" s="1" t="n">
        <v>6</v>
      </c>
      <c r="D1401" s="1" t="n">
        <v>19</v>
      </c>
      <c r="E1401" s="106" t="n">
        <f aca="false">PRODUCT(C1401/D1401)</f>
        <v>0.315789473684211</v>
      </c>
      <c r="F1401" s="6"/>
      <c r="G1401" s="6"/>
      <c r="H1401" s="6"/>
      <c r="I1401" s="6"/>
      <c r="J1401" s="1"/>
      <c r="K1401" s="1"/>
      <c r="L1401" s="6"/>
      <c r="S1401" s="6"/>
      <c r="T1401" s="6"/>
      <c r="U1401" s="6"/>
      <c r="V1401" s="1"/>
      <c r="W1401" s="6"/>
      <c r="X1401" s="6"/>
      <c r="Y1401" s="6"/>
      <c r="Z1401" s="6"/>
      <c r="AA1401" s="6"/>
      <c r="AB1401" s="6"/>
      <c r="AC1401" s="6"/>
      <c r="AD1401" s="6"/>
      <c r="AE1401" s="6"/>
      <c r="AF1401" s="6"/>
      <c r="AG1401" s="6"/>
      <c r="AH1401" s="6"/>
      <c r="AM1401" s="6"/>
      <c r="AN1401" s="6"/>
      <c r="AO1401" s="6"/>
      <c r="AP1401" s="6"/>
      <c r="AQ1401" s="6"/>
      <c r="AR1401" s="6"/>
      <c r="AS1401" s="6"/>
      <c r="AT1401" s="6"/>
      <c r="AU1401" s="6"/>
      <c r="AV1401" s="6"/>
      <c r="AW1401" s="6"/>
      <c r="AX1401" s="6"/>
      <c r="AY1401" s="6"/>
      <c r="AZ1401" s="6"/>
      <c r="BA1401" s="6"/>
      <c r="BB1401" s="6"/>
      <c r="BC1401" s="6"/>
      <c r="BD1401" s="6"/>
      <c r="BE1401" s="6"/>
      <c r="BF1401" s="6"/>
      <c r="BG1401" s="6"/>
      <c r="BH1401" s="6"/>
      <c r="BI1401" s="6"/>
      <c r="BJ1401" s="6"/>
      <c r="BK1401" s="6"/>
      <c r="BL1401" s="6"/>
      <c r="BM1401" s="6"/>
      <c r="BN1401" s="6"/>
      <c r="BO1401" s="6"/>
      <c r="BP1401" s="6"/>
      <c r="BQ1401" s="6"/>
      <c r="BR1401" s="6"/>
      <c r="BS1401" s="6"/>
      <c r="BT1401" s="6"/>
      <c r="BU1401" s="6"/>
      <c r="BV1401" s="6"/>
      <c r="BW1401" s="6"/>
      <c r="BX1401" s="6"/>
      <c r="BY1401" s="6"/>
      <c r="BZ1401" s="6"/>
      <c r="CA1401" s="6"/>
      <c r="CB1401" s="6"/>
      <c r="CC1401" s="6"/>
      <c r="CD1401" s="6"/>
      <c r="CE1401" s="6"/>
      <c r="CF1401" s="6"/>
      <c r="CG1401" s="6"/>
      <c r="CH1401" s="6"/>
      <c r="CI1401" s="6"/>
      <c r="CJ1401" s="6"/>
      <c r="CK1401" s="6"/>
      <c r="CL1401" s="6"/>
      <c r="CM1401" s="6"/>
      <c r="CN1401" s="6"/>
      <c r="CO1401" s="6"/>
      <c r="CP1401" s="6"/>
      <c r="CQ1401" s="6"/>
      <c r="CR1401" s="6"/>
    </row>
    <row r="1402" customFormat="false" ht="15" hidden="false" customHeight="false" outlineLevel="0" collapsed="false">
      <c r="A1402" s="54" t="n">
        <v>1401</v>
      </c>
      <c r="B1402" s="6" t="s">
        <v>3555</v>
      </c>
      <c r="C1402" s="1" t="n">
        <v>6</v>
      </c>
      <c r="D1402" s="1" t="n">
        <v>10</v>
      </c>
      <c r="E1402" s="106" t="n">
        <f aca="false">PRODUCT(C1402/D1402)</f>
        <v>0.6</v>
      </c>
      <c r="F1402" s="6"/>
      <c r="G1402" s="6"/>
      <c r="H1402" s="6"/>
      <c r="I1402" s="6"/>
      <c r="J1402" s="1"/>
      <c r="K1402" s="1"/>
      <c r="L1402" s="6"/>
      <c r="S1402" s="6"/>
      <c r="T1402" s="6"/>
      <c r="U1402" s="6"/>
      <c r="V1402" s="1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</row>
    <row r="1403" customFormat="false" ht="15" hidden="false" customHeight="false" outlineLevel="0" collapsed="false">
      <c r="A1403" s="54" t="n">
        <v>1402</v>
      </c>
      <c r="B1403" s="6" t="s">
        <v>536</v>
      </c>
      <c r="C1403" s="1" t="n">
        <v>6</v>
      </c>
      <c r="D1403" s="1" t="n">
        <v>4</v>
      </c>
      <c r="E1403" s="106" t="n">
        <f aca="false">PRODUCT(C1403/D1403)</f>
        <v>1.5</v>
      </c>
      <c r="F1403" s="6"/>
      <c r="G1403" s="6"/>
      <c r="H1403" s="6"/>
      <c r="I1403" s="6"/>
      <c r="J1403" s="1"/>
      <c r="K1403" s="1"/>
      <c r="L1403" s="6"/>
      <c r="S1403" s="6"/>
      <c r="T1403" s="6"/>
      <c r="U1403" s="6"/>
      <c r="V1403" s="1"/>
      <c r="W1403" s="6"/>
      <c r="X1403" s="6"/>
      <c r="Y1403" s="6"/>
      <c r="Z1403" s="6"/>
      <c r="AA1403" s="6"/>
      <c r="AB1403" s="6"/>
      <c r="AC1403" s="6"/>
      <c r="AD1403" s="6"/>
      <c r="AE1403" s="6"/>
      <c r="AF1403" s="6"/>
      <c r="AG1403" s="6"/>
      <c r="AH1403" s="6"/>
      <c r="AM1403" s="6"/>
      <c r="AN1403" s="6"/>
      <c r="AO1403" s="6"/>
      <c r="AP1403" s="6"/>
      <c r="AQ1403" s="6"/>
      <c r="AR1403" s="6"/>
      <c r="AS1403" s="6"/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  <c r="BE1403" s="6"/>
      <c r="BF1403" s="6"/>
      <c r="BG1403" s="6"/>
      <c r="BH1403" s="6"/>
      <c r="BI1403" s="6"/>
      <c r="BJ1403" s="6"/>
      <c r="BK1403" s="6"/>
      <c r="BL1403" s="6"/>
      <c r="BM1403" s="6"/>
      <c r="BN1403" s="6"/>
      <c r="BO1403" s="6"/>
      <c r="BP1403" s="6"/>
      <c r="BQ1403" s="6"/>
      <c r="BR1403" s="6"/>
      <c r="BS1403" s="6"/>
      <c r="BT1403" s="6"/>
      <c r="BU1403" s="6"/>
      <c r="BV1403" s="6"/>
      <c r="BW1403" s="6"/>
      <c r="BX1403" s="6"/>
      <c r="BY1403" s="6"/>
      <c r="BZ1403" s="6"/>
      <c r="CA1403" s="6"/>
      <c r="CB1403" s="6"/>
      <c r="CC1403" s="6"/>
      <c r="CD1403" s="6"/>
      <c r="CE1403" s="6"/>
      <c r="CF1403" s="6"/>
      <c r="CG1403" s="6"/>
      <c r="CH1403" s="6"/>
      <c r="CI1403" s="6"/>
      <c r="CJ1403" s="6"/>
      <c r="CK1403" s="6"/>
      <c r="CL1403" s="6"/>
      <c r="CM1403" s="6"/>
      <c r="CN1403" s="6"/>
      <c r="CO1403" s="6"/>
      <c r="CP1403" s="6"/>
      <c r="CQ1403" s="6"/>
      <c r="CR1403" s="6"/>
    </row>
    <row r="1404" customFormat="false" ht="15" hidden="false" customHeight="false" outlineLevel="0" collapsed="false">
      <c r="A1404" s="54" t="n">
        <v>1403</v>
      </c>
      <c r="B1404" s="56" t="s">
        <v>486</v>
      </c>
      <c r="C1404" s="1" t="n">
        <v>5</v>
      </c>
      <c r="D1404" s="1" t="n">
        <v>68</v>
      </c>
      <c r="E1404" s="106" t="n">
        <f aca="false">PRODUCT(C1404/D1404)</f>
        <v>0.0735294117647059</v>
      </c>
      <c r="F1404" s="6"/>
      <c r="G1404" s="6"/>
      <c r="H1404" s="56"/>
      <c r="I1404" s="6"/>
      <c r="J1404" s="1"/>
      <c r="K1404" s="1"/>
      <c r="L1404" s="6"/>
      <c r="S1404" s="6"/>
      <c r="T1404" s="6"/>
      <c r="U1404" s="6"/>
      <c r="V1404" s="1"/>
      <c r="W1404" s="6"/>
      <c r="X1404" s="6"/>
      <c r="Y1404" s="6"/>
      <c r="Z1404" s="6"/>
      <c r="AA1404" s="6"/>
      <c r="AB1404" s="6"/>
      <c r="AC1404" s="6"/>
      <c r="AD1404" s="6"/>
      <c r="AE1404" s="6"/>
      <c r="AF1404" s="6"/>
      <c r="AG1404" s="6"/>
      <c r="AH1404" s="6"/>
      <c r="AM1404" s="6"/>
      <c r="AN1404" s="6"/>
      <c r="AO1404" s="6"/>
      <c r="AP1404" s="6"/>
      <c r="AQ1404" s="6"/>
      <c r="AR1404" s="6"/>
      <c r="AS1404" s="6"/>
      <c r="AT1404" s="6"/>
      <c r="AU1404" s="6"/>
      <c r="AV1404" s="6"/>
      <c r="AW1404" s="6"/>
      <c r="AX1404" s="6"/>
      <c r="AY1404" s="6"/>
      <c r="AZ1404" s="6"/>
      <c r="BA1404" s="6"/>
      <c r="BB1404" s="6"/>
      <c r="BC1404" s="6"/>
      <c r="BD1404" s="6"/>
      <c r="BE1404" s="6"/>
      <c r="BF1404" s="6"/>
      <c r="BG1404" s="6"/>
      <c r="BH1404" s="6"/>
      <c r="BI1404" s="6"/>
      <c r="BJ1404" s="6"/>
      <c r="BK1404" s="6"/>
      <c r="BL1404" s="6"/>
      <c r="BM1404" s="6"/>
      <c r="BN1404" s="6"/>
      <c r="BO1404" s="6"/>
      <c r="BP1404" s="6"/>
      <c r="BQ1404" s="6"/>
      <c r="BR1404" s="6"/>
      <c r="BS1404" s="6"/>
      <c r="BT1404" s="6"/>
      <c r="BU1404" s="6"/>
      <c r="BV1404" s="6"/>
      <c r="BW1404" s="6"/>
      <c r="BX1404" s="6"/>
      <c r="BY1404" s="6"/>
      <c r="BZ1404" s="6"/>
      <c r="CA1404" s="6"/>
      <c r="CB1404" s="6"/>
      <c r="CC1404" s="6"/>
      <c r="CD1404" s="6"/>
      <c r="CE1404" s="6"/>
      <c r="CF1404" s="6"/>
      <c r="CG1404" s="6"/>
      <c r="CH1404" s="6"/>
      <c r="CI1404" s="6"/>
      <c r="CJ1404" s="6"/>
      <c r="CK1404" s="6"/>
      <c r="CL1404" s="6"/>
      <c r="CM1404" s="6"/>
      <c r="CN1404" s="6"/>
      <c r="CO1404" s="6"/>
      <c r="CP1404" s="6"/>
      <c r="CQ1404" s="6"/>
      <c r="CR1404" s="6"/>
    </row>
    <row r="1405" customFormat="false" ht="15" hidden="false" customHeight="false" outlineLevel="0" collapsed="false">
      <c r="A1405" s="54" t="n">
        <v>1404</v>
      </c>
      <c r="B1405" s="6" t="s">
        <v>2550</v>
      </c>
      <c r="C1405" s="1" t="n">
        <v>5</v>
      </c>
      <c r="D1405" s="1" t="n">
        <v>57</v>
      </c>
      <c r="E1405" s="106" t="n">
        <f aca="false">PRODUCT(C1405/D1405)</f>
        <v>0.087719298245614</v>
      </c>
      <c r="F1405" s="6"/>
      <c r="G1405" s="6"/>
      <c r="H1405" s="6"/>
      <c r="I1405" s="6"/>
      <c r="J1405" s="1"/>
      <c r="K1405" s="1"/>
      <c r="L1405" s="6"/>
      <c r="S1405" s="6"/>
      <c r="T1405" s="6"/>
      <c r="U1405" s="6"/>
      <c r="V1405" s="1"/>
      <c r="W1405" s="6"/>
      <c r="X1405" s="6"/>
      <c r="Y1405" s="6"/>
      <c r="Z1405" s="6"/>
      <c r="AA1405" s="6"/>
      <c r="AB1405" s="6"/>
      <c r="AC1405" s="6"/>
      <c r="AD1405" s="6"/>
      <c r="AE1405" s="6"/>
      <c r="AF1405" s="6"/>
      <c r="AG1405" s="6"/>
      <c r="AH1405" s="6"/>
      <c r="AM1405" s="6"/>
      <c r="AN1405" s="6"/>
      <c r="AO1405" s="6"/>
      <c r="AP1405" s="6"/>
      <c r="AQ1405" s="6"/>
      <c r="AR1405" s="6"/>
      <c r="AS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  <c r="BD1405" s="6"/>
      <c r="BE1405" s="6"/>
      <c r="BF1405" s="6"/>
      <c r="BG1405" s="6"/>
      <c r="BH1405" s="6"/>
      <c r="BI1405" s="6"/>
      <c r="BJ1405" s="6"/>
      <c r="BK1405" s="6"/>
      <c r="BL1405" s="6"/>
      <c r="BM1405" s="6"/>
      <c r="BN1405" s="6"/>
      <c r="BO1405" s="6"/>
      <c r="BP1405" s="6"/>
      <c r="BQ1405" s="6"/>
      <c r="BR1405" s="6"/>
      <c r="BS1405" s="6"/>
      <c r="BT1405" s="6"/>
      <c r="BU1405" s="6"/>
      <c r="BV1405" s="6"/>
      <c r="BW1405" s="6"/>
      <c r="BX1405" s="6"/>
      <c r="BY1405" s="6"/>
      <c r="BZ1405" s="6"/>
      <c r="CA1405" s="6"/>
      <c r="CB1405" s="6"/>
      <c r="CC1405" s="6"/>
      <c r="CD1405" s="6"/>
      <c r="CE1405" s="6"/>
      <c r="CF1405" s="6"/>
      <c r="CG1405" s="6"/>
      <c r="CH1405" s="6"/>
      <c r="CI1405" s="6"/>
      <c r="CJ1405" s="6"/>
      <c r="CK1405" s="6"/>
      <c r="CL1405" s="6"/>
      <c r="CM1405" s="6"/>
      <c r="CN1405" s="6"/>
      <c r="CO1405" s="6"/>
      <c r="CP1405" s="6"/>
      <c r="CQ1405" s="6"/>
      <c r="CR1405" s="6"/>
    </row>
    <row r="1406" customFormat="false" ht="15" hidden="false" customHeight="false" outlineLevel="0" collapsed="false">
      <c r="A1406" s="54" t="n">
        <v>1405</v>
      </c>
      <c r="B1406" s="6" t="s">
        <v>2835</v>
      </c>
      <c r="C1406" s="1" t="n">
        <v>5</v>
      </c>
      <c r="D1406" s="1" t="n">
        <v>35</v>
      </c>
      <c r="E1406" s="106" t="n">
        <f aca="false">PRODUCT(C1406/D1406)</f>
        <v>0.142857142857143</v>
      </c>
      <c r="F1406" s="6"/>
      <c r="G1406" s="6"/>
      <c r="H1406" s="6"/>
      <c r="I1406" s="6"/>
      <c r="J1406" s="1"/>
      <c r="K1406" s="1"/>
      <c r="L1406" s="6"/>
      <c r="S1406" s="6"/>
      <c r="T1406" s="6"/>
      <c r="U1406" s="6"/>
      <c r="V1406" s="1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</row>
    <row r="1407" customFormat="false" ht="15" hidden="false" customHeight="false" outlineLevel="0" collapsed="false">
      <c r="A1407" s="54" t="n">
        <v>1406</v>
      </c>
      <c r="B1407" s="6" t="s">
        <v>2836</v>
      </c>
      <c r="C1407" s="1" t="n">
        <v>5</v>
      </c>
      <c r="D1407" s="1" t="n">
        <v>31</v>
      </c>
      <c r="E1407" s="106" t="n">
        <f aca="false">PRODUCT(C1407/D1407)</f>
        <v>0.161290322580645</v>
      </c>
      <c r="F1407" s="6"/>
      <c r="G1407" s="6"/>
      <c r="H1407" s="6"/>
      <c r="I1407" s="6"/>
      <c r="J1407" s="1"/>
      <c r="K1407" s="1"/>
      <c r="L1407" s="6"/>
      <c r="S1407" s="6"/>
      <c r="T1407" s="6"/>
      <c r="U1407" s="6"/>
      <c r="V1407" s="1"/>
      <c r="W1407" s="6"/>
      <c r="X1407" s="6"/>
      <c r="Y1407" s="6"/>
      <c r="Z1407" s="6"/>
      <c r="AA1407" s="6"/>
      <c r="AB1407" s="6"/>
      <c r="AC1407" s="6"/>
      <c r="AD1407" s="6"/>
      <c r="AE1407" s="6"/>
      <c r="AF1407" s="6"/>
      <c r="AG1407" s="6"/>
      <c r="AH1407" s="6"/>
      <c r="AM1407" s="6"/>
      <c r="AN1407" s="6"/>
      <c r="AO1407" s="6"/>
      <c r="AP1407" s="6"/>
      <c r="AQ1407" s="6"/>
      <c r="AR1407" s="6"/>
      <c r="AS1407" s="6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  <c r="BE1407" s="6"/>
      <c r="BF1407" s="6"/>
      <c r="BG1407" s="6"/>
      <c r="BH1407" s="6"/>
      <c r="BI1407" s="6"/>
      <c r="BJ1407" s="6"/>
      <c r="BK1407" s="6"/>
      <c r="BL1407" s="6"/>
      <c r="BM1407" s="6"/>
      <c r="BN1407" s="6"/>
      <c r="BO1407" s="6"/>
      <c r="BP1407" s="6"/>
      <c r="BQ1407" s="6"/>
      <c r="BR1407" s="6"/>
      <c r="BS1407" s="6"/>
      <c r="BT1407" s="6"/>
      <c r="BU1407" s="6"/>
      <c r="BV1407" s="6"/>
      <c r="BW1407" s="6"/>
      <c r="BX1407" s="6"/>
      <c r="BY1407" s="6"/>
      <c r="BZ1407" s="6"/>
      <c r="CA1407" s="6"/>
      <c r="CB1407" s="6"/>
      <c r="CC1407" s="6"/>
      <c r="CD1407" s="6"/>
      <c r="CE1407" s="6"/>
      <c r="CF1407" s="6"/>
      <c r="CG1407" s="6"/>
      <c r="CH1407" s="6"/>
      <c r="CI1407" s="6"/>
      <c r="CJ1407" s="6"/>
      <c r="CK1407" s="6"/>
      <c r="CL1407" s="6"/>
      <c r="CM1407" s="6"/>
      <c r="CN1407" s="6"/>
      <c r="CO1407" s="6"/>
      <c r="CP1407" s="6"/>
      <c r="CQ1407" s="6"/>
      <c r="CR1407" s="6"/>
    </row>
    <row r="1408" customFormat="false" ht="15" hidden="false" customHeight="false" outlineLevel="0" collapsed="false">
      <c r="A1408" s="54" t="n">
        <v>1407</v>
      </c>
      <c r="B1408" s="6" t="s">
        <v>2921</v>
      </c>
      <c r="C1408" s="1" t="n">
        <v>5</v>
      </c>
      <c r="D1408" s="1" t="n">
        <v>21</v>
      </c>
      <c r="E1408" s="106" t="n">
        <f aca="false">PRODUCT(C1408/D1408)</f>
        <v>0.238095238095238</v>
      </c>
      <c r="F1408" s="6"/>
      <c r="G1408" s="6"/>
      <c r="H1408" s="6"/>
      <c r="I1408" s="6"/>
      <c r="J1408" s="1"/>
      <c r="K1408" s="1"/>
      <c r="L1408" s="6"/>
      <c r="S1408" s="6"/>
      <c r="T1408" s="6"/>
      <c r="U1408" s="6"/>
      <c r="V1408" s="1"/>
      <c r="W1408" s="6"/>
      <c r="X1408" s="6"/>
      <c r="Y1408" s="6"/>
      <c r="Z1408" s="6"/>
      <c r="AA1408" s="6"/>
      <c r="AB1408" s="6"/>
      <c r="AC1408" s="6"/>
      <c r="AD1408" s="6"/>
      <c r="AE1408" s="6"/>
      <c r="AF1408" s="6"/>
      <c r="AG1408" s="6"/>
      <c r="AH1408" s="6"/>
      <c r="AM1408" s="6"/>
      <c r="AN1408" s="6"/>
      <c r="AO1408" s="6"/>
      <c r="AP1408" s="6"/>
      <c r="AQ1408" s="6"/>
      <c r="AR1408" s="6"/>
      <c r="AS1408" s="6"/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  <c r="BG1408" s="6"/>
      <c r="BH1408" s="6"/>
      <c r="BI1408" s="6"/>
      <c r="BJ1408" s="6"/>
      <c r="BK1408" s="6"/>
      <c r="BL1408" s="6"/>
      <c r="BM1408" s="6"/>
      <c r="BN1408" s="6"/>
      <c r="BO1408" s="6"/>
      <c r="BP1408" s="6"/>
      <c r="BQ1408" s="6"/>
      <c r="BR1408" s="6"/>
      <c r="BS1408" s="6"/>
      <c r="BT1408" s="6"/>
      <c r="BU1408" s="6"/>
      <c r="BV1408" s="6"/>
      <c r="BW1408" s="6"/>
      <c r="BX1408" s="6"/>
      <c r="BY1408" s="6"/>
      <c r="BZ1408" s="6"/>
      <c r="CA1408" s="6"/>
      <c r="CB1408" s="6"/>
      <c r="CC1408" s="6"/>
      <c r="CD1408" s="6"/>
      <c r="CE1408" s="6"/>
      <c r="CF1408" s="6"/>
      <c r="CG1408" s="6"/>
      <c r="CH1408" s="6"/>
      <c r="CI1408" s="6"/>
      <c r="CJ1408" s="6"/>
      <c r="CK1408" s="6"/>
      <c r="CL1408" s="6"/>
      <c r="CM1408" s="6"/>
      <c r="CN1408" s="6"/>
      <c r="CO1408" s="6"/>
      <c r="CP1408" s="6"/>
      <c r="CQ1408" s="6"/>
      <c r="CR1408" s="6"/>
    </row>
    <row r="1409" customFormat="false" ht="15" hidden="false" customHeight="false" outlineLevel="0" collapsed="false">
      <c r="A1409" s="54" t="n">
        <v>1408</v>
      </c>
      <c r="B1409" s="56" t="s">
        <v>2977</v>
      </c>
      <c r="C1409" s="1" t="n">
        <v>5</v>
      </c>
      <c r="D1409" s="1" t="n">
        <v>49</v>
      </c>
      <c r="E1409" s="106" t="n">
        <f aca="false">PRODUCT(C1409/D1409)</f>
        <v>0.102040816326531</v>
      </c>
      <c r="F1409" s="6"/>
      <c r="G1409" s="6"/>
      <c r="H1409" s="56"/>
      <c r="I1409" s="6"/>
      <c r="J1409" s="1"/>
      <c r="K1409" s="1"/>
      <c r="L1409" s="6"/>
      <c r="S1409" s="6"/>
      <c r="T1409" s="6"/>
      <c r="U1409" s="6"/>
      <c r="V1409" s="1"/>
      <c r="W1409" s="6"/>
      <c r="X1409" s="6"/>
      <c r="Y1409" s="6"/>
      <c r="Z1409" s="6"/>
      <c r="AA1409" s="6"/>
      <c r="AB1409" s="6"/>
      <c r="AC1409" s="6"/>
      <c r="AD1409" s="6"/>
      <c r="AE1409" s="6"/>
      <c r="AF1409" s="6"/>
      <c r="AG1409" s="6"/>
      <c r="AH1409" s="6"/>
      <c r="AM1409" s="6"/>
      <c r="AN1409" s="6"/>
      <c r="AO1409" s="6"/>
      <c r="AP1409" s="6"/>
      <c r="AQ1409" s="6"/>
      <c r="AR1409" s="6"/>
      <c r="AS1409" s="6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  <c r="BG1409" s="6"/>
      <c r="BH1409" s="6"/>
      <c r="BI1409" s="6"/>
      <c r="BJ1409" s="6"/>
      <c r="BK1409" s="6"/>
      <c r="BL1409" s="6"/>
      <c r="BM1409" s="6"/>
      <c r="BN1409" s="6"/>
      <c r="BO1409" s="6"/>
      <c r="BP1409" s="6"/>
      <c r="BQ1409" s="6"/>
      <c r="BR1409" s="6"/>
      <c r="BS1409" s="6"/>
      <c r="BT1409" s="6"/>
      <c r="BU1409" s="6"/>
      <c r="BV1409" s="6"/>
      <c r="BW1409" s="6"/>
      <c r="BX1409" s="6"/>
      <c r="BY1409" s="6"/>
      <c r="BZ1409" s="6"/>
      <c r="CA1409" s="6"/>
      <c r="CB1409" s="6"/>
      <c r="CC1409" s="6"/>
      <c r="CD1409" s="6"/>
      <c r="CE1409" s="6"/>
      <c r="CF1409" s="6"/>
      <c r="CG1409" s="6"/>
      <c r="CH1409" s="6"/>
      <c r="CI1409" s="6"/>
      <c r="CJ1409" s="6"/>
      <c r="CK1409" s="6"/>
      <c r="CL1409" s="6"/>
      <c r="CM1409" s="6"/>
      <c r="CN1409" s="6"/>
      <c r="CO1409" s="6"/>
      <c r="CP1409" s="6"/>
      <c r="CQ1409" s="6"/>
      <c r="CR1409" s="6"/>
    </row>
    <row r="1410" customFormat="false" ht="15" hidden="false" customHeight="false" outlineLevel="0" collapsed="false">
      <c r="A1410" s="54" t="n">
        <v>1409</v>
      </c>
      <c r="B1410" s="6" t="s">
        <v>2986</v>
      </c>
      <c r="C1410" s="1" t="n">
        <v>5</v>
      </c>
      <c r="D1410" s="1" t="n">
        <v>24</v>
      </c>
      <c r="E1410" s="106" t="n">
        <f aca="false">PRODUCT(C1410/D1410)</f>
        <v>0.208333333333333</v>
      </c>
      <c r="F1410" s="6"/>
      <c r="G1410" s="6"/>
      <c r="H1410" s="6"/>
      <c r="I1410" s="6"/>
      <c r="J1410" s="1"/>
      <c r="K1410" s="1"/>
      <c r="L1410" s="6"/>
      <c r="S1410" s="6"/>
      <c r="T1410" s="6"/>
      <c r="U1410" s="6"/>
      <c r="V1410" s="1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</row>
    <row r="1411" customFormat="false" ht="15" hidden="false" customHeight="false" outlineLevel="0" collapsed="false">
      <c r="A1411" s="54" t="n">
        <v>1410</v>
      </c>
      <c r="B1411" s="6" t="s">
        <v>3014</v>
      </c>
      <c r="C1411" s="1" t="n">
        <v>5</v>
      </c>
      <c r="D1411" s="1" t="n">
        <v>43</v>
      </c>
      <c r="E1411" s="106" t="n">
        <f aca="false">PRODUCT(C1411/D1411)</f>
        <v>0.116279069767442</v>
      </c>
      <c r="F1411" s="6"/>
      <c r="G1411" s="6"/>
      <c r="H1411" s="6"/>
      <c r="I1411" s="6"/>
      <c r="J1411" s="1"/>
      <c r="K1411" s="1"/>
      <c r="L1411" s="6"/>
      <c r="S1411" s="6"/>
      <c r="T1411" s="6"/>
      <c r="U1411" s="6"/>
      <c r="V1411" s="1"/>
      <c r="W1411" s="6"/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  <c r="BD1411" s="6"/>
      <c r="BE1411" s="6"/>
      <c r="BF1411" s="6"/>
      <c r="BG1411" s="6"/>
      <c r="BH1411" s="6"/>
      <c r="BI1411" s="6"/>
      <c r="BJ1411" s="6"/>
      <c r="BK1411" s="6"/>
      <c r="BL1411" s="6"/>
      <c r="BM1411" s="6"/>
      <c r="BN1411" s="6"/>
      <c r="BO1411" s="6"/>
      <c r="BP1411" s="6"/>
      <c r="BQ1411" s="6"/>
      <c r="BR1411" s="6"/>
      <c r="BS1411" s="6"/>
      <c r="BT1411" s="6"/>
      <c r="BU1411" s="6"/>
      <c r="BV1411" s="6"/>
      <c r="BW1411" s="6"/>
      <c r="BX1411" s="6"/>
      <c r="BY1411" s="6"/>
      <c r="BZ1411" s="6"/>
      <c r="CA1411" s="6"/>
      <c r="CB1411" s="6"/>
      <c r="CC1411" s="6"/>
      <c r="CD1411" s="6"/>
      <c r="CE1411" s="6"/>
      <c r="CF1411" s="6"/>
      <c r="CG1411" s="6"/>
      <c r="CH1411" s="6"/>
      <c r="CI1411" s="6"/>
      <c r="CJ1411" s="6"/>
      <c r="CK1411" s="6"/>
      <c r="CL1411" s="6"/>
      <c r="CM1411" s="6"/>
      <c r="CN1411" s="6"/>
      <c r="CO1411" s="6"/>
      <c r="CP1411" s="6"/>
      <c r="CQ1411" s="6"/>
      <c r="CR1411" s="6"/>
    </row>
    <row r="1412" customFormat="false" ht="15" hidden="false" customHeight="false" outlineLevel="0" collapsed="false">
      <c r="A1412" s="54" t="n">
        <v>1411</v>
      </c>
      <c r="B1412" s="6" t="s">
        <v>3134</v>
      </c>
      <c r="C1412" s="1" t="n">
        <v>5</v>
      </c>
      <c r="D1412" s="1" t="n">
        <v>7</v>
      </c>
      <c r="E1412" s="106" t="n">
        <f aca="false">PRODUCT(C1412/D1412)</f>
        <v>0.714285714285714</v>
      </c>
      <c r="F1412" s="6"/>
      <c r="G1412" s="6"/>
      <c r="H1412" s="6"/>
      <c r="I1412" s="6"/>
      <c r="J1412" s="1"/>
      <c r="K1412" s="1"/>
      <c r="L1412" s="6"/>
      <c r="S1412" s="6"/>
      <c r="T1412" s="6"/>
      <c r="U1412" s="6"/>
      <c r="V1412" s="1"/>
      <c r="W1412" s="6"/>
      <c r="X1412" s="6"/>
      <c r="Y1412" s="6"/>
      <c r="Z1412" s="6"/>
      <c r="AA1412" s="6"/>
      <c r="AB1412" s="6"/>
      <c r="AC1412" s="6"/>
      <c r="AD1412" s="6"/>
      <c r="AE1412" s="6"/>
      <c r="AF1412" s="6"/>
      <c r="AG1412" s="6"/>
      <c r="AH1412" s="6"/>
      <c r="AM1412" s="6"/>
      <c r="AN1412" s="6"/>
      <c r="AO1412" s="6"/>
      <c r="AP1412" s="6"/>
      <c r="AQ1412" s="6"/>
      <c r="AR1412" s="6"/>
      <c r="AS1412" s="6"/>
      <c r="AT1412" s="6"/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6"/>
      <c r="BG1412" s="6"/>
      <c r="BH1412" s="6"/>
      <c r="BI1412" s="6"/>
      <c r="BJ1412" s="6"/>
      <c r="BK1412" s="6"/>
      <c r="BL1412" s="6"/>
      <c r="BM1412" s="6"/>
      <c r="BN1412" s="6"/>
      <c r="BO1412" s="6"/>
      <c r="BP1412" s="6"/>
      <c r="BQ1412" s="6"/>
      <c r="BR1412" s="6"/>
      <c r="BS1412" s="6"/>
      <c r="BT1412" s="6"/>
      <c r="BU1412" s="6"/>
      <c r="BV1412" s="6"/>
      <c r="BW1412" s="6"/>
      <c r="BX1412" s="6"/>
      <c r="BY1412" s="6"/>
      <c r="BZ1412" s="6"/>
      <c r="CA1412" s="6"/>
      <c r="CB1412" s="6"/>
      <c r="CC1412" s="6"/>
      <c r="CD1412" s="6"/>
      <c r="CE1412" s="6"/>
      <c r="CF1412" s="6"/>
      <c r="CG1412" s="6"/>
      <c r="CH1412" s="6"/>
      <c r="CI1412" s="6"/>
      <c r="CJ1412" s="6"/>
      <c r="CK1412" s="6"/>
      <c r="CL1412" s="6"/>
      <c r="CM1412" s="6"/>
      <c r="CN1412" s="6"/>
      <c r="CO1412" s="6"/>
      <c r="CP1412" s="6"/>
      <c r="CQ1412" s="6"/>
      <c r="CR1412" s="6"/>
    </row>
    <row r="1413" customFormat="false" ht="15" hidden="false" customHeight="false" outlineLevel="0" collapsed="false">
      <c r="A1413" s="54" t="n">
        <v>1412</v>
      </c>
      <c r="B1413" s="56" t="s">
        <v>3161</v>
      </c>
      <c r="C1413" s="1" t="n">
        <v>5</v>
      </c>
      <c r="D1413" s="1" t="n">
        <v>33</v>
      </c>
      <c r="E1413" s="106" t="n">
        <f aca="false">PRODUCT(C1413/D1413)</f>
        <v>0.151515151515152</v>
      </c>
      <c r="F1413" s="6"/>
      <c r="G1413" s="6"/>
      <c r="H1413" s="56"/>
      <c r="I1413" s="6"/>
      <c r="J1413" s="1"/>
      <c r="K1413" s="1"/>
      <c r="L1413" s="6"/>
      <c r="S1413" s="6"/>
      <c r="T1413" s="6"/>
      <c r="U1413" s="6"/>
      <c r="V1413" s="1"/>
      <c r="W1413" s="6"/>
      <c r="X1413" s="6"/>
      <c r="Y1413" s="6"/>
      <c r="Z1413" s="6"/>
      <c r="AA1413" s="6"/>
      <c r="AB1413" s="6"/>
      <c r="AC1413" s="6"/>
      <c r="AD1413" s="6"/>
      <c r="AE1413" s="6"/>
      <c r="AF1413" s="6"/>
      <c r="AG1413" s="6"/>
      <c r="AH1413" s="6"/>
      <c r="AM1413" s="6"/>
      <c r="AN1413" s="6"/>
      <c r="AO1413" s="6"/>
      <c r="AP1413" s="6"/>
      <c r="AQ1413" s="6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  <c r="BE1413" s="6"/>
      <c r="BF1413" s="6"/>
      <c r="BG1413" s="6"/>
      <c r="BH1413" s="6"/>
      <c r="BI1413" s="6"/>
      <c r="BJ1413" s="6"/>
      <c r="BK1413" s="6"/>
      <c r="BL1413" s="6"/>
      <c r="BM1413" s="6"/>
      <c r="BN1413" s="6"/>
      <c r="BO1413" s="6"/>
      <c r="BP1413" s="6"/>
      <c r="BQ1413" s="6"/>
      <c r="BR1413" s="6"/>
      <c r="BS1413" s="6"/>
      <c r="BT1413" s="6"/>
      <c r="BU1413" s="6"/>
      <c r="BV1413" s="6"/>
      <c r="BW1413" s="6"/>
      <c r="BX1413" s="6"/>
      <c r="BY1413" s="6"/>
      <c r="BZ1413" s="6"/>
      <c r="CA1413" s="6"/>
      <c r="CB1413" s="6"/>
      <c r="CC1413" s="6"/>
      <c r="CD1413" s="6"/>
      <c r="CE1413" s="6"/>
      <c r="CF1413" s="6"/>
      <c r="CG1413" s="6"/>
      <c r="CH1413" s="6"/>
      <c r="CI1413" s="6"/>
      <c r="CJ1413" s="6"/>
      <c r="CK1413" s="6"/>
      <c r="CL1413" s="6"/>
      <c r="CM1413" s="6"/>
      <c r="CN1413" s="6"/>
      <c r="CO1413" s="6"/>
      <c r="CP1413" s="6"/>
      <c r="CQ1413" s="6"/>
      <c r="CR1413" s="6"/>
    </row>
    <row r="1414" customFormat="false" ht="15" hidden="false" customHeight="false" outlineLevel="0" collapsed="false">
      <c r="A1414" s="54" t="n">
        <v>1413</v>
      </c>
      <c r="B1414" s="6" t="s">
        <v>555</v>
      </c>
      <c r="C1414" s="1" t="n">
        <v>5</v>
      </c>
      <c r="D1414" s="1" t="n">
        <v>20</v>
      </c>
      <c r="E1414" s="106" t="n">
        <f aca="false">PRODUCT(C1414/D1414)</f>
        <v>0.25</v>
      </c>
      <c r="F1414" s="6"/>
      <c r="G1414" s="6"/>
      <c r="H1414" s="6"/>
      <c r="I1414" s="6"/>
      <c r="J1414" s="1"/>
      <c r="K1414" s="1"/>
      <c r="L1414" s="6"/>
      <c r="S1414" s="6"/>
      <c r="T1414" s="6"/>
      <c r="U1414" s="6"/>
      <c r="V1414" s="1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</row>
    <row r="1415" customFormat="false" ht="15" hidden="false" customHeight="false" outlineLevel="0" collapsed="false">
      <c r="A1415" s="54" t="n">
        <v>1414</v>
      </c>
      <c r="B1415" s="6" t="s">
        <v>534</v>
      </c>
      <c r="C1415" s="1" t="n">
        <v>5</v>
      </c>
      <c r="D1415" s="1" t="n">
        <v>23</v>
      </c>
      <c r="E1415" s="106" t="n">
        <f aca="false">PRODUCT(C1415/D1415)</f>
        <v>0.217391304347826</v>
      </c>
      <c r="F1415" s="6"/>
      <c r="G1415" s="6"/>
      <c r="H1415" s="6"/>
      <c r="I1415" s="6"/>
      <c r="J1415" s="1"/>
      <c r="K1415" s="1"/>
      <c r="L1415" s="6"/>
      <c r="S1415" s="6"/>
      <c r="T1415" s="6"/>
      <c r="U1415" s="6"/>
      <c r="V1415" s="1"/>
      <c r="W1415" s="6"/>
      <c r="X1415" s="6"/>
      <c r="Y1415" s="6"/>
      <c r="Z1415" s="6"/>
      <c r="AA1415" s="6"/>
      <c r="AB1415" s="6"/>
      <c r="AC1415" s="6"/>
      <c r="AD1415" s="6"/>
      <c r="AE1415" s="6"/>
      <c r="AF1415" s="6"/>
      <c r="AG1415" s="6"/>
      <c r="AH1415" s="6"/>
      <c r="AM1415" s="6"/>
      <c r="AN1415" s="6"/>
      <c r="AO1415" s="6"/>
      <c r="AP1415" s="6"/>
      <c r="AQ1415" s="6"/>
      <c r="AR1415" s="6"/>
      <c r="AS1415" s="6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  <c r="BH1415" s="6"/>
      <c r="BI1415" s="6"/>
      <c r="BJ1415" s="6"/>
      <c r="BK1415" s="6"/>
      <c r="BL1415" s="6"/>
      <c r="BM1415" s="6"/>
      <c r="BN1415" s="6"/>
      <c r="BO1415" s="6"/>
      <c r="BP1415" s="6"/>
      <c r="BQ1415" s="6"/>
      <c r="BR1415" s="6"/>
      <c r="BS1415" s="6"/>
      <c r="BT1415" s="6"/>
      <c r="BU1415" s="6"/>
      <c r="BV1415" s="6"/>
      <c r="BW1415" s="6"/>
      <c r="BX1415" s="6"/>
      <c r="BY1415" s="6"/>
      <c r="BZ1415" s="6"/>
      <c r="CA1415" s="6"/>
      <c r="CB1415" s="6"/>
      <c r="CC1415" s="6"/>
      <c r="CD1415" s="6"/>
      <c r="CE1415" s="6"/>
      <c r="CF1415" s="6"/>
      <c r="CG1415" s="6"/>
      <c r="CH1415" s="6"/>
      <c r="CI1415" s="6"/>
      <c r="CJ1415" s="6"/>
      <c r="CK1415" s="6"/>
      <c r="CL1415" s="6"/>
      <c r="CM1415" s="6"/>
      <c r="CN1415" s="6"/>
      <c r="CO1415" s="6"/>
      <c r="CP1415" s="6"/>
      <c r="CQ1415" s="6"/>
      <c r="CR1415" s="6"/>
    </row>
    <row r="1416" customFormat="false" ht="15" hidden="false" customHeight="false" outlineLevel="0" collapsed="false">
      <c r="A1416" s="54" t="n">
        <v>1415</v>
      </c>
      <c r="B1416" s="6" t="s">
        <v>3225</v>
      </c>
      <c r="C1416" s="1" t="n">
        <v>5</v>
      </c>
      <c r="D1416" s="1" t="n">
        <v>23</v>
      </c>
      <c r="E1416" s="106" t="n">
        <f aca="false">PRODUCT(C1416/D1416)</f>
        <v>0.217391304347826</v>
      </c>
      <c r="F1416" s="6"/>
      <c r="G1416" s="6"/>
      <c r="H1416" s="6"/>
      <c r="I1416" s="6"/>
      <c r="J1416" s="1"/>
      <c r="K1416" s="1"/>
      <c r="L1416" s="6"/>
      <c r="S1416" s="6"/>
      <c r="T1416" s="6"/>
      <c r="U1416" s="6"/>
      <c r="V1416" s="1"/>
      <c r="W1416" s="6"/>
      <c r="X1416" s="6"/>
      <c r="Y1416" s="6"/>
      <c r="Z1416" s="6"/>
      <c r="AA1416" s="6"/>
      <c r="AB1416" s="6"/>
      <c r="AC1416" s="6"/>
      <c r="AD1416" s="6"/>
      <c r="AE1416" s="6"/>
      <c r="AF1416" s="6"/>
      <c r="AG1416" s="6"/>
      <c r="AH1416" s="6"/>
      <c r="AM1416" s="6"/>
      <c r="AN1416" s="6"/>
      <c r="AO1416" s="6"/>
      <c r="AP1416" s="6"/>
      <c r="AQ1416" s="6"/>
      <c r="AR1416" s="6"/>
      <c r="AS1416" s="6"/>
      <c r="AT1416" s="6"/>
      <c r="AU1416" s="6"/>
      <c r="AV1416" s="6"/>
      <c r="AW1416" s="6"/>
      <c r="AX1416" s="6"/>
      <c r="AY1416" s="6"/>
      <c r="AZ1416" s="6"/>
      <c r="BA1416" s="6"/>
      <c r="BB1416" s="6"/>
      <c r="BC1416" s="6"/>
      <c r="BD1416" s="6"/>
      <c r="BE1416" s="6"/>
      <c r="BF1416" s="6"/>
      <c r="BG1416" s="6"/>
      <c r="BH1416" s="6"/>
      <c r="BI1416" s="6"/>
      <c r="BJ1416" s="6"/>
      <c r="BK1416" s="6"/>
      <c r="BL1416" s="6"/>
      <c r="BM1416" s="6"/>
      <c r="BN1416" s="6"/>
      <c r="BO1416" s="6"/>
      <c r="BP1416" s="6"/>
      <c r="BQ1416" s="6"/>
      <c r="BR1416" s="6"/>
      <c r="BS1416" s="6"/>
      <c r="BT1416" s="6"/>
      <c r="BU1416" s="6"/>
      <c r="BV1416" s="6"/>
      <c r="BW1416" s="6"/>
      <c r="BX1416" s="6"/>
      <c r="BY1416" s="6"/>
      <c r="BZ1416" s="6"/>
      <c r="CA1416" s="6"/>
      <c r="CB1416" s="6"/>
      <c r="CC1416" s="6"/>
      <c r="CD1416" s="6"/>
      <c r="CE1416" s="6"/>
      <c r="CF1416" s="6"/>
      <c r="CG1416" s="6"/>
      <c r="CH1416" s="6"/>
      <c r="CI1416" s="6"/>
      <c r="CJ1416" s="6"/>
      <c r="CK1416" s="6"/>
      <c r="CL1416" s="6"/>
      <c r="CM1416" s="6"/>
      <c r="CN1416" s="6"/>
      <c r="CO1416" s="6"/>
      <c r="CP1416" s="6"/>
      <c r="CQ1416" s="6"/>
      <c r="CR1416" s="6"/>
    </row>
    <row r="1417" customFormat="false" ht="15" hidden="false" customHeight="false" outlineLevel="0" collapsed="false">
      <c r="A1417" s="54" t="n">
        <v>1416</v>
      </c>
      <c r="B1417" s="6" t="s">
        <v>3229</v>
      </c>
      <c r="C1417" s="1" t="n">
        <v>5</v>
      </c>
      <c r="D1417" s="1" t="n">
        <v>30</v>
      </c>
      <c r="E1417" s="106" t="n">
        <f aca="false">PRODUCT(C1417/D1417)</f>
        <v>0.166666666666667</v>
      </c>
      <c r="F1417" s="6"/>
      <c r="G1417" s="6"/>
      <c r="H1417" s="6"/>
      <c r="I1417" s="6"/>
      <c r="J1417" s="1"/>
      <c r="K1417" s="1"/>
      <c r="L1417" s="6"/>
      <c r="S1417" s="6"/>
      <c r="T1417" s="6"/>
      <c r="U1417" s="6"/>
      <c r="V1417" s="1"/>
      <c r="W1417" s="6"/>
      <c r="X1417" s="6"/>
      <c r="Y1417" s="6"/>
      <c r="Z1417" s="6"/>
      <c r="AA1417" s="6"/>
      <c r="AB1417" s="6"/>
      <c r="AC1417" s="6"/>
      <c r="AD1417" s="6"/>
      <c r="AE1417" s="6"/>
      <c r="AF1417" s="6"/>
      <c r="AG1417" s="6"/>
      <c r="AH1417" s="6"/>
      <c r="AM1417" s="6"/>
      <c r="AN1417" s="6"/>
      <c r="AO1417" s="6"/>
      <c r="AP1417" s="6"/>
      <c r="AQ1417" s="6"/>
      <c r="AR1417" s="6"/>
      <c r="AS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  <c r="BD1417" s="6"/>
      <c r="BE1417" s="6"/>
      <c r="BF1417" s="6"/>
      <c r="BG1417" s="6"/>
      <c r="BH1417" s="6"/>
      <c r="BI1417" s="6"/>
      <c r="BJ1417" s="6"/>
      <c r="BK1417" s="6"/>
      <c r="BL1417" s="6"/>
      <c r="BM1417" s="6"/>
      <c r="BN1417" s="6"/>
      <c r="BO1417" s="6"/>
      <c r="BP1417" s="6"/>
      <c r="BQ1417" s="6"/>
      <c r="BR1417" s="6"/>
      <c r="BS1417" s="6"/>
      <c r="BT1417" s="6"/>
      <c r="BU1417" s="6"/>
      <c r="BV1417" s="6"/>
      <c r="BW1417" s="6"/>
      <c r="BX1417" s="6"/>
      <c r="BY1417" s="6"/>
      <c r="BZ1417" s="6"/>
      <c r="CA1417" s="6"/>
      <c r="CB1417" s="6"/>
      <c r="CC1417" s="6"/>
      <c r="CD1417" s="6"/>
      <c r="CE1417" s="6"/>
      <c r="CF1417" s="6"/>
      <c r="CG1417" s="6"/>
      <c r="CH1417" s="6"/>
      <c r="CI1417" s="6"/>
      <c r="CJ1417" s="6"/>
      <c r="CK1417" s="6"/>
      <c r="CL1417" s="6"/>
      <c r="CM1417" s="6"/>
      <c r="CN1417" s="6"/>
      <c r="CO1417" s="6"/>
      <c r="CP1417" s="6"/>
      <c r="CQ1417" s="6"/>
      <c r="CR1417" s="6"/>
    </row>
    <row r="1418" customFormat="false" ht="15" hidden="false" customHeight="false" outlineLevel="0" collapsed="false">
      <c r="A1418" s="54" t="n">
        <v>1417</v>
      </c>
      <c r="B1418" s="6" t="s">
        <v>3246</v>
      </c>
      <c r="C1418" s="1" t="n">
        <v>5</v>
      </c>
      <c r="D1418" s="1" t="n">
        <v>16</v>
      </c>
      <c r="E1418" s="106" t="n">
        <f aca="false">PRODUCT(C1418/D1418)</f>
        <v>0.3125</v>
      </c>
      <c r="F1418" s="6"/>
      <c r="G1418" s="6"/>
      <c r="H1418" s="6"/>
      <c r="I1418" s="6"/>
      <c r="J1418" s="1"/>
      <c r="K1418" s="1"/>
      <c r="L1418" s="6"/>
      <c r="S1418" s="6"/>
      <c r="T1418" s="6"/>
      <c r="U1418" s="6"/>
      <c r="V1418" s="1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</row>
    <row r="1419" customFormat="false" ht="15" hidden="false" customHeight="false" outlineLevel="0" collapsed="false">
      <c r="A1419" s="54" t="n">
        <v>1418</v>
      </c>
      <c r="B1419" s="6" t="s">
        <v>3263</v>
      </c>
      <c r="C1419" s="1" t="n">
        <v>5</v>
      </c>
      <c r="D1419" s="1" t="n">
        <v>24</v>
      </c>
      <c r="E1419" s="106" t="n">
        <f aca="false">PRODUCT(C1419/D1419)</f>
        <v>0.208333333333333</v>
      </c>
      <c r="F1419" s="6"/>
      <c r="G1419" s="6"/>
      <c r="H1419" s="6"/>
      <c r="I1419" s="6"/>
      <c r="J1419" s="1"/>
      <c r="K1419" s="1"/>
      <c r="L1419" s="6"/>
      <c r="S1419" s="6"/>
      <c r="T1419" s="6"/>
      <c r="U1419" s="6"/>
      <c r="V1419" s="1"/>
      <c r="W1419" s="6"/>
      <c r="X1419" s="6"/>
      <c r="Y1419" s="6"/>
      <c r="Z1419" s="6"/>
      <c r="AA1419" s="6"/>
      <c r="AB1419" s="6"/>
      <c r="AC1419" s="6"/>
      <c r="AD1419" s="6"/>
      <c r="AE1419" s="6"/>
      <c r="AF1419" s="6"/>
      <c r="AG1419" s="6"/>
      <c r="AH1419" s="6"/>
      <c r="AM1419" s="6"/>
      <c r="AN1419" s="6"/>
      <c r="AO1419" s="6"/>
      <c r="AP1419" s="6"/>
      <c r="AQ1419" s="6"/>
      <c r="AR1419" s="6"/>
      <c r="AS1419" s="6"/>
      <c r="AT1419" s="6"/>
      <c r="AU1419" s="6"/>
      <c r="AV1419" s="6"/>
      <c r="AW1419" s="6"/>
      <c r="AX1419" s="6"/>
      <c r="AY1419" s="6"/>
      <c r="AZ1419" s="6"/>
      <c r="BA1419" s="6"/>
      <c r="BB1419" s="6"/>
      <c r="BC1419" s="6"/>
      <c r="BD1419" s="6"/>
      <c r="BE1419" s="6"/>
      <c r="BF1419" s="6"/>
      <c r="BG1419" s="6"/>
      <c r="BH1419" s="6"/>
      <c r="BI1419" s="6"/>
      <c r="BJ1419" s="6"/>
      <c r="BK1419" s="6"/>
      <c r="BL1419" s="6"/>
      <c r="BM1419" s="6"/>
      <c r="BN1419" s="6"/>
      <c r="BO1419" s="6"/>
      <c r="BP1419" s="6"/>
      <c r="BQ1419" s="6"/>
      <c r="BR1419" s="6"/>
      <c r="BS1419" s="6"/>
      <c r="BT1419" s="6"/>
      <c r="BU1419" s="6"/>
      <c r="BV1419" s="6"/>
      <c r="BW1419" s="6"/>
      <c r="BX1419" s="6"/>
      <c r="BY1419" s="6"/>
      <c r="BZ1419" s="6"/>
      <c r="CA1419" s="6"/>
      <c r="CB1419" s="6"/>
      <c r="CC1419" s="6"/>
      <c r="CD1419" s="6"/>
      <c r="CE1419" s="6"/>
      <c r="CF1419" s="6"/>
      <c r="CG1419" s="6"/>
      <c r="CH1419" s="6"/>
      <c r="CI1419" s="6"/>
      <c r="CJ1419" s="6"/>
      <c r="CK1419" s="6"/>
      <c r="CL1419" s="6"/>
      <c r="CM1419" s="6"/>
      <c r="CN1419" s="6"/>
      <c r="CO1419" s="6"/>
      <c r="CP1419" s="6"/>
      <c r="CQ1419" s="6"/>
      <c r="CR1419" s="6"/>
    </row>
    <row r="1420" customFormat="false" ht="15" hidden="false" customHeight="false" outlineLevel="0" collapsed="false">
      <c r="A1420" s="54" t="n">
        <v>1419</v>
      </c>
      <c r="B1420" s="6" t="s">
        <v>3308</v>
      </c>
      <c r="C1420" s="1" t="n">
        <v>5</v>
      </c>
      <c r="D1420" s="1" t="n">
        <v>22</v>
      </c>
      <c r="E1420" s="106" t="n">
        <f aca="false">PRODUCT(C1420/D1420)</f>
        <v>0.227272727272727</v>
      </c>
      <c r="F1420" s="6"/>
      <c r="G1420" s="6"/>
      <c r="H1420" s="6"/>
      <c r="I1420" s="6"/>
      <c r="J1420" s="1"/>
      <c r="K1420" s="1"/>
      <c r="L1420" s="6"/>
      <c r="S1420" s="6"/>
      <c r="T1420" s="6"/>
      <c r="U1420" s="6"/>
      <c r="V1420" s="1"/>
      <c r="W1420" s="6"/>
      <c r="X1420" s="6"/>
      <c r="Y1420" s="6"/>
      <c r="Z1420" s="6"/>
      <c r="AA1420" s="6"/>
      <c r="AB1420" s="6"/>
      <c r="AC1420" s="6"/>
      <c r="AD1420" s="6"/>
      <c r="AE1420" s="6"/>
      <c r="AF1420" s="6"/>
      <c r="AG1420" s="6"/>
      <c r="AH1420" s="6"/>
      <c r="AM1420" s="6"/>
      <c r="AN1420" s="6"/>
      <c r="AO1420" s="6"/>
      <c r="AP1420" s="6"/>
      <c r="AQ1420" s="6"/>
      <c r="AR1420" s="6"/>
      <c r="AS1420" s="6"/>
      <c r="AT1420" s="6"/>
      <c r="AU1420" s="6"/>
      <c r="AV1420" s="6"/>
      <c r="AW1420" s="6"/>
      <c r="AX1420" s="6"/>
      <c r="AY1420" s="6"/>
      <c r="AZ1420" s="6"/>
      <c r="BA1420" s="6"/>
      <c r="BB1420" s="6"/>
      <c r="BC1420" s="6"/>
      <c r="BD1420" s="6"/>
      <c r="BE1420" s="6"/>
      <c r="BF1420" s="6"/>
      <c r="BG1420" s="6"/>
      <c r="BH1420" s="6"/>
      <c r="BI1420" s="6"/>
      <c r="BJ1420" s="6"/>
      <c r="BK1420" s="6"/>
      <c r="BL1420" s="6"/>
      <c r="BM1420" s="6"/>
      <c r="BN1420" s="6"/>
      <c r="BO1420" s="6"/>
      <c r="BP1420" s="6"/>
      <c r="BQ1420" s="6"/>
      <c r="BR1420" s="6"/>
      <c r="BS1420" s="6"/>
      <c r="BT1420" s="6"/>
      <c r="BU1420" s="6"/>
      <c r="BV1420" s="6"/>
      <c r="BW1420" s="6"/>
      <c r="BX1420" s="6"/>
      <c r="BY1420" s="6"/>
      <c r="BZ1420" s="6"/>
      <c r="CA1420" s="6"/>
      <c r="CB1420" s="6"/>
      <c r="CC1420" s="6"/>
      <c r="CD1420" s="6"/>
      <c r="CE1420" s="6"/>
      <c r="CF1420" s="6"/>
      <c r="CG1420" s="6"/>
      <c r="CH1420" s="6"/>
      <c r="CI1420" s="6"/>
      <c r="CJ1420" s="6"/>
      <c r="CK1420" s="6"/>
      <c r="CL1420" s="6"/>
      <c r="CM1420" s="6"/>
      <c r="CN1420" s="6"/>
      <c r="CO1420" s="6"/>
      <c r="CP1420" s="6"/>
      <c r="CQ1420" s="6"/>
      <c r="CR1420" s="6"/>
    </row>
    <row r="1421" customFormat="false" ht="15" hidden="false" customHeight="false" outlineLevel="0" collapsed="false">
      <c r="A1421" s="54" t="n">
        <v>1420</v>
      </c>
      <c r="B1421" s="6" t="s">
        <v>3324</v>
      </c>
      <c r="C1421" s="1" t="n">
        <v>5</v>
      </c>
      <c r="D1421" s="1" t="n">
        <v>21</v>
      </c>
      <c r="E1421" s="106" t="n">
        <f aca="false">PRODUCT(C1421/D1421)</f>
        <v>0.238095238095238</v>
      </c>
      <c r="F1421" s="6"/>
      <c r="G1421" s="6"/>
      <c r="H1421" s="6"/>
      <c r="I1421" s="6"/>
      <c r="J1421" s="1"/>
      <c r="K1421" s="1"/>
      <c r="L1421" s="6"/>
      <c r="S1421" s="6"/>
      <c r="T1421" s="6"/>
      <c r="U1421" s="6"/>
      <c r="V1421" s="1"/>
      <c r="W1421" s="6"/>
      <c r="X1421" s="6"/>
      <c r="Y1421" s="6"/>
      <c r="Z1421" s="6"/>
      <c r="AA1421" s="6"/>
      <c r="AB1421" s="6"/>
      <c r="AC1421" s="6"/>
      <c r="AD1421" s="6"/>
      <c r="AE1421" s="6"/>
      <c r="AF1421" s="6"/>
      <c r="AG1421" s="6"/>
      <c r="AH1421" s="6"/>
      <c r="AM1421" s="6"/>
      <c r="AN1421" s="6"/>
      <c r="AO1421" s="6"/>
      <c r="AP1421" s="6"/>
      <c r="AQ1421" s="6"/>
      <c r="AR1421" s="6"/>
      <c r="AS1421" s="6"/>
      <c r="AT1421" s="6"/>
      <c r="AU1421" s="6"/>
      <c r="AV1421" s="6"/>
      <c r="AW1421" s="6"/>
      <c r="AX1421" s="6"/>
      <c r="AY1421" s="6"/>
      <c r="AZ1421" s="6"/>
      <c r="BA1421" s="6"/>
      <c r="BB1421" s="6"/>
      <c r="BC1421" s="6"/>
      <c r="BD1421" s="6"/>
      <c r="BE1421" s="6"/>
      <c r="BF1421" s="6"/>
      <c r="BG1421" s="6"/>
      <c r="BH1421" s="6"/>
      <c r="BI1421" s="6"/>
      <c r="BJ1421" s="6"/>
      <c r="BK1421" s="6"/>
      <c r="BL1421" s="6"/>
      <c r="BM1421" s="6"/>
      <c r="BN1421" s="6"/>
      <c r="BO1421" s="6"/>
      <c r="BP1421" s="6"/>
      <c r="BQ1421" s="6"/>
      <c r="BR1421" s="6"/>
      <c r="BS1421" s="6"/>
      <c r="BT1421" s="6"/>
      <c r="BU1421" s="6"/>
      <c r="BV1421" s="6"/>
      <c r="BW1421" s="6"/>
      <c r="BX1421" s="6"/>
      <c r="BY1421" s="6"/>
      <c r="BZ1421" s="6"/>
      <c r="CA1421" s="6"/>
      <c r="CB1421" s="6"/>
      <c r="CC1421" s="6"/>
      <c r="CD1421" s="6"/>
      <c r="CE1421" s="6"/>
      <c r="CF1421" s="6"/>
      <c r="CG1421" s="6"/>
      <c r="CH1421" s="6"/>
      <c r="CI1421" s="6"/>
      <c r="CJ1421" s="6"/>
      <c r="CK1421" s="6"/>
      <c r="CL1421" s="6"/>
      <c r="CM1421" s="6"/>
      <c r="CN1421" s="6"/>
      <c r="CO1421" s="6"/>
      <c r="CP1421" s="6"/>
      <c r="CQ1421" s="6"/>
      <c r="CR1421" s="6"/>
    </row>
    <row r="1422" customFormat="false" ht="15" hidden="false" customHeight="false" outlineLevel="0" collapsed="false">
      <c r="A1422" s="54" t="n">
        <v>1421</v>
      </c>
      <c r="B1422" s="70" t="s">
        <v>3326</v>
      </c>
      <c r="C1422" s="1" t="n">
        <v>5</v>
      </c>
      <c r="D1422" s="1" t="n">
        <v>8</v>
      </c>
      <c r="E1422" s="106" t="n">
        <f aca="false">PRODUCT(C1422/D1422)</f>
        <v>0.625</v>
      </c>
      <c r="F1422" s="6"/>
      <c r="G1422" s="6"/>
      <c r="H1422" s="70"/>
      <c r="I1422" s="6"/>
      <c r="J1422" s="1"/>
      <c r="K1422" s="1"/>
      <c r="L1422" s="6"/>
      <c r="S1422" s="6"/>
      <c r="T1422" s="6"/>
      <c r="U1422" s="6"/>
      <c r="V1422" s="1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</row>
    <row r="1423" customFormat="false" ht="15" hidden="false" customHeight="false" outlineLevel="0" collapsed="false">
      <c r="A1423" s="54" t="n">
        <v>1422</v>
      </c>
      <c r="B1423" s="6" t="s">
        <v>3327</v>
      </c>
      <c r="C1423" s="1" t="n">
        <v>5</v>
      </c>
      <c r="D1423" s="1" t="n">
        <v>24</v>
      </c>
      <c r="E1423" s="106" t="n">
        <f aca="false">PRODUCT(C1423/D1423)</f>
        <v>0.208333333333333</v>
      </c>
      <c r="F1423" s="6"/>
      <c r="G1423" s="6"/>
      <c r="H1423" s="6"/>
      <c r="I1423" s="6"/>
      <c r="J1423" s="1"/>
      <c r="K1423" s="1"/>
      <c r="L1423" s="6"/>
      <c r="S1423" s="6"/>
      <c r="T1423" s="6"/>
      <c r="U1423" s="6"/>
      <c r="V1423" s="1"/>
      <c r="W1423" s="6"/>
      <c r="X1423" s="6"/>
      <c r="Y1423" s="6"/>
      <c r="Z1423" s="6"/>
      <c r="AA1423" s="6"/>
      <c r="AB1423" s="6"/>
      <c r="AC1423" s="6"/>
      <c r="AD1423" s="6"/>
      <c r="AE1423" s="6"/>
      <c r="AF1423" s="6"/>
      <c r="AG1423" s="6"/>
      <c r="AH1423" s="6"/>
      <c r="AM1423" s="6"/>
      <c r="AN1423" s="6"/>
      <c r="AO1423" s="6"/>
      <c r="AP1423" s="6"/>
      <c r="AQ1423" s="6"/>
      <c r="AR1423" s="6"/>
      <c r="AS1423" s="6"/>
      <c r="AT1423" s="6"/>
      <c r="AU1423" s="6"/>
      <c r="AV1423" s="6"/>
      <c r="AW1423" s="6"/>
      <c r="AX1423" s="6"/>
      <c r="AY1423" s="6"/>
      <c r="AZ1423" s="6"/>
      <c r="BA1423" s="6"/>
      <c r="BB1423" s="6"/>
      <c r="BC1423" s="6"/>
      <c r="BD1423" s="6"/>
      <c r="BE1423" s="6"/>
      <c r="BF1423" s="6"/>
      <c r="BG1423" s="6"/>
      <c r="BH1423" s="6"/>
      <c r="BI1423" s="6"/>
      <c r="BJ1423" s="6"/>
      <c r="BK1423" s="6"/>
      <c r="BL1423" s="6"/>
      <c r="BM1423" s="6"/>
      <c r="BN1423" s="6"/>
      <c r="BO1423" s="6"/>
      <c r="BP1423" s="6"/>
      <c r="BQ1423" s="6"/>
      <c r="BR1423" s="6"/>
      <c r="BS1423" s="6"/>
      <c r="BT1423" s="6"/>
      <c r="BU1423" s="6"/>
      <c r="BV1423" s="6"/>
      <c r="BW1423" s="6"/>
      <c r="BX1423" s="6"/>
      <c r="BY1423" s="6"/>
      <c r="BZ1423" s="6"/>
      <c r="CA1423" s="6"/>
      <c r="CB1423" s="6"/>
      <c r="CC1423" s="6"/>
      <c r="CD1423" s="6"/>
      <c r="CE1423" s="6"/>
      <c r="CF1423" s="6"/>
      <c r="CG1423" s="6"/>
      <c r="CH1423" s="6"/>
      <c r="CI1423" s="6"/>
      <c r="CJ1423" s="6"/>
      <c r="CK1423" s="6"/>
      <c r="CL1423" s="6"/>
      <c r="CM1423" s="6"/>
      <c r="CN1423" s="6"/>
      <c r="CO1423" s="6"/>
      <c r="CP1423" s="6"/>
      <c r="CQ1423" s="6"/>
      <c r="CR1423" s="6"/>
    </row>
    <row r="1424" customFormat="false" ht="15" hidden="false" customHeight="false" outlineLevel="0" collapsed="false">
      <c r="A1424" s="54" t="n">
        <v>1423</v>
      </c>
      <c r="B1424" s="6" t="s">
        <v>3330</v>
      </c>
      <c r="C1424" s="1" t="n">
        <v>5</v>
      </c>
      <c r="D1424" s="1" t="n">
        <v>21</v>
      </c>
      <c r="E1424" s="106" t="n">
        <f aca="false">PRODUCT(C1424/D1424)</f>
        <v>0.238095238095238</v>
      </c>
      <c r="F1424" s="6"/>
      <c r="G1424" s="6"/>
      <c r="H1424" s="6"/>
      <c r="I1424" s="6"/>
      <c r="J1424" s="1"/>
      <c r="K1424" s="1"/>
      <c r="L1424" s="6"/>
      <c r="S1424" s="6"/>
      <c r="T1424" s="6"/>
      <c r="U1424" s="6"/>
      <c r="V1424" s="1"/>
      <c r="W1424" s="6"/>
      <c r="X1424" s="6"/>
      <c r="Y1424" s="6"/>
      <c r="Z1424" s="6"/>
      <c r="AA1424" s="6"/>
      <c r="AB1424" s="6"/>
      <c r="AC1424" s="6"/>
      <c r="AD1424" s="6"/>
      <c r="AE1424" s="6"/>
      <c r="AF1424" s="6"/>
      <c r="AG1424" s="6"/>
      <c r="AH1424" s="6"/>
      <c r="AM1424" s="6"/>
      <c r="AN1424" s="6"/>
      <c r="AO1424" s="6"/>
      <c r="AP1424" s="6"/>
      <c r="AQ1424" s="6"/>
      <c r="AR1424" s="6"/>
      <c r="AS1424" s="6"/>
      <c r="AT1424" s="6"/>
      <c r="AU1424" s="6"/>
      <c r="AV1424" s="6"/>
      <c r="AW1424" s="6"/>
      <c r="AX1424" s="6"/>
      <c r="AY1424" s="6"/>
      <c r="AZ1424" s="6"/>
      <c r="BA1424" s="6"/>
      <c r="BB1424" s="6"/>
      <c r="BC1424" s="6"/>
      <c r="BD1424" s="6"/>
      <c r="BE1424" s="6"/>
      <c r="BF1424" s="6"/>
      <c r="BG1424" s="6"/>
      <c r="BH1424" s="6"/>
      <c r="BI1424" s="6"/>
      <c r="BJ1424" s="6"/>
      <c r="BK1424" s="6"/>
      <c r="BL1424" s="6"/>
      <c r="BM1424" s="6"/>
      <c r="BN1424" s="6"/>
      <c r="BO1424" s="6"/>
      <c r="BP1424" s="6"/>
      <c r="BQ1424" s="6"/>
      <c r="BR1424" s="6"/>
      <c r="BS1424" s="6"/>
      <c r="BT1424" s="6"/>
      <c r="BU1424" s="6"/>
      <c r="BV1424" s="6"/>
      <c r="BW1424" s="6"/>
      <c r="BX1424" s="6"/>
      <c r="BY1424" s="6"/>
      <c r="BZ1424" s="6"/>
      <c r="CA1424" s="6"/>
      <c r="CB1424" s="6"/>
      <c r="CC1424" s="6"/>
      <c r="CD1424" s="6"/>
      <c r="CE1424" s="6"/>
      <c r="CF1424" s="6"/>
      <c r="CG1424" s="6"/>
      <c r="CH1424" s="6"/>
      <c r="CI1424" s="6"/>
      <c r="CJ1424" s="6"/>
      <c r="CK1424" s="6"/>
      <c r="CL1424" s="6"/>
      <c r="CM1424" s="6"/>
      <c r="CN1424" s="6"/>
      <c r="CO1424" s="6"/>
      <c r="CP1424" s="6"/>
      <c r="CQ1424" s="6"/>
      <c r="CR1424" s="6"/>
    </row>
    <row r="1425" customFormat="false" ht="15" hidden="false" customHeight="false" outlineLevel="0" collapsed="false">
      <c r="A1425" s="54" t="n">
        <v>1424</v>
      </c>
      <c r="B1425" s="6" t="s">
        <v>3331</v>
      </c>
      <c r="C1425" s="1" t="n">
        <v>5</v>
      </c>
      <c r="D1425" s="1" t="n">
        <v>20</v>
      </c>
      <c r="E1425" s="106" t="n">
        <f aca="false">PRODUCT(C1425/D1425)</f>
        <v>0.25</v>
      </c>
      <c r="F1425" s="6"/>
      <c r="G1425" s="6"/>
      <c r="H1425" s="6"/>
      <c r="I1425" s="6"/>
      <c r="J1425" s="1"/>
      <c r="K1425" s="1"/>
      <c r="L1425" s="6"/>
      <c r="S1425" s="6"/>
      <c r="T1425" s="6"/>
      <c r="U1425" s="6"/>
      <c r="V1425" s="1"/>
      <c r="W1425" s="6"/>
      <c r="X1425" s="6"/>
      <c r="Y1425" s="6"/>
      <c r="Z1425" s="6"/>
      <c r="AA1425" s="6"/>
      <c r="AB1425" s="6"/>
      <c r="AC1425" s="6"/>
      <c r="AD1425" s="6"/>
      <c r="AE1425" s="6"/>
      <c r="AF1425" s="6"/>
      <c r="AG1425" s="6"/>
      <c r="AH1425" s="6"/>
      <c r="AM1425" s="6"/>
      <c r="AN1425" s="6"/>
      <c r="AO1425" s="6"/>
      <c r="AP1425" s="6"/>
      <c r="AQ1425" s="6"/>
      <c r="AR1425" s="6"/>
      <c r="AS1425" s="6"/>
      <c r="AT1425" s="6"/>
      <c r="AU1425" s="6"/>
      <c r="AV1425" s="6"/>
      <c r="AW1425" s="6"/>
      <c r="AX1425" s="6"/>
      <c r="AY1425" s="6"/>
      <c r="AZ1425" s="6"/>
      <c r="BA1425" s="6"/>
      <c r="BB1425" s="6"/>
      <c r="BC1425" s="6"/>
      <c r="BD1425" s="6"/>
      <c r="BE1425" s="6"/>
      <c r="BF1425" s="6"/>
      <c r="BG1425" s="6"/>
      <c r="BH1425" s="6"/>
      <c r="BI1425" s="6"/>
      <c r="BJ1425" s="6"/>
      <c r="BK1425" s="6"/>
      <c r="BL1425" s="6"/>
      <c r="BM1425" s="6"/>
      <c r="BN1425" s="6"/>
      <c r="BO1425" s="6"/>
      <c r="BP1425" s="6"/>
      <c r="BQ1425" s="6"/>
      <c r="BR1425" s="6"/>
      <c r="BS1425" s="6"/>
      <c r="BT1425" s="6"/>
      <c r="BU1425" s="6"/>
      <c r="BV1425" s="6"/>
      <c r="BW1425" s="6"/>
      <c r="BX1425" s="6"/>
      <c r="BY1425" s="6"/>
      <c r="BZ1425" s="6"/>
      <c r="CA1425" s="6"/>
      <c r="CB1425" s="6"/>
      <c r="CC1425" s="6"/>
      <c r="CD1425" s="6"/>
      <c r="CE1425" s="6"/>
      <c r="CF1425" s="6"/>
      <c r="CG1425" s="6"/>
      <c r="CH1425" s="6"/>
      <c r="CI1425" s="6"/>
      <c r="CJ1425" s="6"/>
      <c r="CK1425" s="6"/>
      <c r="CL1425" s="6"/>
      <c r="CM1425" s="6"/>
      <c r="CN1425" s="6"/>
      <c r="CO1425" s="6"/>
      <c r="CP1425" s="6"/>
      <c r="CQ1425" s="6"/>
      <c r="CR1425" s="6"/>
    </row>
    <row r="1426" customFormat="false" ht="15" hidden="false" customHeight="false" outlineLevel="0" collapsed="false">
      <c r="A1426" s="54" t="n">
        <v>1425</v>
      </c>
      <c r="B1426" s="6" t="s">
        <v>3333</v>
      </c>
      <c r="C1426" s="1" t="n">
        <v>5</v>
      </c>
      <c r="D1426" s="1" t="n">
        <v>21</v>
      </c>
      <c r="E1426" s="106" t="n">
        <f aca="false">PRODUCT(C1426/D1426)</f>
        <v>0.238095238095238</v>
      </c>
      <c r="F1426" s="6"/>
      <c r="G1426" s="6"/>
      <c r="H1426" s="6"/>
      <c r="I1426" s="6"/>
      <c r="J1426" s="1"/>
      <c r="K1426" s="1"/>
      <c r="L1426" s="6"/>
      <c r="S1426" s="6"/>
      <c r="T1426" s="6"/>
      <c r="U1426" s="6"/>
      <c r="V1426" s="1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</row>
    <row r="1427" customFormat="false" ht="15" hidden="false" customHeight="false" outlineLevel="0" collapsed="false">
      <c r="A1427" s="54" t="n">
        <v>1426</v>
      </c>
      <c r="B1427" s="6" t="s">
        <v>3361</v>
      </c>
      <c r="C1427" s="1" t="n">
        <v>5</v>
      </c>
      <c r="D1427" s="1" t="n">
        <v>20</v>
      </c>
      <c r="E1427" s="106" t="n">
        <f aca="false">PRODUCT(C1427/D1427)</f>
        <v>0.25</v>
      </c>
      <c r="F1427" s="6"/>
      <c r="G1427" s="6"/>
      <c r="H1427" s="6"/>
      <c r="I1427" s="6"/>
      <c r="J1427" s="1"/>
      <c r="K1427" s="1"/>
      <c r="L1427" s="6"/>
      <c r="S1427" s="6"/>
      <c r="T1427" s="6"/>
      <c r="U1427" s="6"/>
      <c r="V1427" s="1"/>
      <c r="W1427" s="6"/>
      <c r="X1427" s="6"/>
      <c r="Y1427" s="6"/>
      <c r="Z1427" s="6"/>
      <c r="AA1427" s="6"/>
      <c r="AB1427" s="6"/>
      <c r="AC1427" s="6"/>
      <c r="AD1427" s="6"/>
      <c r="AE1427" s="6"/>
      <c r="AF1427" s="6"/>
      <c r="AG1427" s="6"/>
      <c r="AH1427" s="6"/>
      <c r="AM1427" s="6"/>
      <c r="AN1427" s="6"/>
      <c r="AO1427" s="6"/>
      <c r="AP1427" s="6"/>
      <c r="AQ1427" s="6"/>
      <c r="AR1427" s="6"/>
      <c r="AS1427" s="6"/>
      <c r="AT1427" s="6"/>
      <c r="AU1427" s="6"/>
      <c r="AV1427" s="6"/>
      <c r="AW1427" s="6"/>
      <c r="AX1427" s="6"/>
      <c r="AY1427" s="6"/>
      <c r="AZ1427" s="6"/>
      <c r="BA1427" s="6"/>
      <c r="BB1427" s="6"/>
      <c r="BC1427" s="6"/>
      <c r="BD1427" s="6"/>
      <c r="BE1427" s="6"/>
      <c r="BF1427" s="6"/>
      <c r="BG1427" s="6"/>
      <c r="BH1427" s="6"/>
      <c r="BI1427" s="6"/>
      <c r="BJ1427" s="6"/>
      <c r="BK1427" s="6"/>
      <c r="BL1427" s="6"/>
      <c r="BM1427" s="6"/>
      <c r="BN1427" s="6"/>
      <c r="BO1427" s="6"/>
      <c r="BP1427" s="6"/>
      <c r="BQ1427" s="6"/>
      <c r="BR1427" s="6"/>
      <c r="BS1427" s="6"/>
      <c r="BT1427" s="6"/>
      <c r="BU1427" s="6"/>
      <c r="BV1427" s="6"/>
      <c r="BW1427" s="6"/>
      <c r="BX1427" s="6"/>
      <c r="BY1427" s="6"/>
      <c r="BZ1427" s="6"/>
      <c r="CA1427" s="6"/>
      <c r="CB1427" s="6"/>
      <c r="CC1427" s="6"/>
      <c r="CD1427" s="6"/>
      <c r="CE1427" s="6"/>
      <c r="CF1427" s="6"/>
      <c r="CG1427" s="6"/>
      <c r="CH1427" s="6"/>
      <c r="CI1427" s="6"/>
      <c r="CJ1427" s="6"/>
      <c r="CK1427" s="6"/>
      <c r="CL1427" s="6"/>
      <c r="CM1427" s="6"/>
      <c r="CN1427" s="6"/>
      <c r="CO1427" s="6"/>
      <c r="CP1427" s="6"/>
      <c r="CQ1427" s="6"/>
      <c r="CR1427" s="6"/>
    </row>
    <row r="1428" customFormat="false" ht="15" hidden="false" customHeight="false" outlineLevel="0" collapsed="false">
      <c r="A1428" s="54" t="n">
        <v>1427</v>
      </c>
      <c r="B1428" s="6" t="s">
        <v>3375</v>
      </c>
      <c r="C1428" s="1" t="n">
        <v>5</v>
      </c>
      <c r="D1428" s="1" t="n">
        <v>13</v>
      </c>
      <c r="E1428" s="106" t="n">
        <f aca="false">PRODUCT(C1428/D1428)</f>
        <v>0.384615384615385</v>
      </c>
      <c r="F1428" s="6"/>
      <c r="G1428" s="6"/>
      <c r="H1428" s="6"/>
      <c r="I1428" s="6"/>
      <c r="J1428" s="1"/>
      <c r="K1428" s="1"/>
      <c r="L1428" s="6"/>
      <c r="S1428" s="6"/>
      <c r="T1428" s="6"/>
      <c r="U1428" s="6"/>
      <c r="V1428" s="1"/>
      <c r="W1428" s="6"/>
      <c r="X1428" s="6"/>
      <c r="Y1428" s="6"/>
      <c r="Z1428" s="6"/>
      <c r="AA1428" s="6"/>
      <c r="AB1428" s="6"/>
      <c r="AC1428" s="6"/>
      <c r="AD1428" s="6"/>
      <c r="AE1428" s="6"/>
      <c r="AF1428" s="6"/>
      <c r="AG1428" s="6"/>
      <c r="AH1428" s="6"/>
      <c r="AM1428" s="6"/>
      <c r="AN1428" s="6"/>
      <c r="AO1428" s="6"/>
      <c r="AP1428" s="6"/>
      <c r="AQ1428" s="6"/>
      <c r="AR1428" s="6"/>
      <c r="AS1428" s="6"/>
      <c r="AT1428" s="6"/>
      <c r="AU1428" s="6"/>
      <c r="AV1428" s="6"/>
      <c r="AW1428" s="6"/>
      <c r="AX1428" s="6"/>
      <c r="AY1428" s="6"/>
      <c r="AZ1428" s="6"/>
      <c r="BA1428" s="6"/>
      <c r="BB1428" s="6"/>
      <c r="BC1428" s="6"/>
      <c r="BD1428" s="6"/>
      <c r="BE1428" s="6"/>
      <c r="BF1428" s="6"/>
      <c r="BG1428" s="6"/>
      <c r="BH1428" s="6"/>
      <c r="BI1428" s="6"/>
      <c r="BJ1428" s="6"/>
      <c r="BK1428" s="6"/>
      <c r="BL1428" s="6"/>
      <c r="BM1428" s="6"/>
      <c r="BN1428" s="6"/>
      <c r="BO1428" s="6"/>
      <c r="BP1428" s="6"/>
      <c r="BQ1428" s="6"/>
      <c r="BR1428" s="6"/>
      <c r="BS1428" s="6"/>
      <c r="BT1428" s="6"/>
      <c r="BU1428" s="6"/>
      <c r="BV1428" s="6"/>
      <c r="BW1428" s="6"/>
      <c r="BX1428" s="6"/>
      <c r="BY1428" s="6"/>
      <c r="BZ1428" s="6"/>
      <c r="CA1428" s="6"/>
      <c r="CB1428" s="6"/>
      <c r="CC1428" s="6"/>
      <c r="CD1428" s="6"/>
      <c r="CE1428" s="6"/>
      <c r="CF1428" s="6"/>
      <c r="CG1428" s="6"/>
      <c r="CH1428" s="6"/>
      <c r="CI1428" s="6"/>
      <c r="CJ1428" s="6"/>
      <c r="CK1428" s="6"/>
      <c r="CL1428" s="6"/>
      <c r="CM1428" s="6"/>
      <c r="CN1428" s="6"/>
      <c r="CO1428" s="6"/>
      <c r="CP1428" s="6"/>
      <c r="CQ1428" s="6"/>
      <c r="CR1428" s="6"/>
    </row>
    <row r="1429" customFormat="false" ht="15" hidden="false" customHeight="false" outlineLevel="0" collapsed="false">
      <c r="A1429" s="54" t="n">
        <v>1428</v>
      </c>
      <c r="B1429" s="6" t="s">
        <v>3384</v>
      </c>
      <c r="C1429" s="1" t="n">
        <v>5</v>
      </c>
      <c r="D1429" s="1" t="n">
        <v>10</v>
      </c>
      <c r="E1429" s="106" t="n">
        <f aca="false">PRODUCT(C1429/D1429)</f>
        <v>0.5</v>
      </c>
      <c r="F1429" s="6"/>
      <c r="G1429" s="6"/>
      <c r="H1429" s="6"/>
      <c r="I1429" s="6"/>
      <c r="J1429" s="1"/>
      <c r="K1429" s="1"/>
      <c r="L1429" s="6"/>
      <c r="S1429" s="6"/>
      <c r="T1429" s="6"/>
      <c r="U1429" s="6"/>
      <c r="V1429" s="1"/>
      <c r="W1429" s="6"/>
      <c r="X1429" s="6"/>
      <c r="Y1429" s="6"/>
      <c r="Z1429" s="6"/>
      <c r="AA1429" s="6"/>
      <c r="AB1429" s="6"/>
      <c r="AC1429" s="6"/>
      <c r="AD1429" s="6"/>
      <c r="AE1429" s="6"/>
      <c r="AF1429" s="6"/>
      <c r="AG1429" s="6"/>
      <c r="AH1429" s="6"/>
      <c r="AM1429" s="6"/>
      <c r="AN1429" s="6"/>
      <c r="AO1429" s="6"/>
      <c r="AP1429" s="6"/>
      <c r="AQ1429" s="6"/>
      <c r="AR1429" s="6"/>
      <c r="AS1429" s="6"/>
      <c r="AT1429" s="6"/>
      <c r="AU1429" s="6"/>
      <c r="AV1429" s="6"/>
      <c r="AW1429" s="6"/>
      <c r="AX1429" s="6"/>
      <c r="AY1429" s="6"/>
      <c r="AZ1429" s="6"/>
      <c r="BA1429" s="6"/>
      <c r="BB1429" s="6"/>
      <c r="BC1429" s="6"/>
      <c r="BD1429" s="6"/>
      <c r="BE1429" s="6"/>
      <c r="BF1429" s="6"/>
      <c r="BG1429" s="6"/>
      <c r="BH1429" s="6"/>
      <c r="BI1429" s="6"/>
      <c r="BJ1429" s="6"/>
      <c r="BK1429" s="6"/>
      <c r="BL1429" s="6"/>
      <c r="BM1429" s="6"/>
      <c r="BN1429" s="6"/>
      <c r="BO1429" s="6"/>
      <c r="BP1429" s="6"/>
      <c r="BQ1429" s="6"/>
      <c r="BR1429" s="6"/>
      <c r="BS1429" s="6"/>
      <c r="BT1429" s="6"/>
      <c r="BU1429" s="6"/>
      <c r="BV1429" s="6"/>
      <c r="BW1429" s="6"/>
      <c r="BX1429" s="6"/>
      <c r="BY1429" s="6"/>
      <c r="BZ1429" s="6"/>
      <c r="CA1429" s="6"/>
      <c r="CB1429" s="6"/>
      <c r="CC1429" s="6"/>
      <c r="CD1429" s="6"/>
      <c r="CE1429" s="6"/>
      <c r="CF1429" s="6"/>
      <c r="CG1429" s="6"/>
      <c r="CH1429" s="6"/>
      <c r="CI1429" s="6"/>
      <c r="CJ1429" s="6"/>
      <c r="CK1429" s="6"/>
      <c r="CL1429" s="6"/>
      <c r="CM1429" s="6"/>
      <c r="CN1429" s="6"/>
      <c r="CO1429" s="6"/>
      <c r="CP1429" s="6"/>
      <c r="CQ1429" s="6"/>
      <c r="CR1429" s="6"/>
    </row>
    <row r="1430" customFormat="false" ht="15" hidden="false" customHeight="false" outlineLevel="0" collapsed="false">
      <c r="A1430" s="54" t="n">
        <v>1429</v>
      </c>
      <c r="B1430" s="6" t="s">
        <v>3388</v>
      </c>
      <c r="C1430" s="1" t="n">
        <v>5</v>
      </c>
      <c r="D1430" s="1" t="n">
        <v>10</v>
      </c>
      <c r="E1430" s="106" t="n">
        <f aca="false">PRODUCT(C1430/D1430)</f>
        <v>0.5</v>
      </c>
      <c r="F1430" s="6"/>
      <c r="G1430" s="6"/>
      <c r="H1430" s="6"/>
      <c r="I1430" s="6"/>
      <c r="J1430" s="1"/>
      <c r="K1430" s="1"/>
      <c r="L1430" s="6"/>
      <c r="S1430" s="6"/>
      <c r="T1430" s="6"/>
      <c r="U1430" s="6"/>
      <c r="V1430" s="1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</row>
    <row r="1431" customFormat="false" ht="15" hidden="false" customHeight="false" outlineLevel="0" collapsed="false">
      <c r="A1431" s="54" t="n">
        <v>1430</v>
      </c>
      <c r="B1431" s="6" t="s">
        <v>3394</v>
      </c>
      <c r="C1431" s="1" t="n">
        <v>5</v>
      </c>
      <c r="D1431" s="1" t="n">
        <v>16</v>
      </c>
      <c r="E1431" s="106" t="n">
        <f aca="false">PRODUCT(C1431/D1431)</f>
        <v>0.3125</v>
      </c>
      <c r="F1431" s="6"/>
      <c r="G1431" s="6"/>
      <c r="H1431" s="6"/>
      <c r="I1431" s="6"/>
      <c r="J1431" s="1"/>
      <c r="K1431" s="1"/>
      <c r="L1431" s="6"/>
      <c r="S1431" s="6"/>
      <c r="T1431" s="6"/>
      <c r="U1431" s="6"/>
      <c r="V1431" s="1"/>
      <c r="W1431" s="6"/>
      <c r="X1431" s="6"/>
      <c r="Y1431" s="6"/>
      <c r="Z1431" s="6"/>
      <c r="AA1431" s="6"/>
      <c r="AB1431" s="6"/>
      <c r="AC1431" s="6"/>
      <c r="AD1431" s="6"/>
      <c r="AE1431" s="6"/>
      <c r="AF1431" s="6"/>
      <c r="AG1431" s="6"/>
      <c r="AH1431" s="6"/>
      <c r="AM1431" s="6"/>
      <c r="AN1431" s="6"/>
      <c r="AO1431" s="6"/>
      <c r="AP1431" s="6"/>
      <c r="AQ1431" s="6"/>
      <c r="AR1431" s="6"/>
      <c r="AS1431" s="6"/>
      <c r="AT1431" s="6"/>
      <c r="AU1431" s="6"/>
      <c r="AV1431" s="6"/>
      <c r="AW1431" s="6"/>
      <c r="AX1431" s="6"/>
      <c r="AY1431" s="6"/>
      <c r="AZ1431" s="6"/>
      <c r="BA1431" s="6"/>
      <c r="BB1431" s="6"/>
      <c r="BC1431" s="6"/>
      <c r="BD1431" s="6"/>
      <c r="BE1431" s="6"/>
      <c r="BF1431" s="6"/>
      <c r="BG1431" s="6"/>
      <c r="BH1431" s="6"/>
      <c r="BI1431" s="6"/>
      <c r="BJ1431" s="6"/>
      <c r="BK1431" s="6"/>
      <c r="BL1431" s="6"/>
      <c r="BM1431" s="6"/>
      <c r="BN1431" s="6"/>
      <c r="BO1431" s="6"/>
      <c r="BP1431" s="6"/>
      <c r="BQ1431" s="6"/>
      <c r="BR1431" s="6"/>
      <c r="BS1431" s="6"/>
      <c r="BT1431" s="6"/>
      <c r="BU1431" s="6"/>
      <c r="BV1431" s="6"/>
      <c r="BW1431" s="6"/>
      <c r="BX1431" s="6"/>
      <c r="BY1431" s="6"/>
      <c r="BZ1431" s="6"/>
      <c r="CA1431" s="6"/>
      <c r="CB1431" s="6"/>
      <c r="CC1431" s="6"/>
      <c r="CD1431" s="6"/>
      <c r="CE1431" s="6"/>
      <c r="CF1431" s="6"/>
      <c r="CG1431" s="6"/>
      <c r="CH1431" s="6"/>
      <c r="CI1431" s="6"/>
      <c r="CJ1431" s="6"/>
      <c r="CK1431" s="6"/>
      <c r="CL1431" s="6"/>
      <c r="CM1431" s="6"/>
      <c r="CN1431" s="6"/>
      <c r="CO1431" s="6"/>
      <c r="CP1431" s="6"/>
      <c r="CQ1431" s="6"/>
      <c r="CR1431" s="6"/>
    </row>
    <row r="1432" customFormat="false" ht="15" hidden="false" customHeight="false" outlineLevel="0" collapsed="false">
      <c r="A1432" s="54" t="n">
        <v>1431</v>
      </c>
      <c r="B1432" s="6" t="s">
        <v>3405</v>
      </c>
      <c r="C1432" s="1" t="n">
        <v>5</v>
      </c>
      <c r="D1432" s="1" t="n">
        <v>13</v>
      </c>
      <c r="E1432" s="106" t="n">
        <f aca="false">PRODUCT(C1432/D1432)</f>
        <v>0.384615384615385</v>
      </c>
      <c r="F1432" s="6"/>
      <c r="G1432" s="6"/>
      <c r="H1432" s="6"/>
      <c r="I1432" s="6"/>
      <c r="J1432" s="1"/>
      <c r="K1432" s="1"/>
      <c r="L1432" s="6"/>
      <c r="S1432" s="6"/>
      <c r="T1432" s="6"/>
      <c r="U1432" s="6"/>
      <c r="V1432" s="1"/>
      <c r="W1432" s="6"/>
      <c r="X1432" s="6"/>
      <c r="Y1432" s="6"/>
      <c r="Z1432" s="6"/>
      <c r="AA1432" s="6"/>
      <c r="AB1432" s="6"/>
      <c r="AC1432" s="6"/>
      <c r="AD1432" s="6"/>
      <c r="AE1432" s="6"/>
      <c r="AF1432" s="6"/>
      <c r="AG1432" s="6"/>
      <c r="AH1432" s="6"/>
      <c r="AM1432" s="6"/>
      <c r="AN1432" s="6"/>
      <c r="AO1432" s="6"/>
      <c r="AP1432" s="6"/>
      <c r="AQ1432" s="6"/>
      <c r="AR1432" s="6"/>
      <c r="AS1432" s="6"/>
      <c r="AT1432" s="6"/>
      <c r="AU1432" s="6"/>
      <c r="AV1432" s="6"/>
      <c r="AW1432" s="6"/>
      <c r="AX1432" s="6"/>
      <c r="AY1432" s="6"/>
      <c r="AZ1432" s="6"/>
      <c r="BA1432" s="6"/>
      <c r="BB1432" s="6"/>
      <c r="BC1432" s="6"/>
      <c r="BD1432" s="6"/>
      <c r="BE1432" s="6"/>
      <c r="BF1432" s="6"/>
      <c r="BG1432" s="6"/>
      <c r="BH1432" s="6"/>
      <c r="BI1432" s="6"/>
      <c r="BJ1432" s="6"/>
      <c r="BK1432" s="6"/>
      <c r="BL1432" s="6"/>
      <c r="BM1432" s="6"/>
      <c r="BN1432" s="6"/>
      <c r="BO1432" s="6"/>
      <c r="BP1432" s="6"/>
      <c r="BQ1432" s="6"/>
      <c r="BR1432" s="6"/>
      <c r="BS1432" s="6"/>
      <c r="BT1432" s="6"/>
      <c r="BU1432" s="6"/>
      <c r="BV1432" s="6"/>
      <c r="BW1432" s="6"/>
      <c r="BX1432" s="6"/>
      <c r="BY1432" s="6"/>
      <c r="BZ1432" s="6"/>
      <c r="CA1432" s="6"/>
      <c r="CB1432" s="6"/>
      <c r="CC1432" s="6"/>
      <c r="CD1432" s="6"/>
      <c r="CE1432" s="6"/>
      <c r="CF1432" s="6"/>
      <c r="CG1432" s="6"/>
      <c r="CH1432" s="6"/>
      <c r="CI1432" s="6"/>
      <c r="CJ1432" s="6"/>
      <c r="CK1432" s="6"/>
      <c r="CL1432" s="6"/>
      <c r="CM1432" s="6"/>
      <c r="CN1432" s="6"/>
      <c r="CO1432" s="6"/>
      <c r="CP1432" s="6"/>
      <c r="CQ1432" s="6"/>
      <c r="CR1432" s="6"/>
    </row>
    <row r="1433" customFormat="false" ht="15" hidden="false" customHeight="false" outlineLevel="0" collapsed="false">
      <c r="A1433" s="54" t="n">
        <v>1432</v>
      </c>
      <c r="B1433" s="6" t="s">
        <v>3426</v>
      </c>
      <c r="C1433" s="1" t="n">
        <v>5</v>
      </c>
      <c r="D1433" s="1" t="n">
        <v>9</v>
      </c>
      <c r="E1433" s="106" t="n">
        <f aca="false">PRODUCT(C1433/D1433)</f>
        <v>0.555555555555556</v>
      </c>
      <c r="F1433" s="6"/>
      <c r="G1433" s="6"/>
      <c r="H1433" s="6"/>
      <c r="I1433" s="6"/>
      <c r="J1433" s="1"/>
      <c r="K1433" s="1"/>
      <c r="L1433" s="6"/>
      <c r="S1433" s="6"/>
      <c r="T1433" s="6"/>
      <c r="U1433" s="6"/>
      <c r="V1433" s="1"/>
      <c r="W1433" s="6"/>
      <c r="X1433" s="6"/>
      <c r="Y1433" s="6"/>
      <c r="Z1433" s="6"/>
      <c r="AA1433" s="6"/>
      <c r="AB1433" s="6"/>
      <c r="AC1433" s="6"/>
      <c r="AD1433" s="6"/>
      <c r="AE1433" s="6"/>
      <c r="AF1433" s="6"/>
      <c r="AG1433" s="6"/>
      <c r="AH1433" s="6"/>
      <c r="AM1433" s="6"/>
      <c r="AN1433" s="6"/>
      <c r="AO1433" s="6"/>
      <c r="AP1433" s="6"/>
      <c r="AQ1433" s="6"/>
      <c r="AR1433" s="6"/>
      <c r="AS1433" s="6"/>
      <c r="AT1433" s="6"/>
      <c r="AU1433" s="6"/>
      <c r="AV1433" s="6"/>
      <c r="AW1433" s="6"/>
      <c r="AX1433" s="6"/>
      <c r="AY1433" s="6"/>
      <c r="AZ1433" s="6"/>
      <c r="BA1433" s="6"/>
      <c r="BB1433" s="6"/>
      <c r="BC1433" s="6"/>
      <c r="BD1433" s="6"/>
      <c r="BE1433" s="6"/>
      <c r="BF1433" s="6"/>
      <c r="BG1433" s="6"/>
      <c r="BH1433" s="6"/>
      <c r="BI1433" s="6"/>
      <c r="BJ1433" s="6"/>
      <c r="BK1433" s="6"/>
      <c r="BL1433" s="6"/>
      <c r="BM1433" s="6"/>
      <c r="BN1433" s="6"/>
      <c r="BO1433" s="6"/>
      <c r="BP1433" s="6"/>
      <c r="BQ1433" s="6"/>
      <c r="BR1433" s="6"/>
      <c r="BS1433" s="6"/>
      <c r="BT1433" s="6"/>
      <c r="BU1433" s="6"/>
      <c r="BV1433" s="6"/>
      <c r="BW1433" s="6"/>
      <c r="BX1433" s="6"/>
      <c r="BY1433" s="6"/>
      <c r="BZ1433" s="6"/>
      <c r="CA1433" s="6"/>
      <c r="CB1433" s="6"/>
      <c r="CC1433" s="6"/>
      <c r="CD1433" s="6"/>
      <c r="CE1433" s="6"/>
      <c r="CF1433" s="6"/>
      <c r="CG1433" s="6"/>
      <c r="CH1433" s="6"/>
      <c r="CI1433" s="6"/>
      <c r="CJ1433" s="6"/>
      <c r="CK1433" s="6"/>
      <c r="CL1433" s="6"/>
      <c r="CM1433" s="6"/>
      <c r="CN1433" s="6"/>
      <c r="CO1433" s="6"/>
      <c r="CP1433" s="6"/>
      <c r="CQ1433" s="6"/>
      <c r="CR1433" s="6"/>
    </row>
    <row r="1434" customFormat="false" ht="15" hidden="false" customHeight="false" outlineLevel="0" collapsed="false">
      <c r="A1434" s="54" t="n">
        <v>1433</v>
      </c>
      <c r="B1434" s="6" t="s">
        <v>3432</v>
      </c>
      <c r="C1434" s="1" t="n">
        <v>5</v>
      </c>
      <c r="D1434" s="1" t="n">
        <v>8</v>
      </c>
      <c r="E1434" s="106" t="n">
        <f aca="false">PRODUCT(C1434/D1434)</f>
        <v>0.625</v>
      </c>
      <c r="F1434" s="6"/>
      <c r="G1434" s="6"/>
      <c r="H1434" s="6"/>
      <c r="I1434" s="6"/>
      <c r="J1434" s="1"/>
      <c r="K1434" s="1"/>
      <c r="L1434" s="6"/>
      <c r="S1434" s="6"/>
      <c r="T1434" s="6"/>
      <c r="U1434" s="6"/>
      <c r="V1434" s="1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</row>
    <row r="1435" customFormat="false" ht="15" hidden="false" customHeight="false" outlineLevel="0" collapsed="false">
      <c r="A1435" s="54" t="n">
        <v>1434</v>
      </c>
      <c r="B1435" s="6" t="s">
        <v>3434</v>
      </c>
      <c r="C1435" s="1" t="n">
        <v>5</v>
      </c>
      <c r="D1435" s="1" t="n">
        <v>26</v>
      </c>
      <c r="E1435" s="106" t="n">
        <f aca="false">PRODUCT(C1435/D1435)</f>
        <v>0.192307692307692</v>
      </c>
      <c r="F1435" s="6"/>
      <c r="G1435" s="6"/>
      <c r="H1435" s="6"/>
      <c r="I1435" s="6"/>
      <c r="J1435" s="1"/>
      <c r="K1435" s="1"/>
      <c r="L1435" s="6"/>
      <c r="S1435" s="6"/>
      <c r="T1435" s="6"/>
      <c r="U1435" s="6"/>
      <c r="V1435" s="1"/>
      <c r="W1435" s="6"/>
      <c r="X1435" s="6"/>
      <c r="Y1435" s="6"/>
      <c r="Z1435" s="6"/>
      <c r="AA1435" s="6"/>
      <c r="AB1435" s="6"/>
      <c r="AC1435" s="6"/>
      <c r="AD1435" s="6"/>
      <c r="AE1435" s="6"/>
      <c r="AF1435" s="6"/>
      <c r="AG1435" s="6"/>
      <c r="AH1435" s="6"/>
      <c r="AM1435" s="6"/>
      <c r="AN1435" s="6"/>
      <c r="AO1435" s="6"/>
      <c r="AP1435" s="6"/>
      <c r="AQ1435" s="6"/>
      <c r="AR1435" s="6"/>
      <c r="AS1435" s="6"/>
      <c r="AT1435" s="6"/>
      <c r="AU1435" s="6"/>
      <c r="AV1435" s="6"/>
      <c r="AW1435" s="6"/>
      <c r="AX1435" s="6"/>
      <c r="AY1435" s="6"/>
      <c r="AZ1435" s="6"/>
      <c r="BA1435" s="6"/>
      <c r="BB1435" s="6"/>
      <c r="BC1435" s="6"/>
      <c r="BD1435" s="6"/>
      <c r="BE1435" s="6"/>
      <c r="BF1435" s="6"/>
      <c r="BG1435" s="6"/>
      <c r="BH1435" s="6"/>
      <c r="BI1435" s="6"/>
      <c r="BJ1435" s="6"/>
      <c r="BK1435" s="6"/>
      <c r="BL1435" s="6"/>
      <c r="BM1435" s="6"/>
      <c r="BN1435" s="6"/>
      <c r="BO1435" s="6"/>
      <c r="BP1435" s="6"/>
      <c r="BQ1435" s="6"/>
      <c r="BR1435" s="6"/>
      <c r="BS1435" s="6"/>
      <c r="BT1435" s="6"/>
      <c r="BU1435" s="6"/>
      <c r="BV1435" s="6"/>
      <c r="BW1435" s="6"/>
      <c r="BX1435" s="6"/>
      <c r="BY1435" s="6"/>
      <c r="BZ1435" s="6"/>
      <c r="CA1435" s="6"/>
      <c r="CB1435" s="6"/>
      <c r="CC1435" s="6"/>
      <c r="CD1435" s="6"/>
      <c r="CE1435" s="6"/>
      <c r="CF1435" s="6"/>
      <c r="CG1435" s="6"/>
      <c r="CH1435" s="6"/>
      <c r="CI1435" s="6"/>
      <c r="CJ1435" s="6"/>
      <c r="CK1435" s="6"/>
      <c r="CL1435" s="6"/>
      <c r="CM1435" s="6"/>
      <c r="CN1435" s="6"/>
      <c r="CO1435" s="6"/>
      <c r="CP1435" s="6"/>
      <c r="CQ1435" s="6"/>
      <c r="CR1435" s="6"/>
    </row>
    <row r="1436" customFormat="false" ht="15" hidden="false" customHeight="false" outlineLevel="0" collapsed="false">
      <c r="A1436" s="54" t="n">
        <v>1435</v>
      </c>
      <c r="B1436" s="6" t="s">
        <v>3437</v>
      </c>
      <c r="C1436" s="1" t="n">
        <v>5</v>
      </c>
      <c r="D1436" s="1" t="n">
        <v>18</v>
      </c>
      <c r="E1436" s="106" t="n">
        <f aca="false">PRODUCT(C1436/D1436)</f>
        <v>0.277777777777778</v>
      </c>
      <c r="F1436" s="6"/>
      <c r="G1436" s="6"/>
      <c r="H1436" s="6"/>
      <c r="I1436" s="6"/>
      <c r="J1436" s="1"/>
      <c r="K1436" s="1"/>
      <c r="L1436" s="6"/>
      <c r="S1436" s="6"/>
      <c r="T1436" s="6"/>
      <c r="U1436" s="6"/>
      <c r="V1436" s="1"/>
      <c r="W1436" s="6"/>
      <c r="X1436" s="6"/>
      <c r="Y1436" s="6"/>
      <c r="Z1436" s="6"/>
      <c r="AA1436" s="6"/>
      <c r="AB1436" s="6"/>
      <c r="AC1436" s="6"/>
      <c r="AD1436" s="6"/>
      <c r="AE1436" s="6"/>
      <c r="AF1436" s="6"/>
      <c r="AG1436" s="6"/>
      <c r="AH1436" s="6"/>
      <c r="AM1436" s="6"/>
      <c r="AN1436" s="6"/>
      <c r="AO1436" s="6"/>
      <c r="AP1436" s="6"/>
      <c r="AQ1436" s="6"/>
      <c r="AR1436" s="6"/>
      <c r="AS1436" s="6"/>
      <c r="AT1436" s="6"/>
      <c r="AU1436" s="6"/>
      <c r="AV1436" s="6"/>
      <c r="AW1436" s="6"/>
      <c r="AX1436" s="6"/>
      <c r="AY1436" s="6"/>
      <c r="AZ1436" s="6"/>
      <c r="BA1436" s="6"/>
      <c r="BB1436" s="6"/>
      <c r="BC1436" s="6"/>
      <c r="BD1436" s="6"/>
      <c r="BE1436" s="6"/>
      <c r="BF1436" s="6"/>
      <c r="BG1436" s="6"/>
      <c r="BH1436" s="6"/>
      <c r="BI1436" s="6"/>
      <c r="BJ1436" s="6"/>
      <c r="BK1436" s="6"/>
      <c r="BL1436" s="6"/>
      <c r="BM1436" s="6"/>
      <c r="BN1436" s="6"/>
      <c r="BO1436" s="6"/>
      <c r="BP1436" s="6"/>
      <c r="BQ1436" s="6"/>
      <c r="BR1436" s="6"/>
      <c r="BS1436" s="6"/>
      <c r="BT1436" s="6"/>
      <c r="BU1436" s="6"/>
      <c r="BV1436" s="6"/>
      <c r="BW1436" s="6"/>
      <c r="BX1436" s="6"/>
      <c r="BY1436" s="6"/>
      <c r="BZ1436" s="6"/>
      <c r="CA1436" s="6"/>
      <c r="CB1436" s="6"/>
      <c r="CC1436" s="6"/>
      <c r="CD1436" s="6"/>
      <c r="CE1436" s="6"/>
      <c r="CF1436" s="6"/>
      <c r="CG1436" s="6"/>
      <c r="CH1436" s="6"/>
      <c r="CI1436" s="6"/>
      <c r="CJ1436" s="6"/>
      <c r="CK1436" s="6"/>
      <c r="CL1436" s="6"/>
      <c r="CM1436" s="6"/>
      <c r="CN1436" s="6"/>
      <c r="CO1436" s="6"/>
      <c r="CP1436" s="6"/>
      <c r="CQ1436" s="6"/>
      <c r="CR1436" s="6"/>
    </row>
    <row r="1437" customFormat="false" ht="15" hidden="false" customHeight="false" outlineLevel="0" collapsed="false">
      <c r="A1437" s="54" t="n">
        <v>1436</v>
      </c>
      <c r="B1437" s="6" t="s">
        <v>335</v>
      </c>
      <c r="C1437" s="1" t="n">
        <v>5</v>
      </c>
      <c r="D1437" s="1" t="n">
        <v>16</v>
      </c>
      <c r="E1437" s="106" t="n">
        <f aca="false">PRODUCT(C1437/D1437)</f>
        <v>0.3125</v>
      </c>
      <c r="F1437" s="6"/>
      <c r="G1437" s="6"/>
      <c r="H1437" s="6"/>
      <c r="I1437" s="6"/>
      <c r="J1437" s="1"/>
      <c r="K1437" s="1"/>
      <c r="L1437" s="6"/>
      <c r="S1437" s="6"/>
      <c r="T1437" s="6"/>
      <c r="U1437" s="6"/>
      <c r="V1437" s="1"/>
      <c r="W1437" s="6"/>
      <c r="X1437" s="6"/>
      <c r="Y1437" s="6"/>
      <c r="Z1437" s="6"/>
      <c r="AA1437" s="6"/>
      <c r="AB1437" s="6"/>
      <c r="AC1437" s="6"/>
      <c r="AD1437" s="6"/>
      <c r="AE1437" s="6"/>
      <c r="AF1437" s="6"/>
      <c r="AG1437" s="6"/>
      <c r="AH1437" s="6"/>
      <c r="AM1437" s="6"/>
      <c r="AN1437" s="6"/>
      <c r="AO1437" s="6"/>
      <c r="AP1437" s="6"/>
      <c r="AQ1437" s="6"/>
      <c r="AR1437" s="6"/>
      <c r="AS1437" s="6"/>
      <c r="AT1437" s="6"/>
      <c r="AU1437" s="6"/>
      <c r="AV1437" s="6"/>
      <c r="AW1437" s="6"/>
      <c r="AX1437" s="6"/>
      <c r="AY1437" s="6"/>
      <c r="AZ1437" s="6"/>
      <c r="BA1437" s="6"/>
      <c r="BB1437" s="6"/>
      <c r="BC1437" s="6"/>
      <c r="BD1437" s="6"/>
      <c r="BE1437" s="6"/>
      <c r="BF1437" s="6"/>
      <c r="BG1437" s="6"/>
      <c r="BH1437" s="6"/>
      <c r="BI1437" s="6"/>
      <c r="BJ1437" s="6"/>
      <c r="BK1437" s="6"/>
      <c r="BL1437" s="6"/>
      <c r="BM1437" s="6"/>
      <c r="BN1437" s="6"/>
      <c r="BO1437" s="6"/>
      <c r="BP1437" s="6"/>
      <c r="BQ1437" s="6"/>
      <c r="BR1437" s="6"/>
      <c r="BS1437" s="6"/>
      <c r="BT1437" s="6"/>
      <c r="BU1437" s="6"/>
      <c r="BV1437" s="6"/>
      <c r="BW1437" s="6"/>
      <c r="BX1437" s="6"/>
      <c r="BY1437" s="6"/>
      <c r="BZ1437" s="6"/>
      <c r="CA1437" s="6"/>
      <c r="CB1437" s="6"/>
      <c r="CC1437" s="6"/>
      <c r="CD1437" s="6"/>
      <c r="CE1437" s="6"/>
      <c r="CF1437" s="6"/>
      <c r="CG1437" s="6"/>
      <c r="CH1437" s="6"/>
      <c r="CI1437" s="6"/>
      <c r="CJ1437" s="6"/>
      <c r="CK1437" s="6"/>
      <c r="CL1437" s="6"/>
      <c r="CM1437" s="6"/>
      <c r="CN1437" s="6"/>
      <c r="CO1437" s="6"/>
      <c r="CP1437" s="6"/>
      <c r="CQ1437" s="6"/>
      <c r="CR1437" s="6"/>
    </row>
    <row r="1438" customFormat="false" ht="15" hidden="false" customHeight="false" outlineLevel="0" collapsed="false">
      <c r="A1438" s="54" t="n">
        <v>1437</v>
      </c>
      <c r="B1438" s="6" t="s">
        <v>3456</v>
      </c>
      <c r="C1438" s="1" t="n">
        <v>5</v>
      </c>
      <c r="D1438" s="1" t="n">
        <v>9</v>
      </c>
      <c r="E1438" s="106" t="n">
        <f aca="false">PRODUCT(C1438/D1438)</f>
        <v>0.555555555555556</v>
      </c>
      <c r="F1438" s="6"/>
      <c r="G1438" s="6"/>
      <c r="H1438" s="6"/>
      <c r="I1438" s="6"/>
      <c r="J1438" s="1"/>
      <c r="K1438" s="1"/>
      <c r="L1438" s="6"/>
      <c r="S1438" s="6"/>
      <c r="T1438" s="6"/>
      <c r="U1438" s="6"/>
      <c r="V1438" s="1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</row>
    <row r="1439" customFormat="false" ht="15" hidden="false" customHeight="false" outlineLevel="0" collapsed="false">
      <c r="A1439" s="54" t="n">
        <v>1438</v>
      </c>
      <c r="B1439" s="6" t="s">
        <v>3475</v>
      </c>
      <c r="C1439" s="1" t="n">
        <v>5</v>
      </c>
      <c r="D1439" s="1" t="n">
        <v>18</v>
      </c>
      <c r="E1439" s="106" t="n">
        <f aca="false">PRODUCT(C1439/D1439)</f>
        <v>0.277777777777778</v>
      </c>
      <c r="F1439" s="6"/>
      <c r="G1439" s="6"/>
      <c r="H1439" s="6"/>
      <c r="I1439" s="6"/>
      <c r="J1439" s="1"/>
      <c r="K1439" s="1"/>
      <c r="L1439" s="6"/>
      <c r="S1439" s="6"/>
      <c r="T1439" s="6"/>
      <c r="U1439" s="6"/>
      <c r="V1439" s="1"/>
      <c r="W1439" s="6"/>
      <c r="X1439" s="6"/>
      <c r="Y1439" s="6"/>
      <c r="Z1439" s="6"/>
      <c r="AA1439" s="6"/>
      <c r="AB1439" s="6"/>
      <c r="AC1439" s="6"/>
      <c r="AD1439" s="6"/>
      <c r="AE1439" s="6"/>
      <c r="AF1439" s="6"/>
      <c r="AG1439" s="6"/>
      <c r="AH1439" s="6"/>
      <c r="AM1439" s="6"/>
      <c r="AN1439" s="6"/>
      <c r="AO1439" s="6"/>
      <c r="AP1439" s="6"/>
      <c r="AQ1439" s="6"/>
      <c r="AR1439" s="6"/>
      <c r="AS1439" s="6"/>
      <c r="AT1439" s="6"/>
      <c r="AU1439" s="6"/>
      <c r="AV1439" s="6"/>
      <c r="AW1439" s="6"/>
      <c r="AX1439" s="6"/>
      <c r="AY1439" s="6"/>
      <c r="AZ1439" s="6"/>
      <c r="BA1439" s="6"/>
      <c r="BB1439" s="6"/>
      <c r="BC1439" s="6"/>
      <c r="BD1439" s="6"/>
      <c r="BE1439" s="6"/>
      <c r="BF1439" s="6"/>
      <c r="BG1439" s="6"/>
      <c r="BH1439" s="6"/>
      <c r="BI1439" s="6"/>
      <c r="BJ1439" s="6"/>
      <c r="BK1439" s="6"/>
      <c r="BL1439" s="6"/>
      <c r="BM1439" s="6"/>
      <c r="BN1439" s="6"/>
      <c r="BO1439" s="6"/>
      <c r="BP1439" s="6"/>
      <c r="BQ1439" s="6"/>
      <c r="BR1439" s="6"/>
      <c r="BS1439" s="6"/>
      <c r="BT1439" s="6"/>
      <c r="BU1439" s="6"/>
      <c r="BV1439" s="6"/>
      <c r="BW1439" s="6"/>
      <c r="BX1439" s="6"/>
      <c r="BY1439" s="6"/>
      <c r="BZ1439" s="6"/>
      <c r="CA1439" s="6"/>
      <c r="CB1439" s="6"/>
      <c r="CC1439" s="6"/>
      <c r="CD1439" s="6"/>
      <c r="CE1439" s="6"/>
      <c r="CF1439" s="6"/>
      <c r="CG1439" s="6"/>
      <c r="CH1439" s="6"/>
      <c r="CI1439" s="6"/>
      <c r="CJ1439" s="6"/>
      <c r="CK1439" s="6"/>
      <c r="CL1439" s="6"/>
      <c r="CM1439" s="6"/>
      <c r="CN1439" s="6"/>
      <c r="CO1439" s="6"/>
      <c r="CP1439" s="6"/>
      <c r="CQ1439" s="6"/>
      <c r="CR1439" s="6"/>
    </row>
    <row r="1440" customFormat="false" ht="15" hidden="false" customHeight="false" outlineLevel="0" collapsed="false">
      <c r="A1440" s="54" t="n">
        <v>1439</v>
      </c>
      <c r="B1440" s="6" t="s">
        <v>3480</v>
      </c>
      <c r="C1440" s="1" t="n">
        <v>5</v>
      </c>
      <c r="D1440" s="1" t="n">
        <v>11</v>
      </c>
      <c r="E1440" s="106" t="n">
        <f aca="false">PRODUCT(C1440/D1440)</f>
        <v>0.454545454545455</v>
      </c>
      <c r="F1440" s="6"/>
      <c r="G1440" s="6"/>
      <c r="H1440" s="6"/>
      <c r="I1440" s="6"/>
      <c r="J1440" s="1"/>
      <c r="K1440" s="1"/>
      <c r="L1440" s="6"/>
      <c r="S1440" s="6"/>
      <c r="T1440" s="6"/>
      <c r="U1440" s="6"/>
      <c r="V1440" s="1"/>
      <c r="W1440" s="6"/>
      <c r="X1440" s="6"/>
      <c r="Y1440" s="6"/>
      <c r="Z1440" s="6"/>
      <c r="AA1440" s="6"/>
      <c r="AB1440" s="6"/>
      <c r="AC1440" s="6"/>
      <c r="AD1440" s="6"/>
      <c r="AE1440" s="6"/>
      <c r="AF1440" s="6"/>
      <c r="AG1440" s="6"/>
      <c r="AH1440" s="6"/>
      <c r="AM1440" s="6"/>
      <c r="AN1440" s="6"/>
      <c r="AO1440" s="6"/>
      <c r="AP1440" s="6"/>
      <c r="AQ1440" s="6"/>
      <c r="AR1440" s="6"/>
      <c r="AS1440" s="6"/>
      <c r="AT1440" s="6"/>
      <c r="AU1440" s="6"/>
      <c r="AV1440" s="6"/>
      <c r="AW1440" s="6"/>
      <c r="AX1440" s="6"/>
      <c r="AY1440" s="6"/>
      <c r="AZ1440" s="6"/>
      <c r="BA1440" s="6"/>
      <c r="BB1440" s="6"/>
      <c r="BC1440" s="6"/>
      <c r="BD1440" s="6"/>
      <c r="BE1440" s="6"/>
      <c r="BF1440" s="6"/>
      <c r="BG1440" s="6"/>
      <c r="BH1440" s="6"/>
      <c r="BI1440" s="6"/>
      <c r="BJ1440" s="6"/>
      <c r="BK1440" s="6"/>
      <c r="BL1440" s="6"/>
      <c r="BM1440" s="6"/>
      <c r="BN1440" s="6"/>
      <c r="BO1440" s="6"/>
      <c r="BP1440" s="6"/>
      <c r="BQ1440" s="6"/>
      <c r="BR1440" s="6"/>
      <c r="BS1440" s="6"/>
      <c r="BT1440" s="6"/>
      <c r="BU1440" s="6"/>
      <c r="BV1440" s="6"/>
      <c r="BW1440" s="6"/>
      <c r="BX1440" s="6"/>
      <c r="BY1440" s="6"/>
      <c r="BZ1440" s="6"/>
      <c r="CA1440" s="6"/>
      <c r="CB1440" s="6"/>
      <c r="CC1440" s="6"/>
      <c r="CD1440" s="6"/>
      <c r="CE1440" s="6"/>
      <c r="CF1440" s="6"/>
      <c r="CG1440" s="6"/>
      <c r="CH1440" s="6"/>
      <c r="CI1440" s="6"/>
      <c r="CJ1440" s="6"/>
      <c r="CK1440" s="6"/>
      <c r="CL1440" s="6"/>
      <c r="CM1440" s="6"/>
      <c r="CN1440" s="6"/>
      <c r="CO1440" s="6"/>
      <c r="CP1440" s="6"/>
      <c r="CQ1440" s="6"/>
      <c r="CR1440" s="6"/>
    </row>
    <row r="1441" customFormat="false" ht="15" hidden="false" customHeight="false" outlineLevel="0" collapsed="false">
      <c r="A1441" s="54" t="n">
        <v>1440</v>
      </c>
      <c r="B1441" s="6" t="s">
        <v>3491</v>
      </c>
      <c r="C1441" s="1" t="n">
        <v>5</v>
      </c>
      <c r="D1441" s="1" t="n">
        <v>17</v>
      </c>
      <c r="E1441" s="106" t="n">
        <f aca="false">PRODUCT(C1441/D1441)</f>
        <v>0.294117647058824</v>
      </c>
      <c r="F1441" s="6"/>
      <c r="G1441" s="6"/>
      <c r="H1441" s="6"/>
      <c r="I1441" s="6"/>
      <c r="J1441" s="1"/>
      <c r="K1441" s="1"/>
      <c r="L1441" s="6"/>
      <c r="S1441" s="6"/>
      <c r="T1441" s="6"/>
      <c r="U1441" s="6"/>
      <c r="V1441" s="1"/>
      <c r="W1441" s="6"/>
      <c r="X1441" s="6"/>
      <c r="Y1441" s="6"/>
      <c r="Z1441" s="6"/>
      <c r="AA1441" s="6"/>
      <c r="AB1441" s="6"/>
      <c r="AC1441" s="6"/>
      <c r="AD1441" s="6"/>
      <c r="AE1441" s="6"/>
      <c r="AF1441" s="6"/>
      <c r="AG1441" s="6"/>
      <c r="AH1441" s="6"/>
      <c r="AM1441" s="6"/>
      <c r="AN1441" s="6"/>
      <c r="AO1441" s="6"/>
      <c r="AP1441" s="6"/>
      <c r="AQ1441" s="6"/>
      <c r="AR1441" s="6"/>
      <c r="AS1441" s="6"/>
      <c r="AT1441" s="6"/>
      <c r="AU1441" s="6"/>
      <c r="AV1441" s="6"/>
      <c r="AW1441" s="6"/>
      <c r="AX1441" s="6"/>
      <c r="AY1441" s="6"/>
      <c r="AZ1441" s="6"/>
      <c r="BA1441" s="6"/>
      <c r="BB1441" s="6"/>
      <c r="BC1441" s="6"/>
      <c r="BD1441" s="6"/>
      <c r="BE1441" s="6"/>
      <c r="BF1441" s="6"/>
      <c r="BG1441" s="6"/>
      <c r="BH1441" s="6"/>
      <c r="BI1441" s="6"/>
      <c r="BJ1441" s="6"/>
      <c r="BK1441" s="6"/>
      <c r="BL1441" s="6"/>
      <c r="BM1441" s="6"/>
      <c r="BN1441" s="6"/>
      <c r="BO1441" s="6"/>
      <c r="BP1441" s="6"/>
      <c r="BQ1441" s="6"/>
      <c r="BR1441" s="6"/>
      <c r="BS1441" s="6"/>
      <c r="BT1441" s="6"/>
      <c r="BU1441" s="6"/>
      <c r="BV1441" s="6"/>
      <c r="BW1441" s="6"/>
      <c r="BX1441" s="6"/>
      <c r="BY1441" s="6"/>
      <c r="BZ1441" s="6"/>
      <c r="CA1441" s="6"/>
      <c r="CB1441" s="6"/>
      <c r="CC1441" s="6"/>
      <c r="CD1441" s="6"/>
      <c r="CE1441" s="6"/>
      <c r="CF1441" s="6"/>
      <c r="CG1441" s="6"/>
      <c r="CH1441" s="6"/>
      <c r="CI1441" s="6"/>
      <c r="CJ1441" s="6"/>
      <c r="CK1441" s="6"/>
      <c r="CL1441" s="6"/>
      <c r="CM1441" s="6"/>
      <c r="CN1441" s="6"/>
      <c r="CO1441" s="6"/>
      <c r="CP1441" s="6"/>
      <c r="CQ1441" s="6"/>
      <c r="CR1441" s="6"/>
    </row>
    <row r="1442" customFormat="false" ht="15" hidden="false" customHeight="false" outlineLevel="0" collapsed="false">
      <c r="A1442" s="54" t="n">
        <v>1441</v>
      </c>
      <c r="B1442" s="6" t="s">
        <v>3499</v>
      </c>
      <c r="C1442" s="1" t="n">
        <v>5</v>
      </c>
      <c r="D1442" s="1" t="n">
        <v>13</v>
      </c>
      <c r="E1442" s="106" t="n">
        <f aca="false">PRODUCT(C1442/D1442)</f>
        <v>0.384615384615385</v>
      </c>
      <c r="F1442" s="6"/>
      <c r="G1442" s="6"/>
      <c r="H1442" s="6"/>
      <c r="I1442" s="6"/>
      <c r="J1442" s="1"/>
      <c r="K1442" s="1"/>
      <c r="L1442" s="6"/>
      <c r="S1442" s="6"/>
      <c r="T1442" s="6"/>
      <c r="U1442" s="6"/>
      <c r="V1442" s="1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</row>
    <row r="1443" customFormat="false" ht="15" hidden="false" customHeight="false" outlineLevel="0" collapsed="false">
      <c r="A1443" s="54" t="n">
        <v>1442</v>
      </c>
      <c r="B1443" s="6" t="s">
        <v>3515</v>
      </c>
      <c r="C1443" s="1" t="n">
        <v>5</v>
      </c>
      <c r="D1443" s="1" t="n">
        <v>5</v>
      </c>
      <c r="E1443" s="106" t="n">
        <f aca="false">PRODUCT(C1443/D1443)</f>
        <v>1</v>
      </c>
      <c r="F1443" s="6"/>
      <c r="G1443" s="6"/>
      <c r="H1443" s="6"/>
      <c r="I1443" s="6"/>
      <c r="J1443" s="1"/>
      <c r="K1443" s="1"/>
      <c r="L1443" s="6"/>
      <c r="S1443" s="6"/>
      <c r="T1443" s="6"/>
      <c r="U1443" s="6"/>
      <c r="V1443" s="1"/>
      <c r="W1443" s="6"/>
      <c r="X1443" s="6"/>
      <c r="Y1443" s="6"/>
      <c r="Z1443" s="6"/>
      <c r="AA1443" s="6"/>
      <c r="AB1443" s="6"/>
      <c r="AC1443" s="6"/>
      <c r="AD1443" s="6"/>
      <c r="AE1443" s="6"/>
      <c r="AF1443" s="6"/>
      <c r="AG1443" s="6"/>
      <c r="AH1443" s="6"/>
      <c r="AM1443" s="6"/>
      <c r="AN1443" s="6"/>
      <c r="AO1443" s="6"/>
      <c r="AP1443" s="6"/>
      <c r="AQ1443" s="6"/>
      <c r="AR1443" s="6"/>
      <c r="AS1443" s="6"/>
      <c r="AT1443" s="6"/>
      <c r="AU1443" s="6"/>
      <c r="AV1443" s="6"/>
      <c r="AW1443" s="6"/>
      <c r="AX1443" s="6"/>
      <c r="AY1443" s="6"/>
      <c r="AZ1443" s="6"/>
      <c r="BA1443" s="6"/>
      <c r="BB1443" s="6"/>
      <c r="BC1443" s="6"/>
      <c r="BD1443" s="6"/>
      <c r="BE1443" s="6"/>
      <c r="BF1443" s="6"/>
      <c r="BG1443" s="6"/>
      <c r="BH1443" s="6"/>
      <c r="BI1443" s="6"/>
      <c r="BJ1443" s="6"/>
      <c r="BK1443" s="6"/>
      <c r="BL1443" s="6"/>
      <c r="BM1443" s="6"/>
      <c r="BN1443" s="6"/>
      <c r="BO1443" s="6"/>
      <c r="BP1443" s="6"/>
      <c r="BQ1443" s="6"/>
      <c r="BR1443" s="6"/>
      <c r="BS1443" s="6"/>
      <c r="BT1443" s="6"/>
      <c r="BU1443" s="6"/>
      <c r="BV1443" s="6"/>
      <c r="BW1443" s="6"/>
      <c r="BX1443" s="6"/>
      <c r="BY1443" s="6"/>
      <c r="BZ1443" s="6"/>
      <c r="CA1443" s="6"/>
      <c r="CB1443" s="6"/>
      <c r="CC1443" s="6"/>
      <c r="CD1443" s="6"/>
      <c r="CE1443" s="6"/>
      <c r="CF1443" s="6"/>
      <c r="CG1443" s="6"/>
      <c r="CH1443" s="6"/>
      <c r="CI1443" s="6"/>
      <c r="CJ1443" s="6"/>
      <c r="CK1443" s="6"/>
      <c r="CL1443" s="6"/>
      <c r="CM1443" s="6"/>
      <c r="CN1443" s="6"/>
      <c r="CO1443" s="6"/>
      <c r="CP1443" s="6"/>
      <c r="CQ1443" s="6"/>
      <c r="CR1443" s="6"/>
    </row>
    <row r="1444" customFormat="false" ht="15" hidden="false" customHeight="false" outlineLevel="0" collapsed="false">
      <c r="A1444" s="54" t="n">
        <v>1443</v>
      </c>
      <c r="B1444" s="6" t="s">
        <v>3535</v>
      </c>
      <c r="C1444" s="1" t="n">
        <v>5</v>
      </c>
      <c r="D1444" s="1" t="n">
        <v>8</v>
      </c>
      <c r="E1444" s="106" t="n">
        <f aca="false">PRODUCT(C1444/D1444)</f>
        <v>0.625</v>
      </c>
      <c r="F1444" s="6"/>
      <c r="G1444" s="6"/>
      <c r="H1444" s="6"/>
      <c r="I1444" s="6"/>
      <c r="J1444" s="1"/>
      <c r="K1444" s="1"/>
      <c r="L1444" s="6"/>
      <c r="S1444" s="6"/>
      <c r="T1444" s="6"/>
      <c r="U1444" s="6"/>
      <c r="V1444" s="1"/>
      <c r="W1444" s="6"/>
      <c r="X1444" s="6"/>
      <c r="Y1444" s="6"/>
      <c r="Z1444" s="6"/>
      <c r="AA1444" s="6"/>
      <c r="AB1444" s="6"/>
      <c r="AC1444" s="6"/>
      <c r="AD1444" s="6"/>
      <c r="AE1444" s="6"/>
      <c r="AF1444" s="6"/>
      <c r="AG1444" s="6"/>
      <c r="AH1444" s="6"/>
      <c r="AM1444" s="6"/>
      <c r="AN1444" s="6"/>
      <c r="AO1444" s="6"/>
      <c r="AP1444" s="6"/>
      <c r="AQ1444" s="6"/>
      <c r="AR1444" s="6"/>
      <c r="AS1444" s="6"/>
      <c r="AT1444" s="6"/>
      <c r="AU1444" s="6"/>
      <c r="AV1444" s="6"/>
      <c r="AW1444" s="6"/>
      <c r="AX1444" s="6"/>
      <c r="AY1444" s="6"/>
      <c r="AZ1444" s="6"/>
      <c r="BA1444" s="6"/>
      <c r="BB1444" s="6"/>
      <c r="BC1444" s="6"/>
      <c r="BD1444" s="6"/>
      <c r="BE1444" s="6"/>
      <c r="BF1444" s="6"/>
      <c r="BG1444" s="6"/>
      <c r="BH1444" s="6"/>
      <c r="BI1444" s="6"/>
      <c r="BJ1444" s="6"/>
      <c r="BK1444" s="6"/>
      <c r="BL1444" s="6"/>
      <c r="BM1444" s="6"/>
      <c r="BN1444" s="6"/>
      <c r="BO1444" s="6"/>
      <c r="BP1444" s="6"/>
      <c r="BQ1444" s="6"/>
      <c r="BR1444" s="6"/>
      <c r="BS1444" s="6"/>
      <c r="BT1444" s="6"/>
      <c r="BU1444" s="6"/>
      <c r="BV1444" s="6"/>
      <c r="BW1444" s="6"/>
      <c r="BX1444" s="6"/>
      <c r="BY1444" s="6"/>
      <c r="BZ1444" s="6"/>
      <c r="CA1444" s="6"/>
      <c r="CB1444" s="6"/>
      <c r="CC1444" s="6"/>
      <c r="CD1444" s="6"/>
      <c r="CE1444" s="6"/>
      <c r="CF1444" s="6"/>
      <c r="CG1444" s="6"/>
      <c r="CH1444" s="6"/>
      <c r="CI1444" s="6"/>
      <c r="CJ1444" s="6"/>
      <c r="CK1444" s="6"/>
      <c r="CL1444" s="6"/>
      <c r="CM1444" s="6"/>
      <c r="CN1444" s="6"/>
      <c r="CO1444" s="6"/>
      <c r="CP1444" s="6"/>
      <c r="CQ1444" s="6"/>
      <c r="CR1444" s="6"/>
    </row>
    <row r="1445" customFormat="false" ht="15" hidden="false" customHeight="false" outlineLevel="0" collapsed="false">
      <c r="A1445" s="54" t="n">
        <v>1444</v>
      </c>
      <c r="B1445" s="6" t="s">
        <v>3542</v>
      </c>
      <c r="C1445" s="1" t="n">
        <v>5</v>
      </c>
      <c r="D1445" s="1" t="n">
        <v>14</v>
      </c>
      <c r="E1445" s="106" t="n">
        <f aca="false">PRODUCT(C1445/D1445)</f>
        <v>0.357142857142857</v>
      </c>
      <c r="F1445" s="6"/>
      <c r="G1445" s="6"/>
      <c r="H1445" s="6"/>
      <c r="I1445" s="6"/>
      <c r="J1445" s="1"/>
      <c r="K1445" s="1"/>
      <c r="L1445" s="6"/>
      <c r="S1445" s="6"/>
      <c r="T1445" s="6"/>
      <c r="U1445" s="6"/>
      <c r="V1445" s="1"/>
      <c r="W1445" s="6"/>
      <c r="X1445" s="6"/>
      <c r="Y1445" s="6"/>
      <c r="Z1445" s="6"/>
      <c r="AA1445" s="6"/>
      <c r="AB1445" s="6"/>
      <c r="AC1445" s="6"/>
      <c r="AD1445" s="6"/>
      <c r="AE1445" s="6"/>
      <c r="AF1445" s="6"/>
      <c r="AG1445" s="6"/>
      <c r="AH1445" s="6"/>
      <c r="AM1445" s="6"/>
      <c r="AN1445" s="6"/>
      <c r="AO1445" s="6"/>
      <c r="AP1445" s="6"/>
      <c r="AQ1445" s="6"/>
      <c r="AR1445" s="6"/>
      <c r="AS1445" s="6"/>
      <c r="AT1445" s="6"/>
      <c r="AU1445" s="6"/>
      <c r="AV1445" s="6"/>
      <c r="AW1445" s="6"/>
      <c r="AX1445" s="6"/>
      <c r="AY1445" s="6"/>
      <c r="AZ1445" s="6"/>
      <c r="BA1445" s="6"/>
      <c r="BB1445" s="6"/>
      <c r="BC1445" s="6"/>
      <c r="BD1445" s="6"/>
      <c r="BE1445" s="6"/>
      <c r="BF1445" s="6"/>
      <c r="BG1445" s="6"/>
      <c r="BH1445" s="6"/>
      <c r="BI1445" s="6"/>
      <c r="BJ1445" s="6"/>
      <c r="BK1445" s="6"/>
      <c r="BL1445" s="6"/>
      <c r="BM1445" s="6"/>
      <c r="BN1445" s="6"/>
      <c r="BO1445" s="6"/>
      <c r="BP1445" s="6"/>
      <c r="BQ1445" s="6"/>
      <c r="BR1445" s="6"/>
      <c r="BS1445" s="6"/>
      <c r="BT1445" s="6"/>
      <c r="BU1445" s="6"/>
      <c r="BV1445" s="6"/>
      <c r="BW1445" s="6"/>
      <c r="BX1445" s="6"/>
      <c r="BY1445" s="6"/>
      <c r="BZ1445" s="6"/>
      <c r="CA1445" s="6"/>
      <c r="CB1445" s="6"/>
      <c r="CC1445" s="6"/>
      <c r="CD1445" s="6"/>
      <c r="CE1445" s="6"/>
      <c r="CF1445" s="6"/>
      <c r="CG1445" s="6"/>
      <c r="CH1445" s="6"/>
      <c r="CI1445" s="6"/>
      <c r="CJ1445" s="6"/>
      <c r="CK1445" s="6"/>
      <c r="CL1445" s="6"/>
      <c r="CM1445" s="6"/>
      <c r="CN1445" s="6"/>
      <c r="CO1445" s="6"/>
      <c r="CP1445" s="6"/>
      <c r="CQ1445" s="6"/>
      <c r="CR1445" s="6"/>
    </row>
    <row r="1446" customFormat="false" ht="15" hidden="false" customHeight="false" outlineLevel="0" collapsed="false">
      <c r="A1446" s="54" t="n">
        <v>1445</v>
      </c>
      <c r="B1446" s="6" t="s">
        <v>3550</v>
      </c>
      <c r="C1446" s="1" t="n">
        <v>5</v>
      </c>
      <c r="D1446" s="1" t="n">
        <v>11</v>
      </c>
      <c r="E1446" s="106" t="n">
        <f aca="false">PRODUCT(C1446/D1446)</f>
        <v>0.454545454545455</v>
      </c>
      <c r="F1446" s="6"/>
      <c r="G1446" s="6"/>
      <c r="H1446" s="6"/>
      <c r="I1446" s="6"/>
      <c r="J1446" s="1"/>
      <c r="K1446" s="1"/>
      <c r="L1446" s="6"/>
      <c r="S1446" s="6"/>
      <c r="T1446" s="6"/>
      <c r="U1446" s="6"/>
      <c r="V1446" s="1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</row>
    <row r="1447" customFormat="false" ht="15" hidden="false" customHeight="false" outlineLevel="0" collapsed="false">
      <c r="A1447" s="54" t="n">
        <v>1446</v>
      </c>
      <c r="B1447" s="6" t="s">
        <v>3556</v>
      </c>
      <c r="C1447" s="1" t="n">
        <v>5</v>
      </c>
      <c r="D1447" s="1" t="n">
        <v>10</v>
      </c>
      <c r="E1447" s="106" t="n">
        <f aca="false">PRODUCT(C1447/D1447)</f>
        <v>0.5</v>
      </c>
      <c r="F1447" s="6"/>
      <c r="G1447" s="6"/>
      <c r="H1447" s="6"/>
      <c r="I1447" s="6"/>
      <c r="J1447" s="1"/>
      <c r="K1447" s="1"/>
      <c r="L1447" s="6"/>
      <c r="S1447" s="6"/>
      <c r="T1447" s="6"/>
      <c r="U1447" s="6"/>
      <c r="V1447" s="1"/>
      <c r="W1447" s="6"/>
      <c r="X1447" s="6"/>
      <c r="Y1447" s="6"/>
      <c r="Z1447" s="6"/>
      <c r="AA1447" s="6"/>
      <c r="AB1447" s="6"/>
      <c r="AC1447" s="6"/>
      <c r="AD1447" s="6"/>
      <c r="AE1447" s="6"/>
      <c r="AF1447" s="6"/>
      <c r="AG1447" s="6"/>
      <c r="AH1447" s="6"/>
      <c r="AM1447" s="6"/>
      <c r="AN1447" s="6"/>
      <c r="AO1447" s="6"/>
      <c r="AP1447" s="6"/>
      <c r="AQ1447" s="6"/>
      <c r="AR1447" s="6"/>
      <c r="AS1447" s="6"/>
      <c r="AT1447" s="6"/>
      <c r="AU1447" s="6"/>
      <c r="AV1447" s="6"/>
      <c r="AW1447" s="6"/>
      <c r="AX1447" s="6"/>
      <c r="AY1447" s="6"/>
      <c r="AZ1447" s="6"/>
      <c r="BA1447" s="6"/>
      <c r="BB1447" s="6"/>
      <c r="BC1447" s="6"/>
      <c r="BD1447" s="6"/>
      <c r="BE1447" s="6"/>
      <c r="BF1447" s="6"/>
      <c r="BG1447" s="6"/>
      <c r="BH1447" s="6"/>
      <c r="BI1447" s="6"/>
      <c r="BJ1447" s="6"/>
      <c r="BK1447" s="6"/>
      <c r="BL1447" s="6"/>
      <c r="BM1447" s="6"/>
      <c r="BN1447" s="6"/>
      <c r="BO1447" s="6"/>
      <c r="BP1447" s="6"/>
      <c r="BQ1447" s="6"/>
      <c r="BR1447" s="6"/>
      <c r="BS1447" s="6"/>
      <c r="BT1447" s="6"/>
      <c r="BU1447" s="6"/>
      <c r="BV1447" s="6"/>
      <c r="BW1447" s="6"/>
      <c r="BX1447" s="6"/>
      <c r="BY1447" s="6"/>
      <c r="BZ1447" s="6"/>
      <c r="CA1447" s="6"/>
      <c r="CB1447" s="6"/>
      <c r="CC1447" s="6"/>
      <c r="CD1447" s="6"/>
      <c r="CE1447" s="6"/>
      <c r="CF1447" s="6"/>
      <c r="CG1447" s="6"/>
      <c r="CH1447" s="6"/>
      <c r="CI1447" s="6"/>
      <c r="CJ1447" s="6"/>
      <c r="CK1447" s="6"/>
      <c r="CL1447" s="6"/>
      <c r="CM1447" s="6"/>
      <c r="CN1447" s="6"/>
      <c r="CO1447" s="6"/>
      <c r="CP1447" s="6"/>
      <c r="CQ1447" s="6"/>
      <c r="CR1447" s="6"/>
    </row>
    <row r="1448" customFormat="false" ht="15" hidden="false" customHeight="false" outlineLevel="0" collapsed="false">
      <c r="A1448" s="54" t="n">
        <v>1447</v>
      </c>
      <c r="B1448" s="6" t="s">
        <v>3561</v>
      </c>
      <c r="C1448" s="1" t="n">
        <v>5</v>
      </c>
      <c r="D1448" s="1" t="n">
        <v>9</v>
      </c>
      <c r="E1448" s="106" t="n">
        <f aca="false">PRODUCT(C1448/D1448)</f>
        <v>0.555555555555556</v>
      </c>
      <c r="F1448" s="6"/>
      <c r="G1448" s="6"/>
      <c r="H1448" s="6"/>
      <c r="I1448" s="6"/>
      <c r="J1448" s="1"/>
      <c r="K1448" s="1"/>
      <c r="L1448" s="6"/>
      <c r="S1448" s="6"/>
      <c r="T1448" s="6"/>
      <c r="U1448" s="6"/>
      <c r="V1448" s="1"/>
      <c r="W1448" s="6"/>
      <c r="X1448" s="6"/>
      <c r="Y1448" s="6"/>
      <c r="Z1448" s="6"/>
      <c r="AA1448" s="6"/>
      <c r="AB1448" s="6"/>
      <c r="AC1448" s="6"/>
      <c r="AD1448" s="6"/>
      <c r="AE1448" s="6"/>
      <c r="AF1448" s="6"/>
      <c r="AG1448" s="6"/>
      <c r="AH1448" s="6"/>
      <c r="AM1448" s="6"/>
      <c r="AN1448" s="6"/>
      <c r="AO1448" s="6"/>
      <c r="AP1448" s="6"/>
      <c r="AQ1448" s="6"/>
      <c r="AR1448" s="6"/>
      <c r="AS1448" s="6"/>
      <c r="AT1448" s="6"/>
      <c r="AU1448" s="6"/>
      <c r="AV1448" s="6"/>
      <c r="AW1448" s="6"/>
      <c r="AX1448" s="6"/>
      <c r="AY1448" s="6"/>
      <c r="AZ1448" s="6"/>
      <c r="BA1448" s="6"/>
      <c r="BB1448" s="6"/>
      <c r="BC1448" s="6"/>
      <c r="BD1448" s="6"/>
      <c r="BE1448" s="6"/>
      <c r="BF1448" s="6"/>
      <c r="BG1448" s="6"/>
      <c r="BH1448" s="6"/>
      <c r="BI1448" s="6"/>
      <c r="BJ1448" s="6"/>
      <c r="BK1448" s="6"/>
      <c r="BL1448" s="6"/>
      <c r="BM1448" s="6"/>
      <c r="BN1448" s="6"/>
      <c r="BO1448" s="6"/>
      <c r="BP1448" s="6"/>
      <c r="BQ1448" s="6"/>
      <c r="BR1448" s="6"/>
      <c r="BS1448" s="6"/>
      <c r="BT1448" s="6"/>
      <c r="BU1448" s="6"/>
      <c r="BV1448" s="6"/>
      <c r="BW1448" s="6"/>
      <c r="BX1448" s="6"/>
      <c r="BY1448" s="6"/>
      <c r="BZ1448" s="6"/>
      <c r="CA1448" s="6"/>
      <c r="CB1448" s="6"/>
      <c r="CC1448" s="6"/>
      <c r="CD1448" s="6"/>
      <c r="CE1448" s="6"/>
      <c r="CF1448" s="6"/>
      <c r="CG1448" s="6"/>
      <c r="CH1448" s="6"/>
      <c r="CI1448" s="6"/>
      <c r="CJ1448" s="6"/>
      <c r="CK1448" s="6"/>
      <c r="CL1448" s="6"/>
      <c r="CM1448" s="6"/>
      <c r="CN1448" s="6"/>
      <c r="CO1448" s="6"/>
      <c r="CP1448" s="6"/>
      <c r="CQ1448" s="6"/>
      <c r="CR1448" s="6"/>
    </row>
    <row r="1449" customFormat="false" ht="15" hidden="false" customHeight="false" outlineLevel="0" collapsed="false">
      <c r="A1449" s="54" t="n">
        <v>1448</v>
      </c>
      <c r="B1449" s="6" t="s">
        <v>3562</v>
      </c>
      <c r="C1449" s="1" t="n">
        <v>5</v>
      </c>
      <c r="D1449" s="1" t="n">
        <v>8</v>
      </c>
      <c r="E1449" s="106" t="n">
        <f aca="false">PRODUCT(C1449/D1449)</f>
        <v>0.625</v>
      </c>
      <c r="F1449" s="6"/>
      <c r="G1449" s="6"/>
      <c r="H1449" s="6"/>
      <c r="I1449" s="6"/>
      <c r="J1449" s="1"/>
      <c r="K1449" s="1"/>
      <c r="L1449" s="6"/>
      <c r="S1449" s="6"/>
      <c r="T1449" s="6"/>
      <c r="U1449" s="6"/>
      <c r="V1449" s="1"/>
      <c r="W1449" s="6"/>
      <c r="X1449" s="6"/>
      <c r="Y1449" s="6"/>
      <c r="Z1449" s="6"/>
      <c r="AA1449" s="6"/>
      <c r="AB1449" s="6"/>
      <c r="AC1449" s="6"/>
      <c r="AD1449" s="6"/>
      <c r="AE1449" s="6"/>
      <c r="AF1449" s="6"/>
      <c r="AG1449" s="6"/>
      <c r="AH1449" s="6"/>
      <c r="AM1449" s="6"/>
      <c r="AN1449" s="6"/>
      <c r="AO1449" s="6"/>
      <c r="AP1449" s="6"/>
      <c r="AQ1449" s="6"/>
      <c r="AR1449" s="6"/>
      <c r="AS1449" s="6"/>
      <c r="AT1449" s="6"/>
      <c r="AU1449" s="6"/>
      <c r="AV1449" s="6"/>
      <c r="AW1449" s="6"/>
      <c r="AX1449" s="6"/>
      <c r="AY1449" s="6"/>
      <c r="AZ1449" s="6"/>
      <c r="BA1449" s="6"/>
      <c r="BB1449" s="6"/>
      <c r="BC1449" s="6"/>
      <c r="BD1449" s="6"/>
      <c r="BE1449" s="6"/>
      <c r="BF1449" s="6"/>
      <c r="BG1449" s="6"/>
      <c r="BH1449" s="6"/>
      <c r="BI1449" s="6"/>
      <c r="BJ1449" s="6"/>
      <c r="BK1449" s="6"/>
      <c r="BL1449" s="6"/>
      <c r="BM1449" s="6"/>
      <c r="BN1449" s="6"/>
      <c r="BO1449" s="6"/>
      <c r="BP1449" s="6"/>
      <c r="BQ1449" s="6"/>
      <c r="BR1449" s="6"/>
      <c r="BS1449" s="6"/>
      <c r="BT1449" s="6"/>
      <c r="BU1449" s="6"/>
      <c r="BV1449" s="6"/>
      <c r="BW1449" s="6"/>
      <c r="BX1449" s="6"/>
      <c r="BY1449" s="6"/>
      <c r="BZ1449" s="6"/>
      <c r="CA1449" s="6"/>
      <c r="CB1449" s="6"/>
      <c r="CC1449" s="6"/>
      <c r="CD1449" s="6"/>
      <c r="CE1449" s="6"/>
      <c r="CF1449" s="6"/>
      <c r="CG1449" s="6"/>
      <c r="CH1449" s="6"/>
      <c r="CI1449" s="6"/>
      <c r="CJ1449" s="6"/>
      <c r="CK1449" s="6"/>
      <c r="CL1449" s="6"/>
      <c r="CM1449" s="6"/>
      <c r="CN1449" s="6"/>
      <c r="CO1449" s="6"/>
      <c r="CP1449" s="6"/>
      <c r="CQ1449" s="6"/>
      <c r="CR1449" s="6"/>
    </row>
    <row r="1450" customFormat="false" ht="15" hidden="false" customHeight="false" outlineLevel="0" collapsed="false">
      <c r="A1450" s="54" t="n">
        <v>1449</v>
      </c>
      <c r="B1450" s="6" t="s">
        <v>3566</v>
      </c>
      <c r="C1450" s="1" t="n">
        <v>5</v>
      </c>
      <c r="D1450" s="1" t="n">
        <v>7</v>
      </c>
      <c r="E1450" s="106" t="n">
        <f aca="false">PRODUCT(C1450/D1450)</f>
        <v>0.714285714285714</v>
      </c>
      <c r="F1450" s="6"/>
      <c r="G1450" s="6"/>
      <c r="H1450" s="6"/>
      <c r="I1450" s="6"/>
      <c r="J1450" s="1"/>
      <c r="K1450" s="1"/>
      <c r="L1450" s="6"/>
      <c r="S1450" s="6"/>
      <c r="T1450" s="6"/>
      <c r="U1450" s="6"/>
      <c r="V1450" s="1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</row>
    <row r="1451" customFormat="false" ht="15" hidden="false" customHeight="false" outlineLevel="0" collapsed="false">
      <c r="A1451" s="54" t="n">
        <v>1450</v>
      </c>
      <c r="B1451" s="6" t="s">
        <v>3574</v>
      </c>
      <c r="C1451" s="1" t="n">
        <v>5</v>
      </c>
      <c r="D1451" s="1" t="n">
        <v>6</v>
      </c>
      <c r="E1451" s="106" t="n">
        <f aca="false">PRODUCT(C1451/D1451)</f>
        <v>0.833333333333333</v>
      </c>
      <c r="F1451" s="6"/>
      <c r="G1451" s="6"/>
      <c r="H1451" s="6"/>
      <c r="I1451" s="6"/>
      <c r="J1451" s="1"/>
      <c r="K1451" s="1"/>
      <c r="L1451" s="6"/>
      <c r="S1451" s="6"/>
      <c r="T1451" s="6"/>
      <c r="U1451" s="6"/>
      <c r="V1451" s="1"/>
      <c r="W1451" s="6"/>
      <c r="X1451" s="6"/>
      <c r="Y1451" s="6"/>
      <c r="Z1451" s="6"/>
      <c r="AA1451" s="6"/>
      <c r="AB1451" s="6"/>
      <c r="AC1451" s="6"/>
      <c r="AD1451" s="6"/>
      <c r="AE1451" s="6"/>
      <c r="AF1451" s="6"/>
      <c r="AG1451" s="6"/>
      <c r="AH1451" s="6"/>
      <c r="AM1451" s="6"/>
      <c r="AN1451" s="6"/>
      <c r="AO1451" s="6"/>
      <c r="AP1451" s="6"/>
      <c r="AQ1451" s="6"/>
      <c r="AR1451" s="6"/>
      <c r="AS1451" s="6"/>
      <c r="AT1451" s="6"/>
      <c r="AU1451" s="6"/>
      <c r="AV1451" s="6"/>
      <c r="AW1451" s="6"/>
      <c r="AX1451" s="6"/>
      <c r="AY1451" s="6"/>
      <c r="AZ1451" s="6"/>
      <c r="BA1451" s="6"/>
      <c r="BB1451" s="6"/>
      <c r="BC1451" s="6"/>
      <c r="BD1451" s="6"/>
      <c r="BE1451" s="6"/>
      <c r="BF1451" s="6"/>
      <c r="BG1451" s="6"/>
      <c r="BH1451" s="6"/>
      <c r="BI1451" s="6"/>
      <c r="BJ1451" s="6"/>
      <c r="BK1451" s="6"/>
      <c r="BL1451" s="6"/>
      <c r="BM1451" s="6"/>
      <c r="BN1451" s="6"/>
      <c r="BO1451" s="6"/>
      <c r="BP1451" s="6"/>
      <c r="BQ1451" s="6"/>
      <c r="BR1451" s="6"/>
      <c r="BS1451" s="6"/>
      <c r="BT1451" s="6"/>
      <c r="BU1451" s="6"/>
      <c r="BV1451" s="6"/>
      <c r="BW1451" s="6"/>
      <c r="BX1451" s="6"/>
      <c r="BY1451" s="6"/>
      <c r="BZ1451" s="6"/>
      <c r="CA1451" s="6"/>
      <c r="CB1451" s="6"/>
      <c r="CC1451" s="6"/>
      <c r="CD1451" s="6"/>
      <c r="CE1451" s="6"/>
      <c r="CF1451" s="6"/>
      <c r="CG1451" s="6"/>
      <c r="CH1451" s="6"/>
      <c r="CI1451" s="6"/>
      <c r="CJ1451" s="6"/>
      <c r="CK1451" s="6"/>
      <c r="CL1451" s="6"/>
      <c r="CM1451" s="6"/>
      <c r="CN1451" s="6"/>
      <c r="CO1451" s="6"/>
      <c r="CP1451" s="6"/>
      <c r="CQ1451" s="6"/>
      <c r="CR1451" s="6"/>
    </row>
    <row r="1452" customFormat="false" ht="15" hidden="false" customHeight="false" outlineLevel="0" collapsed="false">
      <c r="A1452" s="54" t="n">
        <v>1451</v>
      </c>
      <c r="B1452" s="6" t="s">
        <v>3576</v>
      </c>
      <c r="C1452" s="1" t="n">
        <v>5</v>
      </c>
      <c r="D1452" s="1" t="n">
        <v>10</v>
      </c>
      <c r="E1452" s="106" t="n">
        <f aca="false">PRODUCT(C1452/D1452)</f>
        <v>0.5</v>
      </c>
      <c r="F1452" s="6"/>
      <c r="G1452" s="6"/>
      <c r="H1452" s="6"/>
      <c r="I1452" s="6"/>
      <c r="J1452" s="1"/>
      <c r="K1452" s="1"/>
      <c r="L1452" s="6"/>
      <c r="S1452" s="6"/>
      <c r="T1452" s="6"/>
      <c r="U1452" s="6"/>
      <c r="V1452" s="1"/>
      <c r="W1452" s="6"/>
      <c r="X1452" s="6"/>
      <c r="Y1452" s="6"/>
      <c r="Z1452" s="6"/>
      <c r="AA1452" s="6"/>
      <c r="AB1452" s="6"/>
      <c r="AC1452" s="6"/>
      <c r="AD1452" s="6"/>
      <c r="AE1452" s="6"/>
      <c r="AF1452" s="6"/>
      <c r="AG1452" s="6"/>
      <c r="AH1452" s="6"/>
      <c r="AM1452" s="6"/>
      <c r="AN1452" s="6"/>
      <c r="AO1452" s="6"/>
      <c r="AP1452" s="6"/>
      <c r="AQ1452" s="6"/>
      <c r="AR1452" s="6"/>
      <c r="AS1452" s="6"/>
      <c r="AT1452" s="6"/>
      <c r="AU1452" s="6"/>
      <c r="AV1452" s="6"/>
      <c r="AW1452" s="6"/>
      <c r="AX1452" s="6"/>
      <c r="AY1452" s="6"/>
      <c r="AZ1452" s="6"/>
      <c r="BA1452" s="6"/>
      <c r="BB1452" s="6"/>
      <c r="BC1452" s="6"/>
      <c r="BD1452" s="6"/>
      <c r="BE1452" s="6"/>
      <c r="BF1452" s="6"/>
      <c r="BG1452" s="6"/>
      <c r="BH1452" s="6"/>
      <c r="BI1452" s="6"/>
      <c r="BJ1452" s="6"/>
      <c r="BK1452" s="6"/>
      <c r="BL1452" s="6"/>
      <c r="BM1452" s="6"/>
      <c r="BN1452" s="6"/>
      <c r="BO1452" s="6"/>
      <c r="BP1452" s="6"/>
      <c r="BQ1452" s="6"/>
      <c r="BR1452" s="6"/>
      <c r="BS1452" s="6"/>
      <c r="BT1452" s="6"/>
      <c r="BU1452" s="6"/>
      <c r="BV1452" s="6"/>
      <c r="BW1452" s="6"/>
      <c r="BX1452" s="6"/>
      <c r="BY1452" s="6"/>
      <c r="BZ1452" s="6"/>
      <c r="CA1452" s="6"/>
      <c r="CB1452" s="6"/>
      <c r="CC1452" s="6"/>
      <c r="CD1452" s="6"/>
      <c r="CE1452" s="6"/>
      <c r="CF1452" s="6"/>
      <c r="CG1452" s="6"/>
      <c r="CH1452" s="6"/>
      <c r="CI1452" s="6"/>
      <c r="CJ1452" s="6"/>
      <c r="CK1452" s="6"/>
      <c r="CL1452" s="6"/>
      <c r="CM1452" s="6"/>
      <c r="CN1452" s="6"/>
      <c r="CO1452" s="6"/>
      <c r="CP1452" s="6"/>
      <c r="CQ1452" s="6"/>
      <c r="CR1452" s="6"/>
    </row>
    <row r="1453" customFormat="false" ht="15" hidden="false" customHeight="false" outlineLevel="0" collapsed="false">
      <c r="A1453" s="54" t="n">
        <v>1452</v>
      </c>
      <c r="B1453" s="6" t="s">
        <v>3600</v>
      </c>
      <c r="C1453" s="1" t="n">
        <v>5</v>
      </c>
      <c r="D1453" s="1" t="n">
        <v>11</v>
      </c>
      <c r="E1453" s="106" t="n">
        <f aca="false">PRODUCT(C1453/D1453)</f>
        <v>0.454545454545455</v>
      </c>
      <c r="F1453" s="6"/>
      <c r="G1453" s="6"/>
      <c r="H1453" s="6"/>
      <c r="I1453" s="6"/>
      <c r="J1453" s="1"/>
      <c r="K1453" s="1"/>
      <c r="L1453" s="6"/>
      <c r="S1453" s="6"/>
      <c r="T1453" s="6"/>
      <c r="U1453" s="6"/>
      <c r="V1453" s="1"/>
      <c r="W1453" s="6"/>
      <c r="X1453" s="6"/>
      <c r="Y1453" s="6"/>
      <c r="Z1453" s="6"/>
      <c r="AA1453" s="6"/>
      <c r="AB1453" s="6"/>
      <c r="AC1453" s="6"/>
      <c r="AD1453" s="6"/>
      <c r="AE1453" s="6"/>
      <c r="AF1453" s="6"/>
      <c r="AG1453" s="6"/>
      <c r="AH1453" s="6"/>
      <c r="AM1453" s="6"/>
      <c r="AN1453" s="6"/>
      <c r="AO1453" s="6"/>
      <c r="AP1453" s="6"/>
      <c r="AQ1453" s="6"/>
      <c r="AR1453" s="6"/>
      <c r="AS1453" s="6"/>
      <c r="AT1453" s="6"/>
      <c r="AU1453" s="6"/>
      <c r="AV1453" s="6"/>
      <c r="AW1453" s="6"/>
      <c r="AX1453" s="6"/>
      <c r="AY1453" s="6"/>
      <c r="AZ1453" s="6"/>
      <c r="BA1453" s="6"/>
      <c r="BB1453" s="6"/>
      <c r="BC1453" s="6"/>
      <c r="BD1453" s="6"/>
      <c r="BE1453" s="6"/>
      <c r="BF1453" s="6"/>
      <c r="BG1453" s="6"/>
      <c r="BH1453" s="6"/>
      <c r="BI1453" s="6"/>
      <c r="BJ1453" s="6"/>
      <c r="BK1453" s="6"/>
      <c r="BL1453" s="6"/>
      <c r="BM1453" s="6"/>
      <c r="BN1453" s="6"/>
      <c r="BO1453" s="6"/>
      <c r="BP1453" s="6"/>
      <c r="BQ1453" s="6"/>
      <c r="BR1453" s="6"/>
      <c r="BS1453" s="6"/>
      <c r="BT1453" s="6"/>
      <c r="BU1453" s="6"/>
      <c r="BV1453" s="6"/>
      <c r="BW1453" s="6"/>
      <c r="BX1453" s="6"/>
      <c r="BY1453" s="6"/>
      <c r="BZ1453" s="6"/>
      <c r="CA1453" s="6"/>
      <c r="CB1453" s="6"/>
      <c r="CC1453" s="6"/>
      <c r="CD1453" s="6"/>
      <c r="CE1453" s="6"/>
      <c r="CF1453" s="6"/>
      <c r="CG1453" s="6"/>
      <c r="CH1453" s="6"/>
      <c r="CI1453" s="6"/>
      <c r="CJ1453" s="6"/>
      <c r="CK1453" s="6"/>
      <c r="CL1453" s="6"/>
      <c r="CM1453" s="6"/>
      <c r="CN1453" s="6"/>
      <c r="CO1453" s="6"/>
      <c r="CP1453" s="6"/>
      <c r="CQ1453" s="6"/>
      <c r="CR1453" s="6"/>
    </row>
    <row r="1454" customFormat="false" ht="15" hidden="false" customHeight="false" outlineLevel="0" collapsed="false">
      <c r="A1454" s="54" t="n">
        <v>1453</v>
      </c>
      <c r="B1454" s="6" t="s">
        <v>3601</v>
      </c>
      <c r="C1454" s="1" t="n">
        <v>5</v>
      </c>
      <c r="D1454" s="1" t="n">
        <v>6</v>
      </c>
      <c r="E1454" s="106" t="n">
        <f aca="false">PRODUCT(C1454/D1454)</f>
        <v>0.833333333333333</v>
      </c>
      <c r="F1454" s="6"/>
      <c r="G1454" s="6"/>
      <c r="H1454" s="6"/>
      <c r="I1454" s="6"/>
      <c r="J1454" s="1"/>
      <c r="K1454" s="1"/>
      <c r="L1454" s="6"/>
      <c r="S1454" s="6"/>
      <c r="T1454" s="6"/>
      <c r="U1454" s="6"/>
      <c r="V1454" s="1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</row>
    <row r="1455" customFormat="false" ht="15" hidden="false" customHeight="false" outlineLevel="0" collapsed="false">
      <c r="A1455" s="54" t="n">
        <v>1454</v>
      </c>
      <c r="B1455" s="6" t="s">
        <v>3605</v>
      </c>
      <c r="C1455" s="1" t="n">
        <v>5</v>
      </c>
      <c r="D1455" s="1" t="n">
        <v>7</v>
      </c>
      <c r="E1455" s="106" t="n">
        <f aca="false">PRODUCT(C1455/D1455)</f>
        <v>0.714285714285714</v>
      </c>
      <c r="F1455" s="6"/>
      <c r="G1455" s="6"/>
      <c r="H1455" s="6"/>
      <c r="I1455" s="6"/>
      <c r="J1455" s="1"/>
      <c r="K1455" s="1"/>
      <c r="L1455" s="6"/>
      <c r="S1455" s="6"/>
      <c r="T1455" s="6"/>
      <c r="U1455" s="6"/>
      <c r="V1455" s="1"/>
      <c r="W1455" s="6"/>
      <c r="X1455" s="6"/>
      <c r="Y1455" s="6"/>
      <c r="Z1455" s="6"/>
      <c r="AA1455" s="6"/>
      <c r="AB1455" s="6"/>
      <c r="AC1455" s="6"/>
      <c r="AD1455" s="6"/>
      <c r="AE1455" s="6"/>
      <c r="AF1455" s="6"/>
      <c r="AG1455" s="6"/>
      <c r="AH1455" s="6"/>
      <c r="AM1455" s="6"/>
      <c r="AN1455" s="6"/>
      <c r="AO1455" s="6"/>
      <c r="AP1455" s="6"/>
      <c r="AQ1455" s="6"/>
      <c r="AR1455" s="6"/>
      <c r="AS1455" s="6"/>
      <c r="AT1455" s="6"/>
      <c r="AU1455" s="6"/>
      <c r="AV1455" s="6"/>
      <c r="AW1455" s="6"/>
      <c r="AX1455" s="6"/>
      <c r="AY1455" s="6"/>
      <c r="AZ1455" s="6"/>
      <c r="BA1455" s="6"/>
      <c r="BB1455" s="6"/>
      <c r="BC1455" s="6"/>
      <c r="BD1455" s="6"/>
      <c r="BE1455" s="6"/>
      <c r="BF1455" s="6"/>
      <c r="BG1455" s="6"/>
      <c r="BH1455" s="6"/>
      <c r="BI1455" s="6"/>
      <c r="BJ1455" s="6"/>
      <c r="BK1455" s="6"/>
      <c r="BL1455" s="6"/>
      <c r="BM1455" s="6"/>
      <c r="BN1455" s="6"/>
      <c r="BO1455" s="6"/>
      <c r="BP1455" s="6"/>
      <c r="BQ1455" s="6"/>
      <c r="BR1455" s="6"/>
      <c r="BS1455" s="6"/>
      <c r="BT1455" s="6"/>
      <c r="BU1455" s="6"/>
      <c r="BV1455" s="6"/>
      <c r="BW1455" s="6"/>
      <c r="BX1455" s="6"/>
      <c r="BY1455" s="6"/>
      <c r="BZ1455" s="6"/>
      <c r="CA1455" s="6"/>
      <c r="CB1455" s="6"/>
      <c r="CC1455" s="6"/>
      <c r="CD1455" s="6"/>
      <c r="CE1455" s="6"/>
      <c r="CF1455" s="6"/>
      <c r="CG1455" s="6"/>
      <c r="CH1455" s="6"/>
      <c r="CI1455" s="6"/>
      <c r="CJ1455" s="6"/>
      <c r="CK1455" s="6"/>
      <c r="CL1455" s="6"/>
      <c r="CM1455" s="6"/>
      <c r="CN1455" s="6"/>
      <c r="CO1455" s="6"/>
      <c r="CP1455" s="6"/>
      <c r="CQ1455" s="6"/>
      <c r="CR1455" s="6"/>
    </row>
    <row r="1456" customFormat="false" ht="15" hidden="false" customHeight="false" outlineLevel="0" collapsed="false">
      <c r="A1456" s="54" t="n">
        <v>1455</v>
      </c>
      <c r="B1456" s="6" t="s">
        <v>3636</v>
      </c>
      <c r="C1456" s="1" t="n">
        <v>5</v>
      </c>
      <c r="D1456" s="1" t="n">
        <v>7</v>
      </c>
      <c r="E1456" s="106" t="n">
        <f aca="false">PRODUCT(C1456/D1456)</f>
        <v>0.714285714285714</v>
      </c>
      <c r="F1456" s="6"/>
      <c r="G1456" s="6"/>
      <c r="H1456" s="6"/>
      <c r="I1456" s="6"/>
      <c r="J1456" s="1"/>
      <c r="K1456" s="1"/>
      <c r="L1456" s="6"/>
      <c r="S1456" s="6"/>
      <c r="T1456" s="6"/>
      <c r="U1456" s="6"/>
      <c r="V1456" s="1"/>
      <c r="W1456" s="6"/>
      <c r="X1456" s="6"/>
      <c r="Y1456" s="6"/>
      <c r="Z1456" s="6"/>
      <c r="AA1456" s="6"/>
      <c r="AB1456" s="6"/>
      <c r="AC1456" s="6"/>
      <c r="AD1456" s="6"/>
      <c r="AE1456" s="6"/>
      <c r="AF1456" s="6"/>
      <c r="AG1456" s="6"/>
      <c r="AH1456" s="6"/>
      <c r="AM1456" s="6"/>
      <c r="AN1456" s="6"/>
      <c r="AO1456" s="6"/>
      <c r="AP1456" s="6"/>
      <c r="AQ1456" s="6"/>
      <c r="AR1456" s="6"/>
      <c r="AS1456" s="6"/>
      <c r="AT1456" s="6"/>
      <c r="AU1456" s="6"/>
      <c r="AV1456" s="6"/>
      <c r="AW1456" s="6"/>
      <c r="AX1456" s="6"/>
      <c r="AY1456" s="6"/>
      <c r="AZ1456" s="6"/>
      <c r="BA1456" s="6"/>
      <c r="BB1456" s="6"/>
      <c r="BC1456" s="6"/>
      <c r="BD1456" s="6"/>
      <c r="BE1456" s="6"/>
      <c r="BF1456" s="6"/>
      <c r="BG1456" s="6"/>
      <c r="BH1456" s="6"/>
      <c r="BI1456" s="6"/>
      <c r="BJ1456" s="6"/>
      <c r="BK1456" s="6"/>
      <c r="BL1456" s="6"/>
      <c r="BM1456" s="6"/>
      <c r="BN1456" s="6"/>
      <c r="BO1456" s="6"/>
      <c r="BP1456" s="6"/>
      <c r="BQ1456" s="6"/>
      <c r="BR1456" s="6"/>
      <c r="BS1456" s="6"/>
      <c r="BT1456" s="6"/>
      <c r="BU1456" s="6"/>
      <c r="BV1456" s="6"/>
      <c r="BW1456" s="6"/>
      <c r="BX1456" s="6"/>
      <c r="BY1456" s="6"/>
      <c r="BZ1456" s="6"/>
      <c r="CA1456" s="6"/>
      <c r="CB1456" s="6"/>
      <c r="CC1456" s="6"/>
      <c r="CD1456" s="6"/>
      <c r="CE1456" s="6"/>
      <c r="CF1456" s="6"/>
      <c r="CG1456" s="6"/>
      <c r="CH1456" s="6"/>
      <c r="CI1456" s="6"/>
      <c r="CJ1456" s="6"/>
      <c r="CK1456" s="6"/>
      <c r="CL1456" s="6"/>
      <c r="CM1456" s="6"/>
      <c r="CN1456" s="6"/>
      <c r="CO1456" s="6"/>
      <c r="CP1456" s="6"/>
      <c r="CQ1456" s="6"/>
      <c r="CR1456" s="6"/>
    </row>
    <row r="1457" customFormat="false" ht="15" hidden="false" customHeight="false" outlineLevel="0" collapsed="false">
      <c r="A1457" s="54" t="n">
        <v>1456</v>
      </c>
      <c r="B1457" s="6" t="s">
        <v>3655</v>
      </c>
      <c r="C1457" s="1" t="n">
        <v>5</v>
      </c>
      <c r="D1457" s="1" t="n">
        <v>23</v>
      </c>
      <c r="E1457" s="106" t="n">
        <f aca="false">PRODUCT(C1457/D1457)</f>
        <v>0.217391304347826</v>
      </c>
      <c r="F1457" s="6"/>
      <c r="G1457" s="6"/>
      <c r="H1457" s="6"/>
      <c r="I1457" s="6"/>
      <c r="J1457" s="1"/>
      <c r="K1457" s="1"/>
      <c r="L1457" s="6"/>
      <c r="S1457" s="6"/>
      <c r="T1457" s="6"/>
      <c r="U1457" s="6"/>
      <c r="V1457" s="1"/>
      <c r="W1457" s="6"/>
      <c r="X1457" s="6"/>
      <c r="Y1457" s="6"/>
      <c r="Z1457" s="6"/>
      <c r="AA1457" s="6"/>
      <c r="AB1457" s="6"/>
      <c r="AC1457" s="6"/>
      <c r="AD1457" s="6"/>
      <c r="AE1457" s="6"/>
      <c r="AF1457" s="6"/>
      <c r="AG1457" s="6"/>
      <c r="AH1457" s="6"/>
      <c r="AM1457" s="6"/>
      <c r="AN1457" s="6"/>
      <c r="AO1457" s="6"/>
      <c r="AP1457" s="6"/>
      <c r="AQ1457" s="6"/>
      <c r="AR1457" s="6"/>
      <c r="AS1457" s="6"/>
      <c r="AT1457" s="6"/>
      <c r="AU1457" s="6"/>
      <c r="AV1457" s="6"/>
      <c r="AW1457" s="6"/>
      <c r="AX1457" s="6"/>
      <c r="AY1457" s="6"/>
      <c r="AZ1457" s="6"/>
      <c r="BA1457" s="6"/>
      <c r="BB1457" s="6"/>
      <c r="BC1457" s="6"/>
      <c r="BD1457" s="6"/>
      <c r="BE1457" s="6"/>
      <c r="BF1457" s="6"/>
      <c r="BG1457" s="6"/>
      <c r="BH1457" s="6"/>
      <c r="BI1457" s="6"/>
      <c r="BJ1457" s="6"/>
      <c r="BK1457" s="6"/>
      <c r="BL1457" s="6"/>
      <c r="BM1457" s="6"/>
      <c r="BN1457" s="6"/>
      <c r="BO1457" s="6"/>
      <c r="BP1457" s="6"/>
      <c r="BQ1457" s="6"/>
      <c r="BR1457" s="6"/>
      <c r="BS1457" s="6"/>
      <c r="BT1457" s="6"/>
      <c r="BU1457" s="6"/>
      <c r="BV1457" s="6"/>
      <c r="BW1457" s="6"/>
      <c r="BX1457" s="6"/>
      <c r="BY1457" s="6"/>
      <c r="BZ1457" s="6"/>
      <c r="CA1457" s="6"/>
      <c r="CB1457" s="6"/>
      <c r="CC1457" s="6"/>
      <c r="CD1457" s="6"/>
      <c r="CE1457" s="6"/>
      <c r="CF1457" s="6"/>
      <c r="CG1457" s="6"/>
      <c r="CH1457" s="6"/>
      <c r="CI1457" s="6"/>
      <c r="CJ1457" s="6"/>
      <c r="CK1457" s="6"/>
      <c r="CL1457" s="6"/>
      <c r="CM1457" s="6"/>
      <c r="CN1457" s="6"/>
      <c r="CO1457" s="6"/>
      <c r="CP1457" s="6"/>
      <c r="CQ1457" s="6"/>
      <c r="CR1457" s="6"/>
    </row>
    <row r="1458" customFormat="false" ht="15" hidden="false" customHeight="false" outlineLevel="0" collapsed="false">
      <c r="A1458" s="54" t="n">
        <v>1457</v>
      </c>
      <c r="B1458" s="6" t="s">
        <v>3663</v>
      </c>
      <c r="C1458" s="1" t="n">
        <v>5</v>
      </c>
      <c r="D1458" s="1" t="n">
        <v>5</v>
      </c>
      <c r="E1458" s="106" t="n">
        <f aca="false">PRODUCT(C1458/D1458)</f>
        <v>1</v>
      </c>
      <c r="F1458" s="6"/>
      <c r="G1458" s="6"/>
      <c r="H1458" s="6"/>
      <c r="I1458" s="6"/>
      <c r="J1458" s="1"/>
      <c r="K1458" s="1"/>
      <c r="L1458" s="6"/>
      <c r="S1458" s="6"/>
      <c r="T1458" s="6"/>
      <c r="U1458" s="6"/>
      <c r="V1458" s="1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</row>
    <row r="1459" customFormat="false" ht="15" hidden="false" customHeight="false" outlineLevel="0" collapsed="false">
      <c r="A1459" s="54" t="n">
        <v>1458</v>
      </c>
      <c r="B1459" s="6" t="s">
        <v>3681</v>
      </c>
      <c r="C1459" s="1" t="n">
        <v>5</v>
      </c>
      <c r="D1459" s="1" t="n">
        <v>4</v>
      </c>
      <c r="E1459" s="106" t="n">
        <f aca="false">PRODUCT(C1459/D1459)</f>
        <v>1.25</v>
      </c>
      <c r="F1459" s="6"/>
      <c r="G1459" s="6"/>
      <c r="H1459" s="6"/>
      <c r="I1459" s="6"/>
      <c r="J1459" s="1"/>
      <c r="K1459" s="1"/>
      <c r="L1459" s="6"/>
      <c r="S1459" s="6"/>
      <c r="T1459" s="6"/>
      <c r="U1459" s="6"/>
      <c r="V1459" s="1"/>
      <c r="W1459" s="6"/>
      <c r="X1459" s="6"/>
      <c r="Y1459" s="6"/>
      <c r="Z1459" s="6"/>
      <c r="AA1459" s="6"/>
      <c r="AB1459" s="6"/>
      <c r="AC1459" s="6"/>
      <c r="AD1459" s="6"/>
      <c r="AE1459" s="6"/>
      <c r="AF1459" s="6"/>
      <c r="AG1459" s="6"/>
      <c r="AH1459" s="6"/>
      <c r="AM1459" s="6"/>
      <c r="AN1459" s="6"/>
      <c r="AO1459" s="6"/>
      <c r="AP1459" s="6"/>
      <c r="AQ1459" s="6"/>
      <c r="AR1459" s="6"/>
      <c r="AS1459" s="6"/>
      <c r="AT1459" s="6"/>
      <c r="AU1459" s="6"/>
      <c r="AV1459" s="6"/>
      <c r="AW1459" s="6"/>
      <c r="AX1459" s="6"/>
      <c r="AY1459" s="6"/>
      <c r="AZ1459" s="6"/>
      <c r="BA1459" s="6"/>
      <c r="BB1459" s="6"/>
      <c r="BC1459" s="6"/>
      <c r="BD1459" s="6"/>
      <c r="BE1459" s="6"/>
      <c r="BF1459" s="6"/>
      <c r="BG1459" s="6"/>
      <c r="BH1459" s="6"/>
      <c r="BI1459" s="6"/>
      <c r="BJ1459" s="6"/>
      <c r="BK1459" s="6"/>
      <c r="BL1459" s="6"/>
      <c r="BM1459" s="6"/>
      <c r="BN1459" s="6"/>
      <c r="BO1459" s="6"/>
      <c r="BP1459" s="6"/>
      <c r="BQ1459" s="6"/>
      <c r="BR1459" s="6"/>
      <c r="BS1459" s="6"/>
      <c r="BT1459" s="6"/>
      <c r="BU1459" s="6"/>
      <c r="BV1459" s="6"/>
      <c r="BW1459" s="6"/>
      <c r="BX1459" s="6"/>
      <c r="BY1459" s="6"/>
      <c r="BZ1459" s="6"/>
      <c r="CA1459" s="6"/>
      <c r="CB1459" s="6"/>
      <c r="CC1459" s="6"/>
      <c r="CD1459" s="6"/>
      <c r="CE1459" s="6"/>
      <c r="CF1459" s="6"/>
      <c r="CG1459" s="6"/>
      <c r="CH1459" s="6"/>
      <c r="CI1459" s="6"/>
      <c r="CJ1459" s="6"/>
      <c r="CK1459" s="6"/>
      <c r="CL1459" s="6"/>
      <c r="CM1459" s="6"/>
      <c r="CN1459" s="6"/>
      <c r="CO1459" s="6"/>
      <c r="CP1459" s="6"/>
      <c r="CQ1459" s="6"/>
      <c r="CR1459" s="6"/>
    </row>
    <row r="1460" customFormat="false" ht="15" hidden="false" customHeight="false" outlineLevel="0" collapsed="false">
      <c r="A1460" s="54" t="n">
        <v>1459</v>
      </c>
      <c r="B1460" s="6" t="s">
        <v>2647</v>
      </c>
      <c r="C1460" s="1" t="n">
        <v>4</v>
      </c>
      <c r="D1460" s="1" t="n">
        <v>66</v>
      </c>
      <c r="E1460" s="106" t="n">
        <f aca="false">PRODUCT(C1460/D1460)</f>
        <v>0.0606060606060606</v>
      </c>
      <c r="F1460" s="6"/>
      <c r="G1460" s="6"/>
      <c r="H1460" s="6"/>
      <c r="I1460" s="6"/>
      <c r="J1460" s="1"/>
      <c r="K1460" s="1"/>
      <c r="L1460" s="6"/>
      <c r="S1460" s="6"/>
      <c r="T1460" s="6"/>
      <c r="U1460" s="6"/>
      <c r="V1460" s="1"/>
      <c r="W1460" s="6"/>
      <c r="X1460" s="6"/>
      <c r="Y1460" s="6"/>
      <c r="Z1460" s="6"/>
      <c r="AA1460" s="6"/>
      <c r="AB1460" s="6"/>
      <c r="AC1460" s="6"/>
      <c r="AD1460" s="6"/>
      <c r="AE1460" s="6"/>
      <c r="AF1460" s="6"/>
      <c r="AG1460" s="6"/>
      <c r="AH1460" s="6"/>
      <c r="AM1460" s="6"/>
      <c r="AN1460" s="6"/>
      <c r="AO1460" s="6"/>
      <c r="AP1460" s="6"/>
      <c r="AQ1460" s="6"/>
      <c r="AR1460" s="6"/>
      <c r="AS1460" s="6"/>
      <c r="AT1460" s="6"/>
      <c r="AU1460" s="6"/>
      <c r="AV1460" s="6"/>
      <c r="AW1460" s="6"/>
      <c r="AX1460" s="6"/>
      <c r="AY1460" s="6"/>
      <c r="AZ1460" s="6"/>
      <c r="BA1460" s="6"/>
      <c r="BB1460" s="6"/>
      <c r="BC1460" s="6"/>
      <c r="BD1460" s="6"/>
      <c r="BE1460" s="6"/>
      <c r="BF1460" s="6"/>
      <c r="BG1460" s="6"/>
      <c r="BH1460" s="6"/>
      <c r="BI1460" s="6"/>
      <c r="BJ1460" s="6"/>
      <c r="BK1460" s="6"/>
      <c r="BL1460" s="6"/>
      <c r="BM1460" s="6"/>
      <c r="BN1460" s="6"/>
      <c r="BO1460" s="6"/>
      <c r="BP1460" s="6"/>
      <c r="BQ1460" s="6"/>
      <c r="BR1460" s="6"/>
      <c r="BS1460" s="6"/>
      <c r="BT1460" s="6"/>
      <c r="BU1460" s="6"/>
      <c r="BV1460" s="6"/>
      <c r="BW1460" s="6"/>
      <c r="BX1460" s="6"/>
      <c r="BY1460" s="6"/>
      <c r="BZ1460" s="6"/>
      <c r="CA1460" s="6"/>
      <c r="CB1460" s="6"/>
      <c r="CC1460" s="6"/>
      <c r="CD1460" s="6"/>
      <c r="CE1460" s="6"/>
      <c r="CF1460" s="6"/>
      <c r="CG1460" s="6"/>
      <c r="CH1460" s="6"/>
      <c r="CI1460" s="6"/>
      <c r="CJ1460" s="6"/>
      <c r="CK1460" s="6"/>
      <c r="CL1460" s="6"/>
      <c r="CM1460" s="6"/>
      <c r="CN1460" s="6"/>
      <c r="CO1460" s="6"/>
      <c r="CP1460" s="6"/>
      <c r="CQ1460" s="6"/>
      <c r="CR1460" s="6"/>
    </row>
    <row r="1461" customFormat="false" ht="15" hidden="false" customHeight="false" outlineLevel="0" collapsed="false">
      <c r="A1461" s="54" t="n">
        <v>1460</v>
      </c>
      <c r="B1461" s="6" t="s">
        <v>2671</v>
      </c>
      <c r="C1461" s="1" t="n">
        <v>4</v>
      </c>
      <c r="D1461" s="1" t="n">
        <v>36</v>
      </c>
      <c r="E1461" s="106" t="n">
        <f aca="false">PRODUCT(C1461/D1461)</f>
        <v>0.111111111111111</v>
      </c>
      <c r="F1461" s="6"/>
      <c r="G1461" s="6"/>
      <c r="H1461" s="6"/>
      <c r="I1461" s="6"/>
      <c r="J1461" s="1"/>
      <c r="K1461" s="1"/>
      <c r="L1461" s="6"/>
      <c r="S1461" s="6"/>
      <c r="T1461" s="6"/>
      <c r="U1461" s="6"/>
      <c r="V1461" s="1"/>
      <c r="W1461" s="6"/>
      <c r="X1461" s="6"/>
      <c r="Y1461" s="6"/>
      <c r="Z1461" s="6"/>
      <c r="AA1461" s="6"/>
      <c r="AB1461" s="6"/>
      <c r="AC1461" s="6"/>
      <c r="AD1461" s="6"/>
      <c r="AE1461" s="6"/>
      <c r="AF1461" s="6"/>
      <c r="AG1461" s="6"/>
      <c r="AH1461" s="6"/>
      <c r="AM1461" s="6"/>
      <c r="AN1461" s="6"/>
      <c r="AO1461" s="6"/>
      <c r="AP1461" s="6"/>
      <c r="AQ1461" s="6"/>
      <c r="AR1461" s="6"/>
      <c r="AS1461" s="6"/>
      <c r="AT1461" s="6"/>
      <c r="AU1461" s="6"/>
      <c r="AV1461" s="6"/>
      <c r="AW1461" s="6"/>
      <c r="AX1461" s="6"/>
      <c r="AY1461" s="6"/>
      <c r="AZ1461" s="6"/>
      <c r="BA1461" s="6"/>
      <c r="BB1461" s="6"/>
      <c r="BC1461" s="6"/>
      <c r="BD1461" s="6"/>
      <c r="BE1461" s="6"/>
      <c r="BF1461" s="6"/>
      <c r="BG1461" s="6"/>
      <c r="BH1461" s="6"/>
      <c r="BI1461" s="6"/>
      <c r="BJ1461" s="6"/>
      <c r="BK1461" s="6"/>
      <c r="BL1461" s="6"/>
      <c r="BM1461" s="6"/>
      <c r="BN1461" s="6"/>
      <c r="BO1461" s="6"/>
      <c r="BP1461" s="6"/>
      <c r="BQ1461" s="6"/>
      <c r="BR1461" s="6"/>
      <c r="BS1461" s="6"/>
      <c r="BT1461" s="6"/>
      <c r="BU1461" s="6"/>
      <c r="BV1461" s="6"/>
      <c r="BW1461" s="6"/>
      <c r="BX1461" s="6"/>
      <c r="BY1461" s="6"/>
      <c r="BZ1461" s="6"/>
      <c r="CA1461" s="6"/>
      <c r="CB1461" s="6"/>
      <c r="CC1461" s="6"/>
      <c r="CD1461" s="6"/>
      <c r="CE1461" s="6"/>
      <c r="CF1461" s="6"/>
      <c r="CG1461" s="6"/>
      <c r="CH1461" s="6"/>
      <c r="CI1461" s="6"/>
      <c r="CJ1461" s="6"/>
      <c r="CK1461" s="6"/>
      <c r="CL1461" s="6"/>
      <c r="CM1461" s="6"/>
      <c r="CN1461" s="6"/>
      <c r="CO1461" s="6"/>
      <c r="CP1461" s="6"/>
      <c r="CQ1461" s="6"/>
      <c r="CR1461" s="6"/>
    </row>
    <row r="1462" customFormat="false" ht="15" hidden="false" customHeight="false" outlineLevel="0" collapsed="false">
      <c r="A1462" s="54" t="n">
        <v>1461</v>
      </c>
      <c r="B1462" s="6" t="s">
        <v>2849</v>
      </c>
      <c r="C1462" s="1" t="n">
        <v>4</v>
      </c>
      <c r="D1462" s="1" t="n">
        <v>38</v>
      </c>
      <c r="E1462" s="106" t="n">
        <f aca="false">PRODUCT(C1462/D1462)</f>
        <v>0.105263157894737</v>
      </c>
      <c r="F1462" s="6"/>
      <c r="G1462" s="6"/>
      <c r="H1462" s="6"/>
      <c r="I1462" s="6"/>
      <c r="J1462" s="1"/>
      <c r="K1462" s="1"/>
      <c r="L1462" s="6"/>
      <c r="S1462" s="6"/>
      <c r="T1462" s="6"/>
      <c r="U1462" s="6"/>
      <c r="V1462" s="1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</row>
    <row r="1463" customFormat="false" ht="15" hidden="false" customHeight="false" outlineLevel="0" collapsed="false">
      <c r="A1463" s="54" t="n">
        <v>1462</v>
      </c>
      <c r="B1463" s="6" t="s">
        <v>3024</v>
      </c>
      <c r="C1463" s="1" t="n">
        <v>4</v>
      </c>
      <c r="D1463" s="1" t="n">
        <v>39</v>
      </c>
      <c r="E1463" s="106" t="n">
        <f aca="false">PRODUCT(C1463/D1463)</f>
        <v>0.102564102564103</v>
      </c>
      <c r="F1463" s="6"/>
      <c r="G1463" s="6"/>
      <c r="H1463" s="6"/>
      <c r="I1463" s="6"/>
      <c r="J1463" s="1"/>
      <c r="K1463" s="1"/>
      <c r="L1463" s="6"/>
      <c r="S1463" s="6"/>
      <c r="T1463" s="6"/>
      <c r="U1463" s="6"/>
      <c r="V1463" s="1"/>
      <c r="W1463" s="6"/>
      <c r="X1463" s="6"/>
      <c r="Y1463" s="6"/>
      <c r="Z1463" s="6"/>
      <c r="AA1463" s="6"/>
      <c r="AB1463" s="6"/>
      <c r="AC1463" s="6"/>
      <c r="AD1463" s="6"/>
      <c r="AE1463" s="6"/>
      <c r="AF1463" s="6"/>
      <c r="AG1463" s="6"/>
      <c r="AH1463" s="6"/>
      <c r="AM1463" s="6"/>
      <c r="AN1463" s="6"/>
      <c r="AO1463" s="6"/>
      <c r="AP1463" s="6"/>
      <c r="AQ1463" s="6"/>
      <c r="AR1463" s="6"/>
      <c r="AS1463" s="6"/>
      <c r="AT1463" s="6"/>
      <c r="AU1463" s="6"/>
      <c r="AV1463" s="6"/>
      <c r="AW1463" s="6"/>
      <c r="AX1463" s="6"/>
      <c r="AY1463" s="6"/>
      <c r="AZ1463" s="6"/>
      <c r="BA1463" s="6"/>
      <c r="BB1463" s="6"/>
      <c r="BC1463" s="6"/>
      <c r="BD1463" s="6"/>
      <c r="BE1463" s="6"/>
      <c r="BF1463" s="6"/>
      <c r="BG1463" s="6"/>
      <c r="BH1463" s="6"/>
      <c r="BI1463" s="6"/>
      <c r="BJ1463" s="6"/>
      <c r="BK1463" s="6"/>
      <c r="BL1463" s="6"/>
      <c r="BM1463" s="6"/>
      <c r="BN1463" s="6"/>
      <c r="BO1463" s="6"/>
      <c r="BP1463" s="6"/>
      <c r="BQ1463" s="6"/>
      <c r="BR1463" s="6"/>
      <c r="BS1463" s="6"/>
      <c r="BT1463" s="6"/>
      <c r="BU1463" s="6"/>
      <c r="BV1463" s="6"/>
      <c r="BW1463" s="6"/>
      <c r="BX1463" s="6"/>
      <c r="BY1463" s="6"/>
      <c r="BZ1463" s="6"/>
      <c r="CA1463" s="6"/>
      <c r="CB1463" s="6"/>
      <c r="CC1463" s="6"/>
      <c r="CD1463" s="6"/>
      <c r="CE1463" s="6"/>
      <c r="CF1463" s="6"/>
      <c r="CG1463" s="6"/>
      <c r="CH1463" s="6"/>
      <c r="CI1463" s="6"/>
      <c r="CJ1463" s="6"/>
      <c r="CK1463" s="6"/>
      <c r="CL1463" s="6"/>
      <c r="CM1463" s="6"/>
      <c r="CN1463" s="6"/>
      <c r="CO1463" s="6"/>
      <c r="CP1463" s="6"/>
      <c r="CQ1463" s="6"/>
      <c r="CR1463" s="6"/>
    </row>
    <row r="1464" customFormat="false" ht="15" hidden="false" customHeight="false" outlineLevel="0" collapsed="false">
      <c r="A1464" s="54" t="n">
        <v>1463</v>
      </c>
      <c r="B1464" s="6" t="s">
        <v>462</v>
      </c>
      <c r="C1464" s="1" t="n">
        <v>4</v>
      </c>
      <c r="D1464" s="1" t="n">
        <v>42</v>
      </c>
      <c r="E1464" s="106" t="n">
        <f aca="false">PRODUCT(C1464/D1464)</f>
        <v>0.0952380952380952</v>
      </c>
      <c r="F1464" s="6"/>
      <c r="G1464" s="6"/>
      <c r="H1464" s="6"/>
      <c r="I1464" s="6"/>
      <c r="J1464" s="1"/>
      <c r="K1464" s="1"/>
      <c r="L1464" s="6"/>
      <c r="S1464" s="6"/>
      <c r="T1464" s="6"/>
      <c r="U1464" s="6"/>
      <c r="V1464" s="1"/>
      <c r="W1464" s="6"/>
      <c r="X1464" s="6"/>
      <c r="Y1464" s="6"/>
      <c r="Z1464" s="6"/>
      <c r="AA1464" s="6"/>
      <c r="AB1464" s="6"/>
      <c r="AC1464" s="6"/>
      <c r="AD1464" s="6"/>
      <c r="AE1464" s="6"/>
      <c r="AF1464" s="6"/>
      <c r="AG1464" s="6"/>
      <c r="AH1464" s="6"/>
      <c r="AM1464" s="6"/>
      <c r="AN1464" s="6"/>
      <c r="AO1464" s="6"/>
      <c r="AP1464" s="6"/>
      <c r="AQ1464" s="6"/>
      <c r="AR1464" s="6"/>
      <c r="AS1464" s="6"/>
      <c r="AT1464" s="6"/>
      <c r="AU1464" s="6"/>
      <c r="AV1464" s="6"/>
      <c r="AW1464" s="6"/>
      <c r="AX1464" s="6"/>
      <c r="AY1464" s="6"/>
      <c r="AZ1464" s="6"/>
      <c r="BA1464" s="6"/>
      <c r="BB1464" s="6"/>
      <c r="BC1464" s="6"/>
      <c r="BD1464" s="6"/>
      <c r="BE1464" s="6"/>
      <c r="BF1464" s="6"/>
      <c r="BG1464" s="6"/>
      <c r="BH1464" s="6"/>
      <c r="BI1464" s="6"/>
      <c r="BJ1464" s="6"/>
      <c r="BK1464" s="6"/>
      <c r="BL1464" s="6"/>
      <c r="BM1464" s="6"/>
      <c r="BN1464" s="6"/>
      <c r="BO1464" s="6"/>
      <c r="BP1464" s="6"/>
      <c r="BQ1464" s="6"/>
      <c r="BR1464" s="6"/>
      <c r="BS1464" s="6"/>
      <c r="BT1464" s="6"/>
      <c r="BU1464" s="6"/>
      <c r="BV1464" s="6"/>
      <c r="BW1464" s="6"/>
      <c r="BX1464" s="6"/>
      <c r="BY1464" s="6"/>
      <c r="BZ1464" s="6"/>
      <c r="CA1464" s="6"/>
      <c r="CB1464" s="6"/>
      <c r="CC1464" s="6"/>
      <c r="CD1464" s="6"/>
      <c r="CE1464" s="6"/>
      <c r="CF1464" s="6"/>
      <c r="CG1464" s="6"/>
      <c r="CH1464" s="6"/>
      <c r="CI1464" s="6"/>
      <c r="CJ1464" s="6"/>
      <c r="CK1464" s="6"/>
      <c r="CL1464" s="6"/>
      <c r="CM1464" s="6"/>
      <c r="CN1464" s="6"/>
      <c r="CO1464" s="6"/>
      <c r="CP1464" s="6"/>
      <c r="CQ1464" s="6"/>
      <c r="CR1464" s="6"/>
    </row>
    <row r="1465" customFormat="false" ht="15" hidden="false" customHeight="false" outlineLevel="0" collapsed="false">
      <c r="A1465" s="54" t="n">
        <v>1464</v>
      </c>
      <c r="B1465" s="6" t="s">
        <v>584</v>
      </c>
      <c r="C1465" s="1" t="n">
        <v>4</v>
      </c>
      <c r="D1465" s="1" t="n">
        <v>66</v>
      </c>
      <c r="E1465" s="106" t="n">
        <f aca="false">PRODUCT(C1465/D1465)</f>
        <v>0.0606060606060606</v>
      </c>
      <c r="F1465" s="6"/>
      <c r="G1465" s="6"/>
      <c r="H1465" s="6"/>
      <c r="I1465" s="6"/>
      <c r="J1465" s="1"/>
      <c r="K1465" s="1"/>
      <c r="L1465" s="6"/>
      <c r="S1465" s="6"/>
      <c r="T1465" s="6"/>
      <c r="U1465" s="6"/>
      <c r="V1465" s="1"/>
      <c r="W1465" s="6"/>
      <c r="X1465" s="6"/>
      <c r="Y1465" s="6"/>
      <c r="Z1465" s="6"/>
      <c r="AA1465" s="6"/>
      <c r="AB1465" s="6"/>
      <c r="AC1465" s="6"/>
      <c r="AD1465" s="6"/>
      <c r="AE1465" s="6"/>
      <c r="AF1465" s="6"/>
      <c r="AG1465" s="6"/>
      <c r="AH1465" s="6"/>
      <c r="AM1465" s="6"/>
      <c r="AN1465" s="6"/>
      <c r="AO1465" s="6"/>
      <c r="AP1465" s="6"/>
      <c r="AQ1465" s="6"/>
      <c r="AR1465" s="6"/>
      <c r="AS1465" s="6"/>
      <c r="AT1465" s="6"/>
      <c r="AU1465" s="6"/>
      <c r="AV1465" s="6"/>
      <c r="AW1465" s="6"/>
      <c r="AX1465" s="6"/>
      <c r="AY1465" s="6"/>
      <c r="AZ1465" s="6"/>
      <c r="BA1465" s="6"/>
      <c r="BB1465" s="6"/>
      <c r="BC1465" s="6"/>
      <c r="BD1465" s="6"/>
      <c r="BE1465" s="6"/>
      <c r="BF1465" s="6"/>
      <c r="BG1465" s="6"/>
      <c r="BH1465" s="6"/>
      <c r="BI1465" s="6"/>
      <c r="BJ1465" s="6"/>
      <c r="BK1465" s="6"/>
      <c r="BL1465" s="6"/>
      <c r="BM1465" s="6"/>
      <c r="BN1465" s="6"/>
      <c r="BO1465" s="6"/>
      <c r="BP1465" s="6"/>
      <c r="BQ1465" s="6"/>
      <c r="BR1465" s="6"/>
      <c r="BS1465" s="6"/>
      <c r="BT1465" s="6"/>
      <c r="BU1465" s="6"/>
      <c r="BV1465" s="6"/>
      <c r="BW1465" s="6"/>
      <c r="BX1465" s="6"/>
      <c r="BY1465" s="6"/>
      <c r="BZ1465" s="6"/>
      <c r="CA1465" s="6"/>
      <c r="CB1465" s="6"/>
      <c r="CC1465" s="6"/>
      <c r="CD1465" s="6"/>
      <c r="CE1465" s="6"/>
      <c r="CF1465" s="6"/>
      <c r="CG1465" s="6"/>
      <c r="CH1465" s="6"/>
      <c r="CI1465" s="6"/>
      <c r="CJ1465" s="6"/>
      <c r="CK1465" s="6"/>
      <c r="CL1465" s="6"/>
      <c r="CM1465" s="6"/>
      <c r="CN1465" s="6"/>
      <c r="CO1465" s="6"/>
      <c r="CP1465" s="6"/>
      <c r="CQ1465" s="6"/>
      <c r="CR1465" s="6"/>
    </row>
    <row r="1466" customFormat="false" ht="15" hidden="false" customHeight="false" outlineLevel="0" collapsed="false">
      <c r="A1466" s="54" t="n">
        <v>1465</v>
      </c>
      <c r="B1466" s="6" t="s">
        <v>465</v>
      </c>
      <c r="C1466" s="1" t="n">
        <v>4</v>
      </c>
      <c r="D1466" s="1" t="n">
        <v>37</v>
      </c>
      <c r="E1466" s="106" t="n">
        <f aca="false">PRODUCT(C1466/D1466)</f>
        <v>0.108108108108108</v>
      </c>
      <c r="F1466" s="6"/>
      <c r="G1466" s="6"/>
      <c r="H1466" s="6"/>
      <c r="I1466" s="6"/>
      <c r="J1466" s="1"/>
      <c r="K1466" s="1"/>
      <c r="L1466" s="6"/>
      <c r="S1466" s="6"/>
      <c r="T1466" s="6"/>
      <c r="U1466" s="6"/>
      <c r="V1466" s="1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</row>
    <row r="1467" customFormat="false" ht="15" hidden="false" customHeight="false" outlineLevel="0" collapsed="false">
      <c r="A1467" s="54" t="n">
        <v>1466</v>
      </c>
      <c r="B1467" s="6" t="s">
        <v>3126</v>
      </c>
      <c r="C1467" s="1" t="n">
        <v>4</v>
      </c>
      <c r="D1467" s="1" t="n">
        <v>20</v>
      </c>
      <c r="E1467" s="106" t="n">
        <f aca="false">PRODUCT(C1467/D1467)</f>
        <v>0.2</v>
      </c>
      <c r="F1467" s="6"/>
      <c r="G1467" s="6"/>
      <c r="H1467" s="6"/>
      <c r="I1467" s="6"/>
      <c r="J1467" s="1"/>
      <c r="K1467" s="1"/>
      <c r="L1467" s="6"/>
      <c r="S1467" s="6"/>
      <c r="T1467" s="6"/>
      <c r="U1467" s="6"/>
      <c r="V1467" s="1"/>
      <c r="W1467" s="6"/>
      <c r="X1467" s="6"/>
      <c r="Y1467" s="6"/>
      <c r="Z1467" s="6"/>
      <c r="AA1467" s="6"/>
      <c r="AB1467" s="6"/>
      <c r="AC1467" s="6"/>
      <c r="AD1467" s="6"/>
      <c r="AE1467" s="6"/>
      <c r="AF1467" s="6"/>
      <c r="AG1467" s="6"/>
      <c r="AH1467" s="6"/>
      <c r="AM1467" s="6"/>
      <c r="AN1467" s="6"/>
      <c r="AO1467" s="6"/>
      <c r="AP1467" s="6"/>
      <c r="AQ1467" s="6"/>
      <c r="AR1467" s="6"/>
      <c r="AS1467" s="6"/>
      <c r="AT1467" s="6"/>
      <c r="AU1467" s="6"/>
      <c r="AV1467" s="6"/>
      <c r="AW1467" s="6"/>
      <c r="AX1467" s="6"/>
      <c r="AY1467" s="6"/>
      <c r="AZ1467" s="6"/>
      <c r="BA1467" s="6"/>
      <c r="BB1467" s="6"/>
      <c r="BC1467" s="6"/>
      <c r="BD1467" s="6"/>
      <c r="BE1467" s="6"/>
      <c r="BF1467" s="6"/>
      <c r="BG1467" s="6"/>
      <c r="BH1467" s="6"/>
      <c r="BI1467" s="6"/>
      <c r="BJ1467" s="6"/>
      <c r="BK1467" s="6"/>
      <c r="BL1467" s="6"/>
      <c r="BM1467" s="6"/>
      <c r="BN1467" s="6"/>
      <c r="BO1467" s="6"/>
      <c r="BP1467" s="6"/>
      <c r="BQ1467" s="6"/>
      <c r="BR1467" s="6"/>
      <c r="BS1467" s="6"/>
      <c r="BT1467" s="6"/>
      <c r="BU1467" s="6"/>
      <c r="BV1467" s="6"/>
      <c r="BW1467" s="6"/>
      <c r="BX1467" s="6"/>
      <c r="BY1467" s="6"/>
      <c r="BZ1467" s="6"/>
      <c r="CA1467" s="6"/>
      <c r="CB1467" s="6"/>
      <c r="CC1467" s="6"/>
      <c r="CD1467" s="6"/>
      <c r="CE1467" s="6"/>
      <c r="CF1467" s="6"/>
      <c r="CG1467" s="6"/>
      <c r="CH1467" s="6"/>
      <c r="CI1467" s="6"/>
      <c r="CJ1467" s="6"/>
      <c r="CK1467" s="6"/>
      <c r="CL1467" s="6"/>
      <c r="CM1467" s="6"/>
      <c r="CN1467" s="6"/>
      <c r="CO1467" s="6"/>
      <c r="CP1467" s="6"/>
      <c r="CQ1467" s="6"/>
      <c r="CR1467" s="6"/>
    </row>
    <row r="1468" customFormat="false" ht="15" hidden="false" customHeight="false" outlineLevel="0" collapsed="false">
      <c r="A1468" s="54" t="n">
        <v>1467</v>
      </c>
      <c r="B1468" s="6" t="s">
        <v>3147</v>
      </c>
      <c r="C1468" s="1" t="n">
        <v>4</v>
      </c>
      <c r="D1468" s="1" t="n">
        <v>24</v>
      </c>
      <c r="E1468" s="106" t="n">
        <f aca="false">PRODUCT(C1468/D1468)</f>
        <v>0.166666666666667</v>
      </c>
      <c r="F1468" s="6"/>
      <c r="G1468" s="6"/>
      <c r="H1468" s="6"/>
      <c r="I1468" s="6"/>
      <c r="J1468" s="1"/>
      <c r="K1468" s="1"/>
      <c r="L1468" s="6"/>
      <c r="S1468" s="6"/>
      <c r="T1468" s="6"/>
      <c r="U1468" s="6"/>
      <c r="V1468" s="1"/>
      <c r="W1468" s="6"/>
      <c r="X1468" s="6"/>
      <c r="Y1468" s="6"/>
      <c r="Z1468" s="6"/>
      <c r="AA1468" s="6"/>
      <c r="AB1468" s="6"/>
      <c r="AC1468" s="6"/>
      <c r="AD1468" s="6"/>
      <c r="AE1468" s="6"/>
      <c r="AF1468" s="6"/>
      <c r="AG1468" s="6"/>
      <c r="AH1468" s="6"/>
      <c r="AM1468" s="6"/>
      <c r="AN1468" s="6"/>
      <c r="AO1468" s="6"/>
      <c r="AP1468" s="6"/>
      <c r="AQ1468" s="6"/>
      <c r="AR1468" s="6"/>
      <c r="AS1468" s="6"/>
      <c r="AT1468" s="6"/>
      <c r="AU1468" s="6"/>
      <c r="AV1468" s="6"/>
      <c r="AW1468" s="6"/>
      <c r="AX1468" s="6"/>
      <c r="AY1468" s="6"/>
      <c r="AZ1468" s="6"/>
      <c r="BA1468" s="6"/>
      <c r="BB1468" s="6"/>
      <c r="BC1468" s="6"/>
      <c r="BD1468" s="6"/>
      <c r="BE1468" s="6"/>
      <c r="BF1468" s="6"/>
      <c r="BG1468" s="6"/>
      <c r="BH1468" s="6"/>
      <c r="BI1468" s="6"/>
      <c r="BJ1468" s="6"/>
      <c r="BK1468" s="6"/>
      <c r="BL1468" s="6"/>
      <c r="BM1468" s="6"/>
      <c r="BN1468" s="6"/>
      <c r="BO1468" s="6"/>
      <c r="BP1468" s="6"/>
      <c r="BQ1468" s="6"/>
      <c r="BR1468" s="6"/>
      <c r="BS1468" s="6"/>
      <c r="BT1468" s="6"/>
      <c r="BU1468" s="6"/>
      <c r="BV1468" s="6"/>
      <c r="BW1468" s="6"/>
      <c r="BX1468" s="6"/>
      <c r="BY1468" s="6"/>
      <c r="BZ1468" s="6"/>
      <c r="CA1468" s="6"/>
      <c r="CB1468" s="6"/>
      <c r="CC1468" s="6"/>
      <c r="CD1468" s="6"/>
      <c r="CE1468" s="6"/>
      <c r="CF1468" s="6"/>
      <c r="CG1468" s="6"/>
      <c r="CH1468" s="6"/>
      <c r="CI1468" s="6"/>
      <c r="CJ1468" s="6"/>
      <c r="CK1468" s="6"/>
      <c r="CL1468" s="6"/>
      <c r="CM1468" s="6"/>
      <c r="CN1468" s="6"/>
      <c r="CO1468" s="6"/>
      <c r="CP1468" s="6"/>
      <c r="CQ1468" s="6"/>
      <c r="CR1468" s="6"/>
    </row>
    <row r="1469" customFormat="false" ht="15" hidden="false" customHeight="false" outlineLevel="0" collapsed="false">
      <c r="A1469" s="54" t="n">
        <v>1468</v>
      </c>
      <c r="B1469" s="56" t="s">
        <v>3149</v>
      </c>
      <c r="C1469" s="1" t="n">
        <v>4</v>
      </c>
      <c r="D1469" s="1" t="n">
        <v>40</v>
      </c>
      <c r="E1469" s="106" t="n">
        <f aca="false">PRODUCT(C1469/D1469)</f>
        <v>0.1</v>
      </c>
      <c r="F1469" s="6"/>
      <c r="G1469" s="6"/>
      <c r="H1469" s="56"/>
      <c r="I1469" s="6"/>
      <c r="J1469" s="1"/>
      <c r="K1469" s="1"/>
      <c r="L1469" s="6"/>
      <c r="S1469" s="6"/>
      <c r="T1469" s="6"/>
      <c r="U1469" s="6"/>
      <c r="V1469" s="1"/>
      <c r="W1469" s="6"/>
      <c r="X1469" s="6"/>
      <c r="Y1469" s="6"/>
      <c r="Z1469" s="6"/>
      <c r="AA1469" s="6"/>
      <c r="AB1469" s="6"/>
      <c r="AC1469" s="6"/>
      <c r="AD1469" s="6"/>
      <c r="AE1469" s="6"/>
      <c r="AF1469" s="6"/>
      <c r="AG1469" s="6"/>
      <c r="AH1469" s="6"/>
      <c r="AM1469" s="6"/>
      <c r="AN1469" s="6"/>
      <c r="AO1469" s="6"/>
      <c r="AP1469" s="6"/>
      <c r="AQ1469" s="6"/>
      <c r="AR1469" s="6"/>
      <c r="AS1469" s="6"/>
      <c r="AT1469" s="6"/>
      <c r="AU1469" s="6"/>
      <c r="AV1469" s="6"/>
      <c r="AW1469" s="6"/>
      <c r="AX1469" s="6"/>
      <c r="AY1469" s="6"/>
      <c r="AZ1469" s="6"/>
      <c r="BA1469" s="6"/>
      <c r="BB1469" s="6"/>
      <c r="BC1469" s="6"/>
      <c r="BD1469" s="6"/>
      <c r="BE1469" s="6"/>
      <c r="BF1469" s="6"/>
      <c r="BG1469" s="6"/>
      <c r="BH1469" s="6"/>
      <c r="BI1469" s="6"/>
      <c r="BJ1469" s="6"/>
      <c r="BK1469" s="6"/>
      <c r="BL1469" s="6"/>
      <c r="BM1469" s="6"/>
      <c r="BN1469" s="6"/>
      <c r="BO1469" s="6"/>
      <c r="BP1469" s="6"/>
      <c r="BQ1469" s="6"/>
      <c r="BR1469" s="6"/>
      <c r="BS1469" s="6"/>
      <c r="BT1469" s="6"/>
      <c r="BU1469" s="6"/>
      <c r="BV1469" s="6"/>
      <c r="BW1469" s="6"/>
      <c r="BX1469" s="6"/>
      <c r="BY1469" s="6"/>
      <c r="BZ1469" s="6"/>
      <c r="CA1469" s="6"/>
      <c r="CB1469" s="6"/>
      <c r="CC1469" s="6"/>
      <c r="CD1469" s="6"/>
      <c r="CE1469" s="6"/>
      <c r="CF1469" s="6"/>
      <c r="CG1469" s="6"/>
      <c r="CH1469" s="6"/>
      <c r="CI1469" s="6"/>
      <c r="CJ1469" s="6"/>
      <c r="CK1469" s="6"/>
      <c r="CL1469" s="6"/>
      <c r="CM1469" s="6"/>
      <c r="CN1469" s="6"/>
      <c r="CO1469" s="6"/>
      <c r="CP1469" s="6"/>
      <c r="CQ1469" s="6"/>
      <c r="CR1469" s="6"/>
    </row>
    <row r="1470" customFormat="false" ht="15" hidden="false" customHeight="false" outlineLevel="0" collapsed="false">
      <c r="A1470" s="54" t="n">
        <v>1469</v>
      </c>
      <c r="B1470" s="6" t="s">
        <v>3150</v>
      </c>
      <c r="C1470" s="1" t="n">
        <v>4</v>
      </c>
      <c r="D1470" s="1" t="n">
        <v>41</v>
      </c>
      <c r="E1470" s="106" t="n">
        <f aca="false">PRODUCT(C1470/D1470)</f>
        <v>0.0975609756097561</v>
      </c>
      <c r="F1470" s="6"/>
      <c r="G1470" s="6"/>
      <c r="H1470" s="6"/>
      <c r="I1470" s="6"/>
      <c r="J1470" s="1"/>
      <c r="K1470" s="1"/>
      <c r="L1470" s="6"/>
      <c r="S1470" s="6"/>
      <c r="T1470" s="6"/>
      <c r="U1470" s="6"/>
      <c r="V1470" s="1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</row>
    <row r="1471" customFormat="false" ht="15" hidden="false" customHeight="false" outlineLevel="0" collapsed="false">
      <c r="A1471" s="54" t="n">
        <v>1470</v>
      </c>
      <c r="B1471" s="6" t="s">
        <v>3181</v>
      </c>
      <c r="C1471" s="1" t="n">
        <v>4</v>
      </c>
      <c r="D1471" s="1" t="n">
        <v>17</v>
      </c>
      <c r="E1471" s="106" t="n">
        <f aca="false">PRODUCT(C1471/D1471)</f>
        <v>0.235294117647059</v>
      </c>
      <c r="F1471" s="6"/>
      <c r="G1471" s="6"/>
      <c r="H1471" s="6"/>
      <c r="I1471" s="6"/>
      <c r="J1471" s="1"/>
      <c r="K1471" s="1"/>
      <c r="L1471" s="6"/>
      <c r="S1471" s="6"/>
      <c r="T1471" s="6"/>
      <c r="U1471" s="6"/>
      <c r="V1471" s="1"/>
      <c r="W1471" s="6"/>
      <c r="X1471" s="6"/>
      <c r="Y1471" s="6"/>
      <c r="Z1471" s="6"/>
      <c r="AA1471" s="6"/>
      <c r="AB1471" s="6"/>
      <c r="AC1471" s="6"/>
      <c r="AD1471" s="6"/>
      <c r="AE1471" s="6"/>
      <c r="AF1471" s="6"/>
      <c r="AG1471" s="6"/>
      <c r="AH1471" s="6"/>
      <c r="AM1471" s="6"/>
      <c r="AN1471" s="6"/>
      <c r="AO1471" s="6"/>
      <c r="AP1471" s="6"/>
      <c r="AQ1471" s="6"/>
      <c r="AR1471" s="6"/>
      <c r="AS1471" s="6"/>
      <c r="AT1471" s="6"/>
      <c r="AU1471" s="6"/>
      <c r="AV1471" s="6"/>
      <c r="AW1471" s="6"/>
      <c r="AX1471" s="6"/>
      <c r="AY1471" s="6"/>
      <c r="AZ1471" s="6"/>
      <c r="BA1471" s="6"/>
      <c r="BB1471" s="6"/>
      <c r="BC1471" s="6"/>
      <c r="BD1471" s="6"/>
      <c r="BE1471" s="6"/>
      <c r="BF1471" s="6"/>
      <c r="BG1471" s="6"/>
      <c r="BH1471" s="6"/>
      <c r="BI1471" s="6"/>
      <c r="BJ1471" s="6"/>
      <c r="BK1471" s="6"/>
      <c r="BL1471" s="6"/>
      <c r="BM1471" s="6"/>
      <c r="BN1471" s="6"/>
      <c r="BO1471" s="6"/>
      <c r="BP1471" s="6"/>
      <c r="BQ1471" s="6"/>
      <c r="BR1471" s="6"/>
      <c r="BS1471" s="6"/>
      <c r="BT1471" s="6"/>
      <c r="BU1471" s="6"/>
      <c r="BV1471" s="6"/>
      <c r="BW1471" s="6"/>
      <c r="BX1471" s="6"/>
      <c r="BY1471" s="6"/>
      <c r="BZ1471" s="6"/>
      <c r="CA1471" s="6"/>
      <c r="CB1471" s="6"/>
      <c r="CC1471" s="6"/>
      <c r="CD1471" s="6"/>
      <c r="CE1471" s="6"/>
      <c r="CF1471" s="6"/>
      <c r="CG1471" s="6"/>
      <c r="CH1471" s="6"/>
      <c r="CI1471" s="6"/>
      <c r="CJ1471" s="6"/>
      <c r="CK1471" s="6"/>
      <c r="CL1471" s="6"/>
      <c r="CM1471" s="6"/>
      <c r="CN1471" s="6"/>
      <c r="CO1471" s="6"/>
      <c r="CP1471" s="6"/>
      <c r="CQ1471" s="6"/>
      <c r="CR1471" s="6"/>
    </row>
    <row r="1472" customFormat="false" ht="15" hidden="false" customHeight="false" outlineLevel="0" collapsed="false">
      <c r="A1472" s="54" t="n">
        <v>1471</v>
      </c>
      <c r="B1472" s="6" t="s">
        <v>3194</v>
      </c>
      <c r="C1472" s="1" t="n">
        <v>4</v>
      </c>
      <c r="D1472" s="1" t="n">
        <v>31</v>
      </c>
      <c r="E1472" s="106" t="n">
        <f aca="false">PRODUCT(C1472/D1472)</f>
        <v>0.129032258064516</v>
      </c>
      <c r="F1472" s="6"/>
      <c r="G1472" s="6"/>
      <c r="H1472" s="6"/>
      <c r="I1472" s="6"/>
      <c r="J1472" s="1"/>
      <c r="K1472" s="1"/>
      <c r="L1472" s="6"/>
      <c r="S1472" s="6"/>
      <c r="T1472" s="6"/>
      <c r="U1472" s="6"/>
      <c r="V1472" s="1"/>
      <c r="W1472" s="6"/>
      <c r="X1472" s="6"/>
      <c r="Y1472" s="6"/>
      <c r="Z1472" s="6"/>
      <c r="AA1472" s="6"/>
      <c r="AB1472" s="6"/>
      <c r="AC1472" s="6"/>
      <c r="AD1472" s="6"/>
      <c r="AE1472" s="6"/>
      <c r="AF1472" s="6"/>
      <c r="AG1472" s="6"/>
      <c r="AH1472" s="6"/>
      <c r="AM1472" s="6"/>
      <c r="AN1472" s="6"/>
      <c r="AO1472" s="6"/>
      <c r="AP1472" s="6"/>
      <c r="AQ1472" s="6"/>
      <c r="AR1472" s="6"/>
      <c r="AS1472" s="6"/>
      <c r="AT1472" s="6"/>
      <c r="AU1472" s="6"/>
      <c r="AV1472" s="6"/>
      <c r="AW1472" s="6"/>
      <c r="AX1472" s="6"/>
      <c r="AY1472" s="6"/>
      <c r="AZ1472" s="6"/>
      <c r="BA1472" s="6"/>
      <c r="BB1472" s="6"/>
      <c r="BC1472" s="6"/>
      <c r="BD1472" s="6"/>
      <c r="BE1472" s="6"/>
      <c r="BF1472" s="6"/>
      <c r="BG1472" s="6"/>
      <c r="BH1472" s="6"/>
      <c r="BI1472" s="6"/>
      <c r="BJ1472" s="6"/>
      <c r="BK1472" s="6"/>
      <c r="BL1472" s="6"/>
      <c r="BM1472" s="6"/>
      <c r="BN1472" s="6"/>
      <c r="BO1472" s="6"/>
      <c r="BP1472" s="6"/>
      <c r="BQ1472" s="6"/>
      <c r="BR1472" s="6"/>
      <c r="BS1472" s="6"/>
      <c r="BT1472" s="6"/>
      <c r="BU1472" s="6"/>
      <c r="BV1472" s="6"/>
      <c r="BW1472" s="6"/>
      <c r="BX1472" s="6"/>
      <c r="BY1472" s="6"/>
      <c r="BZ1472" s="6"/>
      <c r="CA1472" s="6"/>
      <c r="CB1472" s="6"/>
      <c r="CC1472" s="6"/>
      <c r="CD1472" s="6"/>
      <c r="CE1472" s="6"/>
      <c r="CF1472" s="6"/>
      <c r="CG1472" s="6"/>
      <c r="CH1472" s="6"/>
      <c r="CI1472" s="6"/>
      <c r="CJ1472" s="6"/>
      <c r="CK1472" s="6"/>
      <c r="CL1472" s="6"/>
      <c r="CM1472" s="6"/>
      <c r="CN1472" s="6"/>
      <c r="CO1472" s="6"/>
      <c r="CP1472" s="6"/>
      <c r="CQ1472" s="6"/>
      <c r="CR1472" s="6"/>
    </row>
    <row r="1473" customFormat="false" ht="15" hidden="false" customHeight="false" outlineLevel="0" collapsed="false">
      <c r="A1473" s="54" t="n">
        <v>1472</v>
      </c>
      <c r="B1473" s="6" t="s">
        <v>3204</v>
      </c>
      <c r="C1473" s="1" t="n">
        <v>4</v>
      </c>
      <c r="D1473" s="1" t="n">
        <v>24</v>
      </c>
      <c r="E1473" s="106" t="n">
        <f aca="false">PRODUCT(C1473/D1473)</f>
        <v>0.166666666666667</v>
      </c>
      <c r="F1473" s="6"/>
      <c r="G1473" s="6"/>
      <c r="H1473" s="6"/>
      <c r="I1473" s="6"/>
      <c r="J1473" s="1"/>
      <c r="K1473" s="1"/>
      <c r="L1473" s="6"/>
      <c r="S1473" s="6"/>
      <c r="T1473" s="6"/>
      <c r="U1473" s="6"/>
      <c r="V1473" s="1"/>
      <c r="W1473" s="6"/>
      <c r="X1473" s="6"/>
      <c r="Y1473" s="6"/>
      <c r="Z1473" s="6"/>
      <c r="AA1473" s="6"/>
      <c r="AB1473" s="6"/>
      <c r="AC1473" s="6"/>
      <c r="AD1473" s="6"/>
      <c r="AE1473" s="6"/>
      <c r="AF1473" s="6"/>
      <c r="AG1473" s="6"/>
      <c r="AH1473" s="6"/>
      <c r="AM1473" s="6"/>
      <c r="AN1473" s="6"/>
      <c r="AO1473" s="6"/>
      <c r="AP1473" s="6"/>
      <c r="AQ1473" s="6"/>
      <c r="AR1473" s="6"/>
      <c r="AS1473" s="6"/>
      <c r="AT1473" s="6"/>
      <c r="AU1473" s="6"/>
      <c r="AV1473" s="6"/>
      <c r="AW1473" s="6"/>
      <c r="AX1473" s="6"/>
      <c r="AY1473" s="6"/>
      <c r="AZ1473" s="6"/>
      <c r="BA1473" s="6"/>
      <c r="BB1473" s="6"/>
      <c r="BC1473" s="6"/>
      <c r="BD1473" s="6"/>
      <c r="BE1473" s="6"/>
      <c r="BF1473" s="6"/>
      <c r="BG1473" s="6"/>
      <c r="BH1473" s="6"/>
      <c r="BI1473" s="6"/>
      <c r="BJ1473" s="6"/>
      <c r="BK1473" s="6"/>
      <c r="BL1473" s="6"/>
      <c r="BM1473" s="6"/>
      <c r="BN1473" s="6"/>
      <c r="BO1473" s="6"/>
      <c r="BP1473" s="6"/>
      <c r="BQ1473" s="6"/>
      <c r="BR1473" s="6"/>
      <c r="BS1473" s="6"/>
      <c r="BT1473" s="6"/>
      <c r="BU1473" s="6"/>
      <c r="BV1473" s="6"/>
      <c r="BW1473" s="6"/>
      <c r="BX1473" s="6"/>
      <c r="BY1473" s="6"/>
      <c r="BZ1473" s="6"/>
      <c r="CA1473" s="6"/>
      <c r="CB1473" s="6"/>
      <c r="CC1473" s="6"/>
      <c r="CD1473" s="6"/>
      <c r="CE1473" s="6"/>
      <c r="CF1473" s="6"/>
      <c r="CG1473" s="6"/>
      <c r="CH1473" s="6"/>
      <c r="CI1473" s="6"/>
      <c r="CJ1473" s="6"/>
      <c r="CK1473" s="6"/>
      <c r="CL1473" s="6"/>
      <c r="CM1473" s="6"/>
      <c r="CN1473" s="6"/>
      <c r="CO1473" s="6"/>
      <c r="CP1473" s="6"/>
      <c r="CQ1473" s="6"/>
      <c r="CR1473" s="6"/>
    </row>
    <row r="1474" customFormat="false" ht="15" hidden="false" customHeight="false" outlineLevel="0" collapsed="false">
      <c r="A1474" s="54" t="n">
        <v>1473</v>
      </c>
      <c r="B1474" s="6" t="s">
        <v>3226</v>
      </c>
      <c r="C1474" s="1" t="n">
        <v>4</v>
      </c>
      <c r="D1474" s="1" t="n">
        <v>24</v>
      </c>
      <c r="E1474" s="106" t="n">
        <f aca="false">PRODUCT(C1474/D1474)</f>
        <v>0.166666666666667</v>
      </c>
      <c r="F1474" s="6"/>
      <c r="G1474" s="6"/>
      <c r="H1474" s="6"/>
      <c r="I1474" s="6"/>
      <c r="J1474" s="1"/>
      <c r="K1474" s="1"/>
      <c r="L1474" s="6"/>
      <c r="S1474" s="6"/>
      <c r="T1474" s="6"/>
      <c r="U1474" s="6"/>
      <c r="V1474" s="1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</row>
    <row r="1475" customFormat="false" ht="15" hidden="false" customHeight="false" outlineLevel="0" collapsed="false">
      <c r="A1475" s="54" t="n">
        <v>1474</v>
      </c>
      <c r="B1475" s="56" t="s">
        <v>3245</v>
      </c>
      <c r="C1475" s="1" t="n">
        <v>4</v>
      </c>
      <c r="D1475" s="1" t="n">
        <v>22</v>
      </c>
      <c r="E1475" s="106" t="n">
        <f aca="false">PRODUCT(C1475/D1475)</f>
        <v>0.181818181818182</v>
      </c>
      <c r="F1475" s="6"/>
      <c r="G1475" s="6"/>
      <c r="H1475" s="56"/>
      <c r="I1475" s="6"/>
      <c r="J1475" s="1"/>
      <c r="K1475" s="1"/>
      <c r="L1475" s="6"/>
      <c r="S1475" s="6"/>
      <c r="T1475" s="6"/>
      <c r="U1475" s="6"/>
      <c r="V1475" s="1"/>
      <c r="W1475" s="6"/>
      <c r="X1475" s="6"/>
      <c r="Y1475" s="6"/>
      <c r="Z1475" s="6"/>
      <c r="AA1475" s="6"/>
      <c r="AB1475" s="6"/>
      <c r="AC1475" s="6"/>
      <c r="AD1475" s="6"/>
      <c r="AE1475" s="6"/>
      <c r="AF1475" s="6"/>
      <c r="AG1475" s="6"/>
      <c r="AH1475" s="6"/>
      <c r="AM1475" s="6"/>
      <c r="AN1475" s="6"/>
      <c r="AO1475" s="6"/>
      <c r="AP1475" s="6"/>
      <c r="AQ1475" s="6"/>
      <c r="AR1475" s="6"/>
      <c r="AS1475" s="6"/>
      <c r="AT1475" s="6"/>
      <c r="AU1475" s="6"/>
      <c r="AV1475" s="6"/>
      <c r="AW1475" s="6"/>
      <c r="AX1475" s="6"/>
      <c r="AY1475" s="6"/>
      <c r="AZ1475" s="6"/>
      <c r="BA1475" s="6"/>
      <c r="BB1475" s="6"/>
      <c r="BC1475" s="6"/>
      <c r="BD1475" s="6"/>
      <c r="BE1475" s="6"/>
      <c r="BF1475" s="6"/>
      <c r="BG1475" s="6"/>
      <c r="BH1475" s="6"/>
      <c r="BI1475" s="6"/>
      <c r="BJ1475" s="6"/>
      <c r="BK1475" s="6"/>
      <c r="BL1475" s="6"/>
      <c r="BM1475" s="6"/>
      <c r="BN1475" s="6"/>
      <c r="BO1475" s="6"/>
      <c r="BP1475" s="6"/>
      <c r="BQ1475" s="6"/>
      <c r="BR1475" s="6"/>
      <c r="BS1475" s="6"/>
      <c r="BT1475" s="6"/>
      <c r="BU1475" s="6"/>
      <c r="BV1475" s="6"/>
      <c r="BW1475" s="6"/>
      <c r="BX1475" s="6"/>
      <c r="BY1475" s="6"/>
      <c r="BZ1475" s="6"/>
      <c r="CA1475" s="6"/>
      <c r="CB1475" s="6"/>
      <c r="CC1475" s="6"/>
      <c r="CD1475" s="6"/>
      <c r="CE1475" s="6"/>
      <c r="CF1475" s="6"/>
      <c r="CG1475" s="6"/>
      <c r="CH1475" s="6"/>
      <c r="CI1475" s="6"/>
      <c r="CJ1475" s="6"/>
      <c r="CK1475" s="6"/>
      <c r="CL1475" s="6"/>
      <c r="CM1475" s="6"/>
      <c r="CN1475" s="6"/>
      <c r="CO1475" s="6"/>
      <c r="CP1475" s="6"/>
      <c r="CQ1475" s="6"/>
      <c r="CR1475" s="6"/>
    </row>
    <row r="1476" customFormat="false" ht="15" hidden="false" customHeight="false" outlineLevel="0" collapsed="false">
      <c r="A1476" s="54" t="n">
        <v>1475</v>
      </c>
      <c r="B1476" s="6" t="s">
        <v>3262</v>
      </c>
      <c r="C1476" s="1" t="n">
        <v>4</v>
      </c>
      <c r="D1476" s="1" t="n">
        <v>21</v>
      </c>
      <c r="E1476" s="106" t="n">
        <f aca="false">PRODUCT(C1476/D1476)</f>
        <v>0.19047619047619</v>
      </c>
      <c r="F1476" s="6"/>
      <c r="G1476" s="6"/>
      <c r="H1476" s="6"/>
      <c r="I1476" s="6"/>
      <c r="J1476" s="1"/>
      <c r="K1476" s="1"/>
      <c r="L1476" s="6"/>
      <c r="S1476" s="6"/>
      <c r="T1476" s="6"/>
      <c r="U1476" s="6"/>
      <c r="V1476" s="1"/>
      <c r="W1476" s="6"/>
      <c r="X1476" s="6"/>
      <c r="Y1476" s="6"/>
      <c r="Z1476" s="6"/>
      <c r="AA1476" s="6"/>
      <c r="AB1476" s="6"/>
      <c r="AC1476" s="6"/>
      <c r="AD1476" s="6"/>
      <c r="AE1476" s="6"/>
      <c r="AF1476" s="6"/>
      <c r="AG1476" s="6"/>
      <c r="AH1476" s="6"/>
      <c r="AM1476" s="6"/>
      <c r="AN1476" s="6"/>
      <c r="AO1476" s="6"/>
      <c r="AP1476" s="6"/>
      <c r="AQ1476" s="6"/>
      <c r="AR1476" s="6"/>
      <c r="AS1476" s="6"/>
      <c r="AT1476" s="6"/>
      <c r="AU1476" s="6"/>
      <c r="AV1476" s="6"/>
      <c r="AW1476" s="6"/>
      <c r="AX1476" s="6"/>
      <c r="AY1476" s="6"/>
      <c r="AZ1476" s="6"/>
      <c r="BA1476" s="6"/>
      <c r="BB1476" s="6"/>
      <c r="BC1476" s="6"/>
      <c r="BD1476" s="6"/>
      <c r="BE1476" s="6"/>
      <c r="BF1476" s="6"/>
      <c r="BG1476" s="6"/>
      <c r="BH1476" s="6"/>
      <c r="BI1476" s="6"/>
      <c r="BJ1476" s="6"/>
      <c r="BK1476" s="6"/>
      <c r="BL1476" s="6"/>
      <c r="BM1476" s="6"/>
      <c r="BN1476" s="6"/>
      <c r="BO1476" s="6"/>
      <c r="BP1476" s="6"/>
      <c r="BQ1476" s="6"/>
      <c r="BR1476" s="6"/>
      <c r="BS1476" s="6"/>
      <c r="BT1476" s="6"/>
      <c r="BU1476" s="6"/>
      <c r="BV1476" s="6"/>
      <c r="BW1476" s="6"/>
      <c r="BX1476" s="6"/>
      <c r="BY1476" s="6"/>
      <c r="BZ1476" s="6"/>
      <c r="CA1476" s="6"/>
      <c r="CB1476" s="6"/>
      <c r="CC1476" s="6"/>
      <c r="CD1476" s="6"/>
      <c r="CE1476" s="6"/>
      <c r="CF1476" s="6"/>
      <c r="CG1476" s="6"/>
      <c r="CH1476" s="6"/>
      <c r="CI1476" s="6"/>
      <c r="CJ1476" s="6"/>
      <c r="CK1476" s="6"/>
      <c r="CL1476" s="6"/>
      <c r="CM1476" s="6"/>
      <c r="CN1476" s="6"/>
      <c r="CO1476" s="6"/>
      <c r="CP1476" s="6"/>
      <c r="CQ1476" s="6"/>
      <c r="CR1476" s="6"/>
    </row>
    <row r="1477" customFormat="false" ht="15" hidden="false" customHeight="false" outlineLevel="0" collapsed="false">
      <c r="A1477" s="54" t="n">
        <v>1476</v>
      </c>
      <c r="B1477" s="6" t="s">
        <v>3270</v>
      </c>
      <c r="C1477" s="1" t="n">
        <v>4</v>
      </c>
      <c r="D1477" s="1" t="n">
        <v>23</v>
      </c>
      <c r="E1477" s="106" t="n">
        <f aca="false">PRODUCT(C1477/D1477)</f>
        <v>0.173913043478261</v>
      </c>
      <c r="F1477" s="6"/>
      <c r="G1477" s="6"/>
      <c r="H1477" s="6"/>
      <c r="I1477" s="6"/>
      <c r="J1477" s="1"/>
      <c r="K1477" s="1"/>
      <c r="L1477" s="6"/>
      <c r="S1477" s="6"/>
      <c r="T1477" s="6"/>
      <c r="U1477" s="6"/>
      <c r="V1477" s="1"/>
      <c r="W1477" s="6"/>
      <c r="X1477" s="6"/>
      <c r="Y1477" s="6"/>
      <c r="Z1477" s="6"/>
      <c r="AA1477" s="6"/>
      <c r="AB1477" s="6"/>
      <c r="AC1477" s="6"/>
      <c r="AD1477" s="6"/>
      <c r="AE1477" s="6"/>
      <c r="AF1477" s="6"/>
      <c r="AG1477" s="6"/>
      <c r="AH1477" s="6"/>
      <c r="AM1477" s="6"/>
      <c r="AN1477" s="6"/>
      <c r="AO1477" s="6"/>
      <c r="AP1477" s="6"/>
      <c r="AQ1477" s="6"/>
      <c r="AR1477" s="6"/>
      <c r="AS1477" s="6"/>
      <c r="AT1477" s="6"/>
      <c r="AU1477" s="6"/>
      <c r="AV1477" s="6"/>
      <c r="AW1477" s="6"/>
      <c r="AX1477" s="6"/>
      <c r="AY1477" s="6"/>
      <c r="AZ1477" s="6"/>
      <c r="BA1477" s="6"/>
      <c r="BB1477" s="6"/>
      <c r="BC1477" s="6"/>
      <c r="BD1477" s="6"/>
      <c r="BE1477" s="6"/>
      <c r="BF1477" s="6"/>
      <c r="BG1477" s="6"/>
      <c r="BH1477" s="6"/>
      <c r="BI1477" s="6"/>
      <c r="BJ1477" s="6"/>
      <c r="BK1477" s="6"/>
      <c r="BL1477" s="6"/>
      <c r="BM1477" s="6"/>
      <c r="BN1477" s="6"/>
      <c r="BO1477" s="6"/>
      <c r="BP1477" s="6"/>
      <c r="BQ1477" s="6"/>
      <c r="BR1477" s="6"/>
      <c r="BS1477" s="6"/>
      <c r="BT1477" s="6"/>
      <c r="BU1477" s="6"/>
      <c r="BV1477" s="6"/>
      <c r="BW1477" s="6"/>
      <c r="BX1477" s="6"/>
      <c r="BY1477" s="6"/>
      <c r="BZ1477" s="6"/>
      <c r="CA1477" s="6"/>
      <c r="CB1477" s="6"/>
      <c r="CC1477" s="6"/>
      <c r="CD1477" s="6"/>
      <c r="CE1477" s="6"/>
      <c r="CF1477" s="6"/>
      <c r="CG1477" s="6"/>
      <c r="CH1477" s="6"/>
      <c r="CI1477" s="6"/>
      <c r="CJ1477" s="6"/>
      <c r="CK1477" s="6"/>
      <c r="CL1477" s="6"/>
      <c r="CM1477" s="6"/>
      <c r="CN1477" s="6"/>
      <c r="CO1477" s="6"/>
      <c r="CP1477" s="6"/>
      <c r="CQ1477" s="6"/>
      <c r="CR1477" s="6"/>
    </row>
    <row r="1478" customFormat="false" ht="15" hidden="false" customHeight="false" outlineLevel="0" collapsed="false">
      <c r="A1478" s="54" t="n">
        <v>1477</v>
      </c>
      <c r="B1478" s="6" t="s">
        <v>3279</v>
      </c>
      <c r="C1478" s="1" t="n">
        <v>4</v>
      </c>
      <c r="D1478" s="1" t="n">
        <v>27</v>
      </c>
      <c r="E1478" s="106" t="n">
        <f aca="false">PRODUCT(C1478/D1478)</f>
        <v>0.148148148148148</v>
      </c>
      <c r="F1478" s="6"/>
      <c r="G1478" s="6"/>
      <c r="H1478" s="6"/>
      <c r="I1478" s="6"/>
      <c r="J1478" s="1"/>
      <c r="K1478" s="1"/>
      <c r="L1478" s="6"/>
      <c r="S1478" s="6"/>
      <c r="T1478" s="6"/>
      <c r="U1478" s="6"/>
      <c r="V1478" s="1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</row>
    <row r="1479" customFormat="false" ht="15" hidden="false" customHeight="false" outlineLevel="0" collapsed="false">
      <c r="A1479" s="54" t="n">
        <v>1478</v>
      </c>
      <c r="B1479" s="6" t="s">
        <v>3297</v>
      </c>
      <c r="C1479" s="1" t="n">
        <v>4</v>
      </c>
      <c r="D1479" s="1" t="n">
        <v>18</v>
      </c>
      <c r="E1479" s="106" t="n">
        <f aca="false">PRODUCT(C1479/D1479)</f>
        <v>0.222222222222222</v>
      </c>
      <c r="F1479" s="6"/>
      <c r="G1479" s="6"/>
      <c r="H1479" s="6"/>
      <c r="I1479" s="6"/>
      <c r="J1479" s="1"/>
      <c r="K1479" s="1"/>
      <c r="L1479" s="6"/>
      <c r="S1479" s="6"/>
      <c r="T1479" s="6"/>
      <c r="U1479" s="6"/>
      <c r="V1479" s="1"/>
      <c r="W1479" s="6"/>
      <c r="X1479" s="6"/>
      <c r="Y1479" s="6"/>
      <c r="Z1479" s="6"/>
      <c r="AA1479" s="6"/>
      <c r="AB1479" s="6"/>
      <c r="AC1479" s="6"/>
      <c r="AD1479" s="6"/>
      <c r="AE1479" s="6"/>
      <c r="AF1479" s="6"/>
      <c r="AG1479" s="6"/>
      <c r="AH1479" s="6"/>
      <c r="AM1479" s="6"/>
      <c r="AN1479" s="6"/>
      <c r="AO1479" s="6"/>
      <c r="AP1479" s="6"/>
      <c r="AQ1479" s="6"/>
      <c r="AR1479" s="6"/>
      <c r="AS1479" s="6"/>
      <c r="AT1479" s="6"/>
      <c r="AU1479" s="6"/>
      <c r="AV1479" s="6"/>
      <c r="AW1479" s="6"/>
      <c r="AX1479" s="6"/>
      <c r="AY1479" s="6"/>
      <c r="AZ1479" s="6"/>
      <c r="BA1479" s="6"/>
      <c r="BB1479" s="6"/>
      <c r="BC1479" s="6"/>
      <c r="BD1479" s="6"/>
      <c r="BE1479" s="6"/>
      <c r="BF1479" s="6"/>
      <c r="BG1479" s="6"/>
      <c r="BH1479" s="6"/>
      <c r="BI1479" s="6"/>
      <c r="BJ1479" s="6"/>
      <c r="BK1479" s="6"/>
      <c r="BL1479" s="6"/>
      <c r="BM1479" s="6"/>
      <c r="BN1479" s="6"/>
      <c r="BO1479" s="6"/>
      <c r="BP1479" s="6"/>
      <c r="BQ1479" s="6"/>
      <c r="BR1479" s="6"/>
      <c r="BS1479" s="6"/>
      <c r="BT1479" s="6"/>
      <c r="BU1479" s="6"/>
      <c r="BV1479" s="6"/>
      <c r="BW1479" s="6"/>
      <c r="BX1479" s="6"/>
      <c r="BY1479" s="6"/>
      <c r="BZ1479" s="6"/>
      <c r="CA1479" s="6"/>
      <c r="CB1479" s="6"/>
      <c r="CC1479" s="6"/>
      <c r="CD1479" s="6"/>
      <c r="CE1479" s="6"/>
      <c r="CF1479" s="6"/>
      <c r="CG1479" s="6"/>
      <c r="CH1479" s="6"/>
      <c r="CI1479" s="6"/>
      <c r="CJ1479" s="6"/>
      <c r="CK1479" s="6"/>
      <c r="CL1479" s="6"/>
      <c r="CM1479" s="6"/>
      <c r="CN1479" s="6"/>
      <c r="CO1479" s="6"/>
      <c r="CP1479" s="6"/>
      <c r="CQ1479" s="6"/>
      <c r="CR1479" s="6"/>
    </row>
    <row r="1480" customFormat="false" ht="15" hidden="false" customHeight="false" outlineLevel="0" collapsed="false">
      <c r="A1480" s="54" t="n">
        <v>1479</v>
      </c>
      <c r="B1480" s="6" t="s">
        <v>109</v>
      </c>
      <c r="C1480" s="1" t="n">
        <v>4</v>
      </c>
      <c r="D1480" s="1" t="n">
        <v>34</v>
      </c>
      <c r="E1480" s="106" t="n">
        <f aca="false">PRODUCT(C1480/D1480)</f>
        <v>0.117647058823529</v>
      </c>
      <c r="F1480" s="6"/>
      <c r="G1480" s="6"/>
      <c r="H1480" s="6"/>
      <c r="I1480" s="6"/>
      <c r="J1480" s="1"/>
      <c r="K1480" s="1"/>
      <c r="L1480" s="6"/>
      <c r="S1480" s="6"/>
      <c r="T1480" s="6"/>
      <c r="U1480" s="6"/>
      <c r="V1480" s="1"/>
      <c r="W1480" s="6"/>
      <c r="X1480" s="6"/>
      <c r="Y1480" s="6"/>
      <c r="Z1480" s="6"/>
      <c r="AA1480" s="6"/>
      <c r="AB1480" s="6"/>
      <c r="AC1480" s="6"/>
      <c r="AD1480" s="6"/>
      <c r="AE1480" s="6"/>
      <c r="AF1480" s="6"/>
      <c r="AG1480" s="6"/>
      <c r="AH1480" s="6"/>
      <c r="AM1480" s="6"/>
      <c r="AN1480" s="6"/>
      <c r="AO1480" s="6"/>
      <c r="AP1480" s="6"/>
      <c r="AQ1480" s="6"/>
      <c r="AR1480" s="6"/>
      <c r="AS1480" s="6"/>
      <c r="AT1480" s="6"/>
      <c r="AU1480" s="6"/>
      <c r="AV1480" s="6"/>
      <c r="AW1480" s="6"/>
      <c r="AX1480" s="6"/>
      <c r="AY1480" s="6"/>
      <c r="AZ1480" s="6"/>
      <c r="BA1480" s="6"/>
      <c r="BB1480" s="6"/>
      <c r="BC1480" s="6"/>
      <c r="BD1480" s="6"/>
      <c r="BE1480" s="6"/>
      <c r="BF1480" s="6"/>
      <c r="BG1480" s="6"/>
      <c r="BH1480" s="6"/>
      <c r="BI1480" s="6"/>
      <c r="BJ1480" s="6"/>
      <c r="BK1480" s="6"/>
      <c r="BL1480" s="6"/>
      <c r="BM1480" s="6"/>
      <c r="BN1480" s="6"/>
      <c r="BO1480" s="6"/>
      <c r="BP1480" s="6"/>
      <c r="BQ1480" s="6"/>
      <c r="BR1480" s="6"/>
      <c r="BS1480" s="6"/>
      <c r="BT1480" s="6"/>
      <c r="BU1480" s="6"/>
      <c r="BV1480" s="6"/>
      <c r="BW1480" s="6"/>
      <c r="BX1480" s="6"/>
      <c r="BY1480" s="6"/>
      <c r="BZ1480" s="6"/>
      <c r="CA1480" s="6"/>
      <c r="CB1480" s="6"/>
      <c r="CC1480" s="6"/>
      <c r="CD1480" s="6"/>
      <c r="CE1480" s="6"/>
      <c r="CF1480" s="6"/>
      <c r="CG1480" s="6"/>
      <c r="CH1480" s="6"/>
      <c r="CI1480" s="6"/>
      <c r="CJ1480" s="6"/>
      <c r="CK1480" s="6"/>
      <c r="CL1480" s="6"/>
      <c r="CM1480" s="6"/>
      <c r="CN1480" s="6"/>
      <c r="CO1480" s="6"/>
      <c r="CP1480" s="6"/>
      <c r="CQ1480" s="6"/>
      <c r="CR1480" s="6"/>
    </row>
    <row r="1481" customFormat="false" ht="15" hidden="false" customHeight="false" outlineLevel="0" collapsed="false">
      <c r="A1481" s="54" t="n">
        <v>1480</v>
      </c>
      <c r="B1481" s="6" t="s">
        <v>3313</v>
      </c>
      <c r="C1481" s="1" t="n">
        <v>4</v>
      </c>
      <c r="D1481" s="1" t="n">
        <v>17</v>
      </c>
      <c r="E1481" s="106" t="n">
        <f aca="false">PRODUCT(C1481/D1481)</f>
        <v>0.235294117647059</v>
      </c>
      <c r="F1481" s="6"/>
      <c r="G1481" s="6"/>
      <c r="H1481" s="6"/>
      <c r="I1481" s="6"/>
      <c r="J1481" s="1"/>
      <c r="K1481" s="1"/>
      <c r="L1481" s="6"/>
      <c r="S1481" s="6"/>
      <c r="T1481" s="6"/>
      <c r="U1481" s="6"/>
      <c r="V1481" s="1"/>
      <c r="W1481" s="6"/>
      <c r="X1481" s="6"/>
      <c r="Y1481" s="6"/>
      <c r="Z1481" s="6"/>
      <c r="AA1481" s="6"/>
      <c r="AB1481" s="6"/>
      <c r="AC1481" s="6"/>
      <c r="AD1481" s="6"/>
      <c r="AE1481" s="6"/>
      <c r="AF1481" s="6"/>
      <c r="AG1481" s="6"/>
      <c r="AH1481" s="6"/>
      <c r="AM1481" s="6"/>
      <c r="AN1481" s="6"/>
      <c r="AO1481" s="6"/>
      <c r="AP1481" s="6"/>
      <c r="AQ1481" s="6"/>
      <c r="AR1481" s="6"/>
      <c r="AS1481" s="6"/>
      <c r="AT1481" s="6"/>
      <c r="AU1481" s="6"/>
      <c r="AV1481" s="6"/>
      <c r="AW1481" s="6"/>
      <c r="AX1481" s="6"/>
      <c r="AY1481" s="6"/>
      <c r="AZ1481" s="6"/>
      <c r="BA1481" s="6"/>
      <c r="BB1481" s="6"/>
      <c r="BC1481" s="6"/>
      <c r="BD1481" s="6"/>
      <c r="BE1481" s="6"/>
      <c r="BF1481" s="6"/>
      <c r="BG1481" s="6"/>
      <c r="BH1481" s="6"/>
      <c r="BI1481" s="6"/>
      <c r="BJ1481" s="6"/>
      <c r="BK1481" s="6"/>
      <c r="BL1481" s="6"/>
      <c r="BM1481" s="6"/>
      <c r="BN1481" s="6"/>
      <c r="BO1481" s="6"/>
      <c r="BP1481" s="6"/>
      <c r="BQ1481" s="6"/>
      <c r="BR1481" s="6"/>
      <c r="BS1481" s="6"/>
      <c r="BT1481" s="6"/>
      <c r="BU1481" s="6"/>
      <c r="BV1481" s="6"/>
      <c r="BW1481" s="6"/>
      <c r="BX1481" s="6"/>
      <c r="BY1481" s="6"/>
      <c r="BZ1481" s="6"/>
      <c r="CA1481" s="6"/>
      <c r="CB1481" s="6"/>
      <c r="CC1481" s="6"/>
      <c r="CD1481" s="6"/>
      <c r="CE1481" s="6"/>
      <c r="CF1481" s="6"/>
      <c r="CG1481" s="6"/>
      <c r="CH1481" s="6"/>
      <c r="CI1481" s="6"/>
      <c r="CJ1481" s="6"/>
      <c r="CK1481" s="6"/>
      <c r="CL1481" s="6"/>
      <c r="CM1481" s="6"/>
      <c r="CN1481" s="6"/>
      <c r="CO1481" s="6"/>
      <c r="CP1481" s="6"/>
      <c r="CQ1481" s="6"/>
      <c r="CR1481" s="6"/>
    </row>
    <row r="1482" customFormat="false" ht="15" hidden="false" customHeight="false" outlineLevel="0" collapsed="false">
      <c r="A1482" s="54" t="n">
        <v>1481</v>
      </c>
      <c r="B1482" s="6" t="s">
        <v>3319</v>
      </c>
      <c r="C1482" s="1" t="n">
        <v>4</v>
      </c>
      <c r="D1482" s="1" t="n">
        <v>30</v>
      </c>
      <c r="E1482" s="106" t="n">
        <f aca="false">PRODUCT(C1482/D1482)</f>
        <v>0.133333333333333</v>
      </c>
      <c r="F1482" s="6"/>
      <c r="G1482" s="6"/>
      <c r="H1482" s="6"/>
      <c r="I1482" s="6"/>
      <c r="J1482" s="1"/>
      <c r="K1482" s="1"/>
      <c r="L1482" s="6"/>
      <c r="S1482" s="6"/>
      <c r="T1482" s="6"/>
      <c r="U1482" s="6"/>
      <c r="V1482" s="1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</row>
    <row r="1483" customFormat="false" ht="15" hidden="false" customHeight="false" outlineLevel="0" collapsed="false">
      <c r="A1483" s="54" t="n">
        <v>1482</v>
      </c>
      <c r="B1483" s="6" t="s">
        <v>3320</v>
      </c>
      <c r="C1483" s="1" t="n">
        <v>4</v>
      </c>
      <c r="D1483" s="1" t="n">
        <v>27</v>
      </c>
      <c r="E1483" s="106" t="n">
        <f aca="false">PRODUCT(C1483/D1483)</f>
        <v>0.148148148148148</v>
      </c>
      <c r="F1483" s="6"/>
      <c r="G1483" s="6"/>
      <c r="H1483" s="6"/>
      <c r="I1483" s="6"/>
      <c r="J1483" s="1"/>
      <c r="K1483" s="1"/>
      <c r="L1483" s="6"/>
      <c r="S1483" s="6"/>
      <c r="T1483" s="6"/>
      <c r="U1483" s="6"/>
      <c r="V1483" s="1"/>
      <c r="W1483" s="6"/>
      <c r="X1483" s="6"/>
      <c r="Y1483" s="6"/>
      <c r="Z1483" s="6"/>
      <c r="AA1483" s="6"/>
      <c r="AB1483" s="6"/>
      <c r="AC1483" s="6"/>
      <c r="AD1483" s="6"/>
      <c r="AE1483" s="6"/>
      <c r="AF1483" s="6"/>
      <c r="AG1483" s="6"/>
      <c r="AH1483" s="6"/>
      <c r="AM1483" s="6"/>
      <c r="AN1483" s="6"/>
      <c r="AO1483" s="6"/>
      <c r="AP1483" s="6"/>
      <c r="AQ1483" s="6"/>
      <c r="AR1483" s="6"/>
      <c r="AS1483" s="6"/>
      <c r="AT1483" s="6"/>
      <c r="AU1483" s="6"/>
      <c r="AV1483" s="6"/>
      <c r="AW1483" s="6"/>
      <c r="AX1483" s="6"/>
      <c r="AY1483" s="6"/>
      <c r="AZ1483" s="6"/>
      <c r="BA1483" s="6"/>
      <c r="BB1483" s="6"/>
      <c r="BC1483" s="6"/>
      <c r="BD1483" s="6"/>
      <c r="BE1483" s="6"/>
      <c r="BF1483" s="6"/>
      <c r="BG1483" s="6"/>
      <c r="BH1483" s="6"/>
      <c r="BI1483" s="6"/>
      <c r="BJ1483" s="6"/>
      <c r="BK1483" s="6"/>
      <c r="BL1483" s="6"/>
      <c r="BM1483" s="6"/>
      <c r="BN1483" s="6"/>
      <c r="BO1483" s="6"/>
      <c r="BP1483" s="6"/>
      <c r="BQ1483" s="6"/>
      <c r="BR1483" s="6"/>
      <c r="BS1483" s="6"/>
      <c r="BT1483" s="6"/>
      <c r="BU1483" s="6"/>
      <c r="BV1483" s="6"/>
      <c r="BW1483" s="6"/>
      <c r="BX1483" s="6"/>
      <c r="BY1483" s="6"/>
      <c r="BZ1483" s="6"/>
      <c r="CA1483" s="6"/>
      <c r="CB1483" s="6"/>
      <c r="CC1483" s="6"/>
      <c r="CD1483" s="6"/>
      <c r="CE1483" s="6"/>
      <c r="CF1483" s="6"/>
      <c r="CG1483" s="6"/>
      <c r="CH1483" s="6"/>
      <c r="CI1483" s="6"/>
      <c r="CJ1483" s="6"/>
      <c r="CK1483" s="6"/>
      <c r="CL1483" s="6"/>
      <c r="CM1483" s="6"/>
      <c r="CN1483" s="6"/>
      <c r="CO1483" s="6"/>
      <c r="CP1483" s="6"/>
      <c r="CQ1483" s="6"/>
      <c r="CR1483" s="6"/>
    </row>
    <row r="1484" customFormat="false" ht="15" hidden="false" customHeight="false" outlineLevel="0" collapsed="false">
      <c r="A1484" s="54" t="n">
        <v>1483</v>
      </c>
      <c r="B1484" s="6" t="s">
        <v>3325</v>
      </c>
      <c r="C1484" s="1" t="n">
        <v>4</v>
      </c>
      <c r="D1484" s="1" t="n">
        <v>26</v>
      </c>
      <c r="E1484" s="106" t="n">
        <f aca="false">PRODUCT(C1484/D1484)</f>
        <v>0.153846153846154</v>
      </c>
      <c r="F1484" s="6"/>
      <c r="G1484" s="6"/>
      <c r="H1484" s="6"/>
      <c r="I1484" s="6"/>
      <c r="J1484" s="1"/>
      <c r="K1484" s="1"/>
      <c r="L1484" s="6"/>
      <c r="S1484" s="6"/>
      <c r="T1484" s="6"/>
      <c r="U1484" s="6"/>
      <c r="V1484" s="1"/>
      <c r="W1484" s="6"/>
      <c r="X1484" s="6"/>
      <c r="Y1484" s="6"/>
      <c r="Z1484" s="6"/>
      <c r="AA1484" s="6"/>
      <c r="AB1484" s="6"/>
      <c r="AC1484" s="6"/>
      <c r="AD1484" s="6"/>
      <c r="AE1484" s="6"/>
      <c r="AF1484" s="6"/>
      <c r="AG1484" s="6"/>
      <c r="AH1484" s="6"/>
      <c r="AM1484" s="6"/>
      <c r="AN1484" s="6"/>
      <c r="AO1484" s="6"/>
      <c r="AP1484" s="6"/>
      <c r="AQ1484" s="6"/>
      <c r="AR1484" s="6"/>
      <c r="AS1484" s="6"/>
      <c r="AT1484" s="6"/>
      <c r="AU1484" s="6"/>
      <c r="AV1484" s="6"/>
      <c r="AW1484" s="6"/>
      <c r="AX1484" s="6"/>
      <c r="AY1484" s="6"/>
      <c r="AZ1484" s="6"/>
      <c r="BA1484" s="6"/>
      <c r="BB1484" s="6"/>
      <c r="BC1484" s="6"/>
      <c r="BD1484" s="6"/>
      <c r="BE1484" s="6"/>
      <c r="BF1484" s="6"/>
      <c r="BG1484" s="6"/>
      <c r="BH1484" s="6"/>
      <c r="BI1484" s="6"/>
      <c r="BJ1484" s="6"/>
      <c r="BK1484" s="6"/>
      <c r="BL1484" s="6"/>
      <c r="BM1484" s="6"/>
      <c r="BN1484" s="6"/>
      <c r="BO1484" s="6"/>
      <c r="BP1484" s="6"/>
      <c r="BQ1484" s="6"/>
      <c r="BR1484" s="6"/>
      <c r="BS1484" s="6"/>
      <c r="BT1484" s="6"/>
      <c r="BU1484" s="6"/>
      <c r="BV1484" s="6"/>
      <c r="BW1484" s="6"/>
      <c r="BX1484" s="6"/>
      <c r="BY1484" s="6"/>
      <c r="BZ1484" s="6"/>
      <c r="CA1484" s="6"/>
      <c r="CB1484" s="6"/>
      <c r="CC1484" s="6"/>
      <c r="CD1484" s="6"/>
      <c r="CE1484" s="6"/>
      <c r="CF1484" s="6"/>
      <c r="CG1484" s="6"/>
      <c r="CH1484" s="6"/>
      <c r="CI1484" s="6"/>
      <c r="CJ1484" s="6"/>
      <c r="CK1484" s="6"/>
      <c r="CL1484" s="6"/>
      <c r="CM1484" s="6"/>
      <c r="CN1484" s="6"/>
      <c r="CO1484" s="6"/>
      <c r="CP1484" s="6"/>
      <c r="CQ1484" s="6"/>
      <c r="CR1484" s="6"/>
    </row>
    <row r="1485" customFormat="false" ht="15" hidden="false" customHeight="false" outlineLevel="0" collapsed="false">
      <c r="A1485" s="54" t="n">
        <v>1484</v>
      </c>
      <c r="B1485" s="6" t="s">
        <v>3343</v>
      </c>
      <c r="C1485" s="1" t="n">
        <v>4</v>
      </c>
      <c r="D1485" s="1" t="n">
        <v>19</v>
      </c>
      <c r="E1485" s="106" t="n">
        <f aca="false">PRODUCT(C1485/D1485)</f>
        <v>0.210526315789474</v>
      </c>
      <c r="F1485" s="6"/>
      <c r="G1485" s="6"/>
      <c r="H1485" s="6"/>
      <c r="I1485" s="6"/>
      <c r="J1485" s="1"/>
      <c r="K1485" s="1"/>
      <c r="L1485" s="6"/>
      <c r="S1485" s="6"/>
      <c r="T1485" s="6"/>
      <c r="U1485" s="6"/>
      <c r="V1485" s="1"/>
      <c r="W1485" s="6"/>
      <c r="X1485" s="6"/>
      <c r="Y1485" s="6"/>
      <c r="Z1485" s="6"/>
      <c r="AA1485" s="6"/>
      <c r="AB1485" s="6"/>
      <c r="AC1485" s="6"/>
      <c r="AD1485" s="6"/>
      <c r="AE1485" s="6"/>
      <c r="AF1485" s="6"/>
      <c r="AG1485" s="6"/>
      <c r="AH1485" s="6"/>
      <c r="AM1485" s="6"/>
      <c r="AN1485" s="6"/>
      <c r="AO1485" s="6"/>
      <c r="AP1485" s="6"/>
      <c r="AQ1485" s="6"/>
      <c r="AR1485" s="6"/>
      <c r="AS1485" s="6"/>
      <c r="AT1485" s="6"/>
      <c r="AU1485" s="6"/>
      <c r="AV1485" s="6"/>
      <c r="AW1485" s="6"/>
      <c r="AX1485" s="6"/>
      <c r="AY1485" s="6"/>
      <c r="AZ1485" s="6"/>
      <c r="BA1485" s="6"/>
      <c r="BB1485" s="6"/>
      <c r="BC1485" s="6"/>
      <c r="BD1485" s="6"/>
      <c r="BE1485" s="6"/>
      <c r="BF1485" s="6"/>
      <c r="BG1485" s="6"/>
      <c r="BH1485" s="6"/>
      <c r="BI1485" s="6"/>
      <c r="BJ1485" s="6"/>
      <c r="BK1485" s="6"/>
      <c r="BL1485" s="6"/>
      <c r="BM1485" s="6"/>
      <c r="BN1485" s="6"/>
      <c r="BO1485" s="6"/>
      <c r="BP1485" s="6"/>
      <c r="BQ1485" s="6"/>
      <c r="BR1485" s="6"/>
      <c r="BS1485" s="6"/>
      <c r="BT1485" s="6"/>
      <c r="BU1485" s="6"/>
      <c r="BV1485" s="6"/>
      <c r="BW1485" s="6"/>
      <c r="BX1485" s="6"/>
      <c r="BY1485" s="6"/>
      <c r="BZ1485" s="6"/>
      <c r="CA1485" s="6"/>
      <c r="CB1485" s="6"/>
      <c r="CC1485" s="6"/>
      <c r="CD1485" s="6"/>
      <c r="CE1485" s="6"/>
      <c r="CF1485" s="6"/>
      <c r="CG1485" s="6"/>
      <c r="CH1485" s="6"/>
      <c r="CI1485" s="6"/>
      <c r="CJ1485" s="6"/>
      <c r="CK1485" s="6"/>
      <c r="CL1485" s="6"/>
      <c r="CM1485" s="6"/>
      <c r="CN1485" s="6"/>
      <c r="CO1485" s="6"/>
      <c r="CP1485" s="6"/>
      <c r="CQ1485" s="6"/>
      <c r="CR1485" s="6"/>
    </row>
    <row r="1486" customFormat="false" ht="15" hidden="false" customHeight="false" outlineLevel="0" collapsed="false">
      <c r="A1486" s="54" t="n">
        <v>1485</v>
      </c>
      <c r="B1486" s="6" t="s">
        <v>3347</v>
      </c>
      <c r="C1486" s="1" t="n">
        <v>4</v>
      </c>
      <c r="D1486" s="1" t="n">
        <v>24</v>
      </c>
      <c r="E1486" s="106" t="n">
        <f aca="false">PRODUCT(C1486/D1486)</f>
        <v>0.166666666666667</v>
      </c>
      <c r="F1486" s="6"/>
      <c r="G1486" s="6"/>
      <c r="H1486" s="6"/>
      <c r="I1486" s="6"/>
      <c r="J1486" s="1"/>
      <c r="K1486" s="1"/>
      <c r="L1486" s="6"/>
      <c r="S1486" s="6"/>
      <c r="T1486" s="6"/>
      <c r="U1486" s="6"/>
      <c r="V1486" s="1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</row>
    <row r="1487" customFormat="false" ht="15" hidden="false" customHeight="false" outlineLevel="0" collapsed="false">
      <c r="A1487" s="54" t="n">
        <v>1486</v>
      </c>
      <c r="B1487" s="6" t="s">
        <v>3351</v>
      </c>
      <c r="C1487" s="1" t="n">
        <v>4</v>
      </c>
      <c r="D1487" s="1" t="n">
        <v>21</v>
      </c>
      <c r="E1487" s="106" t="n">
        <f aca="false">PRODUCT(C1487/D1487)</f>
        <v>0.19047619047619</v>
      </c>
      <c r="F1487" s="6"/>
      <c r="G1487" s="6"/>
      <c r="H1487" s="6"/>
      <c r="I1487" s="6"/>
      <c r="J1487" s="1"/>
      <c r="K1487" s="1"/>
      <c r="L1487" s="6"/>
      <c r="S1487" s="6"/>
      <c r="T1487" s="6"/>
      <c r="U1487" s="6"/>
      <c r="V1487" s="1"/>
      <c r="W1487" s="6"/>
      <c r="X1487" s="6"/>
      <c r="Y1487" s="6"/>
      <c r="Z1487" s="6"/>
      <c r="AA1487" s="6"/>
      <c r="AB1487" s="6"/>
      <c r="AC1487" s="6"/>
      <c r="AD1487" s="6"/>
      <c r="AE1487" s="6"/>
      <c r="AF1487" s="6"/>
      <c r="AG1487" s="6"/>
      <c r="AH1487" s="6"/>
      <c r="AM1487" s="6"/>
      <c r="AN1487" s="6"/>
      <c r="AO1487" s="6"/>
      <c r="AP1487" s="6"/>
      <c r="AQ1487" s="6"/>
      <c r="AR1487" s="6"/>
      <c r="AS1487" s="6"/>
      <c r="AT1487" s="6"/>
      <c r="AU1487" s="6"/>
      <c r="AV1487" s="6"/>
      <c r="AW1487" s="6"/>
      <c r="AX1487" s="6"/>
      <c r="AY1487" s="6"/>
      <c r="AZ1487" s="6"/>
      <c r="BA1487" s="6"/>
      <c r="BB1487" s="6"/>
      <c r="BC1487" s="6"/>
      <c r="BD1487" s="6"/>
      <c r="BE1487" s="6"/>
      <c r="BF1487" s="6"/>
      <c r="BG1487" s="6"/>
      <c r="BH1487" s="6"/>
      <c r="BI1487" s="6"/>
      <c r="BJ1487" s="6"/>
      <c r="BK1487" s="6"/>
      <c r="BL1487" s="6"/>
      <c r="BM1487" s="6"/>
      <c r="BN1487" s="6"/>
      <c r="BO1487" s="6"/>
      <c r="BP1487" s="6"/>
      <c r="BQ1487" s="6"/>
      <c r="BR1487" s="6"/>
      <c r="BS1487" s="6"/>
      <c r="BT1487" s="6"/>
      <c r="BU1487" s="6"/>
      <c r="BV1487" s="6"/>
      <c r="BW1487" s="6"/>
      <c r="BX1487" s="6"/>
      <c r="BY1487" s="6"/>
      <c r="BZ1487" s="6"/>
      <c r="CA1487" s="6"/>
      <c r="CB1487" s="6"/>
      <c r="CC1487" s="6"/>
      <c r="CD1487" s="6"/>
      <c r="CE1487" s="6"/>
      <c r="CF1487" s="6"/>
      <c r="CG1487" s="6"/>
      <c r="CH1487" s="6"/>
      <c r="CI1487" s="6"/>
      <c r="CJ1487" s="6"/>
      <c r="CK1487" s="6"/>
      <c r="CL1487" s="6"/>
      <c r="CM1487" s="6"/>
      <c r="CN1487" s="6"/>
      <c r="CO1487" s="6"/>
      <c r="CP1487" s="6"/>
      <c r="CQ1487" s="6"/>
      <c r="CR1487" s="6"/>
    </row>
    <row r="1488" customFormat="false" ht="15" hidden="false" customHeight="false" outlineLevel="0" collapsed="false">
      <c r="A1488" s="54" t="n">
        <v>1487</v>
      </c>
      <c r="B1488" s="6" t="s">
        <v>3355</v>
      </c>
      <c r="C1488" s="1" t="n">
        <v>4</v>
      </c>
      <c r="D1488" s="1" t="n">
        <v>33</v>
      </c>
      <c r="E1488" s="106" t="n">
        <f aca="false">PRODUCT(C1488/D1488)</f>
        <v>0.121212121212121</v>
      </c>
      <c r="F1488" s="6"/>
      <c r="G1488" s="6"/>
      <c r="H1488" s="6"/>
      <c r="I1488" s="6"/>
      <c r="J1488" s="1"/>
      <c r="K1488" s="1"/>
      <c r="L1488" s="6"/>
      <c r="S1488" s="6"/>
      <c r="T1488" s="6"/>
      <c r="U1488" s="6"/>
      <c r="V1488" s="1"/>
      <c r="W1488" s="6"/>
      <c r="X1488" s="6"/>
      <c r="Y1488" s="6"/>
      <c r="Z1488" s="6"/>
      <c r="AA1488" s="6"/>
      <c r="AB1488" s="6"/>
      <c r="AC1488" s="6"/>
      <c r="AD1488" s="6"/>
      <c r="AE1488" s="6"/>
      <c r="AF1488" s="6"/>
      <c r="AG1488" s="6"/>
      <c r="AH1488" s="6"/>
      <c r="AM1488" s="6"/>
      <c r="AN1488" s="6"/>
      <c r="AO1488" s="6"/>
      <c r="AP1488" s="6"/>
      <c r="AQ1488" s="6"/>
      <c r="AR1488" s="6"/>
      <c r="AS1488" s="6"/>
      <c r="AT1488" s="6"/>
      <c r="AU1488" s="6"/>
      <c r="AV1488" s="6"/>
      <c r="AW1488" s="6"/>
      <c r="AX1488" s="6"/>
      <c r="AY1488" s="6"/>
      <c r="AZ1488" s="6"/>
      <c r="BA1488" s="6"/>
      <c r="BB1488" s="6"/>
      <c r="BC1488" s="6"/>
      <c r="BD1488" s="6"/>
      <c r="BE1488" s="6"/>
      <c r="BF1488" s="6"/>
      <c r="BG1488" s="6"/>
      <c r="BH1488" s="6"/>
      <c r="BI1488" s="6"/>
      <c r="BJ1488" s="6"/>
      <c r="BK1488" s="6"/>
      <c r="BL1488" s="6"/>
      <c r="BM1488" s="6"/>
      <c r="BN1488" s="6"/>
      <c r="BO1488" s="6"/>
      <c r="BP1488" s="6"/>
      <c r="BQ1488" s="6"/>
      <c r="BR1488" s="6"/>
      <c r="BS1488" s="6"/>
      <c r="BT1488" s="6"/>
      <c r="BU1488" s="6"/>
      <c r="BV1488" s="6"/>
      <c r="BW1488" s="6"/>
      <c r="BX1488" s="6"/>
      <c r="BY1488" s="6"/>
      <c r="BZ1488" s="6"/>
      <c r="CA1488" s="6"/>
      <c r="CB1488" s="6"/>
      <c r="CC1488" s="6"/>
      <c r="CD1488" s="6"/>
      <c r="CE1488" s="6"/>
      <c r="CF1488" s="6"/>
      <c r="CG1488" s="6"/>
      <c r="CH1488" s="6"/>
      <c r="CI1488" s="6"/>
      <c r="CJ1488" s="6"/>
      <c r="CK1488" s="6"/>
      <c r="CL1488" s="6"/>
      <c r="CM1488" s="6"/>
      <c r="CN1488" s="6"/>
      <c r="CO1488" s="6"/>
      <c r="CP1488" s="6"/>
      <c r="CQ1488" s="6"/>
      <c r="CR1488" s="6"/>
    </row>
    <row r="1489" customFormat="false" ht="15" hidden="false" customHeight="false" outlineLevel="0" collapsed="false">
      <c r="A1489" s="54" t="n">
        <v>1488</v>
      </c>
      <c r="B1489" s="6" t="s">
        <v>3357</v>
      </c>
      <c r="C1489" s="1" t="n">
        <v>4</v>
      </c>
      <c r="D1489" s="1" t="n">
        <v>20</v>
      </c>
      <c r="E1489" s="106" t="n">
        <f aca="false">PRODUCT(C1489/D1489)</f>
        <v>0.2</v>
      </c>
      <c r="F1489" s="6"/>
      <c r="G1489" s="6"/>
      <c r="H1489" s="6"/>
      <c r="I1489" s="6"/>
      <c r="J1489" s="1"/>
      <c r="K1489" s="1"/>
      <c r="L1489" s="6"/>
      <c r="S1489" s="6"/>
      <c r="T1489" s="6"/>
      <c r="U1489" s="6"/>
      <c r="V1489" s="1"/>
      <c r="W1489" s="6"/>
      <c r="X1489" s="6"/>
      <c r="Y1489" s="6"/>
      <c r="Z1489" s="6"/>
      <c r="AA1489" s="6"/>
      <c r="AB1489" s="6"/>
      <c r="AC1489" s="6"/>
      <c r="AD1489" s="6"/>
      <c r="AE1489" s="6"/>
      <c r="AF1489" s="6"/>
      <c r="AG1489" s="6"/>
      <c r="AH1489" s="6"/>
      <c r="AM1489" s="6"/>
      <c r="AN1489" s="6"/>
      <c r="AO1489" s="6"/>
      <c r="AP1489" s="6"/>
      <c r="AQ1489" s="6"/>
      <c r="AR1489" s="6"/>
      <c r="AS1489" s="6"/>
      <c r="AT1489" s="6"/>
      <c r="AU1489" s="6"/>
      <c r="AV1489" s="6"/>
      <c r="AW1489" s="6"/>
      <c r="AX1489" s="6"/>
      <c r="AY1489" s="6"/>
      <c r="AZ1489" s="6"/>
      <c r="BA1489" s="6"/>
      <c r="BB1489" s="6"/>
      <c r="BC1489" s="6"/>
      <c r="BD1489" s="6"/>
      <c r="BE1489" s="6"/>
      <c r="BF1489" s="6"/>
      <c r="BG1489" s="6"/>
      <c r="BH1489" s="6"/>
      <c r="BI1489" s="6"/>
      <c r="BJ1489" s="6"/>
      <c r="BK1489" s="6"/>
      <c r="BL1489" s="6"/>
      <c r="BM1489" s="6"/>
      <c r="BN1489" s="6"/>
      <c r="BO1489" s="6"/>
      <c r="BP1489" s="6"/>
      <c r="BQ1489" s="6"/>
      <c r="BR1489" s="6"/>
      <c r="BS1489" s="6"/>
      <c r="BT1489" s="6"/>
      <c r="BU1489" s="6"/>
      <c r="BV1489" s="6"/>
      <c r="BW1489" s="6"/>
      <c r="BX1489" s="6"/>
      <c r="BY1489" s="6"/>
      <c r="BZ1489" s="6"/>
      <c r="CA1489" s="6"/>
      <c r="CB1489" s="6"/>
      <c r="CC1489" s="6"/>
      <c r="CD1489" s="6"/>
      <c r="CE1489" s="6"/>
      <c r="CF1489" s="6"/>
      <c r="CG1489" s="6"/>
      <c r="CH1489" s="6"/>
      <c r="CI1489" s="6"/>
      <c r="CJ1489" s="6"/>
      <c r="CK1489" s="6"/>
      <c r="CL1489" s="6"/>
      <c r="CM1489" s="6"/>
      <c r="CN1489" s="6"/>
      <c r="CO1489" s="6"/>
      <c r="CP1489" s="6"/>
      <c r="CQ1489" s="6"/>
      <c r="CR1489" s="6"/>
    </row>
    <row r="1490" customFormat="false" ht="15" hidden="false" customHeight="false" outlineLevel="0" collapsed="false">
      <c r="A1490" s="54" t="n">
        <v>1489</v>
      </c>
      <c r="B1490" s="56" t="s">
        <v>332</v>
      </c>
      <c r="C1490" s="1" t="n">
        <v>4</v>
      </c>
      <c r="D1490" s="1" t="n">
        <v>24</v>
      </c>
      <c r="E1490" s="106" t="n">
        <f aca="false">PRODUCT(C1490/D1490)</f>
        <v>0.166666666666667</v>
      </c>
      <c r="F1490" s="6"/>
      <c r="G1490" s="6"/>
      <c r="H1490" s="56"/>
      <c r="I1490" s="6"/>
      <c r="J1490" s="1"/>
      <c r="K1490" s="1"/>
      <c r="L1490" s="6"/>
      <c r="S1490" s="6"/>
      <c r="T1490" s="6"/>
      <c r="U1490" s="6"/>
      <c r="V1490" s="1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</row>
    <row r="1491" customFormat="false" ht="15" hidden="false" customHeight="false" outlineLevel="0" collapsed="false">
      <c r="A1491" s="54" t="n">
        <v>1490</v>
      </c>
      <c r="B1491" s="6" t="s">
        <v>3373</v>
      </c>
      <c r="C1491" s="1" t="n">
        <v>4</v>
      </c>
      <c r="D1491" s="1" t="n">
        <v>19</v>
      </c>
      <c r="E1491" s="106" t="n">
        <f aca="false">PRODUCT(C1491/D1491)</f>
        <v>0.210526315789474</v>
      </c>
      <c r="F1491" s="6"/>
      <c r="G1491" s="6"/>
      <c r="H1491" s="6"/>
      <c r="I1491" s="6"/>
      <c r="J1491" s="1"/>
      <c r="K1491" s="1"/>
      <c r="L1491" s="6"/>
      <c r="S1491" s="6"/>
      <c r="T1491" s="6"/>
      <c r="U1491" s="6"/>
      <c r="V1491" s="1"/>
      <c r="W1491" s="6"/>
      <c r="X1491" s="6"/>
      <c r="Y1491" s="6"/>
      <c r="Z1491" s="6"/>
      <c r="AA1491" s="6"/>
      <c r="AB1491" s="6"/>
      <c r="AC1491" s="6"/>
      <c r="AD1491" s="6"/>
      <c r="AE1491" s="6"/>
      <c r="AF1491" s="6"/>
      <c r="AG1491" s="6"/>
      <c r="AH1491" s="6"/>
      <c r="AM1491" s="6"/>
      <c r="AN1491" s="6"/>
      <c r="AO1491" s="6"/>
      <c r="AP1491" s="6"/>
      <c r="AQ1491" s="6"/>
      <c r="AR1491" s="6"/>
      <c r="AS1491" s="6"/>
      <c r="AT1491" s="6"/>
      <c r="AU1491" s="6"/>
      <c r="AV1491" s="6"/>
      <c r="AW1491" s="6"/>
      <c r="AX1491" s="6"/>
      <c r="AY1491" s="6"/>
      <c r="AZ1491" s="6"/>
      <c r="BA1491" s="6"/>
      <c r="BB1491" s="6"/>
      <c r="BC1491" s="6"/>
      <c r="BD1491" s="6"/>
      <c r="BE1491" s="6"/>
      <c r="BF1491" s="6"/>
      <c r="BG1491" s="6"/>
      <c r="BH1491" s="6"/>
      <c r="BI1491" s="6"/>
      <c r="BJ1491" s="6"/>
      <c r="BK1491" s="6"/>
      <c r="BL1491" s="6"/>
      <c r="BM1491" s="6"/>
      <c r="BN1491" s="6"/>
      <c r="BO1491" s="6"/>
      <c r="BP1491" s="6"/>
      <c r="BQ1491" s="6"/>
      <c r="BR1491" s="6"/>
      <c r="BS1491" s="6"/>
      <c r="BT1491" s="6"/>
      <c r="BU1491" s="6"/>
      <c r="BV1491" s="6"/>
      <c r="BW1491" s="6"/>
      <c r="BX1491" s="6"/>
      <c r="BY1491" s="6"/>
      <c r="BZ1491" s="6"/>
      <c r="CA1491" s="6"/>
      <c r="CB1491" s="6"/>
      <c r="CC1491" s="6"/>
      <c r="CD1491" s="6"/>
      <c r="CE1491" s="6"/>
      <c r="CF1491" s="6"/>
      <c r="CG1491" s="6"/>
      <c r="CH1491" s="6"/>
      <c r="CI1491" s="6"/>
      <c r="CJ1491" s="6"/>
      <c r="CK1491" s="6"/>
      <c r="CL1491" s="6"/>
      <c r="CM1491" s="6"/>
      <c r="CN1491" s="6"/>
      <c r="CO1491" s="6"/>
      <c r="CP1491" s="6"/>
      <c r="CQ1491" s="6"/>
      <c r="CR1491" s="6"/>
    </row>
    <row r="1492" customFormat="false" ht="15" hidden="false" customHeight="false" outlineLevel="0" collapsed="false">
      <c r="A1492" s="54" t="n">
        <v>1491</v>
      </c>
      <c r="B1492" s="6" t="s">
        <v>3379</v>
      </c>
      <c r="C1492" s="1" t="n">
        <v>4</v>
      </c>
      <c r="D1492" s="1" t="n">
        <v>19</v>
      </c>
      <c r="E1492" s="106" t="n">
        <f aca="false">PRODUCT(C1492/D1492)</f>
        <v>0.210526315789474</v>
      </c>
      <c r="F1492" s="6"/>
      <c r="G1492" s="6"/>
      <c r="H1492" s="6"/>
      <c r="I1492" s="6"/>
      <c r="J1492" s="1"/>
      <c r="K1492" s="1"/>
      <c r="L1492" s="6"/>
      <c r="S1492" s="6"/>
      <c r="T1492" s="6"/>
      <c r="U1492" s="6"/>
      <c r="V1492" s="1"/>
      <c r="W1492" s="6"/>
      <c r="X1492" s="6"/>
      <c r="Y1492" s="6"/>
      <c r="Z1492" s="6"/>
      <c r="AA1492" s="6"/>
      <c r="AB1492" s="6"/>
      <c r="AC1492" s="6"/>
      <c r="AD1492" s="6"/>
      <c r="AE1492" s="6"/>
      <c r="AF1492" s="6"/>
      <c r="AG1492" s="6"/>
      <c r="AH1492" s="6"/>
      <c r="AM1492" s="6"/>
      <c r="AN1492" s="6"/>
      <c r="AO1492" s="6"/>
      <c r="AP1492" s="6"/>
      <c r="AQ1492" s="6"/>
      <c r="AR1492" s="6"/>
      <c r="AS1492" s="6"/>
      <c r="AT1492" s="6"/>
      <c r="AU1492" s="6"/>
      <c r="AV1492" s="6"/>
      <c r="AW1492" s="6"/>
      <c r="AX1492" s="6"/>
      <c r="AY1492" s="6"/>
      <c r="AZ1492" s="6"/>
      <c r="BA1492" s="6"/>
      <c r="BB1492" s="6"/>
      <c r="BC1492" s="6"/>
      <c r="BD1492" s="6"/>
      <c r="BE1492" s="6"/>
      <c r="BF1492" s="6"/>
      <c r="BG1492" s="6"/>
      <c r="BH1492" s="6"/>
      <c r="BI1492" s="6"/>
      <c r="BJ1492" s="6"/>
      <c r="BK1492" s="6"/>
      <c r="BL1492" s="6"/>
      <c r="BM1492" s="6"/>
      <c r="BN1492" s="6"/>
      <c r="BO1492" s="6"/>
      <c r="BP1492" s="6"/>
      <c r="BQ1492" s="6"/>
      <c r="BR1492" s="6"/>
      <c r="BS1492" s="6"/>
      <c r="BT1492" s="6"/>
      <c r="BU1492" s="6"/>
      <c r="BV1492" s="6"/>
      <c r="BW1492" s="6"/>
      <c r="BX1492" s="6"/>
      <c r="BY1492" s="6"/>
      <c r="BZ1492" s="6"/>
      <c r="CA1492" s="6"/>
      <c r="CB1492" s="6"/>
      <c r="CC1492" s="6"/>
      <c r="CD1492" s="6"/>
      <c r="CE1492" s="6"/>
      <c r="CF1492" s="6"/>
      <c r="CG1492" s="6"/>
      <c r="CH1492" s="6"/>
      <c r="CI1492" s="6"/>
      <c r="CJ1492" s="6"/>
      <c r="CK1492" s="6"/>
      <c r="CL1492" s="6"/>
      <c r="CM1492" s="6"/>
      <c r="CN1492" s="6"/>
      <c r="CO1492" s="6"/>
      <c r="CP1492" s="6"/>
      <c r="CQ1492" s="6"/>
      <c r="CR1492" s="6"/>
    </row>
    <row r="1493" customFormat="false" ht="15" hidden="false" customHeight="false" outlineLevel="0" collapsed="false">
      <c r="A1493" s="54" t="n">
        <v>1492</v>
      </c>
      <c r="B1493" s="6" t="s">
        <v>3381</v>
      </c>
      <c r="C1493" s="1" t="n">
        <v>4</v>
      </c>
      <c r="D1493" s="1" t="n">
        <v>21</v>
      </c>
      <c r="E1493" s="106" t="n">
        <f aca="false">PRODUCT(C1493/D1493)</f>
        <v>0.19047619047619</v>
      </c>
      <c r="F1493" s="6"/>
      <c r="G1493" s="6"/>
      <c r="H1493" s="6"/>
      <c r="I1493" s="6"/>
      <c r="J1493" s="1"/>
      <c r="K1493" s="1"/>
      <c r="L1493" s="6"/>
      <c r="S1493" s="6"/>
      <c r="T1493" s="6"/>
      <c r="U1493" s="6"/>
      <c r="V1493" s="1"/>
      <c r="W1493" s="6"/>
      <c r="X1493" s="6"/>
      <c r="Y1493" s="6"/>
      <c r="Z1493" s="6"/>
      <c r="AA1493" s="6"/>
      <c r="AB1493" s="6"/>
      <c r="AC1493" s="6"/>
      <c r="AD1493" s="6"/>
      <c r="AE1493" s="6"/>
      <c r="AF1493" s="6"/>
      <c r="AG1493" s="6"/>
      <c r="AH1493" s="6"/>
      <c r="AM1493" s="6"/>
      <c r="AN1493" s="6"/>
      <c r="AO1493" s="6"/>
      <c r="AP1493" s="6"/>
      <c r="AQ1493" s="6"/>
      <c r="AR1493" s="6"/>
      <c r="AS1493" s="6"/>
      <c r="AT1493" s="6"/>
      <c r="AU1493" s="6"/>
      <c r="AV1493" s="6"/>
      <c r="AW1493" s="6"/>
      <c r="AX1493" s="6"/>
      <c r="AY1493" s="6"/>
      <c r="AZ1493" s="6"/>
      <c r="BA1493" s="6"/>
      <c r="BB1493" s="6"/>
      <c r="BC1493" s="6"/>
      <c r="BD1493" s="6"/>
      <c r="BE1493" s="6"/>
      <c r="BF1493" s="6"/>
      <c r="BG1493" s="6"/>
      <c r="BH1493" s="6"/>
      <c r="BI1493" s="6"/>
      <c r="BJ1493" s="6"/>
      <c r="BK1493" s="6"/>
      <c r="BL1493" s="6"/>
      <c r="BM1493" s="6"/>
      <c r="BN1493" s="6"/>
      <c r="BO1493" s="6"/>
      <c r="BP1493" s="6"/>
      <c r="BQ1493" s="6"/>
      <c r="BR1493" s="6"/>
      <c r="BS1493" s="6"/>
      <c r="BT1493" s="6"/>
      <c r="BU1493" s="6"/>
      <c r="BV1493" s="6"/>
      <c r="BW1493" s="6"/>
      <c r="BX1493" s="6"/>
      <c r="BY1493" s="6"/>
      <c r="BZ1493" s="6"/>
      <c r="CA1493" s="6"/>
      <c r="CB1493" s="6"/>
      <c r="CC1493" s="6"/>
      <c r="CD1493" s="6"/>
      <c r="CE1493" s="6"/>
      <c r="CF1493" s="6"/>
      <c r="CG1493" s="6"/>
      <c r="CH1493" s="6"/>
      <c r="CI1493" s="6"/>
      <c r="CJ1493" s="6"/>
      <c r="CK1493" s="6"/>
      <c r="CL1493" s="6"/>
      <c r="CM1493" s="6"/>
      <c r="CN1493" s="6"/>
      <c r="CO1493" s="6"/>
      <c r="CP1493" s="6"/>
      <c r="CQ1493" s="6"/>
      <c r="CR1493" s="6"/>
    </row>
    <row r="1494" customFormat="false" ht="15" hidden="false" customHeight="false" outlineLevel="0" collapsed="false">
      <c r="A1494" s="54" t="n">
        <v>1493</v>
      </c>
      <c r="B1494" s="6" t="s">
        <v>3385</v>
      </c>
      <c r="C1494" s="1" t="n">
        <v>4</v>
      </c>
      <c r="D1494" s="1" t="n">
        <v>10</v>
      </c>
      <c r="E1494" s="106" t="n">
        <f aca="false">PRODUCT(C1494/D1494)</f>
        <v>0.4</v>
      </c>
      <c r="F1494" s="6"/>
      <c r="G1494" s="6"/>
      <c r="H1494" s="6"/>
      <c r="I1494" s="6"/>
      <c r="J1494" s="1"/>
      <c r="K1494" s="1"/>
      <c r="L1494" s="6"/>
      <c r="S1494" s="6"/>
      <c r="T1494" s="6"/>
      <c r="U1494" s="6"/>
      <c r="V1494" s="1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</row>
    <row r="1495" customFormat="false" ht="15" hidden="false" customHeight="false" outlineLevel="0" collapsed="false">
      <c r="A1495" s="54" t="n">
        <v>1494</v>
      </c>
      <c r="B1495" s="6" t="s">
        <v>3406</v>
      </c>
      <c r="C1495" s="1" t="n">
        <v>4</v>
      </c>
      <c r="D1495" s="1" t="n">
        <v>18</v>
      </c>
      <c r="E1495" s="106" t="n">
        <f aca="false">PRODUCT(C1495/D1495)</f>
        <v>0.222222222222222</v>
      </c>
      <c r="F1495" s="6"/>
      <c r="G1495" s="6"/>
      <c r="H1495" s="6"/>
      <c r="I1495" s="6"/>
      <c r="J1495" s="1"/>
      <c r="K1495" s="1"/>
      <c r="L1495" s="6"/>
      <c r="S1495" s="6"/>
      <c r="T1495" s="6"/>
      <c r="U1495" s="6"/>
      <c r="V1495" s="1"/>
      <c r="W1495" s="6"/>
      <c r="X1495" s="6"/>
      <c r="Y1495" s="6"/>
      <c r="Z1495" s="6"/>
      <c r="AA1495" s="6"/>
      <c r="AB1495" s="6"/>
      <c r="AC1495" s="6"/>
      <c r="AD1495" s="6"/>
      <c r="AE1495" s="6"/>
      <c r="AF1495" s="6"/>
      <c r="AG1495" s="6"/>
      <c r="AH1495" s="6"/>
      <c r="AM1495" s="6"/>
      <c r="AN1495" s="6"/>
      <c r="AO1495" s="6"/>
      <c r="AP1495" s="6"/>
      <c r="AQ1495" s="6"/>
      <c r="AR1495" s="6"/>
      <c r="AS1495" s="6"/>
      <c r="AT1495" s="6"/>
      <c r="AU1495" s="6"/>
      <c r="AV1495" s="6"/>
      <c r="AW1495" s="6"/>
      <c r="AX1495" s="6"/>
      <c r="AY1495" s="6"/>
      <c r="AZ1495" s="6"/>
      <c r="BA1495" s="6"/>
      <c r="BB1495" s="6"/>
      <c r="BC1495" s="6"/>
      <c r="BD1495" s="6"/>
      <c r="BE1495" s="6"/>
      <c r="BF1495" s="6"/>
      <c r="BG1495" s="6"/>
      <c r="BH1495" s="6"/>
      <c r="BI1495" s="6"/>
      <c r="BJ1495" s="6"/>
      <c r="BK1495" s="6"/>
      <c r="BL1495" s="6"/>
      <c r="BM1495" s="6"/>
      <c r="BN1495" s="6"/>
      <c r="BO1495" s="6"/>
      <c r="BP1495" s="6"/>
      <c r="BQ1495" s="6"/>
      <c r="BR1495" s="6"/>
      <c r="BS1495" s="6"/>
      <c r="BT1495" s="6"/>
      <c r="BU1495" s="6"/>
      <c r="BV1495" s="6"/>
      <c r="BW1495" s="6"/>
      <c r="BX1495" s="6"/>
      <c r="BY1495" s="6"/>
      <c r="BZ1495" s="6"/>
      <c r="CA1495" s="6"/>
      <c r="CB1495" s="6"/>
      <c r="CC1495" s="6"/>
      <c r="CD1495" s="6"/>
      <c r="CE1495" s="6"/>
      <c r="CF1495" s="6"/>
      <c r="CG1495" s="6"/>
      <c r="CH1495" s="6"/>
      <c r="CI1495" s="6"/>
      <c r="CJ1495" s="6"/>
      <c r="CK1495" s="6"/>
      <c r="CL1495" s="6"/>
      <c r="CM1495" s="6"/>
      <c r="CN1495" s="6"/>
      <c r="CO1495" s="6"/>
      <c r="CP1495" s="6"/>
      <c r="CQ1495" s="6"/>
      <c r="CR1495" s="6"/>
    </row>
    <row r="1496" customFormat="false" ht="15" hidden="false" customHeight="false" outlineLevel="0" collapsed="false">
      <c r="A1496" s="54" t="n">
        <v>1495</v>
      </c>
      <c r="B1496" s="6" t="s">
        <v>3420</v>
      </c>
      <c r="C1496" s="1" t="n">
        <v>4</v>
      </c>
      <c r="D1496" s="1" t="n">
        <v>10</v>
      </c>
      <c r="E1496" s="106" t="n">
        <f aca="false">PRODUCT(C1496/D1496)</f>
        <v>0.4</v>
      </c>
      <c r="F1496" s="6"/>
      <c r="G1496" s="6"/>
      <c r="H1496" s="6"/>
      <c r="I1496" s="6"/>
      <c r="J1496" s="1"/>
      <c r="K1496" s="1"/>
      <c r="L1496" s="6"/>
      <c r="S1496" s="6"/>
      <c r="T1496" s="6"/>
      <c r="U1496" s="6"/>
      <c r="V1496" s="1"/>
      <c r="W1496" s="6"/>
      <c r="X1496" s="6"/>
      <c r="Y1496" s="6"/>
      <c r="Z1496" s="6"/>
      <c r="AA1496" s="6"/>
      <c r="AB1496" s="6"/>
      <c r="AC1496" s="6"/>
      <c r="AD1496" s="6"/>
      <c r="AE1496" s="6"/>
      <c r="AF1496" s="6"/>
      <c r="AG1496" s="6"/>
      <c r="AH1496" s="6"/>
      <c r="AM1496" s="6"/>
      <c r="AN1496" s="6"/>
      <c r="AO1496" s="6"/>
      <c r="AP1496" s="6"/>
      <c r="AQ1496" s="6"/>
      <c r="AR1496" s="6"/>
      <c r="AS1496" s="6"/>
      <c r="AT1496" s="6"/>
      <c r="AU1496" s="6"/>
      <c r="AV1496" s="6"/>
      <c r="AW1496" s="6"/>
      <c r="AX1496" s="6"/>
      <c r="AY1496" s="6"/>
      <c r="AZ1496" s="6"/>
      <c r="BA1496" s="6"/>
      <c r="BB1496" s="6"/>
      <c r="BC1496" s="6"/>
      <c r="BD1496" s="6"/>
      <c r="BE1496" s="6"/>
      <c r="BF1496" s="6"/>
      <c r="BG1496" s="6"/>
      <c r="BH1496" s="6"/>
      <c r="BI1496" s="6"/>
      <c r="BJ1496" s="6"/>
      <c r="BK1496" s="6"/>
      <c r="BL1496" s="6"/>
      <c r="BM1496" s="6"/>
      <c r="BN1496" s="6"/>
      <c r="BO1496" s="6"/>
      <c r="BP1496" s="6"/>
      <c r="BQ1496" s="6"/>
      <c r="BR1496" s="6"/>
      <c r="BS1496" s="6"/>
      <c r="BT1496" s="6"/>
      <c r="BU1496" s="6"/>
      <c r="BV1496" s="6"/>
      <c r="BW1496" s="6"/>
      <c r="BX1496" s="6"/>
      <c r="BY1496" s="6"/>
      <c r="BZ1496" s="6"/>
      <c r="CA1496" s="6"/>
      <c r="CB1496" s="6"/>
      <c r="CC1496" s="6"/>
      <c r="CD1496" s="6"/>
      <c r="CE1496" s="6"/>
      <c r="CF1496" s="6"/>
      <c r="CG1496" s="6"/>
      <c r="CH1496" s="6"/>
      <c r="CI1496" s="6"/>
      <c r="CJ1496" s="6"/>
      <c r="CK1496" s="6"/>
      <c r="CL1496" s="6"/>
      <c r="CM1496" s="6"/>
      <c r="CN1496" s="6"/>
      <c r="CO1496" s="6"/>
      <c r="CP1496" s="6"/>
      <c r="CQ1496" s="6"/>
      <c r="CR1496" s="6"/>
    </row>
    <row r="1497" customFormat="false" ht="15" hidden="false" customHeight="false" outlineLevel="0" collapsed="false">
      <c r="A1497" s="54" t="n">
        <v>1496</v>
      </c>
      <c r="B1497" s="6" t="s">
        <v>3423</v>
      </c>
      <c r="C1497" s="1" t="n">
        <v>4</v>
      </c>
      <c r="D1497" s="1" t="n">
        <v>25</v>
      </c>
      <c r="E1497" s="106" t="n">
        <f aca="false">PRODUCT(C1497/D1497)</f>
        <v>0.16</v>
      </c>
      <c r="F1497" s="6"/>
      <c r="G1497" s="6"/>
      <c r="H1497" s="6"/>
      <c r="I1497" s="6"/>
      <c r="J1497" s="1"/>
      <c r="K1497" s="1"/>
      <c r="L1497" s="6"/>
      <c r="S1497" s="6"/>
      <c r="T1497" s="6"/>
      <c r="U1497" s="6"/>
      <c r="V1497" s="1"/>
      <c r="W1497" s="6"/>
      <c r="X1497" s="6"/>
      <c r="Y1497" s="6"/>
      <c r="Z1497" s="6"/>
      <c r="AA1497" s="6"/>
      <c r="AB1497" s="6"/>
      <c r="AC1497" s="6"/>
      <c r="AD1497" s="6"/>
      <c r="AE1497" s="6"/>
      <c r="AF1497" s="6"/>
      <c r="AG1497" s="6"/>
      <c r="AH1497" s="6"/>
      <c r="AM1497" s="6"/>
      <c r="AN1497" s="6"/>
      <c r="AO1497" s="6"/>
      <c r="AP1497" s="6"/>
      <c r="AQ1497" s="6"/>
      <c r="AR1497" s="6"/>
      <c r="AS1497" s="6"/>
      <c r="AT1497" s="6"/>
      <c r="AU1497" s="6"/>
      <c r="AV1497" s="6"/>
      <c r="AW1497" s="6"/>
      <c r="AX1497" s="6"/>
      <c r="AY1497" s="6"/>
      <c r="AZ1497" s="6"/>
      <c r="BA1497" s="6"/>
      <c r="BB1497" s="6"/>
      <c r="BC1497" s="6"/>
      <c r="BD1497" s="6"/>
      <c r="BE1497" s="6"/>
      <c r="BF1497" s="6"/>
      <c r="BG1497" s="6"/>
      <c r="BH1497" s="6"/>
      <c r="BI1497" s="6"/>
      <c r="BJ1497" s="6"/>
      <c r="BK1497" s="6"/>
      <c r="BL1497" s="6"/>
      <c r="BM1497" s="6"/>
      <c r="BN1497" s="6"/>
      <c r="BO1497" s="6"/>
      <c r="BP1497" s="6"/>
      <c r="BQ1497" s="6"/>
      <c r="BR1497" s="6"/>
      <c r="BS1497" s="6"/>
      <c r="BT1497" s="6"/>
      <c r="BU1497" s="6"/>
      <c r="BV1497" s="6"/>
      <c r="BW1497" s="6"/>
      <c r="BX1497" s="6"/>
      <c r="BY1497" s="6"/>
      <c r="BZ1497" s="6"/>
      <c r="CA1497" s="6"/>
      <c r="CB1497" s="6"/>
      <c r="CC1497" s="6"/>
      <c r="CD1497" s="6"/>
      <c r="CE1497" s="6"/>
      <c r="CF1497" s="6"/>
      <c r="CG1497" s="6"/>
      <c r="CH1497" s="6"/>
      <c r="CI1497" s="6"/>
      <c r="CJ1497" s="6"/>
      <c r="CK1497" s="6"/>
      <c r="CL1497" s="6"/>
      <c r="CM1497" s="6"/>
      <c r="CN1497" s="6"/>
      <c r="CO1497" s="6"/>
      <c r="CP1497" s="6"/>
      <c r="CQ1497" s="6"/>
      <c r="CR1497" s="6"/>
    </row>
    <row r="1498" customFormat="false" ht="15" hidden="false" customHeight="false" outlineLevel="0" collapsed="false">
      <c r="A1498" s="54" t="n">
        <v>1497</v>
      </c>
      <c r="B1498" s="6" t="s">
        <v>3424</v>
      </c>
      <c r="C1498" s="1" t="n">
        <v>4</v>
      </c>
      <c r="D1498" s="1" t="n">
        <v>20</v>
      </c>
      <c r="E1498" s="106" t="n">
        <f aca="false">PRODUCT(C1498/D1498)</f>
        <v>0.2</v>
      </c>
      <c r="F1498" s="6"/>
      <c r="G1498" s="6"/>
      <c r="H1498" s="6"/>
      <c r="I1498" s="6"/>
      <c r="J1498" s="1"/>
      <c r="K1498" s="1"/>
      <c r="L1498" s="6"/>
      <c r="S1498" s="6"/>
      <c r="T1498" s="6"/>
      <c r="U1498" s="6"/>
      <c r="V1498" s="1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</row>
    <row r="1499" customFormat="false" ht="15" hidden="false" customHeight="false" outlineLevel="0" collapsed="false">
      <c r="A1499" s="54" t="n">
        <v>1498</v>
      </c>
      <c r="B1499" s="6" t="s">
        <v>3446</v>
      </c>
      <c r="C1499" s="1" t="n">
        <v>4</v>
      </c>
      <c r="D1499" s="1" t="n">
        <v>16</v>
      </c>
      <c r="E1499" s="106" t="n">
        <f aca="false">PRODUCT(C1499/D1499)</f>
        <v>0.25</v>
      </c>
      <c r="F1499" s="6"/>
      <c r="G1499" s="6"/>
      <c r="H1499" s="6"/>
      <c r="I1499" s="6"/>
      <c r="J1499" s="1"/>
      <c r="K1499" s="1"/>
      <c r="L1499" s="6"/>
      <c r="S1499" s="6"/>
      <c r="T1499" s="6"/>
      <c r="U1499" s="6"/>
      <c r="V1499" s="1"/>
      <c r="W1499" s="6"/>
      <c r="X1499" s="6"/>
      <c r="Y1499" s="6"/>
      <c r="Z1499" s="6"/>
      <c r="AA1499" s="6"/>
      <c r="AB1499" s="6"/>
      <c r="AC1499" s="6"/>
      <c r="AD1499" s="6"/>
      <c r="AE1499" s="6"/>
      <c r="AF1499" s="6"/>
      <c r="AG1499" s="6"/>
      <c r="AH1499" s="6"/>
      <c r="AM1499" s="6"/>
      <c r="AN1499" s="6"/>
      <c r="AO1499" s="6"/>
      <c r="AP1499" s="6"/>
      <c r="AQ1499" s="6"/>
      <c r="AR1499" s="6"/>
      <c r="AS1499" s="6"/>
      <c r="AT1499" s="6"/>
      <c r="AU1499" s="6"/>
      <c r="AV1499" s="6"/>
      <c r="AW1499" s="6"/>
      <c r="AX1499" s="6"/>
      <c r="AY1499" s="6"/>
      <c r="AZ1499" s="6"/>
      <c r="BA1499" s="6"/>
      <c r="BB1499" s="6"/>
      <c r="BC1499" s="6"/>
      <c r="BD1499" s="6"/>
      <c r="BE1499" s="6"/>
      <c r="BF1499" s="6"/>
      <c r="BG1499" s="6"/>
      <c r="BH1499" s="6"/>
      <c r="BI1499" s="6"/>
      <c r="BJ1499" s="6"/>
      <c r="BK1499" s="6"/>
      <c r="BL1499" s="6"/>
      <c r="BM1499" s="6"/>
      <c r="BN1499" s="6"/>
      <c r="BO1499" s="6"/>
      <c r="BP1499" s="6"/>
      <c r="BQ1499" s="6"/>
      <c r="BR1499" s="6"/>
      <c r="BS1499" s="6"/>
      <c r="BT1499" s="6"/>
      <c r="BU1499" s="6"/>
      <c r="BV1499" s="6"/>
      <c r="BW1499" s="6"/>
      <c r="BX1499" s="6"/>
      <c r="BY1499" s="6"/>
      <c r="BZ1499" s="6"/>
      <c r="CA1499" s="6"/>
      <c r="CB1499" s="6"/>
      <c r="CC1499" s="6"/>
      <c r="CD1499" s="6"/>
      <c r="CE1499" s="6"/>
      <c r="CF1499" s="6"/>
      <c r="CG1499" s="6"/>
      <c r="CH1499" s="6"/>
      <c r="CI1499" s="6"/>
      <c r="CJ1499" s="6"/>
      <c r="CK1499" s="6"/>
      <c r="CL1499" s="6"/>
      <c r="CM1499" s="6"/>
      <c r="CN1499" s="6"/>
      <c r="CO1499" s="6"/>
      <c r="CP1499" s="6"/>
      <c r="CQ1499" s="6"/>
      <c r="CR1499" s="6"/>
    </row>
    <row r="1500" customFormat="false" ht="15" hidden="false" customHeight="false" outlineLevel="0" collapsed="false">
      <c r="A1500" s="54" t="n">
        <v>1499</v>
      </c>
      <c r="B1500" s="6" t="s">
        <v>3454</v>
      </c>
      <c r="C1500" s="1" t="n">
        <v>4</v>
      </c>
      <c r="D1500" s="1" t="n">
        <v>9</v>
      </c>
      <c r="E1500" s="106" t="n">
        <f aca="false">PRODUCT(C1500/D1500)</f>
        <v>0.444444444444444</v>
      </c>
      <c r="F1500" s="6"/>
      <c r="G1500" s="6"/>
      <c r="H1500" s="6"/>
      <c r="I1500" s="6"/>
      <c r="J1500" s="1"/>
      <c r="K1500" s="1"/>
      <c r="L1500" s="6"/>
      <c r="S1500" s="6"/>
      <c r="T1500" s="6"/>
      <c r="U1500" s="6"/>
      <c r="V1500" s="1"/>
      <c r="W1500" s="6"/>
      <c r="X1500" s="6"/>
      <c r="Y1500" s="6"/>
      <c r="Z1500" s="6"/>
      <c r="AA1500" s="6"/>
      <c r="AB1500" s="6"/>
      <c r="AC1500" s="6"/>
      <c r="AD1500" s="6"/>
      <c r="AE1500" s="6"/>
      <c r="AF1500" s="6"/>
      <c r="AG1500" s="6"/>
      <c r="AH1500" s="6"/>
      <c r="AM1500" s="6"/>
      <c r="AN1500" s="6"/>
      <c r="AO1500" s="6"/>
      <c r="AP1500" s="6"/>
      <c r="AQ1500" s="6"/>
      <c r="AR1500" s="6"/>
      <c r="AS1500" s="6"/>
      <c r="AT1500" s="6"/>
      <c r="AU1500" s="6"/>
      <c r="AV1500" s="6"/>
      <c r="AW1500" s="6"/>
      <c r="AX1500" s="6"/>
      <c r="AY1500" s="6"/>
      <c r="AZ1500" s="6"/>
      <c r="BA1500" s="6"/>
      <c r="BB1500" s="6"/>
      <c r="BC1500" s="6"/>
      <c r="BD1500" s="6"/>
      <c r="BE1500" s="6"/>
      <c r="BF1500" s="6"/>
      <c r="BG1500" s="6"/>
      <c r="BH1500" s="6"/>
      <c r="BI1500" s="6"/>
      <c r="BJ1500" s="6"/>
      <c r="BK1500" s="6"/>
      <c r="BL1500" s="6"/>
      <c r="BM1500" s="6"/>
      <c r="BN1500" s="6"/>
      <c r="BO1500" s="6"/>
      <c r="BP1500" s="6"/>
      <c r="BQ1500" s="6"/>
      <c r="BR1500" s="6"/>
      <c r="BS1500" s="6"/>
      <c r="BT1500" s="6"/>
      <c r="BU1500" s="6"/>
      <c r="BV1500" s="6"/>
      <c r="BW1500" s="6"/>
      <c r="BX1500" s="6"/>
      <c r="BY1500" s="6"/>
      <c r="BZ1500" s="6"/>
      <c r="CA1500" s="6"/>
      <c r="CB1500" s="6"/>
      <c r="CC1500" s="6"/>
      <c r="CD1500" s="6"/>
      <c r="CE1500" s="6"/>
      <c r="CF1500" s="6"/>
      <c r="CG1500" s="6"/>
      <c r="CH1500" s="6"/>
      <c r="CI1500" s="6"/>
      <c r="CJ1500" s="6"/>
      <c r="CK1500" s="6"/>
      <c r="CL1500" s="6"/>
      <c r="CM1500" s="6"/>
      <c r="CN1500" s="6"/>
      <c r="CO1500" s="6"/>
      <c r="CP1500" s="6"/>
      <c r="CQ1500" s="6"/>
      <c r="CR1500" s="6"/>
    </row>
    <row r="1501" customFormat="false" ht="15" hidden="false" customHeight="false" outlineLevel="0" collapsed="false">
      <c r="A1501" s="54" t="n">
        <v>1500</v>
      </c>
      <c r="B1501" s="6" t="s">
        <v>3468</v>
      </c>
      <c r="C1501" s="1" t="n">
        <v>4</v>
      </c>
      <c r="D1501" s="1" t="n">
        <v>4</v>
      </c>
      <c r="E1501" s="106" t="n">
        <f aca="false">PRODUCT(C1501/D1501)</f>
        <v>1</v>
      </c>
      <c r="F1501" s="6"/>
      <c r="G1501" s="6"/>
      <c r="H1501" s="6"/>
      <c r="I1501" s="6"/>
      <c r="J1501" s="1"/>
      <c r="K1501" s="1"/>
      <c r="L1501" s="6"/>
      <c r="S1501" s="6"/>
      <c r="T1501" s="6"/>
      <c r="U1501" s="6"/>
      <c r="V1501" s="1"/>
      <c r="W1501" s="6"/>
      <c r="X1501" s="6"/>
      <c r="Y1501" s="6"/>
      <c r="Z1501" s="6"/>
      <c r="AA1501" s="6"/>
      <c r="AB1501" s="6"/>
      <c r="AC1501" s="6"/>
      <c r="AD1501" s="6"/>
      <c r="AE1501" s="6"/>
      <c r="AF1501" s="6"/>
      <c r="AG1501" s="6"/>
      <c r="AH1501" s="6"/>
      <c r="AM1501" s="6"/>
      <c r="AN1501" s="6"/>
      <c r="AO1501" s="6"/>
      <c r="AP1501" s="6"/>
      <c r="AQ1501" s="6"/>
      <c r="AR1501" s="6"/>
      <c r="AS1501" s="6"/>
      <c r="AT1501" s="6"/>
      <c r="AU1501" s="6"/>
      <c r="AV1501" s="6"/>
      <c r="AW1501" s="6"/>
      <c r="AX1501" s="6"/>
      <c r="AY1501" s="6"/>
      <c r="AZ1501" s="6"/>
      <c r="BA1501" s="6"/>
      <c r="BB1501" s="6"/>
      <c r="BC1501" s="6"/>
      <c r="BD1501" s="6"/>
      <c r="BE1501" s="6"/>
      <c r="BF1501" s="6"/>
      <c r="BG1501" s="6"/>
      <c r="BH1501" s="6"/>
      <c r="BI1501" s="6"/>
      <c r="BJ1501" s="6"/>
      <c r="BK1501" s="6"/>
      <c r="BL1501" s="6"/>
      <c r="BM1501" s="6"/>
      <c r="BN1501" s="6"/>
      <c r="BO1501" s="6"/>
      <c r="BP1501" s="6"/>
      <c r="BQ1501" s="6"/>
      <c r="BR1501" s="6"/>
      <c r="BS1501" s="6"/>
      <c r="BT1501" s="6"/>
      <c r="BU1501" s="6"/>
      <c r="BV1501" s="6"/>
      <c r="BW1501" s="6"/>
      <c r="BX1501" s="6"/>
      <c r="BY1501" s="6"/>
      <c r="BZ1501" s="6"/>
      <c r="CA1501" s="6"/>
      <c r="CB1501" s="6"/>
      <c r="CC1501" s="6"/>
      <c r="CD1501" s="6"/>
      <c r="CE1501" s="6"/>
      <c r="CF1501" s="6"/>
      <c r="CG1501" s="6"/>
      <c r="CH1501" s="6"/>
      <c r="CI1501" s="6"/>
      <c r="CJ1501" s="6"/>
      <c r="CK1501" s="6"/>
      <c r="CL1501" s="6"/>
      <c r="CM1501" s="6"/>
      <c r="CN1501" s="6"/>
      <c r="CO1501" s="6"/>
      <c r="CP1501" s="6"/>
      <c r="CQ1501" s="6"/>
      <c r="CR1501" s="6"/>
    </row>
    <row r="1502" customFormat="false" ht="15" hidden="false" customHeight="false" outlineLevel="0" collapsed="false">
      <c r="A1502" s="54" t="n">
        <v>1501</v>
      </c>
      <c r="B1502" s="6" t="s">
        <v>3488</v>
      </c>
      <c r="C1502" s="1" t="n">
        <v>4</v>
      </c>
      <c r="D1502" s="1" t="n">
        <v>10</v>
      </c>
      <c r="E1502" s="106" t="n">
        <f aca="false">PRODUCT(C1502/D1502)</f>
        <v>0.4</v>
      </c>
      <c r="F1502" s="6"/>
      <c r="G1502" s="6"/>
      <c r="H1502" s="6"/>
      <c r="I1502" s="6"/>
      <c r="J1502" s="1"/>
      <c r="K1502" s="1"/>
      <c r="L1502" s="6"/>
      <c r="S1502" s="6"/>
      <c r="T1502" s="6"/>
      <c r="U1502" s="6"/>
      <c r="V1502" s="1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</row>
    <row r="1503" customFormat="false" ht="15" hidden="false" customHeight="false" outlineLevel="0" collapsed="false">
      <c r="A1503" s="54" t="n">
        <v>1502</v>
      </c>
      <c r="B1503" s="6" t="s">
        <v>3518</v>
      </c>
      <c r="C1503" s="1" t="n">
        <v>4</v>
      </c>
      <c r="D1503" s="1" t="n">
        <v>15</v>
      </c>
      <c r="E1503" s="106" t="n">
        <f aca="false">PRODUCT(C1503/D1503)</f>
        <v>0.266666666666667</v>
      </c>
      <c r="F1503" s="6"/>
      <c r="G1503" s="6"/>
      <c r="H1503" s="6"/>
      <c r="I1503" s="6"/>
      <c r="J1503" s="1"/>
      <c r="K1503" s="1"/>
      <c r="L1503" s="6"/>
      <c r="S1503" s="6"/>
      <c r="T1503" s="6"/>
      <c r="U1503" s="6"/>
      <c r="V1503" s="1"/>
      <c r="W1503" s="6"/>
      <c r="X1503" s="6"/>
      <c r="Y1503" s="6"/>
      <c r="Z1503" s="6"/>
      <c r="AA1503" s="6"/>
      <c r="AB1503" s="6"/>
      <c r="AC1503" s="6"/>
      <c r="AD1503" s="6"/>
      <c r="AE1503" s="6"/>
      <c r="AF1503" s="6"/>
      <c r="AG1503" s="6"/>
      <c r="AH1503" s="6"/>
      <c r="AM1503" s="6"/>
      <c r="AN1503" s="6"/>
      <c r="AO1503" s="6"/>
      <c r="AP1503" s="6"/>
      <c r="AQ1503" s="6"/>
      <c r="AR1503" s="6"/>
      <c r="AS1503" s="6"/>
      <c r="AT1503" s="6"/>
      <c r="AU1503" s="6"/>
      <c r="AV1503" s="6"/>
      <c r="AW1503" s="6"/>
      <c r="AX1503" s="6"/>
      <c r="AY1503" s="6"/>
      <c r="AZ1503" s="6"/>
      <c r="BA1503" s="6"/>
      <c r="BB1503" s="6"/>
      <c r="BC1503" s="6"/>
      <c r="BD1503" s="6"/>
      <c r="BE1503" s="6"/>
      <c r="BF1503" s="6"/>
      <c r="BG1503" s="6"/>
      <c r="BH1503" s="6"/>
      <c r="BI1503" s="6"/>
      <c r="BJ1503" s="6"/>
      <c r="BK1503" s="6"/>
      <c r="BL1503" s="6"/>
      <c r="BM1503" s="6"/>
      <c r="BN1503" s="6"/>
      <c r="BO1503" s="6"/>
      <c r="BP1503" s="6"/>
      <c r="BQ1503" s="6"/>
      <c r="BR1503" s="6"/>
      <c r="BS1503" s="6"/>
      <c r="BT1503" s="6"/>
      <c r="BU1503" s="6"/>
      <c r="BV1503" s="6"/>
      <c r="BW1503" s="6"/>
      <c r="BX1503" s="6"/>
      <c r="BY1503" s="6"/>
      <c r="BZ1503" s="6"/>
      <c r="CA1503" s="6"/>
      <c r="CB1503" s="6"/>
      <c r="CC1503" s="6"/>
      <c r="CD1503" s="6"/>
      <c r="CE1503" s="6"/>
      <c r="CF1503" s="6"/>
      <c r="CG1503" s="6"/>
      <c r="CH1503" s="6"/>
      <c r="CI1503" s="6"/>
      <c r="CJ1503" s="6"/>
      <c r="CK1503" s="6"/>
      <c r="CL1503" s="6"/>
      <c r="CM1503" s="6"/>
      <c r="CN1503" s="6"/>
      <c r="CO1503" s="6"/>
      <c r="CP1503" s="6"/>
      <c r="CQ1503" s="6"/>
      <c r="CR1503" s="6"/>
    </row>
    <row r="1504" customFormat="false" ht="15" hidden="false" customHeight="false" outlineLevel="0" collapsed="false">
      <c r="A1504" s="54" t="n">
        <v>1503</v>
      </c>
      <c r="B1504" s="6" t="s">
        <v>3519</v>
      </c>
      <c r="C1504" s="1" t="n">
        <v>4</v>
      </c>
      <c r="D1504" s="1" t="n">
        <v>5</v>
      </c>
      <c r="E1504" s="106" t="n">
        <f aca="false">PRODUCT(C1504/D1504)</f>
        <v>0.8</v>
      </c>
      <c r="F1504" s="6"/>
      <c r="G1504" s="6"/>
      <c r="H1504" s="6"/>
      <c r="I1504" s="6"/>
      <c r="J1504" s="1"/>
      <c r="K1504" s="1"/>
      <c r="L1504" s="6"/>
      <c r="S1504" s="6"/>
      <c r="T1504" s="6"/>
      <c r="U1504" s="6"/>
      <c r="V1504" s="1"/>
      <c r="W1504" s="6"/>
      <c r="X1504" s="6"/>
      <c r="Y1504" s="6"/>
      <c r="Z1504" s="6"/>
      <c r="AA1504" s="6"/>
      <c r="AB1504" s="6"/>
      <c r="AC1504" s="6"/>
      <c r="AD1504" s="6"/>
      <c r="AE1504" s="6"/>
      <c r="AF1504" s="6"/>
      <c r="AG1504" s="6"/>
      <c r="AH1504" s="6"/>
      <c r="AM1504" s="6"/>
      <c r="AN1504" s="6"/>
      <c r="AO1504" s="6"/>
      <c r="AP1504" s="6"/>
      <c r="AQ1504" s="6"/>
      <c r="AR1504" s="6"/>
      <c r="AS1504" s="6"/>
      <c r="AT1504" s="6"/>
      <c r="AU1504" s="6"/>
      <c r="AV1504" s="6"/>
      <c r="AW1504" s="6"/>
      <c r="AX1504" s="6"/>
      <c r="AY1504" s="6"/>
      <c r="AZ1504" s="6"/>
      <c r="BA1504" s="6"/>
      <c r="BB1504" s="6"/>
      <c r="BC1504" s="6"/>
      <c r="BD1504" s="6"/>
      <c r="BE1504" s="6"/>
      <c r="BF1504" s="6"/>
      <c r="BG1504" s="6"/>
      <c r="BH1504" s="6"/>
      <c r="BI1504" s="6"/>
      <c r="BJ1504" s="6"/>
      <c r="BK1504" s="6"/>
      <c r="BL1504" s="6"/>
      <c r="BM1504" s="6"/>
      <c r="BN1504" s="6"/>
      <c r="BO1504" s="6"/>
      <c r="BP1504" s="6"/>
      <c r="BQ1504" s="6"/>
      <c r="BR1504" s="6"/>
      <c r="BS1504" s="6"/>
      <c r="BT1504" s="6"/>
      <c r="BU1504" s="6"/>
      <c r="BV1504" s="6"/>
      <c r="BW1504" s="6"/>
      <c r="BX1504" s="6"/>
      <c r="BY1504" s="6"/>
      <c r="BZ1504" s="6"/>
      <c r="CA1504" s="6"/>
      <c r="CB1504" s="6"/>
      <c r="CC1504" s="6"/>
      <c r="CD1504" s="6"/>
      <c r="CE1504" s="6"/>
      <c r="CF1504" s="6"/>
      <c r="CG1504" s="6"/>
      <c r="CH1504" s="6"/>
      <c r="CI1504" s="6"/>
      <c r="CJ1504" s="6"/>
      <c r="CK1504" s="6"/>
      <c r="CL1504" s="6"/>
      <c r="CM1504" s="6"/>
      <c r="CN1504" s="6"/>
      <c r="CO1504" s="6"/>
      <c r="CP1504" s="6"/>
      <c r="CQ1504" s="6"/>
      <c r="CR1504" s="6"/>
    </row>
    <row r="1505" customFormat="false" ht="15" hidden="false" customHeight="false" outlineLevel="0" collapsed="false">
      <c r="A1505" s="54" t="n">
        <v>1504</v>
      </c>
      <c r="B1505" s="6" t="s">
        <v>3536</v>
      </c>
      <c r="C1505" s="1" t="n">
        <v>4</v>
      </c>
      <c r="D1505" s="1" t="n">
        <v>13</v>
      </c>
      <c r="E1505" s="106" t="n">
        <f aca="false">PRODUCT(C1505/D1505)</f>
        <v>0.307692307692308</v>
      </c>
      <c r="F1505" s="6"/>
      <c r="G1505" s="6"/>
      <c r="H1505" s="6"/>
      <c r="I1505" s="6"/>
      <c r="J1505" s="1"/>
      <c r="K1505" s="1"/>
      <c r="L1505" s="6"/>
      <c r="S1505" s="6"/>
      <c r="T1505" s="6"/>
      <c r="U1505" s="6"/>
      <c r="V1505" s="1"/>
      <c r="W1505" s="6"/>
      <c r="X1505" s="6"/>
      <c r="Y1505" s="6"/>
      <c r="Z1505" s="6"/>
      <c r="AA1505" s="6"/>
      <c r="AB1505" s="6"/>
      <c r="AC1505" s="6"/>
      <c r="AD1505" s="6"/>
      <c r="AE1505" s="6"/>
      <c r="AF1505" s="6"/>
      <c r="AG1505" s="6"/>
      <c r="AH1505" s="6"/>
      <c r="AM1505" s="6"/>
      <c r="AN1505" s="6"/>
      <c r="AO1505" s="6"/>
      <c r="AP1505" s="6"/>
      <c r="AQ1505" s="6"/>
      <c r="AR1505" s="6"/>
      <c r="AS1505" s="6"/>
      <c r="AT1505" s="6"/>
      <c r="AU1505" s="6"/>
      <c r="AV1505" s="6"/>
      <c r="AW1505" s="6"/>
      <c r="AX1505" s="6"/>
      <c r="AY1505" s="6"/>
      <c r="AZ1505" s="6"/>
      <c r="BA1505" s="6"/>
      <c r="BB1505" s="6"/>
      <c r="BC1505" s="6"/>
      <c r="BD1505" s="6"/>
      <c r="BE1505" s="6"/>
      <c r="BF1505" s="6"/>
      <c r="BG1505" s="6"/>
      <c r="BH1505" s="6"/>
      <c r="BI1505" s="6"/>
      <c r="BJ1505" s="6"/>
      <c r="BK1505" s="6"/>
      <c r="BL1505" s="6"/>
      <c r="BM1505" s="6"/>
      <c r="BN1505" s="6"/>
      <c r="BO1505" s="6"/>
      <c r="BP1505" s="6"/>
      <c r="BQ1505" s="6"/>
      <c r="BR1505" s="6"/>
      <c r="BS1505" s="6"/>
      <c r="BT1505" s="6"/>
      <c r="BU1505" s="6"/>
      <c r="BV1505" s="6"/>
      <c r="BW1505" s="6"/>
      <c r="BX1505" s="6"/>
      <c r="BY1505" s="6"/>
      <c r="BZ1505" s="6"/>
      <c r="CA1505" s="6"/>
      <c r="CB1505" s="6"/>
      <c r="CC1505" s="6"/>
      <c r="CD1505" s="6"/>
      <c r="CE1505" s="6"/>
      <c r="CF1505" s="6"/>
      <c r="CG1505" s="6"/>
      <c r="CH1505" s="6"/>
      <c r="CI1505" s="6"/>
      <c r="CJ1505" s="6"/>
      <c r="CK1505" s="6"/>
      <c r="CL1505" s="6"/>
      <c r="CM1505" s="6"/>
      <c r="CN1505" s="6"/>
      <c r="CO1505" s="6"/>
      <c r="CP1505" s="6"/>
      <c r="CQ1505" s="6"/>
      <c r="CR1505" s="6"/>
    </row>
    <row r="1506" customFormat="false" ht="15" hidden="false" customHeight="false" outlineLevel="0" collapsed="false">
      <c r="A1506" s="54" t="n">
        <v>1505</v>
      </c>
      <c r="B1506" s="6" t="s">
        <v>3537</v>
      </c>
      <c r="C1506" s="1" t="n">
        <v>4</v>
      </c>
      <c r="D1506" s="1" t="n">
        <v>8</v>
      </c>
      <c r="E1506" s="106" t="n">
        <f aca="false">PRODUCT(C1506/D1506)</f>
        <v>0.5</v>
      </c>
      <c r="F1506" s="6"/>
      <c r="G1506" s="6"/>
      <c r="H1506" s="6"/>
      <c r="I1506" s="6"/>
      <c r="J1506" s="1"/>
      <c r="K1506" s="1"/>
      <c r="L1506" s="6"/>
      <c r="S1506" s="6"/>
      <c r="T1506" s="6"/>
      <c r="U1506" s="6"/>
      <c r="V1506" s="1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</row>
    <row r="1507" customFormat="false" ht="15" hidden="false" customHeight="false" outlineLevel="0" collapsed="false">
      <c r="A1507" s="54" t="n">
        <v>1506</v>
      </c>
      <c r="B1507" s="6" t="s">
        <v>3538</v>
      </c>
      <c r="C1507" s="1" t="n">
        <v>4</v>
      </c>
      <c r="D1507" s="1" t="n">
        <v>11</v>
      </c>
      <c r="E1507" s="106" t="n">
        <f aca="false">PRODUCT(C1507/D1507)</f>
        <v>0.363636363636364</v>
      </c>
      <c r="F1507" s="6"/>
      <c r="G1507" s="6"/>
      <c r="H1507" s="6"/>
      <c r="I1507" s="6"/>
      <c r="J1507" s="1"/>
      <c r="K1507" s="1"/>
      <c r="L1507" s="6"/>
      <c r="S1507" s="6"/>
      <c r="T1507" s="6"/>
      <c r="U1507" s="6"/>
      <c r="V1507" s="1"/>
      <c r="W1507" s="6"/>
      <c r="X1507" s="6"/>
      <c r="Y1507" s="6"/>
      <c r="Z1507" s="6"/>
      <c r="AA1507" s="6"/>
      <c r="AB1507" s="6"/>
      <c r="AC1507" s="6"/>
      <c r="AD1507" s="6"/>
      <c r="AE1507" s="6"/>
      <c r="AF1507" s="6"/>
      <c r="AG1507" s="6"/>
      <c r="AH1507" s="6"/>
      <c r="AM1507" s="6"/>
      <c r="AN1507" s="6"/>
      <c r="AO1507" s="6"/>
      <c r="AP1507" s="6"/>
      <c r="AQ1507" s="6"/>
      <c r="AR1507" s="6"/>
      <c r="AS1507" s="6"/>
      <c r="AT1507" s="6"/>
      <c r="AU1507" s="6"/>
      <c r="AV1507" s="6"/>
      <c r="AW1507" s="6"/>
      <c r="AX1507" s="6"/>
      <c r="AY1507" s="6"/>
      <c r="AZ1507" s="6"/>
      <c r="BA1507" s="6"/>
      <c r="BB1507" s="6"/>
      <c r="BC1507" s="6"/>
      <c r="BD1507" s="6"/>
      <c r="BE1507" s="6"/>
      <c r="BF1507" s="6"/>
      <c r="BG1507" s="6"/>
      <c r="BH1507" s="6"/>
      <c r="BI1507" s="6"/>
      <c r="BJ1507" s="6"/>
      <c r="BK1507" s="6"/>
      <c r="BL1507" s="6"/>
      <c r="BM1507" s="6"/>
      <c r="BN1507" s="6"/>
      <c r="BO1507" s="6"/>
      <c r="BP1507" s="6"/>
      <c r="BQ1507" s="6"/>
      <c r="BR1507" s="6"/>
      <c r="BS1507" s="6"/>
      <c r="BT1507" s="6"/>
      <c r="BU1507" s="6"/>
      <c r="BV1507" s="6"/>
      <c r="BW1507" s="6"/>
      <c r="BX1507" s="6"/>
      <c r="BY1507" s="6"/>
      <c r="BZ1507" s="6"/>
      <c r="CA1507" s="6"/>
      <c r="CB1507" s="6"/>
      <c r="CC1507" s="6"/>
      <c r="CD1507" s="6"/>
      <c r="CE1507" s="6"/>
      <c r="CF1507" s="6"/>
      <c r="CG1507" s="6"/>
      <c r="CH1507" s="6"/>
      <c r="CI1507" s="6"/>
      <c r="CJ1507" s="6"/>
      <c r="CK1507" s="6"/>
      <c r="CL1507" s="6"/>
      <c r="CM1507" s="6"/>
      <c r="CN1507" s="6"/>
      <c r="CO1507" s="6"/>
      <c r="CP1507" s="6"/>
      <c r="CQ1507" s="6"/>
      <c r="CR1507" s="6"/>
    </row>
    <row r="1508" customFormat="false" ht="15" hidden="false" customHeight="false" outlineLevel="0" collapsed="false">
      <c r="A1508" s="54" t="n">
        <v>1507</v>
      </c>
      <c r="B1508" s="6" t="s">
        <v>3540</v>
      </c>
      <c r="C1508" s="1" t="n">
        <v>4</v>
      </c>
      <c r="D1508" s="1" t="n">
        <v>7</v>
      </c>
      <c r="E1508" s="106" t="n">
        <f aca="false">PRODUCT(C1508/D1508)</f>
        <v>0.571428571428571</v>
      </c>
      <c r="F1508" s="6"/>
      <c r="G1508" s="6"/>
      <c r="H1508" s="6"/>
      <c r="I1508" s="6"/>
      <c r="J1508" s="1"/>
      <c r="K1508" s="1"/>
      <c r="L1508" s="6"/>
      <c r="S1508" s="6"/>
      <c r="T1508" s="6"/>
      <c r="U1508" s="6"/>
      <c r="V1508" s="1"/>
      <c r="W1508" s="6"/>
      <c r="X1508" s="6"/>
      <c r="Y1508" s="6"/>
      <c r="Z1508" s="6"/>
      <c r="AA1508" s="6"/>
      <c r="AB1508" s="6"/>
      <c r="AC1508" s="6"/>
      <c r="AD1508" s="6"/>
      <c r="AE1508" s="6"/>
      <c r="AF1508" s="6"/>
      <c r="AG1508" s="6"/>
      <c r="AH1508" s="6"/>
      <c r="AM1508" s="6"/>
      <c r="AN1508" s="6"/>
      <c r="AO1508" s="6"/>
      <c r="AP1508" s="6"/>
      <c r="AQ1508" s="6"/>
      <c r="AR1508" s="6"/>
      <c r="AS1508" s="6"/>
      <c r="AT1508" s="6"/>
      <c r="AU1508" s="6"/>
      <c r="AV1508" s="6"/>
      <c r="AW1508" s="6"/>
      <c r="AX1508" s="6"/>
      <c r="AY1508" s="6"/>
      <c r="AZ1508" s="6"/>
      <c r="BA1508" s="6"/>
      <c r="BB1508" s="6"/>
      <c r="BC1508" s="6"/>
      <c r="BD1508" s="6"/>
      <c r="BE1508" s="6"/>
      <c r="BF1508" s="6"/>
      <c r="BG1508" s="6"/>
      <c r="BH1508" s="6"/>
      <c r="BI1508" s="6"/>
      <c r="BJ1508" s="6"/>
      <c r="BK1508" s="6"/>
      <c r="BL1508" s="6"/>
      <c r="BM1508" s="6"/>
      <c r="BN1508" s="6"/>
      <c r="BO1508" s="6"/>
      <c r="BP1508" s="6"/>
      <c r="BQ1508" s="6"/>
      <c r="BR1508" s="6"/>
      <c r="BS1508" s="6"/>
      <c r="BT1508" s="6"/>
      <c r="BU1508" s="6"/>
      <c r="BV1508" s="6"/>
      <c r="BW1508" s="6"/>
      <c r="BX1508" s="6"/>
      <c r="BY1508" s="6"/>
      <c r="BZ1508" s="6"/>
      <c r="CA1508" s="6"/>
      <c r="CB1508" s="6"/>
      <c r="CC1508" s="6"/>
      <c r="CD1508" s="6"/>
      <c r="CE1508" s="6"/>
      <c r="CF1508" s="6"/>
      <c r="CG1508" s="6"/>
      <c r="CH1508" s="6"/>
      <c r="CI1508" s="6"/>
      <c r="CJ1508" s="6"/>
      <c r="CK1508" s="6"/>
      <c r="CL1508" s="6"/>
      <c r="CM1508" s="6"/>
      <c r="CN1508" s="6"/>
      <c r="CO1508" s="6"/>
      <c r="CP1508" s="6"/>
      <c r="CQ1508" s="6"/>
      <c r="CR1508" s="6"/>
    </row>
    <row r="1509" customFormat="false" ht="15" hidden="false" customHeight="false" outlineLevel="0" collapsed="false">
      <c r="A1509" s="54" t="n">
        <v>1508</v>
      </c>
      <c r="B1509" s="6" t="s">
        <v>3557</v>
      </c>
      <c r="C1509" s="1" t="n">
        <v>4</v>
      </c>
      <c r="D1509" s="1" t="n">
        <v>18</v>
      </c>
      <c r="E1509" s="106" t="n">
        <f aca="false">PRODUCT(C1509/D1509)</f>
        <v>0.222222222222222</v>
      </c>
      <c r="F1509" s="6"/>
      <c r="G1509" s="6"/>
      <c r="H1509" s="6"/>
      <c r="I1509" s="6"/>
      <c r="J1509" s="1"/>
      <c r="K1509" s="1"/>
      <c r="L1509" s="6"/>
      <c r="S1509" s="6"/>
      <c r="T1509" s="6"/>
      <c r="U1509" s="6"/>
      <c r="V1509" s="1"/>
      <c r="W1509" s="6"/>
      <c r="X1509" s="6"/>
      <c r="Y1509" s="6"/>
      <c r="Z1509" s="6"/>
      <c r="AA1509" s="6"/>
      <c r="AB1509" s="6"/>
      <c r="AC1509" s="6"/>
      <c r="AD1509" s="6"/>
      <c r="AE1509" s="6"/>
      <c r="AF1509" s="6"/>
      <c r="AG1509" s="6"/>
      <c r="AH1509" s="6"/>
      <c r="AM1509" s="6"/>
      <c r="AN1509" s="6"/>
      <c r="AO1509" s="6"/>
      <c r="AP1509" s="6"/>
      <c r="AQ1509" s="6"/>
      <c r="AR1509" s="6"/>
      <c r="AS1509" s="6"/>
      <c r="AT1509" s="6"/>
      <c r="AU1509" s="6"/>
      <c r="AV1509" s="6"/>
      <c r="AW1509" s="6"/>
      <c r="AX1509" s="6"/>
      <c r="AY1509" s="6"/>
      <c r="AZ1509" s="6"/>
      <c r="BA1509" s="6"/>
      <c r="BB1509" s="6"/>
      <c r="BC1509" s="6"/>
      <c r="BD1509" s="6"/>
      <c r="BE1509" s="6"/>
      <c r="BF1509" s="6"/>
      <c r="BG1509" s="6"/>
      <c r="BH1509" s="6"/>
      <c r="BI1509" s="6"/>
      <c r="BJ1509" s="6"/>
      <c r="BK1509" s="6"/>
      <c r="BL1509" s="6"/>
      <c r="BM1509" s="6"/>
      <c r="BN1509" s="6"/>
      <c r="BO1509" s="6"/>
      <c r="BP1509" s="6"/>
      <c r="BQ1509" s="6"/>
      <c r="BR1509" s="6"/>
      <c r="BS1509" s="6"/>
      <c r="BT1509" s="6"/>
      <c r="BU1509" s="6"/>
      <c r="BV1509" s="6"/>
      <c r="BW1509" s="6"/>
      <c r="BX1509" s="6"/>
      <c r="BY1509" s="6"/>
      <c r="BZ1509" s="6"/>
      <c r="CA1509" s="6"/>
      <c r="CB1509" s="6"/>
      <c r="CC1509" s="6"/>
      <c r="CD1509" s="6"/>
      <c r="CE1509" s="6"/>
      <c r="CF1509" s="6"/>
      <c r="CG1509" s="6"/>
      <c r="CH1509" s="6"/>
      <c r="CI1509" s="6"/>
      <c r="CJ1509" s="6"/>
      <c r="CK1509" s="6"/>
      <c r="CL1509" s="6"/>
      <c r="CM1509" s="6"/>
      <c r="CN1509" s="6"/>
      <c r="CO1509" s="6"/>
      <c r="CP1509" s="6"/>
      <c r="CQ1509" s="6"/>
      <c r="CR1509" s="6"/>
    </row>
    <row r="1510" customFormat="false" ht="15" hidden="false" customHeight="false" outlineLevel="0" collapsed="false">
      <c r="A1510" s="54" t="n">
        <v>1509</v>
      </c>
      <c r="B1510" s="6" t="s">
        <v>3564</v>
      </c>
      <c r="C1510" s="1" t="n">
        <v>4</v>
      </c>
      <c r="D1510" s="1" t="n">
        <v>9</v>
      </c>
      <c r="E1510" s="106" t="n">
        <f aca="false">PRODUCT(C1510/D1510)</f>
        <v>0.444444444444444</v>
      </c>
      <c r="F1510" s="6"/>
      <c r="G1510" s="6"/>
      <c r="H1510" s="6"/>
      <c r="I1510" s="6"/>
      <c r="J1510" s="1"/>
      <c r="K1510" s="1"/>
      <c r="L1510" s="6"/>
      <c r="S1510" s="6"/>
      <c r="T1510" s="6"/>
      <c r="U1510" s="6"/>
      <c r="V1510" s="1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</row>
    <row r="1511" customFormat="false" ht="15" hidden="false" customHeight="false" outlineLevel="0" collapsed="false">
      <c r="A1511" s="54" t="n">
        <v>1510</v>
      </c>
      <c r="B1511" s="6" t="s">
        <v>3567</v>
      </c>
      <c r="C1511" s="1" t="n">
        <v>4</v>
      </c>
      <c r="D1511" s="1" t="n">
        <v>7</v>
      </c>
      <c r="E1511" s="106" t="n">
        <f aca="false">PRODUCT(C1511/D1511)</f>
        <v>0.571428571428571</v>
      </c>
      <c r="F1511" s="6"/>
      <c r="G1511" s="6"/>
      <c r="H1511" s="6"/>
      <c r="I1511" s="6"/>
      <c r="J1511" s="1"/>
      <c r="K1511" s="1"/>
      <c r="L1511" s="6"/>
      <c r="S1511" s="6"/>
      <c r="T1511" s="6"/>
      <c r="U1511" s="6"/>
      <c r="V1511" s="1"/>
      <c r="W1511" s="6"/>
      <c r="X1511" s="6"/>
      <c r="Y1511" s="6"/>
      <c r="Z1511" s="6"/>
      <c r="AA1511" s="6"/>
      <c r="AB1511" s="6"/>
      <c r="AC1511" s="6"/>
      <c r="AD1511" s="6"/>
      <c r="AE1511" s="6"/>
      <c r="AF1511" s="6"/>
      <c r="AG1511" s="6"/>
      <c r="AH1511" s="6"/>
      <c r="AM1511" s="6"/>
      <c r="AN1511" s="6"/>
      <c r="AO1511" s="6"/>
      <c r="AP1511" s="6"/>
      <c r="AQ1511" s="6"/>
      <c r="AR1511" s="6"/>
      <c r="AS1511" s="6"/>
      <c r="AT1511" s="6"/>
      <c r="AU1511" s="6"/>
      <c r="AV1511" s="6"/>
      <c r="AW1511" s="6"/>
      <c r="AX1511" s="6"/>
      <c r="AY1511" s="6"/>
      <c r="AZ1511" s="6"/>
      <c r="BA1511" s="6"/>
      <c r="BB1511" s="6"/>
      <c r="BC1511" s="6"/>
      <c r="BD1511" s="6"/>
      <c r="BE1511" s="6"/>
      <c r="BF1511" s="6"/>
      <c r="BG1511" s="6"/>
      <c r="BH1511" s="6"/>
      <c r="BI1511" s="6"/>
      <c r="BJ1511" s="6"/>
      <c r="BK1511" s="6"/>
      <c r="BL1511" s="6"/>
      <c r="BM1511" s="6"/>
      <c r="BN1511" s="6"/>
      <c r="BO1511" s="6"/>
      <c r="BP1511" s="6"/>
      <c r="BQ1511" s="6"/>
      <c r="BR1511" s="6"/>
      <c r="BS1511" s="6"/>
      <c r="BT1511" s="6"/>
      <c r="BU1511" s="6"/>
      <c r="BV1511" s="6"/>
      <c r="BW1511" s="6"/>
      <c r="BX1511" s="6"/>
      <c r="BY1511" s="6"/>
      <c r="BZ1511" s="6"/>
      <c r="CA1511" s="6"/>
      <c r="CB1511" s="6"/>
      <c r="CC1511" s="6"/>
      <c r="CD1511" s="6"/>
      <c r="CE1511" s="6"/>
      <c r="CF1511" s="6"/>
      <c r="CG1511" s="6"/>
      <c r="CH1511" s="6"/>
      <c r="CI1511" s="6"/>
      <c r="CJ1511" s="6"/>
      <c r="CK1511" s="6"/>
      <c r="CL1511" s="6"/>
      <c r="CM1511" s="6"/>
      <c r="CN1511" s="6"/>
      <c r="CO1511" s="6"/>
      <c r="CP1511" s="6"/>
      <c r="CQ1511" s="6"/>
      <c r="CR1511" s="6"/>
    </row>
    <row r="1512" customFormat="false" ht="15" hidden="false" customHeight="false" outlineLevel="0" collapsed="false">
      <c r="A1512" s="54" t="n">
        <v>1511</v>
      </c>
      <c r="B1512" s="56" t="s">
        <v>3569</v>
      </c>
      <c r="C1512" s="1" t="n">
        <v>4</v>
      </c>
      <c r="D1512" s="1" t="n">
        <v>13</v>
      </c>
      <c r="E1512" s="106" t="n">
        <f aca="false">PRODUCT(C1512/D1512)</f>
        <v>0.307692307692308</v>
      </c>
      <c r="F1512" s="6"/>
      <c r="G1512" s="6"/>
      <c r="H1512" s="56"/>
      <c r="I1512" s="6"/>
      <c r="J1512" s="1"/>
      <c r="K1512" s="1"/>
      <c r="L1512" s="6"/>
      <c r="S1512" s="6"/>
      <c r="T1512" s="6"/>
      <c r="U1512" s="6"/>
      <c r="V1512" s="1"/>
      <c r="W1512" s="6"/>
      <c r="X1512" s="6"/>
      <c r="Y1512" s="6"/>
      <c r="Z1512" s="6"/>
      <c r="AA1512" s="6"/>
      <c r="AB1512" s="6"/>
      <c r="AC1512" s="6"/>
      <c r="AD1512" s="6"/>
      <c r="AE1512" s="6"/>
      <c r="AF1512" s="6"/>
      <c r="AG1512" s="6"/>
      <c r="AH1512" s="6"/>
      <c r="AM1512" s="6"/>
      <c r="AN1512" s="6"/>
      <c r="AO1512" s="6"/>
      <c r="AP1512" s="6"/>
      <c r="AQ1512" s="6"/>
      <c r="AR1512" s="6"/>
      <c r="AS1512" s="6"/>
      <c r="AT1512" s="6"/>
      <c r="AU1512" s="6"/>
      <c r="AV1512" s="6"/>
      <c r="AW1512" s="6"/>
      <c r="AX1512" s="6"/>
      <c r="AY1512" s="6"/>
      <c r="AZ1512" s="6"/>
      <c r="BA1512" s="6"/>
      <c r="BB1512" s="6"/>
      <c r="BC1512" s="6"/>
      <c r="BD1512" s="6"/>
      <c r="BE1512" s="6"/>
      <c r="BF1512" s="6"/>
      <c r="BG1512" s="6"/>
      <c r="BH1512" s="6"/>
      <c r="BI1512" s="6"/>
      <c r="BJ1512" s="6"/>
      <c r="BK1512" s="6"/>
      <c r="BL1512" s="6"/>
      <c r="BM1512" s="6"/>
      <c r="BN1512" s="6"/>
      <c r="BO1512" s="6"/>
      <c r="BP1512" s="6"/>
      <c r="BQ1512" s="6"/>
      <c r="BR1512" s="6"/>
      <c r="BS1512" s="6"/>
      <c r="BT1512" s="6"/>
      <c r="BU1512" s="6"/>
      <c r="BV1512" s="6"/>
      <c r="BW1512" s="6"/>
      <c r="BX1512" s="6"/>
      <c r="BY1512" s="6"/>
      <c r="BZ1512" s="6"/>
      <c r="CA1512" s="6"/>
      <c r="CB1512" s="6"/>
      <c r="CC1512" s="6"/>
      <c r="CD1512" s="6"/>
      <c r="CE1512" s="6"/>
      <c r="CF1512" s="6"/>
      <c r="CG1512" s="6"/>
      <c r="CH1512" s="6"/>
      <c r="CI1512" s="6"/>
      <c r="CJ1512" s="6"/>
      <c r="CK1512" s="6"/>
      <c r="CL1512" s="6"/>
      <c r="CM1512" s="6"/>
      <c r="CN1512" s="6"/>
      <c r="CO1512" s="6"/>
      <c r="CP1512" s="6"/>
      <c r="CQ1512" s="6"/>
      <c r="CR1512" s="6"/>
    </row>
    <row r="1513" customFormat="false" ht="15" hidden="false" customHeight="false" outlineLevel="0" collapsed="false">
      <c r="A1513" s="54" t="n">
        <v>1512</v>
      </c>
      <c r="B1513" s="6" t="s">
        <v>3588</v>
      </c>
      <c r="C1513" s="1" t="n">
        <v>4</v>
      </c>
      <c r="D1513" s="1" t="n">
        <v>5</v>
      </c>
      <c r="E1513" s="106" t="n">
        <f aca="false">PRODUCT(C1513/D1513)</f>
        <v>0.8</v>
      </c>
      <c r="F1513" s="6"/>
      <c r="G1513" s="6"/>
      <c r="H1513" s="6"/>
      <c r="I1513" s="6"/>
      <c r="J1513" s="1"/>
      <c r="K1513" s="1"/>
      <c r="L1513" s="6"/>
      <c r="S1513" s="6"/>
      <c r="T1513" s="6"/>
      <c r="U1513" s="6"/>
      <c r="V1513" s="1"/>
      <c r="W1513" s="6"/>
      <c r="X1513" s="6"/>
      <c r="Y1513" s="6"/>
      <c r="Z1513" s="6"/>
      <c r="AA1513" s="6"/>
      <c r="AB1513" s="6"/>
      <c r="AC1513" s="6"/>
      <c r="AD1513" s="6"/>
      <c r="AE1513" s="6"/>
      <c r="AF1513" s="6"/>
      <c r="AG1513" s="6"/>
      <c r="AH1513" s="6"/>
      <c r="AM1513" s="6"/>
      <c r="AN1513" s="6"/>
      <c r="AO1513" s="6"/>
      <c r="AP1513" s="6"/>
      <c r="AQ1513" s="6"/>
      <c r="AR1513" s="6"/>
      <c r="AS1513" s="6"/>
      <c r="AT1513" s="6"/>
      <c r="AU1513" s="6"/>
      <c r="AV1513" s="6"/>
      <c r="AW1513" s="6"/>
      <c r="AX1513" s="6"/>
      <c r="AY1513" s="6"/>
      <c r="AZ1513" s="6"/>
      <c r="BA1513" s="6"/>
      <c r="BB1513" s="6"/>
      <c r="BC1513" s="6"/>
      <c r="BD1513" s="6"/>
      <c r="BE1513" s="6"/>
      <c r="BF1513" s="6"/>
      <c r="BG1513" s="6"/>
      <c r="BH1513" s="6"/>
      <c r="BI1513" s="6"/>
      <c r="BJ1513" s="6"/>
      <c r="BK1513" s="6"/>
      <c r="BL1513" s="6"/>
      <c r="BM1513" s="6"/>
      <c r="BN1513" s="6"/>
      <c r="BO1513" s="6"/>
      <c r="BP1513" s="6"/>
      <c r="BQ1513" s="6"/>
      <c r="BR1513" s="6"/>
      <c r="BS1513" s="6"/>
      <c r="BT1513" s="6"/>
      <c r="BU1513" s="6"/>
      <c r="BV1513" s="6"/>
      <c r="BW1513" s="6"/>
      <c r="BX1513" s="6"/>
      <c r="BY1513" s="6"/>
      <c r="BZ1513" s="6"/>
      <c r="CA1513" s="6"/>
      <c r="CB1513" s="6"/>
      <c r="CC1513" s="6"/>
      <c r="CD1513" s="6"/>
      <c r="CE1513" s="6"/>
      <c r="CF1513" s="6"/>
      <c r="CG1513" s="6"/>
      <c r="CH1513" s="6"/>
      <c r="CI1513" s="6"/>
      <c r="CJ1513" s="6"/>
      <c r="CK1513" s="6"/>
      <c r="CL1513" s="6"/>
      <c r="CM1513" s="6"/>
      <c r="CN1513" s="6"/>
      <c r="CO1513" s="6"/>
      <c r="CP1513" s="6"/>
      <c r="CQ1513" s="6"/>
      <c r="CR1513" s="6"/>
    </row>
    <row r="1514" customFormat="false" ht="15" hidden="false" customHeight="false" outlineLevel="0" collapsed="false">
      <c r="A1514" s="54" t="n">
        <v>1513</v>
      </c>
      <c r="B1514" s="6" t="s">
        <v>3593</v>
      </c>
      <c r="C1514" s="1" t="n">
        <v>4</v>
      </c>
      <c r="D1514" s="1" t="n">
        <v>7</v>
      </c>
      <c r="E1514" s="106" t="n">
        <f aca="false">PRODUCT(C1514/D1514)</f>
        <v>0.571428571428571</v>
      </c>
      <c r="F1514" s="6"/>
      <c r="G1514" s="6"/>
      <c r="H1514" s="6"/>
      <c r="I1514" s="6"/>
      <c r="J1514" s="1"/>
      <c r="K1514" s="1"/>
      <c r="L1514" s="6"/>
      <c r="S1514" s="6"/>
      <c r="T1514" s="6"/>
      <c r="U1514" s="6"/>
      <c r="V1514" s="1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</row>
    <row r="1515" customFormat="false" ht="15" hidden="false" customHeight="false" outlineLevel="0" collapsed="false">
      <c r="A1515" s="54" t="n">
        <v>1514</v>
      </c>
      <c r="B1515" s="6" t="s">
        <v>3608</v>
      </c>
      <c r="C1515" s="1" t="n">
        <v>4</v>
      </c>
      <c r="D1515" s="1" t="n">
        <v>6</v>
      </c>
      <c r="E1515" s="106" t="n">
        <f aca="false">PRODUCT(C1515/D1515)</f>
        <v>0.666666666666667</v>
      </c>
      <c r="F1515" s="6"/>
      <c r="G1515" s="6"/>
      <c r="H1515" s="6"/>
      <c r="I1515" s="6"/>
      <c r="J1515" s="1"/>
      <c r="K1515" s="1"/>
      <c r="L1515" s="6"/>
      <c r="S1515" s="6"/>
      <c r="T1515" s="6"/>
      <c r="U1515" s="6"/>
      <c r="V1515" s="1"/>
      <c r="W1515" s="6"/>
      <c r="X1515" s="6"/>
      <c r="Y1515" s="6"/>
      <c r="Z1515" s="6"/>
      <c r="AA1515" s="6"/>
      <c r="AB1515" s="6"/>
      <c r="AC1515" s="6"/>
      <c r="AD1515" s="6"/>
      <c r="AE1515" s="6"/>
      <c r="AF1515" s="6"/>
      <c r="AG1515" s="6"/>
      <c r="AH1515" s="6"/>
      <c r="AM1515" s="6"/>
      <c r="AN1515" s="6"/>
      <c r="AO1515" s="6"/>
      <c r="AP1515" s="6"/>
      <c r="AQ1515" s="6"/>
      <c r="AR1515" s="6"/>
      <c r="AS1515" s="6"/>
      <c r="AT1515" s="6"/>
      <c r="AU1515" s="6"/>
      <c r="AV1515" s="6"/>
      <c r="AW1515" s="6"/>
      <c r="AX1515" s="6"/>
      <c r="AY1515" s="6"/>
      <c r="AZ1515" s="6"/>
      <c r="BA1515" s="6"/>
      <c r="BB1515" s="6"/>
      <c r="BC1515" s="6"/>
      <c r="BD1515" s="6"/>
      <c r="BE1515" s="6"/>
      <c r="BF1515" s="6"/>
      <c r="BG1515" s="6"/>
      <c r="BH1515" s="6"/>
      <c r="BI1515" s="6"/>
      <c r="BJ1515" s="6"/>
      <c r="BK1515" s="6"/>
      <c r="BL1515" s="6"/>
      <c r="BM1515" s="6"/>
      <c r="BN1515" s="6"/>
      <c r="BO1515" s="6"/>
      <c r="BP1515" s="6"/>
      <c r="BQ1515" s="6"/>
      <c r="BR1515" s="6"/>
      <c r="BS1515" s="6"/>
      <c r="BT1515" s="6"/>
      <c r="BU1515" s="6"/>
      <c r="BV1515" s="6"/>
      <c r="BW1515" s="6"/>
      <c r="BX1515" s="6"/>
      <c r="BY1515" s="6"/>
      <c r="BZ1515" s="6"/>
      <c r="CA1515" s="6"/>
      <c r="CB1515" s="6"/>
      <c r="CC1515" s="6"/>
      <c r="CD1515" s="6"/>
      <c r="CE1515" s="6"/>
      <c r="CF1515" s="6"/>
      <c r="CG1515" s="6"/>
      <c r="CH1515" s="6"/>
      <c r="CI1515" s="6"/>
      <c r="CJ1515" s="6"/>
      <c r="CK1515" s="6"/>
      <c r="CL1515" s="6"/>
      <c r="CM1515" s="6"/>
      <c r="CN1515" s="6"/>
      <c r="CO1515" s="6"/>
      <c r="CP1515" s="6"/>
      <c r="CQ1515" s="6"/>
      <c r="CR1515" s="6"/>
    </row>
    <row r="1516" customFormat="false" ht="15" hidden="false" customHeight="false" outlineLevel="0" collapsed="false">
      <c r="A1516" s="54" t="n">
        <v>1515</v>
      </c>
      <c r="B1516" s="6" t="s">
        <v>3611</v>
      </c>
      <c r="C1516" s="1" t="n">
        <v>4</v>
      </c>
      <c r="D1516" s="1" t="n">
        <v>15</v>
      </c>
      <c r="E1516" s="106" t="n">
        <f aca="false">PRODUCT(C1516/D1516)</f>
        <v>0.266666666666667</v>
      </c>
      <c r="F1516" s="6"/>
      <c r="G1516" s="6"/>
      <c r="H1516" s="6"/>
      <c r="I1516" s="6"/>
      <c r="J1516" s="1"/>
      <c r="K1516" s="1"/>
      <c r="L1516" s="6"/>
      <c r="S1516" s="6"/>
      <c r="T1516" s="6"/>
      <c r="U1516" s="6"/>
      <c r="V1516" s="1"/>
      <c r="W1516" s="6"/>
      <c r="X1516" s="6"/>
      <c r="Y1516" s="6"/>
      <c r="Z1516" s="6"/>
      <c r="AA1516" s="6"/>
      <c r="AB1516" s="6"/>
      <c r="AC1516" s="6"/>
      <c r="AD1516" s="6"/>
      <c r="AE1516" s="6"/>
      <c r="AF1516" s="6"/>
      <c r="AG1516" s="6"/>
      <c r="AH1516" s="6"/>
      <c r="AM1516" s="6"/>
      <c r="AN1516" s="6"/>
      <c r="AO1516" s="6"/>
      <c r="AP1516" s="6"/>
      <c r="AQ1516" s="6"/>
      <c r="AR1516" s="6"/>
      <c r="AS1516" s="6"/>
      <c r="AT1516" s="6"/>
      <c r="AU1516" s="6"/>
      <c r="AV1516" s="6"/>
      <c r="AW1516" s="6"/>
      <c r="AX1516" s="6"/>
      <c r="AY1516" s="6"/>
      <c r="AZ1516" s="6"/>
      <c r="BA1516" s="6"/>
      <c r="BB1516" s="6"/>
      <c r="BC1516" s="6"/>
      <c r="BD1516" s="6"/>
      <c r="BE1516" s="6"/>
      <c r="BF1516" s="6"/>
      <c r="BG1516" s="6"/>
      <c r="BH1516" s="6"/>
      <c r="BI1516" s="6"/>
      <c r="BJ1516" s="6"/>
      <c r="BK1516" s="6"/>
      <c r="BL1516" s="6"/>
      <c r="BM1516" s="6"/>
      <c r="BN1516" s="6"/>
      <c r="BO1516" s="6"/>
      <c r="BP1516" s="6"/>
      <c r="BQ1516" s="6"/>
      <c r="BR1516" s="6"/>
      <c r="BS1516" s="6"/>
      <c r="BT1516" s="6"/>
      <c r="BU1516" s="6"/>
      <c r="BV1516" s="6"/>
      <c r="BW1516" s="6"/>
      <c r="BX1516" s="6"/>
      <c r="BY1516" s="6"/>
      <c r="BZ1516" s="6"/>
      <c r="CA1516" s="6"/>
      <c r="CB1516" s="6"/>
      <c r="CC1516" s="6"/>
      <c r="CD1516" s="6"/>
      <c r="CE1516" s="6"/>
      <c r="CF1516" s="6"/>
      <c r="CG1516" s="6"/>
      <c r="CH1516" s="6"/>
      <c r="CI1516" s="6"/>
      <c r="CJ1516" s="6"/>
      <c r="CK1516" s="6"/>
      <c r="CL1516" s="6"/>
      <c r="CM1516" s="6"/>
      <c r="CN1516" s="6"/>
      <c r="CO1516" s="6"/>
      <c r="CP1516" s="6"/>
      <c r="CQ1516" s="6"/>
      <c r="CR1516" s="6"/>
    </row>
    <row r="1517" customFormat="false" ht="15" hidden="false" customHeight="false" outlineLevel="0" collapsed="false">
      <c r="A1517" s="54" t="n">
        <v>1516</v>
      </c>
      <c r="B1517" s="6" t="s">
        <v>3614</v>
      </c>
      <c r="C1517" s="1" t="n">
        <v>4</v>
      </c>
      <c r="D1517" s="1" t="n">
        <v>10</v>
      </c>
      <c r="E1517" s="106" t="n">
        <f aca="false">PRODUCT(C1517/D1517)</f>
        <v>0.4</v>
      </c>
      <c r="F1517" s="6"/>
      <c r="G1517" s="6"/>
      <c r="H1517" s="6"/>
      <c r="I1517" s="6"/>
      <c r="J1517" s="1"/>
      <c r="K1517" s="1"/>
      <c r="L1517" s="6"/>
      <c r="S1517" s="6"/>
      <c r="T1517" s="6"/>
      <c r="U1517" s="6"/>
      <c r="V1517" s="1"/>
      <c r="W1517" s="6"/>
      <c r="X1517" s="6"/>
      <c r="Y1517" s="6"/>
      <c r="Z1517" s="6"/>
      <c r="AA1517" s="6"/>
      <c r="AB1517" s="6"/>
      <c r="AC1517" s="6"/>
      <c r="AD1517" s="6"/>
      <c r="AE1517" s="6"/>
      <c r="AF1517" s="6"/>
      <c r="AG1517" s="6"/>
      <c r="AH1517" s="6"/>
      <c r="AM1517" s="6"/>
      <c r="AN1517" s="6"/>
      <c r="AO1517" s="6"/>
      <c r="AP1517" s="6"/>
      <c r="AQ1517" s="6"/>
      <c r="AR1517" s="6"/>
      <c r="AS1517" s="6"/>
      <c r="AT1517" s="6"/>
      <c r="AU1517" s="6"/>
      <c r="AV1517" s="6"/>
      <c r="AW1517" s="6"/>
      <c r="AX1517" s="6"/>
      <c r="AY1517" s="6"/>
      <c r="AZ1517" s="6"/>
      <c r="BA1517" s="6"/>
      <c r="BB1517" s="6"/>
      <c r="BC1517" s="6"/>
      <c r="BD1517" s="6"/>
      <c r="BE1517" s="6"/>
      <c r="BF1517" s="6"/>
      <c r="BG1517" s="6"/>
      <c r="BH1517" s="6"/>
      <c r="BI1517" s="6"/>
      <c r="BJ1517" s="6"/>
      <c r="BK1517" s="6"/>
      <c r="BL1517" s="6"/>
      <c r="BM1517" s="6"/>
      <c r="BN1517" s="6"/>
      <c r="BO1517" s="6"/>
      <c r="BP1517" s="6"/>
      <c r="BQ1517" s="6"/>
      <c r="BR1517" s="6"/>
      <c r="BS1517" s="6"/>
      <c r="BT1517" s="6"/>
      <c r="BU1517" s="6"/>
      <c r="BV1517" s="6"/>
      <c r="BW1517" s="6"/>
      <c r="BX1517" s="6"/>
      <c r="BY1517" s="6"/>
      <c r="BZ1517" s="6"/>
      <c r="CA1517" s="6"/>
      <c r="CB1517" s="6"/>
      <c r="CC1517" s="6"/>
      <c r="CD1517" s="6"/>
      <c r="CE1517" s="6"/>
      <c r="CF1517" s="6"/>
      <c r="CG1517" s="6"/>
      <c r="CH1517" s="6"/>
      <c r="CI1517" s="6"/>
      <c r="CJ1517" s="6"/>
      <c r="CK1517" s="6"/>
      <c r="CL1517" s="6"/>
      <c r="CM1517" s="6"/>
      <c r="CN1517" s="6"/>
      <c r="CO1517" s="6"/>
      <c r="CP1517" s="6"/>
      <c r="CQ1517" s="6"/>
      <c r="CR1517" s="6"/>
    </row>
    <row r="1518" customFormat="false" ht="15" hidden="false" customHeight="false" outlineLevel="0" collapsed="false">
      <c r="A1518" s="54" t="n">
        <v>1517</v>
      </c>
      <c r="B1518" s="6" t="s">
        <v>3615</v>
      </c>
      <c r="C1518" s="1" t="n">
        <v>4</v>
      </c>
      <c r="D1518" s="1" t="n">
        <v>10</v>
      </c>
      <c r="E1518" s="106" t="n">
        <f aca="false">PRODUCT(C1518/D1518)</f>
        <v>0.4</v>
      </c>
      <c r="F1518" s="6"/>
      <c r="G1518" s="6"/>
      <c r="H1518" s="6"/>
      <c r="I1518" s="6"/>
      <c r="J1518" s="1"/>
      <c r="K1518" s="1"/>
      <c r="L1518" s="6"/>
      <c r="S1518" s="6"/>
      <c r="T1518" s="6"/>
      <c r="U1518" s="6"/>
      <c r="V1518" s="1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</row>
    <row r="1519" customFormat="false" ht="15" hidden="false" customHeight="false" outlineLevel="0" collapsed="false">
      <c r="A1519" s="54" t="n">
        <v>1518</v>
      </c>
      <c r="B1519" s="6" t="s">
        <v>3616</v>
      </c>
      <c r="C1519" s="1" t="n">
        <v>4</v>
      </c>
      <c r="D1519" s="1" t="n">
        <v>15</v>
      </c>
      <c r="E1519" s="106" t="n">
        <f aca="false">PRODUCT(C1519/D1519)</f>
        <v>0.266666666666667</v>
      </c>
      <c r="F1519" s="6"/>
      <c r="G1519" s="6"/>
      <c r="H1519" s="6"/>
      <c r="I1519" s="6"/>
      <c r="J1519" s="1"/>
      <c r="K1519" s="1"/>
      <c r="L1519" s="6"/>
      <c r="S1519" s="6"/>
      <c r="T1519" s="6"/>
      <c r="U1519" s="6"/>
      <c r="V1519" s="1"/>
      <c r="W1519" s="6"/>
      <c r="X1519" s="6"/>
      <c r="Y1519" s="6"/>
      <c r="Z1519" s="6"/>
      <c r="AA1519" s="6"/>
      <c r="AB1519" s="6"/>
      <c r="AC1519" s="6"/>
      <c r="AD1519" s="6"/>
      <c r="AE1519" s="6"/>
      <c r="AF1519" s="6"/>
      <c r="AG1519" s="6"/>
      <c r="AH1519" s="6"/>
      <c r="AM1519" s="6"/>
      <c r="AN1519" s="6"/>
      <c r="AO1519" s="6"/>
      <c r="AP1519" s="6"/>
      <c r="AQ1519" s="6"/>
      <c r="AR1519" s="6"/>
      <c r="AS1519" s="6"/>
      <c r="AT1519" s="6"/>
      <c r="AU1519" s="6"/>
      <c r="AV1519" s="6"/>
      <c r="AW1519" s="6"/>
      <c r="AX1519" s="6"/>
      <c r="AY1519" s="6"/>
      <c r="AZ1519" s="6"/>
      <c r="BA1519" s="6"/>
      <c r="BB1519" s="6"/>
      <c r="BC1519" s="6"/>
      <c r="BD1519" s="6"/>
      <c r="BE1519" s="6"/>
      <c r="BF1519" s="6"/>
      <c r="BG1519" s="6"/>
      <c r="BH1519" s="6"/>
      <c r="BI1519" s="6"/>
      <c r="BJ1519" s="6"/>
      <c r="BK1519" s="6"/>
      <c r="BL1519" s="6"/>
      <c r="BM1519" s="6"/>
      <c r="BN1519" s="6"/>
      <c r="BO1519" s="6"/>
      <c r="BP1519" s="6"/>
      <c r="BQ1519" s="6"/>
      <c r="BR1519" s="6"/>
      <c r="BS1519" s="6"/>
      <c r="BT1519" s="6"/>
      <c r="BU1519" s="6"/>
      <c r="BV1519" s="6"/>
      <c r="BW1519" s="6"/>
      <c r="BX1519" s="6"/>
      <c r="BY1519" s="6"/>
      <c r="BZ1519" s="6"/>
      <c r="CA1519" s="6"/>
      <c r="CB1519" s="6"/>
      <c r="CC1519" s="6"/>
      <c r="CD1519" s="6"/>
      <c r="CE1519" s="6"/>
      <c r="CF1519" s="6"/>
      <c r="CG1519" s="6"/>
      <c r="CH1519" s="6"/>
      <c r="CI1519" s="6"/>
      <c r="CJ1519" s="6"/>
      <c r="CK1519" s="6"/>
      <c r="CL1519" s="6"/>
      <c r="CM1519" s="6"/>
      <c r="CN1519" s="6"/>
      <c r="CO1519" s="6"/>
      <c r="CP1519" s="6"/>
      <c r="CQ1519" s="6"/>
      <c r="CR1519" s="6"/>
    </row>
    <row r="1520" customFormat="false" ht="15" hidden="false" customHeight="false" outlineLevel="0" collapsed="false">
      <c r="A1520" s="54" t="n">
        <v>1519</v>
      </c>
      <c r="B1520" s="6" t="s">
        <v>3625</v>
      </c>
      <c r="C1520" s="1" t="n">
        <v>4</v>
      </c>
      <c r="D1520" s="1" t="n">
        <v>4</v>
      </c>
      <c r="E1520" s="106" t="n">
        <f aca="false">PRODUCT(C1520/D1520)</f>
        <v>1</v>
      </c>
      <c r="F1520" s="6"/>
      <c r="G1520" s="6"/>
      <c r="H1520" s="6"/>
      <c r="I1520" s="6"/>
      <c r="J1520" s="1"/>
      <c r="K1520" s="1"/>
      <c r="L1520" s="6"/>
      <c r="S1520" s="6"/>
      <c r="T1520" s="6"/>
      <c r="U1520" s="6"/>
      <c r="V1520" s="1"/>
      <c r="W1520" s="6"/>
      <c r="X1520" s="6"/>
      <c r="Y1520" s="6"/>
      <c r="Z1520" s="6"/>
      <c r="AA1520" s="6"/>
      <c r="AB1520" s="6"/>
      <c r="AC1520" s="6"/>
      <c r="AD1520" s="6"/>
      <c r="AE1520" s="6"/>
      <c r="AF1520" s="6"/>
      <c r="AG1520" s="6"/>
      <c r="AH1520" s="6"/>
      <c r="AM1520" s="6"/>
      <c r="AN1520" s="6"/>
      <c r="AO1520" s="6"/>
      <c r="AP1520" s="6"/>
      <c r="AQ1520" s="6"/>
      <c r="AR1520" s="6"/>
      <c r="AS1520" s="6"/>
      <c r="AT1520" s="6"/>
      <c r="AU1520" s="6"/>
      <c r="AV1520" s="6"/>
      <c r="AW1520" s="6"/>
      <c r="AX1520" s="6"/>
      <c r="AY1520" s="6"/>
      <c r="AZ1520" s="6"/>
      <c r="BA1520" s="6"/>
      <c r="BB1520" s="6"/>
      <c r="BC1520" s="6"/>
      <c r="BD1520" s="6"/>
      <c r="BE1520" s="6"/>
      <c r="BF1520" s="6"/>
      <c r="BG1520" s="6"/>
      <c r="BH1520" s="6"/>
      <c r="BI1520" s="6"/>
      <c r="BJ1520" s="6"/>
      <c r="BK1520" s="6"/>
      <c r="BL1520" s="6"/>
      <c r="BM1520" s="6"/>
      <c r="BN1520" s="6"/>
      <c r="BO1520" s="6"/>
      <c r="BP1520" s="6"/>
      <c r="BQ1520" s="6"/>
      <c r="BR1520" s="6"/>
      <c r="BS1520" s="6"/>
      <c r="BT1520" s="6"/>
      <c r="BU1520" s="6"/>
      <c r="BV1520" s="6"/>
      <c r="BW1520" s="6"/>
      <c r="BX1520" s="6"/>
      <c r="BY1520" s="6"/>
      <c r="BZ1520" s="6"/>
      <c r="CA1520" s="6"/>
      <c r="CB1520" s="6"/>
      <c r="CC1520" s="6"/>
      <c r="CD1520" s="6"/>
      <c r="CE1520" s="6"/>
      <c r="CF1520" s="6"/>
      <c r="CG1520" s="6"/>
      <c r="CH1520" s="6"/>
      <c r="CI1520" s="6"/>
      <c r="CJ1520" s="6"/>
      <c r="CK1520" s="6"/>
      <c r="CL1520" s="6"/>
      <c r="CM1520" s="6"/>
      <c r="CN1520" s="6"/>
      <c r="CO1520" s="6"/>
      <c r="CP1520" s="6"/>
      <c r="CQ1520" s="6"/>
      <c r="CR1520" s="6"/>
    </row>
    <row r="1521" customFormat="false" ht="15" hidden="false" customHeight="false" outlineLevel="0" collapsed="false">
      <c r="A1521" s="54" t="n">
        <v>1520</v>
      </c>
      <c r="B1521" s="6" t="s">
        <v>3626</v>
      </c>
      <c r="C1521" s="1" t="n">
        <v>4</v>
      </c>
      <c r="D1521" s="1" t="n">
        <v>9</v>
      </c>
      <c r="E1521" s="106" t="n">
        <f aca="false">PRODUCT(C1521/D1521)</f>
        <v>0.444444444444444</v>
      </c>
      <c r="F1521" s="6"/>
      <c r="G1521" s="6"/>
      <c r="H1521" s="6"/>
      <c r="I1521" s="6"/>
      <c r="J1521" s="1"/>
      <c r="K1521" s="1"/>
      <c r="L1521" s="6"/>
      <c r="S1521" s="6"/>
      <c r="T1521" s="6"/>
      <c r="U1521" s="6"/>
      <c r="V1521" s="1"/>
      <c r="W1521" s="6"/>
      <c r="X1521" s="6"/>
      <c r="Y1521" s="6"/>
      <c r="Z1521" s="6"/>
      <c r="AA1521" s="6"/>
      <c r="AB1521" s="6"/>
      <c r="AC1521" s="6"/>
      <c r="AD1521" s="6"/>
      <c r="AE1521" s="6"/>
      <c r="AF1521" s="6"/>
      <c r="AG1521" s="6"/>
      <c r="AH1521" s="6"/>
      <c r="AM1521" s="6"/>
      <c r="AN1521" s="6"/>
      <c r="AO1521" s="6"/>
      <c r="AP1521" s="6"/>
      <c r="AQ1521" s="6"/>
      <c r="AR1521" s="6"/>
      <c r="AS1521" s="6"/>
      <c r="AT1521" s="6"/>
      <c r="AU1521" s="6"/>
      <c r="AV1521" s="6"/>
      <c r="AW1521" s="6"/>
      <c r="AX1521" s="6"/>
      <c r="AY1521" s="6"/>
      <c r="AZ1521" s="6"/>
      <c r="BA1521" s="6"/>
      <c r="BB1521" s="6"/>
      <c r="BC1521" s="6"/>
      <c r="BD1521" s="6"/>
      <c r="BE1521" s="6"/>
      <c r="BF1521" s="6"/>
      <c r="BG1521" s="6"/>
      <c r="BH1521" s="6"/>
      <c r="BI1521" s="6"/>
      <c r="BJ1521" s="6"/>
      <c r="BK1521" s="6"/>
      <c r="BL1521" s="6"/>
      <c r="BM1521" s="6"/>
      <c r="BN1521" s="6"/>
      <c r="BO1521" s="6"/>
      <c r="BP1521" s="6"/>
      <c r="BQ1521" s="6"/>
      <c r="BR1521" s="6"/>
      <c r="BS1521" s="6"/>
      <c r="BT1521" s="6"/>
      <c r="BU1521" s="6"/>
      <c r="BV1521" s="6"/>
      <c r="BW1521" s="6"/>
      <c r="BX1521" s="6"/>
      <c r="BY1521" s="6"/>
      <c r="BZ1521" s="6"/>
      <c r="CA1521" s="6"/>
      <c r="CB1521" s="6"/>
      <c r="CC1521" s="6"/>
      <c r="CD1521" s="6"/>
      <c r="CE1521" s="6"/>
      <c r="CF1521" s="6"/>
      <c r="CG1521" s="6"/>
      <c r="CH1521" s="6"/>
      <c r="CI1521" s="6"/>
      <c r="CJ1521" s="6"/>
      <c r="CK1521" s="6"/>
      <c r="CL1521" s="6"/>
      <c r="CM1521" s="6"/>
      <c r="CN1521" s="6"/>
      <c r="CO1521" s="6"/>
      <c r="CP1521" s="6"/>
      <c r="CQ1521" s="6"/>
      <c r="CR1521" s="6"/>
    </row>
    <row r="1522" customFormat="false" ht="15" hidden="false" customHeight="false" outlineLevel="0" collapsed="false">
      <c r="A1522" s="54" t="n">
        <v>1521</v>
      </c>
      <c r="B1522" s="6" t="s">
        <v>3627</v>
      </c>
      <c r="C1522" s="1" t="n">
        <v>4</v>
      </c>
      <c r="D1522" s="1" t="n">
        <v>9</v>
      </c>
      <c r="E1522" s="106" t="n">
        <f aca="false">PRODUCT(C1522/D1522)</f>
        <v>0.444444444444444</v>
      </c>
      <c r="F1522" s="6"/>
      <c r="G1522" s="6"/>
      <c r="H1522" s="6"/>
      <c r="I1522" s="6"/>
      <c r="J1522" s="1"/>
      <c r="K1522" s="1"/>
      <c r="L1522" s="6"/>
      <c r="S1522" s="6"/>
      <c r="T1522" s="6"/>
      <c r="U1522" s="6"/>
      <c r="V1522" s="1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</row>
    <row r="1523" customFormat="false" ht="15" hidden="false" customHeight="false" outlineLevel="0" collapsed="false">
      <c r="A1523" s="54" t="n">
        <v>1522</v>
      </c>
      <c r="B1523" s="6" t="s">
        <v>3646</v>
      </c>
      <c r="C1523" s="1" t="n">
        <v>4</v>
      </c>
      <c r="D1523" s="1" t="n">
        <v>6</v>
      </c>
      <c r="E1523" s="106" t="n">
        <f aca="false">PRODUCT(C1523/D1523)</f>
        <v>0.666666666666667</v>
      </c>
      <c r="F1523" s="6"/>
      <c r="G1523" s="6"/>
      <c r="H1523" s="6"/>
      <c r="I1523" s="6"/>
      <c r="J1523" s="1"/>
      <c r="K1523" s="1"/>
      <c r="L1523" s="6"/>
      <c r="S1523" s="6"/>
      <c r="T1523" s="6"/>
      <c r="U1523" s="6"/>
      <c r="V1523" s="1"/>
      <c r="W1523" s="6"/>
      <c r="X1523" s="6"/>
      <c r="Y1523" s="6"/>
      <c r="Z1523" s="6"/>
      <c r="AA1523" s="6"/>
      <c r="AB1523" s="6"/>
      <c r="AC1523" s="6"/>
      <c r="AD1523" s="6"/>
      <c r="AE1523" s="6"/>
      <c r="AF1523" s="6"/>
      <c r="AG1523" s="6"/>
      <c r="AH1523" s="6"/>
      <c r="AM1523" s="6"/>
      <c r="AN1523" s="6"/>
      <c r="AO1523" s="6"/>
      <c r="AP1523" s="6"/>
      <c r="AQ1523" s="6"/>
      <c r="AR1523" s="6"/>
      <c r="AS1523" s="6"/>
      <c r="AT1523" s="6"/>
      <c r="AU1523" s="6"/>
      <c r="AV1523" s="6"/>
      <c r="AW1523" s="6"/>
      <c r="AX1523" s="6"/>
      <c r="AY1523" s="6"/>
      <c r="AZ1523" s="6"/>
      <c r="BA1523" s="6"/>
      <c r="BB1523" s="6"/>
      <c r="BC1523" s="6"/>
      <c r="BD1523" s="6"/>
      <c r="BE1523" s="6"/>
      <c r="BF1523" s="6"/>
      <c r="BG1523" s="6"/>
      <c r="BH1523" s="6"/>
      <c r="BI1523" s="6"/>
      <c r="BJ1523" s="6"/>
      <c r="BK1523" s="6"/>
      <c r="BL1523" s="6"/>
      <c r="BM1523" s="6"/>
      <c r="BN1523" s="6"/>
      <c r="BO1523" s="6"/>
      <c r="BP1523" s="6"/>
      <c r="BQ1523" s="6"/>
      <c r="BR1523" s="6"/>
      <c r="BS1523" s="6"/>
      <c r="BT1523" s="6"/>
      <c r="BU1523" s="6"/>
      <c r="BV1523" s="6"/>
      <c r="BW1523" s="6"/>
      <c r="BX1523" s="6"/>
      <c r="BY1523" s="6"/>
      <c r="BZ1523" s="6"/>
      <c r="CA1523" s="6"/>
      <c r="CB1523" s="6"/>
      <c r="CC1523" s="6"/>
      <c r="CD1523" s="6"/>
      <c r="CE1523" s="6"/>
      <c r="CF1523" s="6"/>
      <c r="CG1523" s="6"/>
      <c r="CH1523" s="6"/>
      <c r="CI1523" s="6"/>
      <c r="CJ1523" s="6"/>
      <c r="CK1523" s="6"/>
      <c r="CL1523" s="6"/>
      <c r="CM1523" s="6"/>
      <c r="CN1523" s="6"/>
      <c r="CO1523" s="6"/>
      <c r="CP1523" s="6"/>
      <c r="CQ1523" s="6"/>
      <c r="CR1523" s="6"/>
    </row>
    <row r="1524" customFormat="false" ht="15" hidden="false" customHeight="false" outlineLevel="0" collapsed="false">
      <c r="A1524" s="54" t="n">
        <v>1523</v>
      </c>
      <c r="B1524" s="6" t="s">
        <v>3648</v>
      </c>
      <c r="C1524" s="1" t="n">
        <v>4</v>
      </c>
      <c r="D1524" s="1" t="n">
        <v>6</v>
      </c>
      <c r="E1524" s="106" t="n">
        <f aca="false">PRODUCT(C1524/D1524)</f>
        <v>0.666666666666667</v>
      </c>
      <c r="F1524" s="6"/>
      <c r="G1524" s="6"/>
      <c r="H1524" s="6"/>
      <c r="I1524" s="6"/>
      <c r="J1524" s="1"/>
      <c r="K1524" s="1"/>
      <c r="L1524" s="6"/>
      <c r="S1524" s="6"/>
      <c r="T1524" s="6"/>
      <c r="U1524" s="6"/>
      <c r="V1524" s="1"/>
      <c r="W1524" s="6"/>
      <c r="X1524" s="6"/>
      <c r="Y1524" s="6"/>
      <c r="Z1524" s="6"/>
      <c r="AA1524" s="6"/>
      <c r="AB1524" s="6"/>
      <c r="AC1524" s="6"/>
      <c r="AD1524" s="6"/>
      <c r="AE1524" s="6"/>
      <c r="AF1524" s="6"/>
      <c r="AG1524" s="6"/>
      <c r="AH1524" s="6"/>
      <c r="AM1524" s="6"/>
      <c r="AN1524" s="6"/>
      <c r="AO1524" s="6"/>
      <c r="AP1524" s="6"/>
      <c r="AQ1524" s="6"/>
      <c r="AR1524" s="6"/>
      <c r="AS1524" s="6"/>
      <c r="AT1524" s="6"/>
      <c r="AU1524" s="6"/>
      <c r="AV1524" s="6"/>
      <c r="AW1524" s="6"/>
      <c r="AX1524" s="6"/>
      <c r="AY1524" s="6"/>
      <c r="AZ1524" s="6"/>
      <c r="BA1524" s="6"/>
      <c r="BB1524" s="6"/>
      <c r="BC1524" s="6"/>
      <c r="BD1524" s="6"/>
      <c r="BE1524" s="6"/>
      <c r="BF1524" s="6"/>
      <c r="BG1524" s="6"/>
      <c r="BH1524" s="6"/>
      <c r="BI1524" s="6"/>
      <c r="BJ1524" s="6"/>
      <c r="BK1524" s="6"/>
      <c r="BL1524" s="6"/>
      <c r="BM1524" s="6"/>
      <c r="BN1524" s="6"/>
      <c r="BO1524" s="6"/>
      <c r="BP1524" s="6"/>
      <c r="BQ1524" s="6"/>
      <c r="BR1524" s="6"/>
      <c r="BS1524" s="6"/>
      <c r="BT1524" s="6"/>
      <c r="BU1524" s="6"/>
      <c r="BV1524" s="6"/>
      <c r="BW1524" s="6"/>
      <c r="BX1524" s="6"/>
      <c r="BY1524" s="6"/>
      <c r="BZ1524" s="6"/>
      <c r="CA1524" s="6"/>
      <c r="CB1524" s="6"/>
      <c r="CC1524" s="6"/>
      <c r="CD1524" s="6"/>
      <c r="CE1524" s="6"/>
      <c r="CF1524" s="6"/>
      <c r="CG1524" s="6"/>
      <c r="CH1524" s="6"/>
      <c r="CI1524" s="6"/>
      <c r="CJ1524" s="6"/>
      <c r="CK1524" s="6"/>
      <c r="CL1524" s="6"/>
      <c r="CM1524" s="6"/>
      <c r="CN1524" s="6"/>
      <c r="CO1524" s="6"/>
      <c r="CP1524" s="6"/>
      <c r="CQ1524" s="6"/>
      <c r="CR1524" s="6"/>
    </row>
    <row r="1525" customFormat="false" ht="15" hidden="false" customHeight="false" outlineLevel="0" collapsed="false">
      <c r="A1525" s="54" t="n">
        <v>1524</v>
      </c>
      <c r="B1525" s="6" t="s">
        <v>3679</v>
      </c>
      <c r="C1525" s="1" t="n">
        <v>4</v>
      </c>
      <c r="D1525" s="1" t="n">
        <v>7</v>
      </c>
      <c r="E1525" s="106" t="n">
        <f aca="false">PRODUCT(C1525/D1525)</f>
        <v>0.571428571428571</v>
      </c>
      <c r="F1525" s="6"/>
      <c r="G1525" s="6"/>
      <c r="H1525" s="6"/>
      <c r="I1525" s="6"/>
      <c r="J1525" s="1"/>
      <c r="K1525" s="1"/>
      <c r="L1525" s="6"/>
      <c r="S1525" s="6"/>
      <c r="T1525" s="6"/>
      <c r="U1525" s="6"/>
      <c r="V1525" s="1"/>
      <c r="W1525" s="6"/>
      <c r="X1525" s="6"/>
      <c r="Y1525" s="6"/>
      <c r="Z1525" s="6"/>
      <c r="AA1525" s="6"/>
      <c r="AB1525" s="6"/>
      <c r="AC1525" s="6"/>
      <c r="AD1525" s="6"/>
      <c r="AE1525" s="6"/>
      <c r="AF1525" s="6"/>
      <c r="AG1525" s="6"/>
      <c r="AH1525" s="6"/>
      <c r="AM1525" s="6"/>
      <c r="AN1525" s="6"/>
      <c r="AO1525" s="6"/>
      <c r="AP1525" s="6"/>
      <c r="AQ1525" s="6"/>
      <c r="AR1525" s="6"/>
      <c r="AS1525" s="6"/>
      <c r="AT1525" s="6"/>
      <c r="AU1525" s="6"/>
      <c r="AV1525" s="6"/>
      <c r="AW1525" s="6"/>
      <c r="AX1525" s="6"/>
      <c r="AY1525" s="6"/>
      <c r="AZ1525" s="6"/>
      <c r="BA1525" s="6"/>
      <c r="BB1525" s="6"/>
      <c r="BC1525" s="6"/>
      <c r="BD1525" s="6"/>
      <c r="BE1525" s="6"/>
      <c r="BF1525" s="6"/>
      <c r="BG1525" s="6"/>
      <c r="BH1525" s="6"/>
      <c r="BI1525" s="6"/>
      <c r="BJ1525" s="6"/>
      <c r="BK1525" s="6"/>
      <c r="BL1525" s="6"/>
      <c r="BM1525" s="6"/>
      <c r="BN1525" s="6"/>
      <c r="BO1525" s="6"/>
      <c r="BP1525" s="6"/>
      <c r="BQ1525" s="6"/>
      <c r="BR1525" s="6"/>
      <c r="BS1525" s="6"/>
      <c r="BT1525" s="6"/>
      <c r="BU1525" s="6"/>
      <c r="BV1525" s="6"/>
      <c r="BW1525" s="6"/>
      <c r="BX1525" s="6"/>
      <c r="BY1525" s="6"/>
      <c r="BZ1525" s="6"/>
      <c r="CA1525" s="6"/>
      <c r="CB1525" s="6"/>
      <c r="CC1525" s="6"/>
      <c r="CD1525" s="6"/>
      <c r="CE1525" s="6"/>
      <c r="CF1525" s="6"/>
      <c r="CG1525" s="6"/>
      <c r="CH1525" s="6"/>
      <c r="CI1525" s="6"/>
      <c r="CJ1525" s="6"/>
      <c r="CK1525" s="6"/>
      <c r="CL1525" s="6"/>
      <c r="CM1525" s="6"/>
      <c r="CN1525" s="6"/>
      <c r="CO1525" s="6"/>
      <c r="CP1525" s="6"/>
      <c r="CQ1525" s="6"/>
      <c r="CR1525" s="6"/>
    </row>
    <row r="1526" customFormat="false" ht="15" hidden="false" customHeight="false" outlineLevel="0" collapsed="false">
      <c r="A1526" s="54" t="n">
        <v>1525</v>
      </c>
      <c r="B1526" s="6" t="s">
        <v>3698</v>
      </c>
      <c r="C1526" s="1" t="n">
        <v>4</v>
      </c>
      <c r="D1526" s="1" t="n">
        <v>5</v>
      </c>
      <c r="E1526" s="106" t="n">
        <f aca="false">PRODUCT(C1526/D1526)</f>
        <v>0.8</v>
      </c>
      <c r="F1526" s="6"/>
      <c r="G1526" s="6"/>
      <c r="H1526" s="6"/>
      <c r="I1526" s="6"/>
      <c r="J1526" s="1"/>
      <c r="K1526" s="1"/>
      <c r="L1526" s="6"/>
      <c r="S1526" s="6"/>
      <c r="T1526" s="6"/>
      <c r="U1526" s="6"/>
      <c r="V1526" s="1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</row>
    <row r="1527" customFormat="false" ht="15" hidden="false" customHeight="false" outlineLevel="0" collapsed="false">
      <c r="A1527" s="54" t="n">
        <v>1526</v>
      </c>
      <c r="B1527" s="6" t="s">
        <v>3703</v>
      </c>
      <c r="C1527" s="1" t="n">
        <v>4</v>
      </c>
      <c r="D1527" s="1" t="n">
        <v>4</v>
      </c>
      <c r="E1527" s="106" t="n">
        <f aca="false">PRODUCT(C1527/D1527)</f>
        <v>1</v>
      </c>
      <c r="F1527" s="6"/>
      <c r="G1527" s="6"/>
      <c r="H1527" s="6"/>
      <c r="I1527" s="6"/>
      <c r="J1527" s="1"/>
      <c r="K1527" s="1"/>
      <c r="L1527" s="6"/>
      <c r="S1527" s="6"/>
      <c r="T1527" s="6"/>
      <c r="U1527" s="6"/>
      <c r="V1527" s="1"/>
      <c r="W1527" s="6"/>
      <c r="X1527" s="6"/>
      <c r="Y1527" s="6"/>
      <c r="Z1527" s="6"/>
      <c r="AA1527" s="6"/>
      <c r="AB1527" s="6"/>
      <c r="AC1527" s="6"/>
      <c r="AD1527" s="6"/>
      <c r="AE1527" s="6"/>
      <c r="AF1527" s="6"/>
      <c r="AG1527" s="6"/>
      <c r="AH1527" s="6"/>
      <c r="AM1527" s="6"/>
      <c r="AN1527" s="6"/>
      <c r="AO1527" s="6"/>
      <c r="AP1527" s="6"/>
      <c r="AQ1527" s="6"/>
      <c r="AR1527" s="6"/>
      <c r="AS1527" s="6"/>
      <c r="AT1527" s="6"/>
      <c r="AU1527" s="6"/>
      <c r="AV1527" s="6"/>
      <c r="AW1527" s="6"/>
      <c r="AX1527" s="6"/>
      <c r="AY1527" s="6"/>
      <c r="AZ1527" s="6"/>
      <c r="BA1527" s="6"/>
      <c r="BB1527" s="6"/>
      <c r="BC1527" s="6"/>
      <c r="BD1527" s="6"/>
      <c r="BE1527" s="6"/>
      <c r="BF1527" s="6"/>
      <c r="BG1527" s="6"/>
      <c r="BH1527" s="6"/>
      <c r="BI1527" s="6"/>
      <c r="BJ1527" s="6"/>
      <c r="BK1527" s="6"/>
      <c r="BL1527" s="6"/>
      <c r="BM1527" s="6"/>
      <c r="BN1527" s="6"/>
      <c r="BO1527" s="6"/>
      <c r="BP1527" s="6"/>
      <c r="BQ1527" s="6"/>
      <c r="BR1527" s="6"/>
      <c r="BS1527" s="6"/>
      <c r="BT1527" s="6"/>
      <c r="BU1527" s="6"/>
      <c r="BV1527" s="6"/>
      <c r="BW1527" s="6"/>
      <c r="BX1527" s="6"/>
      <c r="BY1527" s="6"/>
      <c r="BZ1527" s="6"/>
      <c r="CA1527" s="6"/>
      <c r="CB1527" s="6"/>
      <c r="CC1527" s="6"/>
      <c r="CD1527" s="6"/>
      <c r="CE1527" s="6"/>
      <c r="CF1527" s="6"/>
      <c r="CG1527" s="6"/>
      <c r="CH1527" s="6"/>
      <c r="CI1527" s="6"/>
      <c r="CJ1527" s="6"/>
      <c r="CK1527" s="6"/>
      <c r="CL1527" s="6"/>
      <c r="CM1527" s="6"/>
      <c r="CN1527" s="6"/>
      <c r="CO1527" s="6"/>
      <c r="CP1527" s="6"/>
      <c r="CQ1527" s="6"/>
      <c r="CR1527" s="6"/>
    </row>
    <row r="1528" customFormat="false" ht="15" hidden="false" customHeight="false" outlineLevel="0" collapsed="false">
      <c r="A1528" s="54" t="n">
        <v>1527</v>
      </c>
      <c r="B1528" s="6" t="s">
        <v>3707</v>
      </c>
      <c r="C1528" s="1" t="n">
        <v>4</v>
      </c>
      <c r="D1528" s="1" t="n">
        <v>4</v>
      </c>
      <c r="E1528" s="106" t="n">
        <f aca="false">PRODUCT(C1528/D1528)</f>
        <v>1</v>
      </c>
      <c r="F1528" s="6"/>
      <c r="G1528" s="6"/>
      <c r="H1528" s="6"/>
      <c r="I1528" s="6"/>
      <c r="J1528" s="1"/>
      <c r="K1528" s="1"/>
      <c r="L1528" s="6"/>
      <c r="S1528" s="6"/>
      <c r="T1528" s="6"/>
      <c r="U1528" s="6"/>
      <c r="V1528" s="1"/>
      <c r="W1528" s="6"/>
      <c r="X1528" s="6"/>
      <c r="Y1528" s="6"/>
      <c r="Z1528" s="6"/>
      <c r="AA1528" s="6"/>
      <c r="AB1528" s="6"/>
      <c r="AC1528" s="6"/>
      <c r="AD1528" s="6"/>
      <c r="AE1528" s="6"/>
      <c r="AF1528" s="6"/>
      <c r="AG1528" s="6"/>
      <c r="AH1528" s="6"/>
      <c r="AM1528" s="6"/>
      <c r="AN1528" s="6"/>
      <c r="AO1528" s="6"/>
      <c r="AP1528" s="6"/>
      <c r="AQ1528" s="6"/>
      <c r="AR1528" s="6"/>
      <c r="AS1528" s="6"/>
      <c r="AT1528" s="6"/>
      <c r="AU1528" s="6"/>
      <c r="AV1528" s="6"/>
      <c r="AW1528" s="6"/>
      <c r="AX1528" s="6"/>
      <c r="AY1528" s="6"/>
      <c r="AZ1528" s="6"/>
      <c r="BA1528" s="6"/>
      <c r="BB1528" s="6"/>
      <c r="BC1528" s="6"/>
      <c r="BD1528" s="6"/>
      <c r="BE1528" s="6"/>
      <c r="BF1528" s="6"/>
      <c r="BG1528" s="6"/>
      <c r="BH1528" s="6"/>
      <c r="BI1528" s="6"/>
      <c r="BJ1528" s="6"/>
      <c r="BK1528" s="6"/>
      <c r="BL1528" s="6"/>
      <c r="BM1528" s="6"/>
      <c r="BN1528" s="6"/>
      <c r="BO1528" s="6"/>
      <c r="BP1528" s="6"/>
      <c r="BQ1528" s="6"/>
      <c r="BR1528" s="6"/>
      <c r="BS1528" s="6"/>
      <c r="BT1528" s="6"/>
      <c r="BU1528" s="6"/>
      <c r="BV1528" s="6"/>
      <c r="BW1528" s="6"/>
      <c r="BX1528" s="6"/>
      <c r="BY1528" s="6"/>
      <c r="BZ1528" s="6"/>
      <c r="CA1528" s="6"/>
      <c r="CB1528" s="6"/>
      <c r="CC1528" s="6"/>
      <c r="CD1528" s="6"/>
      <c r="CE1528" s="6"/>
      <c r="CF1528" s="6"/>
      <c r="CG1528" s="6"/>
      <c r="CH1528" s="6"/>
      <c r="CI1528" s="6"/>
      <c r="CJ1528" s="6"/>
      <c r="CK1528" s="6"/>
      <c r="CL1528" s="6"/>
      <c r="CM1528" s="6"/>
      <c r="CN1528" s="6"/>
      <c r="CO1528" s="6"/>
      <c r="CP1528" s="6"/>
      <c r="CQ1528" s="6"/>
      <c r="CR1528" s="6"/>
    </row>
    <row r="1529" customFormat="false" ht="15" hidden="false" customHeight="false" outlineLevel="0" collapsed="false">
      <c r="A1529" s="54" t="n">
        <v>1528</v>
      </c>
      <c r="B1529" s="6" t="s">
        <v>2495</v>
      </c>
      <c r="C1529" s="1" t="n">
        <v>3</v>
      </c>
      <c r="D1529" s="1" t="n">
        <v>69</v>
      </c>
      <c r="E1529" s="106" t="n">
        <f aca="false">PRODUCT(C1529/D1529)</f>
        <v>0.0434782608695652</v>
      </c>
      <c r="F1529" s="6"/>
      <c r="G1529" s="6"/>
      <c r="H1529" s="6"/>
      <c r="I1529" s="6"/>
      <c r="J1529" s="1"/>
      <c r="K1529" s="1"/>
      <c r="L1529" s="6"/>
      <c r="S1529" s="6"/>
      <c r="T1529" s="6"/>
      <c r="U1529" s="6"/>
      <c r="V1529" s="1"/>
      <c r="W1529" s="6"/>
      <c r="X1529" s="6"/>
      <c r="Y1529" s="6"/>
      <c r="Z1529" s="6"/>
      <c r="AA1529" s="6"/>
      <c r="AB1529" s="6"/>
      <c r="AC1529" s="6"/>
      <c r="AD1529" s="6"/>
      <c r="AE1529" s="6"/>
      <c r="AF1529" s="6"/>
      <c r="AG1529" s="6"/>
      <c r="AH1529" s="6"/>
      <c r="AM1529" s="6"/>
      <c r="AN1529" s="6"/>
      <c r="AO1529" s="6"/>
      <c r="AP1529" s="6"/>
      <c r="AQ1529" s="6"/>
      <c r="AR1529" s="6"/>
      <c r="AS1529" s="6"/>
      <c r="AT1529" s="6"/>
      <c r="AU1529" s="6"/>
      <c r="AV1529" s="6"/>
      <c r="AW1529" s="6"/>
      <c r="AX1529" s="6"/>
      <c r="AY1529" s="6"/>
      <c r="AZ1529" s="6"/>
      <c r="BA1529" s="6"/>
      <c r="BB1529" s="6"/>
      <c r="BC1529" s="6"/>
      <c r="BD1529" s="6"/>
      <c r="BE1529" s="6"/>
      <c r="BF1529" s="6"/>
      <c r="BG1529" s="6"/>
      <c r="BH1529" s="6"/>
      <c r="BI1529" s="6"/>
      <c r="BJ1529" s="6"/>
      <c r="BK1529" s="6"/>
      <c r="BL1529" s="6"/>
      <c r="BM1529" s="6"/>
      <c r="BN1529" s="6"/>
      <c r="BO1529" s="6"/>
      <c r="BP1529" s="6"/>
      <c r="BQ1529" s="6"/>
      <c r="BR1529" s="6"/>
      <c r="BS1529" s="6"/>
      <c r="BT1529" s="6"/>
      <c r="BU1529" s="6"/>
      <c r="BV1529" s="6"/>
      <c r="BW1529" s="6"/>
      <c r="BX1529" s="6"/>
      <c r="BY1529" s="6"/>
      <c r="BZ1529" s="6"/>
      <c r="CA1529" s="6"/>
      <c r="CB1529" s="6"/>
      <c r="CC1529" s="6"/>
      <c r="CD1529" s="6"/>
      <c r="CE1529" s="6"/>
      <c r="CF1529" s="6"/>
      <c r="CG1529" s="6"/>
      <c r="CH1529" s="6"/>
      <c r="CI1529" s="6"/>
      <c r="CJ1529" s="6"/>
      <c r="CK1529" s="6"/>
      <c r="CL1529" s="6"/>
      <c r="CM1529" s="6"/>
      <c r="CN1529" s="6"/>
      <c r="CO1529" s="6"/>
      <c r="CP1529" s="6"/>
      <c r="CQ1529" s="6"/>
      <c r="CR1529" s="6"/>
    </row>
    <row r="1530" customFormat="false" ht="15" hidden="false" customHeight="false" outlineLevel="0" collapsed="false">
      <c r="A1530" s="54" t="n">
        <v>1529</v>
      </c>
      <c r="B1530" s="6" t="s">
        <v>2539</v>
      </c>
      <c r="C1530" s="1" t="n">
        <v>3</v>
      </c>
      <c r="D1530" s="1" t="n">
        <v>58</v>
      </c>
      <c r="E1530" s="106" t="n">
        <f aca="false">PRODUCT(C1530/D1530)</f>
        <v>0.0517241379310345</v>
      </c>
      <c r="F1530" s="6"/>
      <c r="G1530" s="6"/>
      <c r="H1530" s="6"/>
      <c r="I1530" s="6"/>
      <c r="J1530" s="1"/>
      <c r="K1530" s="1"/>
      <c r="L1530" s="6"/>
      <c r="S1530" s="6"/>
      <c r="T1530" s="6"/>
      <c r="U1530" s="6"/>
      <c r="V1530" s="1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</row>
    <row r="1531" customFormat="false" ht="15" hidden="false" customHeight="false" outlineLevel="0" collapsed="false">
      <c r="A1531" s="54" t="n">
        <v>1530</v>
      </c>
      <c r="B1531" s="6" t="s">
        <v>2573</v>
      </c>
      <c r="C1531" s="1" t="n">
        <v>3</v>
      </c>
      <c r="D1531" s="1" t="n">
        <v>56</v>
      </c>
      <c r="E1531" s="106" t="n">
        <f aca="false">PRODUCT(C1531/D1531)</f>
        <v>0.0535714285714286</v>
      </c>
      <c r="F1531" s="6"/>
      <c r="G1531" s="6"/>
      <c r="H1531" s="6"/>
      <c r="I1531" s="6"/>
      <c r="J1531" s="1"/>
      <c r="K1531" s="1"/>
      <c r="L1531" s="6"/>
      <c r="S1531" s="6"/>
      <c r="T1531" s="6"/>
      <c r="U1531" s="6"/>
      <c r="V1531" s="1"/>
      <c r="W1531" s="6"/>
      <c r="X1531" s="6"/>
      <c r="Y1531" s="6"/>
      <c r="Z1531" s="6"/>
      <c r="AA1531" s="6"/>
      <c r="AB1531" s="6"/>
      <c r="AC1531" s="6"/>
      <c r="AD1531" s="6"/>
      <c r="AE1531" s="6"/>
      <c r="AF1531" s="6"/>
      <c r="AG1531" s="6"/>
      <c r="AH1531" s="6"/>
      <c r="AM1531" s="6"/>
      <c r="AN1531" s="6"/>
      <c r="AO1531" s="6"/>
      <c r="AP1531" s="6"/>
      <c r="AQ1531" s="6"/>
      <c r="AR1531" s="6"/>
      <c r="AS1531" s="6"/>
      <c r="AT1531" s="6"/>
      <c r="AU1531" s="6"/>
      <c r="AV1531" s="6"/>
      <c r="AW1531" s="6"/>
      <c r="AX1531" s="6"/>
      <c r="AY1531" s="6"/>
      <c r="AZ1531" s="6"/>
      <c r="BA1531" s="6"/>
      <c r="BB1531" s="6"/>
      <c r="BC1531" s="6"/>
      <c r="BD1531" s="6"/>
      <c r="BE1531" s="6"/>
      <c r="BF1531" s="6"/>
      <c r="BG1531" s="6"/>
      <c r="BH1531" s="6"/>
      <c r="BI1531" s="6"/>
      <c r="BJ1531" s="6"/>
      <c r="BK1531" s="6"/>
      <c r="BL1531" s="6"/>
      <c r="BM1531" s="6"/>
      <c r="BN1531" s="6"/>
      <c r="BO1531" s="6"/>
      <c r="BP1531" s="6"/>
      <c r="BQ1531" s="6"/>
      <c r="BR1531" s="6"/>
      <c r="BS1531" s="6"/>
      <c r="BT1531" s="6"/>
      <c r="BU1531" s="6"/>
      <c r="BV1531" s="6"/>
      <c r="BW1531" s="6"/>
      <c r="BX1531" s="6"/>
      <c r="BY1531" s="6"/>
      <c r="BZ1531" s="6"/>
      <c r="CA1531" s="6"/>
      <c r="CB1531" s="6"/>
      <c r="CC1531" s="6"/>
      <c r="CD1531" s="6"/>
      <c r="CE1531" s="6"/>
      <c r="CF1531" s="6"/>
      <c r="CG1531" s="6"/>
      <c r="CH1531" s="6"/>
      <c r="CI1531" s="6"/>
      <c r="CJ1531" s="6"/>
      <c r="CK1531" s="6"/>
      <c r="CL1531" s="6"/>
      <c r="CM1531" s="6"/>
      <c r="CN1531" s="6"/>
      <c r="CO1531" s="6"/>
      <c r="CP1531" s="6"/>
      <c r="CQ1531" s="6"/>
      <c r="CR1531" s="6"/>
    </row>
    <row r="1532" customFormat="false" ht="15" hidden="false" customHeight="false" outlineLevel="0" collapsed="false">
      <c r="A1532" s="54" t="n">
        <v>1531</v>
      </c>
      <c r="B1532" s="6" t="s">
        <v>558</v>
      </c>
      <c r="C1532" s="1" t="n">
        <v>3</v>
      </c>
      <c r="D1532" s="1" t="n">
        <v>41</v>
      </c>
      <c r="E1532" s="106" t="n">
        <f aca="false">PRODUCT(C1532/D1532)</f>
        <v>0.0731707317073171</v>
      </c>
      <c r="F1532" s="6"/>
      <c r="G1532" s="6"/>
      <c r="H1532" s="6"/>
      <c r="I1532" s="6"/>
      <c r="J1532" s="1"/>
      <c r="K1532" s="1"/>
      <c r="L1532" s="6"/>
      <c r="S1532" s="6"/>
      <c r="T1532" s="6"/>
      <c r="U1532" s="6"/>
      <c r="V1532" s="1"/>
      <c r="W1532" s="6"/>
      <c r="X1532" s="6"/>
      <c r="Y1532" s="6"/>
      <c r="Z1532" s="6"/>
      <c r="AA1532" s="6"/>
      <c r="AB1532" s="6"/>
      <c r="AC1532" s="6"/>
      <c r="AD1532" s="6"/>
      <c r="AE1532" s="6"/>
      <c r="AF1532" s="6"/>
      <c r="AG1532" s="6"/>
      <c r="AH1532" s="6"/>
      <c r="AM1532" s="6"/>
      <c r="AN1532" s="6"/>
      <c r="AO1532" s="6"/>
      <c r="AP1532" s="6"/>
      <c r="AQ1532" s="6"/>
      <c r="AR1532" s="6"/>
      <c r="AS1532" s="6"/>
      <c r="AT1532" s="6"/>
      <c r="AU1532" s="6"/>
      <c r="AV1532" s="6"/>
      <c r="AW1532" s="6"/>
      <c r="AX1532" s="6"/>
      <c r="AY1532" s="6"/>
      <c r="AZ1532" s="6"/>
      <c r="BA1532" s="6"/>
      <c r="BB1532" s="6"/>
      <c r="BC1532" s="6"/>
      <c r="BD1532" s="6"/>
      <c r="BE1532" s="6"/>
      <c r="BF1532" s="6"/>
      <c r="BG1532" s="6"/>
      <c r="BH1532" s="6"/>
      <c r="BI1532" s="6"/>
      <c r="BJ1532" s="6"/>
      <c r="BK1532" s="6"/>
      <c r="BL1532" s="6"/>
      <c r="BM1532" s="6"/>
      <c r="BN1532" s="6"/>
      <c r="BO1532" s="6"/>
      <c r="BP1532" s="6"/>
      <c r="BQ1532" s="6"/>
      <c r="BR1532" s="6"/>
      <c r="BS1532" s="6"/>
      <c r="BT1532" s="6"/>
      <c r="BU1532" s="6"/>
      <c r="BV1532" s="6"/>
      <c r="BW1532" s="6"/>
      <c r="BX1532" s="6"/>
      <c r="BY1532" s="6"/>
      <c r="BZ1532" s="6"/>
      <c r="CA1532" s="6"/>
      <c r="CB1532" s="6"/>
      <c r="CC1532" s="6"/>
      <c r="CD1532" s="6"/>
      <c r="CE1532" s="6"/>
      <c r="CF1532" s="6"/>
      <c r="CG1532" s="6"/>
      <c r="CH1532" s="6"/>
      <c r="CI1532" s="6"/>
      <c r="CJ1532" s="6"/>
      <c r="CK1532" s="6"/>
      <c r="CL1532" s="6"/>
      <c r="CM1532" s="6"/>
      <c r="CN1532" s="6"/>
      <c r="CO1532" s="6"/>
      <c r="CP1532" s="6"/>
      <c r="CQ1532" s="6"/>
      <c r="CR1532" s="6"/>
    </row>
    <row r="1533" customFormat="false" ht="15" hidden="false" customHeight="false" outlineLevel="0" collapsed="false">
      <c r="A1533" s="54" t="n">
        <v>1532</v>
      </c>
      <c r="B1533" s="6" t="s">
        <v>2833</v>
      </c>
      <c r="C1533" s="1" t="n">
        <v>3</v>
      </c>
      <c r="D1533" s="1" t="n">
        <v>45</v>
      </c>
      <c r="E1533" s="106" t="n">
        <f aca="false">PRODUCT(C1533/D1533)</f>
        <v>0.0666666666666667</v>
      </c>
      <c r="F1533" s="6"/>
      <c r="G1533" s="6"/>
      <c r="H1533" s="6"/>
      <c r="I1533" s="6"/>
      <c r="J1533" s="1"/>
      <c r="K1533" s="1"/>
      <c r="L1533" s="6"/>
      <c r="S1533" s="6"/>
      <c r="T1533" s="6"/>
      <c r="U1533" s="6"/>
      <c r="V1533" s="1"/>
      <c r="W1533" s="6"/>
      <c r="X1533" s="6"/>
      <c r="Y1533" s="6"/>
      <c r="Z1533" s="6"/>
      <c r="AA1533" s="6"/>
      <c r="AB1533" s="6"/>
      <c r="AC1533" s="6"/>
      <c r="AD1533" s="6"/>
      <c r="AE1533" s="6"/>
      <c r="AF1533" s="6"/>
      <c r="AG1533" s="6"/>
      <c r="AH1533" s="6"/>
      <c r="AM1533" s="6"/>
      <c r="AN1533" s="6"/>
      <c r="AO1533" s="6"/>
      <c r="AP1533" s="6"/>
      <c r="AQ1533" s="6"/>
      <c r="AR1533" s="6"/>
      <c r="AS1533" s="6"/>
      <c r="AT1533" s="6"/>
      <c r="AU1533" s="6"/>
      <c r="AV1533" s="6"/>
      <c r="AW1533" s="6"/>
      <c r="AX1533" s="6"/>
      <c r="AY1533" s="6"/>
      <c r="AZ1533" s="6"/>
      <c r="BA1533" s="6"/>
      <c r="BB1533" s="6"/>
      <c r="BC1533" s="6"/>
      <c r="BD1533" s="6"/>
      <c r="BE1533" s="6"/>
      <c r="BF1533" s="6"/>
      <c r="BG1533" s="6"/>
      <c r="BH1533" s="6"/>
      <c r="BI1533" s="6"/>
      <c r="BJ1533" s="6"/>
      <c r="BK1533" s="6"/>
      <c r="BL1533" s="6"/>
      <c r="BM1533" s="6"/>
      <c r="BN1533" s="6"/>
      <c r="BO1533" s="6"/>
      <c r="BP1533" s="6"/>
      <c r="BQ1533" s="6"/>
      <c r="BR1533" s="6"/>
      <c r="BS1533" s="6"/>
      <c r="BT1533" s="6"/>
      <c r="BU1533" s="6"/>
      <c r="BV1533" s="6"/>
      <c r="BW1533" s="6"/>
      <c r="BX1533" s="6"/>
      <c r="BY1533" s="6"/>
      <c r="BZ1533" s="6"/>
      <c r="CA1533" s="6"/>
      <c r="CB1533" s="6"/>
      <c r="CC1533" s="6"/>
      <c r="CD1533" s="6"/>
      <c r="CE1533" s="6"/>
      <c r="CF1533" s="6"/>
      <c r="CG1533" s="6"/>
      <c r="CH1533" s="6"/>
      <c r="CI1533" s="6"/>
      <c r="CJ1533" s="6"/>
      <c r="CK1533" s="6"/>
      <c r="CL1533" s="6"/>
      <c r="CM1533" s="6"/>
      <c r="CN1533" s="6"/>
      <c r="CO1533" s="6"/>
      <c r="CP1533" s="6"/>
      <c r="CQ1533" s="6"/>
      <c r="CR1533" s="6"/>
    </row>
    <row r="1534" customFormat="false" ht="15" hidden="false" customHeight="false" outlineLevel="0" collapsed="false">
      <c r="A1534" s="54" t="n">
        <v>1533</v>
      </c>
      <c r="B1534" s="6" t="s">
        <v>2901</v>
      </c>
      <c r="C1534" s="1" t="n">
        <v>3</v>
      </c>
      <c r="D1534" s="1" t="n">
        <v>39</v>
      </c>
      <c r="E1534" s="106" t="n">
        <f aca="false">PRODUCT(C1534/D1534)</f>
        <v>0.0769230769230769</v>
      </c>
      <c r="F1534" s="6"/>
      <c r="G1534" s="6"/>
      <c r="H1534" s="6"/>
      <c r="I1534" s="6"/>
      <c r="J1534" s="1"/>
      <c r="K1534" s="1"/>
      <c r="L1534" s="6"/>
      <c r="S1534" s="6"/>
      <c r="T1534" s="6"/>
      <c r="U1534" s="6"/>
      <c r="V1534" s="1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</row>
    <row r="1535" customFormat="false" ht="15" hidden="false" customHeight="false" outlineLevel="0" collapsed="false">
      <c r="A1535" s="54" t="n">
        <v>1534</v>
      </c>
      <c r="B1535" s="6" t="s">
        <v>2909</v>
      </c>
      <c r="C1535" s="1" t="n">
        <v>3</v>
      </c>
      <c r="D1535" s="1" t="n">
        <v>31</v>
      </c>
      <c r="E1535" s="106" t="n">
        <f aca="false">PRODUCT(C1535/D1535)</f>
        <v>0.0967741935483871</v>
      </c>
      <c r="F1535" s="6"/>
      <c r="G1535" s="6"/>
      <c r="H1535" s="6"/>
      <c r="I1535" s="6"/>
      <c r="J1535" s="1"/>
      <c r="K1535" s="1"/>
      <c r="L1535" s="6"/>
      <c r="S1535" s="6"/>
      <c r="T1535" s="6"/>
      <c r="U1535" s="6"/>
      <c r="V1535" s="1"/>
      <c r="W1535" s="6"/>
      <c r="X1535" s="6"/>
      <c r="Y1535" s="6"/>
      <c r="Z1535" s="6"/>
      <c r="AA1535" s="6"/>
      <c r="AB1535" s="6"/>
      <c r="AC1535" s="6"/>
      <c r="AD1535" s="6"/>
      <c r="AE1535" s="6"/>
      <c r="AF1535" s="6"/>
      <c r="AG1535" s="6"/>
      <c r="AH1535" s="6"/>
      <c r="AM1535" s="6"/>
      <c r="AN1535" s="6"/>
      <c r="AO1535" s="6"/>
      <c r="AP1535" s="6"/>
      <c r="AQ1535" s="6"/>
      <c r="AR1535" s="6"/>
      <c r="AS1535" s="6"/>
      <c r="AT1535" s="6"/>
      <c r="AU1535" s="6"/>
      <c r="AV1535" s="6"/>
      <c r="AW1535" s="6"/>
      <c r="AX1535" s="6"/>
      <c r="AY1535" s="6"/>
      <c r="AZ1535" s="6"/>
      <c r="BA1535" s="6"/>
      <c r="BB1535" s="6"/>
      <c r="BC1535" s="6"/>
      <c r="BD1535" s="6"/>
      <c r="BE1535" s="6"/>
      <c r="BF1535" s="6"/>
      <c r="BG1535" s="6"/>
      <c r="BH1535" s="6"/>
      <c r="BI1535" s="6"/>
      <c r="BJ1535" s="6"/>
      <c r="BK1535" s="6"/>
      <c r="BL1535" s="6"/>
      <c r="BM1535" s="6"/>
      <c r="BN1535" s="6"/>
      <c r="BO1535" s="6"/>
      <c r="BP1535" s="6"/>
      <c r="BQ1535" s="6"/>
      <c r="BR1535" s="6"/>
      <c r="BS1535" s="6"/>
      <c r="BT1535" s="6"/>
      <c r="BU1535" s="6"/>
      <c r="BV1535" s="6"/>
      <c r="BW1535" s="6"/>
      <c r="BX1535" s="6"/>
      <c r="BY1535" s="6"/>
      <c r="BZ1535" s="6"/>
      <c r="CA1535" s="6"/>
      <c r="CB1535" s="6"/>
      <c r="CC1535" s="6"/>
      <c r="CD1535" s="6"/>
      <c r="CE1535" s="6"/>
      <c r="CF1535" s="6"/>
      <c r="CG1535" s="6"/>
      <c r="CH1535" s="6"/>
      <c r="CI1535" s="6"/>
      <c r="CJ1535" s="6"/>
      <c r="CK1535" s="6"/>
      <c r="CL1535" s="6"/>
      <c r="CM1535" s="6"/>
      <c r="CN1535" s="6"/>
      <c r="CO1535" s="6"/>
      <c r="CP1535" s="6"/>
      <c r="CQ1535" s="6"/>
      <c r="CR1535" s="6"/>
    </row>
    <row r="1536" customFormat="false" ht="15" hidden="false" customHeight="false" outlineLevel="0" collapsed="false">
      <c r="A1536" s="54" t="n">
        <v>1535</v>
      </c>
      <c r="B1536" s="6" t="s">
        <v>402</v>
      </c>
      <c r="C1536" s="1" t="n">
        <v>3</v>
      </c>
      <c r="D1536" s="1" t="n">
        <v>53</v>
      </c>
      <c r="E1536" s="106" t="n">
        <f aca="false">PRODUCT(C1536/D1536)</f>
        <v>0.0566037735849057</v>
      </c>
      <c r="F1536" s="6"/>
      <c r="G1536" s="6"/>
      <c r="H1536" s="6"/>
      <c r="I1536" s="6"/>
      <c r="J1536" s="1"/>
      <c r="K1536" s="1"/>
      <c r="L1536" s="6"/>
      <c r="S1536" s="6"/>
      <c r="T1536" s="6"/>
      <c r="U1536" s="6"/>
      <c r="V1536" s="1"/>
      <c r="W1536" s="6"/>
      <c r="X1536" s="6"/>
      <c r="Y1536" s="6"/>
      <c r="Z1536" s="6"/>
      <c r="AA1536" s="6"/>
      <c r="AB1536" s="6"/>
      <c r="AC1536" s="6"/>
      <c r="AD1536" s="6"/>
      <c r="AE1536" s="6"/>
      <c r="AF1536" s="6"/>
      <c r="AG1536" s="6"/>
      <c r="AH1536" s="6"/>
      <c r="AM1536" s="6"/>
      <c r="AN1536" s="6"/>
      <c r="AO1536" s="6"/>
      <c r="AP1536" s="6"/>
      <c r="AQ1536" s="6"/>
      <c r="AR1536" s="6"/>
      <c r="AS1536" s="6"/>
      <c r="AT1536" s="6"/>
      <c r="AU1536" s="6"/>
      <c r="AV1536" s="6"/>
      <c r="AW1536" s="6"/>
      <c r="AX1536" s="6"/>
      <c r="AY1536" s="6"/>
      <c r="AZ1536" s="6"/>
      <c r="BA1536" s="6"/>
      <c r="BB1536" s="6"/>
      <c r="BC1536" s="6"/>
      <c r="BD1536" s="6"/>
      <c r="BE1536" s="6"/>
      <c r="BF1536" s="6"/>
      <c r="BG1536" s="6"/>
      <c r="BH1536" s="6"/>
      <c r="BI1536" s="6"/>
      <c r="BJ1536" s="6"/>
      <c r="BK1536" s="6"/>
      <c r="BL1536" s="6"/>
      <c r="BM1536" s="6"/>
      <c r="BN1536" s="6"/>
      <c r="BO1536" s="6"/>
      <c r="BP1536" s="6"/>
      <c r="BQ1536" s="6"/>
      <c r="BR1536" s="6"/>
      <c r="BS1536" s="6"/>
      <c r="BT1536" s="6"/>
      <c r="BU1536" s="6"/>
      <c r="BV1536" s="6"/>
      <c r="BW1536" s="6"/>
      <c r="BX1536" s="6"/>
      <c r="BY1536" s="6"/>
      <c r="BZ1536" s="6"/>
      <c r="CA1536" s="6"/>
      <c r="CB1536" s="6"/>
      <c r="CC1536" s="6"/>
      <c r="CD1536" s="6"/>
      <c r="CE1536" s="6"/>
      <c r="CF1536" s="6"/>
      <c r="CG1536" s="6"/>
      <c r="CH1536" s="6"/>
      <c r="CI1536" s="6"/>
      <c r="CJ1536" s="6"/>
      <c r="CK1536" s="6"/>
      <c r="CL1536" s="6"/>
      <c r="CM1536" s="6"/>
      <c r="CN1536" s="6"/>
      <c r="CO1536" s="6"/>
      <c r="CP1536" s="6"/>
      <c r="CQ1536" s="6"/>
      <c r="CR1536" s="6"/>
    </row>
    <row r="1537" customFormat="false" ht="15" hidden="false" customHeight="false" outlineLevel="0" collapsed="false">
      <c r="A1537" s="54" t="n">
        <v>1536</v>
      </c>
      <c r="B1537" s="6" t="s">
        <v>3008</v>
      </c>
      <c r="C1537" s="1" t="n">
        <v>3</v>
      </c>
      <c r="D1537" s="1" t="n">
        <v>24</v>
      </c>
      <c r="E1537" s="106" t="n">
        <f aca="false">PRODUCT(C1537/D1537)</f>
        <v>0.125</v>
      </c>
      <c r="F1537" s="6"/>
      <c r="G1537" s="6"/>
      <c r="H1537" s="6"/>
      <c r="I1537" s="6"/>
      <c r="J1537" s="1"/>
      <c r="K1537" s="1"/>
      <c r="L1537" s="6"/>
      <c r="S1537" s="6"/>
      <c r="T1537" s="6"/>
      <c r="U1537" s="6"/>
      <c r="V1537" s="1"/>
      <c r="W1537" s="6"/>
      <c r="X1537" s="6"/>
      <c r="Y1537" s="6"/>
      <c r="Z1537" s="6"/>
      <c r="AA1537" s="6"/>
      <c r="AB1537" s="6"/>
      <c r="AC1537" s="6"/>
      <c r="AD1537" s="6"/>
      <c r="AE1537" s="6"/>
      <c r="AF1537" s="6"/>
      <c r="AG1537" s="6"/>
      <c r="AH1537" s="6"/>
      <c r="AM1537" s="6"/>
      <c r="AN1537" s="6"/>
      <c r="AO1537" s="6"/>
      <c r="AP1537" s="6"/>
      <c r="AQ1537" s="6"/>
      <c r="AR1537" s="6"/>
      <c r="AS1537" s="6"/>
      <c r="AT1537" s="6"/>
      <c r="AU1537" s="6"/>
      <c r="AV1537" s="6"/>
      <c r="AW1537" s="6"/>
      <c r="AX1537" s="6"/>
      <c r="AY1537" s="6"/>
      <c r="AZ1537" s="6"/>
      <c r="BA1537" s="6"/>
      <c r="BB1537" s="6"/>
      <c r="BC1537" s="6"/>
      <c r="BD1537" s="6"/>
      <c r="BE1537" s="6"/>
      <c r="BF1537" s="6"/>
      <c r="BG1537" s="6"/>
      <c r="BH1537" s="6"/>
      <c r="BI1537" s="6"/>
      <c r="BJ1537" s="6"/>
      <c r="BK1537" s="6"/>
      <c r="BL1537" s="6"/>
      <c r="BM1537" s="6"/>
      <c r="BN1537" s="6"/>
      <c r="BO1537" s="6"/>
      <c r="BP1537" s="6"/>
      <c r="BQ1537" s="6"/>
      <c r="BR1537" s="6"/>
      <c r="BS1537" s="6"/>
      <c r="BT1537" s="6"/>
      <c r="BU1537" s="6"/>
      <c r="BV1537" s="6"/>
      <c r="BW1537" s="6"/>
      <c r="BX1537" s="6"/>
      <c r="BY1537" s="6"/>
      <c r="BZ1537" s="6"/>
      <c r="CA1537" s="6"/>
      <c r="CB1537" s="6"/>
      <c r="CC1537" s="6"/>
      <c r="CD1537" s="6"/>
      <c r="CE1537" s="6"/>
      <c r="CF1537" s="6"/>
      <c r="CG1537" s="6"/>
      <c r="CH1537" s="6"/>
      <c r="CI1537" s="6"/>
      <c r="CJ1537" s="6"/>
      <c r="CK1537" s="6"/>
      <c r="CL1537" s="6"/>
      <c r="CM1537" s="6"/>
      <c r="CN1537" s="6"/>
      <c r="CO1537" s="6"/>
      <c r="CP1537" s="6"/>
      <c r="CQ1537" s="6"/>
      <c r="CR1537" s="6"/>
    </row>
    <row r="1538" customFormat="false" ht="15" hidden="false" customHeight="false" outlineLevel="0" collapsed="false">
      <c r="A1538" s="54" t="n">
        <v>1537</v>
      </c>
      <c r="B1538" s="6" t="s">
        <v>583</v>
      </c>
      <c r="C1538" s="1" t="n">
        <v>3</v>
      </c>
      <c r="D1538" s="1" t="n">
        <v>28</v>
      </c>
      <c r="E1538" s="106" t="n">
        <f aca="false">PRODUCT(C1538/D1538)</f>
        <v>0.107142857142857</v>
      </c>
      <c r="F1538" s="6"/>
      <c r="G1538" s="6"/>
      <c r="H1538" s="6"/>
      <c r="I1538" s="6"/>
      <c r="J1538" s="1"/>
      <c r="K1538" s="1"/>
      <c r="L1538" s="6"/>
      <c r="S1538" s="6"/>
      <c r="T1538" s="6"/>
      <c r="U1538" s="6"/>
      <c r="V1538" s="1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</row>
    <row r="1539" customFormat="false" ht="15" hidden="false" customHeight="false" outlineLevel="0" collapsed="false">
      <c r="A1539" s="54" t="n">
        <v>1538</v>
      </c>
      <c r="B1539" s="6" t="s">
        <v>3051</v>
      </c>
      <c r="C1539" s="1" t="n">
        <v>3</v>
      </c>
      <c r="D1539" s="1" t="n">
        <v>46</v>
      </c>
      <c r="E1539" s="106" t="n">
        <f aca="false">PRODUCT(C1539/D1539)</f>
        <v>0.0652173913043478</v>
      </c>
      <c r="F1539" s="6"/>
      <c r="G1539" s="6"/>
      <c r="H1539" s="6"/>
      <c r="I1539" s="6"/>
      <c r="J1539" s="1"/>
      <c r="K1539" s="1"/>
      <c r="L1539" s="6"/>
      <c r="S1539" s="6"/>
      <c r="T1539" s="6"/>
      <c r="U1539" s="6"/>
      <c r="V1539" s="1"/>
      <c r="W1539" s="6"/>
      <c r="X1539" s="6"/>
      <c r="Y1539" s="6"/>
      <c r="Z1539" s="6"/>
      <c r="AA1539" s="6"/>
      <c r="AB1539" s="6"/>
      <c r="AC1539" s="6"/>
      <c r="AD1539" s="6"/>
      <c r="AE1539" s="6"/>
      <c r="AF1539" s="6"/>
      <c r="AG1539" s="6"/>
      <c r="AH1539" s="6"/>
      <c r="AM1539" s="6"/>
      <c r="AN1539" s="6"/>
      <c r="AO1539" s="6"/>
      <c r="AP1539" s="6"/>
      <c r="AQ1539" s="6"/>
      <c r="AR1539" s="6"/>
      <c r="AS1539" s="6"/>
      <c r="AT1539" s="6"/>
      <c r="AU1539" s="6"/>
      <c r="AV1539" s="6"/>
      <c r="AW1539" s="6"/>
      <c r="AX1539" s="6"/>
      <c r="AY1539" s="6"/>
      <c r="AZ1539" s="6"/>
      <c r="BA1539" s="6"/>
      <c r="BB1539" s="6"/>
      <c r="BC1539" s="6"/>
      <c r="BD1539" s="6"/>
      <c r="BE1539" s="6"/>
      <c r="BF1539" s="6"/>
      <c r="BG1539" s="6"/>
      <c r="BH1539" s="6"/>
      <c r="BI1539" s="6"/>
      <c r="BJ1539" s="6"/>
      <c r="BK1539" s="6"/>
      <c r="BL1539" s="6"/>
      <c r="BM1539" s="6"/>
      <c r="BN1539" s="6"/>
      <c r="BO1539" s="6"/>
      <c r="BP1539" s="6"/>
      <c r="BQ1539" s="6"/>
      <c r="BR1539" s="6"/>
      <c r="BS1539" s="6"/>
      <c r="BT1539" s="6"/>
      <c r="BU1539" s="6"/>
      <c r="BV1539" s="6"/>
      <c r="BW1539" s="6"/>
      <c r="BX1539" s="6"/>
      <c r="BY1539" s="6"/>
      <c r="BZ1539" s="6"/>
      <c r="CA1539" s="6"/>
      <c r="CB1539" s="6"/>
      <c r="CC1539" s="6"/>
      <c r="CD1539" s="6"/>
      <c r="CE1539" s="6"/>
      <c r="CF1539" s="6"/>
      <c r="CG1539" s="6"/>
      <c r="CH1539" s="6"/>
      <c r="CI1539" s="6"/>
      <c r="CJ1539" s="6"/>
      <c r="CK1539" s="6"/>
      <c r="CL1539" s="6"/>
      <c r="CM1539" s="6"/>
      <c r="CN1539" s="6"/>
      <c r="CO1539" s="6"/>
      <c r="CP1539" s="6"/>
      <c r="CQ1539" s="6"/>
      <c r="CR1539" s="6"/>
    </row>
    <row r="1540" customFormat="false" ht="15" hidden="false" customHeight="false" outlineLevel="0" collapsed="false">
      <c r="A1540" s="54" t="n">
        <v>1539</v>
      </c>
      <c r="B1540" s="6" t="s">
        <v>3055</v>
      </c>
      <c r="C1540" s="1" t="n">
        <v>3</v>
      </c>
      <c r="D1540" s="1" t="n">
        <v>29</v>
      </c>
      <c r="E1540" s="106" t="n">
        <f aca="false">PRODUCT(C1540/D1540)</f>
        <v>0.103448275862069</v>
      </c>
      <c r="F1540" s="6"/>
      <c r="G1540" s="6"/>
      <c r="H1540" s="6"/>
      <c r="I1540" s="6"/>
      <c r="J1540" s="1"/>
      <c r="K1540" s="1"/>
      <c r="L1540" s="6"/>
      <c r="S1540" s="6"/>
      <c r="T1540" s="6"/>
      <c r="U1540" s="6"/>
      <c r="V1540" s="1"/>
      <c r="W1540" s="6"/>
      <c r="X1540" s="6"/>
      <c r="Y1540" s="6"/>
      <c r="Z1540" s="6"/>
      <c r="AA1540" s="6"/>
      <c r="AB1540" s="6"/>
      <c r="AC1540" s="6"/>
      <c r="AD1540" s="6"/>
      <c r="AE1540" s="6"/>
      <c r="AF1540" s="6"/>
      <c r="AG1540" s="6"/>
      <c r="AH1540" s="6"/>
      <c r="AM1540" s="6"/>
      <c r="AN1540" s="6"/>
      <c r="AO1540" s="6"/>
      <c r="AP1540" s="6"/>
      <c r="AQ1540" s="6"/>
      <c r="AR1540" s="6"/>
      <c r="AS1540" s="6"/>
      <c r="AT1540" s="6"/>
      <c r="AU1540" s="6"/>
      <c r="AV1540" s="6"/>
      <c r="AW1540" s="6"/>
      <c r="AX1540" s="6"/>
      <c r="AY1540" s="6"/>
      <c r="AZ1540" s="6"/>
      <c r="BA1540" s="6"/>
      <c r="BB1540" s="6"/>
      <c r="BC1540" s="6"/>
      <c r="BD1540" s="6"/>
      <c r="BE1540" s="6"/>
      <c r="BF1540" s="6"/>
      <c r="BG1540" s="6"/>
      <c r="BH1540" s="6"/>
      <c r="BI1540" s="6"/>
      <c r="BJ1540" s="6"/>
      <c r="BK1540" s="6"/>
      <c r="BL1540" s="6"/>
      <c r="BM1540" s="6"/>
      <c r="BN1540" s="6"/>
      <c r="BO1540" s="6"/>
      <c r="BP1540" s="6"/>
      <c r="BQ1540" s="6"/>
      <c r="BR1540" s="6"/>
      <c r="BS1540" s="6"/>
      <c r="BT1540" s="6"/>
      <c r="BU1540" s="6"/>
      <c r="BV1540" s="6"/>
      <c r="BW1540" s="6"/>
      <c r="BX1540" s="6"/>
      <c r="BY1540" s="6"/>
      <c r="BZ1540" s="6"/>
      <c r="CA1540" s="6"/>
      <c r="CB1540" s="6"/>
      <c r="CC1540" s="6"/>
      <c r="CD1540" s="6"/>
      <c r="CE1540" s="6"/>
      <c r="CF1540" s="6"/>
      <c r="CG1540" s="6"/>
      <c r="CH1540" s="6"/>
      <c r="CI1540" s="6"/>
      <c r="CJ1540" s="6"/>
      <c r="CK1540" s="6"/>
      <c r="CL1540" s="6"/>
      <c r="CM1540" s="6"/>
      <c r="CN1540" s="6"/>
      <c r="CO1540" s="6"/>
      <c r="CP1540" s="6"/>
      <c r="CQ1540" s="6"/>
      <c r="CR1540" s="6"/>
    </row>
    <row r="1541" customFormat="false" ht="15" hidden="false" customHeight="false" outlineLevel="0" collapsed="false">
      <c r="A1541" s="54" t="n">
        <v>1540</v>
      </c>
      <c r="B1541" s="56" t="s">
        <v>3093</v>
      </c>
      <c r="C1541" s="1" t="n">
        <v>3</v>
      </c>
      <c r="D1541" s="1" t="n">
        <v>36</v>
      </c>
      <c r="E1541" s="106" t="n">
        <f aca="false">PRODUCT(C1541/D1541)</f>
        <v>0.0833333333333333</v>
      </c>
      <c r="F1541" s="6"/>
      <c r="G1541" s="6"/>
      <c r="H1541" s="56"/>
      <c r="I1541" s="6"/>
      <c r="J1541" s="1"/>
      <c r="K1541" s="1"/>
      <c r="L1541" s="6"/>
      <c r="S1541" s="6"/>
      <c r="T1541" s="6"/>
      <c r="U1541" s="6"/>
      <c r="V1541" s="1"/>
      <c r="W1541" s="6"/>
      <c r="X1541" s="6"/>
      <c r="Y1541" s="6"/>
      <c r="Z1541" s="6"/>
      <c r="AA1541" s="6"/>
      <c r="AB1541" s="6"/>
      <c r="AC1541" s="6"/>
      <c r="AD1541" s="6"/>
      <c r="AE1541" s="6"/>
      <c r="AF1541" s="6"/>
      <c r="AG1541" s="6"/>
      <c r="AH1541" s="6"/>
      <c r="AM1541" s="6"/>
      <c r="AN1541" s="6"/>
      <c r="AO1541" s="6"/>
      <c r="AP1541" s="6"/>
      <c r="AQ1541" s="6"/>
      <c r="AR1541" s="6"/>
      <c r="AS1541" s="6"/>
      <c r="AT1541" s="6"/>
      <c r="AU1541" s="6"/>
      <c r="AV1541" s="6"/>
      <c r="AW1541" s="6"/>
      <c r="AX1541" s="6"/>
      <c r="AY1541" s="6"/>
      <c r="AZ1541" s="6"/>
      <c r="BA1541" s="6"/>
      <c r="BB1541" s="6"/>
      <c r="BC1541" s="6"/>
      <c r="BD1541" s="6"/>
      <c r="BE1541" s="6"/>
      <c r="BF1541" s="6"/>
      <c r="BG1541" s="6"/>
      <c r="BH1541" s="6"/>
      <c r="BI1541" s="6"/>
      <c r="BJ1541" s="6"/>
      <c r="BK1541" s="6"/>
      <c r="BL1541" s="6"/>
      <c r="BM1541" s="6"/>
      <c r="BN1541" s="6"/>
      <c r="BO1541" s="6"/>
      <c r="BP1541" s="6"/>
      <c r="BQ1541" s="6"/>
      <c r="BR1541" s="6"/>
      <c r="BS1541" s="6"/>
      <c r="BT1541" s="6"/>
      <c r="BU1541" s="6"/>
      <c r="BV1541" s="6"/>
      <c r="BW1541" s="6"/>
      <c r="BX1541" s="6"/>
      <c r="BY1541" s="6"/>
      <c r="BZ1541" s="6"/>
      <c r="CA1541" s="6"/>
      <c r="CB1541" s="6"/>
      <c r="CC1541" s="6"/>
      <c r="CD1541" s="6"/>
      <c r="CE1541" s="6"/>
      <c r="CF1541" s="6"/>
      <c r="CG1541" s="6"/>
      <c r="CH1541" s="6"/>
      <c r="CI1541" s="6"/>
      <c r="CJ1541" s="6"/>
      <c r="CK1541" s="6"/>
      <c r="CL1541" s="6"/>
      <c r="CM1541" s="6"/>
      <c r="CN1541" s="6"/>
      <c r="CO1541" s="6"/>
      <c r="CP1541" s="6"/>
      <c r="CQ1541" s="6"/>
      <c r="CR1541" s="6"/>
    </row>
    <row r="1542" customFormat="false" ht="15" hidden="false" customHeight="false" outlineLevel="0" collapsed="false">
      <c r="A1542" s="54" t="n">
        <v>1541</v>
      </c>
      <c r="B1542" s="6" t="s">
        <v>3116</v>
      </c>
      <c r="C1542" s="1" t="n">
        <v>3</v>
      </c>
      <c r="D1542" s="1" t="n">
        <v>22</v>
      </c>
      <c r="E1542" s="106" t="n">
        <f aca="false">PRODUCT(C1542/D1542)</f>
        <v>0.136363636363636</v>
      </c>
      <c r="F1542" s="6"/>
      <c r="G1542" s="6"/>
      <c r="H1542" s="6"/>
      <c r="I1542" s="6"/>
      <c r="J1542" s="1"/>
      <c r="K1542" s="1"/>
      <c r="L1542" s="6"/>
      <c r="S1542" s="6"/>
      <c r="T1542" s="6"/>
      <c r="U1542" s="6"/>
      <c r="V1542" s="1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</row>
    <row r="1543" customFormat="false" ht="15" hidden="false" customHeight="false" outlineLevel="0" collapsed="false">
      <c r="A1543" s="54" t="n">
        <v>1542</v>
      </c>
      <c r="B1543" s="6" t="s">
        <v>3160</v>
      </c>
      <c r="C1543" s="1" t="n">
        <v>3</v>
      </c>
      <c r="D1543" s="1" t="n">
        <v>25</v>
      </c>
      <c r="E1543" s="106" t="n">
        <f aca="false">PRODUCT(C1543/D1543)</f>
        <v>0.12</v>
      </c>
      <c r="F1543" s="6"/>
      <c r="G1543" s="6"/>
      <c r="H1543" s="6"/>
      <c r="I1543" s="6"/>
      <c r="J1543" s="1"/>
      <c r="K1543" s="1"/>
      <c r="L1543" s="6"/>
      <c r="S1543" s="6"/>
      <c r="T1543" s="6"/>
      <c r="U1543" s="6"/>
      <c r="V1543" s="1"/>
      <c r="W1543" s="6"/>
      <c r="X1543" s="6"/>
      <c r="Y1543" s="6"/>
      <c r="Z1543" s="6"/>
      <c r="AA1543" s="6"/>
      <c r="AB1543" s="6"/>
      <c r="AC1543" s="6"/>
      <c r="AD1543" s="6"/>
      <c r="AE1543" s="6"/>
      <c r="AF1543" s="6"/>
      <c r="AG1543" s="6"/>
      <c r="AH1543" s="6"/>
      <c r="AM1543" s="6"/>
      <c r="AN1543" s="6"/>
      <c r="AO1543" s="6"/>
      <c r="AP1543" s="6"/>
      <c r="AQ1543" s="6"/>
      <c r="AR1543" s="6"/>
      <c r="AS1543" s="6"/>
      <c r="AT1543" s="6"/>
      <c r="AU1543" s="6"/>
      <c r="AV1543" s="6"/>
      <c r="AW1543" s="6"/>
      <c r="AX1543" s="6"/>
      <c r="AY1543" s="6"/>
      <c r="AZ1543" s="6"/>
      <c r="BA1543" s="6"/>
      <c r="BB1543" s="6"/>
      <c r="BC1543" s="6"/>
      <c r="BD1543" s="6"/>
      <c r="BE1543" s="6"/>
      <c r="BF1543" s="6"/>
      <c r="BG1543" s="6"/>
      <c r="BH1543" s="6"/>
      <c r="BI1543" s="6"/>
      <c r="BJ1543" s="6"/>
      <c r="BK1543" s="6"/>
      <c r="BL1543" s="6"/>
      <c r="BM1543" s="6"/>
      <c r="BN1543" s="6"/>
      <c r="BO1543" s="6"/>
      <c r="BP1543" s="6"/>
      <c r="BQ1543" s="6"/>
      <c r="BR1543" s="6"/>
      <c r="BS1543" s="6"/>
      <c r="BT1543" s="6"/>
      <c r="BU1543" s="6"/>
      <c r="BV1543" s="6"/>
      <c r="BW1543" s="6"/>
      <c r="BX1543" s="6"/>
      <c r="BY1543" s="6"/>
      <c r="BZ1543" s="6"/>
      <c r="CA1543" s="6"/>
      <c r="CB1543" s="6"/>
      <c r="CC1543" s="6"/>
      <c r="CD1543" s="6"/>
      <c r="CE1543" s="6"/>
      <c r="CF1543" s="6"/>
      <c r="CG1543" s="6"/>
      <c r="CH1543" s="6"/>
      <c r="CI1543" s="6"/>
      <c r="CJ1543" s="6"/>
      <c r="CK1543" s="6"/>
      <c r="CL1543" s="6"/>
      <c r="CM1543" s="6"/>
      <c r="CN1543" s="6"/>
      <c r="CO1543" s="6"/>
      <c r="CP1543" s="6"/>
      <c r="CQ1543" s="6"/>
      <c r="CR1543" s="6"/>
    </row>
    <row r="1544" customFormat="false" ht="15" hidden="false" customHeight="false" outlineLevel="0" collapsed="false">
      <c r="A1544" s="54" t="n">
        <v>1543</v>
      </c>
      <c r="B1544" s="6" t="s">
        <v>3167</v>
      </c>
      <c r="C1544" s="1" t="n">
        <v>3</v>
      </c>
      <c r="D1544" s="1" t="n">
        <v>20</v>
      </c>
      <c r="E1544" s="106" t="n">
        <f aca="false">PRODUCT(C1544/D1544)</f>
        <v>0.15</v>
      </c>
      <c r="F1544" s="6"/>
      <c r="G1544" s="6"/>
      <c r="H1544" s="6"/>
      <c r="I1544" s="6"/>
      <c r="J1544" s="1"/>
      <c r="K1544" s="1"/>
      <c r="L1544" s="6"/>
      <c r="S1544" s="6"/>
      <c r="T1544" s="6"/>
      <c r="U1544" s="6"/>
      <c r="V1544" s="1"/>
      <c r="W1544" s="6"/>
      <c r="X1544" s="6"/>
      <c r="Y1544" s="6"/>
      <c r="Z1544" s="6"/>
      <c r="AA1544" s="6"/>
      <c r="AB1544" s="6"/>
      <c r="AC1544" s="6"/>
      <c r="AD1544" s="6"/>
      <c r="AE1544" s="6"/>
      <c r="AF1544" s="6"/>
      <c r="AG1544" s="6"/>
      <c r="AH1544" s="6"/>
      <c r="AM1544" s="6"/>
      <c r="AN1544" s="6"/>
      <c r="AO1544" s="6"/>
      <c r="AP1544" s="6"/>
      <c r="AQ1544" s="6"/>
      <c r="AR1544" s="6"/>
      <c r="AS1544" s="6"/>
      <c r="AT1544" s="6"/>
      <c r="AU1544" s="6"/>
      <c r="AV1544" s="6"/>
      <c r="AW1544" s="6"/>
      <c r="AX1544" s="6"/>
      <c r="AY1544" s="6"/>
      <c r="AZ1544" s="6"/>
      <c r="BA1544" s="6"/>
      <c r="BB1544" s="6"/>
      <c r="BC1544" s="6"/>
      <c r="BD1544" s="6"/>
      <c r="BE1544" s="6"/>
      <c r="BF1544" s="6"/>
      <c r="BG1544" s="6"/>
      <c r="BH1544" s="6"/>
      <c r="BI1544" s="6"/>
      <c r="BJ1544" s="6"/>
      <c r="BK1544" s="6"/>
      <c r="BL1544" s="6"/>
      <c r="BM1544" s="6"/>
      <c r="BN1544" s="6"/>
      <c r="BO1544" s="6"/>
      <c r="BP1544" s="6"/>
      <c r="BQ1544" s="6"/>
      <c r="BR1544" s="6"/>
      <c r="BS1544" s="6"/>
      <c r="BT1544" s="6"/>
      <c r="BU1544" s="6"/>
      <c r="BV1544" s="6"/>
      <c r="BW1544" s="6"/>
      <c r="BX1544" s="6"/>
      <c r="BY1544" s="6"/>
      <c r="BZ1544" s="6"/>
      <c r="CA1544" s="6"/>
      <c r="CB1544" s="6"/>
      <c r="CC1544" s="6"/>
      <c r="CD1544" s="6"/>
      <c r="CE1544" s="6"/>
      <c r="CF1544" s="6"/>
      <c r="CG1544" s="6"/>
      <c r="CH1544" s="6"/>
      <c r="CI1544" s="6"/>
      <c r="CJ1544" s="6"/>
      <c r="CK1544" s="6"/>
      <c r="CL1544" s="6"/>
      <c r="CM1544" s="6"/>
      <c r="CN1544" s="6"/>
      <c r="CO1544" s="6"/>
      <c r="CP1544" s="6"/>
      <c r="CQ1544" s="6"/>
      <c r="CR1544" s="6"/>
    </row>
    <row r="1545" customFormat="false" ht="15" hidden="false" customHeight="false" outlineLevel="0" collapsed="false">
      <c r="A1545" s="54" t="n">
        <v>1544</v>
      </c>
      <c r="B1545" s="6" t="s">
        <v>3169</v>
      </c>
      <c r="C1545" s="1" t="n">
        <v>3</v>
      </c>
      <c r="D1545" s="1" t="n">
        <v>22</v>
      </c>
      <c r="E1545" s="106" t="n">
        <f aca="false">PRODUCT(C1545/D1545)</f>
        <v>0.136363636363636</v>
      </c>
      <c r="F1545" s="6"/>
      <c r="G1545" s="6"/>
      <c r="H1545" s="6"/>
      <c r="I1545" s="6"/>
      <c r="J1545" s="1"/>
      <c r="K1545" s="1"/>
      <c r="L1545" s="6"/>
      <c r="S1545" s="6"/>
      <c r="T1545" s="6"/>
      <c r="U1545" s="6"/>
      <c r="V1545" s="1"/>
      <c r="W1545" s="6"/>
      <c r="X1545" s="6"/>
      <c r="Y1545" s="6"/>
      <c r="Z1545" s="6"/>
      <c r="AA1545" s="6"/>
      <c r="AB1545" s="6"/>
      <c r="AC1545" s="6"/>
      <c r="AD1545" s="6"/>
      <c r="AE1545" s="6"/>
      <c r="AF1545" s="6"/>
      <c r="AG1545" s="6"/>
      <c r="AH1545" s="6"/>
      <c r="AM1545" s="6"/>
      <c r="AN1545" s="6"/>
      <c r="AO1545" s="6"/>
      <c r="AP1545" s="6"/>
      <c r="AQ1545" s="6"/>
      <c r="AR1545" s="6"/>
      <c r="AS1545" s="6"/>
      <c r="AT1545" s="6"/>
      <c r="AU1545" s="6"/>
      <c r="AV1545" s="6"/>
      <c r="AW1545" s="6"/>
      <c r="AX1545" s="6"/>
      <c r="AY1545" s="6"/>
      <c r="AZ1545" s="6"/>
      <c r="BA1545" s="6"/>
      <c r="BB1545" s="6"/>
      <c r="BC1545" s="6"/>
      <c r="BD1545" s="6"/>
      <c r="BE1545" s="6"/>
      <c r="BF1545" s="6"/>
      <c r="BG1545" s="6"/>
      <c r="BH1545" s="6"/>
      <c r="BI1545" s="6"/>
      <c r="BJ1545" s="6"/>
      <c r="BK1545" s="6"/>
      <c r="BL1545" s="6"/>
      <c r="BM1545" s="6"/>
      <c r="BN1545" s="6"/>
      <c r="BO1545" s="6"/>
      <c r="BP1545" s="6"/>
      <c r="BQ1545" s="6"/>
      <c r="BR1545" s="6"/>
      <c r="BS1545" s="6"/>
      <c r="BT1545" s="6"/>
      <c r="BU1545" s="6"/>
      <c r="BV1545" s="6"/>
      <c r="BW1545" s="6"/>
      <c r="BX1545" s="6"/>
      <c r="BY1545" s="6"/>
      <c r="BZ1545" s="6"/>
      <c r="CA1545" s="6"/>
      <c r="CB1545" s="6"/>
      <c r="CC1545" s="6"/>
      <c r="CD1545" s="6"/>
      <c r="CE1545" s="6"/>
      <c r="CF1545" s="6"/>
      <c r="CG1545" s="6"/>
      <c r="CH1545" s="6"/>
      <c r="CI1545" s="6"/>
      <c r="CJ1545" s="6"/>
      <c r="CK1545" s="6"/>
      <c r="CL1545" s="6"/>
      <c r="CM1545" s="6"/>
      <c r="CN1545" s="6"/>
      <c r="CO1545" s="6"/>
      <c r="CP1545" s="6"/>
      <c r="CQ1545" s="6"/>
      <c r="CR1545" s="6"/>
    </row>
    <row r="1546" customFormat="false" ht="15" hidden="false" customHeight="false" outlineLevel="0" collapsed="false">
      <c r="A1546" s="54" t="n">
        <v>1545</v>
      </c>
      <c r="B1546" s="6" t="s">
        <v>3182</v>
      </c>
      <c r="C1546" s="1" t="n">
        <v>3</v>
      </c>
      <c r="D1546" s="1" t="n">
        <v>25</v>
      </c>
      <c r="E1546" s="106" t="n">
        <f aca="false">PRODUCT(C1546/D1546)</f>
        <v>0.12</v>
      </c>
      <c r="F1546" s="6"/>
      <c r="G1546" s="6"/>
      <c r="H1546" s="6"/>
      <c r="I1546" s="6"/>
      <c r="J1546" s="1"/>
      <c r="K1546" s="1"/>
      <c r="L1546" s="6"/>
      <c r="S1546" s="6"/>
      <c r="T1546" s="6"/>
      <c r="U1546" s="6"/>
      <c r="V1546" s="1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</row>
    <row r="1547" customFormat="false" ht="15" hidden="false" customHeight="false" outlineLevel="0" collapsed="false">
      <c r="A1547" s="54" t="n">
        <v>1546</v>
      </c>
      <c r="B1547" s="6" t="s">
        <v>3200</v>
      </c>
      <c r="C1547" s="1" t="n">
        <v>3</v>
      </c>
      <c r="D1547" s="1" t="n">
        <v>40</v>
      </c>
      <c r="E1547" s="106" t="n">
        <f aca="false">PRODUCT(C1547/D1547)</f>
        <v>0.075</v>
      </c>
      <c r="F1547" s="6"/>
      <c r="G1547" s="6"/>
      <c r="H1547" s="6"/>
      <c r="I1547" s="6"/>
      <c r="J1547" s="1"/>
      <c r="K1547" s="1"/>
      <c r="L1547" s="6"/>
      <c r="S1547" s="6"/>
      <c r="T1547" s="6"/>
      <c r="U1547" s="6"/>
      <c r="V1547" s="1"/>
      <c r="W1547" s="6"/>
      <c r="X1547" s="6"/>
      <c r="Y1547" s="6"/>
      <c r="Z1547" s="6"/>
      <c r="AA1547" s="6"/>
      <c r="AB1547" s="6"/>
      <c r="AC1547" s="6"/>
      <c r="AD1547" s="6"/>
      <c r="AE1547" s="6"/>
      <c r="AF1547" s="6"/>
      <c r="AG1547" s="6"/>
      <c r="AH1547" s="6"/>
      <c r="AM1547" s="6"/>
      <c r="AN1547" s="6"/>
      <c r="AO1547" s="6"/>
      <c r="AP1547" s="6"/>
      <c r="AQ1547" s="6"/>
      <c r="AR1547" s="6"/>
      <c r="AS1547" s="6"/>
      <c r="AT1547" s="6"/>
      <c r="AU1547" s="6"/>
      <c r="AV1547" s="6"/>
      <c r="AW1547" s="6"/>
      <c r="AX1547" s="6"/>
      <c r="AY1547" s="6"/>
      <c r="AZ1547" s="6"/>
      <c r="BA1547" s="6"/>
      <c r="BB1547" s="6"/>
      <c r="BC1547" s="6"/>
      <c r="BD1547" s="6"/>
      <c r="BE1547" s="6"/>
      <c r="BF1547" s="6"/>
      <c r="BG1547" s="6"/>
      <c r="BH1547" s="6"/>
      <c r="BI1547" s="6"/>
      <c r="BJ1547" s="6"/>
      <c r="BK1547" s="6"/>
      <c r="BL1547" s="6"/>
      <c r="BM1547" s="6"/>
      <c r="BN1547" s="6"/>
      <c r="BO1547" s="6"/>
      <c r="BP1547" s="6"/>
      <c r="BQ1547" s="6"/>
      <c r="BR1547" s="6"/>
      <c r="BS1547" s="6"/>
      <c r="BT1547" s="6"/>
      <c r="BU1547" s="6"/>
      <c r="BV1547" s="6"/>
      <c r="BW1547" s="6"/>
      <c r="BX1547" s="6"/>
      <c r="BY1547" s="6"/>
      <c r="BZ1547" s="6"/>
      <c r="CA1547" s="6"/>
      <c r="CB1547" s="6"/>
      <c r="CC1547" s="6"/>
      <c r="CD1547" s="6"/>
      <c r="CE1547" s="6"/>
      <c r="CF1547" s="6"/>
      <c r="CG1547" s="6"/>
      <c r="CH1547" s="6"/>
      <c r="CI1547" s="6"/>
      <c r="CJ1547" s="6"/>
      <c r="CK1547" s="6"/>
      <c r="CL1547" s="6"/>
      <c r="CM1547" s="6"/>
      <c r="CN1547" s="6"/>
      <c r="CO1547" s="6"/>
      <c r="CP1547" s="6"/>
      <c r="CQ1547" s="6"/>
      <c r="CR1547" s="6"/>
    </row>
    <row r="1548" customFormat="false" ht="15" hidden="false" customHeight="false" outlineLevel="0" collapsed="false">
      <c r="A1548" s="54" t="n">
        <v>1547</v>
      </c>
      <c r="B1548" s="6" t="s">
        <v>3217</v>
      </c>
      <c r="C1548" s="1" t="n">
        <v>3</v>
      </c>
      <c r="D1548" s="1" t="n">
        <v>24</v>
      </c>
      <c r="E1548" s="106" t="n">
        <f aca="false">PRODUCT(C1548/D1548)</f>
        <v>0.125</v>
      </c>
      <c r="F1548" s="6"/>
      <c r="G1548" s="6"/>
      <c r="H1548" s="6"/>
      <c r="I1548" s="6"/>
      <c r="J1548" s="1"/>
      <c r="K1548" s="1"/>
      <c r="L1548" s="6"/>
      <c r="S1548" s="6"/>
      <c r="T1548" s="6"/>
      <c r="U1548" s="6"/>
      <c r="V1548" s="1"/>
      <c r="W1548" s="6"/>
      <c r="X1548" s="6"/>
      <c r="Y1548" s="6"/>
      <c r="Z1548" s="6"/>
      <c r="AA1548" s="6"/>
      <c r="AB1548" s="6"/>
      <c r="AC1548" s="6"/>
      <c r="AD1548" s="6"/>
      <c r="AE1548" s="6"/>
      <c r="AF1548" s="6"/>
      <c r="AG1548" s="6"/>
      <c r="AH1548" s="6"/>
      <c r="AM1548" s="6"/>
      <c r="AN1548" s="6"/>
      <c r="AO1548" s="6"/>
      <c r="AP1548" s="6"/>
      <c r="AQ1548" s="6"/>
      <c r="AR1548" s="6"/>
      <c r="AS1548" s="6"/>
      <c r="AT1548" s="6"/>
      <c r="AU1548" s="6"/>
      <c r="AV1548" s="6"/>
      <c r="AW1548" s="6"/>
      <c r="AX1548" s="6"/>
      <c r="AY1548" s="6"/>
      <c r="AZ1548" s="6"/>
      <c r="BA1548" s="6"/>
      <c r="BB1548" s="6"/>
      <c r="BC1548" s="6"/>
      <c r="BD1548" s="6"/>
      <c r="BE1548" s="6"/>
      <c r="BF1548" s="6"/>
      <c r="BG1548" s="6"/>
      <c r="BH1548" s="6"/>
      <c r="BI1548" s="6"/>
      <c r="BJ1548" s="6"/>
      <c r="BK1548" s="6"/>
      <c r="BL1548" s="6"/>
      <c r="BM1548" s="6"/>
      <c r="BN1548" s="6"/>
      <c r="BO1548" s="6"/>
      <c r="BP1548" s="6"/>
      <c r="BQ1548" s="6"/>
      <c r="BR1548" s="6"/>
      <c r="BS1548" s="6"/>
      <c r="BT1548" s="6"/>
      <c r="BU1548" s="6"/>
      <c r="BV1548" s="6"/>
      <c r="BW1548" s="6"/>
      <c r="BX1548" s="6"/>
      <c r="BY1548" s="6"/>
      <c r="BZ1548" s="6"/>
      <c r="CA1548" s="6"/>
      <c r="CB1548" s="6"/>
      <c r="CC1548" s="6"/>
      <c r="CD1548" s="6"/>
      <c r="CE1548" s="6"/>
      <c r="CF1548" s="6"/>
      <c r="CG1548" s="6"/>
      <c r="CH1548" s="6"/>
      <c r="CI1548" s="6"/>
      <c r="CJ1548" s="6"/>
      <c r="CK1548" s="6"/>
      <c r="CL1548" s="6"/>
      <c r="CM1548" s="6"/>
      <c r="CN1548" s="6"/>
      <c r="CO1548" s="6"/>
      <c r="CP1548" s="6"/>
      <c r="CQ1548" s="6"/>
      <c r="CR1548" s="6"/>
    </row>
    <row r="1549" customFormat="false" ht="15" hidden="false" customHeight="false" outlineLevel="0" collapsed="false">
      <c r="A1549" s="54" t="n">
        <v>1548</v>
      </c>
      <c r="B1549" s="6" t="s">
        <v>3222</v>
      </c>
      <c r="C1549" s="1" t="n">
        <v>3</v>
      </c>
      <c r="D1549" s="1" t="n">
        <v>39</v>
      </c>
      <c r="E1549" s="106" t="n">
        <f aca="false">PRODUCT(C1549/D1549)</f>
        <v>0.0769230769230769</v>
      </c>
      <c r="F1549" s="6"/>
      <c r="G1549" s="6"/>
      <c r="H1549" s="6"/>
      <c r="I1549" s="6"/>
      <c r="J1549" s="1"/>
      <c r="K1549" s="1"/>
      <c r="L1549" s="6"/>
      <c r="S1549" s="6"/>
      <c r="T1549" s="6"/>
      <c r="U1549" s="6"/>
      <c r="V1549" s="1"/>
      <c r="W1549" s="6"/>
      <c r="X1549" s="6"/>
      <c r="Y1549" s="6"/>
      <c r="Z1549" s="6"/>
      <c r="AA1549" s="6"/>
      <c r="AB1549" s="6"/>
      <c r="AC1549" s="6"/>
      <c r="AD1549" s="6"/>
      <c r="AE1549" s="6"/>
      <c r="AF1549" s="6"/>
      <c r="AG1549" s="6"/>
      <c r="AH1549" s="6"/>
      <c r="AM1549" s="6"/>
      <c r="AN1549" s="6"/>
      <c r="AO1549" s="6"/>
      <c r="AP1549" s="6"/>
      <c r="AQ1549" s="6"/>
      <c r="AR1549" s="6"/>
      <c r="AS1549" s="6"/>
      <c r="AT1549" s="6"/>
      <c r="AU1549" s="6"/>
      <c r="AV1549" s="6"/>
      <c r="AW1549" s="6"/>
      <c r="AX1549" s="6"/>
      <c r="AY1549" s="6"/>
      <c r="AZ1549" s="6"/>
      <c r="BA1549" s="6"/>
      <c r="BB1549" s="6"/>
      <c r="BC1549" s="6"/>
      <c r="BD1549" s="6"/>
      <c r="BE1549" s="6"/>
      <c r="BF1549" s="6"/>
      <c r="BG1549" s="6"/>
      <c r="BH1549" s="6"/>
      <c r="BI1549" s="6"/>
      <c r="BJ1549" s="6"/>
      <c r="BK1549" s="6"/>
      <c r="BL1549" s="6"/>
      <c r="BM1549" s="6"/>
      <c r="BN1549" s="6"/>
      <c r="BO1549" s="6"/>
      <c r="BP1549" s="6"/>
      <c r="BQ1549" s="6"/>
      <c r="BR1549" s="6"/>
      <c r="BS1549" s="6"/>
      <c r="BT1549" s="6"/>
      <c r="BU1549" s="6"/>
      <c r="BV1549" s="6"/>
      <c r="BW1549" s="6"/>
      <c r="BX1549" s="6"/>
      <c r="BY1549" s="6"/>
      <c r="BZ1549" s="6"/>
      <c r="CA1549" s="6"/>
      <c r="CB1549" s="6"/>
      <c r="CC1549" s="6"/>
      <c r="CD1549" s="6"/>
      <c r="CE1549" s="6"/>
      <c r="CF1549" s="6"/>
      <c r="CG1549" s="6"/>
      <c r="CH1549" s="6"/>
      <c r="CI1549" s="6"/>
      <c r="CJ1549" s="6"/>
      <c r="CK1549" s="6"/>
      <c r="CL1549" s="6"/>
      <c r="CM1549" s="6"/>
      <c r="CN1549" s="6"/>
      <c r="CO1549" s="6"/>
      <c r="CP1549" s="6"/>
      <c r="CQ1549" s="6"/>
      <c r="CR1549" s="6"/>
    </row>
    <row r="1550" customFormat="false" ht="15" hidden="false" customHeight="false" outlineLevel="0" collapsed="false">
      <c r="A1550" s="54" t="n">
        <v>1549</v>
      </c>
      <c r="B1550" s="6" t="s">
        <v>3271</v>
      </c>
      <c r="C1550" s="1" t="n">
        <v>3</v>
      </c>
      <c r="D1550" s="1" t="n">
        <v>31</v>
      </c>
      <c r="E1550" s="106" t="n">
        <f aca="false">PRODUCT(C1550/D1550)</f>
        <v>0.0967741935483871</v>
      </c>
      <c r="F1550" s="6"/>
      <c r="G1550" s="6"/>
      <c r="H1550" s="6"/>
      <c r="I1550" s="6"/>
      <c r="J1550" s="1"/>
      <c r="K1550" s="1"/>
      <c r="L1550" s="6"/>
      <c r="S1550" s="6"/>
      <c r="T1550" s="6"/>
      <c r="U1550" s="6"/>
      <c r="V1550" s="1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</row>
    <row r="1551" customFormat="false" ht="15" hidden="false" customHeight="false" outlineLevel="0" collapsed="false">
      <c r="A1551" s="54" t="n">
        <v>1550</v>
      </c>
      <c r="B1551" s="6" t="s">
        <v>3282</v>
      </c>
      <c r="C1551" s="1" t="n">
        <v>3</v>
      </c>
      <c r="D1551" s="1" t="n">
        <v>22</v>
      </c>
      <c r="E1551" s="106" t="n">
        <f aca="false">PRODUCT(C1551/D1551)</f>
        <v>0.136363636363636</v>
      </c>
      <c r="F1551" s="6"/>
      <c r="G1551" s="6"/>
      <c r="H1551" s="6"/>
      <c r="I1551" s="6"/>
      <c r="J1551" s="1"/>
      <c r="K1551" s="1"/>
      <c r="L1551" s="6"/>
      <c r="S1551" s="6"/>
      <c r="T1551" s="6"/>
      <c r="U1551" s="6"/>
      <c r="V1551" s="1"/>
      <c r="W1551" s="6"/>
      <c r="X1551" s="6"/>
      <c r="Y1551" s="6"/>
      <c r="Z1551" s="6"/>
      <c r="AA1551" s="6"/>
      <c r="AB1551" s="6"/>
      <c r="AC1551" s="6"/>
      <c r="AD1551" s="6"/>
      <c r="AE1551" s="6"/>
      <c r="AF1551" s="6"/>
      <c r="AG1551" s="6"/>
      <c r="AH1551" s="6"/>
      <c r="AM1551" s="6"/>
      <c r="AN1551" s="6"/>
      <c r="AO1551" s="6"/>
      <c r="AP1551" s="6"/>
      <c r="AQ1551" s="6"/>
      <c r="AR1551" s="6"/>
      <c r="AS1551" s="6"/>
      <c r="AT1551" s="6"/>
      <c r="AU1551" s="6"/>
      <c r="AV1551" s="6"/>
      <c r="AW1551" s="6"/>
      <c r="AX1551" s="6"/>
      <c r="AY1551" s="6"/>
      <c r="AZ1551" s="6"/>
      <c r="BA1551" s="6"/>
      <c r="BB1551" s="6"/>
      <c r="BC1551" s="6"/>
      <c r="BD1551" s="6"/>
      <c r="BE1551" s="6"/>
      <c r="BF1551" s="6"/>
      <c r="BG1551" s="6"/>
      <c r="BH1551" s="6"/>
      <c r="BI1551" s="6"/>
      <c r="BJ1551" s="6"/>
      <c r="BK1551" s="6"/>
      <c r="BL1551" s="6"/>
      <c r="BM1551" s="6"/>
      <c r="BN1551" s="6"/>
      <c r="BO1551" s="6"/>
      <c r="BP1551" s="6"/>
      <c r="BQ1551" s="6"/>
      <c r="BR1551" s="6"/>
      <c r="BS1551" s="6"/>
      <c r="BT1551" s="6"/>
      <c r="BU1551" s="6"/>
      <c r="BV1551" s="6"/>
      <c r="BW1551" s="6"/>
      <c r="BX1551" s="6"/>
      <c r="BY1551" s="6"/>
      <c r="BZ1551" s="6"/>
      <c r="CA1551" s="6"/>
      <c r="CB1551" s="6"/>
      <c r="CC1551" s="6"/>
      <c r="CD1551" s="6"/>
      <c r="CE1551" s="6"/>
      <c r="CF1551" s="6"/>
      <c r="CG1551" s="6"/>
      <c r="CH1551" s="6"/>
      <c r="CI1551" s="6"/>
      <c r="CJ1551" s="6"/>
      <c r="CK1551" s="6"/>
      <c r="CL1551" s="6"/>
      <c r="CM1551" s="6"/>
      <c r="CN1551" s="6"/>
      <c r="CO1551" s="6"/>
      <c r="CP1551" s="6"/>
      <c r="CQ1551" s="6"/>
      <c r="CR1551" s="6"/>
    </row>
    <row r="1552" customFormat="false" ht="15" hidden="false" customHeight="false" outlineLevel="0" collapsed="false">
      <c r="A1552" s="54" t="n">
        <v>1551</v>
      </c>
      <c r="B1552" s="6" t="s">
        <v>3334</v>
      </c>
      <c r="C1552" s="1" t="n">
        <v>3</v>
      </c>
      <c r="D1552" s="1" t="n">
        <v>38</v>
      </c>
      <c r="E1552" s="106" t="n">
        <f aca="false">PRODUCT(C1552/D1552)</f>
        <v>0.0789473684210526</v>
      </c>
      <c r="F1552" s="6"/>
      <c r="G1552" s="6"/>
      <c r="H1552" s="6"/>
      <c r="I1552" s="6"/>
      <c r="J1552" s="1"/>
      <c r="K1552" s="1"/>
      <c r="L1552" s="6"/>
      <c r="S1552" s="6"/>
      <c r="T1552" s="6"/>
      <c r="U1552" s="6"/>
      <c r="V1552" s="1"/>
      <c r="W1552" s="6"/>
      <c r="X1552" s="6"/>
      <c r="Y1552" s="6"/>
      <c r="Z1552" s="6"/>
      <c r="AA1552" s="6"/>
      <c r="AB1552" s="6"/>
      <c r="AC1552" s="6"/>
      <c r="AD1552" s="6"/>
      <c r="AE1552" s="6"/>
      <c r="AF1552" s="6"/>
      <c r="AG1552" s="6"/>
      <c r="AH1552" s="6"/>
      <c r="AM1552" s="6"/>
      <c r="AN1552" s="6"/>
      <c r="AO1552" s="6"/>
      <c r="AP1552" s="6"/>
      <c r="AQ1552" s="6"/>
      <c r="AR1552" s="6"/>
      <c r="AS1552" s="6"/>
      <c r="AT1552" s="6"/>
      <c r="AU1552" s="6"/>
      <c r="AV1552" s="6"/>
      <c r="AW1552" s="6"/>
      <c r="AX1552" s="6"/>
      <c r="AY1552" s="6"/>
      <c r="AZ1552" s="6"/>
      <c r="BA1552" s="6"/>
      <c r="BB1552" s="6"/>
      <c r="BC1552" s="6"/>
      <c r="BD1552" s="6"/>
      <c r="BE1552" s="6"/>
      <c r="BF1552" s="6"/>
      <c r="BG1552" s="6"/>
      <c r="BH1552" s="6"/>
      <c r="BI1552" s="6"/>
      <c r="BJ1552" s="6"/>
      <c r="BK1552" s="6"/>
      <c r="BL1552" s="6"/>
      <c r="BM1552" s="6"/>
      <c r="BN1552" s="6"/>
      <c r="BO1552" s="6"/>
      <c r="BP1552" s="6"/>
      <c r="BQ1552" s="6"/>
      <c r="BR1552" s="6"/>
      <c r="BS1552" s="6"/>
      <c r="BT1552" s="6"/>
      <c r="BU1552" s="6"/>
      <c r="BV1552" s="6"/>
      <c r="BW1552" s="6"/>
      <c r="BX1552" s="6"/>
      <c r="BY1552" s="6"/>
      <c r="BZ1552" s="6"/>
      <c r="CA1552" s="6"/>
      <c r="CB1552" s="6"/>
      <c r="CC1552" s="6"/>
      <c r="CD1552" s="6"/>
      <c r="CE1552" s="6"/>
      <c r="CF1552" s="6"/>
      <c r="CG1552" s="6"/>
      <c r="CH1552" s="6"/>
      <c r="CI1552" s="6"/>
      <c r="CJ1552" s="6"/>
      <c r="CK1552" s="6"/>
      <c r="CL1552" s="6"/>
      <c r="CM1552" s="6"/>
      <c r="CN1552" s="6"/>
      <c r="CO1552" s="6"/>
      <c r="CP1552" s="6"/>
      <c r="CQ1552" s="6"/>
      <c r="CR1552" s="6"/>
    </row>
    <row r="1553" customFormat="false" ht="15" hidden="false" customHeight="false" outlineLevel="0" collapsed="false">
      <c r="A1553" s="54" t="n">
        <v>1552</v>
      </c>
      <c r="B1553" s="6" t="s">
        <v>3340</v>
      </c>
      <c r="C1553" s="1" t="n">
        <v>3</v>
      </c>
      <c r="D1553" s="1" t="n">
        <v>21</v>
      </c>
      <c r="E1553" s="106" t="n">
        <f aca="false">PRODUCT(C1553/D1553)</f>
        <v>0.142857142857143</v>
      </c>
      <c r="F1553" s="6"/>
      <c r="G1553" s="6"/>
      <c r="H1553" s="6"/>
      <c r="I1553" s="6"/>
      <c r="J1553" s="1"/>
      <c r="K1553" s="1"/>
      <c r="L1553" s="6"/>
      <c r="S1553" s="6"/>
      <c r="T1553" s="6"/>
      <c r="U1553" s="6"/>
      <c r="V1553" s="1"/>
      <c r="W1553" s="6"/>
      <c r="X1553" s="6"/>
      <c r="Y1553" s="6"/>
      <c r="Z1553" s="6"/>
      <c r="AA1553" s="6"/>
      <c r="AB1553" s="6"/>
      <c r="AC1553" s="6"/>
      <c r="AD1553" s="6"/>
      <c r="AE1553" s="6"/>
      <c r="AF1553" s="6"/>
      <c r="AG1553" s="6"/>
      <c r="AH1553" s="6"/>
      <c r="AM1553" s="6"/>
      <c r="AN1553" s="6"/>
      <c r="AO1553" s="6"/>
      <c r="AP1553" s="6"/>
      <c r="AQ1553" s="6"/>
      <c r="AR1553" s="6"/>
      <c r="AS1553" s="6"/>
      <c r="AT1553" s="6"/>
      <c r="AU1553" s="6"/>
      <c r="AV1553" s="6"/>
      <c r="AW1553" s="6"/>
      <c r="AX1553" s="6"/>
      <c r="AY1553" s="6"/>
      <c r="AZ1553" s="6"/>
      <c r="BA1553" s="6"/>
      <c r="BB1553" s="6"/>
      <c r="BC1553" s="6"/>
      <c r="BD1553" s="6"/>
      <c r="BE1553" s="6"/>
      <c r="BF1553" s="6"/>
      <c r="BG1553" s="6"/>
      <c r="BH1553" s="6"/>
      <c r="BI1553" s="6"/>
      <c r="BJ1553" s="6"/>
      <c r="BK1553" s="6"/>
      <c r="BL1553" s="6"/>
      <c r="BM1553" s="6"/>
      <c r="BN1553" s="6"/>
      <c r="BO1553" s="6"/>
      <c r="BP1553" s="6"/>
      <c r="BQ1553" s="6"/>
      <c r="BR1553" s="6"/>
      <c r="BS1553" s="6"/>
      <c r="BT1553" s="6"/>
      <c r="BU1553" s="6"/>
      <c r="BV1553" s="6"/>
      <c r="BW1553" s="6"/>
      <c r="BX1553" s="6"/>
      <c r="BY1553" s="6"/>
      <c r="BZ1553" s="6"/>
      <c r="CA1553" s="6"/>
      <c r="CB1553" s="6"/>
      <c r="CC1553" s="6"/>
      <c r="CD1553" s="6"/>
      <c r="CE1553" s="6"/>
      <c r="CF1553" s="6"/>
      <c r="CG1553" s="6"/>
      <c r="CH1553" s="6"/>
      <c r="CI1553" s="6"/>
      <c r="CJ1553" s="6"/>
      <c r="CK1553" s="6"/>
      <c r="CL1553" s="6"/>
      <c r="CM1553" s="6"/>
      <c r="CN1553" s="6"/>
      <c r="CO1553" s="6"/>
      <c r="CP1553" s="6"/>
      <c r="CQ1553" s="6"/>
      <c r="CR1553" s="6"/>
    </row>
    <row r="1554" customFormat="false" ht="15" hidden="false" customHeight="false" outlineLevel="0" collapsed="false">
      <c r="A1554" s="54" t="n">
        <v>1553</v>
      </c>
      <c r="B1554" s="6" t="s">
        <v>3342</v>
      </c>
      <c r="C1554" s="1" t="n">
        <v>3</v>
      </c>
      <c r="D1554" s="1" t="n">
        <v>44</v>
      </c>
      <c r="E1554" s="106" t="n">
        <f aca="false">PRODUCT(C1554/D1554)</f>
        <v>0.0681818181818182</v>
      </c>
      <c r="F1554" s="6"/>
      <c r="G1554" s="6"/>
      <c r="H1554" s="6"/>
      <c r="I1554" s="6"/>
      <c r="J1554" s="1"/>
      <c r="K1554" s="1"/>
      <c r="L1554" s="6"/>
      <c r="S1554" s="6"/>
      <c r="T1554" s="6"/>
      <c r="U1554" s="6"/>
      <c r="V1554" s="1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</row>
    <row r="1555" customFormat="false" ht="15" hidden="false" customHeight="false" outlineLevel="0" collapsed="false">
      <c r="A1555" s="54" t="n">
        <v>1554</v>
      </c>
      <c r="B1555" s="6" t="s">
        <v>3353</v>
      </c>
      <c r="C1555" s="1" t="n">
        <v>3</v>
      </c>
      <c r="D1555" s="1" t="n">
        <v>24</v>
      </c>
      <c r="E1555" s="106" t="n">
        <f aca="false">PRODUCT(C1555/D1555)</f>
        <v>0.125</v>
      </c>
      <c r="F1555" s="6"/>
      <c r="G1555" s="6"/>
      <c r="H1555" s="6"/>
      <c r="I1555" s="6"/>
      <c r="J1555" s="1"/>
      <c r="K1555" s="1"/>
      <c r="L1555" s="6"/>
      <c r="S1555" s="6"/>
      <c r="T1555" s="6"/>
      <c r="U1555" s="6"/>
      <c r="V1555" s="1"/>
      <c r="W1555" s="6"/>
      <c r="X1555" s="6"/>
      <c r="Y1555" s="6"/>
      <c r="Z1555" s="6"/>
      <c r="AA1555" s="6"/>
      <c r="AB1555" s="6"/>
      <c r="AC1555" s="6"/>
      <c r="AD1555" s="6"/>
      <c r="AE1555" s="6"/>
      <c r="AF1555" s="6"/>
      <c r="AG1555" s="6"/>
      <c r="AH1555" s="6"/>
      <c r="AM1555" s="6"/>
      <c r="AN1555" s="6"/>
      <c r="AO1555" s="6"/>
      <c r="AP1555" s="6"/>
      <c r="AQ1555" s="6"/>
      <c r="AR1555" s="6"/>
      <c r="AS1555" s="6"/>
      <c r="AT1555" s="6"/>
      <c r="AU1555" s="6"/>
      <c r="AV1555" s="6"/>
      <c r="AW1555" s="6"/>
      <c r="AX1555" s="6"/>
      <c r="AY1555" s="6"/>
      <c r="AZ1555" s="6"/>
      <c r="BA1555" s="6"/>
      <c r="BB1555" s="6"/>
      <c r="BC1555" s="6"/>
      <c r="BD1555" s="6"/>
      <c r="BE1555" s="6"/>
      <c r="BF1555" s="6"/>
      <c r="BG1555" s="6"/>
      <c r="BH1555" s="6"/>
      <c r="BI1555" s="6"/>
      <c r="BJ1555" s="6"/>
      <c r="BK1555" s="6"/>
      <c r="BL1555" s="6"/>
      <c r="BM1555" s="6"/>
      <c r="BN1555" s="6"/>
      <c r="BO1555" s="6"/>
      <c r="BP1555" s="6"/>
      <c r="BQ1555" s="6"/>
      <c r="BR1555" s="6"/>
      <c r="BS1555" s="6"/>
      <c r="BT1555" s="6"/>
      <c r="BU1555" s="6"/>
      <c r="BV1555" s="6"/>
      <c r="BW1555" s="6"/>
      <c r="BX1555" s="6"/>
      <c r="BY1555" s="6"/>
      <c r="BZ1555" s="6"/>
      <c r="CA1555" s="6"/>
      <c r="CB1555" s="6"/>
      <c r="CC1555" s="6"/>
      <c r="CD1555" s="6"/>
      <c r="CE1555" s="6"/>
      <c r="CF1555" s="6"/>
      <c r="CG1555" s="6"/>
      <c r="CH1555" s="6"/>
      <c r="CI1555" s="6"/>
      <c r="CJ1555" s="6"/>
      <c r="CK1555" s="6"/>
      <c r="CL1555" s="6"/>
      <c r="CM1555" s="6"/>
      <c r="CN1555" s="6"/>
      <c r="CO1555" s="6"/>
      <c r="CP1555" s="6"/>
      <c r="CQ1555" s="6"/>
      <c r="CR1555" s="6"/>
    </row>
    <row r="1556" customFormat="false" ht="15" hidden="false" customHeight="false" outlineLevel="0" collapsed="false">
      <c r="A1556" s="54" t="n">
        <v>1555</v>
      </c>
      <c r="B1556" s="6" t="s">
        <v>3354</v>
      </c>
      <c r="C1556" s="1" t="n">
        <v>3</v>
      </c>
      <c r="D1556" s="1" t="n">
        <v>22</v>
      </c>
      <c r="E1556" s="106" t="n">
        <f aca="false">PRODUCT(C1556/D1556)</f>
        <v>0.136363636363636</v>
      </c>
      <c r="F1556" s="6"/>
      <c r="G1556" s="6"/>
      <c r="H1556" s="6"/>
      <c r="I1556" s="6"/>
      <c r="J1556" s="1"/>
      <c r="K1556" s="1"/>
      <c r="L1556" s="6"/>
      <c r="S1556" s="6"/>
      <c r="T1556" s="6"/>
      <c r="U1556" s="6"/>
      <c r="V1556" s="1"/>
      <c r="W1556" s="6"/>
      <c r="X1556" s="6"/>
      <c r="Y1556" s="6"/>
      <c r="Z1556" s="6"/>
      <c r="AA1556" s="6"/>
      <c r="AB1556" s="6"/>
      <c r="AC1556" s="6"/>
      <c r="AD1556" s="6"/>
      <c r="AE1556" s="6"/>
      <c r="AF1556" s="6"/>
      <c r="AG1556" s="6"/>
      <c r="AH1556" s="6"/>
      <c r="AM1556" s="6"/>
      <c r="AN1556" s="6"/>
      <c r="AO1556" s="6"/>
      <c r="AP1556" s="6"/>
      <c r="AQ1556" s="6"/>
      <c r="AR1556" s="6"/>
      <c r="AS1556" s="6"/>
      <c r="AT1556" s="6"/>
      <c r="AU1556" s="6"/>
      <c r="AV1556" s="6"/>
      <c r="AW1556" s="6"/>
      <c r="AX1556" s="6"/>
      <c r="AY1556" s="6"/>
      <c r="AZ1556" s="6"/>
      <c r="BA1556" s="6"/>
      <c r="BB1556" s="6"/>
      <c r="BC1556" s="6"/>
      <c r="BD1556" s="6"/>
      <c r="BE1556" s="6"/>
      <c r="BF1556" s="6"/>
      <c r="BG1556" s="6"/>
      <c r="BH1556" s="6"/>
      <c r="BI1556" s="6"/>
      <c r="BJ1556" s="6"/>
      <c r="BK1556" s="6"/>
      <c r="BL1556" s="6"/>
      <c r="BM1556" s="6"/>
      <c r="BN1556" s="6"/>
      <c r="BO1556" s="6"/>
      <c r="BP1556" s="6"/>
      <c r="BQ1556" s="6"/>
      <c r="BR1556" s="6"/>
      <c r="BS1556" s="6"/>
      <c r="BT1556" s="6"/>
      <c r="BU1556" s="6"/>
      <c r="BV1556" s="6"/>
      <c r="BW1556" s="6"/>
      <c r="BX1556" s="6"/>
      <c r="BY1556" s="6"/>
      <c r="BZ1556" s="6"/>
      <c r="CA1556" s="6"/>
      <c r="CB1556" s="6"/>
      <c r="CC1556" s="6"/>
      <c r="CD1556" s="6"/>
      <c r="CE1556" s="6"/>
      <c r="CF1556" s="6"/>
      <c r="CG1556" s="6"/>
      <c r="CH1556" s="6"/>
      <c r="CI1556" s="6"/>
      <c r="CJ1556" s="6"/>
      <c r="CK1556" s="6"/>
      <c r="CL1556" s="6"/>
      <c r="CM1556" s="6"/>
      <c r="CN1556" s="6"/>
      <c r="CO1556" s="6"/>
      <c r="CP1556" s="6"/>
      <c r="CQ1556" s="6"/>
      <c r="CR1556" s="6"/>
    </row>
    <row r="1557" customFormat="false" ht="15" hidden="false" customHeight="false" outlineLevel="0" collapsed="false">
      <c r="A1557" s="54" t="n">
        <v>1556</v>
      </c>
      <c r="B1557" s="6" t="s">
        <v>3376</v>
      </c>
      <c r="C1557" s="1" t="n">
        <v>3</v>
      </c>
      <c r="D1557" s="1" t="n">
        <v>7</v>
      </c>
      <c r="E1557" s="106" t="n">
        <f aca="false">PRODUCT(C1557/D1557)</f>
        <v>0.428571428571429</v>
      </c>
      <c r="F1557" s="6"/>
      <c r="G1557" s="6"/>
      <c r="H1557" s="6"/>
      <c r="I1557" s="6"/>
      <c r="J1557" s="1"/>
      <c r="K1557" s="1"/>
      <c r="L1557" s="6"/>
      <c r="S1557" s="6"/>
      <c r="T1557" s="6"/>
      <c r="U1557" s="6"/>
      <c r="V1557" s="1"/>
      <c r="W1557" s="6"/>
      <c r="X1557" s="6"/>
      <c r="Y1557" s="6"/>
      <c r="Z1557" s="6"/>
      <c r="AA1557" s="6"/>
      <c r="AB1557" s="6"/>
      <c r="AC1557" s="6"/>
      <c r="AD1557" s="6"/>
      <c r="AE1557" s="6"/>
      <c r="AF1557" s="6"/>
      <c r="AG1557" s="6"/>
      <c r="AH1557" s="6"/>
      <c r="AM1557" s="6"/>
      <c r="AN1557" s="6"/>
      <c r="AO1557" s="6"/>
      <c r="AP1557" s="6"/>
      <c r="AQ1557" s="6"/>
      <c r="AR1557" s="6"/>
      <c r="AS1557" s="6"/>
      <c r="AT1557" s="6"/>
      <c r="AU1557" s="6"/>
      <c r="AV1557" s="6"/>
      <c r="AW1557" s="6"/>
      <c r="AX1557" s="6"/>
      <c r="AY1557" s="6"/>
      <c r="AZ1557" s="6"/>
      <c r="BA1557" s="6"/>
      <c r="BB1557" s="6"/>
      <c r="BC1557" s="6"/>
      <c r="BD1557" s="6"/>
      <c r="BE1557" s="6"/>
      <c r="BF1557" s="6"/>
      <c r="BG1557" s="6"/>
      <c r="BH1557" s="6"/>
      <c r="BI1557" s="6"/>
      <c r="BJ1557" s="6"/>
      <c r="BK1557" s="6"/>
      <c r="BL1557" s="6"/>
      <c r="BM1557" s="6"/>
      <c r="BN1557" s="6"/>
      <c r="BO1557" s="6"/>
      <c r="BP1557" s="6"/>
      <c r="BQ1557" s="6"/>
      <c r="BR1557" s="6"/>
      <c r="BS1557" s="6"/>
      <c r="BT1557" s="6"/>
      <c r="BU1557" s="6"/>
      <c r="BV1557" s="6"/>
      <c r="BW1557" s="6"/>
      <c r="BX1557" s="6"/>
      <c r="BY1557" s="6"/>
      <c r="BZ1557" s="6"/>
      <c r="CA1557" s="6"/>
      <c r="CB1557" s="6"/>
      <c r="CC1557" s="6"/>
      <c r="CD1557" s="6"/>
      <c r="CE1557" s="6"/>
      <c r="CF1557" s="6"/>
      <c r="CG1557" s="6"/>
      <c r="CH1557" s="6"/>
      <c r="CI1557" s="6"/>
      <c r="CJ1557" s="6"/>
      <c r="CK1557" s="6"/>
      <c r="CL1557" s="6"/>
      <c r="CM1557" s="6"/>
      <c r="CN1557" s="6"/>
      <c r="CO1557" s="6"/>
      <c r="CP1557" s="6"/>
      <c r="CQ1557" s="6"/>
      <c r="CR1557" s="6"/>
    </row>
    <row r="1558" customFormat="false" ht="15" hidden="false" customHeight="false" outlineLevel="0" collapsed="false">
      <c r="A1558" s="54" t="n">
        <v>1557</v>
      </c>
      <c r="B1558" s="6" t="s">
        <v>3382</v>
      </c>
      <c r="C1558" s="1" t="n">
        <v>3</v>
      </c>
      <c r="D1558" s="1" t="n">
        <v>21</v>
      </c>
      <c r="E1558" s="106" t="n">
        <f aca="false">PRODUCT(C1558/D1558)</f>
        <v>0.142857142857143</v>
      </c>
      <c r="F1558" s="6"/>
      <c r="G1558" s="6"/>
      <c r="H1558" s="6"/>
      <c r="I1558" s="6"/>
      <c r="J1558" s="1"/>
      <c r="K1558" s="1"/>
      <c r="L1558" s="6"/>
      <c r="S1558" s="6"/>
      <c r="T1558" s="6"/>
      <c r="U1558" s="6"/>
      <c r="V1558" s="1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</row>
    <row r="1559" customFormat="false" ht="15" hidden="false" customHeight="false" outlineLevel="0" collapsed="false">
      <c r="A1559" s="54" t="n">
        <v>1558</v>
      </c>
      <c r="B1559" s="6" t="s">
        <v>3387</v>
      </c>
      <c r="C1559" s="1" t="n">
        <v>3</v>
      </c>
      <c r="D1559" s="1" t="n">
        <v>10</v>
      </c>
      <c r="E1559" s="106" t="n">
        <f aca="false">PRODUCT(C1559/D1559)</f>
        <v>0.3</v>
      </c>
      <c r="F1559" s="6"/>
      <c r="G1559" s="6"/>
      <c r="H1559" s="6"/>
      <c r="I1559" s="6"/>
      <c r="J1559" s="1"/>
      <c r="K1559" s="1"/>
      <c r="L1559" s="6"/>
      <c r="S1559" s="6"/>
      <c r="T1559" s="6"/>
      <c r="U1559" s="6"/>
      <c r="V1559" s="1"/>
      <c r="W1559" s="6"/>
      <c r="X1559" s="6"/>
      <c r="Y1559" s="6"/>
      <c r="Z1559" s="6"/>
      <c r="AA1559" s="6"/>
      <c r="AB1559" s="6"/>
      <c r="AC1559" s="6"/>
      <c r="AD1559" s="6"/>
      <c r="AE1559" s="6"/>
      <c r="AF1559" s="6"/>
      <c r="AG1559" s="6"/>
      <c r="AH1559" s="6"/>
      <c r="AM1559" s="6"/>
      <c r="AN1559" s="6"/>
      <c r="AO1559" s="6"/>
      <c r="AP1559" s="6"/>
      <c r="AQ1559" s="6"/>
      <c r="AR1559" s="6"/>
      <c r="AS1559" s="6"/>
      <c r="AT1559" s="6"/>
      <c r="AU1559" s="6"/>
      <c r="AV1559" s="6"/>
      <c r="AW1559" s="6"/>
      <c r="AX1559" s="6"/>
      <c r="AY1559" s="6"/>
      <c r="AZ1559" s="6"/>
      <c r="BA1559" s="6"/>
      <c r="BB1559" s="6"/>
      <c r="BC1559" s="6"/>
      <c r="BD1559" s="6"/>
      <c r="BE1559" s="6"/>
      <c r="BF1559" s="6"/>
      <c r="BG1559" s="6"/>
      <c r="BH1559" s="6"/>
      <c r="BI1559" s="6"/>
      <c r="BJ1559" s="6"/>
      <c r="BK1559" s="6"/>
      <c r="BL1559" s="6"/>
      <c r="BM1559" s="6"/>
      <c r="BN1559" s="6"/>
      <c r="BO1559" s="6"/>
      <c r="BP1559" s="6"/>
      <c r="BQ1559" s="6"/>
      <c r="BR1559" s="6"/>
      <c r="BS1559" s="6"/>
      <c r="BT1559" s="6"/>
      <c r="BU1559" s="6"/>
      <c r="BV1559" s="6"/>
      <c r="BW1559" s="6"/>
      <c r="BX1559" s="6"/>
      <c r="BY1559" s="6"/>
      <c r="BZ1559" s="6"/>
      <c r="CA1559" s="6"/>
      <c r="CB1559" s="6"/>
      <c r="CC1559" s="6"/>
      <c r="CD1559" s="6"/>
      <c r="CE1559" s="6"/>
      <c r="CF1559" s="6"/>
      <c r="CG1559" s="6"/>
      <c r="CH1559" s="6"/>
      <c r="CI1559" s="6"/>
      <c r="CJ1559" s="6"/>
      <c r="CK1559" s="6"/>
      <c r="CL1559" s="6"/>
      <c r="CM1559" s="6"/>
      <c r="CN1559" s="6"/>
      <c r="CO1559" s="6"/>
      <c r="CP1559" s="6"/>
      <c r="CQ1559" s="6"/>
      <c r="CR1559" s="6"/>
    </row>
    <row r="1560" customFormat="false" ht="15" hidden="false" customHeight="false" outlineLevel="0" collapsed="false">
      <c r="A1560" s="54" t="n">
        <v>1559</v>
      </c>
      <c r="B1560" s="56" t="s">
        <v>3390</v>
      </c>
      <c r="C1560" s="1" t="n">
        <v>3</v>
      </c>
      <c r="D1560" s="1" t="n">
        <v>21</v>
      </c>
      <c r="E1560" s="106" t="n">
        <f aca="false">PRODUCT(C1560/D1560)</f>
        <v>0.142857142857143</v>
      </c>
      <c r="F1560" s="6"/>
      <c r="G1560" s="6"/>
      <c r="H1560" s="56"/>
      <c r="I1560" s="6"/>
      <c r="J1560" s="1"/>
      <c r="K1560" s="1"/>
      <c r="L1560" s="6"/>
      <c r="S1560" s="6"/>
      <c r="T1560" s="6"/>
      <c r="U1560" s="6"/>
      <c r="V1560" s="1"/>
      <c r="W1560" s="6"/>
      <c r="X1560" s="6"/>
      <c r="Y1560" s="6"/>
      <c r="Z1560" s="6"/>
      <c r="AA1560" s="6"/>
      <c r="AB1560" s="6"/>
      <c r="AC1560" s="6"/>
      <c r="AD1560" s="6"/>
      <c r="AE1560" s="6"/>
      <c r="AF1560" s="6"/>
      <c r="AG1560" s="6"/>
      <c r="AH1560" s="6"/>
      <c r="AM1560" s="6"/>
      <c r="AN1560" s="6"/>
      <c r="AO1560" s="6"/>
      <c r="AP1560" s="6"/>
      <c r="AQ1560" s="6"/>
      <c r="AR1560" s="6"/>
      <c r="AS1560" s="6"/>
      <c r="AT1560" s="6"/>
      <c r="AU1560" s="6"/>
      <c r="AV1560" s="6"/>
      <c r="AW1560" s="6"/>
      <c r="AX1560" s="6"/>
      <c r="AY1560" s="6"/>
      <c r="AZ1560" s="6"/>
      <c r="BA1560" s="6"/>
      <c r="BB1560" s="6"/>
      <c r="BC1560" s="6"/>
      <c r="BD1560" s="6"/>
      <c r="BE1560" s="6"/>
      <c r="BF1560" s="6"/>
      <c r="BG1560" s="6"/>
      <c r="BH1560" s="6"/>
      <c r="BI1560" s="6"/>
      <c r="BJ1560" s="6"/>
      <c r="BK1560" s="6"/>
      <c r="BL1560" s="6"/>
      <c r="BM1560" s="6"/>
      <c r="BN1560" s="6"/>
      <c r="BO1560" s="6"/>
      <c r="BP1560" s="6"/>
      <c r="BQ1560" s="6"/>
      <c r="BR1560" s="6"/>
      <c r="BS1560" s="6"/>
      <c r="BT1560" s="6"/>
      <c r="BU1560" s="6"/>
      <c r="BV1560" s="6"/>
      <c r="BW1560" s="6"/>
      <c r="BX1560" s="6"/>
      <c r="BY1560" s="6"/>
      <c r="BZ1560" s="6"/>
      <c r="CA1560" s="6"/>
      <c r="CB1560" s="6"/>
      <c r="CC1560" s="6"/>
      <c r="CD1560" s="6"/>
      <c r="CE1560" s="6"/>
      <c r="CF1560" s="6"/>
      <c r="CG1560" s="6"/>
      <c r="CH1560" s="6"/>
      <c r="CI1560" s="6"/>
      <c r="CJ1560" s="6"/>
      <c r="CK1560" s="6"/>
      <c r="CL1560" s="6"/>
      <c r="CM1560" s="6"/>
      <c r="CN1560" s="6"/>
      <c r="CO1560" s="6"/>
      <c r="CP1560" s="6"/>
      <c r="CQ1560" s="6"/>
      <c r="CR1560" s="6"/>
    </row>
    <row r="1561" customFormat="false" ht="15" hidden="false" customHeight="false" outlineLevel="0" collapsed="false">
      <c r="A1561" s="54" t="n">
        <v>1560</v>
      </c>
      <c r="B1561" s="56" t="s">
        <v>3407</v>
      </c>
      <c r="C1561" s="1" t="n">
        <v>3</v>
      </c>
      <c r="D1561" s="1" t="n">
        <v>22</v>
      </c>
      <c r="E1561" s="106" t="n">
        <f aca="false">PRODUCT(C1561/D1561)</f>
        <v>0.136363636363636</v>
      </c>
      <c r="F1561" s="6"/>
      <c r="G1561" s="6"/>
      <c r="H1561" s="56"/>
      <c r="I1561" s="6"/>
      <c r="J1561" s="1"/>
      <c r="K1561" s="1"/>
      <c r="L1561" s="6"/>
      <c r="S1561" s="6"/>
      <c r="T1561" s="6"/>
      <c r="U1561" s="6"/>
      <c r="V1561" s="1"/>
      <c r="W1561" s="6"/>
      <c r="X1561" s="6"/>
      <c r="Y1561" s="6"/>
      <c r="Z1561" s="6"/>
      <c r="AA1561" s="6"/>
      <c r="AB1561" s="6"/>
      <c r="AC1561" s="6"/>
      <c r="AD1561" s="6"/>
      <c r="AE1561" s="6"/>
      <c r="AF1561" s="6"/>
      <c r="AG1561" s="6"/>
      <c r="AH1561" s="6"/>
      <c r="AM1561" s="6"/>
      <c r="AN1561" s="6"/>
      <c r="AO1561" s="6"/>
      <c r="AP1561" s="6"/>
      <c r="AQ1561" s="6"/>
      <c r="AR1561" s="6"/>
      <c r="AS1561" s="6"/>
      <c r="AT1561" s="6"/>
      <c r="AU1561" s="6"/>
      <c r="AV1561" s="6"/>
      <c r="AW1561" s="6"/>
      <c r="AX1561" s="6"/>
      <c r="AY1561" s="6"/>
      <c r="AZ1561" s="6"/>
      <c r="BA1561" s="6"/>
      <c r="BB1561" s="6"/>
      <c r="BC1561" s="6"/>
      <c r="BD1561" s="6"/>
      <c r="BE1561" s="6"/>
      <c r="BF1561" s="6"/>
      <c r="BG1561" s="6"/>
      <c r="BH1561" s="6"/>
      <c r="BI1561" s="6"/>
      <c r="BJ1561" s="6"/>
      <c r="BK1561" s="6"/>
      <c r="BL1561" s="6"/>
      <c r="BM1561" s="6"/>
      <c r="BN1561" s="6"/>
      <c r="BO1561" s="6"/>
      <c r="BP1561" s="6"/>
      <c r="BQ1561" s="6"/>
      <c r="BR1561" s="6"/>
      <c r="BS1561" s="6"/>
      <c r="BT1561" s="6"/>
      <c r="BU1561" s="6"/>
      <c r="BV1561" s="6"/>
      <c r="BW1561" s="6"/>
      <c r="BX1561" s="6"/>
      <c r="BY1561" s="6"/>
      <c r="BZ1561" s="6"/>
      <c r="CA1561" s="6"/>
      <c r="CB1561" s="6"/>
      <c r="CC1561" s="6"/>
      <c r="CD1561" s="6"/>
      <c r="CE1561" s="6"/>
      <c r="CF1561" s="6"/>
      <c r="CG1561" s="6"/>
      <c r="CH1561" s="6"/>
      <c r="CI1561" s="6"/>
      <c r="CJ1561" s="6"/>
      <c r="CK1561" s="6"/>
      <c r="CL1561" s="6"/>
      <c r="CM1561" s="6"/>
      <c r="CN1561" s="6"/>
      <c r="CO1561" s="6"/>
      <c r="CP1561" s="6"/>
      <c r="CQ1561" s="6"/>
      <c r="CR1561" s="6"/>
    </row>
    <row r="1562" customFormat="false" ht="15" hidden="false" customHeight="false" outlineLevel="0" collapsed="false">
      <c r="A1562" s="54" t="n">
        <v>1561</v>
      </c>
      <c r="B1562" s="6" t="s">
        <v>3408</v>
      </c>
      <c r="C1562" s="1" t="n">
        <v>3</v>
      </c>
      <c r="D1562" s="1" t="n">
        <v>19</v>
      </c>
      <c r="E1562" s="106" t="n">
        <f aca="false">PRODUCT(C1562/D1562)</f>
        <v>0.157894736842105</v>
      </c>
      <c r="F1562" s="6"/>
      <c r="G1562" s="6"/>
      <c r="H1562" s="6"/>
      <c r="I1562" s="6"/>
      <c r="J1562" s="1"/>
      <c r="K1562" s="1"/>
      <c r="L1562" s="6"/>
      <c r="S1562" s="6"/>
      <c r="T1562" s="6"/>
      <c r="U1562" s="6"/>
      <c r="V1562" s="1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</row>
    <row r="1563" customFormat="false" ht="15" hidden="false" customHeight="false" outlineLevel="0" collapsed="false">
      <c r="A1563" s="54" t="n">
        <v>1562</v>
      </c>
      <c r="B1563" s="6" t="s">
        <v>3417</v>
      </c>
      <c r="C1563" s="1" t="n">
        <v>3</v>
      </c>
      <c r="D1563" s="1" t="n">
        <v>16</v>
      </c>
      <c r="E1563" s="106" t="n">
        <f aca="false">PRODUCT(C1563/D1563)</f>
        <v>0.1875</v>
      </c>
      <c r="F1563" s="6"/>
      <c r="G1563" s="6"/>
      <c r="H1563" s="6"/>
      <c r="I1563" s="6"/>
      <c r="J1563" s="1"/>
      <c r="K1563" s="1"/>
      <c r="L1563" s="6"/>
      <c r="S1563" s="6"/>
      <c r="T1563" s="6"/>
      <c r="U1563" s="6"/>
      <c r="V1563" s="1"/>
      <c r="W1563" s="6"/>
      <c r="X1563" s="6"/>
      <c r="Y1563" s="6"/>
      <c r="Z1563" s="6"/>
      <c r="AA1563" s="6"/>
      <c r="AB1563" s="6"/>
      <c r="AC1563" s="6"/>
      <c r="AD1563" s="6"/>
      <c r="AE1563" s="6"/>
      <c r="AF1563" s="6"/>
      <c r="AG1563" s="6"/>
      <c r="AH1563" s="6"/>
      <c r="AM1563" s="6"/>
      <c r="AN1563" s="6"/>
      <c r="AO1563" s="6"/>
      <c r="AP1563" s="6"/>
      <c r="AQ1563" s="6"/>
      <c r="AR1563" s="6"/>
      <c r="AS1563" s="6"/>
      <c r="AT1563" s="6"/>
      <c r="AU1563" s="6"/>
      <c r="AV1563" s="6"/>
      <c r="AW1563" s="6"/>
      <c r="AX1563" s="6"/>
      <c r="AY1563" s="6"/>
      <c r="AZ1563" s="6"/>
      <c r="BA1563" s="6"/>
      <c r="BB1563" s="6"/>
      <c r="BC1563" s="6"/>
      <c r="BD1563" s="6"/>
      <c r="BE1563" s="6"/>
      <c r="BF1563" s="6"/>
      <c r="BG1563" s="6"/>
      <c r="BH1563" s="6"/>
      <c r="BI1563" s="6"/>
      <c r="BJ1563" s="6"/>
      <c r="BK1563" s="6"/>
      <c r="BL1563" s="6"/>
      <c r="BM1563" s="6"/>
      <c r="BN1563" s="6"/>
      <c r="BO1563" s="6"/>
      <c r="BP1563" s="6"/>
      <c r="BQ1563" s="6"/>
      <c r="BR1563" s="6"/>
      <c r="BS1563" s="6"/>
      <c r="BT1563" s="6"/>
      <c r="BU1563" s="6"/>
      <c r="BV1563" s="6"/>
      <c r="BW1563" s="6"/>
      <c r="BX1563" s="6"/>
      <c r="BY1563" s="6"/>
      <c r="BZ1563" s="6"/>
      <c r="CA1563" s="6"/>
      <c r="CB1563" s="6"/>
      <c r="CC1563" s="6"/>
      <c r="CD1563" s="6"/>
      <c r="CE1563" s="6"/>
      <c r="CF1563" s="6"/>
      <c r="CG1563" s="6"/>
      <c r="CH1563" s="6"/>
      <c r="CI1563" s="6"/>
      <c r="CJ1563" s="6"/>
      <c r="CK1563" s="6"/>
      <c r="CL1563" s="6"/>
      <c r="CM1563" s="6"/>
      <c r="CN1563" s="6"/>
      <c r="CO1563" s="6"/>
      <c r="CP1563" s="6"/>
      <c r="CQ1563" s="6"/>
      <c r="CR1563" s="6"/>
    </row>
    <row r="1564" customFormat="false" ht="15" hidden="false" customHeight="false" outlineLevel="0" collapsed="false">
      <c r="A1564" s="54" t="n">
        <v>1563</v>
      </c>
      <c r="B1564" s="56" t="s">
        <v>3422</v>
      </c>
      <c r="C1564" s="1" t="n">
        <v>3</v>
      </c>
      <c r="D1564" s="1" t="n">
        <v>18</v>
      </c>
      <c r="E1564" s="106" t="n">
        <f aca="false">PRODUCT(C1564/D1564)</f>
        <v>0.166666666666667</v>
      </c>
      <c r="F1564" s="6"/>
      <c r="G1564" s="6"/>
      <c r="H1564" s="56"/>
      <c r="I1564" s="6"/>
      <c r="J1564" s="1"/>
      <c r="K1564" s="1"/>
      <c r="L1564" s="6"/>
      <c r="S1564" s="6"/>
      <c r="T1564" s="6"/>
      <c r="U1564" s="6"/>
      <c r="V1564" s="1"/>
      <c r="W1564" s="6"/>
      <c r="X1564" s="6"/>
      <c r="Y1564" s="6"/>
      <c r="Z1564" s="6"/>
      <c r="AA1564" s="6"/>
      <c r="AB1564" s="6"/>
      <c r="AC1564" s="6"/>
      <c r="AD1564" s="6"/>
      <c r="AE1564" s="6"/>
      <c r="AF1564" s="6"/>
      <c r="AG1564" s="6"/>
      <c r="AH1564" s="6"/>
      <c r="AM1564" s="6"/>
      <c r="AN1564" s="6"/>
      <c r="AO1564" s="6"/>
      <c r="AP1564" s="6"/>
      <c r="AQ1564" s="6"/>
      <c r="AR1564" s="6"/>
      <c r="AS1564" s="6"/>
      <c r="AT1564" s="6"/>
      <c r="AU1564" s="6"/>
      <c r="AV1564" s="6"/>
      <c r="AW1564" s="6"/>
      <c r="AX1564" s="6"/>
      <c r="AY1564" s="6"/>
      <c r="AZ1564" s="6"/>
      <c r="BA1564" s="6"/>
      <c r="BB1564" s="6"/>
      <c r="BC1564" s="6"/>
      <c r="BD1564" s="6"/>
      <c r="BE1564" s="6"/>
      <c r="BF1564" s="6"/>
      <c r="BG1564" s="6"/>
      <c r="BH1564" s="6"/>
      <c r="BI1564" s="6"/>
      <c r="BJ1564" s="6"/>
      <c r="BK1564" s="6"/>
      <c r="BL1564" s="6"/>
      <c r="BM1564" s="6"/>
      <c r="BN1564" s="6"/>
      <c r="BO1564" s="6"/>
      <c r="BP1564" s="6"/>
      <c r="BQ1564" s="6"/>
      <c r="BR1564" s="6"/>
      <c r="BS1564" s="6"/>
      <c r="BT1564" s="6"/>
      <c r="BU1564" s="6"/>
      <c r="BV1564" s="6"/>
      <c r="BW1564" s="6"/>
      <c r="BX1564" s="6"/>
      <c r="BY1564" s="6"/>
      <c r="BZ1564" s="6"/>
      <c r="CA1564" s="6"/>
      <c r="CB1564" s="6"/>
      <c r="CC1564" s="6"/>
      <c r="CD1564" s="6"/>
      <c r="CE1564" s="6"/>
      <c r="CF1564" s="6"/>
      <c r="CG1564" s="6"/>
      <c r="CH1564" s="6"/>
      <c r="CI1564" s="6"/>
      <c r="CJ1564" s="6"/>
      <c r="CK1564" s="6"/>
      <c r="CL1564" s="6"/>
      <c r="CM1564" s="6"/>
      <c r="CN1564" s="6"/>
      <c r="CO1564" s="6"/>
      <c r="CP1564" s="6"/>
      <c r="CQ1564" s="6"/>
      <c r="CR1564" s="6"/>
    </row>
    <row r="1565" customFormat="false" ht="15" hidden="false" customHeight="false" outlineLevel="0" collapsed="false">
      <c r="A1565" s="54" t="n">
        <v>1564</v>
      </c>
      <c r="B1565" s="6" t="s">
        <v>3430</v>
      </c>
      <c r="C1565" s="1" t="n">
        <v>3</v>
      </c>
      <c r="D1565" s="1" t="n">
        <v>15</v>
      </c>
      <c r="E1565" s="106" t="n">
        <f aca="false">PRODUCT(C1565/D1565)</f>
        <v>0.2</v>
      </c>
      <c r="F1565" s="6"/>
      <c r="G1565" s="6"/>
      <c r="H1565" s="6"/>
      <c r="I1565" s="6"/>
      <c r="J1565" s="1"/>
      <c r="K1565" s="1"/>
      <c r="L1565" s="6"/>
      <c r="S1565" s="6"/>
      <c r="T1565" s="6"/>
      <c r="U1565" s="6"/>
      <c r="V1565" s="1"/>
      <c r="W1565" s="6"/>
      <c r="X1565" s="6"/>
      <c r="Y1565" s="6"/>
      <c r="Z1565" s="6"/>
      <c r="AA1565" s="6"/>
      <c r="AB1565" s="6"/>
      <c r="AC1565" s="6"/>
      <c r="AD1565" s="6"/>
      <c r="AE1565" s="6"/>
      <c r="AF1565" s="6"/>
      <c r="AG1565" s="6"/>
      <c r="AH1565" s="6"/>
      <c r="AM1565" s="6"/>
      <c r="AN1565" s="6"/>
      <c r="AO1565" s="6"/>
      <c r="AP1565" s="6"/>
      <c r="AQ1565" s="6"/>
      <c r="AR1565" s="6"/>
      <c r="AS1565" s="6"/>
      <c r="AT1565" s="6"/>
      <c r="AU1565" s="6"/>
      <c r="AV1565" s="6"/>
      <c r="AW1565" s="6"/>
      <c r="AX1565" s="6"/>
      <c r="AY1565" s="6"/>
      <c r="AZ1565" s="6"/>
      <c r="BA1565" s="6"/>
      <c r="BB1565" s="6"/>
      <c r="BC1565" s="6"/>
      <c r="BD1565" s="6"/>
      <c r="BE1565" s="6"/>
      <c r="BF1565" s="6"/>
      <c r="BG1565" s="6"/>
      <c r="BH1565" s="6"/>
      <c r="BI1565" s="6"/>
      <c r="BJ1565" s="6"/>
      <c r="BK1565" s="6"/>
      <c r="BL1565" s="6"/>
      <c r="BM1565" s="6"/>
      <c r="BN1565" s="6"/>
      <c r="BO1565" s="6"/>
      <c r="BP1565" s="6"/>
      <c r="BQ1565" s="6"/>
      <c r="BR1565" s="6"/>
      <c r="BS1565" s="6"/>
      <c r="BT1565" s="6"/>
      <c r="BU1565" s="6"/>
      <c r="BV1565" s="6"/>
      <c r="BW1565" s="6"/>
      <c r="BX1565" s="6"/>
      <c r="BY1565" s="6"/>
      <c r="BZ1565" s="6"/>
      <c r="CA1565" s="6"/>
      <c r="CB1565" s="6"/>
      <c r="CC1565" s="6"/>
      <c r="CD1565" s="6"/>
      <c r="CE1565" s="6"/>
      <c r="CF1565" s="6"/>
      <c r="CG1565" s="6"/>
      <c r="CH1565" s="6"/>
      <c r="CI1565" s="6"/>
      <c r="CJ1565" s="6"/>
      <c r="CK1565" s="6"/>
      <c r="CL1565" s="6"/>
      <c r="CM1565" s="6"/>
      <c r="CN1565" s="6"/>
      <c r="CO1565" s="6"/>
      <c r="CP1565" s="6"/>
      <c r="CQ1565" s="6"/>
      <c r="CR1565" s="6"/>
    </row>
    <row r="1566" customFormat="false" ht="15" hidden="false" customHeight="false" outlineLevel="0" collapsed="false">
      <c r="A1566" s="54" t="n">
        <v>1565</v>
      </c>
      <c r="B1566" s="6" t="s">
        <v>3438</v>
      </c>
      <c r="C1566" s="1" t="n">
        <v>3</v>
      </c>
      <c r="D1566" s="1" t="n">
        <v>18</v>
      </c>
      <c r="E1566" s="106" t="n">
        <f aca="false">PRODUCT(C1566/D1566)</f>
        <v>0.166666666666667</v>
      </c>
      <c r="F1566" s="6"/>
      <c r="G1566" s="6"/>
      <c r="H1566" s="6"/>
      <c r="I1566" s="6"/>
      <c r="J1566" s="1"/>
      <c r="K1566" s="1"/>
      <c r="L1566" s="6"/>
      <c r="S1566" s="6"/>
      <c r="T1566" s="6"/>
      <c r="U1566" s="6"/>
      <c r="V1566" s="1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</row>
    <row r="1567" customFormat="false" ht="15" hidden="false" customHeight="false" outlineLevel="0" collapsed="false">
      <c r="A1567" s="54" t="n">
        <v>1566</v>
      </c>
      <c r="B1567" s="6" t="s">
        <v>3440</v>
      </c>
      <c r="C1567" s="1" t="n">
        <v>3</v>
      </c>
      <c r="D1567" s="1" t="n">
        <v>18</v>
      </c>
      <c r="E1567" s="106" t="n">
        <f aca="false">PRODUCT(C1567/D1567)</f>
        <v>0.166666666666667</v>
      </c>
      <c r="F1567" s="6"/>
      <c r="G1567" s="6"/>
      <c r="H1567" s="6"/>
      <c r="I1567" s="6"/>
      <c r="J1567" s="1"/>
      <c r="K1567" s="1"/>
      <c r="L1567" s="6"/>
      <c r="S1567" s="6"/>
      <c r="T1567" s="6"/>
      <c r="U1567" s="6"/>
      <c r="V1567" s="1"/>
      <c r="W1567" s="6"/>
      <c r="X1567" s="6"/>
      <c r="Y1567" s="6"/>
      <c r="Z1567" s="6"/>
      <c r="AA1567" s="6"/>
      <c r="AB1567" s="6"/>
      <c r="AC1567" s="6"/>
      <c r="AD1567" s="6"/>
      <c r="AE1567" s="6"/>
      <c r="AF1567" s="6"/>
      <c r="AG1567" s="6"/>
      <c r="AH1567" s="6"/>
      <c r="AM1567" s="6"/>
      <c r="AN1567" s="6"/>
      <c r="AO1567" s="6"/>
      <c r="AP1567" s="6"/>
      <c r="AQ1567" s="6"/>
      <c r="AR1567" s="6"/>
      <c r="AS1567" s="6"/>
      <c r="AT1567" s="6"/>
      <c r="AU1567" s="6"/>
      <c r="AV1567" s="6"/>
      <c r="AW1567" s="6"/>
      <c r="AX1567" s="6"/>
      <c r="AY1567" s="6"/>
      <c r="AZ1567" s="6"/>
      <c r="BA1567" s="6"/>
      <c r="BB1567" s="6"/>
      <c r="BC1567" s="6"/>
      <c r="BD1567" s="6"/>
      <c r="BE1567" s="6"/>
      <c r="BF1567" s="6"/>
      <c r="BG1567" s="6"/>
      <c r="BH1567" s="6"/>
      <c r="BI1567" s="6"/>
      <c r="BJ1567" s="6"/>
      <c r="BK1567" s="6"/>
      <c r="BL1567" s="6"/>
      <c r="BM1567" s="6"/>
      <c r="BN1567" s="6"/>
      <c r="BO1567" s="6"/>
      <c r="BP1567" s="6"/>
      <c r="BQ1567" s="6"/>
      <c r="BR1567" s="6"/>
      <c r="BS1567" s="6"/>
      <c r="BT1567" s="6"/>
      <c r="BU1567" s="6"/>
      <c r="BV1567" s="6"/>
      <c r="BW1567" s="6"/>
      <c r="BX1567" s="6"/>
      <c r="BY1567" s="6"/>
      <c r="BZ1567" s="6"/>
      <c r="CA1567" s="6"/>
      <c r="CB1567" s="6"/>
      <c r="CC1567" s="6"/>
      <c r="CD1567" s="6"/>
      <c r="CE1567" s="6"/>
      <c r="CF1567" s="6"/>
      <c r="CG1567" s="6"/>
      <c r="CH1567" s="6"/>
      <c r="CI1567" s="6"/>
      <c r="CJ1567" s="6"/>
      <c r="CK1567" s="6"/>
      <c r="CL1567" s="6"/>
      <c r="CM1567" s="6"/>
      <c r="CN1567" s="6"/>
      <c r="CO1567" s="6"/>
      <c r="CP1567" s="6"/>
      <c r="CQ1567" s="6"/>
      <c r="CR1567" s="6"/>
    </row>
    <row r="1568" customFormat="false" ht="15" hidden="false" customHeight="false" outlineLevel="0" collapsed="false">
      <c r="A1568" s="54" t="n">
        <v>1567</v>
      </c>
      <c r="B1568" s="6" t="s">
        <v>3444</v>
      </c>
      <c r="C1568" s="1" t="n">
        <v>3</v>
      </c>
      <c r="D1568" s="1" t="n">
        <v>16</v>
      </c>
      <c r="E1568" s="106" t="n">
        <f aca="false">PRODUCT(C1568/D1568)</f>
        <v>0.1875</v>
      </c>
      <c r="F1568" s="6"/>
      <c r="G1568" s="6"/>
      <c r="H1568" s="6"/>
      <c r="I1568" s="6"/>
      <c r="J1568" s="1"/>
      <c r="K1568" s="1"/>
      <c r="L1568" s="6"/>
      <c r="S1568" s="6"/>
      <c r="T1568" s="6"/>
      <c r="U1568" s="6"/>
      <c r="V1568" s="1"/>
      <c r="W1568" s="6"/>
      <c r="X1568" s="6"/>
      <c r="Y1568" s="6"/>
      <c r="Z1568" s="6"/>
      <c r="AA1568" s="6"/>
      <c r="AB1568" s="6"/>
      <c r="AC1568" s="6"/>
      <c r="AD1568" s="6"/>
      <c r="AE1568" s="6"/>
      <c r="AF1568" s="6"/>
      <c r="AG1568" s="6"/>
      <c r="AH1568" s="6"/>
      <c r="AM1568" s="6"/>
      <c r="AN1568" s="6"/>
      <c r="AO1568" s="6"/>
      <c r="AP1568" s="6"/>
      <c r="AQ1568" s="6"/>
      <c r="AR1568" s="6"/>
      <c r="AS1568" s="6"/>
      <c r="AT1568" s="6"/>
      <c r="AU1568" s="6"/>
      <c r="AV1568" s="6"/>
      <c r="AW1568" s="6"/>
      <c r="AX1568" s="6"/>
      <c r="AY1568" s="6"/>
      <c r="AZ1568" s="6"/>
      <c r="BA1568" s="6"/>
      <c r="BB1568" s="6"/>
      <c r="BC1568" s="6"/>
      <c r="BD1568" s="6"/>
      <c r="BE1568" s="6"/>
      <c r="BF1568" s="6"/>
      <c r="BG1568" s="6"/>
      <c r="BH1568" s="6"/>
      <c r="BI1568" s="6"/>
      <c r="BJ1568" s="6"/>
      <c r="BK1568" s="6"/>
      <c r="BL1568" s="6"/>
      <c r="BM1568" s="6"/>
      <c r="BN1568" s="6"/>
      <c r="BO1568" s="6"/>
      <c r="BP1568" s="6"/>
      <c r="BQ1568" s="6"/>
      <c r="BR1568" s="6"/>
      <c r="BS1568" s="6"/>
      <c r="BT1568" s="6"/>
      <c r="BU1568" s="6"/>
      <c r="BV1568" s="6"/>
      <c r="BW1568" s="6"/>
      <c r="BX1568" s="6"/>
      <c r="BY1568" s="6"/>
      <c r="BZ1568" s="6"/>
      <c r="CA1568" s="6"/>
      <c r="CB1568" s="6"/>
      <c r="CC1568" s="6"/>
      <c r="CD1568" s="6"/>
      <c r="CE1568" s="6"/>
      <c r="CF1568" s="6"/>
      <c r="CG1568" s="6"/>
      <c r="CH1568" s="6"/>
      <c r="CI1568" s="6"/>
      <c r="CJ1568" s="6"/>
      <c r="CK1568" s="6"/>
      <c r="CL1568" s="6"/>
      <c r="CM1568" s="6"/>
      <c r="CN1568" s="6"/>
      <c r="CO1568" s="6"/>
      <c r="CP1568" s="6"/>
      <c r="CQ1568" s="6"/>
      <c r="CR1568" s="6"/>
    </row>
    <row r="1569" customFormat="false" ht="15" hidden="false" customHeight="false" outlineLevel="0" collapsed="false">
      <c r="A1569" s="54" t="n">
        <v>1568</v>
      </c>
      <c r="B1569" s="6" t="s">
        <v>3447</v>
      </c>
      <c r="C1569" s="1" t="n">
        <v>3</v>
      </c>
      <c r="D1569" s="1" t="n">
        <v>23</v>
      </c>
      <c r="E1569" s="106" t="n">
        <f aca="false">PRODUCT(C1569/D1569)</f>
        <v>0.130434782608696</v>
      </c>
      <c r="F1569" s="6"/>
      <c r="G1569" s="6"/>
      <c r="H1569" s="6"/>
      <c r="I1569" s="6"/>
      <c r="J1569" s="1"/>
      <c r="K1569" s="1"/>
      <c r="L1569" s="6"/>
      <c r="S1569" s="6"/>
      <c r="T1569" s="6"/>
      <c r="U1569" s="6"/>
      <c r="V1569" s="1"/>
      <c r="W1569" s="6"/>
      <c r="X1569" s="6"/>
      <c r="Y1569" s="6"/>
      <c r="Z1569" s="6"/>
      <c r="AA1569" s="6"/>
      <c r="AB1569" s="6"/>
      <c r="AC1569" s="6"/>
      <c r="AD1569" s="6"/>
      <c r="AE1569" s="6"/>
      <c r="AF1569" s="6"/>
      <c r="AG1569" s="6"/>
      <c r="AH1569" s="6"/>
      <c r="AM1569" s="6"/>
      <c r="AN1569" s="6"/>
      <c r="AO1569" s="6"/>
      <c r="AP1569" s="6"/>
      <c r="AQ1569" s="6"/>
      <c r="AR1569" s="6"/>
      <c r="AS1569" s="6"/>
      <c r="AT1569" s="6"/>
      <c r="AU1569" s="6"/>
      <c r="AV1569" s="6"/>
      <c r="AW1569" s="6"/>
      <c r="AX1569" s="6"/>
      <c r="AY1569" s="6"/>
      <c r="AZ1569" s="6"/>
      <c r="BA1569" s="6"/>
      <c r="BB1569" s="6"/>
      <c r="BC1569" s="6"/>
      <c r="BD1569" s="6"/>
      <c r="BE1569" s="6"/>
      <c r="BF1569" s="6"/>
      <c r="BG1569" s="6"/>
      <c r="BH1569" s="6"/>
      <c r="BI1569" s="6"/>
      <c r="BJ1569" s="6"/>
      <c r="BK1569" s="6"/>
      <c r="BL1569" s="6"/>
      <c r="BM1569" s="6"/>
      <c r="BN1569" s="6"/>
      <c r="BO1569" s="6"/>
      <c r="BP1569" s="6"/>
      <c r="BQ1569" s="6"/>
      <c r="BR1569" s="6"/>
      <c r="BS1569" s="6"/>
      <c r="BT1569" s="6"/>
      <c r="BU1569" s="6"/>
      <c r="BV1569" s="6"/>
      <c r="BW1569" s="6"/>
      <c r="BX1569" s="6"/>
      <c r="BY1569" s="6"/>
      <c r="BZ1569" s="6"/>
      <c r="CA1569" s="6"/>
      <c r="CB1569" s="6"/>
      <c r="CC1569" s="6"/>
      <c r="CD1569" s="6"/>
      <c r="CE1569" s="6"/>
      <c r="CF1569" s="6"/>
      <c r="CG1569" s="6"/>
      <c r="CH1569" s="6"/>
      <c r="CI1569" s="6"/>
      <c r="CJ1569" s="6"/>
      <c r="CK1569" s="6"/>
      <c r="CL1569" s="6"/>
      <c r="CM1569" s="6"/>
      <c r="CN1569" s="6"/>
      <c r="CO1569" s="6"/>
      <c r="CP1569" s="6"/>
      <c r="CQ1569" s="6"/>
      <c r="CR1569" s="6"/>
    </row>
    <row r="1570" customFormat="false" ht="15" hidden="false" customHeight="false" outlineLevel="0" collapsed="false">
      <c r="A1570" s="54" t="n">
        <v>1569</v>
      </c>
      <c r="B1570" s="6" t="s">
        <v>3458</v>
      </c>
      <c r="C1570" s="1" t="n">
        <v>3</v>
      </c>
      <c r="D1570" s="1" t="n">
        <v>18</v>
      </c>
      <c r="E1570" s="106" t="n">
        <f aca="false">PRODUCT(C1570/D1570)</f>
        <v>0.166666666666667</v>
      </c>
      <c r="F1570" s="6"/>
      <c r="G1570" s="6"/>
      <c r="H1570" s="6"/>
      <c r="I1570" s="6"/>
      <c r="J1570" s="1"/>
      <c r="K1570" s="1"/>
      <c r="L1570" s="6"/>
      <c r="S1570" s="6"/>
      <c r="T1570" s="6"/>
      <c r="U1570" s="6"/>
      <c r="V1570" s="1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</row>
    <row r="1571" customFormat="false" ht="15" hidden="false" customHeight="false" outlineLevel="0" collapsed="false">
      <c r="A1571" s="54" t="n">
        <v>1570</v>
      </c>
      <c r="B1571" s="6" t="s">
        <v>3460</v>
      </c>
      <c r="C1571" s="1" t="n">
        <v>3</v>
      </c>
      <c r="D1571" s="1" t="n">
        <v>10</v>
      </c>
      <c r="E1571" s="106" t="n">
        <f aca="false">PRODUCT(C1571/D1571)</f>
        <v>0.3</v>
      </c>
      <c r="F1571" s="6"/>
      <c r="G1571" s="6"/>
      <c r="H1571" s="6"/>
      <c r="I1571" s="6"/>
      <c r="J1571" s="1"/>
      <c r="K1571" s="1"/>
      <c r="L1571" s="6"/>
      <c r="S1571" s="6"/>
      <c r="T1571" s="6"/>
      <c r="U1571" s="6"/>
      <c r="V1571" s="1"/>
      <c r="W1571" s="6"/>
      <c r="X1571" s="6"/>
      <c r="Y1571" s="6"/>
      <c r="Z1571" s="6"/>
      <c r="AA1571" s="6"/>
      <c r="AB1571" s="6"/>
      <c r="AC1571" s="6"/>
      <c r="AD1571" s="6"/>
      <c r="AE1571" s="6"/>
      <c r="AF1571" s="6"/>
      <c r="AG1571" s="6"/>
      <c r="AH1571" s="6"/>
      <c r="AM1571" s="6"/>
      <c r="AN1571" s="6"/>
      <c r="AO1571" s="6"/>
      <c r="AP1571" s="6"/>
      <c r="AQ1571" s="6"/>
      <c r="AR1571" s="6"/>
      <c r="AS1571" s="6"/>
      <c r="AT1571" s="6"/>
      <c r="AU1571" s="6"/>
      <c r="AV1571" s="6"/>
      <c r="AW1571" s="6"/>
      <c r="AX1571" s="6"/>
      <c r="AY1571" s="6"/>
      <c r="AZ1571" s="6"/>
      <c r="BA1571" s="6"/>
      <c r="BB1571" s="6"/>
      <c r="BC1571" s="6"/>
      <c r="BD1571" s="6"/>
      <c r="BE1571" s="6"/>
      <c r="BF1571" s="6"/>
      <c r="BG1571" s="6"/>
      <c r="BH1571" s="6"/>
      <c r="BI1571" s="6"/>
      <c r="BJ1571" s="6"/>
      <c r="BK1571" s="6"/>
      <c r="BL1571" s="6"/>
      <c r="BM1571" s="6"/>
      <c r="BN1571" s="6"/>
      <c r="BO1571" s="6"/>
      <c r="BP1571" s="6"/>
      <c r="BQ1571" s="6"/>
      <c r="BR1571" s="6"/>
      <c r="BS1571" s="6"/>
      <c r="BT1571" s="6"/>
      <c r="BU1571" s="6"/>
      <c r="BV1571" s="6"/>
      <c r="BW1571" s="6"/>
      <c r="BX1571" s="6"/>
      <c r="BY1571" s="6"/>
      <c r="BZ1571" s="6"/>
      <c r="CA1571" s="6"/>
      <c r="CB1571" s="6"/>
      <c r="CC1571" s="6"/>
      <c r="CD1571" s="6"/>
      <c r="CE1571" s="6"/>
      <c r="CF1571" s="6"/>
      <c r="CG1571" s="6"/>
      <c r="CH1571" s="6"/>
      <c r="CI1571" s="6"/>
      <c r="CJ1571" s="6"/>
      <c r="CK1571" s="6"/>
      <c r="CL1571" s="6"/>
      <c r="CM1571" s="6"/>
      <c r="CN1571" s="6"/>
      <c r="CO1571" s="6"/>
      <c r="CP1571" s="6"/>
      <c r="CQ1571" s="6"/>
      <c r="CR1571" s="6"/>
    </row>
    <row r="1572" customFormat="false" ht="15" hidden="false" customHeight="false" outlineLevel="0" collapsed="false">
      <c r="A1572" s="54" t="n">
        <v>1571</v>
      </c>
      <c r="B1572" s="6" t="s">
        <v>3477</v>
      </c>
      <c r="C1572" s="1" t="n">
        <v>3</v>
      </c>
      <c r="D1572" s="1" t="n">
        <v>11</v>
      </c>
      <c r="E1572" s="106" t="n">
        <f aca="false">PRODUCT(C1572/D1572)</f>
        <v>0.272727272727273</v>
      </c>
      <c r="F1572" s="6"/>
      <c r="G1572" s="6"/>
      <c r="H1572" s="6"/>
      <c r="I1572" s="6"/>
      <c r="J1572" s="1"/>
      <c r="K1572" s="1"/>
      <c r="L1572" s="6"/>
      <c r="S1572" s="6"/>
      <c r="T1572" s="6"/>
      <c r="U1572" s="6"/>
      <c r="V1572" s="1"/>
      <c r="W1572" s="6"/>
      <c r="X1572" s="6"/>
      <c r="Y1572" s="6"/>
      <c r="Z1572" s="6"/>
      <c r="AA1572" s="6"/>
      <c r="AB1572" s="6"/>
      <c r="AC1572" s="6"/>
      <c r="AD1572" s="6"/>
      <c r="AE1572" s="6"/>
      <c r="AF1572" s="6"/>
      <c r="AG1572" s="6"/>
      <c r="AH1572" s="6"/>
      <c r="AM1572" s="6"/>
      <c r="AN1572" s="6"/>
      <c r="AO1572" s="6"/>
      <c r="AP1572" s="6"/>
      <c r="AQ1572" s="6"/>
      <c r="AR1572" s="6"/>
      <c r="AS1572" s="6"/>
      <c r="AT1572" s="6"/>
      <c r="AU1572" s="6"/>
      <c r="AV1572" s="6"/>
      <c r="AW1572" s="6"/>
      <c r="AX1572" s="6"/>
      <c r="AY1572" s="6"/>
      <c r="AZ1572" s="6"/>
      <c r="BA1572" s="6"/>
      <c r="BB1572" s="6"/>
      <c r="BC1572" s="6"/>
      <c r="BD1572" s="6"/>
      <c r="BE1572" s="6"/>
      <c r="BF1572" s="6"/>
      <c r="BG1572" s="6"/>
      <c r="BH1572" s="6"/>
      <c r="BI1572" s="6"/>
      <c r="BJ1572" s="6"/>
      <c r="BK1572" s="6"/>
      <c r="BL1572" s="6"/>
      <c r="BM1572" s="6"/>
      <c r="BN1572" s="6"/>
      <c r="BO1572" s="6"/>
      <c r="BP1572" s="6"/>
      <c r="BQ1572" s="6"/>
      <c r="BR1572" s="6"/>
      <c r="BS1572" s="6"/>
      <c r="BT1572" s="6"/>
      <c r="BU1572" s="6"/>
      <c r="BV1572" s="6"/>
      <c r="BW1572" s="6"/>
      <c r="BX1572" s="6"/>
      <c r="BY1572" s="6"/>
      <c r="BZ1572" s="6"/>
      <c r="CA1572" s="6"/>
      <c r="CB1572" s="6"/>
      <c r="CC1572" s="6"/>
      <c r="CD1572" s="6"/>
      <c r="CE1572" s="6"/>
      <c r="CF1572" s="6"/>
      <c r="CG1572" s="6"/>
      <c r="CH1572" s="6"/>
      <c r="CI1572" s="6"/>
      <c r="CJ1572" s="6"/>
      <c r="CK1572" s="6"/>
      <c r="CL1572" s="6"/>
      <c r="CM1572" s="6"/>
      <c r="CN1572" s="6"/>
      <c r="CO1572" s="6"/>
      <c r="CP1572" s="6"/>
      <c r="CQ1572" s="6"/>
      <c r="CR1572" s="6"/>
    </row>
    <row r="1573" customFormat="false" ht="15" hidden="false" customHeight="false" outlineLevel="0" collapsed="false">
      <c r="A1573" s="54" t="n">
        <v>1572</v>
      </c>
      <c r="B1573" s="6" t="s">
        <v>3494</v>
      </c>
      <c r="C1573" s="1" t="n">
        <v>3</v>
      </c>
      <c r="D1573" s="1" t="n">
        <v>15</v>
      </c>
      <c r="E1573" s="106" t="n">
        <f aca="false">PRODUCT(C1573/D1573)</f>
        <v>0.2</v>
      </c>
      <c r="F1573" s="6"/>
      <c r="G1573" s="6"/>
      <c r="H1573" s="6"/>
      <c r="I1573" s="6"/>
      <c r="J1573" s="1"/>
      <c r="K1573" s="1"/>
      <c r="L1573" s="6"/>
      <c r="S1573" s="6"/>
      <c r="T1573" s="6"/>
      <c r="U1573" s="6"/>
      <c r="V1573" s="1"/>
      <c r="W1573" s="6"/>
      <c r="X1573" s="6"/>
      <c r="Y1573" s="6"/>
      <c r="Z1573" s="6"/>
      <c r="AA1573" s="6"/>
      <c r="AB1573" s="6"/>
      <c r="AC1573" s="6"/>
      <c r="AD1573" s="6"/>
      <c r="AE1573" s="6"/>
      <c r="AF1573" s="6"/>
      <c r="AG1573" s="6"/>
      <c r="AH1573" s="6"/>
      <c r="AM1573" s="6"/>
      <c r="AN1573" s="6"/>
      <c r="AO1573" s="6"/>
      <c r="AP1573" s="6"/>
      <c r="AQ1573" s="6"/>
      <c r="AR1573" s="6"/>
      <c r="AS1573" s="6"/>
      <c r="AT1573" s="6"/>
      <c r="AU1573" s="6"/>
      <c r="AV1573" s="6"/>
      <c r="AW1573" s="6"/>
      <c r="AX1573" s="6"/>
      <c r="AY1573" s="6"/>
      <c r="AZ1573" s="6"/>
      <c r="BA1573" s="6"/>
      <c r="BB1573" s="6"/>
      <c r="BC1573" s="6"/>
      <c r="BD1573" s="6"/>
      <c r="BE1573" s="6"/>
      <c r="BF1573" s="6"/>
      <c r="BG1573" s="6"/>
      <c r="BH1573" s="6"/>
      <c r="BI1573" s="6"/>
      <c r="BJ1573" s="6"/>
      <c r="BK1573" s="6"/>
      <c r="BL1573" s="6"/>
      <c r="BM1573" s="6"/>
      <c r="BN1573" s="6"/>
      <c r="BO1573" s="6"/>
      <c r="BP1573" s="6"/>
      <c r="BQ1573" s="6"/>
      <c r="BR1573" s="6"/>
      <c r="BS1573" s="6"/>
      <c r="BT1573" s="6"/>
      <c r="BU1573" s="6"/>
      <c r="BV1573" s="6"/>
      <c r="BW1573" s="6"/>
      <c r="BX1573" s="6"/>
      <c r="BY1573" s="6"/>
      <c r="BZ1573" s="6"/>
      <c r="CA1573" s="6"/>
      <c r="CB1573" s="6"/>
      <c r="CC1573" s="6"/>
      <c r="CD1573" s="6"/>
      <c r="CE1573" s="6"/>
      <c r="CF1573" s="6"/>
      <c r="CG1573" s="6"/>
      <c r="CH1573" s="6"/>
      <c r="CI1573" s="6"/>
      <c r="CJ1573" s="6"/>
      <c r="CK1573" s="6"/>
      <c r="CL1573" s="6"/>
      <c r="CM1573" s="6"/>
      <c r="CN1573" s="6"/>
      <c r="CO1573" s="6"/>
      <c r="CP1573" s="6"/>
      <c r="CQ1573" s="6"/>
      <c r="CR1573" s="6"/>
    </row>
    <row r="1574" customFormat="false" ht="15" hidden="false" customHeight="false" outlineLevel="0" collapsed="false">
      <c r="A1574" s="54" t="n">
        <v>1573</v>
      </c>
      <c r="B1574" s="6" t="s">
        <v>3497</v>
      </c>
      <c r="C1574" s="1" t="n">
        <v>3</v>
      </c>
      <c r="D1574" s="1" t="n">
        <v>14</v>
      </c>
      <c r="E1574" s="106" t="n">
        <f aca="false">PRODUCT(C1574/D1574)</f>
        <v>0.214285714285714</v>
      </c>
      <c r="F1574" s="6"/>
      <c r="G1574" s="6"/>
      <c r="H1574" s="6"/>
      <c r="I1574" s="6"/>
      <c r="J1574" s="1"/>
      <c r="K1574" s="1"/>
      <c r="L1574" s="6"/>
      <c r="S1574" s="6"/>
      <c r="T1574" s="6"/>
      <c r="U1574" s="6"/>
      <c r="V1574" s="1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</row>
    <row r="1575" customFormat="false" ht="15" hidden="false" customHeight="false" outlineLevel="0" collapsed="false">
      <c r="A1575" s="54" t="n">
        <v>1574</v>
      </c>
      <c r="B1575" s="6" t="s">
        <v>3502</v>
      </c>
      <c r="C1575" s="1" t="n">
        <v>3</v>
      </c>
      <c r="D1575" s="1" t="n">
        <v>19</v>
      </c>
      <c r="E1575" s="106" t="n">
        <f aca="false">PRODUCT(C1575/D1575)</f>
        <v>0.157894736842105</v>
      </c>
      <c r="F1575" s="6"/>
      <c r="G1575" s="6"/>
      <c r="H1575" s="6"/>
      <c r="I1575" s="6"/>
      <c r="J1575" s="1"/>
      <c r="K1575" s="1"/>
      <c r="L1575" s="6"/>
      <c r="S1575" s="6"/>
      <c r="T1575" s="6"/>
      <c r="U1575" s="6"/>
      <c r="V1575" s="1"/>
      <c r="W1575" s="6"/>
      <c r="X1575" s="6"/>
      <c r="Y1575" s="6"/>
      <c r="Z1575" s="6"/>
      <c r="AA1575" s="6"/>
      <c r="AB1575" s="6"/>
      <c r="AC1575" s="6"/>
      <c r="AD1575" s="6"/>
      <c r="AE1575" s="6"/>
      <c r="AF1575" s="6"/>
      <c r="AG1575" s="6"/>
      <c r="AH1575" s="6"/>
      <c r="AM1575" s="6"/>
      <c r="AN1575" s="6"/>
      <c r="AO1575" s="6"/>
      <c r="AP1575" s="6"/>
      <c r="AQ1575" s="6"/>
      <c r="AR1575" s="6"/>
      <c r="AS1575" s="6"/>
      <c r="AT1575" s="6"/>
      <c r="AU1575" s="6"/>
      <c r="AV1575" s="6"/>
      <c r="AW1575" s="6"/>
      <c r="AX1575" s="6"/>
      <c r="AY1575" s="6"/>
      <c r="AZ1575" s="6"/>
      <c r="BA1575" s="6"/>
      <c r="BB1575" s="6"/>
      <c r="BC1575" s="6"/>
      <c r="BD1575" s="6"/>
      <c r="BE1575" s="6"/>
      <c r="BF1575" s="6"/>
      <c r="BG1575" s="6"/>
      <c r="BH1575" s="6"/>
      <c r="BI1575" s="6"/>
      <c r="BJ1575" s="6"/>
      <c r="BK1575" s="6"/>
      <c r="BL1575" s="6"/>
      <c r="BM1575" s="6"/>
      <c r="BN1575" s="6"/>
      <c r="BO1575" s="6"/>
      <c r="BP1575" s="6"/>
      <c r="BQ1575" s="6"/>
      <c r="BR1575" s="6"/>
      <c r="BS1575" s="6"/>
      <c r="BT1575" s="6"/>
      <c r="BU1575" s="6"/>
      <c r="BV1575" s="6"/>
      <c r="BW1575" s="6"/>
      <c r="BX1575" s="6"/>
      <c r="BY1575" s="6"/>
      <c r="BZ1575" s="6"/>
      <c r="CA1575" s="6"/>
      <c r="CB1575" s="6"/>
      <c r="CC1575" s="6"/>
      <c r="CD1575" s="6"/>
      <c r="CE1575" s="6"/>
      <c r="CF1575" s="6"/>
      <c r="CG1575" s="6"/>
      <c r="CH1575" s="6"/>
      <c r="CI1575" s="6"/>
      <c r="CJ1575" s="6"/>
      <c r="CK1575" s="6"/>
      <c r="CL1575" s="6"/>
      <c r="CM1575" s="6"/>
      <c r="CN1575" s="6"/>
      <c r="CO1575" s="6"/>
      <c r="CP1575" s="6"/>
      <c r="CQ1575" s="6"/>
      <c r="CR1575" s="6"/>
    </row>
    <row r="1576" customFormat="false" ht="15" hidden="false" customHeight="false" outlineLevel="0" collapsed="false">
      <c r="A1576" s="54" t="n">
        <v>1575</v>
      </c>
      <c r="B1576" s="6" t="s">
        <v>3512</v>
      </c>
      <c r="C1576" s="1" t="n">
        <v>3</v>
      </c>
      <c r="D1576" s="1" t="n">
        <v>23</v>
      </c>
      <c r="E1576" s="106" t="n">
        <f aca="false">PRODUCT(C1576/D1576)</f>
        <v>0.130434782608696</v>
      </c>
      <c r="F1576" s="6"/>
      <c r="G1576" s="6"/>
      <c r="H1576" s="6"/>
      <c r="I1576" s="6"/>
      <c r="J1576" s="1"/>
      <c r="K1576" s="1"/>
      <c r="L1576" s="6"/>
      <c r="S1576" s="6"/>
      <c r="T1576" s="6"/>
      <c r="U1576" s="6"/>
      <c r="V1576" s="1"/>
      <c r="W1576" s="6"/>
      <c r="X1576" s="6"/>
      <c r="Y1576" s="6"/>
      <c r="Z1576" s="6"/>
      <c r="AA1576" s="6"/>
      <c r="AB1576" s="6"/>
      <c r="AC1576" s="6"/>
      <c r="AD1576" s="6"/>
      <c r="AE1576" s="6"/>
      <c r="AF1576" s="6"/>
      <c r="AG1576" s="6"/>
      <c r="AH1576" s="6"/>
      <c r="AM1576" s="6"/>
      <c r="AN1576" s="6"/>
      <c r="AO1576" s="6"/>
      <c r="AP1576" s="6"/>
      <c r="AQ1576" s="6"/>
      <c r="AR1576" s="6"/>
      <c r="AS1576" s="6"/>
      <c r="AT1576" s="6"/>
      <c r="AU1576" s="6"/>
      <c r="AV1576" s="6"/>
      <c r="AW1576" s="6"/>
      <c r="AX1576" s="6"/>
      <c r="AY1576" s="6"/>
      <c r="AZ1576" s="6"/>
      <c r="BA1576" s="6"/>
      <c r="BB1576" s="6"/>
      <c r="BC1576" s="6"/>
      <c r="BD1576" s="6"/>
      <c r="BE1576" s="6"/>
      <c r="BF1576" s="6"/>
      <c r="BG1576" s="6"/>
      <c r="BH1576" s="6"/>
      <c r="BI1576" s="6"/>
      <c r="BJ1576" s="6"/>
      <c r="BK1576" s="6"/>
      <c r="BL1576" s="6"/>
      <c r="BM1576" s="6"/>
      <c r="BN1576" s="6"/>
      <c r="BO1576" s="6"/>
      <c r="BP1576" s="6"/>
      <c r="BQ1576" s="6"/>
      <c r="BR1576" s="6"/>
      <c r="BS1576" s="6"/>
      <c r="BT1576" s="6"/>
      <c r="BU1576" s="6"/>
      <c r="BV1576" s="6"/>
      <c r="BW1576" s="6"/>
      <c r="BX1576" s="6"/>
      <c r="BY1576" s="6"/>
      <c r="BZ1576" s="6"/>
      <c r="CA1576" s="6"/>
      <c r="CB1576" s="6"/>
      <c r="CC1576" s="6"/>
      <c r="CD1576" s="6"/>
      <c r="CE1576" s="6"/>
      <c r="CF1576" s="6"/>
      <c r="CG1576" s="6"/>
      <c r="CH1576" s="6"/>
      <c r="CI1576" s="6"/>
      <c r="CJ1576" s="6"/>
      <c r="CK1576" s="6"/>
      <c r="CL1576" s="6"/>
      <c r="CM1576" s="6"/>
      <c r="CN1576" s="6"/>
      <c r="CO1576" s="6"/>
      <c r="CP1576" s="6"/>
      <c r="CQ1576" s="6"/>
      <c r="CR1576" s="6"/>
    </row>
    <row r="1577" customFormat="false" ht="15" hidden="false" customHeight="false" outlineLevel="0" collapsed="false">
      <c r="A1577" s="54" t="n">
        <v>1576</v>
      </c>
      <c r="B1577" s="6" t="s">
        <v>3527</v>
      </c>
      <c r="C1577" s="1" t="n">
        <v>3</v>
      </c>
      <c r="D1577" s="1" t="n">
        <v>21</v>
      </c>
      <c r="E1577" s="106" t="n">
        <f aca="false">PRODUCT(C1577/D1577)</f>
        <v>0.142857142857143</v>
      </c>
      <c r="F1577" s="6"/>
      <c r="G1577" s="6"/>
      <c r="H1577" s="6"/>
      <c r="I1577" s="6"/>
      <c r="J1577" s="1"/>
      <c r="K1577" s="1"/>
      <c r="L1577" s="6"/>
      <c r="S1577" s="6"/>
      <c r="T1577" s="6"/>
      <c r="U1577" s="6"/>
      <c r="V1577" s="1"/>
      <c r="W1577" s="6"/>
      <c r="X1577" s="6"/>
      <c r="Y1577" s="6"/>
      <c r="Z1577" s="6"/>
      <c r="AA1577" s="6"/>
      <c r="AB1577" s="6"/>
      <c r="AC1577" s="6"/>
      <c r="AD1577" s="6"/>
      <c r="AE1577" s="6"/>
      <c r="AF1577" s="6"/>
      <c r="AG1577" s="6"/>
      <c r="AH1577" s="6"/>
      <c r="AM1577" s="6"/>
      <c r="AN1577" s="6"/>
      <c r="AO1577" s="6"/>
      <c r="AP1577" s="6"/>
      <c r="AQ1577" s="6"/>
      <c r="AR1577" s="6"/>
      <c r="AS1577" s="6"/>
      <c r="AT1577" s="6"/>
      <c r="AU1577" s="6"/>
      <c r="AV1577" s="6"/>
      <c r="AW1577" s="6"/>
      <c r="AX1577" s="6"/>
      <c r="AY1577" s="6"/>
      <c r="AZ1577" s="6"/>
      <c r="BA1577" s="6"/>
      <c r="BB1577" s="6"/>
      <c r="BC1577" s="6"/>
      <c r="BD1577" s="6"/>
      <c r="BE1577" s="6"/>
      <c r="BF1577" s="6"/>
      <c r="BG1577" s="6"/>
      <c r="BH1577" s="6"/>
      <c r="BI1577" s="6"/>
      <c r="BJ1577" s="6"/>
      <c r="BK1577" s="6"/>
      <c r="BL1577" s="6"/>
      <c r="BM1577" s="6"/>
      <c r="BN1577" s="6"/>
      <c r="BO1577" s="6"/>
      <c r="BP1577" s="6"/>
      <c r="BQ1577" s="6"/>
      <c r="BR1577" s="6"/>
      <c r="BS1577" s="6"/>
      <c r="BT1577" s="6"/>
      <c r="BU1577" s="6"/>
      <c r="BV1577" s="6"/>
      <c r="BW1577" s="6"/>
      <c r="BX1577" s="6"/>
      <c r="BY1577" s="6"/>
      <c r="BZ1577" s="6"/>
      <c r="CA1577" s="6"/>
      <c r="CB1577" s="6"/>
      <c r="CC1577" s="6"/>
      <c r="CD1577" s="6"/>
      <c r="CE1577" s="6"/>
      <c r="CF1577" s="6"/>
      <c r="CG1577" s="6"/>
      <c r="CH1577" s="6"/>
      <c r="CI1577" s="6"/>
      <c r="CJ1577" s="6"/>
      <c r="CK1577" s="6"/>
      <c r="CL1577" s="6"/>
      <c r="CM1577" s="6"/>
      <c r="CN1577" s="6"/>
      <c r="CO1577" s="6"/>
      <c r="CP1577" s="6"/>
      <c r="CQ1577" s="6"/>
      <c r="CR1577" s="6"/>
    </row>
    <row r="1578" customFormat="false" ht="15" hidden="false" customHeight="false" outlineLevel="0" collapsed="false">
      <c r="A1578" s="54" t="n">
        <v>1577</v>
      </c>
      <c r="B1578" s="6" t="s">
        <v>3541</v>
      </c>
      <c r="C1578" s="1" t="n">
        <v>3</v>
      </c>
      <c r="D1578" s="1" t="n">
        <v>15</v>
      </c>
      <c r="E1578" s="106" t="n">
        <f aca="false">PRODUCT(C1578/D1578)</f>
        <v>0.2</v>
      </c>
      <c r="F1578" s="6"/>
      <c r="G1578" s="6"/>
      <c r="H1578" s="6"/>
      <c r="I1578" s="6"/>
      <c r="J1578" s="1"/>
      <c r="K1578" s="1"/>
      <c r="L1578" s="6"/>
      <c r="S1578" s="6"/>
      <c r="T1578" s="6"/>
      <c r="U1578" s="6"/>
      <c r="V1578" s="1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</row>
    <row r="1579" customFormat="false" ht="15" hidden="false" customHeight="false" outlineLevel="0" collapsed="false">
      <c r="A1579" s="54" t="n">
        <v>1578</v>
      </c>
      <c r="B1579" s="6" t="s">
        <v>3551</v>
      </c>
      <c r="C1579" s="1" t="n">
        <v>3</v>
      </c>
      <c r="D1579" s="1" t="n">
        <v>8</v>
      </c>
      <c r="E1579" s="106" t="n">
        <f aca="false">PRODUCT(C1579/D1579)</f>
        <v>0.375</v>
      </c>
      <c r="F1579" s="6"/>
      <c r="G1579" s="6"/>
      <c r="H1579" s="6"/>
      <c r="I1579" s="6"/>
      <c r="J1579" s="1"/>
      <c r="K1579" s="1"/>
      <c r="L1579" s="6"/>
      <c r="S1579" s="6"/>
      <c r="T1579" s="6"/>
      <c r="U1579" s="6"/>
      <c r="V1579" s="1"/>
      <c r="W1579" s="6"/>
      <c r="X1579" s="6"/>
      <c r="Y1579" s="6"/>
      <c r="Z1579" s="6"/>
      <c r="AA1579" s="6"/>
      <c r="AB1579" s="6"/>
      <c r="AC1579" s="6"/>
      <c r="AD1579" s="6"/>
      <c r="AE1579" s="6"/>
      <c r="AF1579" s="6"/>
      <c r="AG1579" s="6"/>
      <c r="AH1579" s="6"/>
      <c r="AM1579" s="6"/>
      <c r="AN1579" s="6"/>
      <c r="AO1579" s="6"/>
      <c r="AP1579" s="6"/>
      <c r="AQ1579" s="6"/>
      <c r="AR1579" s="6"/>
      <c r="AS1579" s="6"/>
      <c r="AT1579" s="6"/>
      <c r="AU1579" s="6"/>
      <c r="AV1579" s="6"/>
      <c r="AW1579" s="6"/>
      <c r="AX1579" s="6"/>
      <c r="AY1579" s="6"/>
      <c r="AZ1579" s="6"/>
      <c r="BA1579" s="6"/>
      <c r="BB1579" s="6"/>
      <c r="BC1579" s="6"/>
      <c r="BD1579" s="6"/>
      <c r="BE1579" s="6"/>
      <c r="BF1579" s="6"/>
      <c r="BG1579" s="6"/>
      <c r="BH1579" s="6"/>
      <c r="BI1579" s="6"/>
      <c r="BJ1579" s="6"/>
      <c r="BK1579" s="6"/>
      <c r="BL1579" s="6"/>
      <c r="BM1579" s="6"/>
      <c r="BN1579" s="6"/>
      <c r="BO1579" s="6"/>
      <c r="BP1579" s="6"/>
      <c r="BQ1579" s="6"/>
      <c r="BR1579" s="6"/>
      <c r="BS1579" s="6"/>
      <c r="BT1579" s="6"/>
      <c r="BU1579" s="6"/>
      <c r="BV1579" s="6"/>
      <c r="BW1579" s="6"/>
      <c r="BX1579" s="6"/>
      <c r="BY1579" s="6"/>
      <c r="BZ1579" s="6"/>
      <c r="CA1579" s="6"/>
      <c r="CB1579" s="6"/>
      <c r="CC1579" s="6"/>
      <c r="CD1579" s="6"/>
      <c r="CE1579" s="6"/>
      <c r="CF1579" s="6"/>
      <c r="CG1579" s="6"/>
      <c r="CH1579" s="6"/>
      <c r="CI1579" s="6"/>
      <c r="CJ1579" s="6"/>
      <c r="CK1579" s="6"/>
      <c r="CL1579" s="6"/>
      <c r="CM1579" s="6"/>
      <c r="CN1579" s="6"/>
      <c r="CO1579" s="6"/>
      <c r="CP1579" s="6"/>
      <c r="CQ1579" s="6"/>
      <c r="CR1579" s="6"/>
    </row>
    <row r="1580" customFormat="false" ht="15" hidden="false" customHeight="false" outlineLevel="0" collapsed="false">
      <c r="A1580" s="54" t="n">
        <v>1579</v>
      </c>
      <c r="B1580" s="6" t="s">
        <v>3568</v>
      </c>
      <c r="C1580" s="1" t="n">
        <v>3</v>
      </c>
      <c r="D1580" s="1" t="n">
        <v>7</v>
      </c>
      <c r="E1580" s="106" t="n">
        <f aca="false">PRODUCT(C1580/D1580)</f>
        <v>0.428571428571429</v>
      </c>
      <c r="F1580" s="6"/>
      <c r="G1580" s="6"/>
      <c r="H1580" s="6"/>
      <c r="I1580" s="6"/>
      <c r="J1580" s="1"/>
      <c r="K1580" s="1"/>
      <c r="L1580" s="6"/>
      <c r="S1580" s="6"/>
      <c r="T1580" s="6"/>
      <c r="U1580" s="6"/>
      <c r="V1580" s="1"/>
      <c r="W1580" s="6"/>
      <c r="X1580" s="6"/>
      <c r="Y1580" s="6"/>
      <c r="Z1580" s="6"/>
      <c r="AA1580" s="6"/>
      <c r="AB1580" s="6"/>
      <c r="AC1580" s="6"/>
      <c r="AD1580" s="6"/>
      <c r="AE1580" s="6"/>
      <c r="AF1580" s="6"/>
      <c r="AG1580" s="6"/>
      <c r="AH1580" s="6"/>
      <c r="AM1580" s="6"/>
      <c r="AN1580" s="6"/>
      <c r="AO1580" s="6"/>
      <c r="AP1580" s="6"/>
      <c r="AQ1580" s="6"/>
      <c r="AR1580" s="6"/>
      <c r="AS1580" s="6"/>
      <c r="AT1580" s="6"/>
      <c r="AU1580" s="6"/>
      <c r="AV1580" s="6"/>
      <c r="AW1580" s="6"/>
      <c r="AX1580" s="6"/>
      <c r="AY1580" s="6"/>
      <c r="AZ1580" s="6"/>
      <c r="BA1580" s="6"/>
      <c r="BB1580" s="6"/>
      <c r="BC1580" s="6"/>
      <c r="BD1580" s="6"/>
      <c r="BE1580" s="6"/>
      <c r="BF1580" s="6"/>
      <c r="BG1580" s="6"/>
      <c r="BH1580" s="6"/>
      <c r="BI1580" s="6"/>
      <c r="BJ1580" s="6"/>
      <c r="BK1580" s="6"/>
      <c r="BL1580" s="6"/>
      <c r="BM1580" s="6"/>
      <c r="BN1580" s="6"/>
      <c r="BO1580" s="6"/>
      <c r="BP1580" s="6"/>
      <c r="BQ1580" s="6"/>
      <c r="BR1580" s="6"/>
      <c r="BS1580" s="6"/>
      <c r="BT1580" s="6"/>
      <c r="BU1580" s="6"/>
      <c r="BV1580" s="6"/>
      <c r="BW1580" s="6"/>
      <c r="BX1580" s="6"/>
      <c r="BY1580" s="6"/>
      <c r="BZ1580" s="6"/>
      <c r="CA1580" s="6"/>
      <c r="CB1580" s="6"/>
      <c r="CC1580" s="6"/>
      <c r="CD1580" s="6"/>
      <c r="CE1580" s="6"/>
      <c r="CF1580" s="6"/>
      <c r="CG1580" s="6"/>
      <c r="CH1580" s="6"/>
      <c r="CI1580" s="6"/>
      <c r="CJ1580" s="6"/>
      <c r="CK1580" s="6"/>
      <c r="CL1580" s="6"/>
      <c r="CM1580" s="6"/>
      <c r="CN1580" s="6"/>
      <c r="CO1580" s="6"/>
      <c r="CP1580" s="6"/>
      <c r="CQ1580" s="6"/>
      <c r="CR1580" s="6"/>
    </row>
    <row r="1581" customFormat="false" ht="15" hidden="false" customHeight="false" outlineLevel="0" collapsed="false">
      <c r="A1581" s="54" t="n">
        <v>1580</v>
      </c>
      <c r="B1581" s="6" t="s">
        <v>3579</v>
      </c>
      <c r="C1581" s="1" t="n">
        <v>3</v>
      </c>
      <c r="D1581" s="1" t="n">
        <v>13</v>
      </c>
      <c r="E1581" s="106" t="n">
        <f aca="false">PRODUCT(C1581/D1581)</f>
        <v>0.230769230769231</v>
      </c>
      <c r="F1581" s="6"/>
      <c r="G1581" s="6"/>
      <c r="H1581" s="6"/>
      <c r="I1581" s="6"/>
      <c r="J1581" s="1"/>
      <c r="K1581" s="1"/>
      <c r="L1581" s="6"/>
      <c r="S1581" s="6"/>
      <c r="T1581" s="6"/>
      <c r="U1581" s="6"/>
      <c r="V1581" s="1"/>
      <c r="W1581" s="6"/>
      <c r="X1581" s="6"/>
      <c r="Y1581" s="6"/>
      <c r="Z1581" s="6"/>
      <c r="AA1581" s="6"/>
      <c r="AB1581" s="6"/>
      <c r="AC1581" s="6"/>
      <c r="AD1581" s="6"/>
      <c r="AE1581" s="6"/>
      <c r="AF1581" s="6"/>
      <c r="AG1581" s="6"/>
      <c r="AH1581" s="6"/>
      <c r="AM1581" s="6"/>
      <c r="AN1581" s="6"/>
      <c r="AO1581" s="6"/>
      <c r="AP1581" s="6"/>
      <c r="AQ1581" s="6"/>
      <c r="AR1581" s="6"/>
      <c r="AS1581" s="6"/>
      <c r="AT1581" s="6"/>
      <c r="AU1581" s="6"/>
      <c r="AV1581" s="6"/>
      <c r="AW1581" s="6"/>
      <c r="AX1581" s="6"/>
      <c r="AY1581" s="6"/>
      <c r="AZ1581" s="6"/>
      <c r="BA1581" s="6"/>
      <c r="BB1581" s="6"/>
      <c r="BC1581" s="6"/>
      <c r="BD1581" s="6"/>
      <c r="BE1581" s="6"/>
      <c r="BF1581" s="6"/>
      <c r="BG1581" s="6"/>
      <c r="BH1581" s="6"/>
      <c r="BI1581" s="6"/>
      <c r="BJ1581" s="6"/>
      <c r="BK1581" s="6"/>
      <c r="BL1581" s="6"/>
      <c r="BM1581" s="6"/>
      <c r="BN1581" s="6"/>
      <c r="BO1581" s="6"/>
      <c r="BP1581" s="6"/>
      <c r="BQ1581" s="6"/>
      <c r="BR1581" s="6"/>
      <c r="BS1581" s="6"/>
      <c r="BT1581" s="6"/>
      <c r="BU1581" s="6"/>
      <c r="BV1581" s="6"/>
      <c r="BW1581" s="6"/>
      <c r="BX1581" s="6"/>
      <c r="BY1581" s="6"/>
      <c r="BZ1581" s="6"/>
      <c r="CA1581" s="6"/>
      <c r="CB1581" s="6"/>
      <c r="CC1581" s="6"/>
      <c r="CD1581" s="6"/>
      <c r="CE1581" s="6"/>
      <c r="CF1581" s="6"/>
      <c r="CG1581" s="6"/>
      <c r="CH1581" s="6"/>
      <c r="CI1581" s="6"/>
      <c r="CJ1581" s="6"/>
      <c r="CK1581" s="6"/>
      <c r="CL1581" s="6"/>
      <c r="CM1581" s="6"/>
      <c r="CN1581" s="6"/>
      <c r="CO1581" s="6"/>
      <c r="CP1581" s="6"/>
      <c r="CQ1581" s="6"/>
      <c r="CR1581" s="6"/>
    </row>
    <row r="1582" customFormat="false" ht="15" hidden="false" customHeight="false" outlineLevel="0" collapsed="false">
      <c r="A1582" s="54" t="n">
        <v>1581</v>
      </c>
      <c r="B1582" s="6" t="s">
        <v>3580</v>
      </c>
      <c r="C1582" s="1" t="n">
        <v>3</v>
      </c>
      <c r="D1582" s="1" t="n">
        <v>17</v>
      </c>
      <c r="E1582" s="106" t="n">
        <f aca="false">PRODUCT(C1582/D1582)</f>
        <v>0.176470588235294</v>
      </c>
      <c r="F1582" s="6"/>
      <c r="G1582" s="6"/>
      <c r="H1582" s="6"/>
      <c r="I1582" s="6"/>
      <c r="J1582" s="1"/>
      <c r="K1582" s="1"/>
      <c r="L1582" s="6"/>
      <c r="S1582" s="6"/>
      <c r="T1582" s="6"/>
      <c r="U1582" s="6"/>
      <c r="V1582" s="1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</row>
    <row r="1583" customFormat="false" ht="15" hidden="false" customHeight="false" outlineLevel="0" collapsed="false">
      <c r="A1583" s="54" t="n">
        <v>1582</v>
      </c>
      <c r="B1583" s="6" t="s">
        <v>3581</v>
      </c>
      <c r="C1583" s="1" t="n">
        <v>3</v>
      </c>
      <c r="D1583" s="1" t="n">
        <v>11</v>
      </c>
      <c r="E1583" s="106" t="n">
        <f aca="false">PRODUCT(C1583/D1583)</f>
        <v>0.272727272727273</v>
      </c>
      <c r="F1583" s="6"/>
      <c r="G1583" s="6"/>
      <c r="H1583" s="6"/>
      <c r="I1583" s="6"/>
      <c r="J1583" s="1"/>
      <c r="K1583" s="1"/>
      <c r="L1583" s="6"/>
      <c r="S1583" s="6"/>
      <c r="T1583" s="6"/>
      <c r="U1583" s="6"/>
      <c r="V1583" s="1"/>
      <c r="W1583" s="6"/>
      <c r="X1583" s="6"/>
      <c r="Y1583" s="6"/>
      <c r="Z1583" s="6"/>
      <c r="AA1583" s="6"/>
      <c r="AB1583" s="6"/>
      <c r="AC1583" s="6"/>
      <c r="AD1583" s="6"/>
      <c r="AE1583" s="6"/>
      <c r="AF1583" s="6"/>
      <c r="AG1583" s="6"/>
      <c r="AH1583" s="6"/>
      <c r="AM1583" s="6"/>
      <c r="AN1583" s="6"/>
      <c r="AO1583" s="6"/>
      <c r="AP1583" s="6"/>
      <c r="AQ1583" s="6"/>
      <c r="AR1583" s="6"/>
      <c r="AS1583" s="6"/>
      <c r="AT1583" s="6"/>
      <c r="AU1583" s="6"/>
      <c r="AV1583" s="6"/>
      <c r="AW1583" s="6"/>
      <c r="AX1583" s="6"/>
      <c r="AY1583" s="6"/>
      <c r="AZ1583" s="6"/>
      <c r="BA1583" s="6"/>
      <c r="BB1583" s="6"/>
      <c r="BC1583" s="6"/>
      <c r="BD1583" s="6"/>
      <c r="BE1583" s="6"/>
      <c r="BF1583" s="6"/>
      <c r="BG1583" s="6"/>
      <c r="BH1583" s="6"/>
      <c r="BI1583" s="6"/>
      <c r="BJ1583" s="6"/>
      <c r="BK1583" s="6"/>
      <c r="BL1583" s="6"/>
      <c r="BM1583" s="6"/>
      <c r="BN1583" s="6"/>
      <c r="BO1583" s="6"/>
      <c r="BP1583" s="6"/>
      <c r="BQ1583" s="6"/>
      <c r="BR1583" s="6"/>
      <c r="BS1583" s="6"/>
      <c r="BT1583" s="6"/>
      <c r="BU1583" s="6"/>
      <c r="BV1583" s="6"/>
      <c r="BW1583" s="6"/>
      <c r="BX1583" s="6"/>
      <c r="BY1583" s="6"/>
      <c r="BZ1583" s="6"/>
      <c r="CA1583" s="6"/>
      <c r="CB1583" s="6"/>
      <c r="CC1583" s="6"/>
      <c r="CD1583" s="6"/>
      <c r="CE1583" s="6"/>
      <c r="CF1583" s="6"/>
      <c r="CG1583" s="6"/>
      <c r="CH1583" s="6"/>
      <c r="CI1583" s="6"/>
      <c r="CJ1583" s="6"/>
      <c r="CK1583" s="6"/>
      <c r="CL1583" s="6"/>
      <c r="CM1583" s="6"/>
      <c r="CN1583" s="6"/>
      <c r="CO1583" s="6"/>
      <c r="CP1583" s="6"/>
      <c r="CQ1583" s="6"/>
      <c r="CR1583" s="6"/>
    </row>
    <row r="1584" customFormat="false" ht="15" hidden="false" customHeight="false" outlineLevel="0" collapsed="false">
      <c r="A1584" s="54" t="n">
        <v>1583</v>
      </c>
      <c r="B1584" s="6" t="s">
        <v>3584</v>
      </c>
      <c r="C1584" s="1" t="n">
        <v>3</v>
      </c>
      <c r="D1584" s="1" t="n">
        <v>8</v>
      </c>
      <c r="E1584" s="106" t="n">
        <f aca="false">PRODUCT(C1584/D1584)</f>
        <v>0.375</v>
      </c>
      <c r="F1584" s="6"/>
      <c r="G1584" s="6"/>
      <c r="H1584" s="6"/>
      <c r="I1584" s="6"/>
      <c r="J1584" s="1"/>
      <c r="K1584" s="1"/>
      <c r="L1584" s="6"/>
      <c r="S1584" s="6"/>
      <c r="T1584" s="6"/>
      <c r="U1584" s="6"/>
      <c r="V1584" s="1"/>
      <c r="W1584" s="6"/>
      <c r="X1584" s="6"/>
      <c r="Y1584" s="6"/>
      <c r="Z1584" s="6"/>
      <c r="AA1584" s="6"/>
      <c r="AB1584" s="6"/>
      <c r="AC1584" s="6"/>
      <c r="AD1584" s="6"/>
      <c r="AE1584" s="6"/>
      <c r="AF1584" s="6"/>
      <c r="AG1584" s="6"/>
      <c r="AH1584" s="6"/>
      <c r="AM1584" s="6"/>
      <c r="AN1584" s="6"/>
      <c r="AO1584" s="6"/>
      <c r="AP1584" s="6"/>
      <c r="AQ1584" s="6"/>
      <c r="AR1584" s="6"/>
      <c r="AS1584" s="6"/>
      <c r="AT1584" s="6"/>
      <c r="AU1584" s="6"/>
      <c r="AV1584" s="6"/>
      <c r="AW1584" s="6"/>
      <c r="AX1584" s="6"/>
      <c r="AY1584" s="6"/>
      <c r="AZ1584" s="6"/>
      <c r="BA1584" s="6"/>
      <c r="BB1584" s="6"/>
      <c r="BC1584" s="6"/>
      <c r="BD1584" s="6"/>
      <c r="BE1584" s="6"/>
      <c r="BF1584" s="6"/>
      <c r="BG1584" s="6"/>
      <c r="BH1584" s="6"/>
      <c r="BI1584" s="6"/>
      <c r="BJ1584" s="6"/>
      <c r="BK1584" s="6"/>
      <c r="BL1584" s="6"/>
      <c r="BM1584" s="6"/>
      <c r="BN1584" s="6"/>
      <c r="BO1584" s="6"/>
      <c r="BP1584" s="6"/>
      <c r="BQ1584" s="6"/>
      <c r="BR1584" s="6"/>
      <c r="BS1584" s="6"/>
      <c r="BT1584" s="6"/>
      <c r="BU1584" s="6"/>
      <c r="BV1584" s="6"/>
      <c r="BW1584" s="6"/>
      <c r="BX1584" s="6"/>
      <c r="BY1584" s="6"/>
      <c r="BZ1584" s="6"/>
      <c r="CA1584" s="6"/>
      <c r="CB1584" s="6"/>
      <c r="CC1584" s="6"/>
      <c r="CD1584" s="6"/>
      <c r="CE1584" s="6"/>
      <c r="CF1584" s="6"/>
      <c r="CG1584" s="6"/>
      <c r="CH1584" s="6"/>
      <c r="CI1584" s="6"/>
      <c r="CJ1584" s="6"/>
      <c r="CK1584" s="6"/>
      <c r="CL1584" s="6"/>
      <c r="CM1584" s="6"/>
      <c r="CN1584" s="6"/>
      <c r="CO1584" s="6"/>
      <c r="CP1584" s="6"/>
      <c r="CQ1584" s="6"/>
      <c r="CR1584" s="6"/>
    </row>
    <row r="1585" customFormat="false" ht="15" hidden="false" customHeight="false" outlineLevel="0" collapsed="false">
      <c r="A1585" s="54" t="n">
        <v>1584</v>
      </c>
      <c r="B1585" s="6" t="s">
        <v>3589</v>
      </c>
      <c r="C1585" s="1" t="n">
        <v>3</v>
      </c>
      <c r="D1585" s="1" t="n">
        <v>12</v>
      </c>
      <c r="E1585" s="106" t="n">
        <f aca="false">PRODUCT(C1585/D1585)</f>
        <v>0.25</v>
      </c>
      <c r="F1585" s="6"/>
      <c r="G1585" s="6"/>
      <c r="H1585" s="6"/>
      <c r="I1585" s="6"/>
      <c r="J1585" s="1"/>
      <c r="K1585" s="1"/>
      <c r="L1585" s="6"/>
      <c r="S1585" s="6"/>
      <c r="T1585" s="6"/>
      <c r="U1585" s="6"/>
      <c r="V1585" s="1"/>
      <c r="W1585" s="6"/>
      <c r="X1585" s="6"/>
      <c r="Y1585" s="6"/>
      <c r="Z1585" s="6"/>
      <c r="AA1585" s="6"/>
      <c r="AB1585" s="6"/>
      <c r="AC1585" s="6"/>
      <c r="AD1585" s="6"/>
      <c r="AE1585" s="6"/>
      <c r="AF1585" s="6"/>
      <c r="AG1585" s="6"/>
      <c r="AH1585" s="6"/>
      <c r="AM1585" s="6"/>
      <c r="AN1585" s="6"/>
      <c r="AO1585" s="6"/>
      <c r="AP1585" s="6"/>
      <c r="AQ1585" s="6"/>
      <c r="AR1585" s="6"/>
      <c r="AS1585" s="6"/>
      <c r="AT1585" s="6"/>
      <c r="AU1585" s="6"/>
      <c r="AV1585" s="6"/>
      <c r="AW1585" s="6"/>
      <c r="AX1585" s="6"/>
      <c r="AY1585" s="6"/>
      <c r="AZ1585" s="6"/>
      <c r="BA1585" s="6"/>
      <c r="BB1585" s="6"/>
      <c r="BC1585" s="6"/>
      <c r="BD1585" s="6"/>
      <c r="BE1585" s="6"/>
      <c r="BF1585" s="6"/>
      <c r="BG1585" s="6"/>
      <c r="BH1585" s="6"/>
      <c r="BI1585" s="6"/>
      <c r="BJ1585" s="6"/>
      <c r="BK1585" s="6"/>
      <c r="BL1585" s="6"/>
      <c r="BM1585" s="6"/>
      <c r="BN1585" s="6"/>
      <c r="BO1585" s="6"/>
      <c r="BP1585" s="6"/>
      <c r="BQ1585" s="6"/>
      <c r="BR1585" s="6"/>
      <c r="BS1585" s="6"/>
      <c r="BT1585" s="6"/>
      <c r="BU1585" s="6"/>
      <c r="BV1585" s="6"/>
      <c r="BW1585" s="6"/>
      <c r="BX1585" s="6"/>
      <c r="BY1585" s="6"/>
      <c r="BZ1585" s="6"/>
      <c r="CA1585" s="6"/>
      <c r="CB1585" s="6"/>
      <c r="CC1585" s="6"/>
      <c r="CD1585" s="6"/>
      <c r="CE1585" s="6"/>
      <c r="CF1585" s="6"/>
      <c r="CG1585" s="6"/>
      <c r="CH1585" s="6"/>
      <c r="CI1585" s="6"/>
      <c r="CJ1585" s="6"/>
      <c r="CK1585" s="6"/>
      <c r="CL1585" s="6"/>
      <c r="CM1585" s="6"/>
      <c r="CN1585" s="6"/>
      <c r="CO1585" s="6"/>
      <c r="CP1585" s="6"/>
      <c r="CQ1585" s="6"/>
      <c r="CR1585" s="6"/>
    </row>
    <row r="1586" customFormat="false" ht="15" hidden="false" customHeight="false" outlineLevel="0" collapsed="false">
      <c r="A1586" s="54" t="n">
        <v>1585</v>
      </c>
      <c r="B1586" s="6" t="s">
        <v>3590</v>
      </c>
      <c r="C1586" s="1" t="n">
        <v>3</v>
      </c>
      <c r="D1586" s="1" t="n">
        <v>13</v>
      </c>
      <c r="E1586" s="106" t="n">
        <f aca="false">PRODUCT(C1586/D1586)</f>
        <v>0.230769230769231</v>
      </c>
      <c r="F1586" s="6"/>
      <c r="G1586" s="6"/>
      <c r="H1586" s="6"/>
      <c r="I1586" s="6"/>
      <c r="J1586" s="1"/>
      <c r="K1586" s="1"/>
      <c r="L1586" s="6"/>
      <c r="S1586" s="6"/>
      <c r="T1586" s="6"/>
      <c r="U1586" s="6"/>
      <c r="V1586" s="1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</row>
    <row r="1587" customFormat="false" ht="15" hidden="false" customHeight="false" outlineLevel="0" collapsed="false">
      <c r="A1587" s="54" t="n">
        <v>1586</v>
      </c>
      <c r="B1587" s="6" t="s">
        <v>3594</v>
      </c>
      <c r="C1587" s="1" t="n">
        <v>3</v>
      </c>
      <c r="D1587" s="1" t="n">
        <v>7</v>
      </c>
      <c r="E1587" s="106" t="n">
        <f aca="false">PRODUCT(C1587/D1587)</f>
        <v>0.428571428571429</v>
      </c>
      <c r="F1587" s="6"/>
      <c r="G1587" s="6"/>
      <c r="H1587" s="6"/>
      <c r="I1587" s="6"/>
      <c r="J1587" s="1"/>
      <c r="K1587" s="1"/>
      <c r="L1587" s="6"/>
      <c r="S1587" s="6"/>
      <c r="T1587" s="6"/>
      <c r="U1587" s="6"/>
      <c r="V1587" s="1"/>
      <c r="W1587" s="6"/>
      <c r="X1587" s="6"/>
      <c r="Y1587" s="6"/>
      <c r="Z1587" s="6"/>
      <c r="AA1587" s="6"/>
      <c r="AB1587" s="6"/>
      <c r="AC1587" s="6"/>
      <c r="AD1587" s="6"/>
      <c r="AE1587" s="6"/>
      <c r="AF1587" s="6"/>
      <c r="AG1587" s="6"/>
      <c r="AH1587" s="6"/>
      <c r="AM1587" s="6"/>
      <c r="AN1587" s="6"/>
      <c r="AO1587" s="6"/>
      <c r="AP1587" s="6"/>
      <c r="AQ1587" s="6"/>
      <c r="AR1587" s="6"/>
      <c r="AS1587" s="6"/>
      <c r="AT1587" s="6"/>
      <c r="AU1587" s="6"/>
      <c r="AV1587" s="6"/>
      <c r="AW1587" s="6"/>
      <c r="AX1587" s="6"/>
      <c r="AY1587" s="6"/>
      <c r="AZ1587" s="6"/>
      <c r="BA1587" s="6"/>
      <c r="BB1587" s="6"/>
      <c r="BC1587" s="6"/>
      <c r="BD1587" s="6"/>
      <c r="BE1587" s="6"/>
      <c r="BF1587" s="6"/>
      <c r="BG1587" s="6"/>
      <c r="BH1587" s="6"/>
      <c r="BI1587" s="6"/>
      <c r="BJ1587" s="6"/>
      <c r="BK1587" s="6"/>
      <c r="BL1587" s="6"/>
      <c r="BM1587" s="6"/>
      <c r="BN1587" s="6"/>
      <c r="BO1587" s="6"/>
      <c r="BP1587" s="6"/>
      <c r="BQ1587" s="6"/>
      <c r="BR1587" s="6"/>
      <c r="BS1587" s="6"/>
      <c r="BT1587" s="6"/>
      <c r="BU1587" s="6"/>
      <c r="BV1587" s="6"/>
      <c r="BW1587" s="6"/>
      <c r="BX1587" s="6"/>
      <c r="BY1587" s="6"/>
      <c r="BZ1587" s="6"/>
      <c r="CA1587" s="6"/>
      <c r="CB1587" s="6"/>
      <c r="CC1587" s="6"/>
      <c r="CD1587" s="6"/>
      <c r="CE1587" s="6"/>
      <c r="CF1587" s="6"/>
      <c r="CG1587" s="6"/>
      <c r="CH1587" s="6"/>
      <c r="CI1587" s="6"/>
      <c r="CJ1587" s="6"/>
      <c r="CK1587" s="6"/>
      <c r="CL1587" s="6"/>
      <c r="CM1587" s="6"/>
      <c r="CN1587" s="6"/>
      <c r="CO1587" s="6"/>
      <c r="CP1587" s="6"/>
      <c r="CQ1587" s="6"/>
      <c r="CR1587" s="6"/>
    </row>
    <row r="1588" customFormat="false" ht="15" hidden="false" customHeight="false" outlineLevel="0" collapsed="false">
      <c r="A1588" s="54" t="n">
        <v>1587</v>
      </c>
      <c r="B1588" s="6" t="s">
        <v>3595</v>
      </c>
      <c r="C1588" s="1" t="n">
        <v>3</v>
      </c>
      <c r="D1588" s="1" t="n">
        <v>12</v>
      </c>
      <c r="E1588" s="106" t="n">
        <f aca="false">PRODUCT(C1588/D1588)</f>
        <v>0.25</v>
      </c>
      <c r="F1588" s="6"/>
      <c r="G1588" s="6"/>
      <c r="H1588" s="6"/>
      <c r="I1588" s="6"/>
      <c r="J1588" s="1"/>
      <c r="K1588" s="1"/>
      <c r="L1588" s="6"/>
      <c r="S1588" s="6"/>
      <c r="T1588" s="6"/>
      <c r="U1588" s="6"/>
      <c r="V1588" s="1"/>
      <c r="W1588" s="6"/>
      <c r="X1588" s="6"/>
      <c r="Y1588" s="6"/>
      <c r="Z1588" s="6"/>
      <c r="AA1588" s="6"/>
      <c r="AB1588" s="6"/>
      <c r="AC1588" s="6"/>
      <c r="AD1588" s="6"/>
      <c r="AE1588" s="6"/>
      <c r="AF1588" s="6"/>
      <c r="AG1588" s="6"/>
      <c r="AH1588" s="6"/>
      <c r="AM1588" s="6"/>
      <c r="AN1588" s="6"/>
      <c r="AO1588" s="6"/>
      <c r="AP1588" s="6"/>
      <c r="AQ1588" s="6"/>
      <c r="AR1588" s="6"/>
      <c r="AS1588" s="6"/>
      <c r="AT1588" s="6"/>
      <c r="AU1588" s="6"/>
      <c r="AV1588" s="6"/>
      <c r="AW1588" s="6"/>
      <c r="AX1588" s="6"/>
      <c r="AY1588" s="6"/>
      <c r="AZ1588" s="6"/>
      <c r="BA1588" s="6"/>
      <c r="BB1588" s="6"/>
      <c r="BC1588" s="6"/>
      <c r="BD1588" s="6"/>
      <c r="BE1588" s="6"/>
      <c r="BF1588" s="6"/>
      <c r="BG1588" s="6"/>
      <c r="BH1588" s="6"/>
      <c r="BI1588" s="6"/>
      <c r="BJ1588" s="6"/>
      <c r="BK1588" s="6"/>
      <c r="BL1588" s="6"/>
      <c r="BM1588" s="6"/>
      <c r="BN1588" s="6"/>
      <c r="BO1588" s="6"/>
      <c r="BP1588" s="6"/>
      <c r="BQ1588" s="6"/>
      <c r="BR1588" s="6"/>
      <c r="BS1588" s="6"/>
      <c r="BT1588" s="6"/>
      <c r="BU1588" s="6"/>
      <c r="BV1588" s="6"/>
      <c r="BW1588" s="6"/>
      <c r="BX1588" s="6"/>
      <c r="BY1588" s="6"/>
      <c r="BZ1588" s="6"/>
      <c r="CA1588" s="6"/>
      <c r="CB1588" s="6"/>
      <c r="CC1588" s="6"/>
      <c r="CD1588" s="6"/>
      <c r="CE1588" s="6"/>
      <c r="CF1588" s="6"/>
      <c r="CG1588" s="6"/>
      <c r="CH1588" s="6"/>
      <c r="CI1588" s="6"/>
      <c r="CJ1588" s="6"/>
      <c r="CK1588" s="6"/>
      <c r="CL1588" s="6"/>
      <c r="CM1588" s="6"/>
      <c r="CN1588" s="6"/>
      <c r="CO1588" s="6"/>
      <c r="CP1588" s="6"/>
      <c r="CQ1588" s="6"/>
      <c r="CR1588" s="6"/>
    </row>
    <row r="1589" customFormat="false" ht="15" hidden="false" customHeight="false" outlineLevel="0" collapsed="false">
      <c r="A1589" s="54" t="n">
        <v>1588</v>
      </c>
      <c r="B1589" s="6" t="s">
        <v>3596</v>
      </c>
      <c r="C1589" s="1" t="n">
        <v>3</v>
      </c>
      <c r="D1589" s="1" t="n">
        <v>12</v>
      </c>
      <c r="E1589" s="106" t="n">
        <f aca="false">PRODUCT(C1589/D1589)</f>
        <v>0.25</v>
      </c>
      <c r="F1589" s="6"/>
      <c r="G1589" s="6"/>
      <c r="H1589" s="6"/>
      <c r="I1589" s="6"/>
      <c r="J1589" s="1"/>
      <c r="K1589" s="1"/>
      <c r="L1589" s="6"/>
      <c r="S1589" s="6"/>
      <c r="T1589" s="6"/>
      <c r="U1589" s="6"/>
      <c r="V1589" s="1"/>
      <c r="W1589" s="6"/>
      <c r="X1589" s="6"/>
      <c r="Y1589" s="6"/>
      <c r="Z1589" s="6"/>
      <c r="AA1589" s="6"/>
      <c r="AB1589" s="6"/>
      <c r="AC1589" s="6"/>
      <c r="AD1589" s="6"/>
      <c r="AE1589" s="6"/>
      <c r="AF1589" s="6"/>
      <c r="AG1589" s="6"/>
      <c r="AH1589" s="6"/>
      <c r="AM1589" s="6"/>
      <c r="AN1589" s="6"/>
      <c r="AO1589" s="6"/>
      <c r="AP1589" s="6"/>
      <c r="AQ1589" s="6"/>
      <c r="AR1589" s="6"/>
      <c r="AS1589" s="6"/>
      <c r="AT1589" s="6"/>
      <c r="AU1589" s="6"/>
      <c r="AV1589" s="6"/>
      <c r="AW1589" s="6"/>
      <c r="AX1589" s="6"/>
      <c r="AY1589" s="6"/>
      <c r="AZ1589" s="6"/>
      <c r="BA1589" s="6"/>
      <c r="BB1589" s="6"/>
      <c r="BC1589" s="6"/>
      <c r="BD1589" s="6"/>
      <c r="BE1589" s="6"/>
      <c r="BF1589" s="6"/>
      <c r="BG1589" s="6"/>
      <c r="BH1589" s="6"/>
      <c r="BI1589" s="6"/>
      <c r="BJ1589" s="6"/>
      <c r="BK1589" s="6"/>
      <c r="BL1589" s="6"/>
      <c r="BM1589" s="6"/>
      <c r="BN1589" s="6"/>
      <c r="BO1589" s="6"/>
      <c r="BP1589" s="6"/>
      <c r="BQ1589" s="6"/>
      <c r="BR1589" s="6"/>
      <c r="BS1589" s="6"/>
      <c r="BT1589" s="6"/>
      <c r="BU1589" s="6"/>
      <c r="BV1589" s="6"/>
      <c r="BW1589" s="6"/>
      <c r="BX1589" s="6"/>
      <c r="BY1589" s="6"/>
      <c r="BZ1589" s="6"/>
      <c r="CA1589" s="6"/>
      <c r="CB1589" s="6"/>
      <c r="CC1589" s="6"/>
      <c r="CD1589" s="6"/>
      <c r="CE1589" s="6"/>
      <c r="CF1589" s="6"/>
      <c r="CG1589" s="6"/>
      <c r="CH1589" s="6"/>
      <c r="CI1589" s="6"/>
      <c r="CJ1589" s="6"/>
      <c r="CK1589" s="6"/>
      <c r="CL1589" s="6"/>
      <c r="CM1589" s="6"/>
      <c r="CN1589" s="6"/>
      <c r="CO1589" s="6"/>
      <c r="CP1589" s="6"/>
      <c r="CQ1589" s="6"/>
      <c r="CR1589" s="6"/>
    </row>
    <row r="1590" customFormat="false" ht="15" hidden="false" customHeight="false" outlineLevel="0" collapsed="false">
      <c r="A1590" s="54" t="n">
        <v>1589</v>
      </c>
      <c r="B1590" s="6" t="s">
        <v>3598</v>
      </c>
      <c r="C1590" s="1" t="n">
        <v>3</v>
      </c>
      <c r="D1590" s="1" t="n">
        <v>6</v>
      </c>
      <c r="E1590" s="106" t="n">
        <f aca="false">PRODUCT(C1590/D1590)</f>
        <v>0.5</v>
      </c>
      <c r="F1590" s="6"/>
      <c r="G1590" s="6"/>
      <c r="H1590" s="6"/>
      <c r="I1590" s="6"/>
      <c r="J1590" s="1"/>
      <c r="K1590" s="1"/>
      <c r="L1590" s="6"/>
      <c r="S1590" s="6"/>
      <c r="T1590" s="6"/>
      <c r="U1590" s="6"/>
      <c r="V1590" s="1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</row>
    <row r="1591" customFormat="false" ht="15" hidden="false" customHeight="false" outlineLevel="0" collapsed="false">
      <c r="A1591" s="54" t="n">
        <v>1590</v>
      </c>
      <c r="B1591" s="6" t="s">
        <v>3599</v>
      </c>
      <c r="C1591" s="1" t="n">
        <v>3</v>
      </c>
      <c r="D1591" s="1" t="n">
        <v>11</v>
      </c>
      <c r="E1591" s="106" t="n">
        <f aca="false">PRODUCT(C1591/D1591)</f>
        <v>0.272727272727273</v>
      </c>
      <c r="F1591" s="6"/>
      <c r="G1591" s="6"/>
      <c r="H1591" s="6"/>
      <c r="I1591" s="6"/>
      <c r="J1591" s="1"/>
      <c r="K1591" s="1"/>
      <c r="L1591" s="6"/>
      <c r="S1591" s="6"/>
      <c r="T1591" s="6"/>
      <c r="U1591" s="6"/>
      <c r="V1591" s="1"/>
      <c r="W1591" s="6"/>
      <c r="X1591" s="6"/>
      <c r="Y1591" s="6"/>
      <c r="Z1591" s="6"/>
      <c r="AA1591" s="6"/>
      <c r="AB1591" s="6"/>
      <c r="AC1591" s="6"/>
      <c r="AD1591" s="6"/>
      <c r="AE1591" s="6"/>
      <c r="AF1591" s="6"/>
      <c r="AG1591" s="6"/>
      <c r="AH1591" s="6"/>
      <c r="AM1591" s="6"/>
      <c r="AN1591" s="6"/>
      <c r="AO1591" s="6"/>
      <c r="AP1591" s="6"/>
      <c r="AQ1591" s="6"/>
      <c r="AR1591" s="6"/>
      <c r="AS1591" s="6"/>
      <c r="AT1591" s="6"/>
      <c r="AU1591" s="6"/>
      <c r="AV1591" s="6"/>
      <c r="AW1591" s="6"/>
      <c r="AX1591" s="6"/>
      <c r="AY1591" s="6"/>
      <c r="AZ1591" s="6"/>
      <c r="BA1591" s="6"/>
      <c r="BB1591" s="6"/>
      <c r="BC1591" s="6"/>
      <c r="BD1591" s="6"/>
      <c r="BE1591" s="6"/>
      <c r="BF1591" s="6"/>
      <c r="BG1591" s="6"/>
      <c r="BH1591" s="6"/>
      <c r="BI1591" s="6"/>
      <c r="BJ1591" s="6"/>
      <c r="BK1591" s="6"/>
      <c r="BL1591" s="6"/>
      <c r="BM1591" s="6"/>
      <c r="BN1591" s="6"/>
      <c r="BO1591" s="6"/>
      <c r="BP1591" s="6"/>
      <c r="BQ1591" s="6"/>
      <c r="BR1591" s="6"/>
      <c r="BS1591" s="6"/>
      <c r="BT1591" s="6"/>
      <c r="BU1591" s="6"/>
      <c r="BV1591" s="6"/>
      <c r="BW1591" s="6"/>
      <c r="BX1591" s="6"/>
      <c r="BY1591" s="6"/>
      <c r="BZ1591" s="6"/>
      <c r="CA1591" s="6"/>
      <c r="CB1591" s="6"/>
      <c r="CC1591" s="6"/>
      <c r="CD1591" s="6"/>
      <c r="CE1591" s="6"/>
      <c r="CF1591" s="6"/>
      <c r="CG1591" s="6"/>
      <c r="CH1591" s="6"/>
      <c r="CI1591" s="6"/>
      <c r="CJ1591" s="6"/>
      <c r="CK1591" s="6"/>
      <c r="CL1591" s="6"/>
      <c r="CM1591" s="6"/>
      <c r="CN1591" s="6"/>
      <c r="CO1591" s="6"/>
      <c r="CP1591" s="6"/>
      <c r="CQ1591" s="6"/>
      <c r="CR1591" s="6"/>
    </row>
    <row r="1592" customFormat="false" ht="15" hidden="false" customHeight="false" outlineLevel="0" collapsed="false">
      <c r="A1592" s="54" t="n">
        <v>1591</v>
      </c>
      <c r="B1592" s="6" t="s">
        <v>3602</v>
      </c>
      <c r="C1592" s="1" t="n">
        <v>3</v>
      </c>
      <c r="D1592" s="1" t="n">
        <v>18</v>
      </c>
      <c r="E1592" s="106" t="n">
        <f aca="false">PRODUCT(C1592/D1592)</f>
        <v>0.166666666666667</v>
      </c>
      <c r="F1592" s="6"/>
      <c r="G1592" s="6"/>
      <c r="H1592" s="6"/>
      <c r="I1592" s="6"/>
      <c r="J1592" s="1"/>
      <c r="K1592" s="1"/>
      <c r="L1592" s="6"/>
      <c r="S1592" s="6"/>
      <c r="T1592" s="6"/>
      <c r="U1592" s="6"/>
      <c r="V1592" s="1"/>
      <c r="W1592" s="6"/>
      <c r="X1592" s="6"/>
      <c r="Y1592" s="6"/>
      <c r="Z1592" s="6"/>
      <c r="AA1592" s="6"/>
      <c r="AB1592" s="6"/>
      <c r="AC1592" s="6"/>
      <c r="AD1592" s="6"/>
      <c r="AE1592" s="6"/>
      <c r="AF1592" s="6"/>
      <c r="AG1592" s="6"/>
      <c r="AH1592" s="6"/>
      <c r="AM1592" s="6"/>
      <c r="AN1592" s="6"/>
      <c r="AO1592" s="6"/>
      <c r="AP1592" s="6"/>
      <c r="AQ1592" s="6"/>
      <c r="AR1592" s="6"/>
      <c r="AS1592" s="6"/>
      <c r="AT1592" s="6"/>
      <c r="AU1592" s="6"/>
      <c r="AV1592" s="6"/>
      <c r="AW1592" s="6"/>
      <c r="AX1592" s="6"/>
      <c r="AY1592" s="6"/>
      <c r="AZ1592" s="6"/>
      <c r="BA1592" s="6"/>
      <c r="BB1592" s="6"/>
      <c r="BC1592" s="6"/>
      <c r="BD1592" s="6"/>
      <c r="BE1592" s="6"/>
      <c r="BF1592" s="6"/>
      <c r="BG1592" s="6"/>
      <c r="BH1592" s="6"/>
      <c r="BI1592" s="6"/>
      <c r="BJ1592" s="6"/>
      <c r="BK1592" s="6"/>
      <c r="BL1592" s="6"/>
      <c r="BM1592" s="6"/>
      <c r="BN1592" s="6"/>
      <c r="BO1592" s="6"/>
      <c r="BP1592" s="6"/>
      <c r="BQ1592" s="6"/>
      <c r="BR1592" s="6"/>
      <c r="BS1592" s="6"/>
      <c r="BT1592" s="6"/>
      <c r="BU1592" s="6"/>
      <c r="BV1592" s="6"/>
      <c r="BW1592" s="6"/>
      <c r="BX1592" s="6"/>
      <c r="BY1592" s="6"/>
      <c r="BZ1592" s="6"/>
      <c r="CA1592" s="6"/>
      <c r="CB1592" s="6"/>
      <c r="CC1592" s="6"/>
      <c r="CD1592" s="6"/>
      <c r="CE1592" s="6"/>
      <c r="CF1592" s="6"/>
      <c r="CG1592" s="6"/>
      <c r="CH1592" s="6"/>
      <c r="CI1592" s="6"/>
      <c r="CJ1592" s="6"/>
      <c r="CK1592" s="6"/>
      <c r="CL1592" s="6"/>
      <c r="CM1592" s="6"/>
      <c r="CN1592" s="6"/>
      <c r="CO1592" s="6"/>
      <c r="CP1592" s="6"/>
      <c r="CQ1592" s="6"/>
      <c r="CR1592" s="6"/>
    </row>
    <row r="1593" customFormat="false" ht="15" hidden="false" customHeight="false" outlineLevel="0" collapsed="false">
      <c r="A1593" s="54" t="n">
        <v>1592</v>
      </c>
      <c r="B1593" s="6" t="s">
        <v>3607</v>
      </c>
      <c r="C1593" s="1" t="n">
        <v>3</v>
      </c>
      <c r="D1593" s="1" t="n">
        <v>12</v>
      </c>
      <c r="E1593" s="106" t="n">
        <f aca="false">PRODUCT(C1593/D1593)</f>
        <v>0.25</v>
      </c>
      <c r="F1593" s="6"/>
      <c r="G1593" s="6"/>
      <c r="H1593" s="6"/>
      <c r="I1593" s="6"/>
      <c r="J1593" s="1"/>
      <c r="K1593" s="1"/>
      <c r="L1593" s="6"/>
      <c r="S1593" s="6"/>
      <c r="T1593" s="6"/>
      <c r="U1593" s="6"/>
      <c r="V1593" s="1"/>
      <c r="W1593" s="6"/>
      <c r="X1593" s="6"/>
      <c r="Y1593" s="6"/>
      <c r="Z1593" s="6"/>
      <c r="AA1593" s="6"/>
      <c r="AB1593" s="6"/>
      <c r="AC1593" s="6"/>
      <c r="AD1593" s="6"/>
      <c r="AE1593" s="6"/>
      <c r="AF1593" s="6"/>
      <c r="AG1593" s="6"/>
      <c r="AH1593" s="6"/>
      <c r="AM1593" s="6"/>
      <c r="AN1593" s="6"/>
      <c r="AO1593" s="6"/>
      <c r="AP1593" s="6"/>
      <c r="AQ1593" s="6"/>
      <c r="AR1593" s="6"/>
      <c r="AS1593" s="6"/>
      <c r="AT1593" s="6"/>
      <c r="AU1593" s="6"/>
      <c r="AV1593" s="6"/>
      <c r="AW1593" s="6"/>
      <c r="AX1593" s="6"/>
      <c r="AY1593" s="6"/>
      <c r="AZ1593" s="6"/>
      <c r="BA1593" s="6"/>
      <c r="BB1593" s="6"/>
      <c r="BC1593" s="6"/>
      <c r="BD1593" s="6"/>
      <c r="BE1593" s="6"/>
      <c r="BF1593" s="6"/>
      <c r="BG1593" s="6"/>
      <c r="BH1593" s="6"/>
      <c r="BI1593" s="6"/>
      <c r="BJ1593" s="6"/>
      <c r="BK1593" s="6"/>
      <c r="BL1593" s="6"/>
      <c r="BM1593" s="6"/>
      <c r="BN1593" s="6"/>
      <c r="BO1593" s="6"/>
      <c r="BP1593" s="6"/>
      <c r="BQ1593" s="6"/>
      <c r="BR1593" s="6"/>
      <c r="BS1593" s="6"/>
      <c r="BT1593" s="6"/>
      <c r="BU1593" s="6"/>
      <c r="BV1593" s="6"/>
      <c r="BW1593" s="6"/>
      <c r="BX1593" s="6"/>
      <c r="BY1593" s="6"/>
      <c r="BZ1593" s="6"/>
      <c r="CA1593" s="6"/>
      <c r="CB1593" s="6"/>
      <c r="CC1593" s="6"/>
      <c r="CD1593" s="6"/>
      <c r="CE1593" s="6"/>
      <c r="CF1593" s="6"/>
      <c r="CG1593" s="6"/>
      <c r="CH1593" s="6"/>
      <c r="CI1593" s="6"/>
      <c r="CJ1593" s="6"/>
      <c r="CK1593" s="6"/>
      <c r="CL1593" s="6"/>
      <c r="CM1593" s="6"/>
      <c r="CN1593" s="6"/>
      <c r="CO1593" s="6"/>
      <c r="CP1593" s="6"/>
      <c r="CQ1593" s="6"/>
      <c r="CR1593" s="6"/>
    </row>
    <row r="1594" customFormat="false" ht="15" hidden="false" customHeight="false" outlineLevel="0" collapsed="false">
      <c r="A1594" s="54" t="n">
        <v>1593</v>
      </c>
      <c r="B1594" s="6" t="s">
        <v>3610</v>
      </c>
      <c r="C1594" s="1" t="n">
        <v>3</v>
      </c>
      <c r="D1594" s="1" t="n">
        <v>7</v>
      </c>
      <c r="E1594" s="106" t="n">
        <f aca="false">PRODUCT(C1594/D1594)</f>
        <v>0.428571428571429</v>
      </c>
      <c r="F1594" s="6"/>
      <c r="G1594" s="6"/>
      <c r="H1594" s="6"/>
      <c r="I1594" s="6"/>
      <c r="J1594" s="1"/>
      <c r="K1594" s="1"/>
      <c r="L1594" s="6"/>
      <c r="S1594" s="6"/>
      <c r="T1594" s="6"/>
      <c r="U1594" s="6"/>
      <c r="V1594" s="1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</row>
    <row r="1595" customFormat="false" ht="15" hidden="false" customHeight="false" outlineLevel="0" collapsed="false">
      <c r="A1595" s="54" t="n">
        <v>1594</v>
      </c>
      <c r="B1595" s="6" t="s">
        <v>3612</v>
      </c>
      <c r="C1595" s="1" t="n">
        <v>3</v>
      </c>
      <c r="D1595" s="1" t="n">
        <v>10</v>
      </c>
      <c r="E1595" s="106" t="n">
        <f aca="false">PRODUCT(C1595/D1595)</f>
        <v>0.3</v>
      </c>
      <c r="F1595" s="6"/>
      <c r="G1595" s="6"/>
      <c r="H1595" s="6"/>
      <c r="I1595" s="6"/>
      <c r="J1595" s="1"/>
      <c r="K1595" s="1"/>
      <c r="L1595" s="6"/>
      <c r="S1595" s="6"/>
      <c r="T1595" s="6"/>
      <c r="U1595" s="6"/>
      <c r="V1595" s="1"/>
      <c r="W1595" s="6"/>
      <c r="X1595" s="6"/>
      <c r="Y1595" s="6"/>
      <c r="Z1595" s="6"/>
      <c r="AA1595" s="6"/>
      <c r="AB1595" s="6"/>
      <c r="AC1595" s="6"/>
      <c r="AD1595" s="6"/>
      <c r="AE1595" s="6"/>
      <c r="AF1595" s="6"/>
      <c r="AG1595" s="6"/>
      <c r="AH1595" s="6"/>
      <c r="AM1595" s="6"/>
      <c r="AN1595" s="6"/>
      <c r="AO1595" s="6"/>
      <c r="AP1595" s="6"/>
      <c r="AQ1595" s="6"/>
      <c r="AR1595" s="6"/>
      <c r="AS1595" s="6"/>
      <c r="AT1595" s="6"/>
      <c r="AU1595" s="6"/>
      <c r="AV1595" s="6"/>
      <c r="AW1595" s="6"/>
      <c r="AX1595" s="6"/>
      <c r="AY1595" s="6"/>
      <c r="AZ1595" s="6"/>
      <c r="BA1595" s="6"/>
      <c r="BB1595" s="6"/>
      <c r="BC1595" s="6"/>
      <c r="BD1595" s="6"/>
      <c r="BE1595" s="6"/>
      <c r="BF1595" s="6"/>
      <c r="BG1595" s="6"/>
      <c r="BH1595" s="6"/>
      <c r="BI1595" s="6"/>
      <c r="BJ1595" s="6"/>
      <c r="BK1595" s="6"/>
      <c r="BL1595" s="6"/>
      <c r="BM1595" s="6"/>
      <c r="BN1595" s="6"/>
      <c r="BO1595" s="6"/>
      <c r="BP1595" s="6"/>
      <c r="BQ1595" s="6"/>
      <c r="BR1595" s="6"/>
      <c r="BS1595" s="6"/>
      <c r="BT1595" s="6"/>
      <c r="BU1595" s="6"/>
      <c r="BV1595" s="6"/>
      <c r="BW1595" s="6"/>
      <c r="BX1595" s="6"/>
      <c r="BY1595" s="6"/>
      <c r="BZ1595" s="6"/>
      <c r="CA1595" s="6"/>
      <c r="CB1595" s="6"/>
      <c r="CC1595" s="6"/>
      <c r="CD1595" s="6"/>
      <c r="CE1595" s="6"/>
      <c r="CF1595" s="6"/>
      <c r="CG1595" s="6"/>
      <c r="CH1595" s="6"/>
      <c r="CI1595" s="6"/>
      <c r="CJ1595" s="6"/>
      <c r="CK1595" s="6"/>
      <c r="CL1595" s="6"/>
      <c r="CM1595" s="6"/>
      <c r="CN1595" s="6"/>
      <c r="CO1595" s="6"/>
      <c r="CP1595" s="6"/>
      <c r="CQ1595" s="6"/>
      <c r="CR1595" s="6"/>
    </row>
    <row r="1596" customFormat="false" ht="15" hidden="false" customHeight="false" outlineLevel="0" collapsed="false">
      <c r="A1596" s="54" t="n">
        <v>1595</v>
      </c>
      <c r="B1596" s="6" t="s">
        <v>3621</v>
      </c>
      <c r="C1596" s="1" t="n">
        <v>3</v>
      </c>
      <c r="D1596" s="1" t="n">
        <v>7</v>
      </c>
      <c r="E1596" s="106" t="n">
        <f aca="false">PRODUCT(C1596/D1596)</f>
        <v>0.428571428571429</v>
      </c>
      <c r="F1596" s="6"/>
      <c r="G1596" s="6"/>
      <c r="H1596" s="6"/>
      <c r="I1596" s="6"/>
      <c r="J1596" s="1"/>
      <c r="K1596" s="1"/>
      <c r="L1596" s="6"/>
      <c r="S1596" s="6"/>
      <c r="T1596" s="6"/>
      <c r="U1596" s="6"/>
      <c r="V1596" s="1"/>
      <c r="W1596" s="6"/>
      <c r="X1596" s="6"/>
      <c r="Y1596" s="6"/>
      <c r="Z1596" s="6"/>
      <c r="AA1596" s="6"/>
      <c r="AB1596" s="6"/>
      <c r="AC1596" s="6"/>
      <c r="AD1596" s="6"/>
      <c r="AE1596" s="6"/>
      <c r="AF1596" s="6"/>
      <c r="AG1596" s="6"/>
      <c r="AH1596" s="6"/>
      <c r="AM1596" s="6"/>
      <c r="AN1596" s="6"/>
      <c r="AO1596" s="6"/>
      <c r="AP1596" s="6"/>
      <c r="AQ1596" s="6"/>
      <c r="AR1596" s="6"/>
      <c r="AS1596" s="6"/>
      <c r="AT1596" s="6"/>
      <c r="AU1596" s="6"/>
      <c r="AV1596" s="6"/>
      <c r="AW1596" s="6"/>
      <c r="AX1596" s="6"/>
      <c r="AY1596" s="6"/>
      <c r="AZ1596" s="6"/>
      <c r="BA1596" s="6"/>
      <c r="BB1596" s="6"/>
      <c r="BC1596" s="6"/>
      <c r="BD1596" s="6"/>
      <c r="BE1596" s="6"/>
      <c r="BF1596" s="6"/>
      <c r="BG1596" s="6"/>
      <c r="BH1596" s="6"/>
      <c r="BI1596" s="6"/>
      <c r="BJ1596" s="6"/>
      <c r="BK1596" s="6"/>
      <c r="BL1596" s="6"/>
      <c r="BM1596" s="6"/>
      <c r="BN1596" s="6"/>
      <c r="BO1596" s="6"/>
      <c r="BP1596" s="6"/>
      <c r="BQ1596" s="6"/>
      <c r="BR1596" s="6"/>
      <c r="BS1596" s="6"/>
      <c r="BT1596" s="6"/>
      <c r="BU1596" s="6"/>
      <c r="BV1596" s="6"/>
      <c r="BW1596" s="6"/>
      <c r="BX1596" s="6"/>
      <c r="BY1596" s="6"/>
      <c r="BZ1596" s="6"/>
      <c r="CA1596" s="6"/>
      <c r="CB1596" s="6"/>
      <c r="CC1596" s="6"/>
      <c r="CD1596" s="6"/>
      <c r="CE1596" s="6"/>
      <c r="CF1596" s="6"/>
      <c r="CG1596" s="6"/>
      <c r="CH1596" s="6"/>
      <c r="CI1596" s="6"/>
      <c r="CJ1596" s="6"/>
      <c r="CK1596" s="6"/>
      <c r="CL1596" s="6"/>
      <c r="CM1596" s="6"/>
      <c r="CN1596" s="6"/>
      <c r="CO1596" s="6"/>
      <c r="CP1596" s="6"/>
      <c r="CQ1596" s="6"/>
      <c r="CR1596" s="6"/>
    </row>
    <row r="1597" customFormat="false" ht="15" hidden="false" customHeight="false" outlineLevel="0" collapsed="false">
      <c r="A1597" s="54" t="n">
        <v>1596</v>
      </c>
      <c r="B1597" s="6" t="s">
        <v>3628</v>
      </c>
      <c r="C1597" s="1" t="n">
        <v>3</v>
      </c>
      <c r="D1597" s="1" t="n">
        <v>9</v>
      </c>
      <c r="E1597" s="106" t="n">
        <f aca="false">PRODUCT(C1597/D1597)</f>
        <v>0.333333333333333</v>
      </c>
      <c r="F1597" s="6"/>
      <c r="G1597" s="6"/>
      <c r="H1597" s="6"/>
      <c r="I1597" s="6"/>
      <c r="J1597" s="1"/>
      <c r="K1597" s="1"/>
      <c r="L1597" s="6"/>
      <c r="S1597" s="6"/>
      <c r="T1597" s="6"/>
      <c r="U1597" s="6"/>
      <c r="V1597" s="1"/>
      <c r="W1597" s="6"/>
      <c r="X1597" s="6"/>
      <c r="Y1597" s="6"/>
      <c r="Z1597" s="6"/>
      <c r="AA1597" s="6"/>
      <c r="AB1597" s="6"/>
      <c r="AC1597" s="6"/>
      <c r="AD1597" s="6"/>
      <c r="AE1597" s="6"/>
      <c r="AF1597" s="6"/>
      <c r="AG1597" s="6"/>
      <c r="AH1597" s="6"/>
      <c r="AM1597" s="6"/>
      <c r="AN1597" s="6"/>
      <c r="AO1597" s="6"/>
      <c r="AP1597" s="6"/>
      <c r="AQ1597" s="6"/>
      <c r="AR1597" s="6"/>
      <c r="AS1597" s="6"/>
      <c r="AT1597" s="6"/>
      <c r="AU1597" s="6"/>
      <c r="AV1597" s="6"/>
      <c r="AW1597" s="6"/>
      <c r="AX1597" s="6"/>
      <c r="AY1597" s="6"/>
      <c r="AZ1597" s="6"/>
      <c r="BA1597" s="6"/>
      <c r="BB1597" s="6"/>
      <c r="BC1597" s="6"/>
      <c r="BD1597" s="6"/>
      <c r="BE1597" s="6"/>
      <c r="BF1597" s="6"/>
      <c r="BG1597" s="6"/>
      <c r="BH1597" s="6"/>
      <c r="BI1597" s="6"/>
      <c r="BJ1597" s="6"/>
      <c r="BK1597" s="6"/>
      <c r="BL1597" s="6"/>
      <c r="BM1597" s="6"/>
      <c r="BN1597" s="6"/>
      <c r="BO1597" s="6"/>
      <c r="BP1597" s="6"/>
      <c r="BQ1597" s="6"/>
      <c r="BR1597" s="6"/>
      <c r="BS1597" s="6"/>
      <c r="BT1597" s="6"/>
      <c r="BU1597" s="6"/>
      <c r="BV1597" s="6"/>
      <c r="BW1597" s="6"/>
      <c r="BX1597" s="6"/>
      <c r="BY1597" s="6"/>
      <c r="BZ1597" s="6"/>
      <c r="CA1597" s="6"/>
      <c r="CB1597" s="6"/>
      <c r="CC1597" s="6"/>
      <c r="CD1597" s="6"/>
      <c r="CE1597" s="6"/>
      <c r="CF1597" s="6"/>
      <c r="CG1597" s="6"/>
      <c r="CH1597" s="6"/>
      <c r="CI1597" s="6"/>
      <c r="CJ1597" s="6"/>
      <c r="CK1597" s="6"/>
      <c r="CL1597" s="6"/>
      <c r="CM1597" s="6"/>
      <c r="CN1597" s="6"/>
      <c r="CO1597" s="6"/>
      <c r="CP1597" s="6"/>
      <c r="CQ1597" s="6"/>
      <c r="CR1597" s="6"/>
    </row>
    <row r="1598" customFormat="false" ht="15" hidden="false" customHeight="false" outlineLevel="0" collapsed="false">
      <c r="A1598" s="54" t="n">
        <v>1597</v>
      </c>
      <c r="B1598" s="6" t="s">
        <v>3629</v>
      </c>
      <c r="C1598" s="1" t="n">
        <v>3</v>
      </c>
      <c r="D1598" s="1" t="n">
        <v>9</v>
      </c>
      <c r="E1598" s="106" t="n">
        <f aca="false">PRODUCT(C1598/D1598)</f>
        <v>0.333333333333333</v>
      </c>
      <c r="F1598" s="6"/>
      <c r="G1598" s="6"/>
      <c r="H1598" s="6"/>
      <c r="I1598" s="6"/>
      <c r="J1598" s="1"/>
      <c r="K1598" s="1"/>
      <c r="L1598" s="6"/>
      <c r="S1598" s="6"/>
      <c r="T1598" s="6"/>
      <c r="U1598" s="6"/>
      <c r="V1598" s="1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</row>
    <row r="1599" customFormat="false" ht="15" hidden="false" customHeight="false" outlineLevel="0" collapsed="false">
      <c r="A1599" s="54" t="n">
        <v>1598</v>
      </c>
      <c r="B1599" s="6" t="s">
        <v>3634</v>
      </c>
      <c r="C1599" s="1" t="n">
        <v>3</v>
      </c>
      <c r="D1599" s="1" t="n">
        <v>7</v>
      </c>
      <c r="E1599" s="106" t="n">
        <f aca="false">PRODUCT(C1599/D1599)</f>
        <v>0.428571428571429</v>
      </c>
      <c r="F1599" s="6"/>
      <c r="G1599" s="6"/>
      <c r="H1599" s="6"/>
      <c r="I1599" s="6"/>
      <c r="J1599" s="1"/>
      <c r="K1599" s="1"/>
      <c r="L1599" s="6"/>
      <c r="S1599" s="6"/>
      <c r="T1599" s="6"/>
      <c r="U1599" s="6"/>
      <c r="V1599" s="1"/>
      <c r="W1599" s="6"/>
      <c r="X1599" s="6"/>
      <c r="Y1599" s="6"/>
      <c r="Z1599" s="6"/>
      <c r="AA1599" s="6"/>
      <c r="AB1599" s="6"/>
      <c r="AC1599" s="6"/>
      <c r="AD1599" s="6"/>
      <c r="AE1599" s="6"/>
      <c r="AF1599" s="6"/>
      <c r="AG1599" s="6"/>
      <c r="AH1599" s="6"/>
      <c r="AM1599" s="6"/>
      <c r="AN1599" s="6"/>
      <c r="AO1599" s="6"/>
      <c r="AP1599" s="6"/>
      <c r="AQ1599" s="6"/>
      <c r="AR1599" s="6"/>
      <c r="AS1599" s="6"/>
      <c r="AT1599" s="6"/>
      <c r="AU1599" s="6"/>
      <c r="AV1599" s="6"/>
      <c r="AW1599" s="6"/>
      <c r="AX1599" s="6"/>
      <c r="AY1599" s="6"/>
      <c r="AZ1599" s="6"/>
      <c r="BA1599" s="6"/>
      <c r="BB1599" s="6"/>
      <c r="BC1599" s="6"/>
      <c r="BD1599" s="6"/>
      <c r="BE1599" s="6"/>
      <c r="BF1599" s="6"/>
      <c r="BG1599" s="6"/>
      <c r="BH1599" s="6"/>
      <c r="BI1599" s="6"/>
      <c r="BJ1599" s="6"/>
      <c r="BK1599" s="6"/>
      <c r="BL1599" s="6"/>
      <c r="BM1599" s="6"/>
      <c r="BN1599" s="6"/>
      <c r="BO1599" s="6"/>
      <c r="BP1599" s="6"/>
      <c r="BQ1599" s="6"/>
      <c r="BR1599" s="6"/>
      <c r="BS1599" s="6"/>
      <c r="BT1599" s="6"/>
      <c r="BU1599" s="6"/>
      <c r="BV1599" s="6"/>
      <c r="BW1599" s="6"/>
      <c r="BX1599" s="6"/>
      <c r="BY1599" s="6"/>
      <c r="BZ1599" s="6"/>
      <c r="CA1599" s="6"/>
      <c r="CB1599" s="6"/>
      <c r="CC1599" s="6"/>
      <c r="CD1599" s="6"/>
      <c r="CE1599" s="6"/>
      <c r="CF1599" s="6"/>
      <c r="CG1599" s="6"/>
      <c r="CH1599" s="6"/>
      <c r="CI1599" s="6"/>
      <c r="CJ1599" s="6"/>
      <c r="CK1599" s="6"/>
      <c r="CL1599" s="6"/>
      <c r="CM1599" s="6"/>
      <c r="CN1599" s="6"/>
      <c r="CO1599" s="6"/>
      <c r="CP1599" s="6"/>
      <c r="CQ1599" s="6"/>
      <c r="CR1599" s="6"/>
    </row>
    <row r="1600" customFormat="false" ht="15" hidden="false" customHeight="false" outlineLevel="0" collapsed="false">
      <c r="A1600" s="54" t="n">
        <v>1599</v>
      </c>
      <c r="B1600" s="6" t="s">
        <v>3635</v>
      </c>
      <c r="C1600" s="1" t="n">
        <v>3</v>
      </c>
      <c r="D1600" s="1" t="n">
        <v>2</v>
      </c>
      <c r="E1600" s="106" t="n">
        <f aca="false">PRODUCT(C1600/D1600)</f>
        <v>1.5</v>
      </c>
      <c r="F1600" s="6"/>
      <c r="G1600" s="6"/>
      <c r="H1600" s="6"/>
      <c r="I1600" s="6"/>
      <c r="J1600" s="1"/>
      <c r="K1600" s="1"/>
      <c r="L1600" s="6"/>
      <c r="S1600" s="6"/>
      <c r="T1600" s="6"/>
      <c r="U1600" s="6"/>
      <c r="V1600" s="1"/>
      <c r="W1600" s="6"/>
      <c r="X1600" s="6"/>
      <c r="Y1600" s="6"/>
      <c r="Z1600" s="6"/>
      <c r="AA1600" s="6"/>
      <c r="AB1600" s="6"/>
      <c r="AC1600" s="6"/>
      <c r="AD1600" s="6"/>
      <c r="AE1600" s="6"/>
      <c r="AF1600" s="6"/>
      <c r="AG1600" s="6"/>
      <c r="AH1600" s="6"/>
      <c r="AM1600" s="6"/>
      <c r="AN1600" s="6"/>
      <c r="AO1600" s="6"/>
      <c r="AP1600" s="6"/>
      <c r="AQ1600" s="6"/>
      <c r="AR1600" s="6"/>
      <c r="AS1600" s="6"/>
      <c r="AT1600" s="6"/>
      <c r="AU1600" s="6"/>
      <c r="AV1600" s="6"/>
      <c r="AW1600" s="6"/>
      <c r="AX1600" s="6"/>
      <c r="AY1600" s="6"/>
      <c r="AZ1600" s="6"/>
      <c r="BA1600" s="6"/>
      <c r="BB1600" s="6"/>
      <c r="BC1600" s="6"/>
      <c r="BD1600" s="6"/>
      <c r="BE1600" s="6"/>
      <c r="BF1600" s="6"/>
      <c r="BG1600" s="6"/>
      <c r="BH1600" s="6"/>
      <c r="BI1600" s="6"/>
      <c r="BJ1600" s="6"/>
      <c r="BK1600" s="6"/>
      <c r="BL1600" s="6"/>
      <c r="BM1600" s="6"/>
      <c r="BN1600" s="6"/>
      <c r="BO1600" s="6"/>
      <c r="BP1600" s="6"/>
      <c r="BQ1600" s="6"/>
      <c r="BR1600" s="6"/>
      <c r="BS1600" s="6"/>
      <c r="BT1600" s="6"/>
      <c r="BU1600" s="6"/>
      <c r="BV1600" s="6"/>
      <c r="BW1600" s="6"/>
      <c r="BX1600" s="6"/>
      <c r="BY1600" s="6"/>
      <c r="BZ1600" s="6"/>
      <c r="CA1600" s="6"/>
      <c r="CB1600" s="6"/>
      <c r="CC1600" s="6"/>
      <c r="CD1600" s="6"/>
      <c r="CE1600" s="6"/>
      <c r="CF1600" s="6"/>
      <c r="CG1600" s="6"/>
      <c r="CH1600" s="6"/>
      <c r="CI1600" s="6"/>
      <c r="CJ1600" s="6"/>
      <c r="CK1600" s="6"/>
      <c r="CL1600" s="6"/>
      <c r="CM1600" s="6"/>
      <c r="CN1600" s="6"/>
      <c r="CO1600" s="6"/>
      <c r="CP1600" s="6"/>
      <c r="CQ1600" s="6"/>
      <c r="CR1600" s="6"/>
    </row>
    <row r="1601" customFormat="false" ht="15" hidden="false" customHeight="false" outlineLevel="0" collapsed="false">
      <c r="A1601" s="54" t="n">
        <v>1600</v>
      </c>
      <c r="B1601" s="56" t="s">
        <v>3639</v>
      </c>
      <c r="C1601" s="1" t="n">
        <v>3</v>
      </c>
      <c r="D1601" s="1" t="n">
        <v>17</v>
      </c>
      <c r="E1601" s="106" t="n">
        <f aca="false">PRODUCT(C1601/D1601)</f>
        <v>0.176470588235294</v>
      </c>
      <c r="F1601" s="6"/>
      <c r="G1601" s="6"/>
      <c r="H1601" s="56"/>
      <c r="I1601" s="6"/>
      <c r="J1601" s="1"/>
      <c r="K1601" s="1"/>
      <c r="L1601" s="6"/>
      <c r="S1601" s="6"/>
      <c r="T1601" s="6"/>
      <c r="U1601" s="6"/>
      <c r="V1601" s="1"/>
      <c r="W1601" s="6"/>
      <c r="X1601" s="6"/>
      <c r="Y1601" s="6"/>
      <c r="Z1601" s="6"/>
      <c r="AA1601" s="6"/>
      <c r="AB1601" s="6"/>
      <c r="AC1601" s="6"/>
      <c r="AD1601" s="6"/>
      <c r="AE1601" s="6"/>
      <c r="AF1601" s="6"/>
      <c r="AG1601" s="6"/>
      <c r="AH1601" s="6"/>
      <c r="AM1601" s="6"/>
      <c r="AN1601" s="6"/>
      <c r="AO1601" s="6"/>
      <c r="AP1601" s="6"/>
      <c r="AQ1601" s="6"/>
      <c r="AR1601" s="6"/>
      <c r="AS1601" s="6"/>
      <c r="AT1601" s="6"/>
      <c r="AU1601" s="6"/>
      <c r="AV1601" s="6"/>
      <c r="AW1601" s="6"/>
      <c r="AX1601" s="6"/>
      <c r="AY1601" s="6"/>
      <c r="AZ1601" s="6"/>
      <c r="BA1601" s="6"/>
      <c r="BB1601" s="6"/>
      <c r="BC1601" s="6"/>
      <c r="BD1601" s="6"/>
      <c r="BE1601" s="6"/>
      <c r="BF1601" s="6"/>
      <c r="BG1601" s="6"/>
      <c r="BH1601" s="6"/>
      <c r="BI1601" s="6"/>
      <c r="BJ1601" s="6"/>
      <c r="BK1601" s="6"/>
      <c r="BL1601" s="6"/>
      <c r="BM1601" s="6"/>
      <c r="BN1601" s="6"/>
      <c r="BO1601" s="6"/>
      <c r="BP1601" s="6"/>
      <c r="BQ1601" s="6"/>
      <c r="BR1601" s="6"/>
      <c r="BS1601" s="6"/>
      <c r="BT1601" s="6"/>
      <c r="BU1601" s="6"/>
      <c r="BV1601" s="6"/>
      <c r="BW1601" s="6"/>
      <c r="BX1601" s="6"/>
      <c r="BY1601" s="6"/>
      <c r="BZ1601" s="6"/>
      <c r="CA1601" s="6"/>
      <c r="CB1601" s="6"/>
      <c r="CC1601" s="6"/>
      <c r="CD1601" s="6"/>
      <c r="CE1601" s="6"/>
      <c r="CF1601" s="6"/>
      <c r="CG1601" s="6"/>
      <c r="CH1601" s="6"/>
      <c r="CI1601" s="6"/>
      <c r="CJ1601" s="6"/>
      <c r="CK1601" s="6"/>
      <c r="CL1601" s="6"/>
      <c r="CM1601" s="6"/>
      <c r="CN1601" s="6"/>
      <c r="CO1601" s="6"/>
      <c r="CP1601" s="6"/>
      <c r="CQ1601" s="6"/>
      <c r="CR1601" s="6"/>
    </row>
    <row r="1602" customFormat="false" ht="15" hidden="false" customHeight="false" outlineLevel="0" collapsed="false">
      <c r="A1602" s="54" t="n">
        <v>1601</v>
      </c>
      <c r="B1602" s="6" t="s">
        <v>3640</v>
      </c>
      <c r="C1602" s="1" t="n">
        <v>3</v>
      </c>
      <c r="D1602" s="1" t="n">
        <v>7</v>
      </c>
      <c r="E1602" s="106" t="n">
        <f aca="false">PRODUCT(C1602/D1602)</f>
        <v>0.428571428571429</v>
      </c>
      <c r="F1602" s="6"/>
      <c r="G1602" s="6"/>
      <c r="H1602" s="6"/>
      <c r="I1602" s="6"/>
      <c r="J1602" s="1"/>
      <c r="K1602" s="1"/>
      <c r="L1602" s="6"/>
      <c r="S1602" s="6"/>
      <c r="T1602" s="6"/>
      <c r="U1602" s="6"/>
      <c r="V1602" s="1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</row>
    <row r="1603" customFormat="false" ht="15" hidden="false" customHeight="false" outlineLevel="0" collapsed="false">
      <c r="A1603" s="54" t="n">
        <v>1602</v>
      </c>
      <c r="B1603" s="6" t="s">
        <v>3644</v>
      </c>
      <c r="C1603" s="1" t="n">
        <v>3</v>
      </c>
      <c r="D1603" s="1" t="n">
        <v>8</v>
      </c>
      <c r="E1603" s="106" t="n">
        <f aca="false">PRODUCT(C1603/D1603)</f>
        <v>0.375</v>
      </c>
      <c r="F1603" s="6"/>
      <c r="G1603" s="6"/>
      <c r="H1603" s="6"/>
      <c r="I1603" s="6"/>
      <c r="J1603" s="1"/>
      <c r="K1603" s="1"/>
      <c r="L1603" s="6"/>
      <c r="S1603" s="6"/>
      <c r="T1603" s="6"/>
      <c r="U1603" s="6"/>
      <c r="V1603" s="1"/>
      <c r="W1603" s="6"/>
      <c r="X1603" s="6"/>
      <c r="Y1603" s="6"/>
      <c r="Z1603" s="6"/>
      <c r="AA1603" s="6"/>
      <c r="AB1603" s="6"/>
      <c r="AC1603" s="6"/>
      <c r="AD1603" s="6"/>
      <c r="AE1603" s="6"/>
      <c r="AF1603" s="6"/>
      <c r="AG1603" s="6"/>
      <c r="AH1603" s="6"/>
      <c r="AM1603" s="6"/>
      <c r="AN1603" s="6"/>
      <c r="AO1603" s="6"/>
      <c r="AP1603" s="6"/>
      <c r="AQ1603" s="6"/>
      <c r="AR1603" s="6"/>
      <c r="AS1603" s="6"/>
      <c r="AT1603" s="6"/>
      <c r="AU1603" s="6"/>
      <c r="AV1603" s="6"/>
      <c r="AW1603" s="6"/>
      <c r="AX1603" s="6"/>
      <c r="AY1603" s="6"/>
      <c r="AZ1603" s="6"/>
      <c r="BA1603" s="6"/>
      <c r="BB1603" s="6"/>
      <c r="BC1603" s="6"/>
      <c r="BD1603" s="6"/>
      <c r="BE1603" s="6"/>
      <c r="BF1603" s="6"/>
      <c r="BG1603" s="6"/>
      <c r="BH1603" s="6"/>
      <c r="BI1603" s="6"/>
      <c r="BJ1603" s="6"/>
      <c r="BK1603" s="6"/>
      <c r="BL1603" s="6"/>
      <c r="BM1603" s="6"/>
      <c r="BN1603" s="6"/>
      <c r="BO1603" s="6"/>
      <c r="BP1603" s="6"/>
      <c r="BQ1603" s="6"/>
      <c r="BR1603" s="6"/>
      <c r="BS1603" s="6"/>
      <c r="BT1603" s="6"/>
      <c r="BU1603" s="6"/>
      <c r="BV1603" s="6"/>
      <c r="BW1603" s="6"/>
      <c r="BX1603" s="6"/>
      <c r="BY1603" s="6"/>
      <c r="BZ1603" s="6"/>
      <c r="CA1603" s="6"/>
      <c r="CB1603" s="6"/>
      <c r="CC1603" s="6"/>
      <c r="CD1603" s="6"/>
      <c r="CE1603" s="6"/>
      <c r="CF1603" s="6"/>
      <c r="CG1603" s="6"/>
      <c r="CH1603" s="6"/>
      <c r="CI1603" s="6"/>
      <c r="CJ1603" s="6"/>
      <c r="CK1603" s="6"/>
      <c r="CL1603" s="6"/>
      <c r="CM1603" s="6"/>
      <c r="CN1603" s="6"/>
      <c r="CO1603" s="6"/>
      <c r="CP1603" s="6"/>
      <c r="CQ1603" s="6"/>
      <c r="CR1603" s="6"/>
    </row>
    <row r="1604" customFormat="false" ht="15" hidden="false" customHeight="false" outlineLevel="0" collapsed="false">
      <c r="A1604" s="54" t="n">
        <v>1603</v>
      </c>
      <c r="B1604" s="6" t="s">
        <v>489</v>
      </c>
      <c r="C1604" s="1" t="n">
        <v>3</v>
      </c>
      <c r="D1604" s="1" t="n">
        <v>7</v>
      </c>
      <c r="E1604" s="106" t="n">
        <f aca="false">PRODUCT(C1604/D1604)</f>
        <v>0.428571428571429</v>
      </c>
      <c r="F1604" s="6"/>
      <c r="G1604" s="6"/>
      <c r="H1604" s="6"/>
      <c r="I1604" s="6"/>
      <c r="J1604" s="1"/>
      <c r="K1604" s="1"/>
      <c r="L1604" s="6"/>
      <c r="S1604" s="6"/>
      <c r="T1604" s="6"/>
      <c r="U1604" s="6"/>
      <c r="V1604" s="1"/>
      <c r="W1604" s="6"/>
      <c r="X1604" s="6"/>
      <c r="Y1604" s="6"/>
      <c r="Z1604" s="6"/>
      <c r="AA1604" s="6"/>
      <c r="AB1604" s="6"/>
      <c r="AC1604" s="6"/>
      <c r="AD1604" s="6"/>
      <c r="AE1604" s="6"/>
      <c r="AF1604" s="6"/>
      <c r="AG1604" s="6"/>
      <c r="AH1604" s="6"/>
      <c r="AM1604" s="6"/>
      <c r="AN1604" s="6"/>
      <c r="AO1604" s="6"/>
      <c r="AP1604" s="6"/>
      <c r="AQ1604" s="6"/>
      <c r="AR1604" s="6"/>
      <c r="AS1604" s="6"/>
      <c r="AT1604" s="6"/>
      <c r="AU1604" s="6"/>
      <c r="AV1604" s="6"/>
      <c r="AW1604" s="6"/>
      <c r="AX1604" s="6"/>
      <c r="AY1604" s="6"/>
      <c r="AZ1604" s="6"/>
      <c r="BA1604" s="6"/>
      <c r="BB1604" s="6"/>
      <c r="BC1604" s="6"/>
      <c r="BD1604" s="6"/>
      <c r="BE1604" s="6"/>
      <c r="BF1604" s="6"/>
      <c r="BG1604" s="6"/>
      <c r="BH1604" s="6"/>
      <c r="BI1604" s="6"/>
      <c r="BJ1604" s="6"/>
      <c r="BK1604" s="6"/>
      <c r="BL1604" s="6"/>
      <c r="BM1604" s="6"/>
      <c r="BN1604" s="6"/>
      <c r="BO1604" s="6"/>
      <c r="BP1604" s="6"/>
      <c r="BQ1604" s="6"/>
      <c r="BR1604" s="6"/>
      <c r="BS1604" s="6"/>
      <c r="BT1604" s="6"/>
      <c r="BU1604" s="6"/>
      <c r="BV1604" s="6"/>
      <c r="BW1604" s="6"/>
      <c r="BX1604" s="6"/>
      <c r="BY1604" s="6"/>
      <c r="BZ1604" s="6"/>
      <c r="CA1604" s="6"/>
      <c r="CB1604" s="6"/>
      <c r="CC1604" s="6"/>
      <c r="CD1604" s="6"/>
      <c r="CE1604" s="6"/>
      <c r="CF1604" s="6"/>
      <c r="CG1604" s="6"/>
      <c r="CH1604" s="6"/>
      <c r="CI1604" s="6"/>
      <c r="CJ1604" s="6"/>
      <c r="CK1604" s="6"/>
      <c r="CL1604" s="6"/>
      <c r="CM1604" s="6"/>
      <c r="CN1604" s="6"/>
      <c r="CO1604" s="6"/>
      <c r="CP1604" s="6"/>
      <c r="CQ1604" s="6"/>
      <c r="CR1604" s="6"/>
    </row>
    <row r="1605" customFormat="false" ht="15" hidden="false" customHeight="false" outlineLevel="0" collapsed="false">
      <c r="A1605" s="54" t="n">
        <v>1604</v>
      </c>
      <c r="B1605" s="6" t="s">
        <v>3658</v>
      </c>
      <c r="C1605" s="1" t="n">
        <v>3</v>
      </c>
      <c r="D1605" s="1" t="n">
        <v>10</v>
      </c>
      <c r="E1605" s="106" t="n">
        <f aca="false">PRODUCT(C1605/D1605)</f>
        <v>0.3</v>
      </c>
      <c r="F1605" s="6"/>
      <c r="G1605" s="6"/>
      <c r="H1605" s="6"/>
      <c r="I1605" s="6"/>
      <c r="J1605" s="1"/>
      <c r="K1605" s="1"/>
      <c r="L1605" s="6"/>
      <c r="S1605" s="6"/>
      <c r="T1605" s="6"/>
      <c r="U1605" s="6"/>
      <c r="V1605" s="1"/>
      <c r="W1605" s="6"/>
      <c r="X1605" s="6"/>
      <c r="Y1605" s="6"/>
      <c r="Z1605" s="6"/>
      <c r="AA1605" s="6"/>
      <c r="AB1605" s="6"/>
      <c r="AC1605" s="6"/>
      <c r="AD1605" s="6"/>
      <c r="AE1605" s="6"/>
      <c r="AF1605" s="6"/>
      <c r="AG1605" s="6"/>
      <c r="AH1605" s="6"/>
      <c r="AM1605" s="6"/>
      <c r="AN1605" s="6"/>
      <c r="AO1605" s="6"/>
      <c r="AP1605" s="6"/>
      <c r="AQ1605" s="6"/>
      <c r="AR1605" s="6"/>
      <c r="AS1605" s="6"/>
      <c r="AT1605" s="6"/>
      <c r="AU1605" s="6"/>
      <c r="AV1605" s="6"/>
      <c r="AW1605" s="6"/>
      <c r="AX1605" s="6"/>
      <c r="AY1605" s="6"/>
      <c r="AZ1605" s="6"/>
      <c r="BA1605" s="6"/>
      <c r="BB1605" s="6"/>
      <c r="BC1605" s="6"/>
      <c r="BD1605" s="6"/>
      <c r="BE1605" s="6"/>
      <c r="BF1605" s="6"/>
      <c r="BG1605" s="6"/>
      <c r="BH1605" s="6"/>
      <c r="BI1605" s="6"/>
      <c r="BJ1605" s="6"/>
      <c r="BK1605" s="6"/>
      <c r="BL1605" s="6"/>
      <c r="BM1605" s="6"/>
      <c r="BN1605" s="6"/>
      <c r="BO1605" s="6"/>
      <c r="BP1605" s="6"/>
      <c r="BQ1605" s="6"/>
      <c r="BR1605" s="6"/>
      <c r="BS1605" s="6"/>
      <c r="BT1605" s="6"/>
      <c r="BU1605" s="6"/>
      <c r="BV1605" s="6"/>
      <c r="BW1605" s="6"/>
      <c r="BX1605" s="6"/>
      <c r="BY1605" s="6"/>
      <c r="BZ1605" s="6"/>
      <c r="CA1605" s="6"/>
      <c r="CB1605" s="6"/>
      <c r="CC1605" s="6"/>
      <c r="CD1605" s="6"/>
      <c r="CE1605" s="6"/>
      <c r="CF1605" s="6"/>
      <c r="CG1605" s="6"/>
      <c r="CH1605" s="6"/>
      <c r="CI1605" s="6"/>
      <c r="CJ1605" s="6"/>
      <c r="CK1605" s="6"/>
      <c r="CL1605" s="6"/>
      <c r="CM1605" s="6"/>
      <c r="CN1605" s="6"/>
      <c r="CO1605" s="6"/>
      <c r="CP1605" s="6"/>
      <c r="CQ1605" s="6"/>
      <c r="CR1605" s="6"/>
    </row>
    <row r="1606" customFormat="false" ht="15" hidden="false" customHeight="false" outlineLevel="0" collapsed="false">
      <c r="A1606" s="54" t="n">
        <v>1605</v>
      </c>
      <c r="B1606" s="6" t="s">
        <v>3664</v>
      </c>
      <c r="C1606" s="1" t="n">
        <v>3</v>
      </c>
      <c r="D1606" s="1" t="n">
        <v>8</v>
      </c>
      <c r="E1606" s="106" t="n">
        <f aca="false">PRODUCT(C1606/D1606)</f>
        <v>0.375</v>
      </c>
      <c r="F1606" s="6"/>
      <c r="G1606" s="6"/>
      <c r="H1606" s="6"/>
      <c r="I1606" s="6"/>
      <c r="J1606" s="1"/>
      <c r="K1606" s="1"/>
      <c r="L1606" s="6"/>
      <c r="S1606" s="6"/>
      <c r="T1606" s="6"/>
      <c r="U1606" s="6"/>
      <c r="V1606" s="1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</row>
    <row r="1607" customFormat="false" ht="15" hidden="false" customHeight="false" outlineLevel="0" collapsed="false">
      <c r="A1607" s="54" t="n">
        <v>1606</v>
      </c>
      <c r="B1607" s="6" t="s">
        <v>3668</v>
      </c>
      <c r="C1607" s="1" t="n">
        <v>3</v>
      </c>
      <c r="D1607" s="1" t="n">
        <v>12</v>
      </c>
      <c r="E1607" s="106" t="n">
        <f aca="false">PRODUCT(C1607/D1607)</f>
        <v>0.25</v>
      </c>
      <c r="F1607" s="6"/>
      <c r="G1607" s="6"/>
      <c r="H1607" s="6"/>
      <c r="I1607" s="6"/>
      <c r="J1607" s="1"/>
      <c r="K1607" s="1"/>
      <c r="L1607" s="6"/>
      <c r="S1607" s="6"/>
      <c r="T1607" s="6"/>
      <c r="U1607" s="6"/>
      <c r="V1607" s="1"/>
      <c r="W1607" s="6"/>
      <c r="X1607" s="6"/>
      <c r="Y1607" s="6"/>
      <c r="Z1607" s="6"/>
      <c r="AA1607" s="6"/>
      <c r="AB1607" s="6"/>
      <c r="AC1607" s="6"/>
      <c r="AD1607" s="6"/>
      <c r="AE1607" s="6"/>
      <c r="AF1607" s="6"/>
      <c r="AG1607" s="6"/>
      <c r="AH1607" s="6"/>
      <c r="AM1607" s="6"/>
      <c r="AN1607" s="6"/>
      <c r="AO1607" s="6"/>
      <c r="AP1607" s="6"/>
      <c r="AQ1607" s="6"/>
      <c r="AR1607" s="6"/>
      <c r="AS1607" s="6"/>
      <c r="AT1607" s="6"/>
      <c r="AU1607" s="6"/>
      <c r="AV1607" s="6"/>
      <c r="AW1607" s="6"/>
      <c r="AX1607" s="6"/>
      <c r="AY1607" s="6"/>
      <c r="AZ1607" s="6"/>
      <c r="BA1607" s="6"/>
      <c r="BB1607" s="6"/>
      <c r="BC1607" s="6"/>
      <c r="BD1607" s="6"/>
      <c r="BE1607" s="6"/>
      <c r="BF1607" s="6"/>
      <c r="BG1607" s="6"/>
      <c r="BH1607" s="6"/>
      <c r="BI1607" s="6"/>
      <c r="BJ1607" s="6"/>
      <c r="BK1607" s="6"/>
      <c r="BL1607" s="6"/>
      <c r="BM1607" s="6"/>
      <c r="BN1607" s="6"/>
      <c r="BO1607" s="6"/>
      <c r="BP1607" s="6"/>
      <c r="BQ1607" s="6"/>
      <c r="BR1607" s="6"/>
      <c r="BS1607" s="6"/>
      <c r="BT1607" s="6"/>
      <c r="BU1607" s="6"/>
      <c r="BV1607" s="6"/>
      <c r="BW1607" s="6"/>
      <c r="BX1607" s="6"/>
      <c r="BY1607" s="6"/>
      <c r="BZ1607" s="6"/>
      <c r="CA1607" s="6"/>
      <c r="CB1607" s="6"/>
      <c r="CC1607" s="6"/>
      <c r="CD1607" s="6"/>
      <c r="CE1607" s="6"/>
      <c r="CF1607" s="6"/>
      <c r="CG1607" s="6"/>
      <c r="CH1607" s="6"/>
      <c r="CI1607" s="6"/>
      <c r="CJ1607" s="6"/>
      <c r="CK1607" s="6"/>
      <c r="CL1607" s="6"/>
      <c r="CM1607" s="6"/>
      <c r="CN1607" s="6"/>
      <c r="CO1607" s="6"/>
      <c r="CP1607" s="6"/>
      <c r="CQ1607" s="6"/>
      <c r="CR1607" s="6"/>
    </row>
    <row r="1608" customFormat="false" ht="15" hidden="false" customHeight="false" outlineLevel="0" collapsed="false">
      <c r="A1608" s="54" t="n">
        <v>1607</v>
      </c>
      <c r="B1608" s="6" t="s">
        <v>3670</v>
      </c>
      <c r="C1608" s="1" t="n">
        <v>3</v>
      </c>
      <c r="D1608" s="1" t="n">
        <v>10</v>
      </c>
      <c r="E1608" s="106" t="n">
        <f aca="false">PRODUCT(C1608/D1608)</f>
        <v>0.3</v>
      </c>
      <c r="F1608" s="6"/>
      <c r="G1608" s="6"/>
      <c r="H1608" s="6"/>
      <c r="I1608" s="6"/>
      <c r="J1608" s="1"/>
      <c r="K1608" s="1"/>
      <c r="L1608" s="6"/>
      <c r="S1608" s="6"/>
      <c r="T1608" s="6"/>
      <c r="U1608" s="6"/>
      <c r="V1608" s="1"/>
      <c r="W1608" s="6"/>
      <c r="X1608" s="6"/>
      <c r="Y1608" s="6"/>
      <c r="Z1608" s="6"/>
      <c r="AA1608" s="6"/>
      <c r="AB1608" s="6"/>
      <c r="AC1608" s="6"/>
      <c r="AD1608" s="6"/>
      <c r="AE1608" s="6"/>
      <c r="AF1608" s="6"/>
      <c r="AG1608" s="6"/>
      <c r="AH1608" s="6"/>
      <c r="AM1608" s="6"/>
      <c r="AN1608" s="6"/>
      <c r="AO1608" s="6"/>
      <c r="AP1608" s="6"/>
      <c r="AQ1608" s="6"/>
      <c r="AR1608" s="6"/>
      <c r="AS1608" s="6"/>
      <c r="AT1608" s="6"/>
      <c r="AU1608" s="6"/>
      <c r="AV1608" s="6"/>
      <c r="AW1608" s="6"/>
      <c r="AX1608" s="6"/>
      <c r="AY1608" s="6"/>
      <c r="AZ1608" s="6"/>
      <c r="BA1608" s="6"/>
      <c r="BB1608" s="6"/>
      <c r="BC1608" s="6"/>
      <c r="BD1608" s="6"/>
      <c r="BE1608" s="6"/>
      <c r="BF1608" s="6"/>
      <c r="BG1608" s="6"/>
      <c r="BH1608" s="6"/>
      <c r="BI1608" s="6"/>
      <c r="BJ1608" s="6"/>
      <c r="BK1608" s="6"/>
      <c r="BL1608" s="6"/>
      <c r="BM1608" s="6"/>
      <c r="BN1608" s="6"/>
      <c r="BO1608" s="6"/>
      <c r="BP1608" s="6"/>
      <c r="BQ1608" s="6"/>
      <c r="BR1608" s="6"/>
      <c r="BS1608" s="6"/>
      <c r="BT1608" s="6"/>
      <c r="BU1608" s="6"/>
      <c r="BV1608" s="6"/>
      <c r="BW1608" s="6"/>
      <c r="BX1608" s="6"/>
      <c r="BY1608" s="6"/>
      <c r="BZ1608" s="6"/>
      <c r="CA1608" s="6"/>
      <c r="CB1608" s="6"/>
      <c r="CC1608" s="6"/>
      <c r="CD1608" s="6"/>
      <c r="CE1608" s="6"/>
      <c r="CF1608" s="6"/>
      <c r="CG1608" s="6"/>
      <c r="CH1608" s="6"/>
      <c r="CI1608" s="6"/>
      <c r="CJ1608" s="6"/>
      <c r="CK1608" s="6"/>
      <c r="CL1608" s="6"/>
      <c r="CM1608" s="6"/>
      <c r="CN1608" s="6"/>
      <c r="CO1608" s="6"/>
      <c r="CP1608" s="6"/>
      <c r="CQ1608" s="6"/>
      <c r="CR1608" s="6"/>
    </row>
    <row r="1609" customFormat="false" ht="15" hidden="false" customHeight="false" outlineLevel="0" collapsed="false">
      <c r="A1609" s="54" t="n">
        <v>1608</v>
      </c>
      <c r="B1609" s="6" t="s">
        <v>3671</v>
      </c>
      <c r="C1609" s="1" t="n">
        <v>3</v>
      </c>
      <c r="D1609" s="1" t="n">
        <v>6</v>
      </c>
      <c r="E1609" s="106" t="n">
        <f aca="false">PRODUCT(C1609/D1609)</f>
        <v>0.5</v>
      </c>
      <c r="F1609" s="6"/>
      <c r="G1609" s="6"/>
      <c r="H1609" s="6"/>
      <c r="I1609" s="6"/>
      <c r="J1609" s="1"/>
      <c r="K1609" s="1"/>
      <c r="L1609" s="6"/>
      <c r="S1609" s="6"/>
      <c r="T1609" s="6"/>
      <c r="U1609" s="6"/>
      <c r="V1609" s="1"/>
      <c r="W1609" s="6"/>
      <c r="X1609" s="6"/>
      <c r="Y1609" s="6"/>
      <c r="Z1609" s="6"/>
      <c r="AA1609" s="6"/>
      <c r="AB1609" s="6"/>
      <c r="AC1609" s="6"/>
      <c r="AD1609" s="6"/>
      <c r="AE1609" s="6"/>
      <c r="AF1609" s="6"/>
      <c r="AG1609" s="6"/>
      <c r="AH1609" s="6"/>
      <c r="AM1609" s="6"/>
      <c r="AN1609" s="6"/>
      <c r="AO1609" s="6"/>
      <c r="AP1609" s="6"/>
      <c r="AQ1609" s="6"/>
      <c r="AR1609" s="6"/>
      <c r="AS1609" s="6"/>
      <c r="AT1609" s="6"/>
      <c r="AU1609" s="6"/>
      <c r="AV1609" s="6"/>
      <c r="AW1609" s="6"/>
      <c r="AX1609" s="6"/>
      <c r="AY1609" s="6"/>
      <c r="AZ1609" s="6"/>
      <c r="BA1609" s="6"/>
      <c r="BB1609" s="6"/>
      <c r="BC1609" s="6"/>
      <c r="BD1609" s="6"/>
      <c r="BE1609" s="6"/>
      <c r="BF1609" s="6"/>
      <c r="BG1609" s="6"/>
      <c r="BH1609" s="6"/>
      <c r="BI1609" s="6"/>
      <c r="BJ1609" s="6"/>
      <c r="BK1609" s="6"/>
      <c r="BL1609" s="6"/>
      <c r="BM1609" s="6"/>
      <c r="BN1609" s="6"/>
      <c r="BO1609" s="6"/>
      <c r="BP1609" s="6"/>
      <c r="BQ1609" s="6"/>
      <c r="BR1609" s="6"/>
      <c r="BS1609" s="6"/>
      <c r="BT1609" s="6"/>
      <c r="BU1609" s="6"/>
      <c r="BV1609" s="6"/>
      <c r="BW1609" s="6"/>
      <c r="BX1609" s="6"/>
      <c r="BY1609" s="6"/>
      <c r="BZ1609" s="6"/>
      <c r="CA1609" s="6"/>
      <c r="CB1609" s="6"/>
      <c r="CC1609" s="6"/>
      <c r="CD1609" s="6"/>
      <c r="CE1609" s="6"/>
      <c r="CF1609" s="6"/>
      <c r="CG1609" s="6"/>
      <c r="CH1609" s="6"/>
      <c r="CI1609" s="6"/>
      <c r="CJ1609" s="6"/>
      <c r="CK1609" s="6"/>
      <c r="CL1609" s="6"/>
      <c r="CM1609" s="6"/>
      <c r="CN1609" s="6"/>
      <c r="CO1609" s="6"/>
      <c r="CP1609" s="6"/>
      <c r="CQ1609" s="6"/>
      <c r="CR1609" s="6"/>
    </row>
    <row r="1610" customFormat="false" ht="15" hidden="false" customHeight="false" outlineLevel="0" collapsed="false">
      <c r="A1610" s="54" t="n">
        <v>1609</v>
      </c>
      <c r="B1610" s="6" t="s">
        <v>3676</v>
      </c>
      <c r="C1610" s="1" t="n">
        <v>3</v>
      </c>
      <c r="D1610" s="1" t="n">
        <v>2</v>
      </c>
      <c r="E1610" s="106" t="n">
        <f aca="false">PRODUCT(C1610/D1610)</f>
        <v>1.5</v>
      </c>
      <c r="F1610" s="6"/>
      <c r="G1610" s="6"/>
      <c r="H1610" s="6"/>
      <c r="I1610" s="6"/>
      <c r="J1610" s="1"/>
      <c r="K1610" s="1"/>
      <c r="L1610" s="6"/>
      <c r="S1610" s="6"/>
      <c r="T1610" s="6"/>
      <c r="U1610" s="6"/>
      <c r="V1610" s="1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</row>
    <row r="1611" customFormat="false" ht="15" hidden="false" customHeight="false" outlineLevel="0" collapsed="false">
      <c r="A1611" s="54" t="n">
        <v>1610</v>
      </c>
      <c r="B1611" s="6" t="s">
        <v>3677</v>
      </c>
      <c r="C1611" s="1" t="n">
        <v>3</v>
      </c>
      <c r="D1611" s="1" t="n">
        <v>7</v>
      </c>
      <c r="E1611" s="106" t="n">
        <f aca="false">PRODUCT(C1611/D1611)</f>
        <v>0.428571428571429</v>
      </c>
      <c r="F1611" s="6"/>
      <c r="G1611" s="6"/>
      <c r="H1611" s="6"/>
      <c r="I1611" s="6"/>
      <c r="J1611" s="1"/>
      <c r="K1611" s="1"/>
      <c r="L1611" s="6"/>
      <c r="S1611" s="6"/>
      <c r="T1611" s="6"/>
      <c r="U1611" s="6"/>
      <c r="V1611" s="1"/>
      <c r="W1611" s="6"/>
      <c r="X1611" s="6"/>
      <c r="Y1611" s="6"/>
      <c r="Z1611" s="6"/>
      <c r="AA1611" s="6"/>
      <c r="AB1611" s="6"/>
      <c r="AC1611" s="6"/>
      <c r="AD1611" s="6"/>
      <c r="AE1611" s="6"/>
      <c r="AF1611" s="6"/>
      <c r="AG1611" s="6"/>
      <c r="AH1611" s="6"/>
      <c r="AM1611" s="6"/>
      <c r="AN1611" s="6"/>
      <c r="AO1611" s="6"/>
      <c r="AP1611" s="6"/>
      <c r="AQ1611" s="6"/>
      <c r="AR1611" s="6"/>
      <c r="AS1611" s="6"/>
      <c r="AT1611" s="6"/>
      <c r="AU1611" s="6"/>
      <c r="AV1611" s="6"/>
      <c r="AW1611" s="6"/>
      <c r="AX1611" s="6"/>
      <c r="AY1611" s="6"/>
      <c r="AZ1611" s="6"/>
      <c r="BA1611" s="6"/>
      <c r="BB1611" s="6"/>
      <c r="BC1611" s="6"/>
      <c r="BD1611" s="6"/>
      <c r="BE1611" s="6"/>
      <c r="BF1611" s="6"/>
      <c r="BG1611" s="6"/>
      <c r="BH1611" s="6"/>
      <c r="BI1611" s="6"/>
      <c r="BJ1611" s="6"/>
      <c r="BK1611" s="6"/>
      <c r="BL1611" s="6"/>
      <c r="BM1611" s="6"/>
      <c r="BN1611" s="6"/>
      <c r="BO1611" s="6"/>
      <c r="BP1611" s="6"/>
      <c r="BQ1611" s="6"/>
      <c r="BR1611" s="6"/>
      <c r="BS1611" s="6"/>
      <c r="BT1611" s="6"/>
      <c r="BU1611" s="6"/>
      <c r="BV1611" s="6"/>
      <c r="BW1611" s="6"/>
      <c r="BX1611" s="6"/>
      <c r="BY1611" s="6"/>
      <c r="BZ1611" s="6"/>
      <c r="CA1611" s="6"/>
      <c r="CB1611" s="6"/>
      <c r="CC1611" s="6"/>
      <c r="CD1611" s="6"/>
      <c r="CE1611" s="6"/>
      <c r="CF1611" s="6"/>
      <c r="CG1611" s="6"/>
      <c r="CH1611" s="6"/>
      <c r="CI1611" s="6"/>
      <c r="CJ1611" s="6"/>
      <c r="CK1611" s="6"/>
      <c r="CL1611" s="6"/>
      <c r="CM1611" s="6"/>
      <c r="CN1611" s="6"/>
      <c r="CO1611" s="6"/>
      <c r="CP1611" s="6"/>
      <c r="CQ1611" s="6"/>
      <c r="CR1611" s="6"/>
    </row>
    <row r="1612" customFormat="false" ht="15" hidden="false" customHeight="false" outlineLevel="0" collapsed="false">
      <c r="A1612" s="54" t="n">
        <v>1611</v>
      </c>
      <c r="B1612" s="6" t="s">
        <v>3683</v>
      </c>
      <c r="C1612" s="1" t="n">
        <v>3</v>
      </c>
      <c r="D1612" s="1" t="n">
        <v>3</v>
      </c>
      <c r="E1612" s="106" t="n">
        <f aca="false">PRODUCT(C1612/D1612)</f>
        <v>1</v>
      </c>
      <c r="F1612" s="6"/>
      <c r="G1612" s="6"/>
      <c r="H1612" s="6"/>
      <c r="I1612" s="6"/>
      <c r="J1612" s="1"/>
      <c r="K1612" s="1"/>
      <c r="L1612" s="6"/>
      <c r="S1612" s="6"/>
      <c r="T1612" s="6"/>
      <c r="U1612" s="6"/>
      <c r="V1612" s="1"/>
      <c r="W1612" s="6"/>
      <c r="X1612" s="6"/>
      <c r="Y1612" s="6"/>
      <c r="Z1612" s="6"/>
      <c r="AA1612" s="6"/>
      <c r="AB1612" s="6"/>
      <c r="AC1612" s="6"/>
      <c r="AD1612" s="6"/>
      <c r="AE1612" s="6"/>
      <c r="AF1612" s="6"/>
      <c r="AG1612" s="6"/>
      <c r="AH1612" s="6"/>
      <c r="AM1612" s="6"/>
      <c r="AN1612" s="6"/>
      <c r="AO1612" s="6"/>
      <c r="AP1612" s="6"/>
      <c r="AQ1612" s="6"/>
      <c r="AR1612" s="6"/>
      <c r="AS1612" s="6"/>
      <c r="AT1612" s="6"/>
      <c r="AU1612" s="6"/>
      <c r="AV1612" s="6"/>
      <c r="AW1612" s="6"/>
      <c r="AX1612" s="6"/>
      <c r="AY1612" s="6"/>
      <c r="AZ1612" s="6"/>
      <c r="BA1612" s="6"/>
      <c r="BB1612" s="6"/>
      <c r="BC1612" s="6"/>
      <c r="BD1612" s="6"/>
      <c r="BE1612" s="6"/>
      <c r="BF1612" s="6"/>
      <c r="BG1612" s="6"/>
      <c r="BH1612" s="6"/>
      <c r="BI1612" s="6"/>
      <c r="BJ1612" s="6"/>
      <c r="BK1612" s="6"/>
      <c r="BL1612" s="6"/>
      <c r="BM1612" s="6"/>
      <c r="BN1612" s="6"/>
      <c r="BO1612" s="6"/>
      <c r="BP1612" s="6"/>
      <c r="BQ1612" s="6"/>
      <c r="BR1612" s="6"/>
      <c r="BS1612" s="6"/>
      <c r="BT1612" s="6"/>
      <c r="BU1612" s="6"/>
      <c r="BV1612" s="6"/>
      <c r="BW1612" s="6"/>
      <c r="BX1612" s="6"/>
      <c r="BY1612" s="6"/>
      <c r="BZ1612" s="6"/>
      <c r="CA1612" s="6"/>
      <c r="CB1612" s="6"/>
      <c r="CC1612" s="6"/>
      <c r="CD1612" s="6"/>
      <c r="CE1612" s="6"/>
      <c r="CF1612" s="6"/>
      <c r="CG1612" s="6"/>
      <c r="CH1612" s="6"/>
      <c r="CI1612" s="6"/>
      <c r="CJ1612" s="6"/>
      <c r="CK1612" s="6"/>
      <c r="CL1612" s="6"/>
      <c r="CM1612" s="6"/>
      <c r="CN1612" s="6"/>
      <c r="CO1612" s="6"/>
      <c r="CP1612" s="6"/>
      <c r="CQ1612" s="6"/>
      <c r="CR1612" s="6"/>
    </row>
    <row r="1613" customFormat="false" ht="15" hidden="false" customHeight="false" outlineLevel="0" collapsed="false">
      <c r="A1613" s="54" t="n">
        <v>1612</v>
      </c>
      <c r="B1613" s="6" t="s">
        <v>3691</v>
      </c>
      <c r="C1613" s="1" t="n">
        <v>3</v>
      </c>
      <c r="D1613" s="1" t="n">
        <v>6</v>
      </c>
      <c r="E1613" s="106" t="n">
        <f aca="false">PRODUCT(C1613/D1613)</f>
        <v>0.5</v>
      </c>
      <c r="F1613" s="6"/>
      <c r="G1613" s="6"/>
      <c r="H1613" s="6"/>
      <c r="I1613" s="6"/>
      <c r="J1613" s="1"/>
      <c r="K1613" s="1"/>
      <c r="L1613" s="6"/>
      <c r="S1613" s="6"/>
      <c r="T1613" s="6"/>
      <c r="U1613" s="6"/>
      <c r="V1613" s="1"/>
      <c r="W1613" s="6"/>
      <c r="X1613" s="6"/>
      <c r="Y1613" s="6"/>
      <c r="Z1613" s="6"/>
      <c r="AA1613" s="6"/>
      <c r="AB1613" s="6"/>
      <c r="AC1613" s="6"/>
      <c r="AD1613" s="6"/>
      <c r="AE1613" s="6"/>
      <c r="AF1613" s="6"/>
      <c r="AG1613" s="6"/>
      <c r="AH1613" s="6"/>
      <c r="AM1613" s="6"/>
      <c r="AN1613" s="6"/>
      <c r="AO1613" s="6"/>
      <c r="AP1613" s="6"/>
      <c r="AQ1613" s="6"/>
      <c r="AR1613" s="6"/>
      <c r="AS1613" s="6"/>
      <c r="AT1613" s="6"/>
      <c r="AU1613" s="6"/>
      <c r="AV1613" s="6"/>
      <c r="AW1613" s="6"/>
      <c r="AX1613" s="6"/>
      <c r="AY1613" s="6"/>
      <c r="AZ1613" s="6"/>
      <c r="BA1613" s="6"/>
      <c r="BB1613" s="6"/>
      <c r="BC1613" s="6"/>
      <c r="BD1613" s="6"/>
      <c r="BE1613" s="6"/>
      <c r="BF1613" s="6"/>
      <c r="BG1613" s="6"/>
      <c r="BH1613" s="6"/>
      <c r="BI1613" s="6"/>
      <c r="BJ1613" s="6"/>
      <c r="BK1613" s="6"/>
      <c r="BL1613" s="6"/>
      <c r="BM1613" s="6"/>
      <c r="BN1613" s="6"/>
      <c r="BO1613" s="6"/>
      <c r="BP1613" s="6"/>
      <c r="BQ1613" s="6"/>
      <c r="BR1613" s="6"/>
      <c r="BS1613" s="6"/>
      <c r="BT1613" s="6"/>
      <c r="BU1613" s="6"/>
      <c r="BV1613" s="6"/>
      <c r="BW1613" s="6"/>
      <c r="BX1613" s="6"/>
      <c r="BY1613" s="6"/>
      <c r="BZ1613" s="6"/>
      <c r="CA1613" s="6"/>
      <c r="CB1613" s="6"/>
      <c r="CC1613" s="6"/>
      <c r="CD1613" s="6"/>
      <c r="CE1613" s="6"/>
      <c r="CF1613" s="6"/>
      <c r="CG1613" s="6"/>
      <c r="CH1613" s="6"/>
      <c r="CI1613" s="6"/>
      <c r="CJ1613" s="6"/>
      <c r="CK1613" s="6"/>
      <c r="CL1613" s="6"/>
      <c r="CM1613" s="6"/>
      <c r="CN1613" s="6"/>
      <c r="CO1613" s="6"/>
      <c r="CP1613" s="6"/>
      <c r="CQ1613" s="6"/>
      <c r="CR1613" s="6"/>
    </row>
    <row r="1614" customFormat="false" ht="15" hidden="false" customHeight="false" outlineLevel="0" collapsed="false">
      <c r="A1614" s="54" t="n">
        <v>1613</v>
      </c>
      <c r="B1614" s="6" t="s">
        <v>3709</v>
      </c>
      <c r="C1614" s="1" t="n">
        <v>3</v>
      </c>
      <c r="D1614" s="1" t="n">
        <v>9</v>
      </c>
      <c r="E1614" s="106" t="n">
        <f aca="false">PRODUCT(C1614/D1614)</f>
        <v>0.333333333333333</v>
      </c>
      <c r="F1614" s="6"/>
      <c r="G1614" s="6"/>
      <c r="H1614" s="6"/>
      <c r="I1614" s="6"/>
      <c r="J1614" s="1"/>
      <c r="K1614" s="1"/>
      <c r="L1614" s="6"/>
      <c r="S1614" s="6"/>
      <c r="T1614" s="6"/>
      <c r="U1614" s="6"/>
      <c r="V1614" s="1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</row>
    <row r="1615" customFormat="false" ht="15" hidden="false" customHeight="false" outlineLevel="0" collapsed="false">
      <c r="A1615" s="54" t="n">
        <v>1614</v>
      </c>
      <c r="B1615" s="6" t="s">
        <v>3710</v>
      </c>
      <c r="C1615" s="1" t="n">
        <v>3</v>
      </c>
      <c r="D1615" s="1" t="n">
        <v>7</v>
      </c>
      <c r="E1615" s="106" t="n">
        <f aca="false">PRODUCT(C1615/D1615)</f>
        <v>0.428571428571429</v>
      </c>
      <c r="F1615" s="6"/>
      <c r="G1615" s="6"/>
      <c r="H1615" s="6"/>
      <c r="I1615" s="6"/>
      <c r="J1615" s="1"/>
      <c r="K1615" s="1"/>
      <c r="L1615" s="6"/>
      <c r="S1615" s="6"/>
      <c r="T1615" s="6"/>
      <c r="U1615" s="6"/>
      <c r="V1615" s="1"/>
      <c r="W1615" s="6"/>
      <c r="X1615" s="6"/>
      <c r="Y1615" s="6"/>
      <c r="Z1615" s="6"/>
      <c r="AA1615" s="6"/>
      <c r="AB1615" s="6"/>
      <c r="AC1615" s="6"/>
      <c r="AD1615" s="6"/>
      <c r="AE1615" s="6"/>
      <c r="AF1615" s="6"/>
      <c r="AG1615" s="6"/>
      <c r="AH1615" s="6"/>
      <c r="AM1615" s="6"/>
      <c r="AN1615" s="6"/>
      <c r="AO1615" s="6"/>
      <c r="AP1615" s="6"/>
      <c r="AQ1615" s="6"/>
      <c r="AR1615" s="6"/>
      <c r="AS1615" s="6"/>
      <c r="AT1615" s="6"/>
      <c r="AU1615" s="6"/>
      <c r="AV1615" s="6"/>
      <c r="AW1615" s="6"/>
      <c r="AX1615" s="6"/>
      <c r="AY1615" s="6"/>
      <c r="AZ1615" s="6"/>
      <c r="BA1615" s="6"/>
      <c r="BB1615" s="6"/>
      <c r="BC1615" s="6"/>
      <c r="BD1615" s="6"/>
      <c r="BE1615" s="6"/>
      <c r="BF1615" s="6"/>
      <c r="BG1615" s="6"/>
      <c r="BH1615" s="6"/>
      <c r="BI1615" s="6"/>
      <c r="BJ1615" s="6"/>
      <c r="BK1615" s="6"/>
      <c r="BL1615" s="6"/>
      <c r="BM1615" s="6"/>
      <c r="BN1615" s="6"/>
      <c r="BO1615" s="6"/>
      <c r="BP1615" s="6"/>
      <c r="BQ1615" s="6"/>
      <c r="BR1615" s="6"/>
      <c r="BS1615" s="6"/>
      <c r="BT1615" s="6"/>
      <c r="BU1615" s="6"/>
      <c r="BV1615" s="6"/>
      <c r="BW1615" s="6"/>
      <c r="BX1615" s="6"/>
      <c r="BY1615" s="6"/>
      <c r="BZ1615" s="6"/>
      <c r="CA1615" s="6"/>
      <c r="CB1615" s="6"/>
      <c r="CC1615" s="6"/>
      <c r="CD1615" s="6"/>
      <c r="CE1615" s="6"/>
      <c r="CF1615" s="6"/>
      <c r="CG1615" s="6"/>
      <c r="CH1615" s="6"/>
      <c r="CI1615" s="6"/>
      <c r="CJ1615" s="6"/>
      <c r="CK1615" s="6"/>
      <c r="CL1615" s="6"/>
      <c r="CM1615" s="6"/>
      <c r="CN1615" s="6"/>
      <c r="CO1615" s="6"/>
      <c r="CP1615" s="6"/>
      <c r="CQ1615" s="6"/>
      <c r="CR1615" s="6"/>
    </row>
    <row r="1616" customFormat="false" ht="15" hidden="false" customHeight="false" outlineLevel="0" collapsed="false">
      <c r="A1616" s="54" t="n">
        <v>1615</v>
      </c>
      <c r="B1616" s="6" t="s">
        <v>3712</v>
      </c>
      <c r="C1616" s="1" t="n">
        <v>3</v>
      </c>
      <c r="D1616" s="1" t="n">
        <v>3</v>
      </c>
      <c r="E1616" s="106" t="n">
        <f aca="false">PRODUCT(C1616/D1616)</f>
        <v>1</v>
      </c>
      <c r="F1616" s="6"/>
      <c r="G1616" s="6"/>
      <c r="H1616" s="6"/>
      <c r="I1616" s="6"/>
      <c r="J1616" s="1"/>
      <c r="K1616" s="1"/>
      <c r="L1616" s="6"/>
      <c r="S1616" s="6"/>
      <c r="T1616" s="6"/>
      <c r="U1616" s="6"/>
      <c r="V1616" s="1"/>
      <c r="W1616" s="6"/>
      <c r="X1616" s="6"/>
      <c r="Y1616" s="6"/>
      <c r="Z1616" s="6"/>
      <c r="AA1616" s="6"/>
      <c r="AB1616" s="6"/>
      <c r="AC1616" s="6"/>
      <c r="AD1616" s="6"/>
      <c r="AE1616" s="6"/>
      <c r="AF1616" s="6"/>
      <c r="AG1616" s="6"/>
      <c r="AH1616" s="6"/>
      <c r="AM1616" s="6"/>
      <c r="AN1616" s="6"/>
      <c r="AO1616" s="6"/>
      <c r="AP1616" s="6"/>
      <c r="AQ1616" s="6"/>
      <c r="AR1616" s="6"/>
      <c r="AS1616" s="6"/>
      <c r="AT1616" s="6"/>
      <c r="AU1616" s="6"/>
      <c r="AV1616" s="6"/>
      <c r="AW1616" s="6"/>
      <c r="AX1616" s="6"/>
      <c r="AY1616" s="6"/>
      <c r="AZ1616" s="6"/>
      <c r="BA1616" s="6"/>
      <c r="BB1616" s="6"/>
      <c r="BC1616" s="6"/>
      <c r="BD1616" s="6"/>
      <c r="BE1616" s="6"/>
      <c r="BF1616" s="6"/>
      <c r="BG1616" s="6"/>
      <c r="BH1616" s="6"/>
      <c r="BI1616" s="6"/>
      <c r="BJ1616" s="6"/>
      <c r="BK1616" s="6"/>
      <c r="BL1616" s="6"/>
      <c r="BM1616" s="6"/>
      <c r="BN1616" s="6"/>
      <c r="BO1616" s="6"/>
      <c r="BP1616" s="6"/>
      <c r="BQ1616" s="6"/>
      <c r="BR1616" s="6"/>
      <c r="BS1616" s="6"/>
      <c r="BT1616" s="6"/>
      <c r="BU1616" s="6"/>
      <c r="BV1616" s="6"/>
      <c r="BW1616" s="6"/>
      <c r="BX1616" s="6"/>
      <c r="BY1616" s="6"/>
      <c r="BZ1616" s="6"/>
      <c r="CA1616" s="6"/>
      <c r="CB1616" s="6"/>
      <c r="CC1616" s="6"/>
      <c r="CD1616" s="6"/>
      <c r="CE1616" s="6"/>
      <c r="CF1616" s="6"/>
      <c r="CG1616" s="6"/>
      <c r="CH1616" s="6"/>
      <c r="CI1616" s="6"/>
      <c r="CJ1616" s="6"/>
      <c r="CK1616" s="6"/>
      <c r="CL1616" s="6"/>
      <c r="CM1616" s="6"/>
      <c r="CN1616" s="6"/>
      <c r="CO1616" s="6"/>
      <c r="CP1616" s="6"/>
      <c r="CQ1616" s="6"/>
      <c r="CR1616" s="6"/>
    </row>
    <row r="1617" customFormat="false" ht="15" hidden="false" customHeight="false" outlineLevel="0" collapsed="false">
      <c r="A1617" s="54" t="n">
        <v>1616</v>
      </c>
      <c r="B1617" s="6" t="s">
        <v>388</v>
      </c>
      <c r="C1617" s="1" t="n">
        <v>3</v>
      </c>
      <c r="D1617" s="1" t="n">
        <v>4</v>
      </c>
      <c r="E1617" s="106" t="n">
        <f aca="false">PRODUCT(C1617/D1617)</f>
        <v>0.75</v>
      </c>
      <c r="F1617" s="6"/>
      <c r="G1617" s="6"/>
      <c r="H1617" s="6"/>
      <c r="I1617" s="6"/>
      <c r="J1617" s="1"/>
      <c r="K1617" s="1"/>
      <c r="L1617" s="6"/>
      <c r="S1617" s="6"/>
      <c r="T1617" s="6"/>
      <c r="U1617" s="6"/>
      <c r="V1617" s="1"/>
      <c r="W1617" s="6"/>
      <c r="X1617" s="6"/>
      <c r="Y1617" s="6"/>
      <c r="Z1617" s="6"/>
      <c r="AA1617" s="6"/>
      <c r="AB1617" s="6"/>
      <c r="AC1617" s="6"/>
      <c r="AD1617" s="6"/>
      <c r="AE1617" s="6"/>
      <c r="AF1617" s="6"/>
      <c r="AG1617" s="6"/>
      <c r="AH1617" s="6"/>
      <c r="AM1617" s="6"/>
      <c r="AN1617" s="6"/>
      <c r="AO1617" s="6"/>
      <c r="AP1617" s="6"/>
      <c r="AQ1617" s="6"/>
      <c r="AR1617" s="6"/>
      <c r="AS1617" s="6"/>
      <c r="AT1617" s="6"/>
      <c r="AU1617" s="6"/>
      <c r="AV1617" s="6"/>
      <c r="AW1617" s="6"/>
      <c r="AX1617" s="6"/>
      <c r="AY1617" s="6"/>
      <c r="AZ1617" s="6"/>
      <c r="BA1617" s="6"/>
      <c r="BB1617" s="6"/>
      <c r="BC1617" s="6"/>
      <c r="BD1617" s="6"/>
      <c r="BE1617" s="6"/>
      <c r="BF1617" s="6"/>
      <c r="BG1617" s="6"/>
      <c r="BH1617" s="6"/>
      <c r="BI1617" s="6"/>
      <c r="BJ1617" s="6"/>
      <c r="BK1617" s="6"/>
      <c r="BL1617" s="6"/>
      <c r="BM1617" s="6"/>
      <c r="BN1617" s="6"/>
      <c r="BO1617" s="6"/>
      <c r="BP1617" s="6"/>
      <c r="BQ1617" s="6"/>
      <c r="BR1617" s="6"/>
      <c r="BS1617" s="6"/>
      <c r="BT1617" s="6"/>
      <c r="BU1617" s="6"/>
      <c r="BV1617" s="6"/>
      <c r="BW1617" s="6"/>
      <c r="BX1617" s="6"/>
      <c r="BY1617" s="6"/>
      <c r="BZ1617" s="6"/>
      <c r="CA1617" s="6"/>
      <c r="CB1617" s="6"/>
      <c r="CC1617" s="6"/>
      <c r="CD1617" s="6"/>
      <c r="CE1617" s="6"/>
      <c r="CF1617" s="6"/>
      <c r="CG1617" s="6"/>
      <c r="CH1617" s="6"/>
      <c r="CI1617" s="6"/>
      <c r="CJ1617" s="6"/>
      <c r="CK1617" s="6"/>
      <c r="CL1617" s="6"/>
      <c r="CM1617" s="6"/>
      <c r="CN1617" s="6"/>
      <c r="CO1617" s="6"/>
      <c r="CP1617" s="6"/>
      <c r="CQ1617" s="6"/>
      <c r="CR1617" s="6"/>
    </row>
    <row r="1618" customFormat="false" ht="15" hidden="false" customHeight="false" outlineLevel="0" collapsed="false">
      <c r="A1618" s="54" t="n">
        <v>1617</v>
      </c>
      <c r="B1618" s="6" t="s">
        <v>3723</v>
      </c>
      <c r="C1618" s="1" t="n">
        <v>3</v>
      </c>
      <c r="D1618" s="1" t="n">
        <v>1</v>
      </c>
      <c r="E1618" s="106" t="n">
        <f aca="false">PRODUCT(C1618/D1618)</f>
        <v>3</v>
      </c>
      <c r="F1618" s="6"/>
      <c r="G1618" s="6"/>
      <c r="H1618" s="6"/>
      <c r="I1618" s="6"/>
      <c r="J1618" s="1"/>
      <c r="K1618" s="1"/>
      <c r="L1618" s="6"/>
      <c r="S1618" s="6"/>
      <c r="T1618" s="6"/>
      <c r="U1618" s="6"/>
      <c r="V1618" s="1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</row>
    <row r="1619" customFormat="false" ht="15" hidden="false" customHeight="false" outlineLevel="0" collapsed="false">
      <c r="A1619" s="54" t="n">
        <v>1618</v>
      </c>
      <c r="B1619" s="6" t="s">
        <v>3724</v>
      </c>
      <c r="C1619" s="1" t="n">
        <v>3</v>
      </c>
      <c r="D1619" s="1" t="n">
        <v>4</v>
      </c>
      <c r="E1619" s="106" t="n">
        <f aca="false">PRODUCT(C1619/D1619)</f>
        <v>0.75</v>
      </c>
      <c r="F1619" s="6"/>
      <c r="G1619" s="6"/>
      <c r="H1619" s="6"/>
      <c r="I1619" s="6"/>
      <c r="J1619" s="1"/>
      <c r="K1619" s="1"/>
      <c r="L1619" s="6"/>
      <c r="S1619" s="6"/>
      <c r="T1619" s="6"/>
      <c r="U1619" s="6"/>
      <c r="V1619" s="1"/>
      <c r="W1619" s="6"/>
      <c r="X1619" s="6"/>
      <c r="Y1619" s="6"/>
      <c r="Z1619" s="6"/>
      <c r="AA1619" s="6"/>
      <c r="AB1619" s="6"/>
      <c r="AC1619" s="6"/>
      <c r="AD1619" s="6"/>
      <c r="AE1619" s="6"/>
      <c r="AF1619" s="6"/>
      <c r="AG1619" s="6"/>
      <c r="AH1619" s="6"/>
      <c r="AM1619" s="6"/>
      <c r="AN1619" s="6"/>
      <c r="AO1619" s="6"/>
      <c r="AP1619" s="6"/>
      <c r="AQ1619" s="6"/>
      <c r="AR1619" s="6"/>
      <c r="AS1619" s="6"/>
      <c r="AT1619" s="6"/>
      <c r="AU1619" s="6"/>
      <c r="AV1619" s="6"/>
      <c r="AW1619" s="6"/>
      <c r="AX1619" s="6"/>
      <c r="AY1619" s="6"/>
      <c r="AZ1619" s="6"/>
      <c r="BA1619" s="6"/>
      <c r="BB1619" s="6"/>
      <c r="BC1619" s="6"/>
      <c r="BD1619" s="6"/>
      <c r="BE1619" s="6"/>
      <c r="BF1619" s="6"/>
      <c r="BG1619" s="6"/>
      <c r="BH1619" s="6"/>
      <c r="BI1619" s="6"/>
      <c r="BJ1619" s="6"/>
      <c r="BK1619" s="6"/>
      <c r="BL1619" s="6"/>
      <c r="BM1619" s="6"/>
      <c r="BN1619" s="6"/>
      <c r="BO1619" s="6"/>
      <c r="BP1619" s="6"/>
      <c r="BQ1619" s="6"/>
      <c r="BR1619" s="6"/>
      <c r="BS1619" s="6"/>
      <c r="BT1619" s="6"/>
      <c r="BU1619" s="6"/>
      <c r="BV1619" s="6"/>
      <c r="BW1619" s="6"/>
      <c r="BX1619" s="6"/>
      <c r="BY1619" s="6"/>
      <c r="BZ1619" s="6"/>
      <c r="CA1619" s="6"/>
      <c r="CB1619" s="6"/>
      <c r="CC1619" s="6"/>
      <c r="CD1619" s="6"/>
      <c r="CE1619" s="6"/>
      <c r="CF1619" s="6"/>
      <c r="CG1619" s="6"/>
      <c r="CH1619" s="6"/>
      <c r="CI1619" s="6"/>
      <c r="CJ1619" s="6"/>
      <c r="CK1619" s="6"/>
      <c r="CL1619" s="6"/>
      <c r="CM1619" s="6"/>
      <c r="CN1619" s="6"/>
      <c r="CO1619" s="6"/>
      <c r="CP1619" s="6"/>
      <c r="CQ1619" s="6"/>
      <c r="CR1619" s="6"/>
    </row>
    <row r="1620" customFormat="false" ht="15" hidden="false" customHeight="false" outlineLevel="0" collapsed="false">
      <c r="A1620" s="54" t="n">
        <v>1619</v>
      </c>
      <c r="B1620" s="6" t="s">
        <v>3731</v>
      </c>
      <c r="C1620" s="1" t="n">
        <v>3</v>
      </c>
      <c r="D1620" s="1" t="n">
        <v>4</v>
      </c>
      <c r="E1620" s="106" t="n">
        <f aca="false">PRODUCT(C1620/D1620)</f>
        <v>0.75</v>
      </c>
      <c r="F1620" s="6"/>
      <c r="G1620" s="6"/>
      <c r="H1620" s="6"/>
      <c r="I1620" s="6"/>
      <c r="J1620" s="1"/>
      <c r="K1620" s="1"/>
      <c r="L1620" s="6"/>
      <c r="S1620" s="6"/>
      <c r="T1620" s="6"/>
      <c r="U1620" s="6"/>
      <c r="V1620" s="1"/>
      <c r="W1620" s="6"/>
      <c r="X1620" s="6"/>
      <c r="Y1620" s="6"/>
      <c r="Z1620" s="6"/>
      <c r="AA1620" s="6"/>
      <c r="AB1620" s="6"/>
      <c r="AC1620" s="6"/>
      <c r="AD1620" s="6"/>
      <c r="AE1620" s="6"/>
      <c r="AF1620" s="6"/>
      <c r="AG1620" s="6"/>
      <c r="AH1620" s="6"/>
      <c r="AM1620" s="6"/>
      <c r="AN1620" s="6"/>
      <c r="AO1620" s="6"/>
      <c r="AP1620" s="6"/>
      <c r="AQ1620" s="6"/>
      <c r="AR1620" s="6"/>
      <c r="AS1620" s="6"/>
      <c r="AT1620" s="6"/>
      <c r="AU1620" s="6"/>
      <c r="AV1620" s="6"/>
      <c r="AW1620" s="6"/>
      <c r="AX1620" s="6"/>
      <c r="AY1620" s="6"/>
      <c r="AZ1620" s="6"/>
      <c r="BA1620" s="6"/>
      <c r="BB1620" s="6"/>
      <c r="BC1620" s="6"/>
      <c r="BD1620" s="6"/>
      <c r="BE1620" s="6"/>
      <c r="BF1620" s="6"/>
      <c r="BG1620" s="6"/>
      <c r="BH1620" s="6"/>
      <c r="BI1620" s="6"/>
      <c r="BJ1620" s="6"/>
      <c r="BK1620" s="6"/>
      <c r="BL1620" s="6"/>
      <c r="BM1620" s="6"/>
      <c r="BN1620" s="6"/>
      <c r="BO1620" s="6"/>
      <c r="BP1620" s="6"/>
      <c r="BQ1620" s="6"/>
      <c r="BR1620" s="6"/>
      <c r="BS1620" s="6"/>
      <c r="BT1620" s="6"/>
      <c r="BU1620" s="6"/>
      <c r="BV1620" s="6"/>
      <c r="BW1620" s="6"/>
      <c r="BX1620" s="6"/>
      <c r="BY1620" s="6"/>
      <c r="BZ1620" s="6"/>
      <c r="CA1620" s="6"/>
      <c r="CB1620" s="6"/>
      <c r="CC1620" s="6"/>
      <c r="CD1620" s="6"/>
      <c r="CE1620" s="6"/>
      <c r="CF1620" s="6"/>
      <c r="CG1620" s="6"/>
      <c r="CH1620" s="6"/>
      <c r="CI1620" s="6"/>
      <c r="CJ1620" s="6"/>
      <c r="CK1620" s="6"/>
      <c r="CL1620" s="6"/>
      <c r="CM1620" s="6"/>
      <c r="CN1620" s="6"/>
      <c r="CO1620" s="6"/>
      <c r="CP1620" s="6"/>
      <c r="CQ1620" s="6"/>
      <c r="CR1620" s="6"/>
    </row>
    <row r="1621" customFormat="false" ht="15" hidden="false" customHeight="false" outlineLevel="0" collapsed="false">
      <c r="A1621" s="54" t="n">
        <v>1620</v>
      </c>
      <c r="B1621" s="6" t="s">
        <v>2669</v>
      </c>
      <c r="C1621" s="1" t="n">
        <v>2</v>
      </c>
      <c r="D1621" s="1" t="n">
        <v>21</v>
      </c>
      <c r="E1621" s="106" t="n">
        <f aca="false">PRODUCT(C1621/D1621)</f>
        <v>0.0952380952380952</v>
      </c>
      <c r="F1621" s="6"/>
      <c r="G1621" s="6"/>
      <c r="H1621" s="6"/>
      <c r="I1621" s="6"/>
      <c r="J1621" s="1"/>
      <c r="K1621" s="1"/>
      <c r="L1621" s="6"/>
      <c r="S1621" s="6"/>
      <c r="T1621" s="6"/>
      <c r="U1621" s="6"/>
      <c r="V1621" s="1"/>
      <c r="W1621" s="6"/>
      <c r="X1621" s="6"/>
      <c r="Y1621" s="6"/>
      <c r="Z1621" s="6"/>
      <c r="AA1621" s="6"/>
      <c r="AB1621" s="6"/>
      <c r="AC1621" s="6"/>
      <c r="AD1621" s="6"/>
      <c r="AE1621" s="6"/>
      <c r="AF1621" s="6"/>
      <c r="AG1621" s="6"/>
      <c r="AH1621" s="6"/>
      <c r="AM1621" s="6"/>
      <c r="AN1621" s="6"/>
      <c r="AO1621" s="6"/>
      <c r="AP1621" s="6"/>
      <c r="AQ1621" s="6"/>
      <c r="AR1621" s="6"/>
      <c r="AS1621" s="6"/>
      <c r="AT1621" s="6"/>
      <c r="AU1621" s="6"/>
      <c r="AV1621" s="6"/>
      <c r="AW1621" s="6"/>
      <c r="AX1621" s="6"/>
      <c r="AY1621" s="6"/>
      <c r="AZ1621" s="6"/>
      <c r="BA1621" s="6"/>
      <c r="BB1621" s="6"/>
      <c r="BC1621" s="6"/>
      <c r="BD1621" s="6"/>
      <c r="BE1621" s="6"/>
      <c r="BF1621" s="6"/>
      <c r="BG1621" s="6"/>
      <c r="BH1621" s="6"/>
      <c r="BI1621" s="6"/>
      <c r="BJ1621" s="6"/>
      <c r="BK1621" s="6"/>
      <c r="BL1621" s="6"/>
      <c r="BM1621" s="6"/>
      <c r="BN1621" s="6"/>
      <c r="BO1621" s="6"/>
      <c r="BP1621" s="6"/>
      <c r="BQ1621" s="6"/>
      <c r="BR1621" s="6"/>
      <c r="BS1621" s="6"/>
      <c r="BT1621" s="6"/>
      <c r="BU1621" s="6"/>
      <c r="BV1621" s="6"/>
      <c r="BW1621" s="6"/>
      <c r="BX1621" s="6"/>
      <c r="BY1621" s="6"/>
      <c r="BZ1621" s="6"/>
      <c r="CA1621" s="6"/>
      <c r="CB1621" s="6"/>
      <c r="CC1621" s="6"/>
      <c r="CD1621" s="6"/>
      <c r="CE1621" s="6"/>
      <c r="CF1621" s="6"/>
      <c r="CG1621" s="6"/>
      <c r="CH1621" s="6"/>
      <c r="CI1621" s="6"/>
      <c r="CJ1621" s="6"/>
      <c r="CK1621" s="6"/>
      <c r="CL1621" s="6"/>
      <c r="CM1621" s="6"/>
      <c r="CN1621" s="6"/>
      <c r="CO1621" s="6"/>
      <c r="CP1621" s="6"/>
      <c r="CQ1621" s="6"/>
      <c r="CR1621" s="6"/>
    </row>
    <row r="1622" customFormat="false" ht="15" hidden="false" customHeight="false" outlineLevel="0" collapsed="false">
      <c r="A1622" s="54" t="n">
        <v>1621</v>
      </c>
      <c r="B1622" s="56" t="s">
        <v>2676</v>
      </c>
      <c r="C1622" s="1" t="n">
        <v>2</v>
      </c>
      <c r="D1622" s="1" t="n">
        <v>29</v>
      </c>
      <c r="E1622" s="106" t="n">
        <f aca="false">PRODUCT(C1622/D1622)</f>
        <v>0.0689655172413793</v>
      </c>
      <c r="F1622" s="6"/>
      <c r="G1622" s="6"/>
      <c r="H1622" s="56"/>
      <c r="I1622" s="6"/>
      <c r="J1622" s="1"/>
      <c r="K1622" s="1"/>
      <c r="L1622" s="6"/>
      <c r="S1622" s="6"/>
      <c r="T1622" s="6"/>
      <c r="U1622" s="6"/>
      <c r="V1622" s="1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</row>
    <row r="1623" customFormat="false" ht="15" hidden="false" customHeight="false" outlineLevel="0" collapsed="false">
      <c r="A1623" s="54" t="n">
        <v>1622</v>
      </c>
      <c r="B1623" s="6" t="s">
        <v>2867</v>
      </c>
      <c r="C1623" s="1" t="n">
        <v>2</v>
      </c>
      <c r="D1623" s="1" t="n">
        <v>64</v>
      </c>
      <c r="E1623" s="106" t="n">
        <f aca="false">PRODUCT(C1623/D1623)</f>
        <v>0.03125</v>
      </c>
      <c r="F1623" s="6"/>
      <c r="G1623" s="6"/>
      <c r="H1623" s="6"/>
      <c r="I1623" s="6"/>
      <c r="J1623" s="1"/>
      <c r="K1623" s="1"/>
      <c r="L1623" s="6"/>
      <c r="S1623" s="6"/>
      <c r="T1623" s="6"/>
      <c r="U1623" s="6"/>
      <c r="V1623" s="1"/>
      <c r="W1623" s="6"/>
      <c r="X1623" s="6"/>
      <c r="Y1623" s="6"/>
      <c r="Z1623" s="6"/>
      <c r="AA1623" s="6"/>
      <c r="AB1623" s="6"/>
      <c r="AC1623" s="6"/>
      <c r="AD1623" s="6"/>
      <c r="AE1623" s="6"/>
      <c r="AF1623" s="6"/>
      <c r="AG1623" s="6"/>
      <c r="AH1623" s="6"/>
      <c r="AM1623" s="6"/>
      <c r="AN1623" s="6"/>
      <c r="AO1623" s="6"/>
      <c r="AP1623" s="6"/>
      <c r="AQ1623" s="6"/>
      <c r="AR1623" s="6"/>
      <c r="AS1623" s="6"/>
      <c r="AT1623" s="6"/>
      <c r="AU1623" s="6"/>
      <c r="AV1623" s="6"/>
      <c r="AW1623" s="6"/>
      <c r="AX1623" s="6"/>
      <c r="AY1623" s="6"/>
      <c r="AZ1623" s="6"/>
      <c r="BA1623" s="6"/>
      <c r="BB1623" s="6"/>
      <c r="BC1623" s="6"/>
      <c r="BD1623" s="6"/>
      <c r="BE1623" s="6"/>
      <c r="BF1623" s="6"/>
      <c r="BG1623" s="6"/>
      <c r="BH1623" s="6"/>
      <c r="BI1623" s="6"/>
      <c r="BJ1623" s="6"/>
      <c r="BK1623" s="6"/>
      <c r="BL1623" s="6"/>
      <c r="BM1623" s="6"/>
      <c r="BN1623" s="6"/>
      <c r="BO1623" s="6"/>
      <c r="BP1623" s="6"/>
      <c r="BQ1623" s="6"/>
      <c r="BR1623" s="6"/>
      <c r="BS1623" s="6"/>
      <c r="BT1623" s="6"/>
      <c r="BU1623" s="6"/>
      <c r="BV1623" s="6"/>
      <c r="BW1623" s="6"/>
      <c r="BX1623" s="6"/>
      <c r="BY1623" s="6"/>
      <c r="BZ1623" s="6"/>
      <c r="CA1623" s="6"/>
      <c r="CB1623" s="6"/>
      <c r="CC1623" s="6"/>
      <c r="CD1623" s="6"/>
      <c r="CE1623" s="6"/>
      <c r="CF1623" s="6"/>
      <c r="CG1623" s="6"/>
      <c r="CH1623" s="6"/>
      <c r="CI1623" s="6"/>
      <c r="CJ1623" s="6"/>
      <c r="CK1623" s="6"/>
      <c r="CL1623" s="6"/>
      <c r="CM1623" s="6"/>
      <c r="CN1623" s="6"/>
      <c r="CO1623" s="6"/>
      <c r="CP1623" s="6"/>
      <c r="CQ1623" s="6"/>
      <c r="CR1623" s="6"/>
    </row>
    <row r="1624" customFormat="false" ht="15" hidden="false" customHeight="false" outlineLevel="0" collapsed="false">
      <c r="A1624" s="54" t="n">
        <v>1623</v>
      </c>
      <c r="B1624" s="6" t="s">
        <v>2946</v>
      </c>
      <c r="C1624" s="1" t="n">
        <v>2</v>
      </c>
      <c r="D1624" s="1" t="n">
        <v>22</v>
      </c>
      <c r="E1624" s="106" t="n">
        <f aca="false">PRODUCT(C1624/D1624)</f>
        <v>0.0909090909090909</v>
      </c>
      <c r="F1624" s="6"/>
      <c r="G1624" s="6"/>
      <c r="H1624" s="6"/>
      <c r="I1624" s="6"/>
      <c r="J1624" s="1"/>
      <c r="K1624" s="1"/>
      <c r="L1624" s="6"/>
      <c r="S1624" s="6"/>
      <c r="T1624" s="6"/>
      <c r="U1624" s="6"/>
      <c r="V1624" s="1"/>
      <c r="W1624" s="6"/>
      <c r="X1624" s="6"/>
      <c r="Y1624" s="6"/>
      <c r="Z1624" s="6"/>
      <c r="AA1624" s="6"/>
      <c r="AB1624" s="6"/>
      <c r="AC1624" s="6"/>
      <c r="AD1624" s="6"/>
      <c r="AE1624" s="6"/>
      <c r="AF1624" s="6"/>
      <c r="AG1624" s="6"/>
      <c r="AH1624" s="6"/>
      <c r="AM1624" s="6"/>
      <c r="AN1624" s="6"/>
      <c r="AO1624" s="6"/>
      <c r="AP1624" s="6"/>
      <c r="AQ1624" s="6"/>
      <c r="AR1624" s="6"/>
      <c r="AS1624" s="6"/>
      <c r="AT1624" s="6"/>
      <c r="AU1624" s="6"/>
      <c r="AV1624" s="6"/>
      <c r="AW1624" s="6"/>
      <c r="AX1624" s="6"/>
      <c r="AY1624" s="6"/>
      <c r="AZ1624" s="6"/>
      <c r="BA1624" s="6"/>
      <c r="BB1624" s="6"/>
      <c r="BC1624" s="6"/>
      <c r="BD1624" s="6"/>
      <c r="BE1624" s="6"/>
      <c r="BF1624" s="6"/>
      <c r="BG1624" s="6"/>
      <c r="BH1624" s="6"/>
      <c r="BI1624" s="6"/>
      <c r="BJ1624" s="6"/>
      <c r="BK1624" s="6"/>
      <c r="BL1624" s="6"/>
      <c r="BM1624" s="6"/>
      <c r="BN1624" s="6"/>
      <c r="BO1624" s="6"/>
      <c r="BP1624" s="6"/>
      <c r="BQ1624" s="6"/>
      <c r="BR1624" s="6"/>
      <c r="BS1624" s="6"/>
      <c r="BT1624" s="6"/>
      <c r="BU1624" s="6"/>
      <c r="BV1624" s="6"/>
      <c r="BW1624" s="6"/>
      <c r="BX1624" s="6"/>
      <c r="BY1624" s="6"/>
      <c r="BZ1624" s="6"/>
      <c r="CA1624" s="6"/>
      <c r="CB1624" s="6"/>
      <c r="CC1624" s="6"/>
      <c r="CD1624" s="6"/>
      <c r="CE1624" s="6"/>
      <c r="CF1624" s="6"/>
      <c r="CG1624" s="6"/>
      <c r="CH1624" s="6"/>
      <c r="CI1624" s="6"/>
      <c r="CJ1624" s="6"/>
      <c r="CK1624" s="6"/>
      <c r="CL1624" s="6"/>
      <c r="CM1624" s="6"/>
      <c r="CN1624" s="6"/>
      <c r="CO1624" s="6"/>
      <c r="CP1624" s="6"/>
      <c r="CQ1624" s="6"/>
      <c r="CR1624" s="6"/>
    </row>
    <row r="1625" customFormat="false" ht="15" hidden="false" customHeight="false" outlineLevel="0" collapsed="false">
      <c r="A1625" s="54" t="n">
        <v>1624</v>
      </c>
      <c r="B1625" s="6" t="s">
        <v>2958</v>
      </c>
      <c r="C1625" s="1" t="n">
        <v>2</v>
      </c>
      <c r="D1625" s="1" t="n">
        <v>2</v>
      </c>
      <c r="E1625" s="106" t="n">
        <f aca="false">PRODUCT(C1625/D1625)</f>
        <v>1</v>
      </c>
      <c r="F1625" s="6"/>
      <c r="G1625" s="6"/>
      <c r="H1625" s="6"/>
      <c r="I1625" s="6"/>
      <c r="J1625" s="1"/>
      <c r="K1625" s="1"/>
      <c r="L1625" s="6"/>
      <c r="S1625" s="6"/>
      <c r="T1625" s="6"/>
      <c r="U1625" s="6"/>
      <c r="V1625" s="1"/>
      <c r="W1625" s="6"/>
      <c r="X1625" s="6"/>
      <c r="Y1625" s="6"/>
      <c r="Z1625" s="6"/>
      <c r="AA1625" s="6"/>
      <c r="AB1625" s="6"/>
      <c r="AC1625" s="6"/>
      <c r="AD1625" s="6"/>
      <c r="AE1625" s="6"/>
      <c r="AF1625" s="6"/>
      <c r="AG1625" s="6"/>
      <c r="AH1625" s="6"/>
      <c r="AM1625" s="6"/>
      <c r="AN1625" s="6"/>
      <c r="AO1625" s="6"/>
      <c r="AP1625" s="6"/>
      <c r="AQ1625" s="6"/>
      <c r="AR1625" s="6"/>
      <c r="AS1625" s="6"/>
      <c r="AT1625" s="6"/>
      <c r="AU1625" s="6"/>
      <c r="AV1625" s="6"/>
      <c r="AW1625" s="6"/>
      <c r="AX1625" s="6"/>
      <c r="AY1625" s="6"/>
      <c r="AZ1625" s="6"/>
      <c r="BA1625" s="6"/>
      <c r="BB1625" s="6"/>
      <c r="BC1625" s="6"/>
      <c r="BD1625" s="6"/>
      <c r="BE1625" s="6"/>
      <c r="BF1625" s="6"/>
      <c r="BG1625" s="6"/>
      <c r="BH1625" s="6"/>
      <c r="BI1625" s="6"/>
      <c r="BJ1625" s="6"/>
      <c r="BK1625" s="6"/>
      <c r="BL1625" s="6"/>
      <c r="BM1625" s="6"/>
      <c r="BN1625" s="6"/>
      <c r="BO1625" s="6"/>
      <c r="BP1625" s="6"/>
      <c r="BQ1625" s="6"/>
      <c r="BR1625" s="6"/>
      <c r="BS1625" s="6"/>
      <c r="BT1625" s="6"/>
      <c r="BU1625" s="6"/>
      <c r="BV1625" s="6"/>
      <c r="BW1625" s="6"/>
      <c r="BX1625" s="6"/>
      <c r="BY1625" s="6"/>
      <c r="BZ1625" s="6"/>
      <c r="CA1625" s="6"/>
      <c r="CB1625" s="6"/>
      <c r="CC1625" s="6"/>
      <c r="CD1625" s="6"/>
      <c r="CE1625" s="6"/>
      <c r="CF1625" s="6"/>
      <c r="CG1625" s="6"/>
      <c r="CH1625" s="6"/>
      <c r="CI1625" s="6"/>
      <c r="CJ1625" s="6"/>
      <c r="CK1625" s="6"/>
      <c r="CL1625" s="6"/>
      <c r="CM1625" s="6"/>
      <c r="CN1625" s="6"/>
      <c r="CO1625" s="6"/>
      <c r="CP1625" s="6"/>
      <c r="CQ1625" s="6"/>
      <c r="CR1625" s="6"/>
    </row>
    <row r="1626" customFormat="false" ht="15" hidden="false" customHeight="false" outlineLevel="0" collapsed="false">
      <c r="A1626" s="54" t="n">
        <v>1625</v>
      </c>
      <c r="B1626" s="6" t="s">
        <v>3061</v>
      </c>
      <c r="C1626" s="1" t="n">
        <v>2</v>
      </c>
      <c r="D1626" s="1" t="n">
        <v>9</v>
      </c>
      <c r="E1626" s="106" t="n">
        <f aca="false">PRODUCT(C1626/D1626)</f>
        <v>0.222222222222222</v>
      </c>
      <c r="F1626" s="6"/>
      <c r="G1626" s="6"/>
      <c r="H1626" s="6"/>
      <c r="I1626" s="6"/>
      <c r="J1626" s="1"/>
      <c r="K1626" s="1"/>
      <c r="L1626" s="6"/>
      <c r="S1626" s="6"/>
      <c r="T1626" s="6"/>
      <c r="U1626" s="6"/>
      <c r="V1626" s="1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</row>
    <row r="1627" customFormat="false" ht="15" hidden="false" customHeight="false" outlineLevel="0" collapsed="false">
      <c r="A1627" s="54" t="n">
        <v>1626</v>
      </c>
      <c r="B1627" s="6" t="s">
        <v>3122</v>
      </c>
      <c r="C1627" s="1" t="n">
        <v>2</v>
      </c>
      <c r="D1627" s="1" t="n">
        <v>23</v>
      </c>
      <c r="E1627" s="106" t="n">
        <f aca="false">PRODUCT(C1627/D1627)</f>
        <v>0.0869565217391304</v>
      </c>
      <c r="F1627" s="6"/>
      <c r="G1627" s="6"/>
      <c r="H1627" s="6"/>
      <c r="I1627" s="6"/>
      <c r="J1627" s="1"/>
      <c r="K1627" s="1"/>
      <c r="L1627" s="6"/>
      <c r="S1627" s="6"/>
      <c r="T1627" s="6"/>
      <c r="U1627" s="6"/>
      <c r="V1627" s="1"/>
      <c r="W1627" s="6"/>
      <c r="X1627" s="6"/>
      <c r="Y1627" s="6"/>
      <c r="Z1627" s="6"/>
      <c r="AA1627" s="6"/>
      <c r="AB1627" s="6"/>
      <c r="AC1627" s="6"/>
      <c r="AD1627" s="6"/>
      <c r="AE1627" s="6"/>
      <c r="AF1627" s="6"/>
      <c r="AG1627" s="6"/>
      <c r="AH1627" s="6"/>
      <c r="AM1627" s="6"/>
      <c r="AN1627" s="6"/>
      <c r="AO1627" s="6"/>
      <c r="AP1627" s="6"/>
      <c r="AQ1627" s="6"/>
      <c r="AR1627" s="6"/>
      <c r="AS1627" s="6"/>
      <c r="AT1627" s="6"/>
      <c r="AU1627" s="6"/>
      <c r="AV1627" s="6"/>
      <c r="AW1627" s="6"/>
      <c r="AX1627" s="6"/>
      <c r="AY1627" s="6"/>
      <c r="AZ1627" s="6"/>
      <c r="BA1627" s="6"/>
      <c r="BB1627" s="6"/>
      <c r="BC1627" s="6"/>
      <c r="BD1627" s="6"/>
      <c r="BE1627" s="6"/>
      <c r="BF1627" s="6"/>
      <c r="BG1627" s="6"/>
      <c r="BH1627" s="6"/>
      <c r="BI1627" s="6"/>
      <c r="BJ1627" s="6"/>
      <c r="BK1627" s="6"/>
      <c r="BL1627" s="6"/>
      <c r="BM1627" s="6"/>
      <c r="BN1627" s="6"/>
      <c r="BO1627" s="6"/>
      <c r="BP1627" s="6"/>
      <c r="BQ1627" s="6"/>
      <c r="BR1627" s="6"/>
      <c r="BS1627" s="6"/>
      <c r="BT1627" s="6"/>
      <c r="BU1627" s="6"/>
      <c r="BV1627" s="6"/>
      <c r="BW1627" s="6"/>
      <c r="BX1627" s="6"/>
      <c r="BY1627" s="6"/>
      <c r="BZ1627" s="6"/>
      <c r="CA1627" s="6"/>
      <c r="CB1627" s="6"/>
      <c r="CC1627" s="6"/>
      <c r="CD1627" s="6"/>
      <c r="CE1627" s="6"/>
      <c r="CF1627" s="6"/>
      <c r="CG1627" s="6"/>
      <c r="CH1627" s="6"/>
      <c r="CI1627" s="6"/>
      <c r="CJ1627" s="6"/>
      <c r="CK1627" s="6"/>
      <c r="CL1627" s="6"/>
      <c r="CM1627" s="6"/>
      <c r="CN1627" s="6"/>
      <c r="CO1627" s="6"/>
      <c r="CP1627" s="6"/>
      <c r="CQ1627" s="6"/>
      <c r="CR1627" s="6"/>
    </row>
    <row r="1628" customFormat="false" ht="15" hidden="false" customHeight="false" outlineLevel="0" collapsed="false">
      <c r="A1628" s="54" t="n">
        <v>1627</v>
      </c>
      <c r="B1628" s="6" t="s">
        <v>3165</v>
      </c>
      <c r="C1628" s="1" t="n">
        <v>2</v>
      </c>
      <c r="D1628" s="1" t="n">
        <v>14</v>
      </c>
      <c r="E1628" s="106" t="n">
        <f aca="false">PRODUCT(C1628/D1628)</f>
        <v>0.142857142857143</v>
      </c>
      <c r="F1628" s="6"/>
      <c r="G1628" s="6"/>
      <c r="H1628" s="6"/>
      <c r="I1628" s="6"/>
      <c r="J1628" s="1"/>
      <c r="K1628" s="1"/>
      <c r="L1628" s="6"/>
      <c r="S1628" s="6"/>
      <c r="T1628" s="6"/>
      <c r="U1628" s="6"/>
      <c r="V1628" s="1"/>
      <c r="W1628" s="6"/>
      <c r="X1628" s="6"/>
      <c r="Y1628" s="6"/>
      <c r="Z1628" s="6"/>
      <c r="AA1628" s="6"/>
      <c r="AB1628" s="6"/>
      <c r="AC1628" s="6"/>
      <c r="AD1628" s="6"/>
      <c r="AE1628" s="6"/>
      <c r="AF1628" s="6"/>
      <c r="AG1628" s="6"/>
      <c r="AH1628" s="6"/>
      <c r="AM1628" s="6"/>
      <c r="AN1628" s="6"/>
      <c r="AO1628" s="6"/>
      <c r="AP1628" s="6"/>
      <c r="AQ1628" s="6"/>
      <c r="AR1628" s="6"/>
      <c r="AS1628" s="6"/>
      <c r="AT1628" s="6"/>
      <c r="AU1628" s="6"/>
      <c r="AV1628" s="6"/>
      <c r="AW1628" s="6"/>
      <c r="AX1628" s="6"/>
      <c r="AY1628" s="6"/>
      <c r="AZ1628" s="6"/>
      <c r="BA1628" s="6"/>
      <c r="BB1628" s="6"/>
      <c r="BC1628" s="6"/>
      <c r="BD1628" s="6"/>
      <c r="BE1628" s="6"/>
      <c r="BF1628" s="6"/>
      <c r="BG1628" s="6"/>
      <c r="BH1628" s="6"/>
      <c r="BI1628" s="6"/>
      <c r="BJ1628" s="6"/>
      <c r="BK1628" s="6"/>
      <c r="BL1628" s="6"/>
      <c r="BM1628" s="6"/>
      <c r="BN1628" s="6"/>
      <c r="BO1628" s="6"/>
      <c r="BP1628" s="6"/>
      <c r="BQ1628" s="6"/>
      <c r="BR1628" s="6"/>
      <c r="BS1628" s="6"/>
      <c r="BT1628" s="6"/>
      <c r="BU1628" s="6"/>
      <c r="BV1628" s="6"/>
      <c r="BW1628" s="6"/>
      <c r="BX1628" s="6"/>
      <c r="BY1628" s="6"/>
      <c r="BZ1628" s="6"/>
      <c r="CA1628" s="6"/>
      <c r="CB1628" s="6"/>
      <c r="CC1628" s="6"/>
      <c r="CD1628" s="6"/>
      <c r="CE1628" s="6"/>
      <c r="CF1628" s="6"/>
      <c r="CG1628" s="6"/>
      <c r="CH1628" s="6"/>
      <c r="CI1628" s="6"/>
      <c r="CJ1628" s="6"/>
      <c r="CK1628" s="6"/>
      <c r="CL1628" s="6"/>
      <c r="CM1628" s="6"/>
      <c r="CN1628" s="6"/>
      <c r="CO1628" s="6"/>
      <c r="CP1628" s="6"/>
      <c r="CQ1628" s="6"/>
      <c r="CR1628" s="6"/>
    </row>
    <row r="1629" customFormat="false" ht="15" hidden="false" customHeight="false" outlineLevel="0" collapsed="false">
      <c r="A1629" s="54" t="n">
        <v>1628</v>
      </c>
      <c r="B1629" s="6" t="s">
        <v>3233</v>
      </c>
      <c r="C1629" s="1" t="n">
        <v>2</v>
      </c>
      <c r="D1629" s="1" t="n">
        <v>18</v>
      </c>
      <c r="E1629" s="106" t="n">
        <f aca="false">PRODUCT(C1629/D1629)</f>
        <v>0.111111111111111</v>
      </c>
      <c r="F1629" s="6"/>
      <c r="G1629" s="6"/>
      <c r="H1629" s="6"/>
      <c r="I1629" s="6"/>
      <c r="J1629" s="1"/>
      <c r="K1629" s="1"/>
      <c r="L1629" s="6"/>
      <c r="S1629" s="6"/>
      <c r="T1629" s="6"/>
      <c r="U1629" s="6"/>
      <c r="V1629" s="1"/>
      <c r="W1629" s="6"/>
      <c r="X1629" s="6"/>
      <c r="Y1629" s="6"/>
      <c r="Z1629" s="6"/>
      <c r="AA1629" s="6"/>
      <c r="AB1629" s="6"/>
      <c r="AC1629" s="6"/>
      <c r="AD1629" s="6"/>
      <c r="AE1629" s="6"/>
      <c r="AF1629" s="6"/>
      <c r="AG1629" s="6"/>
      <c r="AH1629" s="6"/>
      <c r="AM1629" s="6"/>
      <c r="AN1629" s="6"/>
      <c r="AO1629" s="6"/>
      <c r="AP1629" s="6"/>
      <c r="AQ1629" s="6"/>
      <c r="AR1629" s="6"/>
      <c r="AS1629" s="6"/>
      <c r="AT1629" s="6"/>
      <c r="AU1629" s="6"/>
      <c r="AV1629" s="6"/>
      <c r="AW1629" s="6"/>
      <c r="AX1629" s="6"/>
      <c r="AY1629" s="6"/>
      <c r="AZ1629" s="6"/>
      <c r="BA1629" s="6"/>
      <c r="BB1629" s="6"/>
      <c r="BC1629" s="6"/>
      <c r="BD1629" s="6"/>
      <c r="BE1629" s="6"/>
      <c r="BF1629" s="6"/>
      <c r="BG1629" s="6"/>
      <c r="BH1629" s="6"/>
      <c r="BI1629" s="6"/>
      <c r="BJ1629" s="6"/>
      <c r="BK1629" s="6"/>
      <c r="BL1629" s="6"/>
      <c r="BM1629" s="6"/>
      <c r="BN1629" s="6"/>
      <c r="BO1629" s="6"/>
      <c r="BP1629" s="6"/>
      <c r="BQ1629" s="6"/>
      <c r="BR1629" s="6"/>
      <c r="BS1629" s="6"/>
      <c r="BT1629" s="6"/>
      <c r="BU1629" s="6"/>
      <c r="BV1629" s="6"/>
      <c r="BW1629" s="6"/>
      <c r="BX1629" s="6"/>
      <c r="BY1629" s="6"/>
      <c r="BZ1629" s="6"/>
      <c r="CA1629" s="6"/>
      <c r="CB1629" s="6"/>
      <c r="CC1629" s="6"/>
      <c r="CD1629" s="6"/>
      <c r="CE1629" s="6"/>
      <c r="CF1629" s="6"/>
      <c r="CG1629" s="6"/>
      <c r="CH1629" s="6"/>
      <c r="CI1629" s="6"/>
      <c r="CJ1629" s="6"/>
      <c r="CK1629" s="6"/>
      <c r="CL1629" s="6"/>
      <c r="CM1629" s="6"/>
      <c r="CN1629" s="6"/>
      <c r="CO1629" s="6"/>
      <c r="CP1629" s="6"/>
      <c r="CQ1629" s="6"/>
      <c r="CR1629" s="6"/>
    </row>
    <row r="1630" customFormat="false" ht="15" hidden="false" customHeight="false" outlineLevel="0" collapsed="false">
      <c r="A1630" s="54" t="n">
        <v>1629</v>
      </c>
      <c r="B1630" s="6" t="s">
        <v>3240</v>
      </c>
      <c r="C1630" s="1" t="n">
        <v>2</v>
      </c>
      <c r="D1630" s="1" t="n">
        <v>31</v>
      </c>
      <c r="E1630" s="106" t="n">
        <f aca="false">PRODUCT(C1630/D1630)</f>
        <v>0.0645161290322581</v>
      </c>
      <c r="F1630" s="6"/>
      <c r="G1630" s="6"/>
      <c r="H1630" s="6"/>
      <c r="I1630" s="6"/>
      <c r="J1630" s="1"/>
      <c r="K1630" s="1"/>
      <c r="L1630" s="6"/>
      <c r="S1630" s="6"/>
      <c r="T1630" s="6"/>
      <c r="U1630" s="6"/>
      <c r="V1630" s="1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</row>
    <row r="1631" customFormat="false" ht="15" hidden="false" customHeight="false" outlineLevel="0" collapsed="false">
      <c r="A1631" s="54" t="n">
        <v>1630</v>
      </c>
      <c r="B1631" s="6" t="s">
        <v>3251</v>
      </c>
      <c r="C1631" s="1" t="n">
        <v>2</v>
      </c>
      <c r="D1631" s="1" t="n">
        <v>24</v>
      </c>
      <c r="E1631" s="106" t="n">
        <f aca="false">PRODUCT(C1631/D1631)</f>
        <v>0.0833333333333333</v>
      </c>
      <c r="F1631" s="6"/>
      <c r="G1631" s="6"/>
      <c r="H1631" s="6"/>
      <c r="I1631" s="6"/>
      <c r="J1631" s="1"/>
      <c r="K1631" s="1"/>
      <c r="L1631" s="6"/>
      <c r="S1631" s="6"/>
      <c r="T1631" s="6"/>
      <c r="U1631" s="6"/>
      <c r="V1631" s="1"/>
      <c r="W1631" s="6"/>
      <c r="X1631" s="6"/>
      <c r="Y1631" s="6"/>
      <c r="Z1631" s="6"/>
      <c r="AA1631" s="6"/>
      <c r="AB1631" s="6"/>
      <c r="AC1631" s="6"/>
      <c r="AD1631" s="6"/>
      <c r="AE1631" s="6"/>
      <c r="AF1631" s="6"/>
      <c r="AG1631" s="6"/>
      <c r="AH1631" s="6"/>
      <c r="AM1631" s="6"/>
      <c r="AN1631" s="6"/>
      <c r="AO1631" s="6"/>
      <c r="AP1631" s="6"/>
      <c r="AQ1631" s="6"/>
      <c r="AR1631" s="6"/>
      <c r="AS1631" s="6"/>
      <c r="AT1631" s="6"/>
      <c r="AU1631" s="6"/>
      <c r="AV1631" s="6"/>
      <c r="AW1631" s="6"/>
      <c r="AX1631" s="6"/>
      <c r="AY1631" s="6"/>
      <c r="AZ1631" s="6"/>
      <c r="BA1631" s="6"/>
      <c r="BB1631" s="6"/>
      <c r="BC1631" s="6"/>
      <c r="BD1631" s="6"/>
      <c r="BE1631" s="6"/>
      <c r="BF1631" s="6"/>
      <c r="BG1631" s="6"/>
      <c r="BH1631" s="6"/>
      <c r="BI1631" s="6"/>
      <c r="BJ1631" s="6"/>
      <c r="BK1631" s="6"/>
      <c r="BL1631" s="6"/>
      <c r="BM1631" s="6"/>
      <c r="BN1631" s="6"/>
      <c r="BO1631" s="6"/>
      <c r="BP1631" s="6"/>
      <c r="BQ1631" s="6"/>
      <c r="BR1631" s="6"/>
      <c r="BS1631" s="6"/>
      <c r="BT1631" s="6"/>
      <c r="BU1631" s="6"/>
      <c r="BV1631" s="6"/>
      <c r="BW1631" s="6"/>
      <c r="BX1631" s="6"/>
      <c r="BY1631" s="6"/>
      <c r="BZ1631" s="6"/>
      <c r="CA1631" s="6"/>
      <c r="CB1631" s="6"/>
      <c r="CC1631" s="6"/>
      <c r="CD1631" s="6"/>
      <c r="CE1631" s="6"/>
      <c r="CF1631" s="6"/>
      <c r="CG1631" s="6"/>
      <c r="CH1631" s="6"/>
      <c r="CI1631" s="6"/>
      <c r="CJ1631" s="6"/>
      <c r="CK1631" s="6"/>
      <c r="CL1631" s="6"/>
      <c r="CM1631" s="6"/>
      <c r="CN1631" s="6"/>
      <c r="CO1631" s="6"/>
      <c r="CP1631" s="6"/>
      <c r="CQ1631" s="6"/>
      <c r="CR1631" s="6"/>
    </row>
    <row r="1632" customFormat="false" ht="15" hidden="false" customHeight="false" outlineLevel="0" collapsed="false">
      <c r="A1632" s="54" t="n">
        <v>1631</v>
      </c>
      <c r="B1632" s="6" t="s">
        <v>3252</v>
      </c>
      <c r="C1632" s="1" t="n">
        <v>2</v>
      </c>
      <c r="D1632" s="1" t="n">
        <v>26</v>
      </c>
      <c r="E1632" s="106" t="n">
        <f aca="false">PRODUCT(C1632/D1632)</f>
        <v>0.0769230769230769</v>
      </c>
      <c r="F1632" s="6"/>
      <c r="G1632" s="6"/>
      <c r="H1632" s="6"/>
      <c r="I1632" s="6"/>
      <c r="J1632" s="1"/>
      <c r="K1632" s="1"/>
      <c r="L1632" s="6"/>
      <c r="S1632" s="6"/>
      <c r="T1632" s="6"/>
      <c r="U1632" s="6"/>
      <c r="V1632" s="1"/>
      <c r="W1632" s="6"/>
      <c r="X1632" s="6"/>
      <c r="Y1632" s="6"/>
      <c r="Z1632" s="6"/>
      <c r="AA1632" s="6"/>
      <c r="AB1632" s="6"/>
      <c r="AC1632" s="6"/>
      <c r="AD1632" s="6"/>
      <c r="AE1632" s="6"/>
      <c r="AF1632" s="6"/>
      <c r="AG1632" s="6"/>
      <c r="AH1632" s="6"/>
      <c r="AM1632" s="6"/>
      <c r="AN1632" s="6"/>
      <c r="AO1632" s="6"/>
      <c r="AP1632" s="6"/>
      <c r="AQ1632" s="6"/>
      <c r="AR1632" s="6"/>
      <c r="AS1632" s="6"/>
      <c r="AT1632" s="6"/>
      <c r="AU1632" s="6"/>
      <c r="AV1632" s="6"/>
      <c r="AW1632" s="6"/>
      <c r="AX1632" s="6"/>
      <c r="AY1632" s="6"/>
      <c r="AZ1632" s="6"/>
      <c r="BA1632" s="6"/>
      <c r="BB1632" s="6"/>
      <c r="BC1632" s="6"/>
      <c r="BD1632" s="6"/>
      <c r="BE1632" s="6"/>
      <c r="BF1632" s="6"/>
      <c r="BG1632" s="6"/>
      <c r="BH1632" s="6"/>
      <c r="BI1632" s="6"/>
      <c r="BJ1632" s="6"/>
      <c r="BK1632" s="6"/>
      <c r="BL1632" s="6"/>
      <c r="BM1632" s="6"/>
      <c r="BN1632" s="6"/>
      <c r="BO1632" s="6"/>
      <c r="BP1632" s="6"/>
      <c r="BQ1632" s="6"/>
      <c r="BR1632" s="6"/>
      <c r="BS1632" s="6"/>
      <c r="BT1632" s="6"/>
      <c r="BU1632" s="6"/>
      <c r="BV1632" s="6"/>
      <c r="BW1632" s="6"/>
      <c r="BX1632" s="6"/>
      <c r="BY1632" s="6"/>
      <c r="BZ1632" s="6"/>
      <c r="CA1632" s="6"/>
      <c r="CB1632" s="6"/>
      <c r="CC1632" s="6"/>
      <c r="CD1632" s="6"/>
      <c r="CE1632" s="6"/>
      <c r="CF1632" s="6"/>
      <c r="CG1632" s="6"/>
      <c r="CH1632" s="6"/>
      <c r="CI1632" s="6"/>
      <c r="CJ1632" s="6"/>
      <c r="CK1632" s="6"/>
      <c r="CL1632" s="6"/>
      <c r="CM1632" s="6"/>
      <c r="CN1632" s="6"/>
      <c r="CO1632" s="6"/>
      <c r="CP1632" s="6"/>
      <c r="CQ1632" s="6"/>
      <c r="CR1632" s="6"/>
    </row>
    <row r="1633" customFormat="false" ht="15" hidden="false" customHeight="false" outlineLevel="0" collapsed="false">
      <c r="A1633" s="54" t="n">
        <v>1632</v>
      </c>
      <c r="B1633" s="6" t="s">
        <v>3261</v>
      </c>
      <c r="C1633" s="1" t="n">
        <v>2</v>
      </c>
      <c r="D1633" s="1" t="n">
        <v>40</v>
      </c>
      <c r="E1633" s="106" t="n">
        <f aca="false">PRODUCT(C1633/D1633)</f>
        <v>0.05</v>
      </c>
      <c r="F1633" s="6"/>
      <c r="G1633" s="6"/>
      <c r="H1633" s="6"/>
      <c r="I1633" s="6"/>
      <c r="J1633" s="1"/>
      <c r="K1633" s="1"/>
      <c r="L1633" s="6"/>
      <c r="S1633" s="6"/>
      <c r="T1633" s="6"/>
      <c r="U1633" s="6"/>
      <c r="V1633" s="1"/>
      <c r="W1633" s="6"/>
      <c r="X1633" s="6"/>
      <c r="Y1633" s="6"/>
      <c r="Z1633" s="6"/>
      <c r="AA1633" s="6"/>
      <c r="AB1633" s="6"/>
      <c r="AC1633" s="6"/>
      <c r="AD1633" s="6"/>
      <c r="AE1633" s="6"/>
      <c r="AF1633" s="6"/>
      <c r="AG1633" s="6"/>
      <c r="AH1633" s="6"/>
      <c r="AM1633" s="6"/>
      <c r="AN1633" s="6"/>
      <c r="AO1633" s="6"/>
      <c r="AP1633" s="6"/>
      <c r="AQ1633" s="6"/>
      <c r="AR1633" s="6"/>
      <c r="AS1633" s="6"/>
      <c r="AT1633" s="6"/>
      <c r="AU1633" s="6"/>
      <c r="AV1633" s="6"/>
      <c r="AW1633" s="6"/>
      <c r="AX1633" s="6"/>
      <c r="AY1633" s="6"/>
      <c r="AZ1633" s="6"/>
      <c r="BA1633" s="6"/>
      <c r="BB1633" s="6"/>
      <c r="BC1633" s="6"/>
      <c r="BD1633" s="6"/>
      <c r="BE1633" s="6"/>
      <c r="BF1633" s="6"/>
      <c r="BG1633" s="6"/>
      <c r="BH1633" s="6"/>
      <c r="BI1633" s="6"/>
      <c r="BJ1633" s="6"/>
      <c r="BK1633" s="6"/>
      <c r="BL1633" s="6"/>
      <c r="BM1633" s="6"/>
      <c r="BN1633" s="6"/>
      <c r="BO1633" s="6"/>
      <c r="BP1633" s="6"/>
      <c r="BQ1633" s="6"/>
      <c r="BR1633" s="6"/>
      <c r="BS1633" s="6"/>
      <c r="BT1633" s="6"/>
      <c r="BU1633" s="6"/>
      <c r="BV1633" s="6"/>
      <c r="BW1633" s="6"/>
      <c r="BX1633" s="6"/>
      <c r="BY1633" s="6"/>
      <c r="BZ1633" s="6"/>
      <c r="CA1633" s="6"/>
      <c r="CB1633" s="6"/>
      <c r="CC1633" s="6"/>
      <c r="CD1633" s="6"/>
      <c r="CE1633" s="6"/>
      <c r="CF1633" s="6"/>
      <c r="CG1633" s="6"/>
      <c r="CH1633" s="6"/>
      <c r="CI1633" s="6"/>
      <c r="CJ1633" s="6"/>
      <c r="CK1633" s="6"/>
      <c r="CL1633" s="6"/>
      <c r="CM1633" s="6"/>
      <c r="CN1633" s="6"/>
      <c r="CO1633" s="6"/>
      <c r="CP1633" s="6"/>
      <c r="CQ1633" s="6"/>
      <c r="CR1633" s="6"/>
    </row>
    <row r="1634" customFormat="false" ht="15" hidden="false" customHeight="false" outlineLevel="0" collapsed="false">
      <c r="A1634" s="54" t="n">
        <v>1633</v>
      </c>
      <c r="B1634" s="6" t="s">
        <v>3276</v>
      </c>
      <c r="C1634" s="1" t="n">
        <v>2</v>
      </c>
      <c r="D1634" s="1" t="n">
        <v>19</v>
      </c>
      <c r="E1634" s="106" t="n">
        <f aca="false">PRODUCT(C1634/D1634)</f>
        <v>0.105263157894737</v>
      </c>
      <c r="F1634" s="6"/>
      <c r="G1634" s="6"/>
      <c r="H1634" s="6"/>
      <c r="I1634" s="6"/>
      <c r="J1634" s="1"/>
      <c r="K1634" s="1"/>
      <c r="L1634" s="6"/>
      <c r="S1634" s="6"/>
      <c r="T1634" s="6"/>
      <c r="U1634" s="6"/>
      <c r="V1634" s="1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</row>
    <row r="1635" customFormat="false" ht="15" hidden="false" customHeight="false" outlineLevel="0" collapsed="false">
      <c r="A1635" s="54" t="n">
        <v>1634</v>
      </c>
      <c r="B1635" s="6" t="s">
        <v>3285</v>
      </c>
      <c r="C1635" s="1" t="n">
        <v>2</v>
      </c>
      <c r="D1635" s="1" t="n">
        <v>24</v>
      </c>
      <c r="E1635" s="106" t="n">
        <f aca="false">PRODUCT(C1635/D1635)</f>
        <v>0.0833333333333333</v>
      </c>
      <c r="F1635" s="6"/>
      <c r="G1635" s="6"/>
      <c r="H1635" s="6"/>
      <c r="I1635" s="6"/>
      <c r="J1635" s="1"/>
      <c r="K1635" s="1"/>
      <c r="L1635" s="6"/>
      <c r="S1635" s="6"/>
      <c r="T1635" s="6"/>
      <c r="U1635" s="6"/>
      <c r="V1635" s="1"/>
      <c r="W1635" s="6"/>
      <c r="X1635" s="6"/>
      <c r="Y1635" s="6"/>
      <c r="Z1635" s="6"/>
      <c r="AA1635" s="6"/>
      <c r="AB1635" s="6"/>
      <c r="AC1635" s="6"/>
      <c r="AD1635" s="6"/>
      <c r="AE1635" s="6"/>
      <c r="AF1635" s="6"/>
      <c r="AG1635" s="6"/>
      <c r="AH1635" s="6"/>
      <c r="AM1635" s="6"/>
      <c r="AN1635" s="6"/>
      <c r="AO1635" s="6"/>
      <c r="AP1635" s="6"/>
      <c r="AQ1635" s="6"/>
      <c r="AR1635" s="6"/>
      <c r="AS1635" s="6"/>
      <c r="AT1635" s="6"/>
      <c r="AU1635" s="6"/>
      <c r="AV1635" s="6"/>
      <c r="AW1635" s="6"/>
      <c r="AX1635" s="6"/>
      <c r="AY1635" s="6"/>
      <c r="AZ1635" s="6"/>
      <c r="BA1635" s="6"/>
      <c r="BB1635" s="6"/>
      <c r="BC1635" s="6"/>
      <c r="BD1635" s="6"/>
      <c r="BE1635" s="6"/>
      <c r="BF1635" s="6"/>
      <c r="BG1635" s="6"/>
      <c r="BH1635" s="6"/>
      <c r="BI1635" s="6"/>
      <c r="BJ1635" s="6"/>
      <c r="BK1635" s="6"/>
      <c r="BL1635" s="6"/>
      <c r="BM1635" s="6"/>
      <c r="BN1635" s="6"/>
      <c r="BO1635" s="6"/>
      <c r="BP1635" s="6"/>
      <c r="BQ1635" s="6"/>
      <c r="BR1635" s="6"/>
      <c r="BS1635" s="6"/>
      <c r="BT1635" s="6"/>
      <c r="BU1635" s="6"/>
      <c r="BV1635" s="6"/>
      <c r="BW1635" s="6"/>
      <c r="BX1635" s="6"/>
      <c r="BY1635" s="6"/>
      <c r="BZ1635" s="6"/>
      <c r="CA1635" s="6"/>
      <c r="CB1635" s="6"/>
      <c r="CC1635" s="6"/>
      <c r="CD1635" s="6"/>
      <c r="CE1635" s="6"/>
      <c r="CF1635" s="6"/>
      <c r="CG1635" s="6"/>
      <c r="CH1635" s="6"/>
      <c r="CI1635" s="6"/>
      <c r="CJ1635" s="6"/>
      <c r="CK1635" s="6"/>
      <c r="CL1635" s="6"/>
      <c r="CM1635" s="6"/>
      <c r="CN1635" s="6"/>
      <c r="CO1635" s="6"/>
      <c r="CP1635" s="6"/>
      <c r="CQ1635" s="6"/>
      <c r="CR1635" s="6"/>
    </row>
    <row r="1636" customFormat="false" ht="15" hidden="false" customHeight="false" outlineLevel="0" collapsed="false">
      <c r="A1636" s="54" t="n">
        <v>1635</v>
      </c>
      <c r="B1636" s="6" t="s">
        <v>3312</v>
      </c>
      <c r="C1636" s="1" t="n">
        <v>2</v>
      </c>
      <c r="D1636" s="1" t="n">
        <v>24</v>
      </c>
      <c r="E1636" s="106" t="n">
        <f aca="false">PRODUCT(C1636/D1636)</f>
        <v>0.0833333333333333</v>
      </c>
      <c r="F1636" s="6"/>
      <c r="G1636" s="6"/>
      <c r="H1636" s="6"/>
      <c r="I1636" s="6"/>
      <c r="J1636" s="1"/>
      <c r="K1636" s="1"/>
      <c r="L1636" s="6"/>
      <c r="S1636" s="6"/>
      <c r="T1636" s="6"/>
      <c r="U1636" s="6"/>
      <c r="V1636" s="1"/>
      <c r="W1636" s="6"/>
      <c r="X1636" s="6"/>
      <c r="Y1636" s="6"/>
      <c r="Z1636" s="6"/>
      <c r="AA1636" s="6"/>
      <c r="AB1636" s="6"/>
      <c r="AC1636" s="6"/>
      <c r="AD1636" s="6"/>
      <c r="AE1636" s="6"/>
      <c r="AF1636" s="6"/>
      <c r="AG1636" s="6"/>
      <c r="AH1636" s="6"/>
      <c r="AM1636" s="6"/>
      <c r="AN1636" s="6"/>
      <c r="AO1636" s="6"/>
      <c r="AP1636" s="6"/>
      <c r="AQ1636" s="6"/>
      <c r="AR1636" s="6"/>
      <c r="AS1636" s="6"/>
      <c r="AT1636" s="6"/>
      <c r="AU1636" s="6"/>
      <c r="AV1636" s="6"/>
      <c r="AW1636" s="6"/>
      <c r="AX1636" s="6"/>
      <c r="AY1636" s="6"/>
      <c r="AZ1636" s="6"/>
      <c r="BA1636" s="6"/>
      <c r="BB1636" s="6"/>
      <c r="BC1636" s="6"/>
      <c r="BD1636" s="6"/>
      <c r="BE1636" s="6"/>
      <c r="BF1636" s="6"/>
      <c r="BG1636" s="6"/>
      <c r="BH1636" s="6"/>
      <c r="BI1636" s="6"/>
      <c r="BJ1636" s="6"/>
      <c r="BK1636" s="6"/>
      <c r="BL1636" s="6"/>
      <c r="BM1636" s="6"/>
      <c r="BN1636" s="6"/>
      <c r="BO1636" s="6"/>
      <c r="BP1636" s="6"/>
      <c r="BQ1636" s="6"/>
      <c r="BR1636" s="6"/>
      <c r="BS1636" s="6"/>
      <c r="BT1636" s="6"/>
      <c r="BU1636" s="6"/>
      <c r="BV1636" s="6"/>
      <c r="BW1636" s="6"/>
      <c r="BX1636" s="6"/>
      <c r="BY1636" s="6"/>
      <c r="BZ1636" s="6"/>
      <c r="CA1636" s="6"/>
      <c r="CB1636" s="6"/>
      <c r="CC1636" s="6"/>
      <c r="CD1636" s="6"/>
      <c r="CE1636" s="6"/>
      <c r="CF1636" s="6"/>
      <c r="CG1636" s="6"/>
      <c r="CH1636" s="6"/>
      <c r="CI1636" s="6"/>
      <c r="CJ1636" s="6"/>
      <c r="CK1636" s="6"/>
      <c r="CL1636" s="6"/>
      <c r="CM1636" s="6"/>
      <c r="CN1636" s="6"/>
      <c r="CO1636" s="6"/>
      <c r="CP1636" s="6"/>
      <c r="CQ1636" s="6"/>
      <c r="CR1636" s="6"/>
    </row>
    <row r="1637" customFormat="false" ht="15" hidden="false" customHeight="false" outlineLevel="0" collapsed="false">
      <c r="A1637" s="54" t="n">
        <v>1636</v>
      </c>
      <c r="B1637" s="6" t="s">
        <v>3328</v>
      </c>
      <c r="C1637" s="1" t="n">
        <v>2</v>
      </c>
      <c r="D1637" s="1" t="n">
        <v>30</v>
      </c>
      <c r="E1637" s="106" t="n">
        <f aca="false">PRODUCT(C1637/D1637)</f>
        <v>0.0666666666666667</v>
      </c>
      <c r="F1637" s="6"/>
      <c r="G1637" s="6"/>
      <c r="H1637" s="6"/>
      <c r="I1637" s="6"/>
      <c r="J1637" s="1"/>
      <c r="K1637" s="1"/>
      <c r="L1637" s="6"/>
      <c r="S1637" s="6"/>
      <c r="T1637" s="6"/>
      <c r="U1637" s="6"/>
      <c r="V1637" s="1"/>
      <c r="W1637" s="6"/>
      <c r="X1637" s="6"/>
      <c r="Y1637" s="6"/>
      <c r="Z1637" s="6"/>
      <c r="AA1637" s="6"/>
      <c r="AB1637" s="6"/>
      <c r="AC1637" s="6"/>
      <c r="AD1637" s="6"/>
      <c r="AE1637" s="6"/>
      <c r="AF1637" s="6"/>
      <c r="AG1637" s="6"/>
      <c r="AH1637" s="6"/>
      <c r="AM1637" s="6"/>
      <c r="AN1637" s="6"/>
      <c r="AO1637" s="6"/>
      <c r="AP1637" s="6"/>
      <c r="AQ1637" s="6"/>
      <c r="AR1637" s="6"/>
      <c r="AS1637" s="6"/>
      <c r="AT1637" s="6"/>
      <c r="AU1637" s="6"/>
      <c r="AV1637" s="6"/>
      <c r="AW1637" s="6"/>
      <c r="AX1637" s="6"/>
      <c r="AY1637" s="6"/>
      <c r="AZ1637" s="6"/>
      <c r="BA1637" s="6"/>
      <c r="BB1637" s="6"/>
      <c r="BC1637" s="6"/>
      <c r="BD1637" s="6"/>
      <c r="BE1637" s="6"/>
      <c r="BF1637" s="6"/>
      <c r="BG1637" s="6"/>
      <c r="BH1637" s="6"/>
      <c r="BI1637" s="6"/>
      <c r="BJ1637" s="6"/>
      <c r="BK1637" s="6"/>
      <c r="BL1637" s="6"/>
      <c r="BM1637" s="6"/>
      <c r="BN1637" s="6"/>
      <c r="BO1637" s="6"/>
      <c r="BP1637" s="6"/>
      <c r="BQ1637" s="6"/>
      <c r="BR1637" s="6"/>
      <c r="BS1637" s="6"/>
      <c r="BT1637" s="6"/>
      <c r="BU1637" s="6"/>
      <c r="BV1637" s="6"/>
      <c r="BW1637" s="6"/>
      <c r="BX1637" s="6"/>
      <c r="BY1637" s="6"/>
      <c r="BZ1637" s="6"/>
      <c r="CA1637" s="6"/>
      <c r="CB1637" s="6"/>
      <c r="CC1637" s="6"/>
      <c r="CD1637" s="6"/>
      <c r="CE1637" s="6"/>
      <c r="CF1637" s="6"/>
      <c r="CG1637" s="6"/>
      <c r="CH1637" s="6"/>
      <c r="CI1637" s="6"/>
      <c r="CJ1637" s="6"/>
      <c r="CK1637" s="6"/>
      <c r="CL1637" s="6"/>
      <c r="CM1637" s="6"/>
      <c r="CN1637" s="6"/>
      <c r="CO1637" s="6"/>
      <c r="CP1637" s="6"/>
      <c r="CQ1637" s="6"/>
      <c r="CR1637" s="6"/>
    </row>
    <row r="1638" customFormat="false" ht="15" hidden="false" customHeight="false" outlineLevel="0" collapsed="false">
      <c r="A1638" s="54" t="n">
        <v>1637</v>
      </c>
      <c r="B1638" s="6" t="s">
        <v>3332</v>
      </c>
      <c r="C1638" s="1" t="n">
        <v>2</v>
      </c>
      <c r="D1638" s="1" t="n">
        <v>23</v>
      </c>
      <c r="E1638" s="106" t="n">
        <f aca="false">PRODUCT(C1638/D1638)</f>
        <v>0.0869565217391304</v>
      </c>
      <c r="F1638" s="6"/>
      <c r="G1638" s="6"/>
      <c r="H1638" s="6"/>
      <c r="I1638" s="6"/>
      <c r="J1638" s="1"/>
      <c r="K1638" s="1"/>
      <c r="L1638" s="6"/>
      <c r="S1638" s="6"/>
      <c r="T1638" s="6"/>
      <c r="U1638" s="6"/>
      <c r="V1638" s="1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</row>
    <row r="1639" customFormat="false" ht="15" hidden="false" customHeight="false" outlineLevel="0" collapsed="false">
      <c r="A1639" s="54" t="n">
        <v>1638</v>
      </c>
      <c r="B1639" s="6" t="s">
        <v>3336</v>
      </c>
      <c r="C1639" s="1" t="n">
        <v>2</v>
      </c>
      <c r="D1639" s="1" t="n">
        <v>23</v>
      </c>
      <c r="E1639" s="106" t="n">
        <f aca="false">PRODUCT(C1639/D1639)</f>
        <v>0.0869565217391304</v>
      </c>
      <c r="F1639" s="6"/>
      <c r="G1639" s="6"/>
      <c r="H1639" s="6"/>
      <c r="I1639" s="6"/>
      <c r="J1639" s="1"/>
      <c r="K1639" s="1"/>
      <c r="L1639" s="6"/>
      <c r="S1639" s="6"/>
      <c r="T1639" s="6"/>
      <c r="U1639" s="6"/>
      <c r="V1639" s="1"/>
      <c r="W1639" s="6"/>
      <c r="X1639" s="6"/>
      <c r="Y1639" s="6"/>
      <c r="Z1639" s="6"/>
      <c r="AA1639" s="6"/>
      <c r="AB1639" s="6"/>
      <c r="AC1639" s="6"/>
      <c r="AD1639" s="6"/>
      <c r="AE1639" s="6"/>
      <c r="AF1639" s="6"/>
      <c r="AG1639" s="6"/>
      <c r="AH1639" s="6"/>
      <c r="AM1639" s="6"/>
      <c r="AN1639" s="6"/>
      <c r="AO1639" s="6"/>
      <c r="AP1639" s="6"/>
      <c r="AQ1639" s="6"/>
      <c r="AR1639" s="6"/>
      <c r="AS1639" s="6"/>
      <c r="AT1639" s="6"/>
      <c r="AU1639" s="6"/>
      <c r="AV1639" s="6"/>
      <c r="AW1639" s="6"/>
      <c r="AX1639" s="6"/>
      <c r="AY1639" s="6"/>
      <c r="AZ1639" s="6"/>
      <c r="BA1639" s="6"/>
      <c r="BB1639" s="6"/>
      <c r="BC1639" s="6"/>
      <c r="BD1639" s="6"/>
      <c r="BE1639" s="6"/>
      <c r="BF1639" s="6"/>
      <c r="BG1639" s="6"/>
      <c r="BH1639" s="6"/>
      <c r="BI1639" s="6"/>
      <c r="BJ1639" s="6"/>
      <c r="BK1639" s="6"/>
      <c r="BL1639" s="6"/>
      <c r="BM1639" s="6"/>
      <c r="BN1639" s="6"/>
      <c r="BO1639" s="6"/>
      <c r="BP1639" s="6"/>
      <c r="BQ1639" s="6"/>
      <c r="BR1639" s="6"/>
      <c r="BS1639" s="6"/>
      <c r="BT1639" s="6"/>
      <c r="BU1639" s="6"/>
      <c r="BV1639" s="6"/>
      <c r="BW1639" s="6"/>
      <c r="BX1639" s="6"/>
      <c r="BY1639" s="6"/>
      <c r="BZ1639" s="6"/>
      <c r="CA1639" s="6"/>
      <c r="CB1639" s="6"/>
      <c r="CC1639" s="6"/>
      <c r="CD1639" s="6"/>
      <c r="CE1639" s="6"/>
      <c r="CF1639" s="6"/>
      <c r="CG1639" s="6"/>
      <c r="CH1639" s="6"/>
      <c r="CI1639" s="6"/>
      <c r="CJ1639" s="6"/>
      <c r="CK1639" s="6"/>
      <c r="CL1639" s="6"/>
      <c r="CM1639" s="6"/>
      <c r="CN1639" s="6"/>
      <c r="CO1639" s="6"/>
      <c r="CP1639" s="6"/>
      <c r="CQ1639" s="6"/>
      <c r="CR1639" s="6"/>
    </row>
    <row r="1640" customFormat="false" ht="15" hidden="false" customHeight="false" outlineLevel="0" collapsed="false">
      <c r="A1640" s="54" t="n">
        <v>1639</v>
      </c>
      <c r="B1640" s="6" t="s">
        <v>1244</v>
      </c>
      <c r="C1640" s="1" t="n">
        <v>2</v>
      </c>
      <c r="D1640" s="1" t="n">
        <v>19</v>
      </c>
      <c r="E1640" s="106" t="n">
        <f aca="false">PRODUCT(C1640/D1640)</f>
        <v>0.105263157894737</v>
      </c>
      <c r="F1640" s="6"/>
      <c r="G1640" s="6"/>
      <c r="H1640" s="6"/>
      <c r="I1640" s="6"/>
      <c r="J1640" s="1"/>
      <c r="K1640" s="1"/>
      <c r="L1640" s="6"/>
      <c r="S1640" s="6"/>
      <c r="T1640" s="6"/>
      <c r="U1640" s="6"/>
      <c r="V1640" s="1"/>
      <c r="W1640" s="6"/>
      <c r="X1640" s="6"/>
      <c r="Y1640" s="6"/>
      <c r="Z1640" s="6"/>
      <c r="AA1640" s="6"/>
      <c r="AB1640" s="6"/>
      <c r="AC1640" s="6"/>
      <c r="AD1640" s="6"/>
      <c r="AE1640" s="6"/>
      <c r="AF1640" s="6"/>
      <c r="AG1640" s="6"/>
      <c r="AH1640" s="6"/>
      <c r="AM1640" s="6"/>
      <c r="AN1640" s="6"/>
      <c r="AO1640" s="6"/>
      <c r="AP1640" s="6"/>
      <c r="AQ1640" s="6"/>
      <c r="AR1640" s="6"/>
      <c r="AS1640" s="6"/>
      <c r="AT1640" s="6"/>
      <c r="AU1640" s="6"/>
      <c r="AV1640" s="6"/>
      <c r="AW1640" s="6"/>
      <c r="AX1640" s="6"/>
      <c r="AY1640" s="6"/>
      <c r="AZ1640" s="6"/>
      <c r="BA1640" s="6"/>
      <c r="BB1640" s="6"/>
      <c r="BC1640" s="6"/>
      <c r="BD1640" s="6"/>
      <c r="BE1640" s="6"/>
      <c r="BF1640" s="6"/>
      <c r="BG1640" s="6"/>
      <c r="BH1640" s="6"/>
      <c r="BI1640" s="6"/>
      <c r="BJ1640" s="6"/>
      <c r="BK1640" s="6"/>
      <c r="BL1640" s="6"/>
      <c r="BM1640" s="6"/>
      <c r="BN1640" s="6"/>
      <c r="BO1640" s="6"/>
      <c r="BP1640" s="6"/>
      <c r="BQ1640" s="6"/>
      <c r="BR1640" s="6"/>
      <c r="BS1640" s="6"/>
      <c r="BT1640" s="6"/>
      <c r="BU1640" s="6"/>
      <c r="BV1640" s="6"/>
      <c r="BW1640" s="6"/>
      <c r="BX1640" s="6"/>
      <c r="BY1640" s="6"/>
      <c r="BZ1640" s="6"/>
      <c r="CA1640" s="6"/>
      <c r="CB1640" s="6"/>
      <c r="CC1640" s="6"/>
      <c r="CD1640" s="6"/>
      <c r="CE1640" s="6"/>
      <c r="CF1640" s="6"/>
      <c r="CG1640" s="6"/>
      <c r="CH1640" s="6"/>
      <c r="CI1640" s="6"/>
      <c r="CJ1640" s="6"/>
      <c r="CK1640" s="6"/>
      <c r="CL1640" s="6"/>
      <c r="CM1640" s="6"/>
      <c r="CN1640" s="6"/>
      <c r="CO1640" s="6"/>
      <c r="CP1640" s="6"/>
      <c r="CQ1640" s="6"/>
      <c r="CR1640" s="6"/>
    </row>
    <row r="1641" customFormat="false" ht="15" hidden="false" customHeight="false" outlineLevel="0" collapsed="false">
      <c r="A1641" s="54" t="n">
        <v>1640</v>
      </c>
      <c r="B1641" s="6" t="s">
        <v>519</v>
      </c>
      <c r="C1641" s="1" t="n">
        <v>2</v>
      </c>
      <c r="D1641" s="1" t="n">
        <v>26</v>
      </c>
      <c r="E1641" s="106" t="n">
        <f aca="false">PRODUCT(C1641/D1641)</f>
        <v>0.0769230769230769</v>
      </c>
      <c r="F1641" s="6"/>
      <c r="G1641" s="6"/>
      <c r="H1641" s="6"/>
      <c r="I1641" s="6"/>
      <c r="J1641" s="1"/>
      <c r="K1641" s="1"/>
      <c r="L1641" s="6"/>
      <c r="S1641" s="6"/>
      <c r="T1641" s="6"/>
      <c r="U1641" s="6"/>
      <c r="V1641" s="1"/>
      <c r="W1641" s="6"/>
      <c r="X1641" s="6"/>
      <c r="Y1641" s="6"/>
      <c r="Z1641" s="6"/>
      <c r="AA1641" s="6"/>
      <c r="AB1641" s="6"/>
      <c r="AC1641" s="6"/>
      <c r="AD1641" s="6"/>
      <c r="AE1641" s="6"/>
      <c r="AF1641" s="6"/>
      <c r="AG1641" s="6"/>
      <c r="AH1641" s="6"/>
      <c r="AM1641" s="6"/>
      <c r="AN1641" s="6"/>
      <c r="AO1641" s="6"/>
      <c r="AP1641" s="6"/>
      <c r="AQ1641" s="6"/>
      <c r="AR1641" s="6"/>
      <c r="AS1641" s="6"/>
      <c r="AT1641" s="6"/>
      <c r="AU1641" s="6"/>
      <c r="AV1641" s="6"/>
      <c r="AW1641" s="6"/>
      <c r="AX1641" s="6"/>
      <c r="AY1641" s="6"/>
      <c r="AZ1641" s="6"/>
      <c r="BA1641" s="6"/>
      <c r="BB1641" s="6"/>
      <c r="BC1641" s="6"/>
      <c r="BD1641" s="6"/>
      <c r="BE1641" s="6"/>
      <c r="BF1641" s="6"/>
      <c r="BG1641" s="6"/>
      <c r="BH1641" s="6"/>
      <c r="BI1641" s="6"/>
      <c r="BJ1641" s="6"/>
      <c r="BK1641" s="6"/>
      <c r="BL1641" s="6"/>
      <c r="BM1641" s="6"/>
      <c r="BN1641" s="6"/>
      <c r="BO1641" s="6"/>
      <c r="BP1641" s="6"/>
      <c r="BQ1641" s="6"/>
      <c r="BR1641" s="6"/>
      <c r="BS1641" s="6"/>
      <c r="BT1641" s="6"/>
      <c r="BU1641" s="6"/>
      <c r="BV1641" s="6"/>
      <c r="BW1641" s="6"/>
      <c r="BX1641" s="6"/>
      <c r="BY1641" s="6"/>
      <c r="BZ1641" s="6"/>
      <c r="CA1641" s="6"/>
      <c r="CB1641" s="6"/>
      <c r="CC1641" s="6"/>
      <c r="CD1641" s="6"/>
      <c r="CE1641" s="6"/>
      <c r="CF1641" s="6"/>
      <c r="CG1641" s="6"/>
      <c r="CH1641" s="6"/>
      <c r="CI1641" s="6"/>
      <c r="CJ1641" s="6"/>
      <c r="CK1641" s="6"/>
      <c r="CL1641" s="6"/>
      <c r="CM1641" s="6"/>
      <c r="CN1641" s="6"/>
      <c r="CO1641" s="6"/>
      <c r="CP1641" s="6"/>
      <c r="CQ1641" s="6"/>
      <c r="CR1641" s="6"/>
    </row>
    <row r="1642" customFormat="false" ht="15" hidden="false" customHeight="false" outlineLevel="0" collapsed="false">
      <c r="A1642" s="54" t="n">
        <v>1641</v>
      </c>
      <c r="B1642" s="6" t="s">
        <v>3377</v>
      </c>
      <c r="C1642" s="1" t="n">
        <v>2</v>
      </c>
      <c r="D1642" s="1" t="n">
        <v>19</v>
      </c>
      <c r="E1642" s="106" t="n">
        <f aca="false">PRODUCT(C1642/D1642)</f>
        <v>0.105263157894737</v>
      </c>
      <c r="F1642" s="6"/>
      <c r="G1642" s="6"/>
      <c r="H1642" s="6"/>
      <c r="I1642" s="6"/>
      <c r="J1642" s="1"/>
      <c r="K1642" s="1"/>
      <c r="L1642" s="6"/>
      <c r="S1642" s="6"/>
      <c r="T1642" s="6"/>
      <c r="U1642" s="6"/>
      <c r="V1642" s="1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</row>
    <row r="1643" customFormat="false" ht="15" hidden="false" customHeight="false" outlineLevel="0" collapsed="false">
      <c r="A1643" s="54" t="n">
        <v>1642</v>
      </c>
      <c r="B1643" s="6" t="s">
        <v>3380</v>
      </c>
      <c r="C1643" s="1" t="n">
        <v>2</v>
      </c>
      <c r="D1643" s="1" t="n">
        <v>14</v>
      </c>
      <c r="E1643" s="106" t="n">
        <f aca="false">PRODUCT(C1643/D1643)</f>
        <v>0.142857142857143</v>
      </c>
      <c r="F1643" s="6"/>
      <c r="G1643" s="6"/>
      <c r="H1643" s="6"/>
      <c r="I1643" s="6"/>
      <c r="J1643" s="1"/>
      <c r="K1643" s="1"/>
      <c r="L1643" s="6"/>
      <c r="S1643" s="6"/>
      <c r="T1643" s="6"/>
      <c r="U1643" s="6"/>
      <c r="V1643" s="1"/>
      <c r="W1643" s="6"/>
      <c r="X1643" s="6"/>
      <c r="Y1643" s="6"/>
      <c r="Z1643" s="6"/>
      <c r="AA1643" s="6"/>
      <c r="AB1643" s="6"/>
      <c r="AC1643" s="6"/>
      <c r="AD1643" s="6"/>
      <c r="AE1643" s="6"/>
      <c r="AF1643" s="6"/>
      <c r="AG1643" s="6"/>
      <c r="AH1643" s="6"/>
      <c r="AM1643" s="6"/>
      <c r="AN1643" s="6"/>
      <c r="AO1643" s="6"/>
      <c r="AP1643" s="6"/>
      <c r="AQ1643" s="6"/>
      <c r="AR1643" s="6"/>
      <c r="AS1643" s="6"/>
      <c r="AT1643" s="6"/>
      <c r="AU1643" s="6"/>
      <c r="AV1643" s="6"/>
      <c r="AW1643" s="6"/>
      <c r="AX1643" s="6"/>
      <c r="AY1643" s="6"/>
      <c r="AZ1643" s="6"/>
      <c r="BA1643" s="6"/>
      <c r="BB1643" s="6"/>
      <c r="BC1643" s="6"/>
      <c r="BD1643" s="6"/>
      <c r="BE1643" s="6"/>
      <c r="BF1643" s="6"/>
      <c r="BG1643" s="6"/>
      <c r="BH1643" s="6"/>
      <c r="BI1643" s="6"/>
      <c r="BJ1643" s="6"/>
      <c r="BK1643" s="6"/>
      <c r="BL1643" s="6"/>
      <c r="BM1643" s="6"/>
      <c r="BN1643" s="6"/>
      <c r="BO1643" s="6"/>
      <c r="BP1643" s="6"/>
      <c r="BQ1643" s="6"/>
      <c r="BR1643" s="6"/>
      <c r="BS1643" s="6"/>
      <c r="BT1643" s="6"/>
      <c r="BU1643" s="6"/>
      <c r="BV1643" s="6"/>
      <c r="BW1643" s="6"/>
      <c r="BX1643" s="6"/>
      <c r="BY1643" s="6"/>
      <c r="BZ1643" s="6"/>
      <c r="CA1643" s="6"/>
      <c r="CB1643" s="6"/>
      <c r="CC1643" s="6"/>
      <c r="CD1643" s="6"/>
      <c r="CE1643" s="6"/>
      <c r="CF1643" s="6"/>
      <c r="CG1643" s="6"/>
      <c r="CH1643" s="6"/>
      <c r="CI1643" s="6"/>
      <c r="CJ1643" s="6"/>
      <c r="CK1643" s="6"/>
      <c r="CL1643" s="6"/>
      <c r="CM1643" s="6"/>
      <c r="CN1643" s="6"/>
      <c r="CO1643" s="6"/>
      <c r="CP1643" s="6"/>
      <c r="CQ1643" s="6"/>
      <c r="CR1643" s="6"/>
    </row>
    <row r="1644" customFormat="false" ht="15" hidden="false" customHeight="false" outlineLevel="0" collapsed="false">
      <c r="A1644" s="54" t="n">
        <v>1643</v>
      </c>
      <c r="B1644" s="6" t="s">
        <v>3389</v>
      </c>
      <c r="C1644" s="1" t="n">
        <v>2</v>
      </c>
      <c r="D1644" s="1" t="n">
        <v>22</v>
      </c>
      <c r="E1644" s="106" t="n">
        <f aca="false">PRODUCT(C1644/D1644)</f>
        <v>0.0909090909090909</v>
      </c>
      <c r="F1644" s="6"/>
      <c r="G1644" s="6"/>
      <c r="H1644" s="6"/>
      <c r="I1644" s="6"/>
      <c r="J1644" s="1"/>
      <c r="K1644" s="1"/>
      <c r="L1644" s="6"/>
      <c r="S1644" s="6"/>
      <c r="T1644" s="6"/>
      <c r="U1644" s="6"/>
      <c r="V1644" s="1"/>
      <c r="W1644" s="6"/>
      <c r="X1644" s="6"/>
      <c r="Y1644" s="6"/>
      <c r="Z1644" s="6"/>
      <c r="AA1644" s="6"/>
      <c r="AB1644" s="6"/>
      <c r="AC1644" s="6"/>
      <c r="AD1644" s="6"/>
      <c r="AE1644" s="6"/>
      <c r="AF1644" s="6"/>
      <c r="AG1644" s="6"/>
      <c r="AH1644" s="6"/>
      <c r="AM1644" s="6"/>
      <c r="AN1644" s="6"/>
      <c r="AO1644" s="6"/>
      <c r="AP1644" s="6"/>
      <c r="AQ1644" s="6"/>
      <c r="AR1644" s="6"/>
      <c r="AS1644" s="6"/>
      <c r="AT1644" s="6"/>
      <c r="AU1644" s="6"/>
      <c r="AV1644" s="6"/>
      <c r="AW1644" s="6"/>
      <c r="AX1644" s="6"/>
      <c r="AY1644" s="6"/>
      <c r="AZ1644" s="6"/>
      <c r="BA1644" s="6"/>
      <c r="BB1644" s="6"/>
      <c r="BC1644" s="6"/>
      <c r="BD1644" s="6"/>
      <c r="BE1644" s="6"/>
      <c r="BF1644" s="6"/>
      <c r="BG1644" s="6"/>
      <c r="BH1644" s="6"/>
      <c r="BI1644" s="6"/>
      <c r="BJ1644" s="6"/>
      <c r="BK1644" s="6"/>
      <c r="BL1644" s="6"/>
      <c r="BM1644" s="6"/>
      <c r="BN1644" s="6"/>
      <c r="BO1644" s="6"/>
      <c r="BP1644" s="6"/>
      <c r="BQ1644" s="6"/>
      <c r="BR1644" s="6"/>
      <c r="BS1644" s="6"/>
      <c r="BT1644" s="6"/>
      <c r="BU1644" s="6"/>
      <c r="BV1644" s="6"/>
      <c r="BW1644" s="6"/>
      <c r="BX1644" s="6"/>
      <c r="BY1644" s="6"/>
      <c r="BZ1644" s="6"/>
      <c r="CA1644" s="6"/>
      <c r="CB1644" s="6"/>
      <c r="CC1644" s="6"/>
      <c r="CD1644" s="6"/>
      <c r="CE1644" s="6"/>
      <c r="CF1644" s="6"/>
      <c r="CG1644" s="6"/>
      <c r="CH1644" s="6"/>
      <c r="CI1644" s="6"/>
      <c r="CJ1644" s="6"/>
      <c r="CK1644" s="6"/>
      <c r="CL1644" s="6"/>
      <c r="CM1644" s="6"/>
      <c r="CN1644" s="6"/>
      <c r="CO1644" s="6"/>
      <c r="CP1644" s="6"/>
      <c r="CQ1644" s="6"/>
      <c r="CR1644" s="6"/>
    </row>
    <row r="1645" customFormat="false" ht="15" hidden="false" customHeight="false" outlineLevel="0" collapsed="false">
      <c r="A1645" s="54" t="n">
        <v>1644</v>
      </c>
      <c r="B1645" s="6" t="s">
        <v>3396</v>
      </c>
      <c r="C1645" s="1" t="n">
        <v>2</v>
      </c>
      <c r="D1645" s="1" t="n">
        <v>18</v>
      </c>
      <c r="E1645" s="106" t="n">
        <f aca="false">PRODUCT(C1645/D1645)</f>
        <v>0.111111111111111</v>
      </c>
      <c r="F1645" s="6"/>
      <c r="G1645" s="6"/>
      <c r="H1645" s="6"/>
      <c r="I1645" s="6"/>
      <c r="J1645" s="1"/>
      <c r="K1645" s="1"/>
      <c r="L1645" s="6"/>
      <c r="S1645" s="6"/>
      <c r="T1645" s="6"/>
      <c r="U1645" s="6"/>
      <c r="V1645" s="1"/>
      <c r="W1645" s="6"/>
      <c r="X1645" s="6"/>
      <c r="Y1645" s="6"/>
      <c r="Z1645" s="6"/>
      <c r="AA1645" s="6"/>
      <c r="AB1645" s="6"/>
      <c r="AC1645" s="6"/>
      <c r="AD1645" s="6"/>
      <c r="AE1645" s="6"/>
      <c r="AF1645" s="6"/>
      <c r="AG1645" s="6"/>
      <c r="AH1645" s="6"/>
      <c r="AM1645" s="6"/>
      <c r="AN1645" s="6"/>
      <c r="AO1645" s="6"/>
      <c r="AP1645" s="6"/>
      <c r="AQ1645" s="6"/>
      <c r="AR1645" s="6"/>
      <c r="AS1645" s="6"/>
      <c r="AT1645" s="6"/>
      <c r="AU1645" s="6"/>
      <c r="AV1645" s="6"/>
      <c r="AW1645" s="6"/>
      <c r="AX1645" s="6"/>
      <c r="AY1645" s="6"/>
      <c r="AZ1645" s="6"/>
      <c r="BA1645" s="6"/>
      <c r="BB1645" s="6"/>
      <c r="BC1645" s="6"/>
      <c r="BD1645" s="6"/>
      <c r="BE1645" s="6"/>
      <c r="BF1645" s="6"/>
      <c r="BG1645" s="6"/>
      <c r="BH1645" s="6"/>
      <c r="BI1645" s="6"/>
      <c r="BJ1645" s="6"/>
      <c r="BK1645" s="6"/>
      <c r="BL1645" s="6"/>
      <c r="BM1645" s="6"/>
      <c r="BN1645" s="6"/>
      <c r="BO1645" s="6"/>
      <c r="BP1645" s="6"/>
      <c r="BQ1645" s="6"/>
      <c r="BR1645" s="6"/>
      <c r="BS1645" s="6"/>
      <c r="BT1645" s="6"/>
      <c r="BU1645" s="6"/>
      <c r="BV1645" s="6"/>
      <c r="BW1645" s="6"/>
      <c r="BX1645" s="6"/>
      <c r="BY1645" s="6"/>
      <c r="BZ1645" s="6"/>
      <c r="CA1645" s="6"/>
      <c r="CB1645" s="6"/>
      <c r="CC1645" s="6"/>
      <c r="CD1645" s="6"/>
      <c r="CE1645" s="6"/>
      <c r="CF1645" s="6"/>
      <c r="CG1645" s="6"/>
      <c r="CH1645" s="6"/>
      <c r="CI1645" s="6"/>
      <c r="CJ1645" s="6"/>
      <c r="CK1645" s="6"/>
      <c r="CL1645" s="6"/>
      <c r="CM1645" s="6"/>
      <c r="CN1645" s="6"/>
      <c r="CO1645" s="6"/>
      <c r="CP1645" s="6"/>
      <c r="CQ1645" s="6"/>
      <c r="CR1645" s="6"/>
    </row>
    <row r="1646" customFormat="false" ht="15" hidden="false" customHeight="false" outlineLevel="0" collapsed="false">
      <c r="A1646" s="54" t="n">
        <v>1645</v>
      </c>
      <c r="B1646" s="6" t="s">
        <v>3397</v>
      </c>
      <c r="C1646" s="1" t="n">
        <v>2</v>
      </c>
      <c r="D1646" s="1" t="n">
        <v>18</v>
      </c>
      <c r="E1646" s="106" t="n">
        <f aca="false">PRODUCT(C1646/D1646)</f>
        <v>0.111111111111111</v>
      </c>
      <c r="F1646" s="6"/>
      <c r="G1646" s="6"/>
      <c r="H1646" s="6"/>
      <c r="I1646" s="6"/>
      <c r="J1646" s="1"/>
      <c r="K1646" s="1"/>
      <c r="L1646" s="6"/>
      <c r="S1646" s="6"/>
      <c r="T1646" s="6"/>
      <c r="U1646" s="6"/>
      <c r="V1646" s="1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</row>
    <row r="1647" customFormat="false" ht="15" hidden="false" customHeight="false" outlineLevel="0" collapsed="false">
      <c r="A1647" s="54" t="n">
        <v>1646</v>
      </c>
      <c r="B1647" s="6" t="s">
        <v>3410</v>
      </c>
      <c r="C1647" s="1" t="n">
        <v>2</v>
      </c>
      <c r="D1647" s="1" t="n">
        <v>15</v>
      </c>
      <c r="E1647" s="106" t="n">
        <f aca="false">PRODUCT(C1647/D1647)</f>
        <v>0.133333333333333</v>
      </c>
      <c r="F1647" s="6"/>
      <c r="G1647" s="6"/>
      <c r="H1647" s="6"/>
      <c r="I1647" s="6"/>
      <c r="J1647" s="1"/>
      <c r="K1647" s="1"/>
      <c r="L1647" s="6"/>
      <c r="S1647" s="6"/>
      <c r="T1647" s="6"/>
      <c r="U1647" s="6"/>
      <c r="V1647" s="1"/>
      <c r="W1647" s="6"/>
      <c r="X1647" s="6"/>
      <c r="Y1647" s="6"/>
      <c r="Z1647" s="6"/>
      <c r="AA1647" s="6"/>
      <c r="AB1647" s="6"/>
      <c r="AC1647" s="6"/>
      <c r="AD1647" s="6"/>
      <c r="AE1647" s="6"/>
      <c r="AF1647" s="6"/>
      <c r="AG1647" s="6"/>
      <c r="AH1647" s="6"/>
      <c r="AM1647" s="6"/>
      <c r="AN1647" s="6"/>
      <c r="AO1647" s="6"/>
      <c r="AP1647" s="6"/>
      <c r="AQ1647" s="6"/>
      <c r="AR1647" s="6"/>
      <c r="AS1647" s="6"/>
      <c r="AT1647" s="6"/>
      <c r="AU1647" s="6"/>
      <c r="AV1647" s="6"/>
      <c r="AW1647" s="6"/>
      <c r="AX1647" s="6"/>
      <c r="AY1647" s="6"/>
      <c r="AZ1647" s="6"/>
      <c r="BA1647" s="6"/>
      <c r="BB1647" s="6"/>
      <c r="BC1647" s="6"/>
      <c r="BD1647" s="6"/>
      <c r="BE1647" s="6"/>
      <c r="BF1647" s="6"/>
      <c r="BG1647" s="6"/>
      <c r="BH1647" s="6"/>
      <c r="BI1647" s="6"/>
      <c r="BJ1647" s="6"/>
      <c r="BK1647" s="6"/>
      <c r="BL1647" s="6"/>
      <c r="BM1647" s="6"/>
      <c r="BN1647" s="6"/>
      <c r="BO1647" s="6"/>
      <c r="BP1647" s="6"/>
      <c r="BQ1647" s="6"/>
      <c r="BR1647" s="6"/>
      <c r="BS1647" s="6"/>
      <c r="BT1647" s="6"/>
      <c r="BU1647" s="6"/>
      <c r="BV1647" s="6"/>
      <c r="BW1647" s="6"/>
      <c r="BX1647" s="6"/>
      <c r="BY1647" s="6"/>
      <c r="BZ1647" s="6"/>
      <c r="CA1647" s="6"/>
      <c r="CB1647" s="6"/>
      <c r="CC1647" s="6"/>
      <c r="CD1647" s="6"/>
      <c r="CE1647" s="6"/>
      <c r="CF1647" s="6"/>
      <c r="CG1647" s="6"/>
      <c r="CH1647" s="6"/>
      <c r="CI1647" s="6"/>
      <c r="CJ1647" s="6"/>
      <c r="CK1647" s="6"/>
      <c r="CL1647" s="6"/>
      <c r="CM1647" s="6"/>
      <c r="CN1647" s="6"/>
      <c r="CO1647" s="6"/>
      <c r="CP1647" s="6"/>
      <c r="CQ1647" s="6"/>
      <c r="CR1647" s="6"/>
    </row>
    <row r="1648" customFormat="false" ht="15" hidden="false" customHeight="false" outlineLevel="0" collapsed="false">
      <c r="A1648" s="54" t="n">
        <v>1647</v>
      </c>
      <c r="B1648" s="6" t="s">
        <v>3411</v>
      </c>
      <c r="C1648" s="1" t="n">
        <v>2</v>
      </c>
      <c r="D1648" s="1" t="n">
        <v>21</v>
      </c>
      <c r="E1648" s="106" t="n">
        <f aca="false">PRODUCT(C1648/D1648)</f>
        <v>0.0952380952380952</v>
      </c>
      <c r="F1648" s="6"/>
      <c r="G1648" s="6"/>
      <c r="H1648" s="6"/>
      <c r="I1648" s="6"/>
      <c r="J1648" s="1"/>
      <c r="K1648" s="1"/>
      <c r="L1648" s="6"/>
      <c r="S1648" s="6"/>
      <c r="T1648" s="6"/>
      <c r="U1648" s="6"/>
      <c r="V1648" s="1"/>
      <c r="W1648" s="6"/>
      <c r="X1648" s="6"/>
      <c r="Y1648" s="6"/>
      <c r="Z1648" s="6"/>
      <c r="AA1648" s="6"/>
      <c r="AB1648" s="6"/>
      <c r="AC1648" s="6"/>
      <c r="AD1648" s="6"/>
      <c r="AE1648" s="6"/>
      <c r="AF1648" s="6"/>
      <c r="AG1648" s="6"/>
      <c r="AH1648" s="6"/>
      <c r="AM1648" s="6"/>
      <c r="AN1648" s="6"/>
      <c r="AO1648" s="6"/>
      <c r="AP1648" s="6"/>
      <c r="AQ1648" s="6"/>
      <c r="AR1648" s="6"/>
      <c r="AS1648" s="6"/>
      <c r="AT1648" s="6"/>
      <c r="AU1648" s="6"/>
      <c r="AV1648" s="6"/>
      <c r="AW1648" s="6"/>
      <c r="AX1648" s="6"/>
      <c r="AY1648" s="6"/>
      <c r="AZ1648" s="6"/>
      <c r="BA1648" s="6"/>
      <c r="BB1648" s="6"/>
      <c r="BC1648" s="6"/>
      <c r="BD1648" s="6"/>
      <c r="BE1648" s="6"/>
      <c r="BF1648" s="6"/>
      <c r="BG1648" s="6"/>
      <c r="BH1648" s="6"/>
      <c r="BI1648" s="6"/>
      <c r="BJ1648" s="6"/>
      <c r="BK1648" s="6"/>
      <c r="BL1648" s="6"/>
      <c r="BM1648" s="6"/>
      <c r="BN1648" s="6"/>
      <c r="BO1648" s="6"/>
      <c r="BP1648" s="6"/>
      <c r="BQ1648" s="6"/>
      <c r="BR1648" s="6"/>
      <c r="BS1648" s="6"/>
      <c r="BT1648" s="6"/>
      <c r="BU1648" s="6"/>
      <c r="BV1648" s="6"/>
      <c r="BW1648" s="6"/>
      <c r="BX1648" s="6"/>
      <c r="BY1648" s="6"/>
      <c r="BZ1648" s="6"/>
      <c r="CA1648" s="6"/>
      <c r="CB1648" s="6"/>
      <c r="CC1648" s="6"/>
      <c r="CD1648" s="6"/>
      <c r="CE1648" s="6"/>
      <c r="CF1648" s="6"/>
      <c r="CG1648" s="6"/>
      <c r="CH1648" s="6"/>
      <c r="CI1648" s="6"/>
      <c r="CJ1648" s="6"/>
      <c r="CK1648" s="6"/>
      <c r="CL1648" s="6"/>
      <c r="CM1648" s="6"/>
      <c r="CN1648" s="6"/>
      <c r="CO1648" s="6"/>
      <c r="CP1648" s="6"/>
      <c r="CQ1648" s="6"/>
      <c r="CR1648" s="6"/>
    </row>
    <row r="1649" customFormat="false" ht="15" hidden="false" customHeight="false" outlineLevel="0" collapsed="false">
      <c r="A1649" s="54" t="n">
        <v>1648</v>
      </c>
      <c r="B1649" s="6" t="s">
        <v>3418</v>
      </c>
      <c r="C1649" s="1" t="n">
        <v>2</v>
      </c>
      <c r="D1649" s="1" t="n">
        <v>22</v>
      </c>
      <c r="E1649" s="106" t="n">
        <f aca="false">PRODUCT(C1649/D1649)</f>
        <v>0.0909090909090909</v>
      </c>
      <c r="F1649" s="6"/>
      <c r="G1649" s="6"/>
      <c r="H1649" s="6"/>
      <c r="I1649" s="6"/>
      <c r="J1649" s="1"/>
      <c r="K1649" s="1"/>
      <c r="L1649" s="6"/>
      <c r="S1649" s="6"/>
      <c r="T1649" s="6"/>
      <c r="U1649" s="6"/>
      <c r="V1649" s="1"/>
      <c r="W1649" s="6"/>
      <c r="X1649" s="6"/>
      <c r="Y1649" s="6"/>
      <c r="Z1649" s="6"/>
      <c r="AA1649" s="6"/>
      <c r="AB1649" s="6"/>
      <c r="AC1649" s="6"/>
      <c r="AD1649" s="6"/>
      <c r="AE1649" s="6"/>
      <c r="AF1649" s="6"/>
      <c r="AG1649" s="6"/>
      <c r="AH1649" s="6"/>
      <c r="AM1649" s="6"/>
      <c r="AN1649" s="6"/>
      <c r="AO1649" s="6"/>
      <c r="AP1649" s="6"/>
      <c r="AQ1649" s="6"/>
      <c r="AR1649" s="6"/>
      <c r="AS1649" s="6"/>
      <c r="AT1649" s="6"/>
      <c r="AU1649" s="6"/>
      <c r="AV1649" s="6"/>
      <c r="AW1649" s="6"/>
      <c r="AX1649" s="6"/>
      <c r="AY1649" s="6"/>
      <c r="AZ1649" s="6"/>
      <c r="BA1649" s="6"/>
      <c r="BB1649" s="6"/>
      <c r="BC1649" s="6"/>
      <c r="BD1649" s="6"/>
      <c r="BE1649" s="6"/>
      <c r="BF1649" s="6"/>
      <c r="BG1649" s="6"/>
      <c r="BH1649" s="6"/>
      <c r="BI1649" s="6"/>
      <c r="BJ1649" s="6"/>
      <c r="BK1649" s="6"/>
      <c r="BL1649" s="6"/>
      <c r="BM1649" s="6"/>
      <c r="BN1649" s="6"/>
      <c r="BO1649" s="6"/>
      <c r="BP1649" s="6"/>
      <c r="BQ1649" s="6"/>
      <c r="BR1649" s="6"/>
      <c r="BS1649" s="6"/>
      <c r="BT1649" s="6"/>
      <c r="BU1649" s="6"/>
      <c r="BV1649" s="6"/>
      <c r="BW1649" s="6"/>
      <c r="BX1649" s="6"/>
      <c r="BY1649" s="6"/>
      <c r="BZ1649" s="6"/>
      <c r="CA1649" s="6"/>
      <c r="CB1649" s="6"/>
      <c r="CC1649" s="6"/>
      <c r="CD1649" s="6"/>
      <c r="CE1649" s="6"/>
      <c r="CF1649" s="6"/>
      <c r="CG1649" s="6"/>
      <c r="CH1649" s="6"/>
      <c r="CI1649" s="6"/>
      <c r="CJ1649" s="6"/>
      <c r="CK1649" s="6"/>
      <c r="CL1649" s="6"/>
      <c r="CM1649" s="6"/>
      <c r="CN1649" s="6"/>
      <c r="CO1649" s="6"/>
      <c r="CP1649" s="6"/>
      <c r="CQ1649" s="6"/>
      <c r="CR1649" s="6"/>
    </row>
    <row r="1650" customFormat="false" ht="15" hidden="false" customHeight="false" outlineLevel="0" collapsed="false">
      <c r="A1650" s="54" t="n">
        <v>1649</v>
      </c>
      <c r="B1650" s="6" t="s">
        <v>3448</v>
      </c>
      <c r="C1650" s="1" t="n">
        <v>2</v>
      </c>
      <c r="D1650" s="1" t="n">
        <v>19</v>
      </c>
      <c r="E1650" s="106" t="n">
        <f aca="false">PRODUCT(C1650/D1650)</f>
        <v>0.105263157894737</v>
      </c>
      <c r="F1650" s="6"/>
      <c r="G1650" s="6"/>
      <c r="H1650" s="6"/>
      <c r="I1650" s="6"/>
      <c r="J1650" s="1"/>
      <c r="K1650" s="1"/>
      <c r="L1650" s="6"/>
      <c r="S1650" s="6"/>
      <c r="T1650" s="6"/>
      <c r="U1650" s="6"/>
      <c r="V1650" s="1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</row>
    <row r="1651" customFormat="false" ht="15" hidden="false" customHeight="false" outlineLevel="0" collapsed="false">
      <c r="A1651" s="54" t="n">
        <v>1650</v>
      </c>
      <c r="B1651" s="6" t="s">
        <v>3450</v>
      </c>
      <c r="C1651" s="1" t="n">
        <v>2</v>
      </c>
      <c r="D1651" s="1" t="n">
        <v>15</v>
      </c>
      <c r="E1651" s="106" t="n">
        <f aca="false">PRODUCT(C1651/D1651)</f>
        <v>0.133333333333333</v>
      </c>
      <c r="F1651" s="6"/>
      <c r="G1651" s="6"/>
      <c r="H1651" s="6"/>
      <c r="I1651" s="6"/>
      <c r="J1651" s="1"/>
      <c r="K1651" s="1"/>
      <c r="L1651" s="6"/>
      <c r="S1651" s="6"/>
      <c r="T1651" s="6"/>
      <c r="U1651" s="6"/>
      <c r="V1651" s="1"/>
      <c r="W1651" s="6"/>
      <c r="X1651" s="6"/>
      <c r="Y1651" s="6"/>
      <c r="Z1651" s="6"/>
      <c r="AA1651" s="6"/>
      <c r="AB1651" s="6"/>
      <c r="AC1651" s="6"/>
      <c r="AD1651" s="6"/>
      <c r="AE1651" s="6"/>
      <c r="AF1651" s="6"/>
      <c r="AG1651" s="6"/>
      <c r="AH1651" s="6"/>
      <c r="AM1651" s="6"/>
      <c r="AN1651" s="6"/>
      <c r="AO1651" s="6"/>
      <c r="AP1651" s="6"/>
      <c r="AQ1651" s="6"/>
      <c r="AR1651" s="6"/>
      <c r="AS1651" s="6"/>
      <c r="AT1651" s="6"/>
      <c r="AU1651" s="6"/>
      <c r="AV1651" s="6"/>
      <c r="AW1651" s="6"/>
      <c r="AX1651" s="6"/>
      <c r="AY1651" s="6"/>
      <c r="AZ1651" s="6"/>
      <c r="BA1651" s="6"/>
      <c r="BB1651" s="6"/>
      <c r="BC1651" s="6"/>
      <c r="BD1651" s="6"/>
      <c r="BE1651" s="6"/>
      <c r="BF1651" s="6"/>
      <c r="BG1651" s="6"/>
      <c r="BH1651" s="6"/>
      <c r="BI1651" s="6"/>
      <c r="BJ1651" s="6"/>
      <c r="BK1651" s="6"/>
      <c r="BL1651" s="6"/>
      <c r="BM1651" s="6"/>
      <c r="BN1651" s="6"/>
      <c r="BO1651" s="6"/>
      <c r="BP1651" s="6"/>
      <c r="BQ1651" s="6"/>
      <c r="BR1651" s="6"/>
      <c r="BS1651" s="6"/>
      <c r="BT1651" s="6"/>
      <c r="BU1651" s="6"/>
      <c r="BV1651" s="6"/>
      <c r="BW1651" s="6"/>
      <c r="BX1651" s="6"/>
      <c r="BY1651" s="6"/>
      <c r="BZ1651" s="6"/>
      <c r="CA1651" s="6"/>
      <c r="CB1651" s="6"/>
      <c r="CC1651" s="6"/>
      <c r="CD1651" s="6"/>
      <c r="CE1651" s="6"/>
      <c r="CF1651" s="6"/>
      <c r="CG1651" s="6"/>
      <c r="CH1651" s="6"/>
      <c r="CI1651" s="6"/>
      <c r="CJ1651" s="6"/>
      <c r="CK1651" s="6"/>
      <c r="CL1651" s="6"/>
      <c r="CM1651" s="6"/>
      <c r="CN1651" s="6"/>
      <c r="CO1651" s="6"/>
      <c r="CP1651" s="6"/>
      <c r="CQ1651" s="6"/>
      <c r="CR1651" s="6"/>
    </row>
    <row r="1652" customFormat="false" ht="15" hidden="false" customHeight="false" outlineLevel="0" collapsed="false">
      <c r="A1652" s="54" t="n">
        <v>1651</v>
      </c>
      <c r="B1652" s="6" t="s">
        <v>3462</v>
      </c>
      <c r="C1652" s="1" t="n">
        <v>2</v>
      </c>
      <c r="D1652" s="1" t="n">
        <v>10</v>
      </c>
      <c r="E1652" s="106" t="n">
        <f aca="false">PRODUCT(C1652/D1652)</f>
        <v>0.2</v>
      </c>
      <c r="F1652" s="6"/>
      <c r="G1652" s="6"/>
      <c r="H1652" s="6"/>
      <c r="I1652" s="6"/>
      <c r="J1652" s="1"/>
      <c r="K1652" s="1"/>
      <c r="L1652" s="6"/>
      <c r="S1652" s="6"/>
      <c r="T1652" s="6"/>
      <c r="U1652" s="6"/>
      <c r="V1652" s="1"/>
      <c r="W1652" s="6"/>
      <c r="X1652" s="6"/>
      <c r="Y1652" s="6"/>
      <c r="Z1652" s="6"/>
      <c r="AA1652" s="6"/>
      <c r="AB1652" s="6"/>
      <c r="AC1652" s="6"/>
      <c r="AD1652" s="6"/>
      <c r="AE1652" s="6"/>
      <c r="AF1652" s="6"/>
      <c r="AG1652" s="6"/>
      <c r="AH1652" s="6"/>
      <c r="AM1652" s="6"/>
      <c r="AN1652" s="6"/>
      <c r="AO1652" s="6"/>
      <c r="AP1652" s="6"/>
      <c r="AQ1652" s="6"/>
      <c r="AR1652" s="6"/>
      <c r="AS1652" s="6"/>
      <c r="AT1652" s="6"/>
      <c r="AU1652" s="6"/>
      <c r="AV1652" s="6"/>
      <c r="AW1652" s="6"/>
      <c r="AX1652" s="6"/>
      <c r="AY1652" s="6"/>
      <c r="AZ1652" s="6"/>
      <c r="BA1652" s="6"/>
      <c r="BB1652" s="6"/>
      <c r="BC1652" s="6"/>
      <c r="BD1652" s="6"/>
      <c r="BE1652" s="6"/>
      <c r="BF1652" s="6"/>
      <c r="BG1652" s="6"/>
      <c r="BH1652" s="6"/>
      <c r="BI1652" s="6"/>
      <c r="BJ1652" s="6"/>
      <c r="BK1652" s="6"/>
      <c r="BL1652" s="6"/>
      <c r="BM1652" s="6"/>
      <c r="BN1652" s="6"/>
      <c r="BO1652" s="6"/>
      <c r="BP1652" s="6"/>
      <c r="BQ1652" s="6"/>
      <c r="BR1652" s="6"/>
      <c r="BS1652" s="6"/>
      <c r="BT1652" s="6"/>
      <c r="BU1652" s="6"/>
      <c r="BV1652" s="6"/>
      <c r="BW1652" s="6"/>
      <c r="BX1652" s="6"/>
      <c r="BY1652" s="6"/>
      <c r="BZ1652" s="6"/>
      <c r="CA1652" s="6"/>
      <c r="CB1652" s="6"/>
      <c r="CC1652" s="6"/>
      <c r="CD1652" s="6"/>
      <c r="CE1652" s="6"/>
      <c r="CF1652" s="6"/>
      <c r="CG1652" s="6"/>
      <c r="CH1652" s="6"/>
      <c r="CI1652" s="6"/>
      <c r="CJ1652" s="6"/>
      <c r="CK1652" s="6"/>
      <c r="CL1652" s="6"/>
      <c r="CM1652" s="6"/>
      <c r="CN1652" s="6"/>
      <c r="CO1652" s="6"/>
      <c r="CP1652" s="6"/>
      <c r="CQ1652" s="6"/>
      <c r="CR1652" s="6"/>
    </row>
    <row r="1653" customFormat="false" ht="15" hidden="false" customHeight="false" outlineLevel="0" collapsed="false">
      <c r="A1653" s="54" t="n">
        <v>1652</v>
      </c>
      <c r="B1653" s="6" t="s">
        <v>3466</v>
      </c>
      <c r="C1653" s="1" t="n">
        <v>2</v>
      </c>
      <c r="D1653" s="1" t="n">
        <v>22</v>
      </c>
      <c r="E1653" s="106" t="n">
        <f aca="false">PRODUCT(C1653/D1653)</f>
        <v>0.0909090909090909</v>
      </c>
      <c r="F1653" s="6"/>
      <c r="G1653" s="6"/>
      <c r="H1653" s="6"/>
      <c r="I1653" s="6"/>
      <c r="J1653" s="1"/>
      <c r="K1653" s="1"/>
      <c r="L1653" s="6"/>
      <c r="S1653" s="6"/>
      <c r="T1653" s="6"/>
      <c r="U1653" s="6"/>
      <c r="V1653" s="1"/>
      <c r="W1653" s="6"/>
      <c r="X1653" s="6"/>
      <c r="Y1653" s="6"/>
      <c r="Z1653" s="6"/>
      <c r="AA1653" s="6"/>
      <c r="AB1653" s="6"/>
      <c r="AC1653" s="6"/>
      <c r="AD1653" s="6"/>
      <c r="AE1653" s="6"/>
      <c r="AF1653" s="6"/>
      <c r="AG1653" s="6"/>
      <c r="AH1653" s="6"/>
      <c r="AM1653" s="6"/>
      <c r="AN1653" s="6"/>
      <c r="AO1653" s="6"/>
      <c r="AP1653" s="6"/>
      <c r="AQ1653" s="6"/>
      <c r="AR1653" s="6"/>
      <c r="AS1653" s="6"/>
      <c r="AT1653" s="6"/>
      <c r="AU1653" s="6"/>
      <c r="AV1653" s="6"/>
      <c r="AW1653" s="6"/>
      <c r="AX1653" s="6"/>
      <c r="AY1653" s="6"/>
      <c r="AZ1653" s="6"/>
      <c r="BA1653" s="6"/>
      <c r="BB1653" s="6"/>
      <c r="BC1653" s="6"/>
      <c r="BD1653" s="6"/>
      <c r="BE1653" s="6"/>
      <c r="BF1653" s="6"/>
      <c r="BG1653" s="6"/>
      <c r="BH1653" s="6"/>
      <c r="BI1653" s="6"/>
      <c r="BJ1653" s="6"/>
      <c r="BK1653" s="6"/>
      <c r="BL1653" s="6"/>
      <c r="BM1653" s="6"/>
      <c r="BN1653" s="6"/>
      <c r="BO1653" s="6"/>
      <c r="BP1653" s="6"/>
      <c r="BQ1653" s="6"/>
      <c r="BR1653" s="6"/>
      <c r="BS1653" s="6"/>
      <c r="BT1653" s="6"/>
      <c r="BU1653" s="6"/>
      <c r="BV1653" s="6"/>
      <c r="BW1653" s="6"/>
      <c r="BX1653" s="6"/>
      <c r="BY1653" s="6"/>
      <c r="BZ1653" s="6"/>
      <c r="CA1653" s="6"/>
      <c r="CB1653" s="6"/>
      <c r="CC1653" s="6"/>
      <c r="CD1653" s="6"/>
      <c r="CE1653" s="6"/>
      <c r="CF1653" s="6"/>
      <c r="CG1653" s="6"/>
      <c r="CH1653" s="6"/>
      <c r="CI1653" s="6"/>
      <c r="CJ1653" s="6"/>
      <c r="CK1653" s="6"/>
      <c r="CL1653" s="6"/>
      <c r="CM1653" s="6"/>
      <c r="CN1653" s="6"/>
      <c r="CO1653" s="6"/>
      <c r="CP1653" s="6"/>
      <c r="CQ1653" s="6"/>
      <c r="CR1653" s="6"/>
    </row>
    <row r="1654" customFormat="false" ht="15" hidden="false" customHeight="false" outlineLevel="0" collapsed="false">
      <c r="A1654" s="54" t="n">
        <v>1653</v>
      </c>
      <c r="B1654" s="6" t="s">
        <v>3467</v>
      </c>
      <c r="C1654" s="1" t="n">
        <v>2</v>
      </c>
      <c r="D1654" s="1" t="n">
        <v>24</v>
      </c>
      <c r="E1654" s="106" t="n">
        <f aca="false">PRODUCT(C1654/D1654)</f>
        <v>0.0833333333333333</v>
      </c>
      <c r="F1654" s="6"/>
      <c r="G1654" s="6"/>
      <c r="H1654" s="6"/>
      <c r="I1654" s="6"/>
      <c r="J1654" s="1"/>
      <c r="K1654" s="1"/>
      <c r="L1654" s="6"/>
      <c r="S1654" s="6"/>
      <c r="T1654" s="6"/>
      <c r="U1654" s="6"/>
      <c r="V1654" s="1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</row>
    <row r="1655" customFormat="false" ht="15" hidden="false" customHeight="false" outlineLevel="0" collapsed="false">
      <c r="A1655" s="54" t="n">
        <v>1654</v>
      </c>
      <c r="B1655" s="6" t="s">
        <v>3472</v>
      </c>
      <c r="C1655" s="1" t="n">
        <v>2</v>
      </c>
      <c r="D1655" s="1" t="n">
        <v>20</v>
      </c>
      <c r="E1655" s="106" t="n">
        <f aca="false">PRODUCT(C1655/D1655)</f>
        <v>0.1</v>
      </c>
      <c r="F1655" s="6"/>
      <c r="G1655" s="6"/>
      <c r="H1655" s="6"/>
      <c r="I1655" s="6"/>
      <c r="J1655" s="1"/>
      <c r="K1655" s="1"/>
      <c r="L1655" s="6"/>
      <c r="S1655" s="6"/>
      <c r="T1655" s="6"/>
      <c r="U1655" s="6"/>
      <c r="V1655" s="1"/>
      <c r="W1655" s="6"/>
      <c r="X1655" s="6"/>
      <c r="Y1655" s="6"/>
      <c r="Z1655" s="6"/>
      <c r="AA1655" s="6"/>
      <c r="AB1655" s="6"/>
      <c r="AC1655" s="6"/>
      <c r="AD1655" s="6"/>
      <c r="AE1655" s="6"/>
      <c r="AF1655" s="6"/>
      <c r="AG1655" s="6"/>
      <c r="AH1655" s="6"/>
      <c r="AM1655" s="6"/>
      <c r="AN1655" s="6"/>
      <c r="AO1655" s="6"/>
      <c r="AP1655" s="6"/>
      <c r="AQ1655" s="6"/>
      <c r="AR1655" s="6"/>
      <c r="AS1655" s="6"/>
      <c r="AT1655" s="6"/>
      <c r="AU1655" s="6"/>
      <c r="AV1655" s="6"/>
      <c r="AW1655" s="6"/>
      <c r="AX1655" s="6"/>
      <c r="AY1655" s="6"/>
      <c r="AZ1655" s="6"/>
      <c r="BA1655" s="6"/>
      <c r="BB1655" s="6"/>
      <c r="BC1655" s="6"/>
      <c r="BD1655" s="6"/>
      <c r="BE1655" s="6"/>
      <c r="BF1655" s="6"/>
      <c r="BG1655" s="6"/>
      <c r="BH1655" s="6"/>
      <c r="BI1655" s="6"/>
      <c r="BJ1655" s="6"/>
      <c r="BK1655" s="6"/>
      <c r="BL1655" s="6"/>
      <c r="BM1655" s="6"/>
      <c r="BN1655" s="6"/>
      <c r="BO1655" s="6"/>
      <c r="BP1655" s="6"/>
      <c r="BQ1655" s="6"/>
      <c r="BR1655" s="6"/>
      <c r="BS1655" s="6"/>
      <c r="BT1655" s="6"/>
      <c r="BU1655" s="6"/>
      <c r="BV1655" s="6"/>
      <c r="BW1655" s="6"/>
      <c r="BX1655" s="6"/>
      <c r="BY1655" s="6"/>
      <c r="BZ1655" s="6"/>
      <c r="CA1655" s="6"/>
      <c r="CB1655" s="6"/>
      <c r="CC1655" s="6"/>
      <c r="CD1655" s="6"/>
      <c r="CE1655" s="6"/>
      <c r="CF1655" s="6"/>
      <c r="CG1655" s="6"/>
      <c r="CH1655" s="6"/>
      <c r="CI1655" s="6"/>
      <c r="CJ1655" s="6"/>
      <c r="CK1655" s="6"/>
      <c r="CL1655" s="6"/>
      <c r="CM1655" s="6"/>
      <c r="CN1655" s="6"/>
      <c r="CO1655" s="6"/>
      <c r="CP1655" s="6"/>
      <c r="CQ1655" s="6"/>
      <c r="CR1655" s="6"/>
    </row>
    <row r="1656" customFormat="false" ht="15" hidden="false" customHeight="false" outlineLevel="0" collapsed="false">
      <c r="A1656" s="54" t="n">
        <v>1655</v>
      </c>
      <c r="B1656" s="6" t="s">
        <v>3485</v>
      </c>
      <c r="C1656" s="1" t="n">
        <v>2</v>
      </c>
      <c r="D1656" s="1" t="n">
        <v>17</v>
      </c>
      <c r="E1656" s="106" t="n">
        <f aca="false">PRODUCT(C1656/D1656)</f>
        <v>0.117647058823529</v>
      </c>
      <c r="F1656" s="6"/>
      <c r="G1656" s="6"/>
      <c r="H1656" s="6"/>
      <c r="I1656" s="6"/>
      <c r="J1656" s="1"/>
      <c r="K1656" s="1"/>
      <c r="L1656" s="6"/>
      <c r="S1656" s="6"/>
      <c r="T1656" s="6"/>
      <c r="U1656" s="6"/>
      <c r="V1656" s="1"/>
      <c r="W1656" s="6"/>
      <c r="X1656" s="6"/>
      <c r="Y1656" s="6"/>
      <c r="Z1656" s="6"/>
      <c r="AA1656" s="6"/>
      <c r="AB1656" s="6"/>
      <c r="AC1656" s="6"/>
      <c r="AD1656" s="6"/>
      <c r="AE1656" s="6"/>
      <c r="AF1656" s="6"/>
      <c r="AG1656" s="6"/>
      <c r="AH1656" s="6"/>
      <c r="AM1656" s="6"/>
      <c r="AN1656" s="6"/>
      <c r="AO1656" s="6"/>
      <c r="AP1656" s="6"/>
      <c r="AQ1656" s="6"/>
      <c r="AR1656" s="6"/>
      <c r="AS1656" s="6"/>
      <c r="AT1656" s="6"/>
      <c r="AU1656" s="6"/>
      <c r="AV1656" s="6"/>
      <c r="AW1656" s="6"/>
      <c r="AX1656" s="6"/>
      <c r="AY1656" s="6"/>
      <c r="AZ1656" s="6"/>
      <c r="BA1656" s="6"/>
      <c r="BB1656" s="6"/>
      <c r="BC1656" s="6"/>
      <c r="BD1656" s="6"/>
      <c r="BE1656" s="6"/>
      <c r="BF1656" s="6"/>
      <c r="BG1656" s="6"/>
      <c r="BH1656" s="6"/>
      <c r="BI1656" s="6"/>
      <c r="BJ1656" s="6"/>
      <c r="BK1656" s="6"/>
      <c r="BL1656" s="6"/>
      <c r="BM1656" s="6"/>
      <c r="BN1656" s="6"/>
      <c r="BO1656" s="6"/>
      <c r="BP1656" s="6"/>
      <c r="BQ1656" s="6"/>
      <c r="BR1656" s="6"/>
      <c r="BS1656" s="6"/>
      <c r="BT1656" s="6"/>
      <c r="BU1656" s="6"/>
      <c r="BV1656" s="6"/>
      <c r="BW1656" s="6"/>
      <c r="BX1656" s="6"/>
      <c r="BY1656" s="6"/>
      <c r="BZ1656" s="6"/>
      <c r="CA1656" s="6"/>
      <c r="CB1656" s="6"/>
      <c r="CC1656" s="6"/>
      <c r="CD1656" s="6"/>
      <c r="CE1656" s="6"/>
      <c r="CF1656" s="6"/>
      <c r="CG1656" s="6"/>
      <c r="CH1656" s="6"/>
      <c r="CI1656" s="6"/>
      <c r="CJ1656" s="6"/>
      <c r="CK1656" s="6"/>
      <c r="CL1656" s="6"/>
      <c r="CM1656" s="6"/>
      <c r="CN1656" s="6"/>
      <c r="CO1656" s="6"/>
      <c r="CP1656" s="6"/>
      <c r="CQ1656" s="6"/>
      <c r="CR1656" s="6"/>
    </row>
    <row r="1657" customFormat="false" ht="15" hidden="false" customHeight="false" outlineLevel="0" collapsed="false">
      <c r="A1657" s="54" t="n">
        <v>1656</v>
      </c>
      <c r="B1657" s="6" t="s">
        <v>3493</v>
      </c>
      <c r="C1657" s="1" t="n">
        <v>2</v>
      </c>
      <c r="D1657" s="1" t="n">
        <v>18</v>
      </c>
      <c r="E1657" s="106" t="n">
        <f aca="false">PRODUCT(C1657/D1657)</f>
        <v>0.111111111111111</v>
      </c>
      <c r="F1657" s="6"/>
      <c r="G1657" s="6"/>
      <c r="H1657" s="6"/>
      <c r="I1657" s="6"/>
      <c r="J1657" s="1"/>
      <c r="K1657" s="1"/>
      <c r="L1657" s="6"/>
      <c r="S1657" s="6"/>
      <c r="T1657" s="6"/>
      <c r="U1657" s="6"/>
      <c r="V1657" s="1"/>
      <c r="W1657" s="6"/>
      <c r="X1657" s="6"/>
      <c r="Y1657" s="6"/>
      <c r="Z1657" s="6"/>
      <c r="AA1657" s="6"/>
      <c r="AB1657" s="6"/>
      <c r="AC1657" s="6"/>
      <c r="AD1657" s="6"/>
      <c r="AE1657" s="6"/>
      <c r="AF1657" s="6"/>
      <c r="AG1657" s="6"/>
      <c r="AH1657" s="6"/>
      <c r="AM1657" s="6"/>
      <c r="AN1657" s="6"/>
      <c r="AO1657" s="6"/>
      <c r="AP1657" s="6"/>
      <c r="AQ1657" s="6"/>
      <c r="AR1657" s="6"/>
      <c r="AS1657" s="6"/>
      <c r="AT1657" s="6"/>
      <c r="AU1657" s="6"/>
      <c r="AV1657" s="6"/>
      <c r="AW1657" s="6"/>
      <c r="AX1657" s="6"/>
      <c r="AY1657" s="6"/>
      <c r="AZ1657" s="6"/>
      <c r="BA1657" s="6"/>
      <c r="BB1657" s="6"/>
      <c r="BC1657" s="6"/>
      <c r="BD1657" s="6"/>
      <c r="BE1657" s="6"/>
      <c r="BF1657" s="6"/>
      <c r="BG1657" s="6"/>
      <c r="BH1657" s="6"/>
      <c r="BI1657" s="6"/>
      <c r="BJ1657" s="6"/>
      <c r="BK1657" s="6"/>
      <c r="BL1657" s="6"/>
      <c r="BM1657" s="6"/>
      <c r="BN1657" s="6"/>
      <c r="BO1657" s="6"/>
      <c r="BP1657" s="6"/>
      <c r="BQ1657" s="6"/>
      <c r="BR1657" s="6"/>
      <c r="BS1657" s="6"/>
      <c r="BT1657" s="6"/>
      <c r="BU1657" s="6"/>
      <c r="BV1657" s="6"/>
      <c r="BW1657" s="6"/>
      <c r="BX1657" s="6"/>
      <c r="BY1657" s="6"/>
      <c r="BZ1657" s="6"/>
      <c r="CA1657" s="6"/>
      <c r="CB1657" s="6"/>
      <c r="CC1657" s="6"/>
      <c r="CD1657" s="6"/>
      <c r="CE1657" s="6"/>
      <c r="CF1657" s="6"/>
      <c r="CG1657" s="6"/>
      <c r="CH1657" s="6"/>
      <c r="CI1657" s="6"/>
      <c r="CJ1657" s="6"/>
      <c r="CK1657" s="6"/>
      <c r="CL1657" s="6"/>
      <c r="CM1657" s="6"/>
      <c r="CN1657" s="6"/>
      <c r="CO1657" s="6"/>
      <c r="CP1657" s="6"/>
      <c r="CQ1657" s="6"/>
      <c r="CR1657" s="6"/>
    </row>
    <row r="1658" customFormat="false" ht="15" hidden="false" customHeight="false" outlineLevel="0" collapsed="false">
      <c r="A1658" s="54" t="n">
        <v>1657</v>
      </c>
      <c r="B1658" s="6" t="s">
        <v>3495</v>
      </c>
      <c r="C1658" s="1" t="n">
        <v>2</v>
      </c>
      <c r="D1658" s="1" t="n">
        <v>22</v>
      </c>
      <c r="E1658" s="106" t="n">
        <f aca="false">PRODUCT(C1658/D1658)</f>
        <v>0.0909090909090909</v>
      </c>
      <c r="F1658" s="6"/>
      <c r="G1658" s="6"/>
      <c r="H1658" s="6"/>
      <c r="I1658" s="6"/>
      <c r="J1658" s="1"/>
      <c r="K1658" s="1"/>
      <c r="L1658" s="6"/>
      <c r="S1658" s="6"/>
      <c r="T1658" s="6"/>
      <c r="U1658" s="6"/>
      <c r="V1658" s="1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</row>
    <row r="1659" customFormat="false" ht="15" hidden="false" customHeight="false" outlineLevel="0" collapsed="false">
      <c r="A1659" s="54" t="n">
        <v>1658</v>
      </c>
      <c r="B1659" s="6" t="s">
        <v>3496</v>
      </c>
      <c r="C1659" s="1" t="n">
        <v>2</v>
      </c>
      <c r="D1659" s="1" t="n">
        <v>15</v>
      </c>
      <c r="E1659" s="106" t="n">
        <f aca="false">PRODUCT(C1659/D1659)</f>
        <v>0.133333333333333</v>
      </c>
      <c r="F1659" s="6"/>
      <c r="G1659" s="6"/>
      <c r="H1659" s="6"/>
      <c r="I1659" s="6"/>
      <c r="J1659" s="1"/>
      <c r="K1659" s="1"/>
      <c r="L1659" s="6"/>
      <c r="S1659" s="6"/>
      <c r="T1659" s="6"/>
      <c r="U1659" s="6"/>
      <c r="V1659" s="1"/>
      <c r="W1659" s="6"/>
      <c r="X1659" s="6"/>
      <c r="Y1659" s="6"/>
      <c r="Z1659" s="6"/>
      <c r="AA1659" s="6"/>
      <c r="AB1659" s="6"/>
      <c r="AC1659" s="6"/>
      <c r="AD1659" s="6"/>
      <c r="AE1659" s="6"/>
      <c r="AF1659" s="6"/>
      <c r="AG1659" s="6"/>
      <c r="AH1659" s="6"/>
      <c r="AM1659" s="6"/>
      <c r="AN1659" s="6"/>
      <c r="AO1659" s="6"/>
      <c r="AP1659" s="6"/>
      <c r="AQ1659" s="6"/>
      <c r="AR1659" s="6"/>
      <c r="AS1659" s="6"/>
      <c r="AT1659" s="6"/>
      <c r="AU1659" s="6"/>
      <c r="AV1659" s="6"/>
      <c r="AW1659" s="6"/>
      <c r="AX1659" s="6"/>
      <c r="AY1659" s="6"/>
      <c r="AZ1659" s="6"/>
      <c r="BA1659" s="6"/>
      <c r="BB1659" s="6"/>
      <c r="BC1659" s="6"/>
      <c r="BD1659" s="6"/>
      <c r="BE1659" s="6"/>
      <c r="BF1659" s="6"/>
      <c r="BG1659" s="6"/>
      <c r="BH1659" s="6"/>
      <c r="BI1659" s="6"/>
      <c r="BJ1659" s="6"/>
      <c r="BK1659" s="6"/>
      <c r="BL1659" s="6"/>
      <c r="BM1659" s="6"/>
      <c r="BN1659" s="6"/>
      <c r="BO1659" s="6"/>
      <c r="BP1659" s="6"/>
      <c r="BQ1659" s="6"/>
      <c r="BR1659" s="6"/>
      <c r="BS1659" s="6"/>
      <c r="BT1659" s="6"/>
      <c r="BU1659" s="6"/>
      <c r="BV1659" s="6"/>
      <c r="BW1659" s="6"/>
      <c r="BX1659" s="6"/>
      <c r="BY1659" s="6"/>
      <c r="BZ1659" s="6"/>
      <c r="CA1659" s="6"/>
      <c r="CB1659" s="6"/>
      <c r="CC1659" s="6"/>
      <c r="CD1659" s="6"/>
      <c r="CE1659" s="6"/>
      <c r="CF1659" s="6"/>
      <c r="CG1659" s="6"/>
      <c r="CH1659" s="6"/>
      <c r="CI1659" s="6"/>
      <c r="CJ1659" s="6"/>
      <c r="CK1659" s="6"/>
      <c r="CL1659" s="6"/>
      <c r="CM1659" s="6"/>
      <c r="CN1659" s="6"/>
      <c r="CO1659" s="6"/>
      <c r="CP1659" s="6"/>
      <c r="CQ1659" s="6"/>
      <c r="CR1659" s="6"/>
    </row>
    <row r="1660" customFormat="false" ht="15" hidden="false" customHeight="false" outlineLevel="0" collapsed="false">
      <c r="A1660" s="54" t="n">
        <v>1659</v>
      </c>
      <c r="B1660" s="6" t="s">
        <v>3503</v>
      </c>
      <c r="C1660" s="1" t="n">
        <v>2</v>
      </c>
      <c r="D1660" s="1" t="n">
        <v>14</v>
      </c>
      <c r="E1660" s="106" t="n">
        <f aca="false">PRODUCT(C1660/D1660)</f>
        <v>0.142857142857143</v>
      </c>
      <c r="F1660" s="6"/>
      <c r="G1660" s="6"/>
      <c r="H1660" s="6"/>
      <c r="I1660" s="6"/>
      <c r="J1660" s="1"/>
      <c r="K1660" s="1"/>
      <c r="L1660" s="6"/>
      <c r="S1660" s="6"/>
      <c r="T1660" s="6"/>
      <c r="U1660" s="6"/>
      <c r="V1660" s="1"/>
      <c r="W1660" s="6"/>
      <c r="X1660" s="6"/>
      <c r="Y1660" s="6"/>
      <c r="Z1660" s="6"/>
      <c r="AA1660" s="6"/>
      <c r="AB1660" s="6"/>
      <c r="AC1660" s="6"/>
      <c r="AD1660" s="6"/>
      <c r="AE1660" s="6"/>
      <c r="AF1660" s="6"/>
      <c r="AG1660" s="6"/>
      <c r="AH1660" s="6"/>
      <c r="AM1660" s="6"/>
      <c r="AN1660" s="6"/>
      <c r="AO1660" s="6"/>
      <c r="AP1660" s="6"/>
      <c r="AQ1660" s="6"/>
      <c r="AR1660" s="6"/>
      <c r="AS1660" s="6"/>
      <c r="AT1660" s="6"/>
      <c r="AU1660" s="6"/>
      <c r="AV1660" s="6"/>
      <c r="AW1660" s="6"/>
      <c r="AX1660" s="6"/>
      <c r="AY1660" s="6"/>
      <c r="AZ1660" s="6"/>
      <c r="BA1660" s="6"/>
      <c r="BB1660" s="6"/>
      <c r="BC1660" s="6"/>
      <c r="BD1660" s="6"/>
      <c r="BE1660" s="6"/>
      <c r="BF1660" s="6"/>
      <c r="BG1660" s="6"/>
      <c r="BH1660" s="6"/>
      <c r="BI1660" s="6"/>
      <c r="BJ1660" s="6"/>
      <c r="BK1660" s="6"/>
      <c r="BL1660" s="6"/>
      <c r="BM1660" s="6"/>
      <c r="BN1660" s="6"/>
      <c r="BO1660" s="6"/>
      <c r="BP1660" s="6"/>
      <c r="BQ1660" s="6"/>
      <c r="BR1660" s="6"/>
      <c r="BS1660" s="6"/>
      <c r="BT1660" s="6"/>
      <c r="BU1660" s="6"/>
      <c r="BV1660" s="6"/>
      <c r="BW1660" s="6"/>
      <c r="BX1660" s="6"/>
      <c r="BY1660" s="6"/>
      <c r="BZ1660" s="6"/>
      <c r="CA1660" s="6"/>
      <c r="CB1660" s="6"/>
      <c r="CC1660" s="6"/>
      <c r="CD1660" s="6"/>
      <c r="CE1660" s="6"/>
      <c r="CF1660" s="6"/>
      <c r="CG1660" s="6"/>
      <c r="CH1660" s="6"/>
      <c r="CI1660" s="6"/>
      <c r="CJ1660" s="6"/>
      <c r="CK1660" s="6"/>
      <c r="CL1660" s="6"/>
      <c r="CM1660" s="6"/>
      <c r="CN1660" s="6"/>
      <c r="CO1660" s="6"/>
      <c r="CP1660" s="6"/>
      <c r="CQ1660" s="6"/>
      <c r="CR1660" s="6"/>
    </row>
    <row r="1661" customFormat="false" ht="15" hidden="false" customHeight="false" outlineLevel="0" collapsed="false">
      <c r="A1661" s="54" t="n">
        <v>1660</v>
      </c>
      <c r="B1661" s="56" t="s">
        <v>3507</v>
      </c>
      <c r="C1661" s="1" t="n">
        <v>2</v>
      </c>
      <c r="D1661" s="1" t="n">
        <v>22</v>
      </c>
      <c r="E1661" s="106" t="n">
        <f aca="false">PRODUCT(C1661/D1661)</f>
        <v>0.0909090909090909</v>
      </c>
      <c r="F1661" s="6"/>
      <c r="G1661" s="6"/>
      <c r="H1661" s="56"/>
      <c r="I1661" s="6"/>
      <c r="J1661" s="1"/>
      <c r="K1661" s="1"/>
      <c r="L1661" s="6"/>
      <c r="S1661" s="6"/>
      <c r="T1661" s="6"/>
      <c r="U1661" s="6"/>
      <c r="V1661" s="1"/>
      <c r="W1661" s="6"/>
      <c r="X1661" s="6"/>
      <c r="Y1661" s="6"/>
      <c r="Z1661" s="6"/>
      <c r="AA1661" s="6"/>
      <c r="AB1661" s="6"/>
      <c r="AC1661" s="6"/>
      <c r="AD1661" s="6"/>
      <c r="AE1661" s="6"/>
      <c r="AF1661" s="6"/>
      <c r="AG1661" s="6"/>
      <c r="AH1661" s="6"/>
      <c r="AM1661" s="6"/>
      <c r="AN1661" s="6"/>
      <c r="AO1661" s="6"/>
      <c r="AP1661" s="6"/>
      <c r="AQ1661" s="6"/>
      <c r="AR1661" s="6"/>
      <c r="AS1661" s="6"/>
      <c r="AT1661" s="6"/>
      <c r="AU1661" s="6"/>
      <c r="AV1661" s="6"/>
      <c r="AW1661" s="6"/>
      <c r="AX1661" s="6"/>
      <c r="AY1661" s="6"/>
      <c r="AZ1661" s="6"/>
      <c r="BA1661" s="6"/>
      <c r="BB1661" s="6"/>
      <c r="BC1661" s="6"/>
      <c r="BD1661" s="6"/>
      <c r="BE1661" s="6"/>
      <c r="BF1661" s="6"/>
      <c r="BG1661" s="6"/>
      <c r="BH1661" s="6"/>
      <c r="BI1661" s="6"/>
      <c r="BJ1661" s="6"/>
      <c r="BK1661" s="6"/>
      <c r="BL1661" s="6"/>
      <c r="BM1661" s="6"/>
      <c r="BN1661" s="6"/>
      <c r="BO1661" s="6"/>
      <c r="BP1661" s="6"/>
      <c r="BQ1661" s="6"/>
      <c r="BR1661" s="6"/>
      <c r="BS1661" s="6"/>
      <c r="BT1661" s="6"/>
      <c r="BU1661" s="6"/>
      <c r="BV1661" s="6"/>
      <c r="BW1661" s="6"/>
      <c r="BX1661" s="6"/>
      <c r="BY1661" s="6"/>
      <c r="BZ1661" s="6"/>
      <c r="CA1661" s="6"/>
      <c r="CB1661" s="6"/>
      <c r="CC1661" s="6"/>
      <c r="CD1661" s="6"/>
      <c r="CE1661" s="6"/>
      <c r="CF1661" s="6"/>
      <c r="CG1661" s="6"/>
      <c r="CH1661" s="6"/>
      <c r="CI1661" s="6"/>
      <c r="CJ1661" s="6"/>
      <c r="CK1661" s="6"/>
      <c r="CL1661" s="6"/>
      <c r="CM1661" s="6"/>
      <c r="CN1661" s="6"/>
      <c r="CO1661" s="6"/>
      <c r="CP1661" s="6"/>
      <c r="CQ1661" s="6"/>
      <c r="CR1661" s="6"/>
    </row>
    <row r="1662" customFormat="false" ht="15" hidden="false" customHeight="false" outlineLevel="0" collapsed="false">
      <c r="A1662" s="54" t="n">
        <v>1661</v>
      </c>
      <c r="B1662" s="6" t="s">
        <v>3513</v>
      </c>
      <c r="C1662" s="1" t="n">
        <v>2</v>
      </c>
      <c r="D1662" s="1" t="n">
        <v>13</v>
      </c>
      <c r="E1662" s="106" t="n">
        <f aca="false">PRODUCT(C1662/D1662)</f>
        <v>0.153846153846154</v>
      </c>
      <c r="F1662" s="6"/>
      <c r="G1662" s="6"/>
      <c r="H1662" s="6"/>
      <c r="I1662" s="6"/>
      <c r="J1662" s="1"/>
      <c r="K1662" s="1"/>
      <c r="L1662" s="6"/>
      <c r="S1662" s="6"/>
      <c r="T1662" s="6"/>
      <c r="U1662" s="6"/>
      <c r="V1662" s="1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</row>
    <row r="1663" customFormat="false" ht="15" hidden="false" customHeight="false" outlineLevel="0" collapsed="false">
      <c r="A1663" s="54" t="n">
        <v>1662</v>
      </c>
      <c r="B1663" s="6" t="s">
        <v>3520</v>
      </c>
      <c r="C1663" s="1" t="n">
        <v>2</v>
      </c>
      <c r="D1663" s="1" t="n">
        <v>11</v>
      </c>
      <c r="E1663" s="106" t="n">
        <f aca="false">PRODUCT(C1663/D1663)</f>
        <v>0.181818181818182</v>
      </c>
      <c r="F1663" s="6"/>
      <c r="G1663" s="6"/>
      <c r="H1663" s="6"/>
      <c r="I1663" s="6"/>
      <c r="J1663" s="1"/>
      <c r="K1663" s="1"/>
      <c r="L1663" s="6"/>
      <c r="S1663" s="6"/>
      <c r="T1663" s="6"/>
      <c r="U1663" s="6"/>
      <c r="V1663" s="1"/>
      <c r="W1663" s="6"/>
      <c r="X1663" s="6"/>
      <c r="Y1663" s="6"/>
      <c r="Z1663" s="6"/>
      <c r="AA1663" s="6"/>
      <c r="AB1663" s="6"/>
      <c r="AC1663" s="6"/>
      <c r="AD1663" s="6"/>
      <c r="AE1663" s="6"/>
      <c r="AF1663" s="6"/>
      <c r="AG1663" s="6"/>
      <c r="AH1663" s="6"/>
      <c r="AM1663" s="6"/>
      <c r="AN1663" s="6"/>
      <c r="AO1663" s="6"/>
      <c r="AP1663" s="6"/>
      <c r="AQ1663" s="6"/>
      <c r="AR1663" s="6"/>
      <c r="AS1663" s="6"/>
      <c r="AT1663" s="6"/>
      <c r="AU1663" s="6"/>
      <c r="AV1663" s="6"/>
      <c r="AW1663" s="6"/>
      <c r="AX1663" s="6"/>
      <c r="AY1663" s="6"/>
      <c r="AZ1663" s="6"/>
      <c r="BA1663" s="6"/>
      <c r="BB1663" s="6"/>
      <c r="BC1663" s="6"/>
      <c r="BD1663" s="6"/>
      <c r="BE1663" s="6"/>
      <c r="BF1663" s="6"/>
      <c r="BG1663" s="6"/>
      <c r="BH1663" s="6"/>
      <c r="BI1663" s="6"/>
      <c r="BJ1663" s="6"/>
      <c r="BK1663" s="6"/>
      <c r="BL1663" s="6"/>
      <c r="BM1663" s="6"/>
      <c r="BN1663" s="6"/>
      <c r="BO1663" s="6"/>
      <c r="BP1663" s="6"/>
      <c r="BQ1663" s="6"/>
      <c r="BR1663" s="6"/>
      <c r="BS1663" s="6"/>
      <c r="BT1663" s="6"/>
      <c r="BU1663" s="6"/>
      <c r="BV1663" s="6"/>
      <c r="BW1663" s="6"/>
      <c r="BX1663" s="6"/>
      <c r="BY1663" s="6"/>
      <c r="BZ1663" s="6"/>
      <c r="CA1663" s="6"/>
      <c r="CB1663" s="6"/>
      <c r="CC1663" s="6"/>
      <c r="CD1663" s="6"/>
      <c r="CE1663" s="6"/>
      <c r="CF1663" s="6"/>
      <c r="CG1663" s="6"/>
      <c r="CH1663" s="6"/>
      <c r="CI1663" s="6"/>
      <c r="CJ1663" s="6"/>
      <c r="CK1663" s="6"/>
      <c r="CL1663" s="6"/>
      <c r="CM1663" s="6"/>
      <c r="CN1663" s="6"/>
      <c r="CO1663" s="6"/>
      <c r="CP1663" s="6"/>
      <c r="CQ1663" s="6"/>
      <c r="CR1663" s="6"/>
    </row>
    <row r="1664" customFormat="false" ht="15" hidden="false" customHeight="false" outlineLevel="0" collapsed="false">
      <c r="A1664" s="54" t="n">
        <v>1663</v>
      </c>
      <c r="B1664" s="6" t="s">
        <v>441</v>
      </c>
      <c r="C1664" s="1" t="n">
        <v>2</v>
      </c>
      <c r="D1664" s="1" t="n">
        <v>13</v>
      </c>
      <c r="E1664" s="106" t="n">
        <f aca="false">PRODUCT(C1664/D1664)</f>
        <v>0.153846153846154</v>
      </c>
      <c r="F1664" s="6"/>
      <c r="G1664" s="6"/>
      <c r="H1664" s="6"/>
      <c r="I1664" s="6"/>
      <c r="J1664" s="1"/>
      <c r="K1664" s="1"/>
      <c r="L1664" s="6"/>
      <c r="S1664" s="6"/>
      <c r="T1664" s="6"/>
      <c r="U1664" s="6"/>
      <c r="V1664" s="1"/>
      <c r="W1664" s="6"/>
      <c r="X1664" s="6"/>
      <c r="Y1664" s="6"/>
      <c r="Z1664" s="6"/>
      <c r="AA1664" s="6"/>
      <c r="AB1664" s="6"/>
      <c r="AC1664" s="6"/>
      <c r="AD1664" s="6"/>
      <c r="AE1664" s="6"/>
      <c r="AF1664" s="6"/>
      <c r="AG1664" s="6"/>
      <c r="AH1664" s="6"/>
      <c r="AM1664" s="6"/>
      <c r="AN1664" s="6"/>
      <c r="AO1664" s="6"/>
      <c r="AP1664" s="6"/>
      <c r="AQ1664" s="6"/>
      <c r="AR1664" s="6"/>
      <c r="AS1664" s="6"/>
      <c r="AT1664" s="6"/>
      <c r="AU1664" s="6"/>
      <c r="AV1664" s="6"/>
      <c r="AW1664" s="6"/>
      <c r="AX1664" s="6"/>
      <c r="AY1664" s="6"/>
      <c r="AZ1664" s="6"/>
      <c r="BA1664" s="6"/>
      <c r="BB1664" s="6"/>
      <c r="BC1664" s="6"/>
      <c r="BD1664" s="6"/>
      <c r="BE1664" s="6"/>
      <c r="BF1664" s="6"/>
      <c r="BG1664" s="6"/>
      <c r="BH1664" s="6"/>
      <c r="BI1664" s="6"/>
      <c r="BJ1664" s="6"/>
      <c r="BK1664" s="6"/>
      <c r="BL1664" s="6"/>
      <c r="BM1664" s="6"/>
      <c r="BN1664" s="6"/>
      <c r="BO1664" s="6"/>
      <c r="BP1664" s="6"/>
      <c r="BQ1664" s="6"/>
      <c r="BR1664" s="6"/>
      <c r="BS1664" s="6"/>
      <c r="BT1664" s="6"/>
      <c r="BU1664" s="6"/>
      <c r="BV1664" s="6"/>
      <c r="BW1664" s="6"/>
      <c r="BX1664" s="6"/>
      <c r="BY1664" s="6"/>
      <c r="BZ1664" s="6"/>
      <c r="CA1664" s="6"/>
      <c r="CB1664" s="6"/>
      <c r="CC1664" s="6"/>
      <c r="CD1664" s="6"/>
      <c r="CE1664" s="6"/>
      <c r="CF1664" s="6"/>
      <c r="CG1664" s="6"/>
      <c r="CH1664" s="6"/>
      <c r="CI1664" s="6"/>
      <c r="CJ1664" s="6"/>
      <c r="CK1664" s="6"/>
      <c r="CL1664" s="6"/>
      <c r="CM1664" s="6"/>
      <c r="CN1664" s="6"/>
      <c r="CO1664" s="6"/>
      <c r="CP1664" s="6"/>
      <c r="CQ1664" s="6"/>
      <c r="CR1664" s="6"/>
    </row>
    <row r="1665" customFormat="false" ht="15" hidden="false" customHeight="false" outlineLevel="0" collapsed="false">
      <c r="A1665" s="54" t="n">
        <v>1664</v>
      </c>
      <c r="B1665" s="6" t="s">
        <v>3526</v>
      </c>
      <c r="C1665" s="1" t="n">
        <v>2</v>
      </c>
      <c r="D1665" s="1" t="n">
        <v>15</v>
      </c>
      <c r="E1665" s="106" t="n">
        <f aca="false">PRODUCT(C1665/D1665)</f>
        <v>0.133333333333333</v>
      </c>
      <c r="F1665" s="6"/>
      <c r="G1665" s="6"/>
      <c r="H1665" s="6"/>
      <c r="I1665" s="6"/>
      <c r="J1665" s="1"/>
      <c r="K1665" s="1"/>
      <c r="L1665" s="6"/>
      <c r="S1665" s="6"/>
      <c r="T1665" s="6"/>
      <c r="U1665" s="6"/>
      <c r="V1665" s="1"/>
      <c r="W1665" s="6"/>
      <c r="X1665" s="6"/>
      <c r="Y1665" s="6"/>
      <c r="Z1665" s="6"/>
      <c r="AA1665" s="6"/>
      <c r="AB1665" s="6"/>
      <c r="AC1665" s="6"/>
      <c r="AD1665" s="6"/>
      <c r="AE1665" s="6"/>
      <c r="AF1665" s="6"/>
      <c r="AG1665" s="6"/>
      <c r="AH1665" s="6"/>
      <c r="AM1665" s="6"/>
      <c r="AN1665" s="6"/>
      <c r="AO1665" s="6"/>
      <c r="AP1665" s="6"/>
      <c r="AQ1665" s="6"/>
      <c r="AR1665" s="6"/>
      <c r="AS1665" s="6"/>
      <c r="AT1665" s="6"/>
      <c r="AU1665" s="6"/>
      <c r="AV1665" s="6"/>
      <c r="AW1665" s="6"/>
      <c r="AX1665" s="6"/>
      <c r="AY1665" s="6"/>
      <c r="AZ1665" s="6"/>
      <c r="BA1665" s="6"/>
      <c r="BB1665" s="6"/>
      <c r="BC1665" s="6"/>
      <c r="BD1665" s="6"/>
      <c r="BE1665" s="6"/>
      <c r="BF1665" s="6"/>
      <c r="BG1665" s="6"/>
      <c r="BH1665" s="6"/>
      <c r="BI1665" s="6"/>
      <c r="BJ1665" s="6"/>
      <c r="BK1665" s="6"/>
      <c r="BL1665" s="6"/>
      <c r="BM1665" s="6"/>
      <c r="BN1665" s="6"/>
      <c r="BO1665" s="6"/>
      <c r="BP1665" s="6"/>
      <c r="BQ1665" s="6"/>
      <c r="BR1665" s="6"/>
      <c r="BS1665" s="6"/>
      <c r="BT1665" s="6"/>
      <c r="BU1665" s="6"/>
      <c r="BV1665" s="6"/>
      <c r="BW1665" s="6"/>
      <c r="BX1665" s="6"/>
      <c r="BY1665" s="6"/>
      <c r="BZ1665" s="6"/>
      <c r="CA1665" s="6"/>
      <c r="CB1665" s="6"/>
      <c r="CC1665" s="6"/>
      <c r="CD1665" s="6"/>
      <c r="CE1665" s="6"/>
      <c r="CF1665" s="6"/>
      <c r="CG1665" s="6"/>
      <c r="CH1665" s="6"/>
      <c r="CI1665" s="6"/>
      <c r="CJ1665" s="6"/>
      <c r="CK1665" s="6"/>
      <c r="CL1665" s="6"/>
      <c r="CM1665" s="6"/>
      <c r="CN1665" s="6"/>
      <c r="CO1665" s="6"/>
      <c r="CP1665" s="6"/>
      <c r="CQ1665" s="6"/>
      <c r="CR1665" s="6"/>
    </row>
    <row r="1666" customFormat="false" ht="15" hidden="false" customHeight="false" outlineLevel="0" collapsed="false">
      <c r="A1666" s="54" t="n">
        <v>1665</v>
      </c>
      <c r="B1666" s="6" t="s">
        <v>3534</v>
      </c>
      <c r="C1666" s="1" t="n">
        <v>2</v>
      </c>
      <c r="D1666" s="1" t="n">
        <v>8</v>
      </c>
      <c r="E1666" s="106" t="n">
        <f aca="false">PRODUCT(C1666/D1666)</f>
        <v>0.25</v>
      </c>
      <c r="F1666" s="6"/>
      <c r="G1666" s="6"/>
      <c r="H1666" s="6"/>
      <c r="I1666" s="6"/>
      <c r="J1666" s="1"/>
      <c r="K1666" s="1"/>
      <c r="L1666" s="6"/>
      <c r="S1666" s="6"/>
      <c r="T1666" s="6"/>
      <c r="U1666" s="6"/>
      <c r="V1666" s="1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</row>
    <row r="1667" customFormat="false" ht="15" hidden="false" customHeight="false" outlineLevel="0" collapsed="false">
      <c r="A1667" s="54" t="n">
        <v>1666</v>
      </c>
      <c r="B1667" s="6" t="s">
        <v>3544</v>
      </c>
      <c r="C1667" s="1" t="n">
        <v>2</v>
      </c>
      <c r="D1667" s="1" t="n">
        <v>10</v>
      </c>
      <c r="E1667" s="106" t="n">
        <f aca="false">PRODUCT(C1667/D1667)</f>
        <v>0.2</v>
      </c>
      <c r="F1667" s="6"/>
      <c r="G1667" s="6"/>
      <c r="H1667" s="6"/>
      <c r="I1667" s="6"/>
      <c r="J1667" s="1"/>
      <c r="K1667" s="1"/>
      <c r="L1667" s="6"/>
      <c r="S1667" s="6"/>
      <c r="T1667" s="6"/>
      <c r="U1667" s="6"/>
      <c r="V1667" s="1"/>
      <c r="W1667" s="6"/>
      <c r="X1667" s="6"/>
      <c r="Y1667" s="6"/>
      <c r="Z1667" s="6"/>
      <c r="AA1667" s="6"/>
      <c r="AB1667" s="6"/>
      <c r="AC1667" s="6"/>
      <c r="AD1667" s="6"/>
      <c r="AE1667" s="6"/>
      <c r="AF1667" s="6"/>
      <c r="AG1667" s="6"/>
      <c r="AH1667" s="6"/>
      <c r="AM1667" s="6"/>
      <c r="AN1667" s="6"/>
      <c r="AO1667" s="6"/>
      <c r="AP1667" s="6"/>
      <c r="AQ1667" s="6"/>
      <c r="AR1667" s="6"/>
      <c r="AS1667" s="6"/>
      <c r="AT1667" s="6"/>
      <c r="AU1667" s="6"/>
      <c r="AV1667" s="6"/>
      <c r="AW1667" s="6"/>
      <c r="AX1667" s="6"/>
      <c r="AY1667" s="6"/>
      <c r="AZ1667" s="6"/>
      <c r="BA1667" s="6"/>
      <c r="BB1667" s="6"/>
      <c r="BC1667" s="6"/>
      <c r="BD1667" s="6"/>
      <c r="BE1667" s="6"/>
      <c r="BF1667" s="6"/>
      <c r="BG1667" s="6"/>
      <c r="BH1667" s="6"/>
      <c r="BI1667" s="6"/>
      <c r="BJ1667" s="6"/>
      <c r="BK1667" s="6"/>
      <c r="BL1667" s="6"/>
      <c r="BM1667" s="6"/>
      <c r="BN1667" s="6"/>
      <c r="BO1667" s="6"/>
      <c r="BP1667" s="6"/>
      <c r="BQ1667" s="6"/>
      <c r="BR1667" s="6"/>
      <c r="BS1667" s="6"/>
      <c r="BT1667" s="6"/>
      <c r="BU1667" s="6"/>
      <c r="BV1667" s="6"/>
      <c r="BW1667" s="6"/>
      <c r="BX1667" s="6"/>
      <c r="BY1667" s="6"/>
      <c r="BZ1667" s="6"/>
      <c r="CA1667" s="6"/>
      <c r="CB1667" s="6"/>
      <c r="CC1667" s="6"/>
      <c r="CD1667" s="6"/>
      <c r="CE1667" s="6"/>
      <c r="CF1667" s="6"/>
      <c r="CG1667" s="6"/>
      <c r="CH1667" s="6"/>
      <c r="CI1667" s="6"/>
      <c r="CJ1667" s="6"/>
      <c r="CK1667" s="6"/>
      <c r="CL1667" s="6"/>
      <c r="CM1667" s="6"/>
      <c r="CN1667" s="6"/>
      <c r="CO1667" s="6"/>
      <c r="CP1667" s="6"/>
      <c r="CQ1667" s="6"/>
      <c r="CR1667" s="6"/>
    </row>
    <row r="1668" customFormat="false" ht="15" hidden="false" customHeight="false" outlineLevel="0" collapsed="false">
      <c r="A1668" s="54" t="n">
        <v>1667</v>
      </c>
      <c r="B1668" s="6" t="s">
        <v>3545</v>
      </c>
      <c r="C1668" s="1" t="n">
        <v>2</v>
      </c>
      <c r="D1668" s="1" t="n">
        <v>12</v>
      </c>
      <c r="E1668" s="106" t="n">
        <f aca="false">PRODUCT(C1668/D1668)</f>
        <v>0.166666666666667</v>
      </c>
      <c r="F1668" s="6"/>
      <c r="G1668" s="6"/>
      <c r="H1668" s="6"/>
      <c r="I1668" s="6"/>
      <c r="J1668" s="1"/>
      <c r="K1668" s="1"/>
      <c r="L1668" s="6"/>
      <c r="S1668" s="6"/>
      <c r="T1668" s="6"/>
      <c r="U1668" s="6"/>
      <c r="V1668" s="1"/>
      <c r="W1668" s="6"/>
      <c r="X1668" s="6"/>
      <c r="Y1668" s="6"/>
      <c r="Z1668" s="6"/>
      <c r="AA1668" s="6"/>
      <c r="AB1668" s="6"/>
      <c r="AC1668" s="6"/>
      <c r="AD1668" s="6"/>
      <c r="AE1668" s="6"/>
      <c r="AF1668" s="6"/>
      <c r="AG1668" s="6"/>
      <c r="AH1668" s="6"/>
      <c r="AM1668" s="6"/>
      <c r="AN1668" s="6"/>
      <c r="AO1668" s="6"/>
      <c r="AP1668" s="6"/>
      <c r="AQ1668" s="6"/>
      <c r="AR1668" s="6"/>
      <c r="AS1668" s="6"/>
      <c r="AT1668" s="6"/>
      <c r="AU1668" s="6"/>
      <c r="AV1668" s="6"/>
      <c r="AW1668" s="6"/>
      <c r="AX1668" s="6"/>
      <c r="AY1668" s="6"/>
      <c r="AZ1668" s="6"/>
      <c r="BA1668" s="6"/>
      <c r="BB1668" s="6"/>
      <c r="BC1668" s="6"/>
      <c r="BD1668" s="6"/>
      <c r="BE1668" s="6"/>
      <c r="BF1668" s="6"/>
      <c r="BG1668" s="6"/>
      <c r="BH1668" s="6"/>
      <c r="BI1668" s="6"/>
      <c r="BJ1668" s="6"/>
      <c r="BK1668" s="6"/>
      <c r="BL1668" s="6"/>
      <c r="BM1668" s="6"/>
      <c r="BN1668" s="6"/>
      <c r="BO1668" s="6"/>
      <c r="BP1668" s="6"/>
      <c r="BQ1668" s="6"/>
      <c r="BR1668" s="6"/>
      <c r="BS1668" s="6"/>
      <c r="BT1668" s="6"/>
      <c r="BU1668" s="6"/>
      <c r="BV1668" s="6"/>
      <c r="BW1668" s="6"/>
      <c r="BX1668" s="6"/>
      <c r="BY1668" s="6"/>
      <c r="BZ1668" s="6"/>
      <c r="CA1668" s="6"/>
      <c r="CB1668" s="6"/>
      <c r="CC1668" s="6"/>
      <c r="CD1668" s="6"/>
      <c r="CE1668" s="6"/>
      <c r="CF1668" s="6"/>
      <c r="CG1668" s="6"/>
      <c r="CH1668" s="6"/>
      <c r="CI1668" s="6"/>
      <c r="CJ1668" s="6"/>
      <c r="CK1668" s="6"/>
      <c r="CL1668" s="6"/>
      <c r="CM1668" s="6"/>
      <c r="CN1668" s="6"/>
      <c r="CO1668" s="6"/>
      <c r="CP1668" s="6"/>
      <c r="CQ1668" s="6"/>
      <c r="CR1668" s="6"/>
    </row>
    <row r="1669" customFormat="false" ht="15" hidden="false" customHeight="false" outlineLevel="0" collapsed="false">
      <c r="A1669" s="54" t="n">
        <v>1668</v>
      </c>
      <c r="B1669" s="6" t="s">
        <v>3546</v>
      </c>
      <c r="C1669" s="1" t="n">
        <v>2</v>
      </c>
      <c r="D1669" s="1" t="n">
        <v>11</v>
      </c>
      <c r="E1669" s="106" t="n">
        <f aca="false">PRODUCT(C1669/D1669)</f>
        <v>0.181818181818182</v>
      </c>
      <c r="F1669" s="6"/>
      <c r="G1669" s="6"/>
      <c r="H1669" s="6"/>
      <c r="I1669" s="6"/>
      <c r="J1669" s="1"/>
      <c r="K1669" s="1"/>
      <c r="L1669" s="6"/>
      <c r="S1669" s="6"/>
      <c r="T1669" s="6"/>
      <c r="U1669" s="6"/>
      <c r="V1669" s="1"/>
      <c r="W1669" s="6"/>
      <c r="X1669" s="6"/>
      <c r="Y1669" s="6"/>
      <c r="Z1669" s="6"/>
      <c r="AA1669" s="6"/>
      <c r="AB1669" s="6"/>
      <c r="AC1669" s="6"/>
      <c r="AD1669" s="6"/>
      <c r="AE1669" s="6"/>
      <c r="AF1669" s="6"/>
      <c r="AG1669" s="6"/>
      <c r="AH1669" s="6"/>
      <c r="AM1669" s="6"/>
      <c r="AN1669" s="6"/>
      <c r="AO1669" s="6"/>
      <c r="AP1669" s="6"/>
      <c r="AQ1669" s="6"/>
      <c r="AR1669" s="6"/>
      <c r="AS1669" s="6"/>
      <c r="AT1669" s="6"/>
      <c r="AU1669" s="6"/>
      <c r="AV1669" s="6"/>
      <c r="AW1669" s="6"/>
      <c r="AX1669" s="6"/>
      <c r="AY1669" s="6"/>
      <c r="AZ1669" s="6"/>
      <c r="BA1669" s="6"/>
      <c r="BB1669" s="6"/>
      <c r="BC1669" s="6"/>
      <c r="BD1669" s="6"/>
      <c r="BE1669" s="6"/>
      <c r="BF1669" s="6"/>
      <c r="BG1669" s="6"/>
      <c r="BH1669" s="6"/>
      <c r="BI1669" s="6"/>
      <c r="BJ1669" s="6"/>
      <c r="BK1669" s="6"/>
      <c r="BL1669" s="6"/>
      <c r="BM1669" s="6"/>
      <c r="BN1669" s="6"/>
      <c r="BO1669" s="6"/>
      <c r="BP1669" s="6"/>
      <c r="BQ1669" s="6"/>
      <c r="BR1669" s="6"/>
      <c r="BS1669" s="6"/>
      <c r="BT1669" s="6"/>
      <c r="BU1669" s="6"/>
      <c r="BV1669" s="6"/>
      <c r="BW1669" s="6"/>
      <c r="BX1669" s="6"/>
      <c r="BY1669" s="6"/>
      <c r="BZ1669" s="6"/>
      <c r="CA1669" s="6"/>
      <c r="CB1669" s="6"/>
      <c r="CC1669" s="6"/>
      <c r="CD1669" s="6"/>
      <c r="CE1669" s="6"/>
      <c r="CF1669" s="6"/>
      <c r="CG1669" s="6"/>
      <c r="CH1669" s="6"/>
      <c r="CI1669" s="6"/>
      <c r="CJ1669" s="6"/>
      <c r="CK1669" s="6"/>
      <c r="CL1669" s="6"/>
      <c r="CM1669" s="6"/>
      <c r="CN1669" s="6"/>
      <c r="CO1669" s="6"/>
      <c r="CP1669" s="6"/>
      <c r="CQ1669" s="6"/>
      <c r="CR1669" s="6"/>
    </row>
    <row r="1670" customFormat="false" ht="15" hidden="false" customHeight="false" outlineLevel="0" collapsed="false">
      <c r="A1670" s="54" t="n">
        <v>1669</v>
      </c>
      <c r="B1670" s="6" t="s">
        <v>535</v>
      </c>
      <c r="C1670" s="1" t="n">
        <v>2</v>
      </c>
      <c r="D1670" s="1" t="n">
        <v>7</v>
      </c>
      <c r="E1670" s="106" t="n">
        <f aca="false">PRODUCT(C1670/D1670)</f>
        <v>0.285714285714286</v>
      </c>
      <c r="F1670" s="6"/>
      <c r="G1670" s="6"/>
      <c r="H1670" s="6"/>
      <c r="I1670" s="6"/>
      <c r="J1670" s="1"/>
      <c r="K1670" s="1"/>
      <c r="L1670" s="6"/>
      <c r="S1670" s="6"/>
      <c r="T1670" s="6"/>
      <c r="U1670" s="6"/>
      <c r="V1670" s="1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</row>
    <row r="1671" customFormat="false" ht="15" hidden="false" customHeight="false" outlineLevel="0" collapsed="false">
      <c r="A1671" s="54" t="n">
        <v>1670</v>
      </c>
      <c r="B1671" s="6" t="s">
        <v>3558</v>
      </c>
      <c r="C1671" s="1" t="n">
        <v>2</v>
      </c>
      <c r="D1671" s="1" t="n">
        <v>14</v>
      </c>
      <c r="E1671" s="106" t="n">
        <f aca="false">PRODUCT(C1671/D1671)</f>
        <v>0.142857142857143</v>
      </c>
      <c r="F1671" s="6"/>
      <c r="G1671" s="6"/>
      <c r="H1671" s="6"/>
      <c r="I1671" s="6"/>
      <c r="J1671" s="1"/>
      <c r="K1671" s="1"/>
      <c r="L1671" s="6"/>
      <c r="S1671" s="6"/>
      <c r="T1671" s="6"/>
      <c r="U1671" s="6"/>
      <c r="V1671" s="1"/>
      <c r="W1671" s="6"/>
      <c r="X1671" s="6"/>
      <c r="Y1671" s="6"/>
      <c r="Z1671" s="6"/>
      <c r="AA1671" s="6"/>
      <c r="AB1671" s="6"/>
      <c r="AC1671" s="6"/>
      <c r="AD1671" s="6"/>
      <c r="AE1671" s="6"/>
      <c r="AF1671" s="6"/>
      <c r="AG1671" s="6"/>
      <c r="AH1671" s="6"/>
      <c r="AM1671" s="6"/>
      <c r="AN1671" s="6"/>
      <c r="AO1671" s="6"/>
      <c r="AP1671" s="6"/>
      <c r="AQ1671" s="6"/>
      <c r="AR1671" s="6"/>
      <c r="AS1671" s="6"/>
      <c r="AT1671" s="6"/>
      <c r="AU1671" s="6"/>
      <c r="AV1671" s="6"/>
      <c r="AW1671" s="6"/>
      <c r="AX1671" s="6"/>
      <c r="AY1671" s="6"/>
      <c r="AZ1671" s="6"/>
      <c r="BA1671" s="6"/>
      <c r="BB1671" s="6"/>
      <c r="BC1671" s="6"/>
      <c r="BD1671" s="6"/>
      <c r="BE1671" s="6"/>
      <c r="BF1671" s="6"/>
      <c r="BG1671" s="6"/>
      <c r="BH1671" s="6"/>
      <c r="BI1671" s="6"/>
      <c r="BJ1671" s="6"/>
      <c r="BK1671" s="6"/>
      <c r="BL1671" s="6"/>
      <c r="BM1671" s="6"/>
      <c r="BN1671" s="6"/>
      <c r="BO1671" s="6"/>
      <c r="BP1671" s="6"/>
      <c r="BQ1671" s="6"/>
      <c r="BR1671" s="6"/>
      <c r="BS1671" s="6"/>
      <c r="BT1671" s="6"/>
      <c r="BU1671" s="6"/>
      <c r="BV1671" s="6"/>
      <c r="BW1671" s="6"/>
      <c r="BX1671" s="6"/>
      <c r="BY1671" s="6"/>
      <c r="BZ1671" s="6"/>
      <c r="CA1671" s="6"/>
      <c r="CB1671" s="6"/>
      <c r="CC1671" s="6"/>
      <c r="CD1671" s="6"/>
      <c r="CE1671" s="6"/>
      <c r="CF1671" s="6"/>
      <c r="CG1671" s="6"/>
      <c r="CH1671" s="6"/>
      <c r="CI1671" s="6"/>
      <c r="CJ1671" s="6"/>
      <c r="CK1671" s="6"/>
      <c r="CL1671" s="6"/>
      <c r="CM1671" s="6"/>
      <c r="CN1671" s="6"/>
      <c r="CO1671" s="6"/>
      <c r="CP1671" s="6"/>
      <c r="CQ1671" s="6"/>
      <c r="CR1671" s="6"/>
    </row>
    <row r="1672" customFormat="false" ht="15" hidden="false" customHeight="false" outlineLevel="0" collapsed="false">
      <c r="A1672" s="54" t="n">
        <v>1671</v>
      </c>
      <c r="B1672" s="6" t="s">
        <v>3559</v>
      </c>
      <c r="C1672" s="1" t="n">
        <v>2</v>
      </c>
      <c r="D1672" s="1" t="n">
        <v>10</v>
      </c>
      <c r="E1672" s="106" t="n">
        <f aca="false">PRODUCT(C1672/D1672)</f>
        <v>0.2</v>
      </c>
      <c r="F1672" s="6"/>
      <c r="G1672" s="6"/>
      <c r="H1672" s="6"/>
      <c r="I1672" s="6"/>
      <c r="J1672" s="1"/>
      <c r="K1672" s="1"/>
      <c r="L1672" s="6"/>
      <c r="S1672" s="6"/>
      <c r="T1672" s="6"/>
      <c r="U1672" s="6"/>
      <c r="V1672" s="1"/>
      <c r="W1672" s="6"/>
      <c r="X1672" s="6"/>
      <c r="Y1672" s="6"/>
      <c r="Z1672" s="6"/>
      <c r="AA1672" s="6"/>
      <c r="AB1672" s="6"/>
      <c r="AC1672" s="6"/>
      <c r="AD1672" s="6"/>
      <c r="AE1672" s="6"/>
      <c r="AF1672" s="6"/>
      <c r="AG1672" s="6"/>
      <c r="AH1672" s="6"/>
      <c r="AM1672" s="6"/>
      <c r="AN1672" s="6"/>
      <c r="AO1672" s="6"/>
      <c r="AP1672" s="6"/>
      <c r="AQ1672" s="6"/>
      <c r="AR1672" s="6"/>
      <c r="AS1672" s="6"/>
      <c r="AT1672" s="6"/>
      <c r="AU1672" s="6"/>
      <c r="AV1672" s="6"/>
      <c r="AW1672" s="6"/>
      <c r="AX1672" s="6"/>
      <c r="AY1672" s="6"/>
      <c r="AZ1672" s="6"/>
      <c r="BA1672" s="6"/>
      <c r="BB1672" s="6"/>
      <c r="BC1672" s="6"/>
      <c r="BD1672" s="6"/>
      <c r="BE1672" s="6"/>
      <c r="BF1672" s="6"/>
      <c r="BG1672" s="6"/>
      <c r="BH1672" s="6"/>
      <c r="BI1672" s="6"/>
      <c r="BJ1672" s="6"/>
      <c r="BK1672" s="6"/>
      <c r="BL1672" s="6"/>
      <c r="BM1672" s="6"/>
      <c r="BN1672" s="6"/>
      <c r="BO1672" s="6"/>
      <c r="BP1672" s="6"/>
      <c r="BQ1672" s="6"/>
      <c r="BR1672" s="6"/>
      <c r="BS1672" s="6"/>
      <c r="BT1672" s="6"/>
      <c r="BU1672" s="6"/>
      <c r="BV1672" s="6"/>
      <c r="BW1672" s="6"/>
      <c r="BX1672" s="6"/>
      <c r="BY1672" s="6"/>
      <c r="BZ1672" s="6"/>
      <c r="CA1672" s="6"/>
      <c r="CB1672" s="6"/>
      <c r="CC1672" s="6"/>
      <c r="CD1672" s="6"/>
      <c r="CE1672" s="6"/>
      <c r="CF1672" s="6"/>
      <c r="CG1672" s="6"/>
      <c r="CH1672" s="6"/>
      <c r="CI1672" s="6"/>
      <c r="CJ1672" s="6"/>
      <c r="CK1672" s="6"/>
      <c r="CL1672" s="6"/>
      <c r="CM1672" s="6"/>
      <c r="CN1672" s="6"/>
      <c r="CO1672" s="6"/>
      <c r="CP1672" s="6"/>
      <c r="CQ1672" s="6"/>
      <c r="CR1672" s="6"/>
    </row>
    <row r="1673" customFormat="false" ht="15" hidden="false" customHeight="false" outlineLevel="0" collapsed="false">
      <c r="A1673" s="54" t="n">
        <v>1672</v>
      </c>
      <c r="B1673" s="6" t="s">
        <v>3571</v>
      </c>
      <c r="C1673" s="1" t="n">
        <v>2</v>
      </c>
      <c r="D1673" s="1" t="n">
        <v>13</v>
      </c>
      <c r="E1673" s="106" t="n">
        <f aca="false">PRODUCT(C1673/D1673)</f>
        <v>0.153846153846154</v>
      </c>
      <c r="F1673" s="6"/>
      <c r="G1673" s="6"/>
      <c r="H1673" s="6"/>
      <c r="I1673" s="6"/>
      <c r="J1673" s="1"/>
      <c r="K1673" s="1"/>
      <c r="L1673" s="6"/>
      <c r="S1673" s="6"/>
      <c r="T1673" s="6"/>
      <c r="U1673" s="6"/>
      <c r="V1673" s="1"/>
      <c r="W1673" s="6"/>
      <c r="X1673" s="6"/>
      <c r="Y1673" s="6"/>
      <c r="Z1673" s="6"/>
      <c r="AA1673" s="6"/>
      <c r="AB1673" s="6"/>
      <c r="AC1673" s="6"/>
      <c r="AD1673" s="6"/>
      <c r="AE1673" s="6"/>
      <c r="AF1673" s="6"/>
      <c r="AG1673" s="6"/>
      <c r="AH1673" s="6"/>
      <c r="AM1673" s="6"/>
      <c r="AN1673" s="6"/>
      <c r="AO1673" s="6"/>
      <c r="AP1673" s="6"/>
      <c r="AQ1673" s="6"/>
      <c r="AR1673" s="6"/>
      <c r="AS1673" s="6"/>
      <c r="AT1673" s="6"/>
      <c r="AU1673" s="6"/>
      <c r="AV1673" s="6"/>
      <c r="AW1673" s="6"/>
      <c r="AX1673" s="6"/>
      <c r="AY1673" s="6"/>
      <c r="AZ1673" s="6"/>
      <c r="BA1673" s="6"/>
      <c r="BB1673" s="6"/>
      <c r="BC1673" s="6"/>
      <c r="BD1673" s="6"/>
      <c r="BE1673" s="6"/>
      <c r="BF1673" s="6"/>
      <c r="BG1673" s="6"/>
      <c r="BH1673" s="6"/>
      <c r="BI1673" s="6"/>
      <c r="BJ1673" s="6"/>
      <c r="BK1673" s="6"/>
      <c r="BL1673" s="6"/>
      <c r="BM1673" s="6"/>
      <c r="BN1673" s="6"/>
      <c r="BO1673" s="6"/>
      <c r="BP1673" s="6"/>
      <c r="BQ1673" s="6"/>
      <c r="BR1673" s="6"/>
      <c r="BS1673" s="6"/>
      <c r="BT1673" s="6"/>
      <c r="BU1673" s="6"/>
      <c r="BV1673" s="6"/>
      <c r="BW1673" s="6"/>
      <c r="BX1673" s="6"/>
      <c r="BY1673" s="6"/>
      <c r="BZ1673" s="6"/>
      <c r="CA1673" s="6"/>
      <c r="CB1673" s="6"/>
      <c r="CC1673" s="6"/>
      <c r="CD1673" s="6"/>
      <c r="CE1673" s="6"/>
      <c r="CF1673" s="6"/>
      <c r="CG1673" s="6"/>
      <c r="CH1673" s="6"/>
      <c r="CI1673" s="6"/>
      <c r="CJ1673" s="6"/>
      <c r="CK1673" s="6"/>
      <c r="CL1673" s="6"/>
      <c r="CM1673" s="6"/>
      <c r="CN1673" s="6"/>
      <c r="CO1673" s="6"/>
      <c r="CP1673" s="6"/>
      <c r="CQ1673" s="6"/>
      <c r="CR1673" s="6"/>
    </row>
    <row r="1674" customFormat="false" ht="15" hidden="false" customHeight="false" outlineLevel="0" collapsed="false">
      <c r="A1674" s="54" t="n">
        <v>1673</v>
      </c>
      <c r="B1674" s="6" t="s">
        <v>3575</v>
      </c>
      <c r="C1674" s="1" t="n">
        <v>2</v>
      </c>
      <c r="D1674" s="1" t="n">
        <v>9</v>
      </c>
      <c r="E1674" s="106" t="n">
        <f aca="false">PRODUCT(C1674/D1674)</f>
        <v>0.222222222222222</v>
      </c>
      <c r="F1674" s="6"/>
      <c r="G1674" s="6"/>
      <c r="H1674" s="6"/>
      <c r="I1674" s="6"/>
      <c r="J1674" s="1"/>
      <c r="K1674" s="1"/>
      <c r="L1674" s="6"/>
      <c r="S1674" s="6"/>
      <c r="T1674" s="6"/>
      <c r="U1674" s="6"/>
      <c r="V1674" s="1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</row>
    <row r="1675" customFormat="false" ht="15" hidden="false" customHeight="false" outlineLevel="0" collapsed="false">
      <c r="A1675" s="54" t="n">
        <v>1674</v>
      </c>
      <c r="B1675" s="6" t="s">
        <v>3577</v>
      </c>
      <c r="C1675" s="1" t="n">
        <v>2</v>
      </c>
      <c r="D1675" s="1" t="n">
        <v>10</v>
      </c>
      <c r="E1675" s="106" t="n">
        <f aca="false">PRODUCT(C1675/D1675)</f>
        <v>0.2</v>
      </c>
      <c r="F1675" s="6"/>
      <c r="G1675" s="6"/>
      <c r="H1675" s="6"/>
      <c r="I1675" s="6"/>
      <c r="J1675" s="1"/>
      <c r="K1675" s="1"/>
      <c r="L1675" s="6"/>
      <c r="S1675" s="6"/>
      <c r="T1675" s="6"/>
      <c r="U1675" s="6"/>
      <c r="V1675" s="1"/>
      <c r="W1675" s="6"/>
      <c r="X1675" s="6"/>
      <c r="Y1675" s="6"/>
      <c r="Z1675" s="6"/>
      <c r="AA1675" s="6"/>
      <c r="AB1675" s="6"/>
      <c r="AC1675" s="6"/>
      <c r="AD1675" s="6"/>
      <c r="AE1675" s="6"/>
      <c r="AF1675" s="6"/>
      <c r="AG1675" s="6"/>
      <c r="AH1675" s="6"/>
      <c r="AM1675" s="6"/>
      <c r="AN1675" s="6"/>
      <c r="AO1675" s="6"/>
      <c r="AP1675" s="6"/>
      <c r="AQ1675" s="6"/>
      <c r="AR1675" s="6"/>
      <c r="AS1675" s="6"/>
      <c r="AT1675" s="6"/>
      <c r="AU1675" s="6"/>
      <c r="AV1675" s="6"/>
      <c r="AW1675" s="6"/>
      <c r="AX1675" s="6"/>
      <c r="AY1675" s="6"/>
      <c r="AZ1675" s="6"/>
      <c r="BA1675" s="6"/>
      <c r="BB1675" s="6"/>
      <c r="BC1675" s="6"/>
      <c r="BD1675" s="6"/>
      <c r="BE1675" s="6"/>
      <c r="BF1675" s="6"/>
      <c r="BG1675" s="6"/>
      <c r="BH1675" s="6"/>
      <c r="BI1675" s="6"/>
      <c r="BJ1675" s="6"/>
      <c r="BK1675" s="6"/>
      <c r="BL1675" s="6"/>
      <c r="BM1675" s="6"/>
      <c r="BN1675" s="6"/>
      <c r="BO1675" s="6"/>
      <c r="BP1675" s="6"/>
      <c r="BQ1675" s="6"/>
      <c r="BR1675" s="6"/>
      <c r="BS1675" s="6"/>
      <c r="BT1675" s="6"/>
      <c r="BU1675" s="6"/>
      <c r="BV1675" s="6"/>
      <c r="BW1675" s="6"/>
      <c r="BX1675" s="6"/>
      <c r="BY1675" s="6"/>
      <c r="BZ1675" s="6"/>
      <c r="CA1675" s="6"/>
      <c r="CB1675" s="6"/>
      <c r="CC1675" s="6"/>
      <c r="CD1675" s="6"/>
      <c r="CE1675" s="6"/>
      <c r="CF1675" s="6"/>
      <c r="CG1675" s="6"/>
      <c r="CH1675" s="6"/>
      <c r="CI1675" s="6"/>
      <c r="CJ1675" s="6"/>
      <c r="CK1675" s="6"/>
      <c r="CL1675" s="6"/>
      <c r="CM1675" s="6"/>
      <c r="CN1675" s="6"/>
      <c r="CO1675" s="6"/>
      <c r="CP1675" s="6"/>
      <c r="CQ1675" s="6"/>
      <c r="CR1675" s="6"/>
    </row>
    <row r="1676" customFormat="false" ht="15" hidden="false" customHeight="false" outlineLevel="0" collapsed="false">
      <c r="A1676" s="54" t="n">
        <v>1675</v>
      </c>
      <c r="B1676" s="6" t="s">
        <v>120</v>
      </c>
      <c r="C1676" s="1" t="n">
        <v>2</v>
      </c>
      <c r="D1676" s="1" t="n">
        <v>20</v>
      </c>
      <c r="E1676" s="106" t="n">
        <f aca="false">PRODUCT(C1676/D1676)</f>
        <v>0.1</v>
      </c>
      <c r="F1676" s="6"/>
      <c r="G1676" s="6"/>
      <c r="H1676" s="6"/>
      <c r="I1676" s="6"/>
      <c r="J1676" s="1"/>
      <c r="K1676" s="1"/>
      <c r="L1676" s="6"/>
      <c r="S1676" s="6"/>
      <c r="T1676" s="6"/>
      <c r="U1676" s="6"/>
      <c r="V1676" s="1"/>
      <c r="W1676" s="6"/>
      <c r="X1676" s="6"/>
      <c r="Y1676" s="6"/>
      <c r="Z1676" s="6"/>
      <c r="AA1676" s="6"/>
      <c r="AB1676" s="6"/>
      <c r="AC1676" s="6"/>
      <c r="AD1676" s="6"/>
      <c r="AE1676" s="6"/>
      <c r="AF1676" s="6"/>
      <c r="AG1676" s="6"/>
      <c r="AH1676" s="6"/>
      <c r="AM1676" s="6"/>
      <c r="AN1676" s="6"/>
      <c r="AO1676" s="6"/>
      <c r="AP1676" s="6"/>
      <c r="AQ1676" s="6"/>
      <c r="AR1676" s="6"/>
      <c r="AS1676" s="6"/>
      <c r="AT1676" s="6"/>
      <c r="AU1676" s="6"/>
      <c r="AV1676" s="6"/>
      <c r="AW1676" s="6"/>
      <c r="AX1676" s="6"/>
      <c r="AY1676" s="6"/>
      <c r="AZ1676" s="6"/>
      <c r="BA1676" s="6"/>
      <c r="BB1676" s="6"/>
      <c r="BC1676" s="6"/>
      <c r="BD1676" s="6"/>
      <c r="BE1676" s="6"/>
      <c r="BF1676" s="6"/>
      <c r="BG1676" s="6"/>
      <c r="BH1676" s="6"/>
      <c r="BI1676" s="6"/>
      <c r="BJ1676" s="6"/>
      <c r="BK1676" s="6"/>
      <c r="BL1676" s="6"/>
      <c r="BM1676" s="6"/>
      <c r="BN1676" s="6"/>
      <c r="BO1676" s="6"/>
      <c r="BP1676" s="6"/>
      <c r="BQ1676" s="6"/>
      <c r="BR1676" s="6"/>
      <c r="BS1676" s="6"/>
      <c r="BT1676" s="6"/>
      <c r="BU1676" s="6"/>
      <c r="BV1676" s="6"/>
      <c r="BW1676" s="6"/>
      <c r="BX1676" s="6"/>
      <c r="BY1676" s="6"/>
      <c r="BZ1676" s="6"/>
      <c r="CA1676" s="6"/>
      <c r="CB1676" s="6"/>
      <c r="CC1676" s="6"/>
      <c r="CD1676" s="6"/>
      <c r="CE1676" s="6"/>
      <c r="CF1676" s="6"/>
      <c r="CG1676" s="6"/>
      <c r="CH1676" s="6"/>
      <c r="CI1676" s="6"/>
      <c r="CJ1676" s="6"/>
      <c r="CK1676" s="6"/>
      <c r="CL1676" s="6"/>
      <c r="CM1676" s="6"/>
      <c r="CN1676" s="6"/>
      <c r="CO1676" s="6"/>
      <c r="CP1676" s="6"/>
      <c r="CQ1676" s="6"/>
      <c r="CR1676" s="6"/>
    </row>
    <row r="1677" customFormat="false" ht="15" hidden="false" customHeight="false" outlineLevel="0" collapsed="false">
      <c r="A1677" s="54" t="n">
        <v>1676</v>
      </c>
      <c r="B1677" s="6" t="s">
        <v>3582</v>
      </c>
      <c r="C1677" s="1" t="n">
        <v>2</v>
      </c>
      <c r="D1677" s="1" t="n">
        <v>9</v>
      </c>
      <c r="E1677" s="106" t="n">
        <f aca="false">PRODUCT(C1677/D1677)</f>
        <v>0.222222222222222</v>
      </c>
      <c r="F1677" s="6"/>
      <c r="G1677" s="6"/>
      <c r="H1677" s="6"/>
      <c r="I1677" s="6"/>
      <c r="J1677" s="1"/>
      <c r="K1677" s="1"/>
      <c r="L1677" s="6"/>
      <c r="S1677" s="6"/>
      <c r="T1677" s="6"/>
      <c r="U1677" s="6"/>
      <c r="V1677" s="1"/>
      <c r="W1677" s="6"/>
      <c r="X1677" s="6"/>
      <c r="Y1677" s="6"/>
      <c r="Z1677" s="6"/>
      <c r="AA1677" s="6"/>
      <c r="AB1677" s="6"/>
      <c r="AC1677" s="6"/>
      <c r="AD1677" s="6"/>
      <c r="AE1677" s="6"/>
      <c r="AF1677" s="6"/>
      <c r="AG1677" s="6"/>
      <c r="AH1677" s="6"/>
      <c r="AM1677" s="6"/>
      <c r="AN1677" s="6"/>
      <c r="AO1677" s="6"/>
      <c r="AP1677" s="6"/>
      <c r="AQ1677" s="6"/>
      <c r="AR1677" s="6"/>
      <c r="AS1677" s="6"/>
      <c r="AT1677" s="6"/>
      <c r="AU1677" s="6"/>
      <c r="AV1677" s="6"/>
      <c r="AW1677" s="6"/>
      <c r="AX1677" s="6"/>
      <c r="AY1677" s="6"/>
      <c r="AZ1677" s="6"/>
      <c r="BA1677" s="6"/>
      <c r="BB1677" s="6"/>
      <c r="BC1677" s="6"/>
      <c r="BD1677" s="6"/>
      <c r="BE1677" s="6"/>
      <c r="BF1677" s="6"/>
      <c r="BG1677" s="6"/>
      <c r="BH1677" s="6"/>
      <c r="BI1677" s="6"/>
      <c r="BJ1677" s="6"/>
      <c r="BK1677" s="6"/>
      <c r="BL1677" s="6"/>
      <c r="BM1677" s="6"/>
      <c r="BN1677" s="6"/>
      <c r="BO1677" s="6"/>
      <c r="BP1677" s="6"/>
      <c r="BQ1677" s="6"/>
      <c r="BR1677" s="6"/>
      <c r="BS1677" s="6"/>
      <c r="BT1677" s="6"/>
      <c r="BU1677" s="6"/>
      <c r="BV1677" s="6"/>
      <c r="BW1677" s="6"/>
      <c r="BX1677" s="6"/>
      <c r="BY1677" s="6"/>
      <c r="BZ1677" s="6"/>
      <c r="CA1677" s="6"/>
      <c r="CB1677" s="6"/>
      <c r="CC1677" s="6"/>
      <c r="CD1677" s="6"/>
      <c r="CE1677" s="6"/>
      <c r="CF1677" s="6"/>
      <c r="CG1677" s="6"/>
      <c r="CH1677" s="6"/>
      <c r="CI1677" s="6"/>
      <c r="CJ1677" s="6"/>
      <c r="CK1677" s="6"/>
      <c r="CL1677" s="6"/>
      <c r="CM1677" s="6"/>
      <c r="CN1677" s="6"/>
      <c r="CO1677" s="6"/>
      <c r="CP1677" s="6"/>
      <c r="CQ1677" s="6"/>
      <c r="CR1677" s="6"/>
    </row>
    <row r="1678" customFormat="false" ht="15" hidden="false" customHeight="false" outlineLevel="0" collapsed="false">
      <c r="A1678" s="54" t="n">
        <v>1677</v>
      </c>
      <c r="B1678" s="6" t="s">
        <v>3586</v>
      </c>
      <c r="C1678" s="1" t="n">
        <v>2</v>
      </c>
      <c r="D1678" s="1" t="n">
        <v>17</v>
      </c>
      <c r="E1678" s="106" t="n">
        <f aca="false">PRODUCT(C1678/D1678)</f>
        <v>0.117647058823529</v>
      </c>
      <c r="F1678" s="6"/>
      <c r="G1678" s="6"/>
      <c r="H1678" s="6"/>
      <c r="I1678" s="6"/>
      <c r="J1678" s="1"/>
      <c r="K1678" s="1"/>
      <c r="L1678" s="6"/>
      <c r="S1678" s="6"/>
      <c r="T1678" s="6"/>
      <c r="U1678" s="6"/>
      <c r="V1678" s="1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</row>
    <row r="1679" customFormat="false" ht="15" hidden="false" customHeight="false" outlineLevel="0" collapsed="false">
      <c r="A1679" s="54" t="n">
        <v>1678</v>
      </c>
      <c r="B1679" s="6" t="s">
        <v>3592</v>
      </c>
      <c r="C1679" s="1" t="n">
        <v>2</v>
      </c>
      <c r="D1679" s="1" t="n">
        <v>8</v>
      </c>
      <c r="E1679" s="106" t="n">
        <f aca="false">PRODUCT(C1679/D1679)</f>
        <v>0.25</v>
      </c>
      <c r="F1679" s="6"/>
      <c r="G1679" s="6"/>
      <c r="H1679" s="6"/>
      <c r="I1679" s="6"/>
      <c r="J1679" s="1"/>
      <c r="K1679" s="1"/>
      <c r="L1679" s="6"/>
      <c r="S1679" s="6"/>
      <c r="T1679" s="6"/>
      <c r="U1679" s="6"/>
      <c r="V1679" s="1"/>
      <c r="W1679" s="6"/>
      <c r="X1679" s="6"/>
      <c r="Y1679" s="6"/>
      <c r="Z1679" s="6"/>
      <c r="AA1679" s="6"/>
      <c r="AB1679" s="6"/>
      <c r="AC1679" s="6"/>
      <c r="AD1679" s="6"/>
      <c r="AE1679" s="6"/>
      <c r="AF1679" s="6"/>
      <c r="AG1679" s="6"/>
      <c r="AH1679" s="6"/>
      <c r="AM1679" s="6"/>
      <c r="AN1679" s="6"/>
      <c r="AO1679" s="6"/>
      <c r="AP1679" s="6"/>
      <c r="AQ1679" s="6"/>
      <c r="AR1679" s="6"/>
      <c r="AS1679" s="6"/>
      <c r="AT1679" s="6"/>
      <c r="AU1679" s="6"/>
      <c r="AV1679" s="6"/>
      <c r="AW1679" s="6"/>
      <c r="AX1679" s="6"/>
      <c r="AY1679" s="6"/>
      <c r="AZ1679" s="6"/>
      <c r="BA1679" s="6"/>
      <c r="BB1679" s="6"/>
      <c r="BC1679" s="6"/>
      <c r="BD1679" s="6"/>
      <c r="BE1679" s="6"/>
      <c r="BF1679" s="6"/>
      <c r="BG1679" s="6"/>
      <c r="BH1679" s="6"/>
      <c r="BI1679" s="6"/>
      <c r="BJ1679" s="6"/>
      <c r="BK1679" s="6"/>
      <c r="BL1679" s="6"/>
      <c r="BM1679" s="6"/>
      <c r="BN1679" s="6"/>
      <c r="BO1679" s="6"/>
      <c r="BP1679" s="6"/>
      <c r="BQ1679" s="6"/>
      <c r="BR1679" s="6"/>
      <c r="BS1679" s="6"/>
      <c r="BT1679" s="6"/>
      <c r="BU1679" s="6"/>
      <c r="BV1679" s="6"/>
      <c r="BW1679" s="6"/>
      <c r="BX1679" s="6"/>
      <c r="BY1679" s="6"/>
      <c r="BZ1679" s="6"/>
      <c r="CA1679" s="6"/>
      <c r="CB1679" s="6"/>
      <c r="CC1679" s="6"/>
      <c r="CD1679" s="6"/>
      <c r="CE1679" s="6"/>
      <c r="CF1679" s="6"/>
      <c r="CG1679" s="6"/>
      <c r="CH1679" s="6"/>
      <c r="CI1679" s="6"/>
      <c r="CJ1679" s="6"/>
      <c r="CK1679" s="6"/>
      <c r="CL1679" s="6"/>
      <c r="CM1679" s="6"/>
      <c r="CN1679" s="6"/>
      <c r="CO1679" s="6"/>
      <c r="CP1679" s="6"/>
      <c r="CQ1679" s="6"/>
      <c r="CR1679" s="6"/>
    </row>
    <row r="1680" customFormat="false" ht="15" hidden="false" customHeight="false" outlineLevel="0" collapsed="false">
      <c r="A1680" s="54" t="n">
        <v>1679</v>
      </c>
      <c r="B1680" s="6" t="s">
        <v>3613</v>
      </c>
      <c r="C1680" s="1" t="n">
        <v>2</v>
      </c>
      <c r="D1680" s="1" t="n">
        <v>10</v>
      </c>
      <c r="E1680" s="106" t="n">
        <f aca="false">PRODUCT(C1680/D1680)</f>
        <v>0.2</v>
      </c>
      <c r="F1680" s="6"/>
      <c r="G1680" s="6"/>
      <c r="H1680" s="6"/>
      <c r="I1680" s="6"/>
      <c r="J1680" s="1"/>
      <c r="K1680" s="1"/>
      <c r="L1680" s="6"/>
      <c r="S1680" s="6"/>
      <c r="T1680" s="6"/>
      <c r="U1680" s="6"/>
      <c r="V1680" s="1"/>
      <c r="W1680" s="6"/>
      <c r="X1680" s="6"/>
      <c r="Y1680" s="6"/>
      <c r="Z1680" s="6"/>
      <c r="AA1680" s="6"/>
      <c r="AB1680" s="6"/>
      <c r="AC1680" s="6"/>
      <c r="AD1680" s="6"/>
      <c r="AE1680" s="6"/>
      <c r="AF1680" s="6"/>
      <c r="AG1680" s="6"/>
      <c r="AH1680" s="6"/>
      <c r="AM1680" s="6"/>
      <c r="AN1680" s="6"/>
      <c r="AO1680" s="6"/>
      <c r="AP1680" s="6"/>
      <c r="AQ1680" s="6"/>
      <c r="AR1680" s="6"/>
      <c r="AS1680" s="6"/>
      <c r="AT1680" s="6"/>
      <c r="AU1680" s="6"/>
      <c r="AV1680" s="6"/>
      <c r="AW1680" s="6"/>
      <c r="AX1680" s="6"/>
      <c r="AY1680" s="6"/>
      <c r="AZ1680" s="6"/>
      <c r="BA1680" s="6"/>
      <c r="BB1680" s="6"/>
      <c r="BC1680" s="6"/>
      <c r="BD1680" s="6"/>
      <c r="BE1680" s="6"/>
      <c r="BF1680" s="6"/>
      <c r="BG1680" s="6"/>
      <c r="BH1680" s="6"/>
      <c r="BI1680" s="6"/>
      <c r="BJ1680" s="6"/>
      <c r="BK1680" s="6"/>
      <c r="BL1680" s="6"/>
      <c r="BM1680" s="6"/>
      <c r="BN1680" s="6"/>
      <c r="BO1680" s="6"/>
      <c r="BP1680" s="6"/>
      <c r="BQ1680" s="6"/>
      <c r="BR1680" s="6"/>
      <c r="BS1680" s="6"/>
      <c r="BT1680" s="6"/>
      <c r="BU1680" s="6"/>
      <c r="BV1680" s="6"/>
      <c r="BW1680" s="6"/>
      <c r="BX1680" s="6"/>
      <c r="BY1680" s="6"/>
      <c r="BZ1680" s="6"/>
      <c r="CA1680" s="6"/>
      <c r="CB1680" s="6"/>
      <c r="CC1680" s="6"/>
      <c r="CD1680" s="6"/>
      <c r="CE1680" s="6"/>
      <c r="CF1680" s="6"/>
      <c r="CG1680" s="6"/>
      <c r="CH1680" s="6"/>
      <c r="CI1680" s="6"/>
      <c r="CJ1680" s="6"/>
      <c r="CK1680" s="6"/>
      <c r="CL1680" s="6"/>
      <c r="CM1680" s="6"/>
      <c r="CN1680" s="6"/>
      <c r="CO1680" s="6"/>
      <c r="CP1680" s="6"/>
      <c r="CQ1680" s="6"/>
      <c r="CR1680" s="6"/>
    </row>
    <row r="1681" customFormat="false" ht="15" hidden="false" customHeight="false" outlineLevel="0" collapsed="false">
      <c r="A1681" s="54" t="n">
        <v>1680</v>
      </c>
      <c r="B1681" s="6" t="s">
        <v>3622</v>
      </c>
      <c r="C1681" s="1" t="n">
        <v>2</v>
      </c>
      <c r="D1681" s="1" t="n">
        <v>10</v>
      </c>
      <c r="E1681" s="106" t="n">
        <f aca="false">PRODUCT(C1681/D1681)</f>
        <v>0.2</v>
      </c>
      <c r="F1681" s="6"/>
      <c r="G1681" s="6"/>
      <c r="H1681" s="6"/>
      <c r="I1681" s="6"/>
      <c r="J1681" s="1"/>
      <c r="K1681" s="1"/>
      <c r="L1681" s="6"/>
      <c r="S1681" s="6"/>
      <c r="T1681" s="6"/>
      <c r="U1681" s="6"/>
      <c r="V1681" s="1"/>
      <c r="W1681" s="6"/>
      <c r="X1681" s="6"/>
      <c r="Y1681" s="6"/>
      <c r="Z1681" s="6"/>
      <c r="AA1681" s="6"/>
      <c r="AB1681" s="6"/>
      <c r="AC1681" s="6"/>
      <c r="AD1681" s="6"/>
      <c r="AE1681" s="6"/>
      <c r="AF1681" s="6"/>
      <c r="AG1681" s="6"/>
      <c r="AH1681" s="6"/>
      <c r="AM1681" s="6"/>
      <c r="AN1681" s="6"/>
      <c r="AO1681" s="6"/>
      <c r="AP1681" s="6"/>
      <c r="AQ1681" s="6"/>
      <c r="AR1681" s="6"/>
      <c r="AS1681" s="6"/>
      <c r="AT1681" s="6"/>
      <c r="AU1681" s="6"/>
      <c r="AV1681" s="6"/>
      <c r="AW1681" s="6"/>
      <c r="AX1681" s="6"/>
      <c r="AY1681" s="6"/>
      <c r="AZ1681" s="6"/>
      <c r="BA1681" s="6"/>
      <c r="BB1681" s="6"/>
      <c r="BC1681" s="6"/>
      <c r="BD1681" s="6"/>
      <c r="BE1681" s="6"/>
      <c r="BF1681" s="6"/>
      <c r="BG1681" s="6"/>
      <c r="BH1681" s="6"/>
      <c r="BI1681" s="6"/>
      <c r="BJ1681" s="6"/>
      <c r="BK1681" s="6"/>
      <c r="BL1681" s="6"/>
      <c r="BM1681" s="6"/>
      <c r="BN1681" s="6"/>
      <c r="BO1681" s="6"/>
      <c r="BP1681" s="6"/>
      <c r="BQ1681" s="6"/>
      <c r="BR1681" s="6"/>
      <c r="BS1681" s="6"/>
      <c r="BT1681" s="6"/>
      <c r="BU1681" s="6"/>
      <c r="BV1681" s="6"/>
      <c r="BW1681" s="6"/>
      <c r="BX1681" s="6"/>
      <c r="BY1681" s="6"/>
      <c r="BZ1681" s="6"/>
      <c r="CA1681" s="6"/>
      <c r="CB1681" s="6"/>
      <c r="CC1681" s="6"/>
      <c r="CD1681" s="6"/>
      <c r="CE1681" s="6"/>
      <c r="CF1681" s="6"/>
      <c r="CG1681" s="6"/>
      <c r="CH1681" s="6"/>
      <c r="CI1681" s="6"/>
      <c r="CJ1681" s="6"/>
      <c r="CK1681" s="6"/>
      <c r="CL1681" s="6"/>
      <c r="CM1681" s="6"/>
      <c r="CN1681" s="6"/>
      <c r="CO1681" s="6"/>
      <c r="CP1681" s="6"/>
      <c r="CQ1681" s="6"/>
      <c r="CR1681" s="6"/>
    </row>
    <row r="1682" customFormat="false" ht="15" hidden="false" customHeight="false" outlineLevel="0" collapsed="false">
      <c r="A1682" s="54" t="n">
        <v>1681</v>
      </c>
      <c r="B1682" s="6" t="s">
        <v>339</v>
      </c>
      <c r="C1682" s="1" t="n">
        <v>2</v>
      </c>
      <c r="D1682" s="1" t="n">
        <v>13</v>
      </c>
      <c r="E1682" s="106" t="n">
        <f aca="false">PRODUCT(C1682/D1682)</f>
        <v>0.153846153846154</v>
      </c>
      <c r="F1682" s="6"/>
      <c r="G1682" s="6"/>
      <c r="H1682" s="6"/>
      <c r="I1682" s="6"/>
      <c r="J1682" s="1"/>
      <c r="K1682" s="1"/>
      <c r="L1682" s="6"/>
      <c r="S1682" s="6"/>
      <c r="T1682" s="6"/>
      <c r="U1682" s="6"/>
      <c r="V1682" s="1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</row>
    <row r="1683" customFormat="false" ht="15" hidden="false" customHeight="false" outlineLevel="0" collapsed="false">
      <c r="A1683" s="54" t="n">
        <v>1682</v>
      </c>
      <c r="B1683" s="6" t="s">
        <v>3632</v>
      </c>
      <c r="C1683" s="1" t="n">
        <v>2</v>
      </c>
      <c r="D1683" s="1" t="n">
        <v>13</v>
      </c>
      <c r="E1683" s="106" t="n">
        <f aca="false">PRODUCT(C1683/D1683)</f>
        <v>0.153846153846154</v>
      </c>
      <c r="F1683" s="6"/>
      <c r="G1683" s="6"/>
      <c r="H1683" s="6"/>
      <c r="I1683" s="6"/>
      <c r="J1683" s="1"/>
      <c r="K1683" s="1"/>
      <c r="L1683" s="6"/>
      <c r="S1683" s="6"/>
      <c r="T1683" s="6"/>
      <c r="U1683" s="6"/>
      <c r="V1683" s="1"/>
      <c r="W1683" s="6"/>
      <c r="X1683" s="6"/>
      <c r="Y1683" s="6"/>
      <c r="Z1683" s="6"/>
      <c r="AA1683" s="6"/>
      <c r="AB1683" s="6"/>
      <c r="AC1683" s="6"/>
      <c r="AD1683" s="6"/>
      <c r="AE1683" s="6"/>
      <c r="AF1683" s="6"/>
      <c r="AG1683" s="6"/>
      <c r="AH1683" s="6"/>
      <c r="AM1683" s="6"/>
      <c r="AN1683" s="6"/>
      <c r="AO1683" s="6"/>
      <c r="AP1683" s="6"/>
      <c r="AQ1683" s="6"/>
      <c r="AR1683" s="6"/>
      <c r="AS1683" s="6"/>
      <c r="AT1683" s="6"/>
      <c r="AU1683" s="6"/>
      <c r="AV1683" s="6"/>
      <c r="AW1683" s="6"/>
      <c r="AX1683" s="6"/>
      <c r="AY1683" s="6"/>
      <c r="AZ1683" s="6"/>
      <c r="BA1683" s="6"/>
      <c r="BB1683" s="6"/>
      <c r="BC1683" s="6"/>
      <c r="BD1683" s="6"/>
      <c r="BE1683" s="6"/>
      <c r="BF1683" s="6"/>
      <c r="BG1683" s="6"/>
      <c r="BH1683" s="6"/>
      <c r="BI1683" s="6"/>
      <c r="BJ1683" s="6"/>
      <c r="BK1683" s="6"/>
      <c r="BL1683" s="6"/>
      <c r="BM1683" s="6"/>
      <c r="BN1683" s="6"/>
      <c r="BO1683" s="6"/>
      <c r="BP1683" s="6"/>
      <c r="BQ1683" s="6"/>
      <c r="BR1683" s="6"/>
      <c r="BS1683" s="6"/>
      <c r="BT1683" s="6"/>
      <c r="BU1683" s="6"/>
      <c r="BV1683" s="6"/>
      <c r="BW1683" s="6"/>
      <c r="BX1683" s="6"/>
      <c r="BY1683" s="6"/>
      <c r="BZ1683" s="6"/>
      <c r="CA1683" s="6"/>
      <c r="CB1683" s="6"/>
      <c r="CC1683" s="6"/>
      <c r="CD1683" s="6"/>
      <c r="CE1683" s="6"/>
      <c r="CF1683" s="6"/>
      <c r="CG1683" s="6"/>
      <c r="CH1683" s="6"/>
      <c r="CI1683" s="6"/>
      <c r="CJ1683" s="6"/>
      <c r="CK1683" s="6"/>
      <c r="CL1683" s="6"/>
      <c r="CM1683" s="6"/>
      <c r="CN1683" s="6"/>
      <c r="CO1683" s="6"/>
      <c r="CP1683" s="6"/>
      <c r="CQ1683" s="6"/>
      <c r="CR1683" s="6"/>
    </row>
    <row r="1684" customFormat="false" ht="15" hidden="false" customHeight="false" outlineLevel="0" collapsed="false">
      <c r="A1684" s="54" t="n">
        <v>1683</v>
      </c>
      <c r="B1684" s="56" t="s">
        <v>3637</v>
      </c>
      <c r="C1684" s="1" t="n">
        <v>2</v>
      </c>
      <c r="D1684" s="1" t="n">
        <v>7</v>
      </c>
      <c r="E1684" s="106" t="n">
        <f aca="false">PRODUCT(C1684/D1684)</f>
        <v>0.285714285714286</v>
      </c>
      <c r="F1684" s="6"/>
      <c r="G1684" s="6"/>
      <c r="H1684" s="56"/>
      <c r="I1684" s="6"/>
      <c r="J1684" s="1"/>
      <c r="K1684" s="1"/>
      <c r="L1684" s="6"/>
      <c r="S1684" s="6"/>
      <c r="T1684" s="6"/>
      <c r="U1684" s="6"/>
      <c r="V1684" s="1"/>
      <c r="W1684" s="6"/>
      <c r="X1684" s="6"/>
      <c r="Y1684" s="6"/>
      <c r="Z1684" s="6"/>
      <c r="AA1684" s="6"/>
      <c r="AB1684" s="6"/>
      <c r="AC1684" s="6"/>
      <c r="AD1684" s="6"/>
      <c r="AE1684" s="6"/>
      <c r="AF1684" s="6"/>
      <c r="AG1684" s="6"/>
      <c r="AH1684" s="6"/>
      <c r="AM1684" s="6"/>
      <c r="AN1684" s="6"/>
      <c r="AO1684" s="6"/>
      <c r="AP1684" s="6"/>
      <c r="AQ1684" s="6"/>
      <c r="AR1684" s="6"/>
      <c r="AS1684" s="6"/>
      <c r="AT1684" s="6"/>
      <c r="AU1684" s="6"/>
      <c r="AV1684" s="6"/>
      <c r="AW1684" s="6"/>
      <c r="AX1684" s="6"/>
      <c r="AY1684" s="6"/>
      <c r="AZ1684" s="6"/>
      <c r="BA1684" s="6"/>
      <c r="BB1684" s="6"/>
      <c r="BC1684" s="6"/>
      <c r="BD1684" s="6"/>
      <c r="BE1684" s="6"/>
      <c r="BF1684" s="6"/>
      <c r="BG1684" s="6"/>
      <c r="BH1684" s="6"/>
      <c r="BI1684" s="6"/>
      <c r="BJ1684" s="6"/>
      <c r="BK1684" s="6"/>
      <c r="BL1684" s="6"/>
      <c r="BM1684" s="6"/>
      <c r="BN1684" s="6"/>
      <c r="BO1684" s="6"/>
      <c r="BP1684" s="6"/>
      <c r="BQ1684" s="6"/>
      <c r="BR1684" s="6"/>
      <c r="BS1684" s="6"/>
      <c r="BT1684" s="6"/>
      <c r="BU1684" s="6"/>
      <c r="BV1684" s="6"/>
      <c r="BW1684" s="6"/>
      <c r="BX1684" s="6"/>
      <c r="BY1684" s="6"/>
      <c r="BZ1684" s="6"/>
      <c r="CA1684" s="6"/>
      <c r="CB1684" s="6"/>
      <c r="CC1684" s="6"/>
      <c r="CD1684" s="6"/>
      <c r="CE1684" s="6"/>
      <c r="CF1684" s="6"/>
      <c r="CG1684" s="6"/>
      <c r="CH1684" s="6"/>
      <c r="CI1684" s="6"/>
      <c r="CJ1684" s="6"/>
      <c r="CK1684" s="6"/>
      <c r="CL1684" s="6"/>
      <c r="CM1684" s="6"/>
      <c r="CN1684" s="6"/>
      <c r="CO1684" s="6"/>
      <c r="CP1684" s="6"/>
      <c r="CQ1684" s="6"/>
      <c r="CR1684" s="6"/>
    </row>
    <row r="1685" customFormat="false" ht="15" hidden="false" customHeight="false" outlineLevel="0" collapsed="false">
      <c r="A1685" s="54" t="n">
        <v>1684</v>
      </c>
      <c r="B1685" s="6" t="s">
        <v>3641</v>
      </c>
      <c r="C1685" s="1" t="n">
        <v>2</v>
      </c>
      <c r="D1685" s="1" t="n">
        <v>7</v>
      </c>
      <c r="E1685" s="106" t="n">
        <f aca="false">PRODUCT(C1685/D1685)</f>
        <v>0.285714285714286</v>
      </c>
      <c r="F1685" s="6"/>
      <c r="G1685" s="6"/>
      <c r="H1685" s="6"/>
      <c r="I1685" s="6"/>
      <c r="J1685" s="1"/>
      <c r="K1685" s="1"/>
      <c r="L1685" s="6"/>
      <c r="S1685" s="6"/>
      <c r="T1685" s="6"/>
      <c r="U1685" s="6"/>
      <c r="V1685" s="1"/>
      <c r="W1685" s="6"/>
      <c r="X1685" s="6"/>
      <c r="Y1685" s="6"/>
      <c r="Z1685" s="6"/>
      <c r="AA1685" s="6"/>
      <c r="AB1685" s="6"/>
      <c r="AC1685" s="6"/>
      <c r="AD1685" s="6"/>
      <c r="AE1685" s="6"/>
      <c r="AF1685" s="6"/>
      <c r="AG1685" s="6"/>
      <c r="AH1685" s="6"/>
      <c r="AM1685" s="6"/>
      <c r="AN1685" s="6"/>
      <c r="AO1685" s="6"/>
      <c r="AP1685" s="6"/>
      <c r="AQ1685" s="6"/>
      <c r="AR1685" s="6"/>
      <c r="AS1685" s="6"/>
      <c r="AT1685" s="6"/>
      <c r="AU1685" s="6"/>
      <c r="AV1685" s="6"/>
      <c r="AW1685" s="6"/>
      <c r="AX1685" s="6"/>
      <c r="AY1685" s="6"/>
      <c r="AZ1685" s="6"/>
      <c r="BA1685" s="6"/>
      <c r="BB1685" s="6"/>
      <c r="BC1685" s="6"/>
      <c r="BD1685" s="6"/>
      <c r="BE1685" s="6"/>
      <c r="BF1685" s="6"/>
      <c r="BG1685" s="6"/>
      <c r="BH1685" s="6"/>
      <c r="BI1685" s="6"/>
      <c r="BJ1685" s="6"/>
      <c r="BK1685" s="6"/>
      <c r="BL1685" s="6"/>
      <c r="BM1685" s="6"/>
      <c r="BN1685" s="6"/>
      <c r="BO1685" s="6"/>
      <c r="BP1685" s="6"/>
      <c r="BQ1685" s="6"/>
      <c r="BR1685" s="6"/>
      <c r="BS1685" s="6"/>
      <c r="BT1685" s="6"/>
      <c r="BU1685" s="6"/>
      <c r="BV1685" s="6"/>
      <c r="BW1685" s="6"/>
      <c r="BX1685" s="6"/>
      <c r="BY1685" s="6"/>
      <c r="BZ1685" s="6"/>
      <c r="CA1685" s="6"/>
      <c r="CB1685" s="6"/>
      <c r="CC1685" s="6"/>
      <c r="CD1685" s="6"/>
      <c r="CE1685" s="6"/>
      <c r="CF1685" s="6"/>
      <c r="CG1685" s="6"/>
      <c r="CH1685" s="6"/>
      <c r="CI1685" s="6"/>
      <c r="CJ1685" s="6"/>
      <c r="CK1685" s="6"/>
      <c r="CL1685" s="6"/>
      <c r="CM1685" s="6"/>
      <c r="CN1685" s="6"/>
      <c r="CO1685" s="6"/>
      <c r="CP1685" s="6"/>
      <c r="CQ1685" s="6"/>
      <c r="CR1685" s="6"/>
    </row>
    <row r="1686" customFormat="false" ht="15" hidden="false" customHeight="false" outlineLevel="0" collapsed="false">
      <c r="A1686" s="54" t="n">
        <v>1685</v>
      </c>
      <c r="B1686" s="56" t="s">
        <v>3642</v>
      </c>
      <c r="C1686" s="1" t="n">
        <v>2</v>
      </c>
      <c r="D1686" s="1" t="n">
        <v>2</v>
      </c>
      <c r="E1686" s="106" t="n">
        <f aca="false">PRODUCT(C1686/D1686)</f>
        <v>1</v>
      </c>
      <c r="F1686" s="6"/>
      <c r="G1686" s="6"/>
      <c r="H1686" s="56"/>
      <c r="I1686" s="6"/>
      <c r="J1686" s="1"/>
      <c r="K1686" s="1"/>
      <c r="L1686" s="6"/>
      <c r="S1686" s="6"/>
      <c r="T1686" s="6"/>
      <c r="U1686" s="6"/>
      <c r="V1686" s="1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</row>
    <row r="1687" customFormat="false" ht="15" hidden="false" customHeight="false" outlineLevel="0" collapsed="false">
      <c r="A1687" s="54" t="n">
        <v>1686</v>
      </c>
      <c r="B1687" s="6" t="s">
        <v>3651</v>
      </c>
      <c r="C1687" s="1" t="n">
        <v>2</v>
      </c>
      <c r="D1687" s="1" t="n">
        <v>9</v>
      </c>
      <c r="E1687" s="106" t="n">
        <f aca="false">PRODUCT(C1687/D1687)</f>
        <v>0.222222222222222</v>
      </c>
      <c r="F1687" s="6"/>
      <c r="G1687" s="6"/>
      <c r="H1687" s="6"/>
      <c r="I1687" s="6"/>
      <c r="J1687" s="1"/>
      <c r="K1687" s="1"/>
      <c r="L1687" s="6"/>
      <c r="S1687" s="6"/>
      <c r="T1687" s="6"/>
      <c r="U1687" s="6"/>
      <c r="V1687" s="1"/>
      <c r="W1687" s="6"/>
      <c r="X1687" s="6"/>
      <c r="Y1687" s="6"/>
      <c r="Z1687" s="6"/>
      <c r="AA1687" s="6"/>
      <c r="AB1687" s="6"/>
      <c r="AC1687" s="6"/>
      <c r="AD1687" s="6"/>
      <c r="AE1687" s="6"/>
      <c r="AF1687" s="6"/>
      <c r="AG1687" s="6"/>
      <c r="AH1687" s="6"/>
      <c r="AM1687" s="6"/>
      <c r="AN1687" s="6"/>
      <c r="AO1687" s="6"/>
      <c r="AP1687" s="6"/>
      <c r="AQ1687" s="6"/>
      <c r="AR1687" s="6"/>
      <c r="AS1687" s="6"/>
      <c r="AT1687" s="6"/>
      <c r="AU1687" s="6"/>
      <c r="AV1687" s="6"/>
      <c r="AW1687" s="6"/>
      <c r="AX1687" s="6"/>
      <c r="AY1687" s="6"/>
      <c r="AZ1687" s="6"/>
      <c r="BA1687" s="6"/>
      <c r="BB1687" s="6"/>
      <c r="BC1687" s="6"/>
      <c r="BD1687" s="6"/>
      <c r="BE1687" s="6"/>
      <c r="BF1687" s="6"/>
      <c r="BG1687" s="6"/>
      <c r="BH1687" s="6"/>
      <c r="BI1687" s="6"/>
      <c r="BJ1687" s="6"/>
      <c r="BK1687" s="6"/>
      <c r="BL1687" s="6"/>
      <c r="BM1687" s="6"/>
      <c r="BN1687" s="6"/>
      <c r="BO1687" s="6"/>
      <c r="BP1687" s="6"/>
      <c r="BQ1687" s="6"/>
      <c r="BR1687" s="6"/>
      <c r="BS1687" s="6"/>
      <c r="BT1687" s="6"/>
      <c r="BU1687" s="6"/>
      <c r="BV1687" s="6"/>
      <c r="BW1687" s="6"/>
      <c r="BX1687" s="6"/>
      <c r="BY1687" s="6"/>
      <c r="BZ1687" s="6"/>
      <c r="CA1687" s="6"/>
      <c r="CB1687" s="6"/>
      <c r="CC1687" s="6"/>
      <c r="CD1687" s="6"/>
      <c r="CE1687" s="6"/>
      <c r="CF1687" s="6"/>
      <c r="CG1687" s="6"/>
      <c r="CH1687" s="6"/>
      <c r="CI1687" s="6"/>
      <c r="CJ1687" s="6"/>
      <c r="CK1687" s="6"/>
      <c r="CL1687" s="6"/>
      <c r="CM1687" s="6"/>
      <c r="CN1687" s="6"/>
      <c r="CO1687" s="6"/>
      <c r="CP1687" s="6"/>
      <c r="CQ1687" s="6"/>
      <c r="CR1687" s="6"/>
    </row>
    <row r="1688" customFormat="false" ht="15" hidden="false" customHeight="false" outlineLevel="0" collapsed="false">
      <c r="A1688" s="54" t="n">
        <v>1687</v>
      </c>
      <c r="B1688" s="6" t="s">
        <v>3656</v>
      </c>
      <c r="C1688" s="1" t="n">
        <v>2</v>
      </c>
      <c r="D1688" s="1" t="n">
        <v>10</v>
      </c>
      <c r="E1688" s="106" t="n">
        <f aca="false">PRODUCT(C1688/D1688)</f>
        <v>0.2</v>
      </c>
      <c r="F1688" s="6"/>
      <c r="G1688" s="6"/>
      <c r="H1688" s="6"/>
      <c r="I1688" s="6"/>
      <c r="J1688" s="1"/>
      <c r="K1688" s="1"/>
      <c r="L1688" s="6"/>
      <c r="S1688" s="6"/>
      <c r="T1688" s="6"/>
      <c r="U1688" s="6"/>
      <c r="V1688" s="1"/>
      <c r="W1688" s="6"/>
      <c r="X1688" s="6"/>
      <c r="Y1688" s="6"/>
      <c r="Z1688" s="6"/>
      <c r="AA1688" s="6"/>
      <c r="AB1688" s="6"/>
      <c r="AC1688" s="6"/>
      <c r="AD1688" s="6"/>
      <c r="AE1688" s="6"/>
      <c r="AF1688" s="6"/>
      <c r="AG1688" s="6"/>
      <c r="AH1688" s="6"/>
      <c r="AM1688" s="6"/>
      <c r="AN1688" s="6"/>
      <c r="AO1688" s="6"/>
      <c r="AP1688" s="6"/>
      <c r="AQ1688" s="6"/>
      <c r="AR1688" s="6"/>
      <c r="AS1688" s="6"/>
      <c r="AT1688" s="6"/>
      <c r="AU1688" s="6"/>
      <c r="AV1688" s="6"/>
      <c r="AW1688" s="6"/>
      <c r="AX1688" s="6"/>
      <c r="AY1688" s="6"/>
      <c r="AZ1688" s="6"/>
      <c r="BA1688" s="6"/>
      <c r="BB1688" s="6"/>
      <c r="BC1688" s="6"/>
      <c r="BD1688" s="6"/>
      <c r="BE1688" s="6"/>
      <c r="BF1688" s="6"/>
      <c r="BG1688" s="6"/>
      <c r="BH1688" s="6"/>
      <c r="BI1688" s="6"/>
      <c r="BJ1688" s="6"/>
      <c r="BK1688" s="6"/>
      <c r="BL1688" s="6"/>
      <c r="BM1688" s="6"/>
      <c r="BN1688" s="6"/>
      <c r="BO1688" s="6"/>
      <c r="BP1688" s="6"/>
      <c r="BQ1688" s="6"/>
      <c r="BR1688" s="6"/>
      <c r="BS1688" s="6"/>
      <c r="BT1688" s="6"/>
      <c r="BU1688" s="6"/>
      <c r="BV1688" s="6"/>
      <c r="BW1688" s="6"/>
      <c r="BX1688" s="6"/>
      <c r="BY1688" s="6"/>
      <c r="BZ1688" s="6"/>
      <c r="CA1688" s="6"/>
      <c r="CB1688" s="6"/>
      <c r="CC1688" s="6"/>
      <c r="CD1688" s="6"/>
      <c r="CE1688" s="6"/>
      <c r="CF1688" s="6"/>
      <c r="CG1688" s="6"/>
      <c r="CH1688" s="6"/>
      <c r="CI1688" s="6"/>
      <c r="CJ1688" s="6"/>
      <c r="CK1688" s="6"/>
      <c r="CL1688" s="6"/>
      <c r="CM1688" s="6"/>
      <c r="CN1688" s="6"/>
      <c r="CO1688" s="6"/>
      <c r="CP1688" s="6"/>
      <c r="CQ1688" s="6"/>
      <c r="CR1688" s="6"/>
    </row>
    <row r="1689" customFormat="false" ht="15" hidden="false" customHeight="false" outlineLevel="0" collapsed="false">
      <c r="A1689" s="54" t="n">
        <v>1688</v>
      </c>
      <c r="B1689" s="6" t="s">
        <v>3657</v>
      </c>
      <c r="C1689" s="1" t="n">
        <v>2</v>
      </c>
      <c r="D1689" s="1" t="n">
        <v>5</v>
      </c>
      <c r="E1689" s="106" t="n">
        <f aca="false">PRODUCT(C1689/D1689)</f>
        <v>0.4</v>
      </c>
      <c r="F1689" s="6"/>
      <c r="G1689" s="6"/>
      <c r="H1689" s="6"/>
      <c r="I1689" s="6"/>
      <c r="J1689" s="1"/>
      <c r="K1689" s="1"/>
      <c r="L1689" s="6"/>
      <c r="S1689" s="6"/>
      <c r="T1689" s="6"/>
      <c r="U1689" s="6"/>
      <c r="V1689" s="1"/>
      <c r="W1689" s="6"/>
      <c r="X1689" s="6"/>
      <c r="Y1689" s="6"/>
      <c r="Z1689" s="6"/>
      <c r="AA1689" s="6"/>
      <c r="AB1689" s="6"/>
      <c r="AC1689" s="6"/>
      <c r="AD1689" s="6"/>
      <c r="AE1689" s="6"/>
      <c r="AF1689" s="6"/>
      <c r="AG1689" s="6"/>
      <c r="AH1689" s="6"/>
      <c r="AM1689" s="6"/>
      <c r="AN1689" s="6"/>
      <c r="AO1689" s="6"/>
      <c r="AP1689" s="6"/>
      <c r="AQ1689" s="6"/>
      <c r="AR1689" s="6"/>
      <c r="AS1689" s="6"/>
      <c r="AT1689" s="6"/>
      <c r="AU1689" s="6"/>
      <c r="AV1689" s="6"/>
      <c r="AW1689" s="6"/>
      <c r="AX1689" s="6"/>
      <c r="AY1689" s="6"/>
      <c r="AZ1689" s="6"/>
      <c r="BA1689" s="6"/>
      <c r="BB1689" s="6"/>
      <c r="BC1689" s="6"/>
      <c r="BD1689" s="6"/>
      <c r="BE1689" s="6"/>
      <c r="BF1689" s="6"/>
      <c r="BG1689" s="6"/>
      <c r="BH1689" s="6"/>
      <c r="BI1689" s="6"/>
      <c r="BJ1689" s="6"/>
      <c r="BK1689" s="6"/>
      <c r="BL1689" s="6"/>
      <c r="BM1689" s="6"/>
      <c r="BN1689" s="6"/>
      <c r="BO1689" s="6"/>
      <c r="BP1689" s="6"/>
      <c r="BQ1689" s="6"/>
      <c r="BR1689" s="6"/>
      <c r="BS1689" s="6"/>
      <c r="BT1689" s="6"/>
      <c r="BU1689" s="6"/>
      <c r="BV1689" s="6"/>
      <c r="BW1689" s="6"/>
      <c r="BX1689" s="6"/>
      <c r="BY1689" s="6"/>
      <c r="BZ1689" s="6"/>
      <c r="CA1689" s="6"/>
      <c r="CB1689" s="6"/>
      <c r="CC1689" s="6"/>
      <c r="CD1689" s="6"/>
      <c r="CE1689" s="6"/>
      <c r="CF1689" s="6"/>
      <c r="CG1689" s="6"/>
      <c r="CH1689" s="6"/>
      <c r="CI1689" s="6"/>
      <c r="CJ1689" s="6"/>
      <c r="CK1689" s="6"/>
      <c r="CL1689" s="6"/>
      <c r="CM1689" s="6"/>
      <c r="CN1689" s="6"/>
      <c r="CO1689" s="6"/>
      <c r="CP1689" s="6"/>
      <c r="CQ1689" s="6"/>
      <c r="CR1689" s="6"/>
    </row>
    <row r="1690" customFormat="false" ht="15" hidden="false" customHeight="false" outlineLevel="0" collapsed="false">
      <c r="A1690" s="54" t="n">
        <v>1689</v>
      </c>
      <c r="B1690" s="6" t="s">
        <v>3666</v>
      </c>
      <c r="C1690" s="1" t="n">
        <v>2</v>
      </c>
      <c r="D1690" s="1" t="n">
        <v>6</v>
      </c>
      <c r="E1690" s="106" t="n">
        <f aca="false">PRODUCT(C1690/D1690)</f>
        <v>0.333333333333333</v>
      </c>
      <c r="F1690" s="6"/>
      <c r="G1690" s="6"/>
      <c r="H1690" s="6"/>
      <c r="I1690" s="6"/>
      <c r="J1690" s="1"/>
      <c r="K1690" s="1"/>
      <c r="L1690" s="6"/>
      <c r="S1690" s="6"/>
      <c r="T1690" s="6"/>
      <c r="U1690" s="6"/>
      <c r="V1690" s="1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</row>
    <row r="1691" customFormat="false" ht="15" hidden="false" customHeight="false" outlineLevel="0" collapsed="false">
      <c r="A1691" s="54" t="n">
        <v>1690</v>
      </c>
      <c r="B1691" s="6" t="s">
        <v>3667</v>
      </c>
      <c r="C1691" s="1" t="n">
        <v>2</v>
      </c>
      <c r="D1691" s="1" t="n">
        <v>9</v>
      </c>
      <c r="E1691" s="106" t="n">
        <f aca="false">PRODUCT(C1691/D1691)</f>
        <v>0.222222222222222</v>
      </c>
      <c r="F1691" s="6"/>
      <c r="G1691" s="6"/>
      <c r="H1691" s="6"/>
      <c r="I1691" s="6"/>
      <c r="J1691" s="1"/>
      <c r="K1691" s="1"/>
      <c r="L1691" s="6"/>
      <c r="S1691" s="6"/>
      <c r="T1691" s="6"/>
      <c r="U1691" s="6"/>
      <c r="V1691" s="1"/>
      <c r="W1691" s="6"/>
      <c r="X1691" s="6"/>
      <c r="Y1691" s="6"/>
      <c r="Z1691" s="6"/>
      <c r="AA1691" s="6"/>
      <c r="AB1691" s="6"/>
      <c r="AC1691" s="6"/>
      <c r="AD1691" s="6"/>
      <c r="AE1691" s="6"/>
      <c r="AF1691" s="6"/>
      <c r="AG1691" s="6"/>
      <c r="AH1691" s="6"/>
      <c r="AM1691" s="6"/>
      <c r="AN1691" s="6"/>
      <c r="AO1691" s="6"/>
      <c r="AP1691" s="6"/>
      <c r="AQ1691" s="6"/>
      <c r="AR1691" s="6"/>
      <c r="AS1691" s="6"/>
      <c r="AT1691" s="6"/>
      <c r="AU1691" s="6"/>
      <c r="AV1691" s="6"/>
      <c r="AW1691" s="6"/>
      <c r="AX1691" s="6"/>
      <c r="AY1691" s="6"/>
      <c r="AZ1691" s="6"/>
      <c r="BA1691" s="6"/>
      <c r="BB1691" s="6"/>
      <c r="BC1691" s="6"/>
      <c r="BD1691" s="6"/>
      <c r="BE1691" s="6"/>
      <c r="BF1691" s="6"/>
      <c r="BG1691" s="6"/>
      <c r="BH1691" s="6"/>
      <c r="BI1691" s="6"/>
      <c r="BJ1691" s="6"/>
      <c r="BK1691" s="6"/>
      <c r="BL1691" s="6"/>
      <c r="BM1691" s="6"/>
      <c r="BN1691" s="6"/>
      <c r="BO1691" s="6"/>
      <c r="BP1691" s="6"/>
      <c r="BQ1691" s="6"/>
      <c r="BR1691" s="6"/>
      <c r="BS1691" s="6"/>
      <c r="BT1691" s="6"/>
      <c r="BU1691" s="6"/>
      <c r="BV1691" s="6"/>
      <c r="BW1691" s="6"/>
      <c r="BX1691" s="6"/>
      <c r="BY1691" s="6"/>
      <c r="BZ1691" s="6"/>
      <c r="CA1691" s="6"/>
      <c r="CB1691" s="6"/>
      <c r="CC1691" s="6"/>
      <c r="CD1691" s="6"/>
      <c r="CE1691" s="6"/>
      <c r="CF1691" s="6"/>
      <c r="CG1691" s="6"/>
      <c r="CH1691" s="6"/>
      <c r="CI1691" s="6"/>
      <c r="CJ1691" s="6"/>
      <c r="CK1691" s="6"/>
      <c r="CL1691" s="6"/>
      <c r="CM1691" s="6"/>
      <c r="CN1691" s="6"/>
      <c r="CO1691" s="6"/>
      <c r="CP1691" s="6"/>
      <c r="CQ1691" s="6"/>
      <c r="CR1691" s="6"/>
    </row>
    <row r="1692" customFormat="false" ht="15" hidden="false" customHeight="false" outlineLevel="0" collapsed="false">
      <c r="A1692" s="54" t="n">
        <v>1691</v>
      </c>
      <c r="B1692" s="6" t="s">
        <v>3673</v>
      </c>
      <c r="C1692" s="1" t="n">
        <v>2</v>
      </c>
      <c r="D1692" s="1" t="n">
        <v>4</v>
      </c>
      <c r="E1692" s="106" t="n">
        <f aca="false">PRODUCT(C1692/D1692)</f>
        <v>0.5</v>
      </c>
      <c r="F1692" s="6"/>
      <c r="G1692" s="6"/>
      <c r="H1692" s="6"/>
      <c r="I1692" s="6"/>
      <c r="J1692" s="1"/>
      <c r="K1692" s="1"/>
      <c r="L1692" s="6"/>
      <c r="S1692" s="6"/>
      <c r="T1692" s="6"/>
      <c r="U1692" s="6"/>
      <c r="V1692" s="1"/>
      <c r="W1692" s="6"/>
      <c r="X1692" s="6"/>
      <c r="Y1692" s="6"/>
      <c r="Z1692" s="6"/>
      <c r="AA1692" s="6"/>
      <c r="AB1692" s="6"/>
      <c r="AC1692" s="6"/>
      <c r="AD1692" s="6"/>
      <c r="AE1692" s="6"/>
      <c r="AF1692" s="6"/>
      <c r="AG1692" s="6"/>
      <c r="AH1692" s="6"/>
      <c r="AM1692" s="6"/>
      <c r="AN1692" s="6"/>
      <c r="AO1692" s="6"/>
      <c r="AP1692" s="6"/>
      <c r="AQ1692" s="6"/>
      <c r="AR1692" s="6"/>
      <c r="AS1692" s="6"/>
      <c r="AT1692" s="6"/>
      <c r="AU1692" s="6"/>
      <c r="AV1692" s="6"/>
      <c r="AW1692" s="6"/>
      <c r="AX1692" s="6"/>
      <c r="AY1692" s="6"/>
      <c r="AZ1692" s="6"/>
      <c r="BA1692" s="6"/>
      <c r="BB1692" s="6"/>
      <c r="BC1692" s="6"/>
      <c r="BD1692" s="6"/>
      <c r="BE1692" s="6"/>
      <c r="BF1692" s="6"/>
      <c r="BG1692" s="6"/>
      <c r="BH1692" s="6"/>
      <c r="BI1692" s="6"/>
      <c r="BJ1692" s="6"/>
      <c r="BK1692" s="6"/>
      <c r="BL1692" s="6"/>
      <c r="BM1692" s="6"/>
      <c r="BN1692" s="6"/>
      <c r="BO1692" s="6"/>
      <c r="BP1692" s="6"/>
      <c r="BQ1692" s="6"/>
      <c r="BR1692" s="6"/>
      <c r="BS1692" s="6"/>
      <c r="BT1692" s="6"/>
      <c r="BU1692" s="6"/>
      <c r="BV1692" s="6"/>
      <c r="BW1692" s="6"/>
      <c r="BX1692" s="6"/>
      <c r="BY1692" s="6"/>
      <c r="BZ1692" s="6"/>
      <c r="CA1692" s="6"/>
      <c r="CB1692" s="6"/>
      <c r="CC1692" s="6"/>
      <c r="CD1692" s="6"/>
      <c r="CE1692" s="6"/>
      <c r="CF1692" s="6"/>
      <c r="CG1692" s="6"/>
      <c r="CH1692" s="6"/>
      <c r="CI1692" s="6"/>
      <c r="CJ1692" s="6"/>
      <c r="CK1692" s="6"/>
      <c r="CL1692" s="6"/>
      <c r="CM1692" s="6"/>
      <c r="CN1692" s="6"/>
      <c r="CO1692" s="6"/>
      <c r="CP1692" s="6"/>
      <c r="CQ1692" s="6"/>
      <c r="CR1692" s="6"/>
    </row>
    <row r="1693" customFormat="false" ht="15" hidden="false" customHeight="false" outlineLevel="0" collapsed="false">
      <c r="A1693" s="54" t="n">
        <v>1692</v>
      </c>
      <c r="B1693" s="56" t="s">
        <v>3675</v>
      </c>
      <c r="C1693" s="1" t="n">
        <v>2</v>
      </c>
      <c r="D1693" s="1" t="n">
        <v>9</v>
      </c>
      <c r="E1693" s="106" t="n">
        <f aca="false">PRODUCT(C1693/D1693)</f>
        <v>0.222222222222222</v>
      </c>
      <c r="F1693" s="6"/>
      <c r="G1693" s="6"/>
      <c r="H1693" s="56"/>
      <c r="I1693" s="6"/>
      <c r="J1693" s="1"/>
      <c r="K1693" s="1"/>
      <c r="L1693" s="6"/>
      <c r="S1693" s="6"/>
      <c r="T1693" s="6"/>
      <c r="U1693" s="6"/>
      <c r="V1693" s="1"/>
      <c r="W1693" s="6"/>
      <c r="X1693" s="6"/>
      <c r="Y1693" s="6"/>
      <c r="Z1693" s="6"/>
      <c r="AA1693" s="6"/>
      <c r="AB1693" s="6"/>
      <c r="AC1693" s="6"/>
      <c r="AD1693" s="6"/>
      <c r="AE1693" s="6"/>
      <c r="AF1693" s="6"/>
      <c r="AG1693" s="6"/>
      <c r="AH1693" s="6"/>
      <c r="AM1693" s="6"/>
      <c r="AN1693" s="6"/>
      <c r="AO1693" s="6"/>
      <c r="AP1693" s="6"/>
      <c r="AQ1693" s="6"/>
      <c r="AR1693" s="6"/>
      <c r="AS1693" s="6"/>
      <c r="AT1693" s="6"/>
      <c r="AU1693" s="6"/>
      <c r="AV1693" s="6"/>
      <c r="AW1693" s="6"/>
      <c r="AX1693" s="6"/>
      <c r="AY1693" s="6"/>
      <c r="AZ1693" s="6"/>
      <c r="BA1693" s="6"/>
      <c r="BB1693" s="6"/>
      <c r="BC1693" s="6"/>
      <c r="BD1693" s="6"/>
      <c r="BE1693" s="6"/>
      <c r="BF1693" s="6"/>
      <c r="BG1693" s="6"/>
      <c r="BH1693" s="6"/>
      <c r="BI1693" s="6"/>
      <c r="BJ1693" s="6"/>
      <c r="BK1693" s="6"/>
      <c r="BL1693" s="6"/>
      <c r="BM1693" s="6"/>
      <c r="BN1693" s="6"/>
      <c r="BO1693" s="6"/>
      <c r="BP1693" s="6"/>
      <c r="BQ1693" s="6"/>
      <c r="BR1693" s="6"/>
      <c r="BS1693" s="6"/>
      <c r="BT1693" s="6"/>
      <c r="BU1693" s="6"/>
      <c r="BV1693" s="6"/>
      <c r="BW1693" s="6"/>
      <c r="BX1693" s="6"/>
      <c r="BY1693" s="6"/>
      <c r="BZ1693" s="6"/>
      <c r="CA1693" s="6"/>
      <c r="CB1693" s="6"/>
      <c r="CC1693" s="6"/>
      <c r="CD1693" s="6"/>
      <c r="CE1693" s="6"/>
      <c r="CF1693" s="6"/>
      <c r="CG1693" s="6"/>
      <c r="CH1693" s="6"/>
      <c r="CI1693" s="6"/>
      <c r="CJ1693" s="6"/>
      <c r="CK1693" s="6"/>
      <c r="CL1693" s="6"/>
      <c r="CM1693" s="6"/>
      <c r="CN1693" s="6"/>
      <c r="CO1693" s="6"/>
      <c r="CP1693" s="6"/>
      <c r="CQ1693" s="6"/>
      <c r="CR1693" s="6"/>
    </row>
    <row r="1694" customFormat="false" ht="15" hidden="false" customHeight="false" outlineLevel="0" collapsed="false">
      <c r="A1694" s="54" t="n">
        <v>1693</v>
      </c>
      <c r="B1694" s="6" t="s">
        <v>3678</v>
      </c>
      <c r="C1694" s="1" t="n">
        <v>2</v>
      </c>
      <c r="D1694" s="1" t="n">
        <v>2</v>
      </c>
      <c r="E1694" s="106" t="n">
        <f aca="false">PRODUCT(C1694/D1694)</f>
        <v>1</v>
      </c>
      <c r="F1694" s="6"/>
      <c r="G1694" s="6"/>
      <c r="H1694" s="6"/>
      <c r="I1694" s="6"/>
      <c r="J1694" s="1"/>
      <c r="K1694" s="1"/>
      <c r="L1694" s="6"/>
      <c r="S1694" s="6"/>
      <c r="T1694" s="6"/>
      <c r="U1694" s="6"/>
      <c r="V1694" s="1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</row>
    <row r="1695" customFormat="false" ht="15" hidden="false" customHeight="false" outlineLevel="0" collapsed="false">
      <c r="A1695" s="54" t="n">
        <v>1694</v>
      </c>
      <c r="B1695" s="6" t="s">
        <v>3682</v>
      </c>
      <c r="C1695" s="1" t="n">
        <v>2</v>
      </c>
      <c r="D1695" s="1" t="n">
        <v>7</v>
      </c>
      <c r="E1695" s="106" t="n">
        <f aca="false">PRODUCT(C1695/D1695)</f>
        <v>0.285714285714286</v>
      </c>
      <c r="F1695" s="6"/>
      <c r="G1695" s="6"/>
      <c r="H1695" s="6"/>
      <c r="I1695" s="6"/>
      <c r="J1695" s="1"/>
      <c r="K1695" s="1"/>
      <c r="L1695" s="6"/>
      <c r="S1695" s="6"/>
      <c r="T1695" s="6"/>
      <c r="U1695" s="6"/>
      <c r="V1695" s="1"/>
      <c r="W1695" s="6"/>
      <c r="X1695" s="6"/>
      <c r="Y1695" s="6"/>
      <c r="Z1695" s="6"/>
      <c r="AA1695" s="6"/>
      <c r="AB1695" s="6"/>
      <c r="AC1695" s="6"/>
      <c r="AD1695" s="6"/>
      <c r="AE1695" s="6"/>
      <c r="AF1695" s="6"/>
      <c r="AG1695" s="6"/>
      <c r="AH1695" s="6"/>
      <c r="AM1695" s="6"/>
      <c r="AN1695" s="6"/>
      <c r="AO1695" s="6"/>
      <c r="AP1695" s="6"/>
      <c r="AQ1695" s="6"/>
      <c r="AR1695" s="6"/>
      <c r="AS1695" s="6"/>
      <c r="AT1695" s="6"/>
      <c r="AU1695" s="6"/>
      <c r="AV1695" s="6"/>
      <c r="AW1695" s="6"/>
      <c r="AX1695" s="6"/>
      <c r="AY1695" s="6"/>
      <c r="AZ1695" s="6"/>
      <c r="BA1695" s="6"/>
      <c r="BB1695" s="6"/>
      <c r="BC1695" s="6"/>
      <c r="BD1695" s="6"/>
      <c r="BE1695" s="6"/>
      <c r="BF1695" s="6"/>
      <c r="BG1695" s="6"/>
      <c r="BH1695" s="6"/>
      <c r="BI1695" s="6"/>
      <c r="BJ1695" s="6"/>
      <c r="BK1695" s="6"/>
      <c r="BL1695" s="6"/>
      <c r="BM1695" s="6"/>
      <c r="BN1695" s="6"/>
      <c r="BO1695" s="6"/>
      <c r="BP1695" s="6"/>
      <c r="BQ1695" s="6"/>
      <c r="BR1695" s="6"/>
      <c r="BS1695" s="6"/>
      <c r="BT1695" s="6"/>
      <c r="BU1695" s="6"/>
      <c r="BV1695" s="6"/>
      <c r="BW1695" s="6"/>
      <c r="BX1695" s="6"/>
      <c r="BY1695" s="6"/>
      <c r="BZ1695" s="6"/>
      <c r="CA1695" s="6"/>
      <c r="CB1695" s="6"/>
      <c r="CC1695" s="6"/>
      <c r="CD1695" s="6"/>
      <c r="CE1695" s="6"/>
      <c r="CF1695" s="6"/>
      <c r="CG1695" s="6"/>
      <c r="CH1695" s="6"/>
      <c r="CI1695" s="6"/>
      <c r="CJ1695" s="6"/>
      <c r="CK1695" s="6"/>
      <c r="CL1695" s="6"/>
      <c r="CM1695" s="6"/>
      <c r="CN1695" s="6"/>
      <c r="CO1695" s="6"/>
      <c r="CP1695" s="6"/>
      <c r="CQ1695" s="6"/>
      <c r="CR1695" s="6"/>
    </row>
    <row r="1696" customFormat="false" ht="15" hidden="false" customHeight="false" outlineLevel="0" collapsed="false">
      <c r="A1696" s="54" t="n">
        <v>1695</v>
      </c>
      <c r="B1696" s="6" t="s">
        <v>3687</v>
      </c>
      <c r="C1696" s="1" t="n">
        <v>2</v>
      </c>
      <c r="D1696" s="1" t="n">
        <v>4</v>
      </c>
      <c r="E1696" s="106" t="n">
        <f aca="false">PRODUCT(C1696/D1696)</f>
        <v>0.5</v>
      </c>
      <c r="F1696" s="6"/>
      <c r="G1696" s="6"/>
      <c r="H1696" s="6"/>
      <c r="I1696" s="6"/>
      <c r="J1696" s="1"/>
      <c r="K1696" s="1"/>
      <c r="L1696" s="6"/>
      <c r="S1696" s="6"/>
      <c r="T1696" s="6"/>
      <c r="U1696" s="6"/>
      <c r="V1696" s="1"/>
      <c r="W1696" s="6"/>
      <c r="X1696" s="6"/>
      <c r="Y1696" s="6"/>
      <c r="Z1696" s="6"/>
      <c r="AA1696" s="6"/>
      <c r="AB1696" s="6"/>
      <c r="AC1696" s="6"/>
      <c r="AD1696" s="6"/>
      <c r="AE1696" s="6"/>
      <c r="AF1696" s="6"/>
      <c r="AG1696" s="6"/>
      <c r="AH1696" s="6"/>
      <c r="AM1696" s="6"/>
      <c r="AN1696" s="6"/>
      <c r="AO1696" s="6"/>
      <c r="AP1696" s="6"/>
      <c r="AQ1696" s="6"/>
      <c r="AR1696" s="6"/>
      <c r="AS1696" s="6"/>
      <c r="AT1696" s="6"/>
      <c r="AU1696" s="6"/>
      <c r="AV1696" s="6"/>
      <c r="AW1696" s="6"/>
      <c r="AX1696" s="6"/>
      <c r="AY1696" s="6"/>
      <c r="AZ1696" s="6"/>
      <c r="BA1696" s="6"/>
      <c r="BB1696" s="6"/>
      <c r="BC1696" s="6"/>
      <c r="BD1696" s="6"/>
      <c r="BE1696" s="6"/>
      <c r="BF1696" s="6"/>
      <c r="BG1696" s="6"/>
      <c r="BH1696" s="6"/>
      <c r="BI1696" s="6"/>
      <c r="BJ1696" s="6"/>
      <c r="BK1696" s="6"/>
      <c r="BL1696" s="6"/>
      <c r="BM1696" s="6"/>
      <c r="BN1696" s="6"/>
      <c r="BO1696" s="6"/>
      <c r="BP1696" s="6"/>
      <c r="BQ1696" s="6"/>
      <c r="BR1696" s="6"/>
      <c r="BS1696" s="6"/>
      <c r="BT1696" s="6"/>
      <c r="BU1696" s="6"/>
      <c r="BV1696" s="6"/>
      <c r="BW1696" s="6"/>
      <c r="BX1696" s="6"/>
      <c r="BY1696" s="6"/>
      <c r="BZ1696" s="6"/>
      <c r="CA1696" s="6"/>
      <c r="CB1696" s="6"/>
      <c r="CC1696" s="6"/>
      <c r="CD1696" s="6"/>
      <c r="CE1696" s="6"/>
      <c r="CF1696" s="6"/>
      <c r="CG1696" s="6"/>
      <c r="CH1696" s="6"/>
      <c r="CI1696" s="6"/>
      <c r="CJ1696" s="6"/>
      <c r="CK1696" s="6"/>
      <c r="CL1696" s="6"/>
      <c r="CM1696" s="6"/>
      <c r="CN1696" s="6"/>
      <c r="CO1696" s="6"/>
      <c r="CP1696" s="6"/>
      <c r="CQ1696" s="6"/>
      <c r="CR1696" s="6"/>
    </row>
    <row r="1697" customFormat="false" ht="15" hidden="false" customHeight="false" outlineLevel="0" collapsed="false">
      <c r="A1697" s="54" t="n">
        <v>1696</v>
      </c>
      <c r="B1697" s="6" t="s">
        <v>3700</v>
      </c>
      <c r="C1697" s="1" t="n">
        <v>2</v>
      </c>
      <c r="D1697" s="1" t="n">
        <v>10</v>
      </c>
      <c r="E1697" s="106" t="n">
        <f aca="false">PRODUCT(C1697/D1697)</f>
        <v>0.2</v>
      </c>
      <c r="F1697" s="6"/>
      <c r="G1697" s="6"/>
      <c r="H1697" s="6"/>
      <c r="I1697" s="6"/>
      <c r="J1697" s="1"/>
      <c r="K1697" s="1"/>
      <c r="L1697" s="6"/>
      <c r="S1697" s="6"/>
      <c r="T1697" s="6"/>
      <c r="U1697" s="6"/>
      <c r="V1697" s="1"/>
      <c r="W1697" s="6"/>
      <c r="X1697" s="6"/>
      <c r="Y1697" s="6"/>
      <c r="Z1697" s="6"/>
      <c r="AA1697" s="6"/>
      <c r="AB1697" s="6"/>
      <c r="AC1697" s="6"/>
      <c r="AD1697" s="6"/>
      <c r="AE1697" s="6"/>
      <c r="AF1697" s="6"/>
      <c r="AG1697" s="6"/>
      <c r="AH1697" s="6"/>
      <c r="AM1697" s="6"/>
      <c r="AN1697" s="6"/>
      <c r="AO1697" s="6"/>
      <c r="AP1697" s="6"/>
      <c r="AQ1697" s="6"/>
      <c r="AR1697" s="6"/>
      <c r="AS1697" s="6"/>
      <c r="AT1697" s="6"/>
      <c r="AU1697" s="6"/>
      <c r="AV1697" s="6"/>
      <c r="AW1697" s="6"/>
      <c r="AX1697" s="6"/>
      <c r="AY1697" s="6"/>
      <c r="AZ1697" s="6"/>
      <c r="BA1697" s="6"/>
      <c r="BB1697" s="6"/>
      <c r="BC1697" s="6"/>
      <c r="BD1697" s="6"/>
      <c r="BE1697" s="6"/>
      <c r="BF1697" s="6"/>
      <c r="BG1697" s="6"/>
      <c r="BH1697" s="6"/>
      <c r="BI1697" s="6"/>
      <c r="BJ1697" s="6"/>
      <c r="BK1697" s="6"/>
      <c r="BL1697" s="6"/>
      <c r="BM1697" s="6"/>
      <c r="BN1697" s="6"/>
      <c r="BO1697" s="6"/>
      <c r="BP1697" s="6"/>
      <c r="BQ1697" s="6"/>
      <c r="BR1697" s="6"/>
      <c r="BS1697" s="6"/>
      <c r="BT1697" s="6"/>
      <c r="BU1697" s="6"/>
      <c r="BV1697" s="6"/>
      <c r="BW1697" s="6"/>
      <c r="BX1697" s="6"/>
      <c r="BY1697" s="6"/>
      <c r="BZ1697" s="6"/>
      <c r="CA1697" s="6"/>
      <c r="CB1697" s="6"/>
      <c r="CC1697" s="6"/>
      <c r="CD1697" s="6"/>
      <c r="CE1697" s="6"/>
      <c r="CF1697" s="6"/>
      <c r="CG1697" s="6"/>
      <c r="CH1697" s="6"/>
      <c r="CI1697" s="6"/>
      <c r="CJ1697" s="6"/>
      <c r="CK1697" s="6"/>
      <c r="CL1697" s="6"/>
      <c r="CM1697" s="6"/>
      <c r="CN1697" s="6"/>
      <c r="CO1697" s="6"/>
      <c r="CP1697" s="6"/>
      <c r="CQ1697" s="6"/>
      <c r="CR1697" s="6"/>
    </row>
    <row r="1698" customFormat="false" ht="15" hidden="false" customHeight="false" outlineLevel="0" collapsed="false">
      <c r="A1698" s="54" t="n">
        <v>1697</v>
      </c>
      <c r="B1698" s="6" t="s">
        <v>3705</v>
      </c>
      <c r="C1698" s="1" t="n">
        <v>2</v>
      </c>
      <c r="D1698" s="1" t="n">
        <v>4</v>
      </c>
      <c r="E1698" s="106" t="n">
        <f aca="false">PRODUCT(C1698/D1698)</f>
        <v>0.5</v>
      </c>
      <c r="F1698" s="6"/>
      <c r="G1698" s="6"/>
      <c r="H1698" s="6"/>
      <c r="I1698" s="6"/>
      <c r="J1698" s="1"/>
      <c r="K1698" s="1"/>
      <c r="L1698" s="6"/>
      <c r="S1698" s="6"/>
      <c r="T1698" s="6"/>
      <c r="U1698" s="6"/>
      <c r="V1698" s="1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</row>
    <row r="1699" customFormat="false" ht="15" hidden="false" customHeight="false" outlineLevel="0" collapsed="false">
      <c r="A1699" s="54" t="n">
        <v>1698</v>
      </c>
      <c r="B1699" s="6" t="s">
        <v>3706</v>
      </c>
      <c r="C1699" s="1" t="n">
        <v>2</v>
      </c>
      <c r="D1699" s="1" t="n">
        <v>4</v>
      </c>
      <c r="E1699" s="106" t="n">
        <f aca="false">PRODUCT(C1699/D1699)</f>
        <v>0.5</v>
      </c>
      <c r="F1699" s="6"/>
      <c r="G1699" s="6"/>
      <c r="H1699" s="6"/>
      <c r="I1699" s="6"/>
      <c r="J1699" s="1"/>
      <c r="K1699" s="1"/>
      <c r="L1699" s="6"/>
      <c r="S1699" s="6"/>
      <c r="T1699" s="6"/>
      <c r="U1699" s="6"/>
      <c r="V1699" s="1"/>
      <c r="W1699" s="6"/>
      <c r="X1699" s="6"/>
      <c r="Y1699" s="6"/>
      <c r="Z1699" s="6"/>
      <c r="AA1699" s="6"/>
      <c r="AB1699" s="6"/>
      <c r="AC1699" s="6"/>
      <c r="AD1699" s="6"/>
      <c r="AE1699" s="6"/>
      <c r="AF1699" s="6"/>
      <c r="AG1699" s="6"/>
      <c r="AH1699" s="6"/>
      <c r="AM1699" s="6"/>
      <c r="AN1699" s="6"/>
      <c r="AO1699" s="6"/>
      <c r="AP1699" s="6"/>
      <c r="AQ1699" s="6"/>
      <c r="AR1699" s="6"/>
      <c r="AS1699" s="6"/>
      <c r="AT1699" s="6"/>
      <c r="AU1699" s="6"/>
      <c r="AV1699" s="6"/>
      <c r="AW1699" s="6"/>
      <c r="AX1699" s="6"/>
      <c r="AY1699" s="6"/>
      <c r="AZ1699" s="6"/>
      <c r="BA1699" s="6"/>
      <c r="BB1699" s="6"/>
      <c r="BC1699" s="6"/>
      <c r="BD1699" s="6"/>
      <c r="BE1699" s="6"/>
      <c r="BF1699" s="6"/>
      <c r="BG1699" s="6"/>
      <c r="BH1699" s="6"/>
      <c r="BI1699" s="6"/>
      <c r="BJ1699" s="6"/>
      <c r="BK1699" s="6"/>
      <c r="BL1699" s="6"/>
      <c r="BM1699" s="6"/>
      <c r="BN1699" s="6"/>
      <c r="BO1699" s="6"/>
      <c r="BP1699" s="6"/>
      <c r="BQ1699" s="6"/>
      <c r="BR1699" s="6"/>
      <c r="BS1699" s="6"/>
      <c r="BT1699" s="6"/>
      <c r="BU1699" s="6"/>
      <c r="BV1699" s="6"/>
      <c r="BW1699" s="6"/>
      <c r="BX1699" s="6"/>
      <c r="BY1699" s="6"/>
      <c r="BZ1699" s="6"/>
      <c r="CA1699" s="6"/>
      <c r="CB1699" s="6"/>
      <c r="CC1699" s="6"/>
      <c r="CD1699" s="6"/>
      <c r="CE1699" s="6"/>
      <c r="CF1699" s="6"/>
      <c r="CG1699" s="6"/>
      <c r="CH1699" s="6"/>
      <c r="CI1699" s="6"/>
      <c r="CJ1699" s="6"/>
      <c r="CK1699" s="6"/>
      <c r="CL1699" s="6"/>
      <c r="CM1699" s="6"/>
      <c r="CN1699" s="6"/>
      <c r="CO1699" s="6"/>
      <c r="CP1699" s="6"/>
      <c r="CQ1699" s="6"/>
      <c r="CR1699" s="6"/>
    </row>
    <row r="1700" customFormat="false" ht="15" hidden="false" customHeight="false" outlineLevel="0" collapsed="false">
      <c r="A1700" s="54" t="n">
        <v>1699</v>
      </c>
      <c r="B1700" s="6" t="s">
        <v>3713</v>
      </c>
      <c r="C1700" s="1" t="n">
        <v>2</v>
      </c>
      <c r="D1700" s="1" t="n">
        <v>6</v>
      </c>
      <c r="E1700" s="106" t="n">
        <f aca="false">PRODUCT(C1700/D1700)</f>
        <v>0.333333333333333</v>
      </c>
      <c r="F1700" s="6"/>
      <c r="G1700" s="6"/>
      <c r="H1700" s="6"/>
      <c r="I1700" s="6"/>
      <c r="J1700" s="1"/>
      <c r="K1700" s="1"/>
      <c r="L1700" s="6"/>
      <c r="S1700" s="6"/>
      <c r="T1700" s="6"/>
      <c r="U1700" s="6"/>
      <c r="V1700" s="1"/>
      <c r="W1700" s="6"/>
      <c r="X1700" s="6"/>
      <c r="Y1700" s="6"/>
      <c r="Z1700" s="6"/>
      <c r="AA1700" s="6"/>
      <c r="AB1700" s="6"/>
      <c r="AC1700" s="6"/>
      <c r="AD1700" s="6"/>
      <c r="AE1700" s="6"/>
      <c r="AF1700" s="6"/>
      <c r="AG1700" s="6"/>
      <c r="AH1700" s="6"/>
      <c r="AM1700" s="6"/>
      <c r="AN1700" s="6"/>
      <c r="AO1700" s="6"/>
      <c r="AP1700" s="6"/>
      <c r="AQ1700" s="6"/>
      <c r="AR1700" s="6"/>
      <c r="AS1700" s="6"/>
      <c r="AT1700" s="6"/>
      <c r="AU1700" s="6"/>
      <c r="AV1700" s="6"/>
      <c r="AW1700" s="6"/>
      <c r="AX1700" s="6"/>
      <c r="AY1700" s="6"/>
      <c r="AZ1700" s="6"/>
      <c r="BA1700" s="6"/>
      <c r="BB1700" s="6"/>
      <c r="BC1700" s="6"/>
      <c r="BD1700" s="6"/>
      <c r="BE1700" s="6"/>
      <c r="BF1700" s="6"/>
      <c r="BG1700" s="6"/>
      <c r="BH1700" s="6"/>
      <c r="BI1700" s="6"/>
      <c r="BJ1700" s="6"/>
      <c r="BK1700" s="6"/>
      <c r="BL1700" s="6"/>
      <c r="BM1700" s="6"/>
      <c r="BN1700" s="6"/>
      <c r="BO1700" s="6"/>
      <c r="BP1700" s="6"/>
      <c r="BQ1700" s="6"/>
      <c r="BR1700" s="6"/>
      <c r="BS1700" s="6"/>
      <c r="BT1700" s="6"/>
      <c r="BU1700" s="6"/>
      <c r="BV1700" s="6"/>
      <c r="BW1700" s="6"/>
      <c r="BX1700" s="6"/>
      <c r="BY1700" s="6"/>
      <c r="BZ1700" s="6"/>
      <c r="CA1700" s="6"/>
      <c r="CB1700" s="6"/>
      <c r="CC1700" s="6"/>
      <c r="CD1700" s="6"/>
      <c r="CE1700" s="6"/>
      <c r="CF1700" s="6"/>
      <c r="CG1700" s="6"/>
      <c r="CH1700" s="6"/>
      <c r="CI1700" s="6"/>
      <c r="CJ1700" s="6"/>
      <c r="CK1700" s="6"/>
      <c r="CL1700" s="6"/>
      <c r="CM1700" s="6"/>
      <c r="CN1700" s="6"/>
      <c r="CO1700" s="6"/>
      <c r="CP1700" s="6"/>
      <c r="CQ1700" s="6"/>
      <c r="CR1700" s="6"/>
    </row>
    <row r="1701" customFormat="false" ht="15" hidden="false" customHeight="false" outlineLevel="0" collapsed="false">
      <c r="A1701" s="54" t="n">
        <v>1700</v>
      </c>
      <c r="B1701" s="6" t="s">
        <v>3717</v>
      </c>
      <c r="C1701" s="1" t="n">
        <v>2</v>
      </c>
      <c r="D1701" s="1" t="n">
        <v>2</v>
      </c>
      <c r="E1701" s="106" t="n">
        <f aca="false">PRODUCT(C1701/D1701)</f>
        <v>1</v>
      </c>
      <c r="F1701" s="6"/>
      <c r="G1701" s="6"/>
      <c r="H1701" s="6"/>
      <c r="I1701" s="6"/>
      <c r="J1701" s="1"/>
      <c r="K1701" s="1"/>
      <c r="L1701" s="6"/>
      <c r="S1701" s="6"/>
      <c r="T1701" s="6"/>
      <c r="U1701" s="6"/>
      <c r="V1701" s="1"/>
      <c r="W1701" s="6"/>
      <c r="X1701" s="6"/>
      <c r="Y1701" s="6"/>
      <c r="Z1701" s="6"/>
      <c r="AA1701" s="6"/>
      <c r="AB1701" s="6"/>
      <c r="AC1701" s="6"/>
      <c r="AD1701" s="6"/>
      <c r="AE1701" s="6"/>
      <c r="AF1701" s="6"/>
      <c r="AG1701" s="6"/>
      <c r="AH1701" s="6"/>
      <c r="AM1701" s="6"/>
      <c r="AN1701" s="6"/>
      <c r="AO1701" s="6"/>
      <c r="AP1701" s="6"/>
      <c r="AQ1701" s="6"/>
      <c r="AR1701" s="6"/>
      <c r="AS1701" s="6"/>
      <c r="AT1701" s="6"/>
      <c r="AU1701" s="6"/>
      <c r="AV1701" s="6"/>
      <c r="AW1701" s="6"/>
      <c r="AX1701" s="6"/>
      <c r="AY1701" s="6"/>
      <c r="AZ1701" s="6"/>
      <c r="BA1701" s="6"/>
      <c r="BB1701" s="6"/>
      <c r="BC1701" s="6"/>
      <c r="BD1701" s="6"/>
      <c r="BE1701" s="6"/>
      <c r="BF1701" s="6"/>
      <c r="BG1701" s="6"/>
      <c r="BH1701" s="6"/>
      <c r="BI1701" s="6"/>
      <c r="BJ1701" s="6"/>
      <c r="BK1701" s="6"/>
      <c r="BL1701" s="6"/>
      <c r="BM1701" s="6"/>
      <c r="BN1701" s="6"/>
      <c r="BO1701" s="6"/>
      <c r="BP1701" s="6"/>
      <c r="BQ1701" s="6"/>
      <c r="BR1701" s="6"/>
      <c r="BS1701" s="6"/>
      <c r="BT1701" s="6"/>
      <c r="BU1701" s="6"/>
      <c r="BV1701" s="6"/>
      <c r="BW1701" s="6"/>
      <c r="BX1701" s="6"/>
      <c r="BY1701" s="6"/>
      <c r="BZ1701" s="6"/>
      <c r="CA1701" s="6"/>
      <c r="CB1701" s="6"/>
      <c r="CC1701" s="6"/>
      <c r="CD1701" s="6"/>
      <c r="CE1701" s="6"/>
      <c r="CF1701" s="6"/>
      <c r="CG1701" s="6"/>
      <c r="CH1701" s="6"/>
      <c r="CI1701" s="6"/>
      <c r="CJ1701" s="6"/>
      <c r="CK1701" s="6"/>
      <c r="CL1701" s="6"/>
      <c r="CM1701" s="6"/>
      <c r="CN1701" s="6"/>
      <c r="CO1701" s="6"/>
      <c r="CP1701" s="6"/>
      <c r="CQ1701" s="6"/>
      <c r="CR1701" s="6"/>
    </row>
    <row r="1702" customFormat="false" ht="15" hidden="false" customHeight="false" outlineLevel="0" collapsed="false">
      <c r="A1702" s="54" t="n">
        <v>1701</v>
      </c>
      <c r="B1702" s="6" t="s">
        <v>3718</v>
      </c>
      <c r="C1702" s="1" t="n">
        <v>2</v>
      </c>
      <c r="D1702" s="1" t="n">
        <v>10</v>
      </c>
      <c r="E1702" s="106" t="n">
        <f aca="false">PRODUCT(C1702/D1702)</f>
        <v>0.2</v>
      </c>
      <c r="F1702" s="6"/>
      <c r="G1702" s="6"/>
      <c r="H1702" s="6"/>
      <c r="I1702" s="6"/>
      <c r="J1702" s="1"/>
      <c r="K1702" s="1"/>
      <c r="L1702" s="6"/>
      <c r="S1702" s="6"/>
      <c r="T1702" s="6"/>
      <c r="U1702" s="6"/>
      <c r="V1702" s="1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</row>
    <row r="1703" customFormat="false" ht="15" hidden="false" customHeight="false" outlineLevel="0" collapsed="false">
      <c r="A1703" s="54" t="n">
        <v>1702</v>
      </c>
      <c r="B1703" s="6" t="s">
        <v>3719</v>
      </c>
      <c r="C1703" s="1" t="n">
        <v>2</v>
      </c>
      <c r="D1703" s="1" t="n">
        <v>4</v>
      </c>
      <c r="E1703" s="106" t="n">
        <f aca="false">PRODUCT(C1703/D1703)</f>
        <v>0.5</v>
      </c>
      <c r="F1703" s="6"/>
      <c r="G1703" s="6"/>
      <c r="H1703" s="6"/>
      <c r="I1703" s="6"/>
      <c r="J1703" s="1"/>
      <c r="K1703" s="1"/>
      <c r="L1703" s="6"/>
      <c r="S1703" s="6"/>
      <c r="T1703" s="6"/>
      <c r="U1703" s="6"/>
      <c r="V1703" s="1"/>
      <c r="W1703" s="6"/>
      <c r="X1703" s="6"/>
      <c r="Y1703" s="6"/>
      <c r="Z1703" s="6"/>
      <c r="AA1703" s="6"/>
      <c r="AB1703" s="6"/>
      <c r="AC1703" s="6"/>
      <c r="AD1703" s="6"/>
      <c r="AE1703" s="6"/>
      <c r="AF1703" s="6"/>
      <c r="AG1703" s="6"/>
      <c r="AH1703" s="6"/>
      <c r="AM1703" s="6"/>
      <c r="AN1703" s="6"/>
      <c r="AO1703" s="6"/>
      <c r="AP1703" s="6"/>
      <c r="AQ1703" s="6"/>
      <c r="AR1703" s="6"/>
      <c r="AS1703" s="6"/>
      <c r="AT1703" s="6"/>
      <c r="AU1703" s="6"/>
      <c r="AV1703" s="6"/>
      <c r="AW1703" s="6"/>
      <c r="AX1703" s="6"/>
      <c r="AY1703" s="6"/>
      <c r="AZ1703" s="6"/>
      <c r="BA1703" s="6"/>
      <c r="BB1703" s="6"/>
      <c r="BC1703" s="6"/>
      <c r="BD1703" s="6"/>
      <c r="BE1703" s="6"/>
      <c r="BF1703" s="6"/>
      <c r="BG1703" s="6"/>
      <c r="BH1703" s="6"/>
      <c r="BI1703" s="6"/>
      <c r="BJ1703" s="6"/>
      <c r="BK1703" s="6"/>
      <c r="BL1703" s="6"/>
      <c r="BM1703" s="6"/>
      <c r="BN1703" s="6"/>
      <c r="BO1703" s="6"/>
      <c r="BP1703" s="6"/>
      <c r="BQ1703" s="6"/>
      <c r="BR1703" s="6"/>
      <c r="BS1703" s="6"/>
      <c r="BT1703" s="6"/>
      <c r="BU1703" s="6"/>
      <c r="BV1703" s="6"/>
      <c r="BW1703" s="6"/>
      <c r="BX1703" s="6"/>
      <c r="BY1703" s="6"/>
      <c r="BZ1703" s="6"/>
      <c r="CA1703" s="6"/>
      <c r="CB1703" s="6"/>
      <c r="CC1703" s="6"/>
      <c r="CD1703" s="6"/>
      <c r="CE1703" s="6"/>
      <c r="CF1703" s="6"/>
      <c r="CG1703" s="6"/>
      <c r="CH1703" s="6"/>
      <c r="CI1703" s="6"/>
      <c r="CJ1703" s="6"/>
      <c r="CK1703" s="6"/>
      <c r="CL1703" s="6"/>
      <c r="CM1703" s="6"/>
      <c r="CN1703" s="6"/>
      <c r="CO1703" s="6"/>
      <c r="CP1703" s="6"/>
      <c r="CQ1703" s="6"/>
      <c r="CR1703" s="6"/>
    </row>
    <row r="1704" customFormat="false" ht="15" hidden="false" customHeight="false" outlineLevel="0" collapsed="false">
      <c r="A1704" s="54" t="n">
        <v>1703</v>
      </c>
      <c r="B1704" s="6" t="s">
        <v>3725</v>
      </c>
      <c r="C1704" s="1" t="n">
        <v>2</v>
      </c>
      <c r="D1704" s="1" t="n">
        <v>6</v>
      </c>
      <c r="E1704" s="106" t="n">
        <f aca="false">PRODUCT(C1704/D1704)</f>
        <v>0.333333333333333</v>
      </c>
      <c r="F1704" s="6"/>
      <c r="G1704" s="6"/>
      <c r="H1704" s="6"/>
      <c r="I1704" s="6"/>
      <c r="J1704" s="1"/>
      <c r="K1704" s="1"/>
      <c r="L1704" s="6"/>
      <c r="S1704" s="6"/>
      <c r="T1704" s="6"/>
      <c r="U1704" s="6"/>
      <c r="V1704" s="1"/>
      <c r="W1704" s="6"/>
      <c r="X1704" s="6"/>
      <c r="Y1704" s="6"/>
      <c r="Z1704" s="6"/>
      <c r="AA1704" s="6"/>
      <c r="AB1704" s="6"/>
      <c r="AC1704" s="6"/>
      <c r="AD1704" s="6"/>
      <c r="AE1704" s="6"/>
      <c r="AF1704" s="6"/>
      <c r="AG1704" s="6"/>
      <c r="AH1704" s="6"/>
      <c r="AM1704" s="6"/>
      <c r="AN1704" s="6"/>
      <c r="AO1704" s="6"/>
      <c r="AP1704" s="6"/>
      <c r="AQ1704" s="6"/>
      <c r="AR1704" s="6"/>
      <c r="AS1704" s="6"/>
      <c r="AT1704" s="6"/>
      <c r="AU1704" s="6"/>
      <c r="AV1704" s="6"/>
      <c r="AW1704" s="6"/>
      <c r="AX1704" s="6"/>
      <c r="AY1704" s="6"/>
      <c r="AZ1704" s="6"/>
      <c r="BA1704" s="6"/>
      <c r="BB1704" s="6"/>
      <c r="BC1704" s="6"/>
      <c r="BD1704" s="6"/>
      <c r="BE1704" s="6"/>
      <c r="BF1704" s="6"/>
      <c r="BG1704" s="6"/>
      <c r="BH1704" s="6"/>
      <c r="BI1704" s="6"/>
      <c r="BJ1704" s="6"/>
      <c r="BK1704" s="6"/>
      <c r="BL1704" s="6"/>
      <c r="BM1704" s="6"/>
      <c r="BN1704" s="6"/>
      <c r="BO1704" s="6"/>
      <c r="BP1704" s="6"/>
      <c r="BQ1704" s="6"/>
      <c r="BR1704" s="6"/>
      <c r="BS1704" s="6"/>
      <c r="BT1704" s="6"/>
      <c r="BU1704" s="6"/>
      <c r="BV1704" s="6"/>
      <c r="BW1704" s="6"/>
      <c r="BX1704" s="6"/>
      <c r="BY1704" s="6"/>
      <c r="BZ1704" s="6"/>
      <c r="CA1704" s="6"/>
      <c r="CB1704" s="6"/>
      <c r="CC1704" s="6"/>
      <c r="CD1704" s="6"/>
      <c r="CE1704" s="6"/>
      <c r="CF1704" s="6"/>
      <c r="CG1704" s="6"/>
      <c r="CH1704" s="6"/>
      <c r="CI1704" s="6"/>
      <c r="CJ1704" s="6"/>
      <c r="CK1704" s="6"/>
      <c r="CL1704" s="6"/>
      <c r="CM1704" s="6"/>
      <c r="CN1704" s="6"/>
      <c r="CO1704" s="6"/>
      <c r="CP1704" s="6"/>
      <c r="CQ1704" s="6"/>
      <c r="CR1704" s="6"/>
    </row>
    <row r="1705" customFormat="false" ht="15" hidden="false" customHeight="false" outlineLevel="0" collapsed="false">
      <c r="A1705" s="54" t="n">
        <v>1704</v>
      </c>
      <c r="B1705" s="6" t="s">
        <v>3729</v>
      </c>
      <c r="C1705" s="1" t="n">
        <v>2</v>
      </c>
      <c r="D1705" s="1" t="n">
        <v>5</v>
      </c>
      <c r="E1705" s="106" t="n">
        <f aca="false">PRODUCT(C1705/D1705)</f>
        <v>0.4</v>
      </c>
      <c r="F1705" s="6"/>
      <c r="G1705" s="6"/>
      <c r="H1705" s="6"/>
      <c r="I1705" s="6"/>
      <c r="J1705" s="1"/>
      <c r="K1705" s="1"/>
      <c r="L1705" s="6"/>
      <c r="S1705" s="6"/>
      <c r="T1705" s="6"/>
      <c r="U1705" s="6"/>
      <c r="V1705" s="1"/>
      <c r="W1705" s="6"/>
      <c r="X1705" s="6"/>
      <c r="Y1705" s="6"/>
      <c r="Z1705" s="6"/>
      <c r="AA1705" s="6"/>
      <c r="AB1705" s="6"/>
      <c r="AC1705" s="6"/>
      <c r="AD1705" s="6"/>
      <c r="AE1705" s="6"/>
      <c r="AF1705" s="6"/>
      <c r="AG1705" s="6"/>
      <c r="AH1705" s="6"/>
      <c r="AM1705" s="6"/>
      <c r="AN1705" s="6"/>
      <c r="AO1705" s="6"/>
      <c r="AP1705" s="6"/>
      <c r="AQ1705" s="6"/>
      <c r="AR1705" s="6"/>
      <c r="AS1705" s="6"/>
      <c r="AT1705" s="6"/>
      <c r="AU1705" s="6"/>
      <c r="AV1705" s="6"/>
      <c r="AW1705" s="6"/>
      <c r="AX1705" s="6"/>
      <c r="AY1705" s="6"/>
      <c r="AZ1705" s="6"/>
      <c r="BA1705" s="6"/>
      <c r="BB1705" s="6"/>
      <c r="BC1705" s="6"/>
      <c r="BD1705" s="6"/>
      <c r="BE1705" s="6"/>
      <c r="BF1705" s="6"/>
      <c r="BG1705" s="6"/>
      <c r="BH1705" s="6"/>
      <c r="BI1705" s="6"/>
      <c r="BJ1705" s="6"/>
      <c r="BK1705" s="6"/>
      <c r="BL1705" s="6"/>
      <c r="BM1705" s="6"/>
      <c r="BN1705" s="6"/>
      <c r="BO1705" s="6"/>
      <c r="BP1705" s="6"/>
      <c r="BQ1705" s="6"/>
      <c r="BR1705" s="6"/>
      <c r="BS1705" s="6"/>
      <c r="BT1705" s="6"/>
      <c r="BU1705" s="6"/>
      <c r="BV1705" s="6"/>
      <c r="BW1705" s="6"/>
      <c r="BX1705" s="6"/>
      <c r="BY1705" s="6"/>
      <c r="BZ1705" s="6"/>
      <c r="CA1705" s="6"/>
      <c r="CB1705" s="6"/>
      <c r="CC1705" s="6"/>
      <c r="CD1705" s="6"/>
      <c r="CE1705" s="6"/>
      <c r="CF1705" s="6"/>
      <c r="CG1705" s="6"/>
      <c r="CH1705" s="6"/>
      <c r="CI1705" s="6"/>
      <c r="CJ1705" s="6"/>
      <c r="CK1705" s="6"/>
      <c r="CL1705" s="6"/>
      <c r="CM1705" s="6"/>
      <c r="CN1705" s="6"/>
      <c r="CO1705" s="6"/>
      <c r="CP1705" s="6"/>
      <c r="CQ1705" s="6"/>
      <c r="CR1705" s="6"/>
    </row>
    <row r="1706" customFormat="false" ht="15" hidden="false" customHeight="false" outlineLevel="0" collapsed="false">
      <c r="A1706" s="54" t="n">
        <v>1705</v>
      </c>
      <c r="B1706" s="6" t="s">
        <v>3735</v>
      </c>
      <c r="C1706" s="1" t="n">
        <v>2</v>
      </c>
      <c r="D1706" s="1" t="n">
        <v>4</v>
      </c>
      <c r="E1706" s="106" t="n">
        <f aca="false">PRODUCT(C1706/D1706)</f>
        <v>0.5</v>
      </c>
      <c r="F1706" s="6"/>
      <c r="G1706" s="6"/>
      <c r="H1706" s="6"/>
      <c r="I1706" s="6"/>
      <c r="J1706" s="1"/>
      <c r="K1706" s="1"/>
      <c r="L1706" s="6"/>
      <c r="S1706" s="6"/>
      <c r="T1706" s="6"/>
      <c r="U1706" s="6"/>
      <c r="V1706" s="1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</row>
    <row r="1707" customFormat="false" ht="15" hidden="false" customHeight="false" outlineLevel="0" collapsed="false">
      <c r="A1707" s="54" t="n">
        <v>1706</v>
      </c>
      <c r="B1707" s="6" t="s">
        <v>3738</v>
      </c>
      <c r="C1707" s="1" t="n">
        <v>2</v>
      </c>
      <c r="D1707" s="1" t="n">
        <v>8</v>
      </c>
      <c r="E1707" s="106" t="n">
        <f aca="false">PRODUCT(C1707/D1707)</f>
        <v>0.25</v>
      </c>
      <c r="F1707" s="6"/>
      <c r="G1707" s="6"/>
      <c r="H1707" s="6"/>
      <c r="I1707" s="6"/>
      <c r="J1707" s="1"/>
      <c r="K1707" s="1"/>
      <c r="L1707" s="6"/>
      <c r="S1707" s="6"/>
      <c r="T1707" s="6"/>
      <c r="U1707" s="6"/>
      <c r="V1707" s="1"/>
      <c r="W1707" s="6"/>
      <c r="X1707" s="6"/>
      <c r="Y1707" s="6"/>
      <c r="Z1707" s="6"/>
      <c r="AA1707" s="6"/>
      <c r="AB1707" s="6"/>
      <c r="AC1707" s="6"/>
      <c r="AD1707" s="6"/>
      <c r="AE1707" s="6"/>
      <c r="AF1707" s="6"/>
      <c r="AG1707" s="6"/>
      <c r="AH1707" s="6"/>
      <c r="AM1707" s="6"/>
      <c r="AN1707" s="6"/>
      <c r="AO1707" s="6"/>
      <c r="AP1707" s="6"/>
      <c r="AQ1707" s="6"/>
      <c r="AR1707" s="6"/>
      <c r="AS1707" s="6"/>
      <c r="AT1707" s="6"/>
      <c r="AU1707" s="6"/>
      <c r="AV1707" s="6"/>
      <c r="AW1707" s="6"/>
      <c r="AX1707" s="6"/>
      <c r="AY1707" s="6"/>
      <c r="AZ1707" s="6"/>
      <c r="BA1707" s="6"/>
      <c r="BB1707" s="6"/>
      <c r="BC1707" s="6"/>
      <c r="BD1707" s="6"/>
      <c r="BE1707" s="6"/>
      <c r="BF1707" s="6"/>
      <c r="BG1707" s="6"/>
      <c r="BH1707" s="6"/>
      <c r="BI1707" s="6"/>
      <c r="BJ1707" s="6"/>
      <c r="BK1707" s="6"/>
      <c r="BL1707" s="6"/>
      <c r="BM1707" s="6"/>
      <c r="BN1707" s="6"/>
      <c r="BO1707" s="6"/>
      <c r="BP1707" s="6"/>
      <c r="BQ1707" s="6"/>
      <c r="BR1707" s="6"/>
      <c r="BS1707" s="6"/>
      <c r="BT1707" s="6"/>
      <c r="BU1707" s="6"/>
      <c r="BV1707" s="6"/>
      <c r="BW1707" s="6"/>
      <c r="BX1707" s="6"/>
      <c r="BY1707" s="6"/>
      <c r="BZ1707" s="6"/>
      <c r="CA1707" s="6"/>
      <c r="CB1707" s="6"/>
      <c r="CC1707" s="6"/>
      <c r="CD1707" s="6"/>
      <c r="CE1707" s="6"/>
      <c r="CF1707" s="6"/>
      <c r="CG1707" s="6"/>
      <c r="CH1707" s="6"/>
      <c r="CI1707" s="6"/>
      <c r="CJ1707" s="6"/>
      <c r="CK1707" s="6"/>
      <c r="CL1707" s="6"/>
      <c r="CM1707" s="6"/>
      <c r="CN1707" s="6"/>
      <c r="CO1707" s="6"/>
      <c r="CP1707" s="6"/>
      <c r="CQ1707" s="6"/>
      <c r="CR1707" s="6"/>
    </row>
    <row r="1708" customFormat="false" ht="15" hidden="false" customHeight="false" outlineLevel="0" collapsed="false">
      <c r="A1708" s="54" t="n">
        <v>1707</v>
      </c>
      <c r="B1708" s="6" t="s">
        <v>3739</v>
      </c>
      <c r="C1708" s="1" t="n">
        <v>2</v>
      </c>
      <c r="D1708" s="1" t="n">
        <v>8</v>
      </c>
      <c r="E1708" s="106" t="n">
        <f aca="false">PRODUCT(C1708/D1708)</f>
        <v>0.25</v>
      </c>
      <c r="F1708" s="6"/>
      <c r="G1708" s="6"/>
      <c r="H1708" s="6"/>
      <c r="I1708" s="6"/>
      <c r="J1708" s="1"/>
      <c r="K1708" s="1"/>
      <c r="L1708" s="6"/>
      <c r="S1708" s="6"/>
      <c r="T1708" s="6"/>
      <c r="U1708" s="6"/>
      <c r="V1708" s="1"/>
      <c r="W1708" s="6"/>
      <c r="X1708" s="6"/>
      <c r="Y1708" s="6"/>
      <c r="Z1708" s="6"/>
      <c r="AA1708" s="6"/>
      <c r="AB1708" s="6"/>
      <c r="AC1708" s="6"/>
      <c r="AD1708" s="6"/>
      <c r="AE1708" s="6"/>
      <c r="AF1708" s="6"/>
      <c r="AG1708" s="6"/>
      <c r="AH1708" s="6"/>
      <c r="AM1708" s="6"/>
      <c r="AN1708" s="6"/>
      <c r="AO1708" s="6"/>
      <c r="AP1708" s="6"/>
      <c r="AQ1708" s="6"/>
      <c r="AR1708" s="6"/>
      <c r="AS1708" s="6"/>
      <c r="AT1708" s="6"/>
      <c r="AU1708" s="6"/>
      <c r="AV1708" s="6"/>
      <c r="AW1708" s="6"/>
      <c r="AX1708" s="6"/>
      <c r="AY1708" s="6"/>
      <c r="AZ1708" s="6"/>
      <c r="BA1708" s="6"/>
      <c r="BB1708" s="6"/>
      <c r="BC1708" s="6"/>
      <c r="BD1708" s="6"/>
      <c r="BE1708" s="6"/>
      <c r="BF1708" s="6"/>
      <c r="BG1708" s="6"/>
      <c r="BH1708" s="6"/>
      <c r="BI1708" s="6"/>
      <c r="BJ1708" s="6"/>
      <c r="BK1708" s="6"/>
      <c r="BL1708" s="6"/>
      <c r="BM1708" s="6"/>
      <c r="BN1708" s="6"/>
      <c r="BO1708" s="6"/>
      <c r="BP1708" s="6"/>
      <c r="BQ1708" s="6"/>
      <c r="BR1708" s="6"/>
      <c r="BS1708" s="6"/>
      <c r="BT1708" s="6"/>
      <c r="BU1708" s="6"/>
      <c r="BV1708" s="6"/>
      <c r="BW1708" s="6"/>
      <c r="BX1708" s="6"/>
      <c r="BY1708" s="6"/>
      <c r="BZ1708" s="6"/>
      <c r="CA1708" s="6"/>
      <c r="CB1708" s="6"/>
      <c r="CC1708" s="6"/>
      <c r="CD1708" s="6"/>
      <c r="CE1708" s="6"/>
      <c r="CF1708" s="6"/>
      <c r="CG1708" s="6"/>
      <c r="CH1708" s="6"/>
      <c r="CI1708" s="6"/>
      <c r="CJ1708" s="6"/>
      <c r="CK1708" s="6"/>
      <c r="CL1708" s="6"/>
      <c r="CM1708" s="6"/>
      <c r="CN1708" s="6"/>
      <c r="CO1708" s="6"/>
      <c r="CP1708" s="6"/>
      <c r="CQ1708" s="6"/>
      <c r="CR1708" s="6"/>
    </row>
    <row r="1709" customFormat="false" ht="15" hidden="false" customHeight="false" outlineLevel="0" collapsed="false">
      <c r="A1709" s="54" t="n">
        <v>1708</v>
      </c>
      <c r="B1709" s="6" t="s">
        <v>3741</v>
      </c>
      <c r="C1709" s="1" t="n">
        <v>2</v>
      </c>
      <c r="D1709" s="1" t="n">
        <v>5</v>
      </c>
      <c r="E1709" s="106" t="n">
        <f aca="false">PRODUCT(C1709/D1709)</f>
        <v>0.4</v>
      </c>
      <c r="F1709" s="6"/>
      <c r="G1709" s="6"/>
      <c r="H1709" s="6"/>
      <c r="I1709" s="6"/>
      <c r="J1709" s="1"/>
      <c r="K1709" s="1"/>
      <c r="L1709" s="6"/>
      <c r="S1709" s="6"/>
      <c r="T1709" s="6"/>
      <c r="U1709" s="6"/>
      <c r="V1709" s="1"/>
      <c r="W1709" s="6"/>
      <c r="X1709" s="6"/>
      <c r="Y1709" s="6"/>
      <c r="Z1709" s="6"/>
      <c r="AA1709" s="6"/>
      <c r="AB1709" s="6"/>
      <c r="AC1709" s="6"/>
      <c r="AD1709" s="6"/>
      <c r="AE1709" s="6"/>
      <c r="AF1709" s="6"/>
      <c r="AG1709" s="6"/>
      <c r="AH1709" s="6"/>
      <c r="AM1709" s="6"/>
      <c r="AN1709" s="6"/>
      <c r="AO1709" s="6"/>
      <c r="AP1709" s="6"/>
      <c r="AQ1709" s="6"/>
      <c r="AR1709" s="6"/>
      <c r="AS1709" s="6"/>
      <c r="AT1709" s="6"/>
      <c r="AU1709" s="6"/>
      <c r="AV1709" s="6"/>
      <c r="AW1709" s="6"/>
      <c r="AX1709" s="6"/>
      <c r="AY1709" s="6"/>
      <c r="AZ1709" s="6"/>
      <c r="BA1709" s="6"/>
      <c r="BB1709" s="6"/>
      <c r="BC1709" s="6"/>
      <c r="BD1709" s="6"/>
      <c r="BE1709" s="6"/>
      <c r="BF1709" s="6"/>
      <c r="BG1709" s="6"/>
      <c r="BH1709" s="6"/>
      <c r="BI1709" s="6"/>
      <c r="BJ1709" s="6"/>
      <c r="BK1709" s="6"/>
      <c r="BL1709" s="6"/>
      <c r="BM1709" s="6"/>
      <c r="BN1709" s="6"/>
      <c r="BO1709" s="6"/>
      <c r="BP1709" s="6"/>
      <c r="BQ1709" s="6"/>
      <c r="BR1709" s="6"/>
      <c r="BS1709" s="6"/>
      <c r="BT1709" s="6"/>
      <c r="BU1709" s="6"/>
      <c r="BV1709" s="6"/>
      <c r="BW1709" s="6"/>
      <c r="BX1709" s="6"/>
      <c r="BY1709" s="6"/>
      <c r="BZ1709" s="6"/>
      <c r="CA1709" s="6"/>
      <c r="CB1709" s="6"/>
      <c r="CC1709" s="6"/>
      <c r="CD1709" s="6"/>
      <c r="CE1709" s="6"/>
      <c r="CF1709" s="6"/>
      <c r="CG1709" s="6"/>
      <c r="CH1709" s="6"/>
      <c r="CI1709" s="6"/>
      <c r="CJ1709" s="6"/>
      <c r="CK1709" s="6"/>
      <c r="CL1709" s="6"/>
      <c r="CM1709" s="6"/>
      <c r="CN1709" s="6"/>
      <c r="CO1709" s="6"/>
      <c r="CP1709" s="6"/>
      <c r="CQ1709" s="6"/>
      <c r="CR1709" s="6"/>
    </row>
    <row r="1710" customFormat="false" ht="15" hidden="false" customHeight="false" outlineLevel="0" collapsed="false">
      <c r="A1710" s="54" t="n">
        <v>1709</v>
      </c>
      <c r="B1710" s="6" t="s">
        <v>3742</v>
      </c>
      <c r="C1710" s="1" t="n">
        <v>2</v>
      </c>
      <c r="D1710" s="1" t="n">
        <v>4</v>
      </c>
      <c r="E1710" s="106" t="n">
        <f aca="false">PRODUCT(C1710/D1710)</f>
        <v>0.5</v>
      </c>
      <c r="F1710" s="6"/>
      <c r="G1710" s="6"/>
      <c r="H1710" s="6"/>
      <c r="I1710" s="6"/>
      <c r="J1710" s="1"/>
      <c r="K1710" s="1"/>
      <c r="L1710" s="6"/>
      <c r="S1710" s="6"/>
      <c r="T1710" s="6"/>
      <c r="U1710" s="6"/>
      <c r="V1710" s="1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</row>
    <row r="1711" customFormat="false" ht="15" hidden="false" customHeight="false" outlineLevel="0" collapsed="false">
      <c r="A1711" s="54" t="n">
        <v>1710</v>
      </c>
      <c r="B1711" s="6" t="s">
        <v>3743</v>
      </c>
      <c r="C1711" s="1" t="n">
        <v>2</v>
      </c>
      <c r="D1711" s="1" t="n">
        <v>5</v>
      </c>
      <c r="E1711" s="106" t="n">
        <f aca="false">PRODUCT(C1711/D1711)</f>
        <v>0.4</v>
      </c>
      <c r="F1711" s="6"/>
      <c r="G1711" s="6"/>
      <c r="H1711" s="6"/>
      <c r="I1711" s="6"/>
      <c r="J1711" s="1"/>
      <c r="K1711" s="1"/>
      <c r="L1711" s="6"/>
      <c r="S1711" s="6"/>
      <c r="T1711" s="6"/>
      <c r="U1711" s="6"/>
      <c r="V1711" s="1"/>
      <c r="W1711" s="6"/>
      <c r="X1711" s="6"/>
      <c r="Y1711" s="6"/>
      <c r="Z1711" s="6"/>
      <c r="AA1711" s="6"/>
      <c r="AB1711" s="6"/>
      <c r="AC1711" s="6"/>
      <c r="AD1711" s="6"/>
      <c r="AE1711" s="6"/>
      <c r="AF1711" s="6"/>
      <c r="AG1711" s="6"/>
      <c r="AH1711" s="6"/>
      <c r="AM1711" s="6"/>
      <c r="AN1711" s="6"/>
      <c r="AO1711" s="6"/>
      <c r="AP1711" s="6"/>
      <c r="AQ1711" s="6"/>
      <c r="AR1711" s="6"/>
      <c r="AS1711" s="6"/>
      <c r="AT1711" s="6"/>
      <c r="AU1711" s="6"/>
      <c r="AV1711" s="6"/>
      <c r="AW1711" s="6"/>
      <c r="AX1711" s="6"/>
      <c r="AY1711" s="6"/>
      <c r="AZ1711" s="6"/>
      <c r="BA1711" s="6"/>
      <c r="BB1711" s="6"/>
      <c r="BC1711" s="6"/>
      <c r="BD1711" s="6"/>
      <c r="BE1711" s="6"/>
      <c r="BF1711" s="6"/>
      <c r="BG1711" s="6"/>
      <c r="BH1711" s="6"/>
      <c r="BI1711" s="6"/>
      <c r="BJ1711" s="6"/>
      <c r="BK1711" s="6"/>
      <c r="BL1711" s="6"/>
      <c r="BM1711" s="6"/>
      <c r="BN1711" s="6"/>
      <c r="BO1711" s="6"/>
      <c r="BP1711" s="6"/>
      <c r="BQ1711" s="6"/>
      <c r="BR1711" s="6"/>
      <c r="BS1711" s="6"/>
      <c r="BT1711" s="6"/>
      <c r="BU1711" s="6"/>
      <c r="BV1711" s="6"/>
      <c r="BW1711" s="6"/>
      <c r="BX1711" s="6"/>
      <c r="BY1711" s="6"/>
      <c r="BZ1711" s="6"/>
      <c r="CA1711" s="6"/>
      <c r="CB1711" s="6"/>
      <c r="CC1711" s="6"/>
      <c r="CD1711" s="6"/>
      <c r="CE1711" s="6"/>
      <c r="CF1711" s="6"/>
      <c r="CG1711" s="6"/>
      <c r="CH1711" s="6"/>
      <c r="CI1711" s="6"/>
      <c r="CJ1711" s="6"/>
      <c r="CK1711" s="6"/>
      <c r="CL1711" s="6"/>
      <c r="CM1711" s="6"/>
      <c r="CN1711" s="6"/>
      <c r="CO1711" s="6"/>
      <c r="CP1711" s="6"/>
      <c r="CQ1711" s="6"/>
      <c r="CR1711" s="6"/>
    </row>
    <row r="1712" customFormat="false" ht="15" hidden="false" customHeight="false" outlineLevel="0" collapsed="false">
      <c r="A1712" s="54" t="n">
        <v>1711</v>
      </c>
      <c r="B1712" s="6" t="s">
        <v>3750</v>
      </c>
      <c r="C1712" s="1" t="n">
        <v>2</v>
      </c>
      <c r="D1712" s="1" t="n">
        <v>2</v>
      </c>
      <c r="E1712" s="106" t="n">
        <f aca="false">PRODUCT(C1712/D1712)</f>
        <v>1</v>
      </c>
      <c r="F1712" s="6"/>
      <c r="G1712" s="6"/>
      <c r="H1712" s="6"/>
      <c r="I1712" s="6"/>
      <c r="J1712" s="1"/>
      <c r="K1712" s="1"/>
      <c r="L1712" s="6"/>
      <c r="S1712" s="6"/>
      <c r="T1712" s="6"/>
      <c r="U1712" s="6"/>
      <c r="V1712" s="1"/>
      <c r="W1712" s="6"/>
      <c r="X1712" s="6"/>
      <c r="Y1712" s="6"/>
      <c r="Z1712" s="6"/>
      <c r="AA1712" s="6"/>
      <c r="AB1712" s="6"/>
      <c r="AC1712" s="6"/>
      <c r="AD1712" s="6"/>
      <c r="AE1712" s="6"/>
      <c r="AF1712" s="6"/>
      <c r="AG1712" s="6"/>
      <c r="AH1712" s="6"/>
      <c r="AM1712" s="6"/>
      <c r="AN1712" s="6"/>
      <c r="AO1712" s="6"/>
      <c r="AP1712" s="6"/>
      <c r="AQ1712" s="6"/>
      <c r="AR1712" s="6"/>
      <c r="AS1712" s="6"/>
      <c r="AT1712" s="6"/>
      <c r="AU1712" s="6"/>
      <c r="AV1712" s="6"/>
      <c r="AW1712" s="6"/>
      <c r="AX1712" s="6"/>
      <c r="AY1712" s="6"/>
      <c r="AZ1712" s="6"/>
      <c r="BA1712" s="6"/>
      <c r="BB1712" s="6"/>
      <c r="BC1712" s="6"/>
      <c r="BD1712" s="6"/>
      <c r="BE1712" s="6"/>
      <c r="BF1712" s="6"/>
      <c r="BG1712" s="6"/>
      <c r="BH1712" s="6"/>
      <c r="BI1712" s="6"/>
      <c r="BJ1712" s="6"/>
      <c r="BK1712" s="6"/>
      <c r="BL1712" s="6"/>
      <c r="BM1712" s="6"/>
      <c r="BN1712" s="6"/>
      <c r="BO1712" s="6"/>
      <c r="BP1712" s="6"/>
      <c r="BQ1712" s="6"/>
      <c r="BR1712" s="6"/>
      <c r="BS1712" s="6"/>
      <c r="BT1712" s="6"/>
      <c r="BU1712" s="6"/>
      <c r="BV1712" s="6"/>
      <c r="BW1712" s="6"/>
      <c r="BX1712" s="6"/>
      <c r="BY1712" s="6"/>
      <c r="BZ1712" s="6"/>
      <c r="CA1712" s="6"/>
      <c r="CB1712" s="6"/>
      <c r="CC1712" s="6"/>
      <c r="CD1712" s="6"/>
      <c r="CE1712" s="6"/>
      <c r="CF1712" s="6"/>
      <c r="CG1712" s="6"/>
      <c r="CH1712" s="6"/>
      <c r="CI1712" s="6"/>
      <c r="CJ1712" s="6"/>
      <c r="CK1712" s="6"/>
      <c r="CL1712" s="6"/>
      <c r="CM1712" s="6"/>
      <c r="CN1712" s="6"/>
      <c r="CO1712" s="6"/>
      <c r="CP1712" s="6"/>
      <c r="CQ1712" s="6"/>
      <c r="CR1712" s="6"/>
    </row>
    <row r="1713" customFormat="false" ht="15" hidden="false" customHeight="false" outlineLevel="0" collapsed="false">
      <c r="A1713" s="54" t="n">
        <v>1712</v>
      </c>
      <c r="B1713" s="56" t="s">
        <v>3751</v>
      </c>
      <c r="C1713" s="1" t="n">
        <v>2</v>
      </c>
      <c r="D1713" s="1" t="n">
        <v>2</v>
      </c>
      <c r="E1713" s="106" t="n">
        <f aca="false">PRODUCT(C1713/D1713)</f>
        <v>1</v>
      </c>
      <c r="F1713" s="6"/>
      <c r="G1713" s="6"/>
      <c r="H1713" s="56"/>
      <c r="I1713" s="6"/>
      <c r="J1713" s="1"/>
      <c r="K1713" s="1"/>
      <c r="L1713" s="6"/>
      <c r="S1713" s="6"/>
      <c r="T1713" s="6"/>
      <c r="U1713" s="6"/>
      <c r="V1713" s="1"/>
      <c r="W1713" s="6"/>
      <c r="X1713" s="6"/>
      <c r="Y1713" s="6"/>
      <c r="Z1713" s="6"/>
      <c r="AA1713" s="6"/>
      <c r="AB1713" s="6"/>
      <c r="AC1713" s="6"/>
      <c r="AD1713" s="6"/>
      <c r="AE1713" s="6"/>
      <c r="AF1713" s="6"/>
      <c r="AG1713" s="6"/>
      <c r="AH1713" s="6"/>
      <c r="AM1713" s="6"/>
      <c r="AN1713" s="6"/>
      <c r="AO1713" s="6"/>
      <c r="AP1713" s="6"/>
      <c r="AQ1713" s="6"/>
      <c r="AR1713" s="6"/>
      <c r="AS1713" s="6"/>
      <c r="AT1713" s="6"/>
      <c r="AU1713" s="6"/>
      <c r="AV1713" s="6"/>
      <c r="AW1713" s="6"/>
      <c r="AX1713" s="6"/>
      <c r="AY1713" s="6"/>
      <c r="AZ1713" s="6"/>
      <c r="BA1713" s="6"/>
      <c r="BB1713" s="6"/>
      <c r="BC1713" s="6"/>
      <c r="BD1713" s="6"/>
      <c r="BE1713" s="6"/>
      <c r="BF1713" s="6"/>
      <c r="BG1713" s="6"/>
      <c r="BH1713" s="6"/>
      <c r="BI1713" s="6"/>
      <c r="BJ1713" s="6"/>
      <c r="BK1713" s="6"/>
      <c r="BL1713" s="6"/>
      <c r="BM1713" s="6"/>
      <c r="BN1713" s="6"/>
      <c r="BO1713" s="6"/>
      <c r="BP1713" s="6"/>
      <c r="BQ1713" s="6"/>
      <c r="BR1713" s="6"/>
      <c r="BS1713" s="6"/>
      <c r="BT1713" s="6"/>
      <c r="BU1713" s="6"/>
      <c r="BV1713" s="6"/>
      <c r="BW1713" s="6"/>
      <c r="BX1713" s="6"/>
      <c r="BY1713" s="6"/>
      <c r="BZ1713" s="6"/>
      <c r="CA1713" s="6"/>
      <c r="CB1713" s="6"/>
      <c r="CC1713" s="6"/>
      <c r="CD1713" s="6"/>
      <c r="CE1713" s="6"/>
      <c r="CF1713" s="6"/>
      <c r="CG1713" s="6"/>
      <c r="CH1713" s="6"/>
      <c r="CI1713" s="6"/>
      <c r="CJ1713" s="6"/>
      <c r="CK1713" s="6"/>
      <c r="CL1713" s="6"/>
      <c r="CM1713" s="6"/>
      <c r="CN1713" s="6"/>
      <c r="CO1713" s="6"/>
      <c r="CP1713" s="6"/>
      <c r="CQ1713" s="6"/>
      <c r="CR1713" s="6"/>
    </row>
    <row r="1714" customFormat="false" ht="15" hidden="false" customHeight="false" outlineLevel="0" collapsed="false">
      <c r="A1714" s="54" t="n">
        <v>1713</v>
      </c>
      <c r="B1714" s="56" t="s">
        <v>3764</v>
      </c>
      <c r="C1714" s="1" t="n">
        <v>2</v>
      </c>
      <c r="D1714" s="1" t="n">
        <v>2</v>
      </c>
      <c r="E1714" s="106" t="n">
        <f aca="false">PRODUCT(C1714/D1714)</f>
        <v>1</v>
      </c>
      <c r="F1714" s="6"/>
      <c r="G1714" s="6"/>
      <c r="H1714" s="56"/>
      <c r="I1714" s="6"/>
      <c r="J1714" s="1"/>
      <c r="K1714" s="1"/>
      <c r="L1714" s="6"/>
      <c r="S1714" s="6"/>
      <c r="T1714" s="6"/>
      <c r="U1714" s="6"/>
      <c r="V1714" s="1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</row>
    <row r="1715" customFormat="false" ht="15" hidden="false" customHeight="false" outlineLevel="0" collapsed="false">
      <c r="A1715" s="54" t="n">
        <v>1714</v>
      </c>
      <c r="B1715" s="6" t="s">
        <v>3774</v>
      </c>
      <c r="C1715" s="1" t="n">
        <v>2</v>
      </c>
      <c r="D1715" s="1" t="n">
        <v>1</v>
      </c>
      <c r="E1715" s="106" t="n">
        <f aca="false">PRODUCT(C1715/D1715)</f>
        <v>2</v>
      </c>
      <c r="F1715" s="6"/>
      <c r="G1715" s="6"/>
      <c r="H1715" s="6"/>
      <c r="I1715" s="6"/>
      <c r="J1715" s="1"/>
      <c r="K1715" s="1"/>
      <c r="L1715" s="6"/>
      <c r="S1715" s="6"/>
      <c r="T1715" s="6"/>
      <c r="U1715" s="6"/>
      <c r="V1715" s="1"/>
      <c r="W1715" s="6"/>
      <c r="X1715" s="6"/>
      <c r="Y1715" s="6"/>
      <c r="Z1715" s="6"/>
      <c r="AA1715" s="6"/>
      <c r="AB1715" s="6"/>
      <c r="AC1715" s="6"/>
      <c r="AD1715" s="6"/>
      <c r="AE1715" s="6"/>
      <c r="AF1715" s="6"/>
      <c r="AG1715" s="6"/>
      <c r="AH1715" s="6"/>
      <c r="AM1715" s="6"/>
      <c r="AN1715" s="6"/>
      <c r="AO1715" s="6"/>
      <c r="AP1715" s="6"/>
      <c r="AQ1715" s="6"/>
      <c r="AR1715" s="6"/>
      <c r="AS1715" s="6"/>
      <c r="AT1715" s="6"/>
      <c r="AU1715" s="6"/>
      <c r="AV1715" s="6"/>
      <c r="AW1715" s="6"/>
      <c r="AX1715" s="6"/>
      <c r="AY1715" s="6"/>
      <c r="AZ1715" s="6"/>
      <c r="BA1715" s="6"/>
      <c r="BB1715" s="6"/>
      <c r="BC1715" s="6"/>
      <c r="BD1715" s="6"/>
      <c r="BE1715" s="6"/>
      <c r="BF1715" s="6"/>
      <c r="BG1715" s="6"/>
      <c r="BH1715" s="6"/>
      <c r="BI1715" s="6"/>
      <c r="BJ1715" s="6"/>
      <c r="BK1715" s="6"/>
      <c r="BL1715" s="6"/>
      <c r="BM1715" s="6"/>
      <c r="BN1715" s="6"/>
      <c r="BO1715" s="6"/>
      <c r="BP1715" s="6"/>
      <c r="BQ1715" s="6"/>
      <c r="BR1715" s="6"/>
      <c r="BS1715" s="6"/>
      <c r="BT1715" s="6"/>
      <c r="BU1715" s="6"/>
      <c r="BV1715" s="6"/>
      <c r="BW1715" s="6"/>
      <c r="BX1715" s="6"/>
      <c r="BY1715" s="6"/>
      <c r="BZ1715" s="6"/>
      <c r="CA1715" s="6"/>
      <c r="CB1715" s="6"/>
      <c r="CC1715" s="6"/>
      <c r="CD1715" s="6"/>
      <c r="CE1715" s="6"/>
      <c r="CF1715" s="6"/>
      <c r="CG1715" s="6"/>
      <c r="CH1715" s="6"/>
      <c r="CI1715" s="6"/>
      <c r="CJ1715" s="6"/>
      <c r="CK1715" s="6"/>
      <c r="CL1715" s="6"/>
      <c r="CM1715" s="6"/>
      <c r="CN1715" s="6"/>
      <c r="CO1715" s="6"/>
      <c r="CP1715" s="6"/>
      <c r="CQ1715" s="6"/>
      <c r="CR1715" s="6"/>
    </row>
    <row r="1716" customFormat="false" ht="15" hidden="false" customHeight="false" outlineLevel="0" collapsed="false">
      <c r="A1716" s="54" t="n">
        <v>1715</v>
      </c>
      <c r="B1716" s="6" t="s">
        <v>3781</v>
      </c>
      <c r="C1716" s="1" t="n">
        <v>2</v>
      </c>
      <c r="D1716" s="1" t="n">
        <v>3</v>
      </c>
      <c r="E1716" s="106" t="n">
        <f aca="false">PRODUCT(C1716/D1716)</f>
        <v>0.666666666666667</v>
      </c>
      <c r="F1716" s="6"/>
      <c r="G1716" s="6"/>
      <c r="H1716" s="6"/>
      <c r="I1716" s="6"/>
      <c r="J1716" s="1"/>
      <c r="K1716" s="1"/>
      <c r="L1716" s="6"/>
      <c r="S1716" s="6"/>
      <c r="T1716" s="6"/>
      <c r="U1716" s="6"/>
      <c r="V1716" s="1"/>
      <c r="W1716" s="6"/>
      <c r="X1716" s="6"/>
      <c r="Y1716" s="6"/>
      <c r="Z1716" s="6"/>
      <c r="AA1716" s="6"/>
      <c r="AB1716" s="6"/>
      <c r="AC1716" s="6"/>
      <c r="AD1716" s="6"/>
      <c r="AE1716" s="6"/>
      <c r="AF1716" s="6"/>
      <c r="AG1716" s="6"/>
      <c r="AH1716" s="6"/>
      <c r="AM1716" s="6"/>
      <c r="AN1716" s="6"/>
      <c r="AO1716" s="6"/>
      <c r="AP1716" s="6"/>
      <c r="AQ1716" s="6"/>
      <c r="AR1716" s="6"/>
      <c r="AS1716" s="6"/>
      <c r="AT1716" s="6"/>
      <c r="AU1716" s="6"/>
      <c r="AV1716" s="6"/>
      <c r="AW1716" s="6"/>
      <c r="AX1716" s="6"/>
      <c r="AY1716" s="6"/>
      <c r="AZ1716" s="6"/>
      <c r="BA1716" s="6"/>
      <c r="BB1716" s="6"/>
      <c r="BC1716" s="6"/>
      <c r="BD1716" s="6"/>
      <c r="BE1716" s="6"/>
      <c r="BF1716" s="6"/>
      <c r="BG1716" s="6"/>
      <c r="BH1716" s="6"/>
      <c r="BI1716" s="6"/>
      <c r="BJ1716" s="6"/>
      <c r="BK1716" s="6"/>
      <c r="BL1716" s="6"/>
      <c r="BM1716" s="6"/>
      <c r="BN1716" s="6"/>
      <c r="BO1716" s="6"/>
      <c r="BP1716" s="6"/>
      <c r="BQ1716" s="6"/>
      <c r="BR1716" s="6"/>
      <c r="BS1716" s="6"/>
      <c r="BT1716" s="6"/>
      <c r="BU1716" s="6"/>
      <c r="BV1716" s="6"/>
      <c r="BW1716" s="6"/>
      <c r="BX1716" s="6"/>
      <c r="BY1716" s="6"/>
      <c r="BZ1716" s="6"/>
      <c r="CA1716" s="6"/>
      <c r="CB1716" s="6"/>
      <c r="CC1716" s="6"/>
      <c r="CD1716" s="6"/>
      <c r="CE1716" s="6"/>
      <c r="CF1716" s="6"/>
      <c r="CG1716" s="6"/>
      <c r="CH1716" s="6"/>
      <c r="CI1716" s="6"/>
      <c r="CJ1716" s="6"/>
      <c r="CK1716" s="6"/>
      <c r="CL1716" s="6"/>
      <c r="CM1716" s="6"/>
      <c r="CN1716" s="6"/>
      <c r="CO1716" s="6"/>
      <c r="CP1716" s="6"/>
      <c r="CQ1716" s="6"/>
      <c r="CR1716" s="6"/>
    </row>
    <row r="1717" customFormat="false" ht="15" hidden="false" customHeight="false" outlineLevel="0" collapsed="false">
      <c r="A1717" s="54" t="n">
        <v>1716</v>
      </c>
      <c r="B1717" s="6" t="s">
        <v>3782</v>
      </c>
      <c r="C1717" s="1" t="n">
        <v>2</v>
      </c>
      <c r="D1717" s="1" t="n">
        <v>3</v>
      </c>
      <c r="E1717" s="106" t="n">
        <f aca="false">PRODUCT(C1717/D1717)</f>
        <v>0.666666666666667</v>
      </c>
      <c r="F1717" s="6"/>
      <c r="G1717" s="6"/>
      <c r="H1717" s="6"/>
      <c r="I1717" s="6"/>
      <c r="J1717" s="1"/>
      <c r="K1717" s="1"/>
      <c r="L1717" s="6"/>
      <c r="S1717" s="6"/>
      <c r="T1717" s="6"/>
      <c r="U1717" s="6"/>
      <c r="V1717" s="1"/>
      <c r="W1717" s="6"/>
      <c r="X1717" s="6"/>
      <c r="Y1717" s="6"/>
      <c r="Z1717" s="6"/>
      <c r="AA1717" s="6"/>
      <c r="AB1717" s="6"/>
      <c r="AC1717" s="6"/>
      <c r="AD1717" s="6"/>
      <c r="AE1717" s="6"/>
      <c r="AF1717" s="6"/>
      <c r="AG1717" s="6"/>
      <c r="AH1717" s="6"/>
      <c r="AM1717" s="6"/>
      <c r="AN1717" s="6"/>
      <c r="AO1717" s="6"/>
      <c r="AP1717" s="6"/>
      <c r="AQ1717" s="6"/>
      <c r="AR1717" s="6"/>
      <c r="AS1717" s="6"/>
      <c r="AT1717" s="6"/>
      <c r="AU1717" s="6"/>
      <c r="AV1717" s="6"/>
      <c r="AW1717" s="6"/>
      <c r="AX1717" s="6"/>
      <c r="AY1717" s="6"/>
      <c r="AZ1717" s="6"/>
      <c r="BA1717" s="6"/>
      <c r="BB1717" s="6"/>
      <c r="BC1717" s="6"/>
      <c r="BD1717" s="6"/>
      <c r="BE1717" s="6"/>
      <c r="BF1717" s="6"/>
      <c r="BG1717" s="6"/>
      <c r="BH1717" s="6"/>
      <c r="BI1717" s="6"/>
      <c r="BJ1717" s="6"/>
      <c r="BK1717" s="6"/>
      <c r="BL1717" s="6"/>
      <c r="BM1717" s="6"/>
      <c r="BN1717" s="6"/>
      <c r="BO1717" s="6"/>
      <c r="BP1717" s="6"/>
      <c r="BQ1717" s="6"/>
      <c r="BR1717" s="6"/>
      <c r="BS1717" s="6"/>
      <c r="BT1717" s="6"/>
      <c r="BU1717" s="6"/>
      <c r="BV1717" s="6"/>
      <c r="BW1717" s="6"/>
      <c r="BX1717" s="6"/>
      <c r="BY1717" s="6"/>
      <c r="BZ1717" s="6"/>
      <c r="CA1717" s="6"/>
      <c r="CB1717" s="6"/>
      <c r="CC1717" s="6"/>
      <c r="CD1717" s="6"/>
      <c r="CE1717" s="6"/>
      <c r="CF1717" s="6"/>
      <c r="CG1717" s="6"/>
      <c r="CH1717" s="6"/>
      <c r="CI1717" s="6"/>
      <c r="CJ1717" s="6"/>
      <c r="CK1717" s="6"/>
      <c r="CL1717" s="6"/>
      <c r="CM1717" s="6"/>
      <c r="CN1717" s="6"/>
      <c r="CO1717" s="6"/>
      <c r="CP1717" s="6"/>
      <c r="CQ1717" s="6"/>
      <c r="CR1717" s="6"/>
    </row>
    <row r="1718" customFormat="false" ht="15" hidden="false" customHeight="false" outlineLevel="0" collapsed="false">
      <c r="A1718" s="54" t="n">
        <v>1717</v>
      </c>
      <c r="B1718" s="56" t="s">
        <v>3806</v>
      </c>
      <c r="C1718" s="1" t="n">
        <v>2</v>
      </c>
      <c r="D1718" s="1" t="n">
        <v>1</v>
      </c>
      <c r="E1718" s="106" t="n">
        <f aca="false">PRODUCT(C1718/D1718)</f>
        <v>2</v>
      </c>
      <c r="F1718" s="6"/>
      <c r="G1718" s="6"/>
      <c r="H1718" s="56"/>
      <c r="I1718" s="6"/>
      <c r="J1718" s="1"/>
      <c r="K1718" s="1"/>
      <c r="L1718" s="6"/>
      <c r="S1718" s="6"/>
      <c r="T1718" s="6"/>
      <c r="U1718" s="6"/>
      <c r="V1718" s="1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</row>
    <row r="1719" customFormat="false" ht="15" hidden="false" customHeight="false" outlineLevel="0" collapsed="false">
      <c r="A1719" s="54" t="n">
        <v>1718</v>
      </c>
      <c r="B1719" s="6" t="s">
        <v>3813</v>
      </c>
      <c r="C1719" s="1" t="n">
        <v>2</v>
      </c>
      <c r="D1719" s="1" t="n">
        <v>1</v>
      </c>
      <c r="E1719" s="106" t="n">
        <f aca="false">PRODUCT(C1719/D1719)</f>
        <v>2</v>
      </c>
      <c r="F1719" s="6"/>
      <c r="G1719" s="6"/>
      <c r="H1719" s="6"/>
      <c r="I1719" s="6"/>
      <c r="J1719" s="1"/>
      <c r="K1719" s="1"/>
      <c r="L1719" s="6"/>
      <c r="S1719" s="6"/>
      <c r="T1719" s="6"/>
      <c r="U1719" s="6"/>
      <c r="V1719" s="1"/>
      <c r="W1719" s="6"/>
      <c r="X1719" s="6"/>
      <c r="Y1719" s="6"/>
      <c r="Z1719" s="6"/>
      <c r="AA1719" s="6"/>
      <c r="AB1719" s="6"/>
      <c r="AC1719" s="6"/>
      <c r="AD1719" s="6"/>
      <c r="AE1719" s="6"/>
      <c r="AF1719" s="6"/>
      <c r="AG1719" s="6"/>
      <c r="AH1719" s="6"/>
      <c r="AM1719" s="6"/>
      <c r="AN1719" s="6"/>
      <c r="AO1719" s="6"/>
      <c r="AP1719" s="6"/>
      <c r="AQ1719" s="6"/>
      <c r="AR1719" s="6"/>
      <c r="AS1719" s="6"/>
      <c r="AT1719" s="6"/>
      <c r="AU1719" s="6"/>
      <c r="AV1719" s="6"/>
      <c r="AW1719" s="6"/>
      <c r="AX1719" s="6"/>
      <c r="AY1719" s="6"/>
      <c r="AZ1719" s="6"/>
      <c r="BA1719" s="6"/>
      <c r="BB1719" s="6"/>
      <c r="BC1719" s="6"/>
      <c r="BD1719" s="6"/>
      <c r="BE1719" s="6"/>
      <c r="BF1719" s="6"/>
      <c r="BG1719" s="6"/>
      <c r="BH1719" s="6"/>
      <c r="BI1719" s="6"/>
      <c r="BJ1719" s="6"/>
      <c r="BK1719" s="6"/>
      <c r="BL1719" s="6"/>
      <c r="BM1719" s="6"/>
      <c r="BN1719" s="6"/>
      <c r="BO1719" s="6"/>
      <c r="BP1719" s="6"/>
      <c r="BQ1719" s="6"/>
      <c r="BR1719" s="6"/>
      <c r="BS1719" s="6"/>
      <c r="BT1719" s="6"/>
      <c r="BU1719" s="6"/>
      <c r="BV1719" s="6"/>
      <c r="BW1719" s="6"/>
      <c r="BX1719" s="6"/>
      <c r="BY1719" s="6"/>
      <c r="BZ1719" s="6"/>
      <c r="CA1719" s="6"/>
      <c r="CB1719" s="6"/>
      <c r="CC1719" s="6"/>
      <c r="CD1719" s="6"/>
      <c r="CE1719" s="6"/>
      <c r="CF1719" s="6"/>
      <c r="CG1719" s="6"/>
      <c r="CH1719" s="6"/>
      <c r="CI1719" s="6"/>
      <c r="CJ1719" s="6"/>
      <c r="CK1719" s="6"/>
      <c r="CL1719" s="6"/>
      <c r="CM1719" s="6"/>
      <c r="CN1719" s="6"/>
      <c r="CO1719" s="6"/>
      <c r="CP1719" s="6"/>
      <c r="CQ1719" s="6"/>
      <c r="CR1719" s="6"/>
    </row>
    <row r="1720" customFormat="false" ht="15" hidden="false" customHeight="false" outlineLevel="0" collapsed="false">
      <c r="A1720" s="54" t="n">
        <v>1719</v>
      </c>
      <c r="B1720" s="6" t="s">
        <v>3814</v>
      </c>
      <c r="C1720" s="1" t="n">
        <v>2</v>
      </c>
      <c r="D1720" s="1" t="n">
        <v>1</v>
      </c>
      <c r="E1720" s="106" t="n">
        <f aca="false">PRODUCT(C1720/D1720)</f>
        <v>2</v>
      </c>
      <c r="F1720" s="6"/>
      <c r="G1720" s="6"/>
      <c r="H1720" s="6"/>
      <c r="I1720" s="6"/>
      <c r="J1720" s="1"/>
      <c r="K1720" s="1"/>
      <c r="L1720" s="6"/>
      <c r="S1720" s="6"/>
      <c r="T1720" s="6"/>
      <c r="U1720" s="6"/>
      <c r="V1720" s="1"/>
      <c r="W1720" s="6"/>
      <c r="X1720" s="6"/>
      <c r="Y1720" s="6"/>
      <c r="Z1720" s="6"/>
      <c r="AA1720" s="6"/>
      <c r="AB1720" s="6"/>
      <c r="AC1720" s="6"/>
      <c r="AD1720" s="6"/>
      <c r="AE1720" s="6"/>
      <c r="AF1720" s="6"/>
      <c r="AG1720" s="6"/>
      <c r="AH1720" s="6"/>
      <c r="AM1720" s="6"/>
      <c r="AN1720" s="6"/>
      <c r="AO1720" s="6"/>
      <c r="AP1720" s="6"/>
      <c r="AQ1720" s="6"/>
      <c r="AR1720" s="6"/>
      <c r="AS1720" s="6"/>
      <c r="AT1720" s="6"/>
      <c r="AU1720" s="6"/>
      <c r="AV1720" s="6"/>
      <c r="AW1720" s="6"/>
      <c r="AX1720" s="6"/>
      <c r="AY1720" s="6"/>
      <c r="AZ1720" s="6"/>
      <c r="BA1720" s="6"/>
      <c r="BB1720" s="6"/>
      <c r="BC1720" s="6"/>
      <c r="BD1720" s="6"/>
      <c r="BE1720" s="6"/>
      <c r="BF1720" s="6"/>
      <c r="BG1720" s="6"/>
      <c r="BH1720" s="6"/>
      <c r="BI1720" s="6"/>
      <c r="BJ1720" s="6"/>
      <c r="BK1720" s="6"/>
      <c r="BL1720" s="6"/>
      <c r="BM1720" s="6"/>
      <c r="BN1720" s="6"/>
      <c r="BO1720" s="6"/>
      <c r="BP1720" s="6"/>
      <c r="BQ1720" s="6"/>
      <c r="BR1720" s="6"/>
      <c r="BS1720" s="6"/>
      <c r="BT1720" s="6"/>
      <c r="BU1720" s="6"/>
      <c r="BV1720" s="6"/>
      <c r="BW1720" s="6"/>
      <c r="BX1720" s="6"/>
      <c r="BY1720" s="6"/>
      <c r="BZ1720" s="6"/>
      <c r="CA1720" s="6"/>
      <c r="CB1720" s="6"/>
      <c r="CC1720" s="6"/>
      <c r="CD1720" s="6"/>
      <c r="CE1720" s="6"/>
      <c r="CF1720" s="6"/>
      <c r="CG1720" s="6"/>
      <c r="CH1720" s="6"/>
      <c r="CI1720" s="6"/>
      <c r="CJ1720" s="6"/>
      <c r="CK1720" s="6"/>
      <c r="CL1720" s="6"/>
      <c r="CM1720" s="6"/>
      <c r="CN1720" s="6"/>
      <c r="CO1720" s="6"/>
      <c r="CP1720" s="6"/>
      <c r="CQ1720" s="6"/>
      <c r="CR1720" s="6"/>
    </row>
    <row r="1721" customFormat="false" ht="15" hidden="false" customHeight="false" outlineLevel="0" collapsed="false">
      <c r="A1721" s="54" t="n">
        <v>1720</v>
      </c>
      <c r="B1721" s="6" t="s">
        <v>3815</v>
      </c>
      <c r="C1721" s="1" t="n">
        <v>2</v>
      </c>
      <c r="D1721" s="1" t="n">
        <v>1</v>
      </c>
      <c r="E1721" s="106" t="n">
        <f aca="false">PRODUCT(C1721/D1721)</f>
        <v>2</v>
      </c>
      <c r="F1721" s="6"/>
      <c r="G1721" s="6"/>
      <c r="H1721" s="6"/>
      <c r="I1721" s="6"/>
      <c r="J1721" s="1"/>
      <c r="K1721" s="1"/>
      <c r="L1721" s="6"/>
      <c r="S1721" s="6"/>
      <c r="T1721" s="6"/>
      <c r="U1721" s="6"/>
      <c r="V1721" s="1"/>
      <c r="W1721" s="6"/>
      <c r="X1721" s="6"/>
      <c r="Y1721" s="6"/>
      <c r="Z1721" s="6"/>
      <c r="AA1721" s="6"/>
      <c r="AB1721" s="6"/>
      <c r="AC1721" s="6"/>
      <c r="AD1721" s="6"/>
      <c r="AE1721" s="6"/>
      <c r="AF1721" s="6"/>
      <c r="AG1721" s="6"/>
      <c r="AH1721" s="6"/>
      <c r="AM1721" s="6"/>
      <c r="AN1721" s="6"/>
      <c r="AO1721" s="6"/>
      <c r="AP1721" s="6"/>
      <c r="AQ1721" s="6"/>
      <c r="AR1721" s="6"/>
      <c r="AS1721" s="6"/>
      <c r="AT1721" s="6"/>
      <c r="AU1721" s="6"/>
      <c r="AV1721" s="6"/>
      <c r="AW1721" s="6"/>
      <c r="AX1721" s="6"/>
      <c r="AY1721" s="6"/>
      <c r="AZ1721" s="6"/>
      <c r="BA1721" s="6"/>
      <c r="BB1721" s="6"/>
      <c r="BC1721" s="6"/>
      <c r="BD1721" s="6"/>
      <c r="BE1721" s="6"/>
      <c r="BF1721" s="6"/>
      <c r="BG1721" s="6"/>
      <c r="BH1721" s="6"/>
      <c r="BI1721" s="6"/>
      <c r="BJ1721" s="6"/>
      <c r="BK1721" s="6"/>
      <c r="BL1721" s="6"/>
      <c r="BM1721" s="6"/>
      <c r="BN1721" s="6"/>
      <c r="BO1721" s="6"/>
      <c r="BP1721" s="6"/>
      <c r="BQ1721" s="6"/>
      <c r="BR1721" s="6"/>
      <c r="BS1721" s="6"/>
      <c r="BT1721" s="6"/>
      <c r="BU1721" s="6"/>
      <c r="BV1721" s="6"/>
      <c r="BW1721" s="6"/>
      <c r="BX1721" s="6"/>
      <c r="BY1721" s="6"/>
      <c r="BZ1721" s="6"/>
      <c r="CA1721" s="6"/>
      <c r="CB1721" s="6"/>
      <c r="CC1721" s="6"/>
      <c r="CD1721" s="6"/>
      <c r="CE1721" s="6"/>
      <c r="CF1721" s="6"/>
      <c r="CG1721" s="6"/>
      <c r="CH1721" s="6"/>
      <c r="CI1721" s="6"/>
      <c r="CJ1721" s="6"/>
      <c r="CK1721" s="6"/>
      <c r="CL1721" s="6"/>
      <c r="CM1721" s="6"/>
      <c r="CN1721" s="6"/>
      <c r="CO1721" s="6"/>
      <c r="CP1721" s="6"/>
      <c r="CQ1721" s="6"/>
      <c r="CR1721" s="6"/>
    </row>
    <row r="1722" customFormat="false" ht="15" hidden="false" customHeight="false" outlineLevel="0" collapsed="false">
      <c r="A1722" s="54" t="n">
        <v>1721</v>
      </c>
      <c r="B1722" s="6" t="s">
        <v>3816</v>
      </c>
      <c r="C1722" s="1" t="n">
        <v>2</v>
      </c>
      <c r="D1722" s="1" t="n">
        <v>1</v>
      </c>
      <c r="E1722" s="106" t="n">
        <f aca="false">PRODUCT(C1722/D1722)</f>
        <v>2</v>
      </c>
      <c r="F1722" s="6"/>
      <c r="G1722" s="6"/>
      <c r="H1722" s="6"/>
      <c r="I1722" s="6"/>
      <c r="J1722" s="1"/>
      <c r="K1722" s="1"/>
      <c r="L1722" s="6"/>
      <c r="S1722" s="6"/>
      <c r="T1722" s="6"/>
      <c r="U1722" s="6"/>
      <c r="V1722" s="1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</row>
    <row r="1723" customFormat="false" ht="15" hidden="false" customHeight="false" outlineLevel="0" collapsed="false">
      <c r="A1723" s="54" t="n">
        <v>1722</v>
      </c>
      <c r="B1723" s="6" t="s">
        <v>3832</v>
      </c>
      <c r="C1723" s="1" t="n">
        <v>2</v>
      </c>
      <c r="D1723" s="1" t="n">
        <v>1</v>
      </c>
      <c r="E1723" s="106" t="n">
        <f aca="false">PRODUCT(C1723/D1723)</f>
        <v>2</v>
      </c>
      <c r="F1723" s="6"/>
      <c r="G1723" s="6"/>
      <c r="H1723" s="6"/>
      <c r="I1723" s="6"/>
      <c r="J1723" s="1"/>
      <c r="K1723" s="1"/>
      <c r="L1723" s="6"/>
      <c r="S1723" s="6"/>
      <c r="T1723" s="6"/>
      <c r="U1723" s="6"/>
      <c r="V1723" s="1"/>
      <c r="W1723" s="6"/>
      <c r="X1723" s="6"/>
      <c r="Y1723" s="6"/>
      <c r="Z1723" s="6"/>
      <c r="AA1723" s="6"/>
      <c r="AB1723" s="6"/>
      <c r="AC1723" s="6"/>
      <c r="AD1723" s="6"/>
      <c r="AE1723" s="6"/>
      <c r="AF1723" s="6"/>
      <c r="AG1723" s="6"/>
      <c r="AH1723" s="6"/>
      <c r="AM1723" s="6"/>
      <c r="AN1723" s="6"/>
      <c r="AO1723" s="6"/>
      <c r="AP1723" s="6"/>
      <c r="AQ1723" s="6"/>
      <c r="AR1723" s="6"/>
      <c r="AS1723" s="6"/>
      <c r="AT1723" s="6"/>
      <c r="AU1723" s="6"/>
      <c r="AV1723" s="6"/>
      <c r="AW1723" s="6"/>
      <c r="AX1723" s="6"/>
      <c r="AY1723" s="6"/>
      <c r="AZ1723" s="6"/>
      <c r="BA1723" s="6"/>
      <c r="BB1723" s="6"/>
      <c r="BC1723" s="6"/>
      <c r="BD1723" s="6"/>
      <c r="BE1723" s="6"/>
      <c r="BF1723" s="6"/>
      <c r="BG1723" s="6"/>
      <c r="BH1723" s="6"/>
      <c r="BI1723" s="6"/>
      <c r="BJ1723" s="6"/>
      <c r="BK1723" s="6"/>
      <c r="BL1723" s="6"/>
      <c r="BM1723" s="6"/>
      <c r="BN1723" s="6"/>
      <c r="BO1723" s="6"/>
      <c r="BP1723" s="6"/>
      <c r="BQ1723" s="6"/>
      <c r="BR1723" s="6"/>
      <c r="BS1723" s="6"/>
      <c r="BT1723" s="6"/>
      <c r="BU1723" s="6"/>
      <c r="BV1723" s="6"/>
      <c r="BW1723" s="6"/>
      <c r="BX1723" s="6"/>
      <c r="BY1723" s="6"/>
      <c r="BZ1723" s="6"/>
      <c r="CA1723" s="6"/>
      <c r="CB1723" s="6"/>
      <c r="CC1723" s="6"/>
      <c r="CD1723" s="6"/>
      <c r="CE1723" s="6"/>
      <c r="CF1723" s="6"/>
      <c r="CG1723" s="6"/>
      <c r="CH1723" s="6"/>
      <c r="CI1723" s="6"/>
      <c r="CJ1723" s="6"/>
      <c r="CK1723" s="6"/>
      <c r="CL1723" s="6"/>
      <c r="CM1723" s="6"/>
      <c r="CN1723" s="6"/>
      <c r="CO1723" s="6"/>
      <c r="CP1723" s="6"/>
      <c r="CQ1723" s="6"/>
      <c r="CR1723" s="6"/>
    </row>
    <row r="1724" customFormat="false" ht="15" hidden="false" customHeight="false" outlineLevel="0" collapsed="false">
      <c r="A1724" s="54" t="n">
        <v>1723</v>
      </c>
      <c r="B1724" s="6" t="s">
        <v>3841</v>
      </c>
      <c r="C1724" s="1" t="n">
        <v>2</v>
      </c>
      <c r="D1724" s="1" t="n">
        <v>1</v>
      </c>
      <c r="E1724" s="106" t="n">
        <f aca="false">PRODUCT(C1724/D1724)</f>
        <v>2</v>
      </c>
      <c r="F1724" s="6"/>
      <c r="G1724" s="6"/>
      <c r="H1724" s="6"/>
      <c r="I1724" s="6"/>
      <c r="J1724" s="1"/>
      <c r="K1724" s="1"/>
      <c r="L1724" s="6"/>
      <c r="S1724" s="6"/>
      <c r="T1724" s="6"/>
      <c r="U1724" s="6"/>
      <c r="V1724" s="1"/>
      <c r="W1724" s="6"/>
      <c r="X1724" s="6"/>
      <c r="Y1724" s="6"/>
      <c r="Z1724" s="6"/>
      <c r="AA1724" s="6"/>
      <c r="AB1724" s="6"/>
      <c r="AC1724" s="6"/>
      <c r="AD1724" s="6"/>
      <c r="AE1724" s="6"/>
      <c r="AF1724" s="6"/>
      <c r="AG1724" s="6"/>
      <c r="AH1724" s="6"/>
      <c r="AM1724" s="6"/>
      <c r="AN1724" s="6"/>
      <c r="AO1724" s="6"/>
      <c r="AP1724" s="6"/>
      <c r="AQ1724" s="6"/>
      <c r="AR1724" s="6"/>
      <c r="AS1724" s="6"/>
      <c r="AT1724" s="6"/>
      <c r="AU1724" s="6"/>
      <c r="AV1724" s="6"/>
      <c r="AW1724" s="6"/>
      <c r="AX1724" s="6"/>
      <c r="AY1724" s="6"/>
      <c r="AZ1724" s="6"/>
      <c r="BA1724" s="6"/>
      <c r="BB1724" s="6"/>
      <c r="BC1724" s="6"/>
      <c r="BD1724" s="6"/>
      <c r="BE1724" s="6"/>
      <c r="BF1724" s="6"/>
      <c r="BG1724" s="6"/>
      <c r="BH1724" s="6"/>
      <c r="BI1724" s="6"/>
      <c r="BJ1724" s="6"/>
      <c r="BK1724" s="6"/>
      <c r="BL1724" s="6"/>
      <c r="BM1724" s="6"/>
      <c r="BN1724" s="6"/>
      <c r="BO1724" s="6"/>
      <c r="BP1724" s="6"/>
      <c r="BQ1724" s="6"/>
      <c r="BR1724" s="6"/>
      <c r="BS1724" s="6"/>
      <c r="BT1724" s="6"/>
      <c r="BU1724" s="6"/>
      <c r="BV1724" s="6"/>
      <c r="BW1724" s="6"/>
      <c r="BX1724" s="6"/>
      <c r="BY1724" s="6"/>
      <c r="BZ1724" s="6"/>
      <c r="CA1724" s="6"/>
      <c r="CB1724" s="6"/>
      <c r="CC1724" s="6"/>
      <c r="CD1724" s="6"/>
      <c r="CE1724" s="6"/>
      <c r="CF1724" s="6"/>
      <c r="CG1724" s="6"/>
      <c r="CH1724" s="6"/>
      <c r="CI1724" s="6"/>
      <c r="CJ1724" s="6"/>
      <c r="CK1724" s="6"/>
      <c r="CL1724" s="6"/>
      <c r="CM1724" s="6"/>
      <c r="CN1724" s="6"/>
      <c r="CO1724" s="6"/>
      <c r="CP1724" s="6"/>
      <c r="CQ1724" s="6"/>
      <c r="CR1724" s="6"/>
    </row>
    <row r="1725" customFormat="false" ht="15" hidden="false" customHeight="false" outlineLevel="0" collapsed="false">
      <c r="A1725" s="54" t="n">
        <v>1724</v>
      </c>
      <c r="B1725" s="6" t="s">
        <v>2568</v>
      </c>
      <c r="C1725" s="1" t="n">
        <v>1</v>
      </c>
      <c r="D1725" s="1" t="n">
        <v>79</v>
      </c>
      <c r="E1725" s="106" t="n">
        <f aca="false">PRODUCT(C1725/D1725)</f>
        <v>0.0126582278481013</v>
      </c>
      <c r="F1725" s="6"/>
      <c r="G1725" s="6"/>
      <c r="H1725" s="6"/>
      <c r="I1725" s="6"/>
      <c r="J1725" s="1"/>
      <c r="K1725" s="1"/>
      <c r="L1725" s="6"/>
      <c r="S1725" s="6"/>
      <c r="T1725" s="6"/>
      <c r="U1725" s="6"/>
      <c r="V1725" s="1"/>
      <c r="W1725" s="6"/>
      <c r="X1725" s="6"/>
      <c r="Y1725" s="6"/>
      <c r="Z1725" s="6"/>
      <c r="AA1725" s="6"/>
      <c r="AB1725" s="6"/>
      <c r="AC1725" s="6"/>
      <c r="AD1725" s="6"/>
      <c r="AE1725" s="6"/>
      <c r="AF1725" s="6"/>
      <c r="AG1725" s="6"/>
      <c r="AH1725" s="6"/>
      <c r="AM1725" s="6"/>
      <c r="AN1725" s="6"/>
      <c r="AO1725" s="6"/>
      <c r="AP1725" s="6"/>
      <c r="AQ1725" s="6"/>
      <c r="AR1725" s="6"/>
      <c r="AS1725" s="6"/>
      <c r="AT1725" s="6"/>
      <c r="AU1725" s="6"/>
      <c r="AV1725" s="6"/>
      <c r="AW1725" s="6"/>
      <c r="AX1725" s="6"/>
      <c r="AY1725" s="6"/>
      <c r="AZ1725" s="6"/>
      <c r="BA1725" s="6"/>
      <c r="BB1725" s="6"/>
      <c r="BC1725" s="6"/>
      <c r="BD1725" s="6"/>
      <c r="BE1725" s="6"/>
      <c r="BF1725" s="6"/>
      <c r="BG1725" s="6"/>
      <c r="BH1725" s="6"/>
      <c r="BI1725" s="6"/>
      <c r="BJ1725" s="6"/>
      <c r="BK1725" s="6"/>
      <c r="BL1725" s="6"/>
      <c r="BM1725" s="6"/>
      <c r="BN1725" s="6"/>
      <c r="BO1725" s="6"/>
      <c r="BP1725" s="6"/>
      <c r="BQ1725" s="6"/>
      <c r="BR1725" s="6"/>
      <c r="BS1725" s="6"/>
      <c r="BT1725" s="6"/>
      <c r="BU1725" s="6"/>
      <c r="BV1725" s="6"/>
      <c r="BW1725" s="6"/>
      <c r="BX1725" s="6"/>
      <c r="BY1725" s="6"/>
      <c r="BZ1725" s="6"/>
      <c r="CA1725" s="6"/>
      <c r="CB1725" s="6"/>
      <c r="CC1725" s="6"/>
      <c r="CD1725" s="6"/>
      <c r="CE1725" s="6"/>
      <c r="CF1725" s="6"/>
      <c r="CG1725" s="6"/>
      <c r="CH1725" s="6"/>
      <c r="CI1725" s="6"/>
      <c r="CJ1725" s="6"/>
      <c r="CK1725" s="6"/>
      <c r="CL1725" s="6"/>
      <c r="CM1725" s="6"/>
      <c r="CN1725" s="6"/>
      <c r="CO1725" s="6"/>
      <c r="CP1725" s="6"/>
      <c r="CQ1725" s="6"/>
      <c r="CR1725" s="6"/>
    </row>
    <row r="1726" customFormat="false" ht="15" hidden="false" customHeight="false" outlineLevel="0" collapsed="false">
      <c r="A1726" s="54" t="n">
        <v>1725</v>
      </c>
      <c r="B1726" s="6" t="s">
        <v>531</v>
      </c>
      <c r="C1726" s="1" t="n">
        <v>1</v>
      </c>
      <c r="D1726" s="1" t="n">
        <v>21</v>
      </c>
      <c r="E1726" s="106" t="n">
        <f aca="false">PRODUCT(C1726/D1726)</f>
        <v>0.0476190476190476</v>
      </c>
      <c r="F1726" s="6"/>
      <c r="G1726" s="6"/>
      <c r="H1726" s="6"/>
      <c r="I1726" s="6"/>
      <c r="J1726" s="1"/>
      <c r="K1726" s="1"/>
      <c r="L1726" s="6"/>
      <c r="S1726" s="6"/>
      <c r="T1726" s="6"/>
      <c r="U1726" s="6"/>
      <c r="V1726" s="1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</row>
    <row r="1727" customFormat="false" ht="15" hidden="false" customHeight="false" outlineLevel="0" collapsed="false">
      <c r="A1727" s="54" t="n">
        <v>1726</v>
      </c>
      <c r="B1727" s="6" t="s">
        <v>3097</v>
      </c>
      <c r="C1727" s="1" t="n">
        <v>1</v>
      </c>
      <c r="D1727" s="1" t="n">
        <v>31</v>
      </c>
      <c r="E1727" s="106" t="n">
        <f aca="false">PRODUCT(C1727/D1727)</f>
        <v>0.032258064516129</v>
      </c>
      <c r="F1727" s="6"/>
      <c r="G1727" s="6"/>
      <c r="H1727" s="6"/>
      <c r="I1727" s="6"/>
      <c r="J1727" s="1"/>
      <c r="K1727" s="1"/>
      <c r="L1727" s="6"/>
      <c r="S1727" s="6"/>
      <c r="T1727" s="6"/>
      <c r="U1727" s="6"/>
      <c r="V1727" s="1"/>
      <c r="W1727" s="6"/>
      <c r="X1727" s="6"/>
      <c r="Y1727" s="6"/>
      <c r="Z1727" s="6"/>
      <c r="AA1727" s="6"/>
      <c r="AB1727" s="6"/>
      <c r="AC1727" s="6"/>
      <c r="AD1727" s="6"/>
      <c r="AE1727" s="6"/>
      <c r="AF1727" s="6"/>
      <c r="AG1727" s="6"/>
      <c r="AH1727" s="6"/>
      <c r="AM1727" s="6"/>
      <c r="AN1727" s="6"/>
      <c r="AO1727" s="6"/>
      <c r="AP1727" s="6"/>
      <c r="AQ1727" s="6"/>
      <c r="AR1727" s="6"/>
      <c r="AS1727" s="6"/>
      <c r="AT1727" s="6"/>
      <c r="AU1727" s="6"/>
      <c r="AV1727" s="6"/>
      <c r="AW1727" s="6"/>
      <c r="AX1727" s="6"/>
      <c r="AY1727" s="6"/>
      <c r="AZ1727" s="6"/>
      <c r="BA1727" s="6"/>
      <c r="BB1727" s="6"/>
      <c r="BC1727" s="6"/>
      <c r="BD1727" s="6"/>
      <c r="BE1727" s="6"/>
      <c r="BF1727" s="6"/>
      <c r="BG1727" s="6"/>
      <c r="BH1727" s="6"/>
      <c r="BI1727" s="6"/>
      <c r="BJ1727" s="6"/>
      <c r="BK1727" s="6"/>
      <c r="BL1727" s="6"/>
      <c r="BM1727" s="6"/>
      <c r="BN1727" s="6"/>
      <c r="BO1727" s="6"/>
      <c r="BP1727" s="6"/>
      <c r="BQ1727" s="6"/>
      <c r="BR1727" s="6"/>
      <c r="BS1727" s="6"/>
      <c r="BT1727" s="6"/>
      <c r="BU1727" s="6"/>
      <c r="BV1727" s="6"/>
      <c r="BW1727" s="6"/>
      <c r="BX1727" s="6"/>
      <c r="BY1727" s="6"/>
      <c r="BZ1727" s="6"/>
      <c r="CA1727" s="6"/>
      <c r="CB1727" s="6"/>
      <c r="CC1727" s="6"/>
      <c r="CD1727" s="6"/>
      <c r="CE1727" s="6"/>
      <c r="CF1727" s="6"/>
      <c r="CG1727" s="6"/>
      <c r="CH1727" s="6"/>
      <c r="CI1727" s="6"/>
      <c r="CJ1727" s="6"/>
      <c r="CK1727" s="6"/>
      <c r="CL1727" s="6"/>
      <c r="CM1727" s="6"/>
      <c r="CN1727" s="6"/>
      <c r="CO1727" s="6"/>
      <c r="CP1727" s="6"/>
      <c r="CQ1727" s="6"/>
      <c r="CR1727" s="6"/>
    </row>
    <row r="1728" customFormat="false" ht="15" hidden="false" customHeight="false" outlineLevel="0" collapsed="false">
      <c r="A1728" s="54" t="n">
        <v>1727</v>
      </c>
      <c r="B1728" s="56" t="s">
        <v>3100</v>
      </c>
      <c r="C1728" s="1" t="n">
        <v>1</v>
      </c>
      <c r="D1728" s="1" t="n">
        <v>37</v>
      </c>
      <c r="E1728" s="106" t="n">
        <f aca="false">PRODUCT(C1728/D1728)</f>
        <v>0.027027027027027</v>
      </c>
      <c r="F1728" s="6"/>
      <c r="G1728" s="6"/>
      <c r="H1728" s="56"/>
      <c r="I1728" s="6"/>
      <c r="J1728" s="1"/>
      <c r="K1728" s="1"/>
      <c r="L1728" s="6"/>
      <c r="S1728" s="6"/>
      <c r="T1728" s="6"/>
      <c r="U1728" s="6"/>
      <c r="V1728" s="1"/>
      <c r="W1728" s="6"/>
      <c r="X1728" s="6"/>
      <c r="Y1728" s="6"/>
      <c r="Z1728" s="6"/>
      <c r="AA1728" s="6"/>
      <c r="AB1728" s="6"/>
      <c r="AC1728" s="6"/>
      <c r="AD1728" s="6"/>
      <c r="AE1728" s="6"/>
      <c r="AF1728" s="6"/>
      <c r="AG1728" s="6"/>
      <c r="AH1728" s="6"/>
      <c r="AM1728" s="6"/>
      <c r="AN1728" s="6"/>
      <c r="AO1728" s="6"/>
      <c r="AP1728" s="6"/>
      <c r="AQ1728" s="6"/>
      <c r="AR1728" s="6"/>
      <c r="AS1728" s="6"/>
      <c r="AT1728" s="6"/>
      <c r="AU1728" s="6"/>
      <c r="AV1728" s="6"/>
      <c r="AW1728" s="6"/>
      <c r="AX1728" s="6"/>
      <c r="AY1728" s="6"/>
      <c r="AZ1728" s="6"/>
      <c r="BA1728" s="6"/>
      <c r="BB1728" s="6"/>
      <c r="BC1728" s="6"/>
      <c r="BD1728" s="6"/>
      <c r="BE1728" s="6"/>
      <c r="BF1728" s="6"/>
      <c r="BG1728" s="6"/>
      <c r="BH1728" s="6"/>
      <c r="BI1728" s="6"/>
      <c r="BJ1728" s="6"/>
      <c r="BK1728" s="6"/>
      <c r="BL1728" s="6"/>
      <c r="BM1728" s="6"/>
      <c r="BN1728" s="6"/>
      <c r="BO1728" s="6"/>
      <c r="BP1728" s="6"/>
      <c r="BQ1728" s="6"/>
      <c r="BR1728" s="6"/>
      <c r="BS1728" s="6"/>
      <c r="BT1728" s="6"/>
      <c r="BU1728" s="6"/>
      <c r="BV1728" s="6"/>
      <c r="BW1728" s="6"/>
      <c r="BX1728" s="6"/>
      <c r="BY1728" s="6"/>
      <c r="BZ1728" s="6"/>
      <c r="CA1728" s="6"/>
      <c r="CB1728" s="6"/>
      <c r="CC1728" s="6"/>
      <c r="CD1728" s="6"/>
      <c r="CE1728" s="6"/>
      <c r="CF1728" s="6"/>
      <c r="CG1728" s="6"/>
      <c r="CH1728" s="6"/>
      <c r="CI1728" s="6"/>
      <c r="CJ1728" s="6"/>
      <c r="CK1728" s="6"/>
      <c r="CL1728" s="6"/>
      <c r="CM1728" s="6"/>
      <c r="CN1728" s="6"/>
      <c r="CO1728" s="6"/>
      <c r="CP1728" s="6"/>
      <c r="CQ1728" s="6"/>
      <c r="CR1728" s="6"/>
    </row>
    <row r="1729" customFormat="false" ht="15" hidden="false" customHeight="false" outlineLevel="0" collapsed="false">
      <c r="A1729" s="54" t="n">
        <v>1728</v>
      </c>
      <c r="B1729" s="6" t="s">
        <v>3178</v>
      </c>
      <c r="C1729" s="1" t="n">
        <v>1</v>
      </c>
      <c r="D1729" s="1" t="n">
        <v>46</v>
      </c>
      <c r="E1729" s="106" t="n">
        <f aca="false">PRODUCT(C1729/D1729)</f>
        <v>0.0217391304347826</v>
      </c>
      <c r="F1729" s="6"/>
      <c r="G1729" s="6"/>
      <c r="H1729" s="6"/>
      <c r="I1729" s="6"/>
      <c r="J1729" s="1"/>
      <c r="K1729" s="1"/>
      <c r="L1729" s="6"/>
      <c r="S1729" s="6"/>
      <c r="T1729" s="6"/>
      <c r="U1729" s="6"/>
      <c r="V1729" s="1"/>
      <c r="W1729" s="6"/>
      <c r="X1729" s="6"/>
      <c r="Y1729" s="6"/>
      <c r="Z1729" s="6"/>
      <c r="AA1729" s="6"/>
      <c r="AB1729" s="6"/>
      <c r="AC1729" s="6"/>
      <c r="AD1729" s="6"/>
      <c r="AE1729" s="6"/>
      <c r="AF1729" s="6"/>
      <c r="AG1729" s="6"/>
      <c r="AH1729" s="6"/>
      <c r="AM1729" s="6"/>
      <c r="AN1729" s="6"/>
      <c r="AO1729" s="6"/>
      <c r="AP1729" s="6"/>
      <c r="AQ1729" s="6"/>
      <c r="AR1729" s="6"/>
      <c r="AS1729" s="6"/>
      <c r="AT1729" s="6"/>
      <c r="AU1729" s="6"/>
      <c r="AV1729" s="6"/>
      <c r="AW1729" s="6"/>
      <c r="AX1729" s="6"/>
      <c r="AY1729" s="6"/>
      <c r="AZ1729" s="6"/>
      <c r="BA1729" s="6"/>
      <c r="BB1729" s="6"/>
      <c r="BC1729" s="6"/>
      <c r="BD1729" s="6"/>
      <c r="BE1729" s="6"/>
      <c r="BF1729" s="6"/>
      <c r="BG1729" s="6"/>
      <c r="BH1729" s="6"/>
      <c r="BI1729" s="6"/>
      <c r="BJ1729" s="6"/>
      <c r="BK1729" s="6"/>
      <c r="BL1729" s="6"/>
      <c r="BM1729" s="6"/>
      <c r="BN1729" s="6"/>
      <c r="BO1729" s="6"/>
      <c r="BP1729" s="6"/>
      <c r="BQ1729" s="6"/>
      <c r="BR1729" s="6"/>
      <c r="BS1729" s="6"/>
      <c r="BT1729" s="6"/>
      <c r="BU1729" s="6"/>
      <c r="BV1729" s="6"/>
      <c r="BW1729" s="6"/>
      <c r="BX1729" s="6"/>
      <c r="BY1729" s="6"/>
      <c r="BZ1729" s="6"/>
      <c r="CA1729" s="6"/>
      <c r="CB1729" s="6"/>
      <c r="CC1729" s="6"/>
      <c r="CD1729" s="6"/>
      <c r="CE1729" s="6"/>
      <c r="CF1729" s="6"/>
      <c r="CG1729" s="6"/>
      <c r="CH1729" s="6"/>
      <c r="CI1729" s="6"/>
      <c r="CJ1729" s="6"/>
      <c r="CK1729" s="6"/>
      <c r="CL1729" s="6"/>
      <c r="CM1729" s="6"/>
      <c r="CN1729" s="6"/>
      <c r="CO1729" s="6"/>
      <c r="CP1729" s="6"/>
      <c r="CQ1729" s="6"/>
      <c r="CR1729" s="6"/>
    </row>
    <row r="1730" customFormat="false" ht="15" hidden="false" customHeight="false" outlineLevel="0" collapsed="false">
      <c r="A1730" s="54" t="n">
        <v>1729</v>
      </c>
      <c r="B1730" s="6" t="s">
        <v>3259</v>
      </c>
      <c r="C1730" s="1" t="n">
        <v>1</v>
      </c>
      <c r="D1730" s="1" t="n">
        <v>21</v>
      </c>
      <c r="E1730" s="106" t="n">
        <f aca="false">PRODUCT(C1730/D1730)</f>
        <v>0.0476190476190476</v>
      </c>
      <c r="F1730" s="6"/>
      <c r="G1730" s="6"/>
      <c r="H1730" s="6"/>
      <c r="I1730" s="6"/>
      <c r="J1730" s="1"/>
      <c r="K1730" s="1"/>
      <c r="L1730" s="6"/>
      <c r="S1730" s="6"/>
      <c r="T1730" s="6"/>
      <c r="U1730" s="6"/>
      <c r="V1730" s="1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</row>
    <row r="1731" customFormat="false" ht="15" hidden="false" customHeight="false" outlineLevel="0" collapsed="false">
      <c r="A1731" s="54" t="n">
        <v>1730</v>
      </c>
      <c r="B1731" s="6" t="s">
        <v>402</v>
      </c>
      <c r="C1731" s="1" t="n">
        <v>1</v>
      </c>
      <c r="D1731" s="1" t="n">
        <v>27</v>
      </c>
      <c r="E1731" s="106" t="n">
        <f aca="false">PRODUCT(C1731/D1731)</f>
        <v>0.037037037037037</v>
      </c>
      <c r="F1731" s="6"/>
      <c r="G1731" s="6"/>
      <c r="H1731" s="6"/>
      <c r="I1731" s="6"/>
      <c r="J1731" s="1"/>
      <c r="K1731" s="1"/>
      <c r="L1731" s="6"/>
      <c r="S1731" s="6"/>
      <c r="T1731" s="6"/>
      <c r="U1731" s="6"/>
      <c r="V1731" s="1"/>
      <c r="W1731" s="6"/>
      <c r="X1731" s="6"/>
      <c r="Y1731" s="6"/>
      <c r="Z1731" s="6"/>
      <c r="AA1731" s="6"/>
      <c r="AB1731" s="6"/>
      <c r="AC1731" s="6"/>
      <c r="AD1731" s="6"/>
      <c r="AE1731" s="6"/>
      <c r="AF1731" s="6"/>
      <c r="AG1731" s="6"/>
      <c r="AH1731" s="6"/>
      <c r="AM1731" s="6"/>
      <c r="AN1731" s="6"/>
      <c r="AO1731" s="6"/>
      <c r="AP1731" s="6"/>
      <c r="AQ1731" s="6"/>
      <c r="AR1731" s="6"/>
      <c r="AS1731" s="6"/>
      <c r="AT1731" s="6"/>
      <c r="AU1731" s="6"/>
      <c r="AV1731" s="6"/>
      <c r="AW1731" s="6"/>
      <c r="AX1731" s="6"/>
      <c r="AY1731" s="6"/>
      <c r="AZ1731" s="6"/>
      <c r="BA1731" s="6"/>
      <c r="BB1731" s="6"/>
      <c r="BC1731" s="6"/>
      <c r="BD1731" s="6"/>
      <c r="BE1731" s="6"/>
      <c r="BF1731" s="6"/>
      <c r="BG1731" s="6"/>
      <c r="BH1731" s="6"/>
      <c r="BI1731" s="6"/>
      <c r="BJ1731" s="6"/>
      <c r="BK1731" s="6"/>
      <c r="BL1731" s="6"/>
      <c r="BM1731" s="6"/>
      <c r="BN1731" s="6"/>
      <c r="BO1731" s="6"/>
      <c r="BP1731" s="6"/>
      <c r="BQ1731" s="6"/>
      <c r="BR1731" s="6"/>
      <c r="BS1731" s="6"/>
      <c r="BT1731" s="6"/>
      <c r="BU1731" s="6"/>
      <c r="BV1731" s="6"/>
      <c r="BW1731" s="6"/>
      <c r="BX1731" s="6"/>
      <c r="BY1731" s="6"/>
      <c r="BZ1731" s="6"/>
      <c r="CA1731" s="6"/>
      <c r="CB1731" s="6"/>
      <c r="CC1731" s="6"/>
      <c r="CD1731" s="6"/>
      <c r="CE1731" s="6"/>
      <c r="CF1731" s="6"/>
      <c r="CG1731" s="6"/>
      <c r="CH1731" s="6"/>
      <c r="CI1731" s="6"/>
      <c r="CJ1731" s="6"/>
      <c r="CK1731" s="6"/>
      <c r="CL1731" s="6"/>
      <c r="CM1731" s="6"/>
      <c r="CN1731" s="6"/>
      <c r="CO1731" s="6"/>
      <c r="CP1731" s="6"/>
      <c r="CQ1731" s="6"/>
      <c r="CR1731" s="6"/>
    </row>
    <row r="1732" customFormat="false" ht="15" hidden="false" customHeight="false" outlineLevel="0" collapsed="false">
      <c r="A1732" s="54" t="n">
        <v>1731</v>
      </c>
      <c r="B1732" s="6" t="s">
        <v>512</v>
      </c>
      <c r="C1732" s="1" t="n">
        <v>1</v>
      </c>
      <c r="D1732" s="1" t="n">
        <v>19</v>
      </c>
      <c r="E1732" s="106" t="n">
        <f aca="false">PRODUCT(C1732/D1732)</f>
        <v>0.0526315789473684</v>
      </c>
      <c r="F1732" s="6"/>
      <c r="G1732" s="6"/>
      <c r="H1732" s="6"/>
      <c r="I1732" s="6"/>
      <c r="J1732" s="1"/>
      <c r="K1732" s="1"/>
      <c r="L1732" s="6"/>
      <c r="S1732" s="6"/>
      <c r="T1732" s="6"/>
      <c r="U1732" s="6"/>
      <c r="V1732" s="1"/>
      <c r="W1732" s="6"/>
      <c r="X1732" s="6"/>
      <c r="Y1732" s="6"/>
      <c r="Z1732" s="6"/>
      <c r="AA1732" s="6"/>
      <c r="AB1732" s="6"/>
      <c r="AC1732" s="6"/>
      <c r="AD1732" s="6"/>
      <c r="AE1732" s="6"/>
      <c r="AF1732" s="6"/>
      <c r="AG1732" s="6"/>
      <c r="AH1732" s="6"/>
      <c r="AM1732" s="6"/>
      <c r="AN1732" s="6"/>
      <c r="AO1732" s="6"/>
      <c r="AP1732" s="6"/>
      <c r="AQ1732" s="6"/>
      <c r="AR1732" s="6"/>
      <c r="AS1732" s="6"/>
      <c r="AT1732" s="6"/>
      <c r="AU1732" s="6"/>
      <c r="AV1732" s="6"/>
      <c r="AW1732" s="6"/>
      <c r="AX1732" s="6"/>
      <c r="AY1732" s="6"/>
      <c r="AZ1732" s="6"/>
      <c r="BA1732" s="6"/>
      <c r="BB1732" s="6"/>
      <c r="BC1732" s="6"/>
      <c r="BD1732" s="6"/>
      <c r="BE1732" s="6"/>
      <c r="BF1732" s="6"/>
      <c r="BG1732" s="6"/>
      <c r="BH1732" s="6"/>
      <c r="BI1732" s="6"/>
      <c r="BJ1732" s="6"/>
      <c r="BK1732" s="6"/>
      <c r="BL1732" s="6"/>
      <c r="BM1732" s="6"/>
      <c r="BN1732" s="6"/>
      <c r="BO1732" s="6"/>
      <c r="BP1732" s="6"/>
      <c r="BQ1732" s="6"/>
      <c r="BR1732" s="6"/>
      <c r="BS1732" s="6"/>
      <c r="BT1732" s="6"/>
      <c r="BU1732" s="6"/>
      <c r="BV1732" s="6"/>
      <c r="BW1732" s="6"/>
      <c r="BX1732" s="6"/>
      <c r="BY1732" s="6"/>
      <c r="BZ1732" s="6"/>
      <c r="CA1732" s="6"/>
      <c r="CB1732" s="6"/>
      <c r="CC1732" s="6"/>
      <c r="CD1732" s="6"/>
      <c r="CE1732" s="6"/>
      <c r="CF1732" s="6"/>
      <c r="CG1732" s="6"/>
      <c r="CH1732" s="6"/>
      <c r="CI1732" s="6"/>
      <c r="CJ1732" s="6"/>
      <c r="CK1732" s="6"/>
      <c r="CL1732" s="6"/>
      <c r="CM1732" s="6"/>
      <c r="CN1732" s="6"/>
      <c r="CO1732" s="6"/>
      <c r="CP1732" s="6"/>
      <c r="CQ1732" s="6"/>
      <c r="CR1732" s="6"/>
    </row>
    <row r="1733" customFormat="false" ht="15" hidden="false" customHeight="false" outlineLevel="0" collapsed="false">
      <c r="A1733" s="54" t="n">
        <v>1732</v>
      </c>
      <c r="B1733" s="56" t="s">
        <v>3306</v>
      </c>
      <c r="C1733" s="1" t="n">
        <v>1</v>
      </c>
      <c r="D1733" s="1" t="n">
        <v>20</v>
      </c>
      <c r="E1733" s="106" t="n">
        <f aca="false">PRODUCT(C1733/D1733)</f>
        <v>0.05</v>
      </c>
      <c r="F1733" s="6"/>
      <c r="G1733" s="6"/>
      <c r="H1733" s="56"/>
      <c r="I1733" s="6"/>
      <c r="J1733" s="1"/>
      <c r="K1733" s="1"/>
      <c r="L1733" s="6"/>
      <c r="S1733" s="6"/>
      <c r="T1733" s="6"/>
      <c r="U1733" s="6"/>
      <c r="V1733" s="1"/>
      <c r="W1733" s="6"/>
      <c r="X1733" s="6"/>
      <c r="Y1733" s="6"/>
      <c r="Z1733" s="6"/>
      <c r="AA1733" s="6"/>
      <c r="AB1733" s="6"/>
      <c r="AC1733" s="6"/>
      <c r="AD1733" s="6"/>
      <c r="AE1733" s="6"/>
      <c r="AF1733" s="6"/>
      <c r="AG1733" s="6"/>
      <c r="AH1733" s="6"/>
      <c r="AM1733" s="6"/>
      <c r="AN1733" s="6"/>
      <c r="AO1733" s="6"/>
      <c r="AP1733" s="6"/>
      <c r="AQ1733" s="6"/>
      <c r="AR1733" s="6"/>
      <c r="AS1733" s="6"/>
      <c r="AT1733" s="6"/>
      <c r="AU1733" s="6"/>
      <c r="AV1733" s="6"/>
      <c r="AW1733" s="6"/>
      <c r="AX1733" s="6"/>
      <c r="AY1733" s="6"/>
      <c r="AZ1733" s="6"/>
      <c r="BA1733" s="6"/>
      <c r="BB1733" s="6"/>
      <c r="BC1733" s="6"/>
      <c r="BD1733" s="6"/>
      <c r="BE1733" s="6"/>
      <c r="BF1733" s="6"/>
      <c r="BG1733" s="6"/>
      <c r="BH1733" s="6"/>
      <c r="BI1733" s="6"/>
      <c r="BJ1733" s="6"/>
      <c r="BK1733" s="6"/>
      <c r="BL1733" s="6"/>
      <c r="BM1733" s="6"/>
      <c r="BN1733" s="6"/>
      <c r="BO1733" s="6"/>
      <c r="BP1733" s="6"/>
      <c r="BQ1733" s="6"/>
      <c r="BR1733" s="6"/>
      <c r="BS1733" s="6"/>
      <c r="BT1733" s="6"/>
      <c r="BU1733" s="6"/>
      <c r="BV1733" s="6"/>
      <c r="BW1733" s="6"/>
      <c r="BX1733" s="6"/>
      <c r="BY1733" s="6"/>
      <c r="BZ1733" s="6"/>
      <c r="CA1733" s="6"/>
      <c r="CB1733" s="6"/>
      <c r="CC1733" s="6"/>
      <c r="CD1733" s="6"/>
      <c r="CE1733" s="6"/>
      <c r="CF1733" s="6"/>
      <c r="CG1733" s="6"/>
      <c r="CH1733" s="6"/>
      <c r="CI1733" s="6"/>
      <c r="CJ1733" s="6"/>
      <c r="CK1733" s="6"/>
      <c r="CL1733" s="6"/>
      <c r="CM1733" s="6"/>
      <c r="CN1733" s="6"/>
      <c r="CO1733" s="6"/>
      <c r="CP1733" s="6"/>
      <c r="CQ1733" s="6"/>
      <c r="CR1733" s="6"/>
    </row>
    <row r="1734" customFormat="false" ht="15" hidden="false" customHeight="false" outlineLevel="0" collapsed="false">
      <c r="A1734" s="54" t="n">
        <v>1733</v>
      </c>
      <c r="B1734" s="6" t="s">
        <v>3318</v>
      </c>
      <c r="C1734" s="1" t="n">
        <v>1</v>
      </c>
      <c r="D1734" s="1" t="n">
        <v>24</v>
      </c>
      <c r="E1734" s="106" t="n">
        <f aca="false">PRODUCT(C1734/D1734)</f>
        <v>0.0416666666666667</v>
      </c>
      <c r="F1734" s="6"/>
      <c r="G1734" s="6"/>
      <c r="H1734" s="6"/>
      <c r="I1734" s="6"/>
      <c r="J1734" s="1"/>
      <c r="K1734" s="1"/>
      <c r="L1734" s="6"/>
      <c r="S1734" s="6"/>
      <c r="T1734" s="6"/>
      <c r="U1734" s="6"/>
      <c r="V1734" s="1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</row>
    <row r="1735" customFormat="false" ht="15" hidden="false" customHeight="false" outlineLevel="0" collapsed="false">
      <c r="A1735" s="54" t="n">
        <v>1734</v>
      </c>
      <c r="B1735" s="6" t="s">
        <v>3352</v>
      </c>
      <c r="C1735" s="1" t="n">
        <v>1</v>
      </c>
      <c r="D1735" s="1" t="n">
        <v>18</v>
      </c>
      <c r="E1735" s="106" t="n">
        <f aca="false">PRODUCT(C1735/D1735)</f>
        <v>0.0555555555555556</v>
      </c>
      <c r="F1735" s="6"/>
      <c r="G1735" s="6"/>
      <c r="H1735" s="6"/>
      <c r="I1735" s="6"/>
      <c r="J1735" s="1"/>
      <c r="K1735" s="1"/>
      <c r="L1735" s="6"/>
      <c r="S1735" s="6"/>
      <c r="T1735" s="6"/>
      <c r="U1735" s="6"/>
      <c r="V1735" s="1"/>
      <c r="W1735" s="6"/>
      <c r="X1735" s="6"/>
      <c r="Y1735" s="6"/>
      <c r="Z1735" s="6"/>
      <c r="AA1735" s="6"/>
      <c r="AB1735" s="6"/>
      <c r="AC1735" s="6"/>
      <c r="AD1735" s="6"/>
      <c r="AE1735" s="6"/>
      <c r="AF1735" s="6"/>
      <c r="AG1735" s="6"/>
      <c r="AH1735" s="6"/>
      <c r="AM1735" s="6"/>
      <c r="AN1735" s="6"/>
      <c r="AO1735" s="6"/>
      <c r="AP1735" s="6"/>
      <c r="AQ1735" s="6"/>
      <c r="AR1735" s="6"/>
      <c r="AS1735" s="6"/>
      <c r="AT1735" s="6"/>
      <c r="AU1735" s="6"/>
      <c r="AV1735" s="6"/>
      <c r="AW1735" s="6"/>
      <c r="AX1735" s="6"/>
      <c r="AY1735" s="6"/>
      <c r="AZ1735" s="6"/>
      <c r="BA1735" s="6"/>
      <c r="BB1735" s="6"/>
      <c r="BC1735" s="6"/>
      <c r="BD1735" s="6"/>
      <c r="BE1735" s="6"/>
      <c r="BF1735" s="6"/>
      <c r="BG1735" s="6"/>
      <c r="BH1735" s="6"/>
      <c r="BI1735" s="6"/>
      <c r="BJ1735" s="6"/>
      <c r="BK1735" s="6"/>
      <c r="BL1735" s="6"/>
      <c r="BM1735" s="6"/>
      <c r="BN1735" s="6"/>
      <c r="BO1735" s="6"/>
      <c r="BP1735" s="6"/>
      <c r="BQ1735" s="6"/>
      <c r="BR1735" s="6"/>
      <c r="BS1735" s="6"/>
      <c r="BT1735" s="6"/>
      <c r="BU1735" s="6"/>
      <c r="BV1735" s="6"/>
      <c r="BW1735" s="6"/>
      <c r="BX1735" s="6"/>
      <c r="BY1735" s="6"/>
      <c r="BZ1735" s="6"/>
      <c r="CA1735" s="6"/>
      <c r="CB1735" s="6"/>
      <c r="CC1735" s="6"/>
      <c r="CD1735" s="6"/>
      <c r="CE1735" s="6"/>
      <c r="CF1735" s="6"/>
      <c r="CG1735" s="6"/>
      <c r="CH1735" s="6"/>
      <c r="CI1735" s="6"/>
      <c r="CJ1735" s="6"/>
      <c r="CK1735" s="6"/>
      <c r="CL1735" s="6"/>
      <c r="CM1735" s="6"/>
      <c r="CN1735" s="6"/>
      <c r="CO1735" s="6"/>
      <c r="CP1735" s="6"/>
      <c r="CQ1735" s="6"/>
      <c r="CR1735" s="6"/>
    </row>
    <row r="1736" customFormat="false" ht="15" hidden="false" customHeight="false" outlineLevel="0" collapsed="false">
      <c r="A1736" s="54" t="n">
        <v>1735</v>
      </c>
      <c r="B1736" s="6" t="s">
        <v>3393</v>
      </c>
      <c r="C1736" s="1" t="n">
        <v>1</v>
      </c>
      <c r="D1736" s="1" t="n">
        <v>25</v>
      </c>
      <c r="E1736" s="106" t="n">
        <f aca="false">PRODUCT(C1736/D1736)</f>
        <v>0.04</v>
      </c>
      <c r="F1736" s="6"/>
      <c r="G1736" s="6"/>
      <c r="H1736" s="6"/>
      <c r="I1736" s="6"/>
      <c r="J1736" s="1"/>
      <c r="K1736" s="1"/>
      <c r="L1736" s="6"/>
      <c r="S1736" s="6"/>
      <c r="T1736" s="6"/>
      <c r="U1736" s="6"/>
      <c r="V1736" s="1"/>
      <c r="W1736" s="6"/>
      <c r="X1736" s="6"/>
      <c r="Y1736" s="6"/>
      <c r="Z1736" s="6"/>
      <c r="AA1736" s="6"/>
      <c r="AB1736" s="6"/>
      <c r="AC1736" s="6"/>
      <c r="AD1736" s="6"/>
      <c r="AE1736" s="6"/>
      <c r="AF1736" s="6"/>
      <c r="AG1736" s="6"/>
      <c r="AH1736" s="6"/>
      <c r="AM1736" s="6"/>
      <c r="AN1736" s="6"/>
      <c r="AO1736" s="6"/>
      <c r="AP1736" s="6"/>
      <c r="AQ1736" s="6"/>
      <c r="AR1736" s="6"/>
      <c r="AS1736" s="6"/>
      <c r="AT1736" s="6"/>
      <c r="AU1736" s="6"/>
      <c r="AV1736" s="6"/>
      <c r="AW1736" s="6"/>
      <c r="AX1736" s="6"/>
      <c r="AY1736" s="6"/>
      <c r="AZ1736" s="6"/>
      <c r="BA1736" s="6"/>
      <c r="BB1736" s="6"/>
      <c r="BC1736" s="6"/>
      <c r="BD1736" s="6"/>
      <c r="BE1736" s="6"/>
      <c r="BF1736" s="6"/>
      <c r="BG1736" s="6"/>
      <c r="BH1736" s="6"/>
      <c r="BI1736" s="6"/>
      <c r="BJ1736" s="6"/>
      <c r="BK1736" s="6"/>
      <c r="BL1736" s="6"/>
      <c r="BM1736" s="6"/>
      <c r="BN1736" s="6"/>
      <c r="BO1736" s="6"/>
      <c r="BP1736" s="6"/>
      <c r="BQ1736" s="6"/>
      <c r="BR1736" s="6"/>
      <c r="BS1736" s="6"/>
      <c r="BT1736" s="6"/>
      <c r="BU1736" s="6"/>
      <c r="BV1736" s="6"/>
      <c r="BW1736" s="6"/>
      <c r="BX1736" s="6"/>
      <c r="BY1736" s="6"/>
      <c r="BZ1736" s="6"/>
      <c r="CA1736" s="6"/>
      <c r="CB1736" s="6"/>
      <c r="CC1736" s="6"/>
      <c r="CD1736" s="6"/>
      <c r="CE1736" s="6"/>
      <c r="CF1736" s="6"/>
      <c r="CG1736" s="6"/>
      <c r="CH1736" s="6"/>
      <c r="CI1736" s="6"/>
      <c r="CJ1736" s="6"/>
      <c r="CK1736" s="6"/>
      <c r="CL1736" s="6"/>
      <c r="CM1736" s="6"/>
      <c r="CN1736" s="6"/>
      <c r="CO1736" s="6"/>
      <c r="CP1736" s="6"/>
      <c r="CQ1736" s="6"/>
      <c r="CR1736" s="6"/>
    </row>
    <row r="1737" customFormat="false" ht="15" hidden="false" customHeight="false" outlineLevel="0" collapsed="false">
      <c r="A1737" s="54" t="n">
        <v>1736</v>
      </c>
      <c r="B1737" s="56" t="s">
        <v>3428</v>
      </c>
      <c r="C1737" s="1" t="n">
        <v>1</v>
      </c>
      <c r="D1737" s="1" t="n">
        <v>22</v>
      </c>
      <c r="E1737" s="106" t="n">
        <f aca="false">PRODUCT(C1737/D1737)</f>
        <v>0.0454545454545455</v>
      </c>
      <c r="F1737" s="6"/>
      <c r="G1737" s="6"/>
      <c r="H1737" s="56"/>
      <c r="I1737" s="6"/>
      <c r="J1737" s="1"/>
      <c r="K1737" s="1"/>
      <c r="L1737" s="6"/>
      <c r="S1737" s="6"/>
      <c r="T1737" s="6"/>
      <c r="U1737" s="6"/>
      <c r="V1737" s="1"/>
      <c r="W1737" s="6"/>
      <c r="X1737" s="6"/>
      <c r="Y1737" s="6"/>
      <c r="Z1737" s="6"/>
      <c r="AA1737" s="6"/>
      <c r="AB1737" s="6"/>
      <c r="AC1737" s="6"/>
      <c r="AD1737" s="6"/>
      <c r="AE1737" s="6"/>
      <c r="AF1737" s="6"/>
      <c r="AG1737" s="6"/>
      <c r="AH1737" s="6"/>
      <c r="AM1737" s="6"/>
      <c r="AN1737" s="6"/>
      <c r="AO1737" s="6"/>
      <c r="AP1737" s="6"/>
      <c r="AQ1737" s="6"/>
      <c r="AR1737" s="6"/>
      <c r="AS1737" s="6"/>
      <c r="AT1737" s="6"/>
      <c r="AU1737" s="6"/>
      <c r="AV1737" s="6"/>
      <c r="AW1737" s="6"/>
      <c r="AX1737" s="6"/>
      <c r="AY1737" s="6"/>
      <c r="AZ1737" s="6"/>
      <c r="BA1737" s="6"/>
      <c r="BB1737" s="6"/>
      <c r="BC1737" s="6"/>
      <c r="BD1737" s="6"/>
      <c r="BE1737" s="6"/>
      <c r="BF1737" s="6"/>
      <c r="BG1737" s="6"/>
      <c r="BH1737" s="6"/>
      <c r="BI1737" s="6"/>
      <c r="BJ1737" s="6"/>
      <c r="BK1737" s="6"/>
      <c r="BL1737" s="6"/>
      <c r="BM1737" s="6"/>
      <c r="BN1737" s="6"/>
      <c r="BO1737" s="6"/>
      <c r="BP1737" s="6"/>
      <c r="BQ1737" s="6"/>
      <c r="BR1737" s="6"/>
      <c r="BS1737" s="6"/>
      <c r="BT1737" s="6"/>
      <c r="BU1737" s="6"/>
      <c r="BV1737" s="6"/>
      <c r="BW1737" s="6"/>
      <c r="BX1737" s="6"/>
      <c r="BY1737" s="6"/>
      <c r="BZ1737" s="6"/>
      <c r="CA1737" s="6"/>
      <c r="CB1737" s="6"/>
      <c r="CC1737" s="6"/>
      <c r="CD1737" s="6"/>
      <c r="CE1737" s="6"/>
      <c r="CF1737" s="6"/>
      <c r="CG1737" s="6"/>
      <c r="CH1737" s="6"/>
      <c r="CI1737" s="6"/>
      <c r="CJ1737" s="6"/>
      <c r="CK1737" s="6"/>
      <c r="CL1737" s="6"/>
      <c r="CM1737" s="6"/>
      <c r="CN1737" s="6"/>
      <c r="CO1737" s="6"/>
      <c r="CP1737" s="6"/>
      <c r="CQ1737" s="6"/>
      <c r="CR1737" s="6"/>
    </row>
    <row r="1738" customFormat="false" ht="15" hidden="false" customHeight="false" outlineLevel="0" collapsed="false">
      <c r="A1738" s="54" t="n">
        <v>1737</v>
      </c>
      <c r="B1738" s="6" t="s">
        <v>3429</v>
      </c>
      <c r="C1738" s="1" t="n">
        <v>1</v>
      </c>
      <c r="D1738" s="1" t="n">
        <v>24</v>
      </c>
      <c r="E1738" s="106" t="n">
        <f aca="false">PRODUCT(C1738/D1738)</f>
        <v>0.0416666666666667</v>
      </c>
      <c r="F1738" s="6"/>
      <c r="G1738" s="6"/>
      <c r="H1738" s="6"/>
      <c r="I1738" s="6"/>
      <c r="J1738" s="1"/>
      <c r="K1738" s="1"/>
      <c r="L1738" s="6"/>
      <c r="S1738" s="6"/>
      <c r="T1738" s="6"/>
      <c r="U1738" s="6"/>
      <c r="V1738" s="1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</row>
    <row r="1739" customFormat="false" ht="15" hidden="false" customHeight="false" outlineLevel="0" collapsed="false">
      <c r="A1739" s="54" t="n">
        <v>1738</v>
      </c>
      <c r="B1739" s="6" t="s">
        <v>3436</v>
      </c>
      <c r="C1739" s="1" t="n">
        <v>1</v>
      </c>
      <c r="D1739" s="1" t="n">
        <v>19</v>
      </c>
      <c r="E1739" s="106" t="n">
        <f aca="false">PRODUCT(C1739/D1739)</f>
        <v>0.0526315789473684</v>
      </c>
      <c r="F1739" s="6"/>
      <c r="G1739" s="6"/>
      <c r="H1739" s="6"/>
      <c r="I1739" s="6"/>
      <c r="J1739" s="1"/>
      <c r="K1739" s="1"/>
      <c r="L1739" s="6"/>
      <c r="S1739" s="6"/>
      <c r="T1739" s="6"/>
      <c r="U1739" s="6"/>
      <c r="V1739" s="1"/>
      <c r="W1739" s="6"/>
      <c r="X1739" s="6"/>
      <c r="Y1739" s="6"/>
      <c r="Z1739" s="6"/>
      <c r="AA1739" s="6"/>
      <c r="AB1739" s="6"/>
      <c r="AC1739" s="6"/>
      <c r="AD1739" s="6"/>
      <c r="AE1739" s="6"/>
      <c r="AF1739" s="6"/>
      <c r="AG1739" s="6"/>
      <c r="AH1739" s="6"/>
      <c r="AM1739" s="6"/>
      <c r="AN1739" s="6"/>
      <c r="AO1739" s="6"/>
      <c r="AP1739" s="6"/>
      <c r="AQ1739" s="6"/>
      <c r="AR1739" s="6"/>
      <c r="AS1739" s="6"/>
      <c r="AT1739" s="6"/>
      <c r="AU1739" s="6"/>
      <c r="AV1739" s="6"/>
      <c r="AW1739" s="6"/>
      <c r="AX1739" s="6"/>
      <c r="AY1739" s="6"/>
      <c r="AZ1739" s="6"/>
      <c r="BA1739" s="6"/>
      <c r="BB1739" s="6"/>
      <c r="BC1739" s="6"/>
      <c r="BD1739" s="6"/>
      <c r="BE1739" s="6"/>
      <c r="BF1739" s="6"/>
      <c r="BG1739" s="6"/>
      <c r="BH1739" s="6"/>
      <c r="BI1739" s="6"/>
      <c r="BJ1739" s="6"/>
      <c r="BK1739" s="6"/>
      <c r="BL1739" s="6"/>
      <c r="BM1739" s="6"/>
      <c r="BN1739" s="6"/>
      <c r="BO1739" s="6"/>
      <c r="BP1739" s="6"/>
      <c r="BQ1739" s="6"/>
      <c r="BR1739" s="6"/>
      <c r="BS1739" s="6"/>
      <c r="BT1739" s="6"/>
      <c r="BU1739" s="6"/>
      <c r="BV1739" s="6"/>
      <c r="BW1739" s="6"/>
      <c r="BX1739" s="6"/>
      <c r="BY1739" s="6"/>
      <c r="BZ1739" s="6"/>
      <c r="CA1739" s="6"/>
      <c r="CB1739" s="6"/>
      <c r="CC1739" s="6"/>
      <c r="CD1739" s="6"/>
      <c r="CE1739" s="6"/>
      <c r="CF1739" s="6"/>
      <c r="CG1739" s="6"/>
      <c r="CH1739" s="6"/>
      <c r="CI1739" s="6"/>
      <c r="CJ1739" s="6"/>
      <c r="CK1739" s="6"/>
      <c r="CL1739" s="6"/>
      <c r="CM1739" s="6"/>
      <c r="CN1739" s="6"/>
      <c r="CO1739" s="6"/>
      <c r="CP1739" s="6"/>
      <c r="CQ1739" s="6"/>
      <c r="CR1739" s="6"/>
    </row>
    <row r="1740" customFormat="false" ht="15" hidden="false" customHeight="false" outlineLevel="0" collapsed="false">
      <c r="A1740" s="54" t="n">
        <v>1739</v>
      </c>
      <c r="B1740" s="6" t="s">
        <v>562</v>
      </c>
      <c r="C1740" s="1" t="n">
        <v>1</v>
      </c>
      <c r="D1740" s="1" t="n">
        <v>28</v>
      </c>
      <c r="E1740" s="106" t="n">
        <f aca="false">PRODUCT(C1740/D1740)</f>
        <v>0.0357142857142857</v>
      </c>
      <c r="F1740" s="6"/>
      <c r="G1740" s="6"/>
      <c r="H1740" s="6"/>
      <c r="I1740" s="6"/>
      <c r="J1740" s="1"/>
      <c r="K1740" s="1"/>
      <c r="L1740" s="6"/>
      <c r="S1740" s="6"/>
      <c r="T1740" s="6"/>
      <c r="U1740" s="6"/>
      <c r="V1740" s="1"/>
      <c r="W1740" s="6"/>
      <c r="X1740" s="6"/>
      <c r="Y1740" s="6"/>
      <c r="Z1740" s="6"/>
      <c r="AA1740" s="6"/>
      <c r="AB1740" s="6"/>
      <c r="AC1740" s="6"/>
      <c r="AD1740" s="6"/>
      <c r="AE1740" s="6"/>
      <c r="AF1740" s="6"/>
      <c r="AG1740" s="6"/>
      <c r="AH1740" s="6"/>
      <c r="AM1740" s="6"/>
      <c r="AN1740" s="6"/>
      <c r="AO1740" s="6"/>
      <c r="AP1740" s="6"/>
      <c r="AQ1740" s="6"/>
      <c r="AR1740" s="6"/>
      <c r="AS1740" s="6"/>
      <c r="AT1740" s="6"/>
      <c r="AU1740" s="6"/>
      <c r="AV1740" s="6"/>
      <c r="AW1740" s="6"/>
      <c r="AX1740" s="6"/>
      <c r="AY1740" s="6"/>
      <c r="AZ1740" s="6"/>
      <c r="BA1740" s="6"/>
      <c r="BB1740" s="6"/>
      <c r="BC1740" s="6"/>
      <c r="BD1740" s="6"/>
      <c r="BE1740" s="6"/>
      <c r="BF1740" s="6"/>
      <c r="BG1740" s="6"/>
      <c r="BH1740" s="6"/>
      <c r="BI1740" s="6"/>
      <c r="BJ1740" s="6"/>
      <c r="BK1740" s="6"/>
      <c r="BL1740" s="6"/>
      <c r="BM1740" s="6"/>
      <c r="BN1740" s="6"/>
      <c r="BO1740" s="6"/>
      <c r="BP1740" s="6"/>
      <c r="BQ1740" s="6"/>
      <c r="BR1740" s="6"/>
      <c r="BS1740" s="6"/>
      <c r="BT1740" s="6"/>
      <c r="BU1740" s="6"/>
      <c r="BV1740" s="6"/>
      <c r="BW1740" s="6"/>
      <c r="BX1740" s="6"/>
      <c r="BY1740" s="6"/>
      <c r="BZ1740" s="6"/>
      <c r="CA1740" s="6"/>
      <c r="CB1740" s="6"/>
      <c r="CC1740" s="6"/>
      <c r="CD1740" s="6"/>
      <c r="CE1740" s="6"/>
      <c r="CF1740" s="6"/>
      <c r="CG1740" s="6"/>
      <c r="CH1740" s="6"/>
      <c r="CI1740" s="6"/>
      <c r="CJ1740" s="6"/>
      <c r="CK1740" s="6"/>
      <c r="CL1740" s="6"/>
      <c r="CM1740" s="6"/>
      <c r="CN1740" s="6"/>
      <c r="CO1740" s="6"/>
      <c r="CP1740" s="6"/>
      <c r="CQ1740" s="6"/>
      <c r="CR1740" s="6"/>
    </row>
    <row r="1741" customFormat="false" ht="15" hidden="false" customHeight="false" outlineLevel="0" collapsed="false">
      <c r="A1741" s="54" t="n">
        <v>1740</v>
      </c>
      <c r="B1741" s="6" t="s">
        <v>3465</v>
      </c>
      <c r="C1741" s="1" t="n">
        <v>1</v>
      </c>
      <c r="D1741" s="1" t="n">
        <v>5</v>
      </c>
      <c r="E1741" s="106" t="n">
        <f aca="false">PRODUCT(C1741/D1741)</f>
        <v>0.2</v>
      </c>
      <c r="F1741" s="6"/>
      <c r="G1741" s="6"/>
      <c r="H1741" s="6"/>
      <c r="I1741" s="6"/>
      <c r="J1741" s="1"/>
      <c r="K1741" s="1"/>
      <c r="L1741" s="6"/>
      <c r="S1741" s="6"/>
      <c r="T1741" s="6"/>
      <c r="U1741" s="6"/>
      <c r="V1741" s="1"/>
      <c r="W1741" s="6"/>
      <c r="X1741" s="6"/>
      <c r="Y1741" s="6"/>
      <c r="Z1741" s="6"/>
      <c r="AA1741" s="6"/>
      <c r="AB1741" s="6"/>
      <c r="AC1741" s="6"/>
      <c r="AD1741" s="6"/>
      <c r="AE1741" s="6"/>
      <c r="AF1741" s="6"/>
      <c r="AG1741" s="6"/>
      <c r="AH1741" s="6"/>
      <c r="AM1741" s="6"/>
      <c r="AN1741" s="6"/>
      <c r="AO1741" s="6"/>
      <c r="AP1741" s="6"/>
      <c r="AQ1741" s="6"/>
      <c r="AR1741" s="6"/>
      <c r="AS1741" s="6"/>
      <c r="AT1741" s="6"/>
      <c r="AU1741" s="6"/>
      <c r="AV1741" s="6"/>
      <c r="AW1741" s="6"/>
      <c r="AX1741" s="6"/>
      <c r="AY1741" s="6"/>
      <c r="AZ1741" s="6"/>
      <c r="BA1741" s="6"/>
      <c r="BB1741" s="6"/>
      <c r="BC1741" s="6"/>
      <c r="BD1741" s="6"/>
      <c r="BE1741" s="6"/>
      <c r="BF1741" s="6"/>
      <c r="BG1741" s="6"/>
      <c r="BH1741" s="6"/>
      <c r="BI1741" s="6"/>
      <c r="BJ1741" s="6"/>
      <c r="BK1741" s="6"/>
      <c r="BL1741" s="6"/>
      <c r="BM1741" s="6"/>
      <c r="BN1741" s="6"/>
      <c r="BO1741" s="6"/>
      <c r="BP1741" s="6"/>
      <c r="BQ1741" s="6"/>
      <c r="BR1741" s="6"/>
      <c r="BS1741" s="6"/>
      <c r="BT1741" s="6"/>
      <c r="BU1741" s="6"/>
      <c r="BV1741" s="6"/>
      <c r="BW1741" s="6"/>
      <c r="BX1741" s="6"/>
      <c r="BY1741" s="6"/>
      <c r="BZ1741" s="6"/>
      <c r="CA1741" s="6"/>
      <c r="CB1741" s="6"/>
      <c r="CC1741" s="6"/>
      <c r="CD1741" s="6"/>
      <c r="CE1741" s="6"/>
      <c r="CF1741" s="6"/>
      <c r="CG1741" s="6"/>
      <c r="CH1741" s="6"/>
      <c r="CI1741" s="6"/>
      <c r="CJ1741" s="6"/>
      <c r="CK1741" s="6"/>
      <c r="CL1741" s="6"/>
      <c r="CM1741" s="6"/>
      <c r="CN1741" s="6"/>
      <c r="CO1741" s="6"/>
      <c r="CP1741" s="6"/>
      <c r="CQ1741" s="6"/>
      <c r="CR1741" s="6"/>
    </row>
    <row r="1742" customFormat="false" ht="15" hidden="false" customHeight="false" outlineLevel="0" collapsed="false">
      <c r="A1742" s="54" t="n">
        <v>1741</v>
      </c>
      <c r="B1742" s="6" t="s">
        <v>3469</v>
      </c>
      <c r="C1742" s="1" t="n">
        <v>1</v>
      </c>
      <c r="D1742" s="1" t="n">
        <v>13</v>
      </c>
      <c r="E1742" s="106" t="n">
        <f aca="false">PRODUCT(C1742/D1742)</f>
        <v>0.0769230769230769</v>
      </c>
      <c r="G1742" s="6"/>
      <c r="H1742" s="6"/>
      <c r="I1742" s="6"/>
      <c r="J1742" s="1"/>
      <c r="K1742" s="1"/>
      <c r="L1742" s="6"/>
    </row>
    <row r="1743" customFormat="false" ht="15" hidden="false" customHeight="false" outlineLevel="0" collapsed="false">
      <c r="A1743" s="54" t="n">
        <v>1742</v>
      </c>
      <c r="B1743" s="6" t="s">
        <v>3476</v>
      </c>
      <c r="C1743" s="1" t="n">
        <v>1</v>
      </c>
      <c r="D1743" s="1" t="n">
        <v>20</v>
      </c>
      <c r="E1743" s="106" t="n">
        <f aca="false">PRODUCT(C1743/D1743)</f>
        <v>0.05</v>
      </c>
      <c r="G1743" s="6"/>
      <c r="H1743" s="6"/>
      <c r="I1743" s="6"/>
      <c r="J1743" s="1"/>
      <c r="K1743" s="1"/>
      <c r="L1743" s="6"/>
    </row>
    <row r="1744" customFormat="false" ht="15" hidden="false" customHeight="false" outlineLevel="0" collapsed="false">
      <c r="A1744" s="54" t="n">
        <v>1743</v>
      </c>
      <c r="B1744" s="6" t="s">
        <v>3484</v>
      </c>
      <c r="C1744" s="1" t="n">
        <v>1</v>
      </c>
      <c r="D1744" s="1" t="n">
        <v>17</v>
      </c>
      <c r="E1744" s="106" t="n">
        <f aca="false">PRODUCT(C1744/D1744)</f>
        <v>0.0588235294117647</v>
      </c>
      <c r="G1744" s="6"/>
      <c r="H1744" s="6"/>
      <c r="I1744" s="6"/>
      <c r="J1744" s="1"/>
      <c r="K1744" s="1"/>
      <c r="L1744" s="6"/>
    </row>
    <row r="1745" customFormat="false" ht="15" hidden="false" customHeight="false" outlineLevel="0" collapsed="false">
      <c r="A1745" s="54" t="n">
        <v>1744</v>
      </c>
      <c r="B1745" s="6" t="s">
        <v>3500</v>
      </c>
      <c r="C1745" s="1" t="n">
        <v>1</v>
      </c>
      <c r="D1745" s="1" t="n">
        <v>21</v>
      </c>
      <c r="E1745" s="106" t="n">
        <f aca="false">PRODUCT(C1745/D1745)</f>
        <v>0.0476190476190476</v>
      </c>
      <c r="G1745" s="6"/>
      <c r="H1745" s="6"/>
      <c r="I1745" s="6"/>
      <c r="J1745" s="1"/>
      <c r="K1745" s="1"/>
      <c r="L1745" s="6"/>
    </row>
    <row r="1746" customFormat="false" ht="15" hidden="false" customHeight="false" outlineLevel="0" collapsed="false">
      <c r="A1746" s="54" t="n">
        <v>1745</v>
      </c>
      <c r="B1746" s="6" t="s">
        <v>3505</v>
      </c>
      <c r="C1746" s="1" t="n">
        <v>1</v>
      </c>
      <c r="D1746" s="1" t="n">
        <v>16</v>
      </c>
      <c r="E1746" s="106" t="n">
        <f aca="false">PRODUCT(C1746/D1746)</f>
        <v>0.0625</v>
      </c>
      <c r="G1746" s="6"/>
      <c r="H1746" s="6"/>
      <c r="I1746" s="6"/>
      <c r="J1746" s="1"/>
      <c r="K1746" s="1"/>
      <c r="L1746" s="6"/>
    </row>
    <row r="1747" customFormat="false" ht="15" hidden="false" customHeight="false" outlineLevel="0" collapsed="false">
      <c r="A1747" s="54" t="n">
        <v>1746</v>
      </c>
      <c r="B1747" s="6" t="s">
        <v>3506</v>
      </c>
      <c r="C1747" s="1" t="n">
        <v>1</v>
      </c>
      <c r="D1747" s="1" t="n">
        <v>19</v>
      </c>
      <c r="E1747" s="106" t="n">
        <f aca="false">PRODUCT(C1747/D1747)</f>
        <v>0.0526315789473684</v>
      </c>
      <c r="G1747" s="6"/>
      <c r="H1747" s="6"/>
      <c r="I1747" s="6"/>
      <c r="J1747" s="1"/>
      <c r="K1747" s="1"/>
      <c r="L1747" s="6"/>
    </row>
    <row r="1748" customFormat="false" ht="15" hidden="false" customHeight="false" outlineLevel="0" collapsed="false">
      <c r="A1748" s="54" t="n">
        <v>1747</v>
      </c>
      <c r="B1748" s="6" t="s">
        <v>3508</v>
      </c>
      <c r="C1748" s="1" t="n">
        <v>1</v>
      </c>
      <c r="D1748" s="1" t="n">
        <v>12</v>
      </c>
      <c r="E1748" s="106" t="n">
        <f aca="false">PRODUCT(C1748/D1748)</f>
        <v>0.0833333333333333</v>
      </c>
      <c r="G1748" s="6"/>
      <c r="H1748" s="6"/>
      <c r="I1748" s="6"/>
      <c r="J1748" s="1"/>
      <c r="K1748" s="1"/>
      <c r="L1748" s="6"/>
    </row>
    <row r="1749" customFormat="false" ht="15" hidden="false" customHeight="false" outlineLevel="0" collapsed="false">
      <c r="A1749" s="54" t="n">
        <v>1748</v>
      </c>
      <c r="B1749" s="6" t="s">
        <v>3517</v>
      </c>
      <c r="C1749" s="1" t="n">
        <v>1</v>
      </c>
      <c r="D1749" s="1" t="n">
        <v>10</v>
      </c>
      <c r="E1749" s="106" t="n">
        <f aca="false">PRODUCT(C1749/D1749)</f>
        <v>0.1</v>
      </c>
      <c r="G1749" s="6"/>
      <c r="H1749" s="6"/>
      <c r="I1749" s="6"/>
      <c r="J1749" s="1"/>
      <c r="K1749" s="1"/>
      <c r="L1749" s="6"/>
    </row>
    <row r="1750" customFormat="false" ht="15" hidden="false" customHeight="false" outlineLevel="0" collapsed="false">
      <c r="A1750" s="54" t="n">
        <v>1749</v>
      </c>
      <c r="B1750" s="6" t="s">
        <v>3521</v>
      </c>
      <c r="C1750" s="1" t="n">
        <v>1</v>
      </c>
      <c r="D1750" s="1" t="n">
        <v>24</v>
      </c>
      <c r="E1750" s="106" t="n">
        <f aca="false">PRODUCT(C1750/D1750)</f>
        <v>0.0416666666666667</v>
      </c>
      <c r="G1750" s="6"/>
      <c r="H1750" s="6"/>
      <c r="I1750" s="6"/>
      <c r="J1750" s="1"/>
      <c r="K1750" s="1"/>
      <c r="L1750" s="6"/>
    </row>
    <row r="1751" customFormat="false" ht="15" hidden="false" customHeight="false" outlineLevel="0" collapsed="false">
      <c r="A1751" s="54" t="n">
        <v>1750</v>
      </c>
      <c r="B1751" s="6" t="s">
        <v>3539</v>
      </c>
      <c r="C1751" s="1" t="n">
        <v>1</v>
      </c>
      <c r="D1751" s="1" t="n">
        <v>22</v>
      </c>
      <c r="E1751" s="106" t="n">
        <f aca="false">PRODUCT(C1751/D1751)</f>
        <v>0.0454545454545455</v>
      </c>
      <c r="G1751" s="6"/>
      <c r="H1751" s="6"/>
      <c r="I1751" s="6"/>
      <c r="J1751" s="1"/>
      <c r="K1751" s="1"/>
      <c r="L1751" s="6"/>
    </row>
    <row r="1752" customFormat="false" ht="15" hidden="false" customHeight="false" outlineLevel="0" collapsed="false">
      <c r="A1752" s="54" t="n">
        <v>1751</v>
      </c>
      <c r="B1752" s="6" t="s">
        <v>467</v>
      </c>
      <c r="C1752" s="1" t="n">
        <v>1</v>
      </c>
      <c r="D1752" s="1" t="n">
        <v>21</v>
      </c>
      <c r="E1752" s="106" t="n">
        <f aca="false">PRODUCT(C1752/D1752)</f>
        <v>0.0476190476190476</v>
      </c>
      <c r="G1752" s="6"/>
      <c r="H1752" s="6"/>
      <c r="I1752" s="6"/>
      <c r="J1752" s="1"/>
      <c r="K1752" s="1"/>
      <c r="L1752" s="6"/>
    </row>
    <row r="1753" customFormat="false" ht="15" hidden="false" customHeight="false" outlineLevel="0" collapsed="false">
      <c r="A1753" s="54" t="n">
        <v>1752</v>
      </c>
      <c r="B1753" s="6" t="s">
        <v>3552</v>
      </c>
      <c r="C1753" s="1" t="n">
        <v>1</v>
      </c>
      <c r="D1753" s="1" t="n">
        <v>19</v>
      </c>
      <c r="E1753" s="106" t="n">
        <f aca="false">PRODUCT(C1753/D1753)</f>
        <v>0.0526315789473684</v>
      </c>
      <c r="G1753" s="6"/>
      <c r="H1753" s="6"/>
      <c r="I1753" s="6"/>
      <c r="J1753" s="1"/>
      <c r="K1753" s="1"/>
      <c r="L1753" s="6"/>
    </row>
    <row r="1754" customFormat="false" ht="15" hidden="false" customHeight="false" outlineLevel="0" collapsed="false">
      <c r="A1754" s="54" t="n">
        <v>1753</v>
      </c>
      <c r="B1754" s="6" t="s">
        <v>3553</v>
      </c>
      <c r="C1754" s="1" t="n">
        <v>1</v>
      </c>
      <c r="D1754" s="1" t="n">
        <v>12</v>
      </c>
      <c r="E1754" s="106" t="n">
        <f aca="false">PRODUCT(C1754/D1754)</f>
        <v>0.0833333333333333</v>
      </c>
      <c r="G1754" s="6"/>
      <c r="H1754" s="6"/>
      <c r="I1754" s="6"/>
      <c r="J1754" s="1"/>
      <c r="K1754" s="1"/>
      <c r="L1754" s="6"/>
    </row>
    <row r="1755" customFormat="false" ht="15" hidden="false" customHeight="false" outlineLevel="0" collapsed="false">
      <c r="A1755" s="54" t="n">
        <v>1754</v>
      </c>
      <c r="B1755" s="6" t="s">
        <v>3583</v>
      </c>
      <c r="C1755" s="1" t="n">
        <v>1</v>
      </c>
      <c r="D1755" s="1" t="n">
        <v>11</v>
      </c>
      <c r="E1755" s="106" t="n">
        <f aca="false">PRODUCT(C1755/D1755)</f>
        <v>0.0909090909090909</v>
      </c>
      <c r="G1755" s="6"/>
      <c r="H1755" s="6"/>
      <c r="I1755" s="6"/>
      <c r="J1755" s="1"/>
      <c r="K1755" s="1"/>
      <c r="L1755" s="6"/>
    </row>
    <row r="1756" customFormat="false" ht="15" hidden="false" customHeight="false" outlineLevel="0" collapsed="false">
      <c r="A1756" s="54" t="n">
        <v>1755</v>
      </c>
      <c r="B1756" s="6" t="s">
        <v>3591</v>
      </c>
      <c r="C1756" s="1" t="n">
        <v>1</v>
      </c>
      <c r="D1756" s="1" t="n">
        <v>12</v>
      </c>
      <c r="E1756" s="106" t="n">
        <f aca="false">PRODUCT(C1756/D1756)</f>
        <v>0.0833333333333333</v>
      </c>
      <c r="G1756" s="6"/>
      <c r="H1756" s="6"/>
      <c r="I1756" s="6"/>
      <c r="J1756" s="1"/>
      <c r="K1756" s="1"/>
      <c r="L1756" s="6"/>
    </row>
    <row r="1757" customFormat="false" ht="15" hidden="false" customHeight="false" outlineLevel="0" collapsed="false">
      <c r="A1757" s="54" t="n">
        <v>1756</v>
      </c>
      <c r="B1757" s="6" t="s">
        <v>3597</v>
      </c>
      <c r="C1757" s="1" t="n">
        <v>1</v>
      </c>
      <c r="D1757" s="1" t="n">
        <v>10</v>
      </c>
      <c r="E1757" s="106" t="n">
        <f aca="false">PRODUCT(C1757/D1757)</f>
        <v>0.1</v>
      </c>
      <c r="G1757" s="6"/>
      <c r="H1757" s="6"/>
      <c r="I1757" s="6"/>
      <c r="J1757" s="1"/>
      <c r="K1757" s="1"/>
      <c r="L1757" s="6"/>
    </row>
    <row r="1758" customFormat="false" ht="15" hidden="false" customHeight="false" outlineLevel="0" collapsed="false">
      <c r="A1758" s="54" t="n">
        <v>1757</v>
      </c>
      <c r="B1758" s="6" t="s">
        <v>3604</v>
      </c>
      <c r="C1758" s="1" t="n">
        <v>1</v>
      </c>
      <c r="D1758" s="1" t="n">
        <v>18</v>
      </c>
      <c r="E1758" s="106" t="n">
        <f aca="false">PRODUCT(C1758/D1758)</f>
        <v>0.0555555555555556</v>
      </c>
      <c r="G1758" s="6"/>
      <c r="H1758" s="6"/>
      <c r="I1758" s="6"/>
      <c r="J1758" s="1"/>
      <c r="K1758" s="1"/>
      <c r="L1758" s="6"/>
    </row>
    <row r="1759" customFormat="false" ht="15" hidden="false" customHeight="false" outlineLevel="0" collapsed="false">
      <c r="A1759" s="54" t="n">
        <v>1758</v>
      </c>
      <c r="B1759" s="6" t="s">
        <v>3617</v>
      </c>
      <c r="C1759" s="1" t="n">
        <v>1</v>
      </c>
      <c r="D1759" s="1" t="n">
        <v>5</v>
      </c>
      <c r="E1759" s="106" t="n">
        <f aca="false">PRODUCT(C1759/D1759)</f>
        <v>0.2</v>
      </c>
      <c r="G1759" s="6"/>
      <c r="H1759" s="6"/>
      <c r="I1759" s="6"/>
      <c r="J1759" s="1"/>
      <c r="K1759" s="1"/>
      <c r="L1759" s="6"/>
    </row>
    <row r="1760" customFormat="false" ht="15" hidden="false" customHeight="false" outlineLevel="0" collapsed="false">
      <c r="A1760" s="54" t="n">
        <v>1759</v>
      </c>
      <c r="B1760" s="6" t="s">
        <v>3631</v>
      </c>
      <c r="C1760" s="1" t="n">
        <v>1</v>
      </c>
      <c r="D1760" s="1" t="n">
        <v>7</v>
      </c>
      <c r="E1760" s="106" t="n">
        <f aca="false">PRODUCT(C1760/D1760)</f>
        <v>0.142857142857143</v>
      </c>
      <c r="G1760" s="6"/>
      <c r="H1760" s="6"/>
      <c r="I1760" s="6"/>
      <c r="J1760" s="1"/>
      <c r="K1760" s="1"/>
      <c r="L1760" s="6"/>
    </row>
    <row r="1761" customFormat="false" ht="15" hidden="false" customHeight="false" outlineLevel="0" collapsed="false">
      <c r="A1761" s="54" t="n">
        <v>1760</v>
      </c>
      <c r="B1761" s="6" t="s">
        <v>3638</v>
      </c>
      <c r="C1761" s="1" t="n">
        <v>1</v>
      </c>
      <c r="D1761" s="1" t="n">
        <v>7</v>
      </c>
      <c r="E1761" s="106" t="n">
        <f aca="false">PRODUCT(C1761/D1761)</f>
        <v>0.142857142857143</v>
      </c>
      <c r="G1761" s="6"/>
      <c r="H1761" s="6"/>
      <c r="I1761" s="6"/>
      <c r="J1761" s="1"/>
      <c r="K1761" s="1"/>
      <c r="L1761" s="6"/>
    </row>
    <row r="1762" customFormat="false" ht="15" hidden="false" customHeight="false" outlineLevel="0" collapsed="false">
      <c r="A1762" s="54" t="n">
        <v>1761</v>
      </c>
      <c r="B1762" s="6" t="s">
        <v>3647</v>
      </c>
      <c r="C1762" s="1" t="n">
        <v>1</v>
      </c>
      <c r="D1762" s="1" t="n">
        <v>11</v>
      </c>
      <c r="E1762" s="106" t="n">
        <f aca="false">PRODUCT(C1762/D1762)</f>
        <v>0.0909090909090909</v>
      </c>
      <c r="G1762" s="6"/>
      <c r="H1762" s="6"/>
      <c r="I1762" s="6"/>
      <c r="J1762" s="1"/>
      <c r="K1762" s="1"/>
      <c r="L1762" s="6"/>
    </row>
    <row r="1763" customFormat="false" ht="15" hidden="false" customHeight="false" outlineLevel="0" collapsed="false">
      <c r="A1763" s="54" t="n">
        <v>1762</v>
      </c>
      <c r="B1763" s="6" t="s">
        <v>3649</v>
      </c>
      <c r="C1763" s="1" t="n">
        <v>1</v>
      </c>
      <c r="D1763" s="1" t="n">
        <v>10</v>
      </c>
      <c r="E1763" s="106" t="n">
        <f aca="false">PRODUCT(C1763/D1763)</f>
        <v>0.1</v>
      </c>
      <c r="G1763" s="6"/>
      <c r="H1763" s="6"/>
      <c r="I1763" s="6"/>
      <c r="J1763" s="1"/>
      <c r="K1763" s="1"/>
      <c r="L1763" s="6"/>
    </row>
    <row r="1764" customFormat="false" ht="15" hidden="false" customHeight="false" outlineLevel="0" collapsed="false">
      <c r="A1764" s="54" t="n">
        <v>1763</v>
      </c>
      <c r="B1764" s="6" t="s">
        <v>3659</v>
      </c>
      <c r="C1764" s="1" t="n">
        <v>1</v>
      </c>
      <c r="D1764" s="1" t="n">
        <v>9</v>
      </c>
      <c r="E1764" s="106" t="n">
        <f aca="false">PRODUCT(C1764/D1764)</f>
        <v>0.111111111111111</v>
      </c>
      <c r="G1764" s="6"/>
      <c r="H1764" s="6"/>
      <c r="I1764" s="6"/>
      <c r="J1764" s="1"/>
      <c r="K1764" s="1"/>
      <c r="L1764" s="6"/>
    </row>
    <row r="1765" customFormat="false" ht="15" hidden="false" customHeight="false" outlineLevel="0" collapsed="false">
      <c r="A1765" s="54" t="n">
        <v>1764</v>
      </c>
      <c r="B1765" s="6" t="s">
        <v>3660</v>
      </c>
      <c r="C1765" s="1" t="n">
        <v>1</v>
      </c>
      <c r="D1765" s="1" t="n">
        <v>9</v>
      </c>
      <c r="E1765" s="106" t="n">
        <f aca="false">PRODUCT(C1765/D1765)</f>
        <v>0.111111111111111</v>
      </c>
      <c r="G1765" s="6"/>
      <c r="H1765" s="6"/>
      <c r="I1765" s="6"/>
      <c r="J1765" s="1"/>
      <c r="K1765" s="1"/>
      <c r="L1765" s="6"/>
    </row>
    <row r="1766" customFormat="false" ht="15" hidden="false" customHeight="false" outlineLevel="0" collapsed="false">
      <c r="A1766" s="54" t="n">
        <v>1765</v>
      </c>
      <c r="B1766" s="6" t="s">
        <v>3662</v>
      </c>
      <c r="C1766" s="1" t="n">
        <v>1</v>
      </c>
      <c r="D1766" s="1" t="n">
        <v>9</v>
      </c>
      <c r="E1766" s="106" t="n">
        <f aca="false">PRODUCT(C1766/D1766)</f>
        <v>0.111111111111111</v>
      </c>
      <c r="G1766" s="6"/>
      <c r="H1766" s="6"/>
      <c r="I1766" s="6"/>
      <c r="J1766" s="1"/>
      <c r="K1766" s="1"/>
      <c r="L1766" s="6"/>
    </row>
    <row r="1767" customFormat="false" ht="15" hidden="false" customHeight="false" outlineLevel="0" collapsed="false">
      <c r="A1767" s="54" t="n">
        <v>1766</v>
      </c>
      <c r="B1767" s="6" t="s">
        <v>3665</v>
      </c>
      <c r="C1767" s="1" t="n">
        <v>1</v>
      </c>
      <c r="D1767" s="1" t="n">
        <v>6</v>
      </c>
      <c r="E1767" s="106" t="n">
        <f aca="false">PRODUCT(C1767/D1767)</f>
        <v>0.166666666666667</v>
      </c>
      <c r="G1767" s="6"/>
      <c r="H1767" s="6"/>
      <c r="I1767" s="6"/>
      <c r="J1767" s="1"/>
      <c r="K1767" s="1"/>
      <c r="L1767" s="6"/>
    </row>
    <row r="1768" customFormat="false" ht="15" hidden="false" customHeight="false" outlineLevel="0" collapsed="false">
      <c r="A1768" s="54" t="n">
        <v>1767</v>
      </c>
      <c r="B1768" s="6" t="s">
        <v>3685</v>
      </c>
      <c r="C1768" s="1" t="n">
        <v>1</v>
      </c>
      <c r="D1768" s="1" t="n">
        <v>9</v>
      </c>
      <c r="E1768" s="106" t="n">
        <f aca="false">PRODUCT(C1768/D1768)</f>
        <v>0.111111111111111</v>
      </c>
      <c r="G1768" s="6"/>
      <c r="H1768" s="6"/>
      <c r="I1768" s="6"/>
      <c r="J1768" s="1"/>
      <c r="K1768" s="1"/>
      <c r="L1768" s="6"/>
    </row>
    <row r="1769" customFormat="false" ht="15" hidden="false" customHeight="false" outlineLevel="0" collapsed="false">
      <c r="A1769" s="54" t="n">
        <v>1768</v>
      </c>
      <c r="B1769" s="6" t="s">
        <v>3686</v>
      </c>
      <c r="C1769" s="1" t="n">
        <v>1</v>
      </c>
      <c r="D1769" s="1" t="n">
        <v>9</v>
      </c>
      <c r="E1769" s="106" t="n">
        <f aca="false">PRODUCT(C1769/D1769)</f>
        <v>0.111111111111111</v>
      </c>
      <c r="G1769" s="6"/>
      <c r="H1769" s="6"/>
      <c r="I1769" s="6"/>
      <c r="J1769" s="1"/>
      <c r="K1769" s="1"/>
      <c r="L1769" s="6"/>
    </row>
    <row r="1770" customFormat="false" ht="15" hidden="false" customHeight="false" outlineLevel="0" collapsed="false">
      <c r="A1770" s="54" t="n">
        <v>1769</v>
      </c>
      <c r="B1770" s="6" t="s">
        <v>3689</v>
      </c>
      <c r="C1770" s="1" t="n">
        <v>1</v>
      </c>
      <c r="D1770" s="1" t="n">
        <v>8</v>
      </c>
      <c r="E1770" s="106" t="n">
        <f aca="false">PRODUCT(C1770/D1770)</f>
        <v>0.125</v>
      </c>
      <c r="G1770" s="6"/>
      <c r="H1770" s="6"/>
      <c r="I1770" s="6"/>
      <c r="J1770" s="1"/>
      <c r="K1770" s="1"/>
      <c r="L1770" s="6"/>
    </row>
    <row r="1771" customFormat="false" ht="15" hidden="false" customHeight="false" outlineLevel="0" collapsed="false">
      <c r="A1771" s="54" t="n">
        <v>1770</v>
      </c>
      <c r="B1771" s="6" t="s">
        <v>3697</v>
      </c>
      <c r="C1771" s="1" t="n">
        <v>1</v>
      </c>
      <c r="D1771" s="1" t="n">
        <v>8</v>
      </c>
      <c r="E1771" s="106" t="n">
        <f aca="false">PRODUCT(C1771/D1771)</f>
        <v>0.125</v>
      </c>
      <c r="G1771" s="6"/>
      <c r="H1771" s="6"/>
      <c r="I1771" s="6"/>
      <c r="J1771" s="1"/>
      <c r="K1771" s="1"/>
      <c r="L1771" s="6"/>
    </row>
    <row r="1772" customFormat="false" ht="15" hidden="false" customHeight="false" outlineLevel="0" collapsed="false">
      <c r="A1772" s="54" t="n">
        <v>1771</v>
      </c>
      <c r="B1772" s="6" t="s">
        <v>3699</v>
      </c>
      <c r="C1772" s="1" t="n">
        <v>1</v>
      </c>
      <c r="D1772" s="1" t="n">
        <v>10</v>
      </c>
      <c r="E1772" s="106" t="n">
        <f aca="false">PRODUCT(C1772/D1772)</f>
        <v>0.1</v>
      </c>
      <c r="G1772" s="6"/>
      <c r="H1772" s="6"/>
      <c r="I1772" s="6"/>
      <c r="J1772" s="1"/>
      <c r="K1772" s="1"/>
      <c r="L1772" s="6"/>
    </row>
    <row r="1773" customFormat="false" ht="15" hidden="false" customHeight="false" outlineLevel="0" collapsed="false">
      <c r="A1773" s="54" t="n">
        <v>1772</v>
      </c>
      <c r="B1773" s="6" t="s">
        <v>3711</v>
      </c>
      <c r="C1773" s="1" t="n">
        <v>1</v>
      </c>
      <c r="D1773" s="1" t="n">
        <v>11</v>
      </c>
      <c r="E1773" s="106" t="n">
        <f aca="false">PRODUCT(C1773/D1773)</f>
        <v>0.0909090909090909</v>
      </c>
      <c r="G1773" s="6"/>
      <c r="H1773" s="6"/>
      <c r="I1773" s="6"/>
      <c r="J1773" s="1"/>
      <c r="K1773" s="1"/>
      <c r="L1773" s="6"/>
      <c r="N1773" s="1"/>
    </row>
    <row r="1774" customFormat="false" ht="15" hidden="false" customHeight="false" outlineLevel="0" collapsed="false">
      <c r="A1774" s="54" t="n">
        <v>1773</v>
      </c>
      <c r="B1774" s="56" t="s">
        <v>3720</v>
      </c>
      <c r="C1774" s="1" t="n">
        <v>1</v>
      </c>
      <c r="D1774" s="1" t="n">
        <v>7</v>
      </c>
      <c r="E1774" s="106" t="n">
        <f aca="false">PRODUCT(C1774/D1774)</f>
        <v>0.142857142857143</v>
      </c>
      <c r="G1774" s="6"/>
      <c r="H1774" s="56"/>
      <c r="I1774" s="6"/>
      <c r="J1774" s="1"/>
      <c r="K1774" s="1"/>
      <c r="L1774" s="6"/>
      <c r="N1774" s="1"/>
    </row>
    <row r="1775" customFormat="false" ht="15" hidden="false" customHeight="false" outlineLevel="0" collapsed="false">
      <c r="A1775" s="54" t="n">
        <v>1774</v>
      </c>
      <c r="B1775" s="56" t="s">
        <v>3721</v>
      </c>
      <c r="C1775" s="1" t="n">
        <v>1</v>
      </c>
      <c r="D1775" s="1" t="n">
        <v>4</v>
      </c>
      <c r="E1775" s="106" t="n">
        <f aca="false">PRODUCT(C1775/D1775)</f>
        <v>0.25</v>
      </c>
      <c r="G1775" s="6"/>
      <c r="H1775" s="56"/>
      <c r="I1775" s="6"/>
      <c r="J1775" s="1"/>
      <c r="K1775" s="1"/>
      <c r="L1775" s="6"/>
      <c r="N1775" s="1"/>
    </row>
    <row r="1776" customFormat="false" ht="15" hidden="false" customHeight="false" outlineLevel="0" collapsed="false">
      <c r="A1776" s="54" t="n">
        <v>1775</v>
      </c>
      <c r="B1776" s="56" t="s">
        <v>3722</v>
      </c>
      <c r="C1776" s="1" t="n">
        <v>1</v>
      </c>
      <c r="D1776" s="1" t="n">
        <v>5</v>
      </c>
      <c r="E1776" s="106" t="n">
        <f aca="false">PRODUCT(C1776/D1776)</f>
        <v>0.2</v>
      </c>
      <c r="G1776" s="6"/>
      <c r="H1776" s="56"/>
      <c r="I1776" s="6"/>
      <c r="J1776" s="1"/>
      <c r="K1776" s="1"/>
      <c r="L1776" s="6"/>
      <c r="N1776" s="1"/>
    </row>
    <row r="1777" customFormat="false" ht="15" hidden="false" customHeight="false" outlineLevel="0" collapsed="false">
      <c r="A1777" s="54" t="n">
        <v>1776</v>
      </c>
      <c r="B1777" s="6" t="s">
        <v>3727</v>
      </c>
      <c r="C1777" s="1" t="n">
        <v>1</v>
      </c>
      <c r="D1777" s="1" t="n">
        <v>5</v>
      </c>
      <c r="E1777" s="106" t="n">
        <f aca="false">PRODUCT(C1777/D1777)</f>
        <v>0.2</v>
      </c>
      <c r="G1777" s="6"/>
      <c r="H1777" s="6"/>
      <c r="I1777" s="6"/>
      <c r="J1777" s="1"/>
      <c r="K1777" s="1"/>
      <c r="L1777" s="6"/>
      <c r="N1777" s="1"/>
    </row>
    <row r="1778" customFormat="false" ht="15" hidden="false" customHeight="false" outlineLevel="0" collapsed="false">
      <c r="A1778" s="54" t="n">
        <v>1777</v>
      </c>
      <c r="B1778" s="6" t="s">
        <v>3728</v>
      </c>
      <c r="C1778" s="1" t="n">
        <v>1</v>
      </c>
      <c r="D1778" s="1" t="n">
        <v>10</v>
      </c>
      <c r="E1778" s="106" t="n">
        <f aca="false">PRODUCT(C1778/D1778)</f>
        <v>0.1</v>
      </c>
      <c r="G1778" s="6"/>
      <c r="H1778" s="6"/>
      <c r="I1778" s="6"/>
      <c r="J1778" s="1"/>
      <c r="K1778" s="1"/>
      <c r="L1778" s="6"/>
      <c r="N1778" s="1"/>
    </row>
    <row r="1779" customFormat="false" ht="15" hidden="false" customHeight="false" outlineLevel="0" collapsed="false">
      <c r="A1779" s="54" t="n">
        <v>1778</v>
      </c>
      <c r="B1779" s="6" t="s">
        <v>3732</v>
      </c>
      <c r="C1779" s="1" t="n">
        <v>1</v>
      </c>
      <c r="D1779" s="1" t="n">
        <v>4</v>
      </c>
      <c r="E1779" s="106" t="n">
        <f aca="false">PRODUCT(C1779/D1779)</f>
        <v>0.25</v>
      </c>
      <c r="G1779" s="6"/>
      <c r="H1779" s="6"/>
      <c r="I1779" s="6"/>
      <c r="J1779" s="1"/>
      <c r="K1779" s="1"/>
      <c r="L1779" s="6"/>
      <c r="N1779" s="1"/>
    </row>
    <row r="1780" customFormat="false" ht="15" hidden="false" customHeight="false" outlineLevel="0" collapsed="false">
      <c r="A1780" s="54" t="n">
        <v>1779</v>
      </c>
      <c r="B1780" s="6" t="s">
        <v>3740</v>
      </c>
      <c r="C1780" s="1" t="n">
        <v>1</v>
      </c>
      <c r="D1780" s="1" t="n">
        <v>8</v>
      </c>
      <c r="E1780" s="106" t="n">
        <f aca="false">PRODUCT(C1780/D1780)</f>
        <v>0.125</v>
      </c>
      <c r="G1780" s="6"/>
      <c r="H1780" s="6"/>
      <c r="I1780" s="6"/>
      <c r="J1780" s="1"/>
      <c r="K1780" s="1"/>
      <c r="L1780" s="6"/>
      <c r="N1780" s="1"/>
    </row>
    <row r="1781" customFormat="false" ht="15" hidden="false" customHeight="false" outlineLevel="0" collapsed="false">
      <c r="A1781" s="54" t="n">
        <v>1780</v>
      </c>
      <c r="B1781" s="56" t="s">
        <v>3744</v>
      </c>
      <c r="C1781" s="1" t="n">
        <v>1</v>
      </c>
      <c r="D1781" s="1" t="n">
        <v>5</v>
      </c>
      <c r="E1781" s="106" t="n">
        <f aca="false">PRODUCT(C1781/D1781)</f>
        <v>0.2</v>
      </c>
      <c r="G1781" s="6"/>
      <c r="H1781" s="56"/>
      <c r="I1781" s="6"/>
      <c r="J1781" s="1"/>
      <c r="K1781" s="1"/>
      <c r="L1781" s="6"/>
      <c r="N1781" s="1"/>
    </row>
    <row r="1782" customFormat="false" ht="15" hidden="false" customHeight="false" outlineLevel="0" collapsed="false">
      <c r="A1782" s="54" t="n">
        <v>1781</v>
      </c>
      <c r="B1782" s="6" t="s">
        <v>3746</v>
      </c>
      <c r="C1782" s="1" t="n">
        <v>1</v>
      </c>
      <c r="D1782" s="1" t="n">
        <v>7</v>
      </c>
      <c r="E1782" s="106" t="n">
        <f aca="false">PRODUCT(C1782/D1782)</f>
        <v>0.142857142857143</v>
      </c>
      <c r="G1782" s="6"/>
      <c r="H1782" s="6"/>
      <c r="I1782" s="6"/>
      <c r="J1782" s="1"/>
      <c r="K1782" s="1"/>
      <c r="L1782" s="6"/>
      <c r="N1782" s="1"/>
    </row>
    <row r="1783" customFormat="false" ht="15" hidden="false" customHeight="false" outlineLevel="0" collapsed="false">
      <c r="A1783" s="54" t="n">
        <v>1782</v>
      </c>
      <c r="B1783" s="56" t="s">
        <v>3752</v>
      </c>
      <c r="C1783" s="1" t="n">
        <v>1</v>
      </c>
      <c r="D1783" s="1" t="n">
        <v>7</v>
      </c>
      <c r="E1783" s="106" t="n">
        <f aca="false">PRODUCT(C1783/D1783)</f>
        <v>0.142857142857143</v>
      </c>
      <c r="G1783" s="6"/>
      <c r="H1783" s="56"/>
      <c r="I1783" s="6"/>
      <c r="J1783" s="1"/>
      <c r="K1783" s="1"/>
      <c r="L1783" s="6"/>
      <c r="N1783" s="1"/>
    </row>
    <row r="1784" customFormat="false" ht="15" hidden="false" customHeight="false" outlineLevel="0" collapsed="false">
      <c r="A1784" s="54" t="n">
        <v>1783</v>
      </c>
      <c r="B1784" s="6" t="s">
        <v>3753</v>
      </c>
      <c r="C1784" s="1" t="n">
        <v>1</v>
      </c>
      <c r="D1784" s="1" t="n">
        <v>3</v>
      </c>
      <c r="E1784" s="106" t="n">
        <f aca="false">PRODUCT(C1784/D1784)</f>
        <v>0.333333333333333</v>
      </c>
      <c r="G1784" s="6"/>
      <c r="H1784" s="6"/>
      <c r="I1784" s="6"/>
      <c r="J1784" s="1"/>
      <c r="K1784" s="1"/>
      <c r="L1784" s="6"/>
      <c r="N1784" s="1"/>
    </row>
    <row r="1785" customFormat="false" ht="15" hidden="false" customHeight="false" outlineLevel="0" collapsed="false">
      <c r="A1785" s="54" t="n">
        <v>1784</v>
      </c>
      <c r="B1785" s="56" t="s">
        <v>3755</v>
      </c>
      <c r="C1785" s="1" t="n">
        <v>1</v>
      </c>
      <c r="D1785" s="1" t="n">
        <v>4</v>
      </c>
      <c r="E1785" s="106" t="n">
        <f aca="false">PRODUCT(C1785/D1785)</f>
        <v>0.25</v>
      </c>
      <c r="G1785" s="6"/>
      <c r="H1785" s="56"/>
      <c r="I1785" s="6"/>
      <c r="J1785" s="1"/>
      <c r="K1785" s="1"/>
      <c r="L1785" s="6"/>
      <c r="N1785" s="1"/>
    </row>
    <row r="1786" customFormat="false" ht="15" hidden="false" customHeight="false" outlineLevel="0" collapsed="false">
      <c r="A1786" s="54" t="n">
        <v>1785</v>
      </c>
      <c r="B1786" s="6" t="s">
        <v>3756</v>
      </c>
      <c r="C1786" s="1" t="n">
        <v>1</v>
      </c>
      <c r="D1786" s="1" t="n">
        <v>3</v>
      </c>
      <c r="E1786" s="106" t="n">
        <f aca="false">PRODUCT(C1786/D1786)</f>
        <v>0.333333333333333</v>
      </c>
      <c r="G1786" s="6"/>
      <c r="H1786" s="6"/>
      <c r="I1786" s="6"/>
      <c r="J1786" s="1"/>
      <c r="K1786" s="1"/>
      <c r="L1786" s="6"/>
      <c r="N1786" s="1"/>
    </row>
    <row r="1787" customFormat="false" ht="15" hidden="false" customHeight="false" outlineLevel="0" collapsed="false">
      <c r="A1787" s="54" t="n">
        <v>1786</v>
      </c>
      <c r="B1787" s="6" t="s">
        <v>3758</v>
      </c>
      <c r="C1787" s="1" t="n">
        <v>1</v>
      </c>
      <c r="D1787" s="1" t="n">
        <v>8</v>
      </c>
      <c r="E1787" s="106" t="n">
        <f aca="false">PRODUCT(C1787/D1787)</f>
        <v>0.125</v>
      </c>
      <c r="G1787" s="6"/>
      <c r="H1787" s="6"/>
      <c r="I1787" s="6"/>
      <c r="J1787" s="1"/>
      <c r="K1787" s="1"/>
      <c r="L1787" s="6"/>
      <c r="N1787" s="1"/>
    </row>
    <row r="1788" customFormat="false" ht="15" hidden="false" customHeight="false" outlineLevel="0" collapsed="false">
      <c r="A1788" s="54" t="n">
        <v>1787</v>
      </c>
      <c r="B1788" s="6" t="s">
        <v>3763</v>
      </c>
      <c r="C1788" s="1" t="n">
        <v>1</v>
      </c>
      <c r="D1788" s="1" t="n">
        <v>5</v>
      </c>
      <c r="E1788" s="106" t="n">
        <f aca="false">PRODUCT(C1788/D1788)</f>
        <v>0.2</v>
      </c>
      <c r="G1788" s="6"/>
      <c r="H1788" s="6"/>
      <c r="I1788" s="6"/>
      <c r="J1788" s="1"/>
      <c r="K1788" s="1"/>
      <c r="L1788" s="6"/>
      <c r="N1788" s="1"/>
    </row>
    <row r="1789" customFormat="false" ht="15" hidden="false" customHeight="false" outlineLevel="0" collapsed="false">
      <c r="A1789" s="54" t="n">
        <v>1788</v>
      </c>
      <c r="B1789" s="6" t="s">
        <v>3765</v>
      </c>
      <c r="C1789" s="1" t="n">
        <v>1</v>
      </c>
      <c r="D1789" s="1" t="n">
        <v>3</v>
      </c>
      <c r="E1789" s="106" t="n">
        <f aca="false">PRODUCT(C1789/D1789)</f>
        <v>0.333333333333333</v>
      </c>
      <c r="G1789" s="6"/>
      <c r="H1789" s="6"/>
      <c r="I1789" s="6"/>
      <c r="J1789" s="1"/>
      <c r="K1789" s="1"/>
      <c r="L1789" s="6"/>
      <c r="N1789" s="1"/>
    </row>
    <row r="1790" customFormat="false" ht="15" hidden="false" customHeight="false" outlineLevel="0" collapsed="false">
      <c r="A1790" s="54" t="n">
        <v>1789</v>
      </c>
      <c r="B1790" s="6" t="s">
        <v>3769</v>
      </c>
      <c r="C1790" s="1" t="n">
        <v>1</v>
      </c>
      <c r="D1790" s="1" t="n">
        <v>9</v>
      </c>
      <c r="E1790" s="106" t="n">
        <f aca="false">PRODUCT(C1790/D1790)</f>
        <v>0.111111111111111</v>
      </c>
      <c r="G1790" s="6"/>
      <c r="H1790" s="6"/>
      <c r="I1790" s="6"/>
      <c r="J1790" s="1"/>
      <c r="K1790" s="1"/>
      <c r="L1790" s="6"/>
      <c r="N1790" s="1"/>
    </row>
    <row r="1791" customFormat="false" ht="15" hidden="false" customHeight="false" outlineLevel="0" collapsed="false">
      <c r="A1791" s="54" t="n">
        <v>1790</v>
      </c>
      <c r="B1791" s="6" t="s">
        <v>3770</v>
      </c>
      <c r="C1791" s="1" t="n">
        <v>1</v>
      </c>
      <c r="D1791" s="1" t="n">
        <v>4</v>
      </c>
      <c r="E1791" s="106" t="n">
        <f aca="false">PRODUCT(C1791/D1791)</f>
        <v>0.25</v>
      </c>
      <c r="G1791" s="6"/>
      <c r="H1791" s="6"/>
      <c r="I1791" s="6"/>
      <c r="J1791" s="1"/>
      <c r="K1791" s="1"/>
      <c r="L1791" s="6"/>
      <c r="N1791" s="1"/>
    </row>
    <row r="1792" customFormat="false" ht="15" hidden="false" customHeight="false" outlineLevel="0" collapsed="false">
      <c r="A1792" s="54" t="n">
        <v>1791</v>
      </c>
      <c r="B1792" s="6" t="s">
        <v>3771</v>
      </c>
      <c r="C1792" s="1" t="n">
        <v>1</v>
      </c>
      <c r="D1792" s="1" t="n">
        <v>9</v>
      </c>
      <c r="E1792" s="106" t="n">
        <f aca="false">PRODUCT(C1792/D1792)</f>
        <v>0.111111111111111</v>
      </c>
      <c r="G1792" s="6"/>
      <c r="H1792" s="6"/>
      <c r="I1792" s="6"/>
      <c r="J1792" s="1"/>
      <c r="K1792" s="1"/>
      <c r="L1792" s="6"/>
      <c r="N1792" s="1"/>
    </row>
    <row r="1793" customFormat="false" ht="15" hidden="false" customHeight="false" outlineLevel="0" collapsed="false">
      <c r="A1793" s="54" t="n">
        <v>1792</v>
      </c>
      <c r="B1793" s="6" t="s">
        <v>222</v>
      </c>
      <c r="C1793" s="1" t="n">
        <v>1</v>
      </c>
      <c r="D1793" s="1" t="n">
        <v>4</v>
      </c>
      <c r="E1793" s="106" t="n">
        <f aca="false">PRODUCT(C1793/D1793)</f>
        <v>0.25</v>
      </c>
      <c r="G1793" s="6"/>
      <c r="H1793" s="6"/>
      <c r="I1793" s="6"/>
      <c r="J1793" s="1"/>
      <c r="K1793" s="1"/>
      <c r="L1793" s="6"/>
      <c r="N1793" s="1"/>
    </row>
    <row r="1794" customFormat="false" ht="15" hidden="false" customHeight="false" outlineLevel="0" collapsed="false">
      <c r="A1794" s="54" t="n">
        <v>1793</v>
      </c>
      <c r="B1794" s="6" t="s">
        <v>3772</v>
      </c>
      <c r="C1794" s="1" t="n">
        <v>1</v>
      </c>
      <c r="D1794" s="1" t="n">
        <v>6</v>
      </c>
      <c r="E1794" s="106" t="n">
        <f aca="false">PRODUCT(C1794/D1794)</f>
        <v>0.166666666666667</v>
      </c>
      <c r="G1794" s="6"/>
      <c r="H1794" s="6"/>
      <c r="I1794" s="6"/>
      <c r="J1794" s="1"/>
      <c r="K1794" s="1"/>
      <c r="L1794" s="6"/>
      <c r="N1794" s="1"/>
    </row>
    <row r="1795" customFormat="false" ht="15" hidden="false" customHeight="false" outlineLevel="0" collapsed="false">
      <c r="A1795" s="54" t="n">
        <v>1794</v>
      </c>
      <c r="B1795" s="6" t="s">
        <v>3773</v>
      </c>
      <c r="C1795" s="1" t="n">
        <v>1</v>
      </c>
      <c r="D1795" s="1" t="n">
        <v>7</v>
      </c>
      <c r="E1795" s="106" t="n">
        <f aca="false">PRODUCT(C1795/D1795)</f>
        <v>0.142857142857143</v>
      </c>
      <c r="G1795" s="6"/>
      <c r="H1795" s="6"/>
      <c r="I1795" s="6"/>
      <c r="J1795" s="1"/>
      <c r="K1795" s="1"/>
      <c r="L1795" s="6"/>
      <c r="N1795" s="1"/>
    </row>
    <row r="1796" customFormat="false" ht="15" hidden="false" customHeight="false" outlineLevel="0" collapsed="false">
      <c r="A1796" s="54" t="n">
        <v>1795</v>
      </c>
      <c r="B1796" s="6" t="s">
        <v>3775</v>
      </c>
      <c r="C1796" s="1" t="n">
        <v>1</v>
      </c>
      <c r="D1796" s="1" t="n">
        <v>3</v>
      </c>
      <c r="E1796" s="106" t="n">
        <f aca="false">PRODUCT(C1796/D1796)</f>
        <v>0.333333333333333</v>
      </c>
      <c r="G1796" s="6"/>
      <c r="H1796" s="6"/>
      <c r="I1796" s="6"/>
      <c r="J1796" s="1"/>
      <c r="K1796" s="1"/>
      <c r="L1796" s="6"/>
      <c r="N1796" s="1"/>
    </row>
    <row r="1797" customFormat="false" ht="15" hidden="false" customHeight="false" outlineLevel="0" collapsed="false">
      <c r="A1797" s="54" t="n">
        <v>1796</v>
      </c>
      <c r="B1797" s="6" t="s">
        <v>3777</v>
      </c>
      <c r="C1797" s="1" t="n">
        <v>1</v>
      </c>
      <c r="D1797" s="1" t="n">
        <v>1</v>
      </c>
      <c r="E1797" s="106" t="n">
        <f aca="false">PRODUCT(C1797/D1797)</f>
        <v>1</v>
      </c>
      <c r="G1797" s="6"/>
      <c r="H1797" s="6"/>
      <c r="I1797" s="6"/>
      <c r="J1797" s="1"/>
      <c r="K1797" s="1"/>
      <c r="L1797" s="6"/>
      <c r="N1797" s="1"/>
    </row>
    <row r="1798" customFormat="false" ht="15" hidden="false" customHeight="false" outlineLevel="0" collapsed="false">
      <c r="A1798" s="54" t="n">
        <v>1797</v>
      </c>
      <c r="B1798" s="6" t="s">
        <v>3784</v>
      </c>
      <c r="C1798" s="1" t="n">
        <v>1</v>
      </c>
      <c r="D1798" s="1" t="n">
        <v>3</v>
      </c>
      <c r="E1798" s="106" t="n">
        <f aca="false">PRODUCT(C1798/D1798)</f>
        <v>0.333333333333333</v>
      </c>
      <c r="G1798" s="6"/>
      <c r="H1798" s="6"/>
      <c r="I1798" s="6"/>
      <c r="J1798" s="1"/>
      <c r="K1798" s="1"/>
      <c r="L1798" s="6"/>
      <c r="N1798" s="1"/>
    </row>
    <row r="1799" customFormat="false" ht="15" hidden="false" customHeight="false" outlineLevel="0" collapsed="false">
      <c r="A1799" s="54" t="n">
        <v>1798</v>
      </c>
      <c r="B1799" s="6" t="s">
        <v>3785</v>
      </c>
      <c r="C1799" s="1" t="n">
        <v>1</v>
      </c>
      <c r="D1799" s="1" t="n">
        <v>3</v>
      </c>
      <c r="E1799" s="106" t="n">
        <f aca="false">PRODUCT(C1799/D1799)</f>
        <v>0.333333333333333</v>
      </c>
      <c r="G1799" s="6"/>
      <c r="H1799" s="6"/>
      <c r="I1799" s="6"/>
      <c r="J1799" s="1"/>
      <c r="K1799" s="1"/>
      <c r="L1799" s="6"/>
      <c r="N1799" s="1"/>
    </row>
    <row r="1800" customFormat="false" ht="15" hidden="false" customHeight="false" outlineLevel="0" collapsed="false">
      <c r="A1800" s="54" t="n">
        <v>1799</v>
      </c>
      <c r="B1800" s="6" t="s">
        <v>3786</v>
      </c>
      <c r="C1800" s="1" t="n">
        <v>1</v>
      </c>
      <c r="D1800" s="1" t="n">
        <v>4</v>
      </c>
      <c r="E1800" s="106" t="n">
        <f aca="false">PRODUCT(C1800/D1800)</f>
        <v>0.25</v>
      </c>
      <c r="G1800" s="6"/>
      <c r="H1800" s="6"/>
      <c r="I1800" s="6"/>
      <c r="J1800" s="1"/>
      <c r="K1800" s="1"/>
      <c r="L1800" s="6"/>
      <c r="N1800" s="1"/>
    </row>
    <row r="1801" customFormat="false" ht="15" hidden="false" customHeight="false" outlineLevel="0" collapsed="false">
      <c r="A1801" s="54" t="n">
        <v>1800</v>
      </c>
      <c r="B1801" s="6" t="s">
        <v>3787</v>
      </c>
      <c r="C1801" s="1" t="n">
        <v>1</v>
      </c>
      <c r="D1801" s="1" t="n">
        <v>3</v>
      </c>
      <c r="E1801" s="106" t="n">
        <f aca="false">PRODUCT(C1801/D1801)</f>
        <v>0.333333333333333</v>
      </c>
      <c r="G1801" s="6"/>
      <c r="H1801" s="6"/>
      <c r="I1801" s="6"/>
      <c r="J1801" s="1"/>
      <c r="K1801" s="1"/>
      <c r="L1801" s="6"/>
      <c r="N1801" s="1"/>
    </row>
    <row r="1802" customFormat="false" ht="15" hidden="false" customHeight="false" outlineLevel="0" collapsed="false">
      <c r="A1802" s="54" t="n">
        <v>1801</v>
      </c>
      <c r="B1802" s="6" t="s">
        <v>3788</v>
      </c>
      <c r="C1802" s="1" t="n">
        <v>1</v>
      </c>
      <c r="D1802" s="1" t="n">
        <v>5</v>
      </c>
      <c r="E1802" s="106" t="n">
        <f aca="false">PRODUCT(C1802/D1802)</f>
        <v>0.2</v>
      </c>
      <c r="G1802" s="6"/>
      <c r="H1802" s="6"/>
      <c r="I1802" s="6"/>
      <c r="J1802" s="1"/>
      <c r="K1802" s="1"/>
      <c r="L1802" s="6"/>
      <c r="N1802" s="1"/>
    </row>
    <row r="1803" customFormat="false" ht="15" hidden="false" customHeight="false" outlineLevel="0" collapsed="false">
      <c r="A1803" s="54" t="n">
        <v>1802</v>
      </c>
      <c r="B1803" s="6" t="s">
        <v>3794</v>
      </c>
      <c r="C1803" s="1" t="n">
        <v>1</v>
      </c>
      <c r="D1803" s="1" t="n">
        <v>2</v>
      </c>
      <c r="E1803" s="106" t="n">
        <f aca="false">PRODUCT(C1803/D1803)</f>
        <v>0.5</v>
      </c>
      <c r="G1803" s="6"/>
      <c r="H1803" s="6"/>
      <c r="I1803" s="6"/>
      <c r="J1803" s="1"/>
      <c r="K1803" s="1"/>
      <c r="L1803" s="6"/>
      <c r="N1803" s="1"/>
    </row>
    <row r="1804" customFormat="false" ht="15" hidden="false" customHeight="false" outlineLevel="0" collapsed="false">
      <c r="A1804" s="54" t="n">
        <v>1803</v>
      </c>
      <c r="B1804" s="6" t="s">
        <v>3795</v>
      </c>
      <c r="C1804" s="1" t="n">
        <v>1</v>
      </c>
      <c r="D1804" s="1" t="n">
        <v>7</v>
      </c>
      <c r="E1804" s="106" t="n">
        <f aca="false">PRODUCT(C1804/D1804)</f>
        <v>0.142857142857143</v>
      </c>
      <c r="G1804" s="6"/>
      <c r="H1804" s="6"/>
      <c r="I1804" s="6"/>
      <c r="J1804" s="1"/>
      <c r="K1804" s="1"/>
      <c r="L1804" s="6"/>
      <c r="N1804" s="1"/>
    </row>
    <row r="1805" customFormat="false" ht="15" hidden="false" customHeight="false" outlineLevel="0" collapsed="false">
      <c r="A1805" s="54" t="n">
        <v>1804</v>
      </c>
      <c r="B1805" s="6" t="s">
        <v>3797</v>
      </c>
      <c r="C1805" s="1" t="n">
        <v>1</v>
      </c>
      <c r="D1805" s="1" t="n">
        <v>2</v>
      </c>
      <c r="E1805" s="106" t="n">
        <f aca="false">PRODUCT(C1805/D1805)</f>
        <v>0.5</v>
      </c>
      <c r="G1805" s="6"/>
      <c r="H1805" s="6"/>
      <c r="I1805" s="6"/>
      <c r="J1805" s="1"/>
      <c r="K1805" s="1"/>
      <c r="L1805" s="6"/>
      <c r="N1805" s="1"/>
    </row>
    <row r="1806" customFormat="false" ht="15" hidden="false" customHeight="false" outlineLevel="0" collapsed="false">
      <c r="A1806" s="54" t="n">
        <v>1805</v>
      </c>
      <c r="B1806" s="6" t="s">
        <v>3800</v>
      </c>
      <c r="C1806" s="1" t="n">
        <v>1</v>
      </c>
      <c r="D1806" s="1" t="n">
        <v>2</v>
      </c>
      <c r="E1806" s="106" t="n">
        <f aca="false">PRODUCT(C1806/D1806)</f>
        <v>0.5</v>
      </c>
      <c r="G1806" s="6"/>
      <c r="H1806" s="6"/>
      <c r="I1806" s="6"/>
      <c r="J1806" s="1"/>
      <c r="K1806" s="1"/>
      <c r="L1806" s="6"/>
      <c r="N1806" s="1"/>
    </row>
    <row r="1807" customFormat="false" ht="15" hidden="false" customHeight="false" outlineLevel="0" collapsed="false">
      <c r="A1807" s="54" t="n">
        <v>1806</v>
      </c>
      <c r="B1807" s="6" t="s">
        <v>3805</v>
      </c>
      <c r="C1807" s="1" t="n">
        <v>1</v>
      </c>
      <c r="D1807" s="1" t="n">
        <v>4</v>
      </c>
      <c r="E1807" s="106" t="n">
        <f aca="false">PRODUCT(C1807/D1807)</f>
        <v>0.25</v>
      </c>
      <c r="G1807" s="6"/>
      <c r="H1807" s="6"/>
      <c r="I1807" s="6"/>
      <c r="J1807" s="1"/>
      <c r="K1807" s="1"/>
      <c r="L1807" s="6"/>
      <c r="N1807" s="1"/>
    </row>
    <row r="1808" customFormat="false" ht="15" hidden="false" customHeight="false" outlineLevel="0" collapsed="false">
      <c r="A1808" s="54" t="n">
        <v>1807</v>
      </c>
      <c r="B1808" s="6" t="s">
        <v>3807</v>
      </c>
      <c r="C1808" s="1" t="n">
        <v>1</v>
      </c>
      <c r="D1808" s="1" t="n">
        <v>2</v>
      </c>
      <c r="E1808" s="106" t="n">
        <f aca="false">PRODUCT(C1808/D1808)</f>
        <v>0.5</v>
      </c>
      <c r="G1808" s="6"/>
      <c r="H1808" s="6"/>
      <c r="I1808" s="6"/>
      <c r="J1808" s="1"/>
      <c r="K1808" s="1"/>
      <c r="L1808" s="6"/>
      <c r="N1808" s="1"/>
    </row>
    <row r="1809" customFormat="false" ht="15" hidden="false" customHeight="false" outlineLevel="0" collapsed="false">
      <c r="A1809" s="54" t="n">
        <v>1808</v>
      </c>
      <c r="B1809" s="6" t="s">
        <v>3809</v>
      </c>
      <c r="C1809" s="1" t="n">
        <v>1</v>
      </c>
      <c r="D1809" s="1" t="n">
        <v>1</v>
      </c>
      <c r="E1809" s="106" t="n">
        <f aca="false">PRODUCT(C1809/D1809)</f>
        <v>1</v>
      </c>
      <c r="G1809" s="6"/>
      <c r="H1809" s="6"/>
      <c r="I1809" s="6"/>
      <c r="J1809" s="1"/>
      <c r="K1809" s="1"/>
      <c r="L1809" s="6"/>
      <c r="N1809" s="1"/>
    </row>
    <row r="1810" customFormat="false" ht="15" hidden="false" customHeight="false" outlineLevel="0" collapsed="false">
      <c r="A1810" s="54" t="n">
        <v>1809</v>
      </c>
      <c r="B1810" s="6" t="s">
        <v>3811</v>
      </c>
      <c r="C1810" s="1" t="n">
        <v>1</v>
      </c>
      <c r="D1810" s="1" t="n">
        <v>1</v>
      </c>
      <c r="E1810" s="106" t="n">
        <f aca="false">PRODUCT(C1810/D1810)</f>
        <v>1</v>
      </c>
      <c r="G1810" s="6"/>
      <c r="H1810" s="6"/>
      <c r="I1810" s="6"/>
      <c r="J1810" s="1"/>
      <c r="K1810" s="1"/>
      <c r="L1810" s="6"/>
      <c r="N1810" s="1"/>
    </row>
    <row r="1811" customFormat="false" ht="15" hidden="false" customHeight="false" outlineLevel="0" collapsed="false">
      <c r="A1811" s="54" t="n">
        <v>1810</v>
      </c>
      <c r="B1811" s="6" t="s">
        <v>3820</v>
      </c>
      <c r="C1811" s="1" t="n">
        <v>1</v>
      </c>
      <c r="D1811" s="1" t="n">
        <v>4</v>
      </c>
      <c r="E1811" s="106" t="n">
        <f aca="false">PRODUCT(C1811/D1811)</f>
        <v>0.25</v>
      </c>
      <c r="G1811" s="6"/>
      <c r="H1811" s="6"/>
      <c r="I1811" s="6"/>
      <c r="J1811" s="1"/>
      <c r="K1811" s="1"/>
      <c r="L1811" s="6"/>
      <c r="N1811" s="1"/>
    </row>
    <row r="1812" customFormat="false" ht="15" hidden="false" customHeight="false" outlineLevel="0" collapsed="false">
      <c r="A1812" s="54" t="n">
        <v>1811</v>
      </c>
      <c r="B1812" s="6" t="s">
        <v>3821</v>
      </c>
      <c r="C1812" s="1" t="n">
        <v>1</v>
      </c>
      <c r="D1812" s="1" t="n">
        <v>3</v>
      </c>
      <c r="E1812" s="106" t="n">
        <f aca="false">PRODUCT(C1812/D1812)</f>
        <v>0.333333333333333</v>
      </c>
      <c r="G1812" s="6"/>
      <c r="H1812" s="6"/>
      <c r="I1812" s="6"/>
      <c r="J1812" s="1"/>
      <c r="K1812" s="1"/>
      <c r="L1812" s="6"/>
      <c r="N1812" s="1"/>
    </row>
    <row r="1813" customFormat="false" ht="15" hidden="false" customHeight="false" outlineLevel="0" collapsed="false">
      <c r="A1813" s="54" t="n">
        <v>1812</v>
      </c>
      <c r="B1813" s="6" t="s">
        <v>3825</v>
      </c>
      <c r="C1813" s="1" t="n">
        <v>1</v>
      </c>
      <c r="D1813" s="1" t="n">
        <v>2</v>
      </c>
      <c r="E1813" s="106" t="n">
        <f aca="false">PRODUCT(C1813/D1813)</f>
        <v>0.5</v>
      </c>
      <c r="G1813" s="6"/>
      <c r="H1813" s="6"/>
      <c r="I1813" s="6"/>
      <c r="J1813" s="1"/>
      <c r="K1813" s="1"/>
      <c r="L1813" s="6"/>
      <c r="N1813" s="1"/>
    </row>
    <row r="1814" customFormat="false" ht="15" hidden="false" customHeight="false" outlineLevel="0" collapsed="false">
      <c r="A1814" s="54" t="n">
        <v>1813</v>
      </c>
      <c r="B1814" s="6" t="s">
        <v>3827</v>
      </c>
      <c r="C1814" s="1" t="n">
        <v>1</v>
      </c>
      <c r="D1814" s="1" t="n">
        <v>5</v>
      </c>
      <c r="E1814" s="106" t="n">
        <f aca="false">PRODUCT(C1814/D1814)</f>
        <v>0.2</v>
      </c>
      <c r="G1814" s="6"/>
      <c r="H1814" s="6"/>
      <c r="I1814" s="6"/>
      <c r="J1814" s="1"/>
      <c r="K1814" s="1"/>
      <c r="L1814" s="6"/>
      <c r="N1814" s="1"/>
    </row>
    <row r="1815" customFormat="false" ht="15" hidden="false" customHeight="false" outlineLevel="0" collapsed="false">
      <c r="A1815" s="54" t="n">
        <v>1814</v>
      </c>
      <c r="B1815" s="6" t="s">
        <v>3828</v>
      </c>
      <c r="C1815" s="1" t="n">
        <v>1</v>
      </c>
      <c r="D1815" s="1" t="n">
        <v>5</v>
      </c>
      <c r="E1815" s="106" t="n">
        <f aca="false">PRODUCT(C1815/D1815)</f>
        <v>0.2</v>
      </c>
      <c r="G1815" s="6"/>
      <c r="H1815" s="6"/>
      <c r="I1815" s="6"/>
      <c r="J1815" s="1"/>
      <c r="K1815" s="1"/>
      <c r="L1815" s="6"/>
      <c r="N1815" s="1"/>
    </row>
    <row r="1816" customFormat="false" ht="15" hidden="false" customHeight="false" outlineLevel="0" collapsed="false">
      <c r="A1816" s="54" t="n">
        <v>1815</v>
      </c>
      <c r="B1816" s="6" t="s">
        <v>3829</v>
      </c>
      <c r="C1816" s="1" t="n">
        <v>1</v>
      </c>
      <c r="D1816" s="1" t="n">
        <v>5</v>
      </c>
      <c r="E1816" s="106" t="n">
        <f aca="false">PRODUCT(C1816/D1816)</f>
        <v>0.2</v>
      </c>
      <c r="G1816" s="6"/>
      <c r="H1816" s="6"/>
      <c r="I1816" s="6"/>
      <c r="J1816" s="1"/>
      <c r="K1816" s="1"/>
      <c r="L1816" s="6"/>
      <c r="N1816" s="1"/>
    </row>
    <row r="1817" customFormat="false" ht="15" hidden="false" customHeight="false" outlineLevel="0" collapsed="false">
      <c r="A1817" s="54" t="n">
        <v>1816</v>
      </c>
      <c r="B1817" s="6" t="s">
        <v>3830</v>
      </c>
      <c r="C1817" s="1" t="n">
        <v>1</v>
      </c>
      <c r="D1817" s="1" t="n">
        <v>5</v>
      </c>
      <c r="E1817" s="106" t="n">
        <f aca="false">PRODUCT(C1817/D1817)</f>
        <v>0.2</v>
      </c>
      <c r="G1817" s="6"/>
      <c r="H1817" s="6"/>
      <c r="I1817" s="6"/>
      <c r="J1817" s="1"/>
      <c r="K1817" s="1"/>
      <c r="L1817" s="6"/>
      <c r="N1817" s="1"/>
    </row>
    <row r="1818" customFormat="false" ht="15" hidden="false" customHeight="false" outlineLevel="0" collapsed="false">
      <c r="A1818" s="54" t="n">
        <v>1817</v>
      </c>
      <c r="B1818" s="6" t="s">
        <v>3831</v>
      </c>
      <c r="C1818" s="1" t="n">
        <v>1</v>
      </c>
      <c r="D1818" s="1" t="n">
        <v>4</v>
      </c>
      <c r="E1818" s="106" t="n">
        <f aca="false">PRODUCT(C1818/D1818)</f>
        <v>0.25</v>
      </c>
      <c r="G1818" s="6"/>
      <c r="H1818" s="6"/>
      <c r="I1818" s="6"/>
      <c r="J1818" s="1"/>
      <c r="K1818" s="1"/>
      <c r="L1818" s="6"/>
      <c r="N1818" s="1"/>
    </row>
    <row r="1819" customFormat="false" ht="15" hidden="false" customHeight="false" outlineLevel="0" collapsed="false">
      <c r="A1819" s="54" t="n">
        <v>1818</v>
      </c>
      <c r="B1819" s="6" t="s">
        <v>3833</v>
      </c>
      <c r="C1819" s="1" t="n">
        <v>1</v>
      </c>
      <c r="D1819" s="1" t="n">
        <v>1</v>
      </c>
      <c r="E1819" s="106" t="n">
        <f aca="false">PRODUCT(C1819/D1819)</f>
        <v>1</v>
      </c>
      <c r="G1819" s="6"/>
      <c r="H1819" s="6"/>
      <c r="I1819" s="6"/>
      <c r="J1819" s="1"/>
      <c r="K1819" s="1"/>
      <c r="L1819" s="6"/>
      <c r="N1819" s="1"/>
    </row>
    <row r="1820" customFormat="false" ht="15" hidden="false" customHeight="false" outlineLevel="0" collapsed="false">
      <c r="A1820" s="54" t="n">
        <v>1819</v>
      </c>
      <c r="B1820" s="6" t="s">
        <v>3837</v>
      </c>
      <c r="C1820" s="1" t="n">
        <v>1</v>
      </c>
      <c r="D1820" s="1" t="n">
        <v>4</v>
      </c>
      <c r="E1820" s="106" t="n">
        <f aca="false">PRODUCT(C1820/D1820)</f>
        <v>0.25</v>
      </c>
      <c r="G1820" s="6"/>
      <c r="H1820" s="6"/>
      <c r="I1820" s="6"/>
      <c r="J1820" s="1"/>
      <c r="K1820" s="1"/>
      <c r="L1820" s="6"/>
      <c r="N1820" s="1"/>
    </row>
    <row r="1821" customFormat="false" ht="15" hidden="false" customHeight="false" outlineLevel="0" collapsed="false">
      <c r="A1821" s="54" t="n">
        <v>1820</v>
      </c>
      <c r="B1821" s="6" t="s">
        <v>3838</v>
      </c>
      <c r="C1821" s="1" t="n">
        <v>1</v>
      </c>
      <c r="D1821" s="1" t="n">
        <v>4</v>
      </c>
      <c r="E1821" s="106" t="n">
        <f aca="false">PRODUCT(C1821/D1821)</f>
        <v>0.25</v>
      </c>
      <c r="G1821" s="6"/>
      <c r="H1821" s="6"/>
      <c r="I1821" s="6"/>
      <c r="J1821" s="1"/>
      <c r="K1821" s="1"/>
      <c r="L1821" s="6"/>
      <c r="N1821" s="1"/>
    </row>
    <row r="1822" customFormat="false" ht="15" hidden="false" customHeight="false" outlineLevel="0" collapsed="false">
      <c r="A1822" s="54" t="n">
        <v>1821</v>
      </c>
      <c r="B1822" s="6" t="s">
        <v>3840</v>
      </c>
      <c r="C1822" s="1" t="n">
        <v>1</v>
      </c>
      <c r="D1822" s="1" t="n">
        <v>4</v>
      </c>
      <c r="E1822" s="106" t="n">
        <f aca="false">PRODUCT(C1822/D1822)</f>
        <v>0.25</v>
      </c>
      <c r="G1822" s="6"/>
      <c r="H1822" s="6"/>
      <c r="I1822" s="6"/>
      <c r="J1822" s="1"/>
      <c r="K1822" s="1"/>
      <c r="L1822" s="6"/>
      <c r="N1822" s="1"/>
    </row>
    <row r="1823" customFormat="false" ht="15" hidden="false" customHeight="false" outlineLevel="0" collapsed="false">
      <c r="A1823" s="54" t="n">
        <v>1822</v>
      </c>
      <c r="B1823" s="6" t="s">
        <v>3843</v>
      </c>
      <c r="C1823" s="1" t="n">
        <v>1</v>
      </c>
      <c r="D1823" s="1" t="n">
        <v>2</v>
      </c>
      <c r="E1823" s="106" t="n">
        <f aca="false">PRODUCT(C1823/D1823)</f>
        <v>0.5</v>
      </c>
      <c r="G1823" s="6"/>
      <c r="H1823" s="6"/>
      <c r="I1823" s="6"/>
      <c r="J1823" s="1"/>
      <c r="K1823" s="1"/>
      <c r="L1823" s="6"/>
      <c r="N1823" s="1"/>
    </row>
    <row r="1824" customFormat="false" ht="15" hidden="false" customHeight="false" outlineLevel="0" collapsed="false">
      <c r="A1824" s="54" t="n">
        <v>1823</v>
      </c>
      <c r="B1824" s="6" t="s">
        <v>3844</v>
      </c>
      <c r="C1824" s="1" t="n">
        <v>1</v>
      </c>
      <c r="D1824" s="1" t="n">
        <v>2</v>
      </c>
      <c r="E1824" s="106" t="n">
        <f aca="false">PRODUCT(C1824/D1824)</f>
        <v>0.5</v>
      </c>
      <c r="G1824" s="6"/>
      <c r="H1824" s="6"/>
      <c r="I1824" s="6"/>
      <c r="J1824" s="1"/>
      <c r="K1824" s="1"/>
      <c r="L1824" s="6"/>
      <c r="N1824" s="1"/>
    </row>
    <row r="1825" customFormat="false" ht="15" hidden="false" customHeight="false" outlineLevel="0" collapsed="false">
      <c r="A1825" s="54" t="n">
        <v>1824</v>
      </c>
      <c r="B1825" s="6" t="s">
        <v>3849</v>
      </c>
      <c r="C1825" s="1" t="n">
        <v>1</v>
      </c>
      <c r="D1825" s="1" t="n">
        <v>3</v>
      </c>
      <c r="E1825" s="106" t="n">
        <f aca="false">PRODUCT(C1825/D1825)</f>
        <v>0.333333333333333</v>
      </c>
      <c r="G1825" s="6"/>
      <c r="H1825" s="6"/>
      <c r="I1825" s="6"/>
      <c r="J1825" s="1"/>
      <c r="K1825" s="1"/>
      <c r="L1825" s="6"/>
      <c r="N1825" s="1"/>
    </row>
    <row r="1826" customFormat="false" ht="15" hidden="false" customHeight="false" outlineLevel="0" collapsed="false">
      <c r="A1826" s="54" t="n">
        <v>1825</v>
      </c>
      <c r="B1826" s="6" t="s">
        <v>3850</v>
      </c>
      <c r="C1826" s="1" t="n">
        <v>1</v>
      </c>
      <c r="D1826" s="1" t="n">
        <v>3</v>
      </c>
      <c r="E1826" s="106" t="n">
        <f aca="false">PRODUCT(C1826/D1826)</f>
        <v>0.333333333333333</v>
      </c>
      <c r="G1826" s="6"/>
      <c r="H1826" s="6"/>
      <c r="I1826" s="6"/>
      <c r="J1826" s="1"/>
      <c r="K1826" s="1"/>
      <c r="L1826" s="6"/>
      <c r="N1826" s="1"/>
    </row>
    <row r="1827" customFormat="false" ht="15" hidden="false" customHeight="false" outlineLevel="0" collapsed="false">
      <c r="A1827" s="54" t="n">
        <v>1826</v>
      </c>
      <c r="B1827" s="6" t="s">
        <v>3853</v>
      </c>
      <c r="C1827" s="1" t="n">
        <v>1</v>
      </c>
      <c r="D1827" s="1" t="n">
        <v>3</v>
      </c>
      <c r="E1827" s="106" t="n">
        <f aca="false">PRODUCT(C1827/D1827)</f>
        <v>0.333333333333333</v>
      </c>
      <c r="G1827" s="6"/>
      <c r="H1827" s="6"/>
      <c r="I1827" s="6"/>
      <c r="J1827" s="1"/>
      <c r="K1827" s="1"/>
      <c r="L1827" s="6"/>
      <c r="N1827" s="1"/>
    </row>
    <row r="1828" customFormat="false" ht="15" hidden="false" customHeight="false" outlineLevel="0" collapsed="false">
      <c r="A1828" s="54" t="n">
        <v>1827</v>
      </c>
      <c r="B1828" s="6" t="s">
        <v>3855</v>
      </c>
      <c r="C1828" s="1" t="n">
        <v>1</v>
      </c>
      <c r="D1828" s="1" t="n">
        <v>2</v>
      </c>
      <c r="E1828" s="106" t="n">
        <f aca="false">PRODUCT(C1828/D1828)</f>
        <v>0.5</v>
      </c>
      <c r="G1828" s="6"/>
      <c r="H1828" s="6"/>
      <c r="I1828" s="6"/>
      <c r="J1828" s="1"/>
      <c r="K1828" s="1"/>
      <c r="L1828" s="6"/>
      <c r="N1828" s="1"/>
    </row>
    <row r="1829" customFormat="false" ht="15" hidden="false" customHeight="false" outlineLevel="0" collapsed="false">
      <c r="A1829" s="54" t="n">
        <v>1828</v>
      </c>
      <c r="B1829" s="6" t="s">
        <v>3857</v>
      </c>
      <c r="C1829" s="1" t="n">
        <v>1</v>
      </c>
      <c r="D1829" s="1" t="n">
        <v>2</v>
      </c>
      <c r="E1829" s="106" t="n">
        <f aca="false">PRODUCT(C1829/D1829)</f>
        <v>0.5</v>
      </c>
      <c r="G1829" s="6"/>
      <c r="H1829" s="6"/>
      <c r="I1829" s="6"/>
      <c r="J1829" s="1"/>
      <c r="K1829" s="1"/>
      <c r="L1829" s="6"/>
      <c r="N1829" s="1"/>
    </row>
    <row r="1830" customFormat="false" ht="15" hidden="false" customHeight="false" outlineLevel="0" collapsed="false">
      <c r="A1830" s="54" t="n">
        <v>1829</v>
      </c>
      <c r="B1830" s="6" t="s">
        <v>3860</v>
      </c>
      <c r="C1830" s="1" t="n">
        <v>1</v>
      </c>
      <c r="D1830" s="1" t="n">
        <v>1</v>
      </c>
      <c r="E1830" s="106" t="n">
        <f aca="false">PRODUCT(C1830/D1830)</f>
        <v>1</v>
      </c>
      <c r="G1830" s="6"/>
      <c r="H1830" s="6"/>
      <c r="I1830" s="6"/>
      <c r="J1830" s="1"/>
      <c r="K1830" s="1"/>
      <c r="L1830" s="6"/>
      <c r="N1830" s="1"/>
    </row>
    <row r="1831" customFormat="false" ht="15" hidden="false" customHeight="false" outlineLevel="0" collapsed="false">
      <c r="A1831" s="54" t="n">
        <v>1830</v>
      </c>
      <c r="B1831" s="6" t="s">
        <v>3871</v>
      </c>
      <c r="C1831" s="1" t="n">
        <v>1</v>
      </c>
      <c r="D1831" s="1" t="n">
        <v>2</v>
      </c>
      <c r="E1831" s="106" t="n">
        <f aca="false">PRODUCT(C1831/D1831)</f>
        <v>0.5</v>
      </c>
      <c r="G1831" s="6"/>
      <c r="H1831" s="6"/>
      <c r="I1831" s="6"/>
      <c r="J1831" s="1"/>
      <c r="K1831" s="1"/>
      <c r="L1831" s="6"/>
      <c r="N1831" s="1"/>
    </row>
    <row r="1832" customFormat="false" ht="15" hidden="false" customHeight="false" outlineLevel="0" collapsed="false">
      <c r="A1832" s="54" t="n">
        <v>1831</v>
      </c>
      <c r="B1832" s="6" t="s">
        <v>3872</v>
      </c>
      <c r="C1832" s="1" t="n">
        <v>1</v>
      </c>
      <c r="D1832" s="1" t="n">
        <v>2</v>
      </c>
      <c r="E1832" s="106" t="n">
        <f aca="false">PRODUCT(C1832/D1832)</f>
        <v>0.5</v>
      </c>
      <c r="G1832" s="6"/>
      <c r="H1832" s="6"/>
      <c r="I1832" s="6"/>
      <c r="J1832" s="1"/>
      <c r="K1832" s="1"/>
      <c r="L1832" s="6"/>
      <c r="N1832" s="1"/>
    </row>
    <row r="1833" customFormat="false" ht="15" hidden="false" customHeight="false" outlineLevel="0" collapsed="false">
      <c r="A1833" s="54" t="n">
        <v>1832</v>
      </c>
      <c r="B1833" s="6" t="s">
        <v>3569</v>
      </c>
      <c r="C1833" s="1" t="n">
        <v>1</v>
      </c>
      <c r="D1833" s="1" t="n">
        <v>2</v>
      </c>
      <c r="E1833" s="106" t="n">
        <f aca="false">PRODUCT(C1833/D1833)</f>
        <v>0.5</v>
      </c>
      <c r="G1833" s="6"/>
      <c r="H1833" s="6"/>
      <c r="I1833" s="6"/>
      <c r="J1833" s="1"/>
      <c r="K1833" s="1"/>
      <c r="L1833" s="6"/>
      <c r="N1833" s="1"/>
    </row>
    <row r="1834" customFormat="false" ht="15" hidden="false" customHeight="false" outlineLevel="0" collapsed="false">
      <c r="A1834" s="54" t="n">
        <v>1833</v>
      </c>
      <c r="B1834" s="6" t="s">
        <v>3877</v>
      </c>
      <c r="C1834" s="1" t="n">
        <v>1</v>
      </c>
      <c r="D1834" s="1" t="n">
        <v>1</v>
      </c>
      <c r="E1834" s="106" t="n">
        <f aca="false">PRODUCT(C1834/D1834)</f>
        <v>1</v>
      </c>
      <c r="G1834" s="6"/>
      <c r="H1834" s="6"/>
      <c r="I1834" s="6"/>
      <c r="J1834" s="1"/>
      <c r="K1834" s="1"/>
      <c r="L1834" s="6"/>
      <c r="N1834" s="1"/>
    </row>
    <row r="1835" customFormat="false" ht="15" hidden="false" customHeight="false" outlineLevel="0" collapsed="false">
      <c r="A1835" s="54" t="n">
        <v>1834</v>
      </c>
      <c r="B1835" s="6" t="s">
        <v>3881</v>
      </c>
      <c r="C1835" s="1" t="n">
        <v>1</v>
      </c>
      <c r="D1835" s="1" t="n">
        <v>1</v>
      </c>
      <c r="E1835" s="106" t="n">
        <f aca="false">PRODUCT(C1835/D1835)</f>
        <v>1</v>
      </c>
      <c r="G1835" s="6"/>
      <c r="H1835" s="6"/>
      <c r="I1835" s="6"/>
      <c r="J1835" s="1"/>
      <c r="K1835" s="1"/>
      <c r="L1835" s="6"/>
      <c r="N1835" s="1"/>
    </row>
    <row r="1836" customFormat="false" ht="15" hidden="false" customHeight="false" outlineLevel="0" collapsed="false">
      <c r="A1836" s="54" t="n">
        <v>1835</v>
      </c>
      <c r="B1836" s="6" t="s">
        <v>3888</v>
      </c>
      <c r="C1836" s="1" t="n">
        <v>1</v>
      </c>
      <c r="D1836" s="1" t="n">
        <v>1</v>
      </c>
      <c r="E1836" s="106" t="n">
        <f aca="false">PRODUCT(C1836/D1836)</f>
        <v>1</v>
      </c>
      <c r="G1836" s="6"/>
      <c r="H1836" s="6"/>
      <c r="I1836" s="6"/>
      <c r="J1836" s="1"/>
      <c r="K1836" s="1"/>
      <c r="L1836" s="6"/>
      <c r="N1836" s="1"/>
    </row>
    <row r="1837" customFormat="false" ht="15" hidden="false" customHeight="false" outlineLevel="0" collapsed="false">
      <c r="A1837" s="54" t="n">
        <v>1836</v>
      </c>
      <c r="B1837" s="6" t="s">
        <v>3892</v>
      </c>
      <c r="C1837" s="1" t="n">
        <v>1</v>
      </c>
      <c r="D1837" s="1" t="n">
        <v>1</v>
      </c>
      <c r="E1837" s="106" t="n">
        <f aca="false">PRODUCT(C1837/D1837)</f>
        <v>1</v>
      </c>
      <c r="G1837" s="6"/>
      <c r="H1837" s="6"/>
      <c r="I1837" s="6"/>
      <c r="J1837" s="1"/>
      <c r="K1837" s="1"/>
      <c r="L1837" s="6"/>
      <c r="N1837" s="1"/>
    </row>
    <row r="1838" customFormat="false" ht="15" hidden="false" customHeight="false" outlineLevel="0" collapsed="false">
      <c r="A1838" s="54" t="n">
        <v>1837</v>
      </c>
      <c r="B1838" s="6" t="s">
        <v>3893</v>
      </c>
      <c r="C1838" s="1" t="n">
        <v>1</v>
      </c>
      <c r="D1838" s="1" t="n">
        <v>1</v>
      </c>
      <c r="E1838" s="106" t="n">
        <f aca="false">PRODUCT(C1838/D1838)</f>
        <v>1</v>
      </c>
      <c r="G1838" s="6"/>
      <c r="H1838" s="6"/>
      <c r="I1838" s="6"/>
      <c r="J1838" s="1"/>
      <c r="K1838" s="1"/>
      <c r="L1838" s="6"/>
      <c r="N1838" s="1"/>
    </row>
    <row r="1839" customFormat="false" ht="15" hidden="false" customHeight="false" outlineLevel="0" collapsed="false">
      <c r="A1839" s="54" t="n">
        <v>1838</v>
      </c>
      <c r="B1839" s="6" t="s">
        <v>3894</v>
      </c>
      <c r="C1839" s="1" t="n">
        <v>1</v>
      </c>
      <c r="D1839" s="1" t="n">
        <v>1</v>
      </c>
      <c r="E1839" s="106" t="n">
        <f aca="false">PRODUCT(C1839/D1839)</f>
        <v>1</v>
      </c>
      <c r="G1839" s="6"/>
      <c r="H1839" s="6"/>
      <c r="I1839" s="6"/>
      <c r="J1839" s="1"/>
      <c r="K1839" s="1"/>
      <c r="L1839" s="6"/>
      <c r="N1839" s="1"/>
    </row>
    <row r="1840" customFormat="false" ht="15" hidden="false" customHeight="false" outlineLevel="0" collapsed="false">
      <c r="A1840" s="54" t="n">
        <v>1839</v>
      </c>
      <c r="B1840" s="6" t="s">
        <v>3895</v>
      </c>
      <c r="C1840" s="1" t="n">
        <v>1</v>
      </c>
      <c r="D1840" s="1" t="n">
        <v>1</v>
      </c>
      <c r="E1840" s="106" t="n">
        <f aca="false">PRODUCT(C1840/D1840)</f>
        <v>1</v>
      </c>
      <c r="G1840" s="6"/>
      <c r="H1840" s="6"/>
      <c r="I1840" s="6"/>
      <c r="J1840" s="1"/>
      <c r="K1840" s="1"/>
      <c r="L1840" s="6"/>
      <c r="N1840" s="1"/>
    </row>
    <row r="1841" customFormat="false" ht="15" hidden="false" customHeight="false" outlineLevel="0" collapsed="false">
      <c r="A1841" s="54" t="n">
        <v>1840</v>
      </c>
      <c r="B1841" s="6" t="s">
        <v>3896</v>
      </c>
      <c r="C1841" s="1" t="n">
        <v>1</v>
      </c>
      <c r="D1841" s="1" t="n">
        <v>1</v>
      </c>
      <c r="E1841" s="106" t="n">
        <f aca="false">PRODUCT(C1841/D1841)</f>
        <v>1</v>
      </c>
      <c r="G1841" s="6"/>
      <c r="H1841" s="6"/>
      <c r="I1841" s="6"/>
      <c r="J1841" s="1"/>
      <c r="K1841" s="1"/>
      <c r="L1841" s="6"/>
      <c r="N1841" s="1"/>
    </row>
    <row r="1842" customFormat="false" ht="15" hidden="false" customHeight="false" outlineLevel="0" collapsed="false">
      <c r="A1842" s="54" t="n">
        <v>1841</v>
      </c>
      <c r="B1842" s="6" t="s">
        <v>3897</v>
      </c>
      <c r="C1842" s="1" t="n">
        <v>1</v>
      </c>
      <c r="D1842" s="1" t="n">
        <v>1</v>
      </c>
      <c r="E1842" s="106" t="n">
        <f aca="false">PRODUCT(C1842/D1842)</f>
        <v>1</v>
      </c>
      <c r="G1842" s="6"/>
      <c r="H1842" s="6"/>
      <c r="I1842" s="6"/>
      <c r="J1842" s="1"/>
      <c r="K1842" s="1"/>
      <c r="L1842" s="6"/>
      <c r="N1842" s="1"/>
    </row>
    <row r="1843" customFormat="false" ht="15" hidden="false" customHeight="false" outlineLevel="0" collapsed="false">
      <c r="A1843" s="54" t="n">
        <v>1842</v>
      </c>
      <c r="B1843" s="6" t="s">
        <v>3899</v>
      </c>
      <c r="C1843" s="1" t="n">
        <v>1</v>
      </c>
      <c r="D1843" s="1" t="n">
        <v>2</v>
      </c>
      <c r="E1843" s="106" t="n">
        <f aca="false">PRODUCT(C1843/D1843)</f>
        <v>0.5</v>
      </c>
      <c r="G1843" s="6"/>
      <c r="H1843" s="6"/>
      <c r="I1843" s="6"/>
      <c r="J1843" s="1"/>
      <c r="K1843" s="1"/>
      <c r="L1843" s="6"/>
      <c r="N1843" s="1"/>
    </row>
    <row r="1844" customFormat="false" ht="15" hidden="false" customHeight="false" outlineLevel="0" collapsed="false">
      <c r="A1844" s="54" t="n">
        <v>1843</v>
      </c>
      <c r="B1844" s="6" t="s">
        <v>3903</v>
      </c>
      <c r="C1844" s="1" t="n">
        <v>1</v>
      </c>
      <c r="D1844" s="1" t="n">
        <v>1</v>
      </c>
      <c r="E1844" s="106" t="n">
        <f aca="false">PRODUCT(C1844/D1844)</f>
        <v>1</v>
      </c>
      <c r="G1844" s="6"/>
      <c r="H1844" s="6"/>
      <c r="I1844" s="6"/>
      <c r="J1844" s="1"/>
      <c r="K1844" s="1"/>
      <c r="L1844" s="6"/>
      <c r="N1844" s="1"/>
    </row>
    <row r="1845" customFormat="false" ht="15" hidden="false" customHeight="false" outlineLevel="0" collapsed="false">
      <c r="A1845" s="54" t="n">
        <v>1844</v>
      </c>
      <c r="B1845" s="6" t="s">
        <v>3904</v>
      </c>
      <c r="C1845" s="1" t="n">
        <v>1</v>
      </c>
      <c r="D1845" s="1" t="n">
        <v>1</v>
      </c>
      <c r="E1845" s="106" t="n">
        <f aca="false">PRODUCT(C1845/D1845)</f>
        <v>1</v>
      </c>
      <c r="G1845" s="6"/>
      <c r="H1845" s="6"/>
      <c r="I1845" s="6"/>
      <c r="J1845" s="1"/>
      <c r="K1845" s="1"/>
      <c r="L1845" s="6"/>
      <c r="N1845" s="1"/>
    </row>
    <row r="1846" customFormat="false" ht="15" hidden="false" customHeight="false" outlineLevel="0" collapsed="false">
      <c r="A1846" s="54" t="n">
        <v>1845</v>
      </c>
      <c r="B1846" s="6" t="s">
        <v>2896</v>
      </c>
      <c r="C1846" s="1" t="n">
        <v>0</v>
      </c>
      <c r="D1846" s="1" t="n">
        <v>55</v>
      </c>
      <c r="E1846" s="106" t="n">
        <f aca="false">PRODUCT(C1846/D1846)</f>
        <v>0</v>
      </c>
      <c r="G1846" s="6"/>
      <c r="H1846" s="6"/>
      <c r="I1846" s="6"/>
      <c r="J1846" s="1"/>
      <c r="K1846" s="1"/>
      <c r="L1846" s="6"/>
      <c r="N1846" s="1"/>
    </row>
    <row r="1847" customFormat="false" ht="15" hidden="false" customHeight="false" outlineLevel="0" collapsed="false">
      <c r="A1847" s="54" t="n">
        <v>1846</v>
      </c>
      <c r="B1847" s="6" t="s">
        <v>2967</v>
      </c>
      <c r="C1847" s="1" t="n">
        <v>0</v>
      </c>
      <c r="D1847" s="1" t="n">
        <v>24</v>
      </c>
      <c r="E1847" s="106" t="n">
        <f aca="false">PRODUCT(C1847/D1847)</f>
        <v>0</v>
      </c>
      <c r="G1847" s="6"/>
      <c r="H1847" s="6"/>
      <c r="I1847" s="6"/>
      <c r="J1847" s="1"/>
      <c r="K1847" s="1"/>
      <c r="L1847" s="6"/>
      <c r="N1847" s="1"/>
    </row>
    <row r="1848" customFormat="false" ht="15" hidden="false" customHeight="false" outlineLevel="0" collapsed="false">
      <c r="A1848" s="54" t="n">
        <v>1847</v>
      </c>
      <c r="B1848" s="6" t="s">
        <v>3096</v>
      </c>
      <c r="C1848" s="1" t="n">
        <v>0</v>
      </c>
      <c r="D1848" s="1" t="n">
        <v>44</v>
      </c>
      <c r="E1848" s="106" t="n">
        <f aca="false">PRODUCT(C1848/D1848)</f>
        <v>0</v>
      </c>
      <c r="G1848" s="6"/>
      <c r="H1848" s="6"/>
      <c r="I1848" s="6"/>
      <c r="J1848" s="1"/>
      <c r="K1848" s="1"/>
      <c r="L1848" s="6"/>
      <c r="N1848" s="1"/>
    </row>
    <row r="1849" customFormat="false" ht="15" hidden="false" customHeight="false" outlineLevel="0" collapsed="false">
      <c r="A1849" s="54" t="n">
        <v>1848</v>
      </c>
      <c r="B1849" s="6" t="s">
        <v>3189</v>
      </c>
      <c r="C1849" s="1" t="n">
        <v>0</v>
      </c>
      <c r="D1849" s="1" t="n">
        <v>24</v>
      </c>
      <c r="E1849" s="106" t="n">
        <f aca="false">PRODUCT(C1849/D1849)</f>
        <v>0</v>
      </c>
      <c r="G1849" s="6"/>
      <c r="H1849" s="6"/>
      <c r="I1849" s="6"/>
      <c r="J1849" s="1"/>
      <c r="K1849" s="1"/>
      <c r="L1849" s="6"/>
      <c r="N1849" s="1"/>
    </row>
    <row r="1850" customFormat="false" ht="15" hidden="false" customHeight="false" outlineLevel="0" collapsed="false">
      <c r="A1850" s="54" t="n">
        <v>1849</v>
      </c>
      <c r="B1850" s="6" t="s">
        <v>3208</v>
      </c>
      <c r="C1850" s="1" t="n">
        <v>0</v>
      </c>
      <c r="D1850" s="1" t="n">
        <v>26</v>
      </c>
      <c r="E1850" s="106" t="n">
        <f aca="false">PRODUCT(C1850/D1850)</f>
        <v>0</v>
      </c>
      <c r="G1850" s="6"/>
      <c r="H1850" s="6"/>
      <c r="I1850" s="6"/>
      <c r="J1850" s="1"/>
      <c r="K1850" s="1"/>
      <c r="L1850" s="6"/>
      <c r="N1850" s="1"/>
    </row>
    <row r="1851" customFormat="false" ht="15" hidden="false" customHeight="false" outlineLevel="0" collapsed="false">
      <c r="A1851" s="54" t="n">
        <v>1850</v>
      </c>
      <c r="B1851" s="6" t="s">
        <v>3216</v>
      </c>
      <c r="C1851" s="1" t="n">
        <v>0</v>
      </c>
      <c r="D1851" s="1" t="n">
        <v>22</v>
      </c>
      <c r="E1851" s="106" t="n">
        <f aca="false">PRODUCT(C1851/D1851)</f>
        <v>0</v>
      </c>
      <c r="G1851" s="6"/>
      <c r="H1851" s="6"/>
      <c r="I1851" s="6"/>
      <c r="J1851" s="1"/>
      <c r="K1851" s="1"/>
      <c r="L1851" s="6"/>
      <c r="N1851" s="1"/>
    </row>
    <row r="1852" customFormat="false" ht="15" hidden="false" customHeight="false" outlineLevel="0" collapsed="false">
      <c r="A1852" s="54" t="n">
        <v>1851</v>
      </c>
      <c r="B1852" s="6" t="s">
        <v>3242</v>
      </c>
      <c r="C1852" s="1" t="n">
        <v>0</v>
      </c>
      <c r="D1852" s="1" t="n">
        <v>24</v>
      </c>
      <c r="E1852" s="106" t="n">
        <f aca="false">PRODUCT(C1852/D1852)</f>
        <v>0</v>
      </c>
      <c r="G1852" s="6"/>
      <c r="H1852" s="6"/>
      <c r="I1852" s="6"/>
      <c r="J1852" s="1"/>
      <c r="K1852" s="1"/>
      <c r="L1852" s="6"/>
      <c r="N1852" s="1"/>
    </row>
    <row r="1853" customFormat="false" ht="15" hidden="false" customHeight="false" outlineLevel="0" collapsed="false">
      <c r="A1853" s="54" t="n">
        <v>1852</v>
      </c>
      <c r="B1853" s="6" t="s">
        <v>3273</v>
      </c>
      <c r="C1853" s="1" t="n">
        <v>0</v>
      </c>
      <c r="D1853" s="1" t="n">
        <v>24</v>
      </c>
      <c r="E1853" s="106" t="n">
        <f aca="false">PRODUCT(C1853/D1853)</f>
        <v>0</v>
      </c>
      <c r="G1853" s="6"/>
      <c r="H1853" s="6"/>
      <c r="I1853" s="6"/>
      <c r="J1853" s="1"/>
      <c r="K1853" s="1"/>
      <c r="L1853" s="6"/>
      <c r="N1853" s="1"/>
    </row>
    <row r="1854" customFormat="false" ht="15" hidden="false" customHeight="false" outlineLevel="0" collapsed="false">
      <c r="A1854" s="54" t="n">
        <v>1853</v>
      </c>
      <c r="B1854" s="6" t="s">
        <v>3304</v>
      </c>
      <c r="C1854" s="1" t="n">
        <v>0</v>
      </c>
      <c r="D1854" s="1" t="n">
        <v>13</v>
      </c>
      <c r="E1854" s="106" t="n">
        <f aca="false">PRODUCT(C1854/D1854)</f>
        <v>0</v>
      </c>
      <c r="G1854" s="6"/>
      <c r="H1854" s="6"/>
      <c r="I1854" s="6"/>
      <c r="J1854" s="1"/>
      <c r="K1854" s="1"/>
      <c r="L1854" s="6"/>
      <c r="N1854" s="1"/>
    </row>
    <row r="1855" customFormat="false" ht="15" hidden="false" customHeight="false" outlineLevel="0" collapsed="false">
      <c r="A1855" s="54" t="n">
        <v>1854</v>
      </c>
      <c r="B1855" s="6" t="s">
        <v>3305</v>
      </c>
      <c r="C1855" s="1" t="n">
        <v>0</v>
      </c>
      <c r="D1855" s="1" t="n">
        <v>19</v>
      </c>
      <c r="E1855" s="106" t="n">
        <f aca="false">PRODUCT(C1855/D1855)</f>
        <v>0</v>
      </c>
      <c r="G1855" s="6"/>
      <c r="H1855" s="6"/>
      <c r="I1855" s="6"/>
      <c r="J1855" s="1"/>
      <c r="K1855" s="1"/>
      <c r="L1855" s="6"/>
      <c r="N1855" s="1"/>
    </row>
    <row r="1856" customFormat="false" ht="15" hidden="false" customHeight="false" outlineLevel="0" collapsed="false">
      <c r="A1856" s="54" t="n">
        <v>1855</v>
      </c>
      <c r="B1856" s="6" t="s">
        <v>330</v>
      </c>
      <c r="C1856" s="1" t="n">
        <v>0</v>
      </c>
      <c r="D1856" s="1" t="n">
        <v>24</v>
      </c>
      <c r="E1856" s="106" t="n">
        <f aca="false">PRODUCT(C1856/D1856)</f>
        <v>0</v>
      </c>
      <c r="G1856" s="6"/>
      <c r="H1856" s="6"/>
      <c r="I1856" s="6"/>
      <c r="J1856" s="1"/>
      <c r="K1856" s="1"/>
      <c r="L1856" s="6"/>
      <c r="N1856" s="1"/>
    </row>
    <row r="1857" customFormat="false" ht="15" hidden="false" customHeight="false" outlineLevel="0" collapsed="false">
      <c r="A1857" s="54" t="n">
        <v>1856</v>
      </c>
      <c r="B1857" s="6" t="s">
        <v>3404</v>
      </c>
      <c r="C1857" s="1" t="n">
        <v>0</v>
      </c>
      <c r="D1857" s="1" t="n">
        <v>23</v>
      </c>
      <c r="E1857" s="106" t="n">
        <f aca="false">PRODUCT(C1857/D1857)</f>
        <v>0</v>
      </c>
      <c r="G1857" s="6"/>
      <c r="H1857" s="6"/>
      <c r="I1857" s="6"/>
      <c r="J1857" s="1"/>
      <c r="K1857" s="1"/>
      <c r="L1857" s="6"/>
      <c r="N1857" s="1"/>
    </row>
    <row r="1858" customFormat="false" ht="15" hidden="false" customHeight="false" outlineLevel="0" collapsed="false">
      <c r="A1858" s="54" t="n">
        <v>1857</v>
      </c>
      <c r="B1858" s="6" t="s">
        <v>3443</v>
      </c>
      <c r="C1858" s="1" t="n">
        <v>0</v>
      </c>
      <c r="D1858" s="1" t="n">
        <v>15</v>
      </c>
      <c r="E1858" s="106" t="n">
        <f aca="false">PRODUCT(C1858/D1858)</f>
        <v>0</v>
      </c>
      <c r="G1858" s="6"/>
      <c r="H1858" s="6"/>
      <c r="I1858" s="6"/>
      <c r="J1858" s="1"/>
      <c r="K1858" s="1"/>
      <c r="L1858" s="6"/>
      <c r="N1858" s="1"/>
    </row>
    <row r="1859" customFormat="false" ht="15" hidden="false" customHeight="false" outlineLevel="0" collapsed="false">
      <c r="A1859" s="54" t="n">
        <v>1858</v>
      </c>
      <c r="B1859" s="6" t="s">
        <v>3452</v>
      </c>
      <c r="C1859" s="1" t="n">
        <v>0</v>
      </c>
      <c r="D1859" s="1" t="n">
        <v>23</v>
      </c>
      <c r="E1859" s="106" t="n">
        <f aca="false">PRODUCT(C1859/D1859)</f>
        <v>0</v>
      </c>
      <c r="G1859" s="6"/>
      <c r="H1859" s="6"/>
      <c r="I1859" s="6"/>
      <c r="J1859" s="1"/>
      <c r="K1859" s="1"/>
      <c r="L1859" s="6"/>
      <c r="N1859" s="1"/>
    </row>
    <row r="1860" customFormat="false" ht="15" hidden="false" customHeight="false" outlineLevel="0" collapsed="false">
      <c r="A1860" s="54" t="n">
        <v>1859</v>
      </c>
      <c r="B1860" s="56" t="s">
        <v>3459</v>
      </c>
      <c r="C1860" s="1" t="n">
        <v>0</v>
      </c>
      <c r="D1860" s="1" t="n">
        <v>22</v>
      </c>
      <c r="E1860" s="106" t="n">
        <f aca="false">PRODUCT(C1860/D1860)</f>
        <v>0</v>
      </c>
      <c r="G1860" s="6"/>
      <c r="H1860" s="56"/>
      <c r="I1860" s="6"/>
      <c r="J1860" s="1"/>
      <c r="K1860" s="1"/>
      <c r="L1860" s="6"/>
      <c r="N1860" s="1"/>
    </row>
    <row r="1861" customFormat="false" ht="15" hidden="false" customHeight="false" outlineLevel="0" collapsed="false">
      <c r="A1861" s="54" t="n">
        <v>1860</v>
      </c>
      <c r="B1861" s="56" t="s">
        <v>3492</v>
      </c>
      <c r="C1861" s="1" t="n">
        <v>0</v>
      </c>
      <c r="D1861" s="1" t="n">
        <v>23</v>
      </c>
      <c r="E1861" s="106" t="n">
        <f aca="false">PRODUCT(C1861/D1861)</f>
        <v>0</v>
      </c>
      <c r="G1861" s="6"/>
      <c r="H1861" s="56"/>
      <c r="I1861" s="6"/>
      <c r="J1861" s="1"/>
      <c r="K1861" s="1"/>
      <c r="L1861" s="6"/>
      <c r="N1861" s="1"/>
    </row>
    <row r="1862" customFormat="false" ht="15" hidden="false" customHeight="false" outlineLevel="0" collapsed="false">
      <c r="A1862" s="54" t="n">
        <v>1861</v>
      </c>
      <c r="B1862" s="6" t="s">
        <v>3504</v>
      </c>
      <c r="C1862" s="1" t="n">
        <v>0</v>
      </c>
      <c r="D1862" s="1" t="n">
        <v>18</v>
      </c>
      <c r="E1862" s="106" t="n">
        <f aca="false">PRODUCT(C1862/D1862)</f>
        <v>0</v>
      </c>
      <c r="G1862" s="6"/>
      <c r="H1862" s="6"/>
      <c r="I1862" s="6"/>
      <c r="J1862" s="1"/>
      <c r="K1862" s="1"/>
      <c r="L1862" s="6"/>
      <c r="N1862" s="1"/>
    </row>
    <row r="1863" customFormat="false" ht="15" hidden="false" customHeight="false" outlineLevel="0" collapsed="false">
      <c r="A1863" s="54" t="n">
        <v>1862</v>
      </c>
      <c r="B1863" s="6" t="s">
        <v>3514</v>
      </c>
      <c r="C1863" s="1" t="n">
        <v>0</v>
      </c>
      <c r="D1863" s="1" t="n">
        <v>18</v>
      </c>
      <c r="E1863" s="106" t="n">
        <f aca="false">PRODUCT(C1863/D1863)</f>
        <v>0</v>
      </c>
      <c r="G1863" s="6"/>
      <c r="H1863" s="6"/>
      <c r="I1863" s="6"/>
      <c r="J1863" s="1"/>
      <c r="K1863" s="1"/>
      <c r="L1863" s="6"/>
      <c r="N1863" s="1"/>
    </row>
    <row r="1864" customFormat="false" ht="15" hidden="false" customHeight="false" outlineLevel="0" collapsed="false">
      <c r="A1864" s="54" t="n">
        <v>1863</v>
      </c>
      <c r="B1864" s="6" t="s">
        <v>3529</v>
      </c>
      <c r="C1864" s="1" t="n">
        <v>0</v>
      </c>
      <c r="D1864" s="1" t="n">
        <v>14</v>
      </c>
      <c r="E1864" s="106" t="n">
        <f aca="false">PRODUCT(C1864/D1864)</f>
        <v>0</v>
      </c>
      <c r="G1864" s="6"/>
      <c r="H1864" s="6"/>
      <c r="I1864" s="6"/>
      <c r="J1864" s="1"/>
      <c r="K1864" s="1"/>
      <c r="L1864" s="6"/>
      <c r="N1864" s="1"/>
    </row>
    <row r="1865" customFormat="false" ht="15" hidden="false" customHeight="false" outlineLevel="0" collapsed="false">
      <c r="A1865" s="54" t="n">
        <v>1864</v>
      </c>
      <c r="B1865" s="6" t="s">
        <v>3531</v>
      </c>
      <c r="C1865" s="1" t="n">
        <v>0</v>
      </c>
      <c r="D1865" s="1" t="n">
        <v>20</v>
      </c>
      <c r="E1865" s="106" t="n">
        <f aca="false">PRODUCT(C1865/D1865)</f>
        <v>0</v>
      </c>
      <c r="G1865" s="6"/>
      <c r="H1865" s="6"/>
      <c r="I1865" s="6"/>
      <c r="J1865" s="1"/>
      <c r="K1865" s="1"/>
      <c r="L1865" s="6"/>
      <c r="N1865" s="1"/>
    </row>
    <row r="1866" customFormat="false" ht="15" hidden="false" customHeight="false" outlineLevel="0" collapsed="false">
      <c r="A1866" s="54" t="n">
        <v>1865</v>
      </c>
      <c r="B1866" s="6" t="s">
        <v>3547</v>
      </c>
      <c r="C1866" s="1" t="n">
        <v>0</v>
      </c>
      <c r="D1866" s="1" t="n">
        <v>0</v>
      </c>
      <c r="E1866" s="106" t="e">
        <f aca="false">PRODUCT(C1866/D1866)</f>
        <v>#DIV/0!</v>
      </c>
      <c r="G1866" s="6"/>
      <c r="H1866" s="6"/>
      <c r="I1866" s="6"/>
      <c r="J1866" s="1"/>
      <c r="K1866" s="1"/>
      <c r="L1866" s="6"/>
      <c r="N1866" s="1"/>
    </row>
    <row r="1867" customFormat="false" ht="15" hidden="false" customHeight="false" outlineLevel="0" collapsed="false">
      <c r="A1867" s="54" t="n">
        <v>1866</v>
      </c>
      <c r="B1867" s="6" t="s">
        <v>3548</v>
      </c>
      <c r="C1867" s="1" t="n">
        <v>0</v>
      </c>
      <c r="D1867" s="1" t="n">
        <v>0</v>
      </c>
      <c r="E1867" s="106" t="e">
        <f aca="false">PRODUCT(C1867/D1867)</f>
        <v>#DIV/0!</v>
      </c>
      <c r="G1867" s="6"/>
      <c r="H1867" s="6"/>
      <c r="I1867" s="6"/>
      <c r="J1867" s="1"/>
      <c r="K1867" s="1"/>
      <c r="L1867" s="6"/>
      <c r="N1867" s="1"/>
    </row>
    <row r="1868" customFormat="false" ht="15" hidden="false" customHeight="false" outlineLevel="0" collapsed="false">
      <c r="A1868" s="54" t="n">
        <v>1867</v>
      </c>
      <c r="B1868" s="6" t="s">
        <v>3549</v>
      </c>
      <c r="C1868" s="1" t="n">
        <v>0</v>
      </c>
      <c r="D1868" s="1" t="n">
        <v>0</v>
      </c>
      <c r="E1868" s="106" t="e">
        <f aca="false">PRODUCT(C1868/D1868)</f>
        <v>#DIV/0!</v>
      </c>
      <c r="G1868" s="6"/>
      <c r="H1868" s="6"/>
      <c r="I1868" s="6"/>
      <c r="J1868" s="1"/>
      <c r="K1868" s="1"/>
      <c r="L1868" s="6"/>
      <c r="N1868" s="1"/>
    </row>
    <row r="1869" customFormat="false" ht="15" hidden="false" customHeight="false" outlineLevel="0" collapsed="false">
      <c r="A1869" s="54" t="n">
        <v>1868</v>
      </c>
      <c r="B1869" s="6" t="s">
        <v>3563</v>
      </c>
      <c r="C1869" s="1" t="n">
        <v>0</v>
      </c>
      <c r="D1869" s="1" t="n">
        <v>23</v>
      </c>
      <c r="E1869" s="106" t="n">
        <f aca="false">PRODUCT(C1869/D1869)</f>
        <v>0</v>
      </c>
      <c r="G1869" s="6"/>
      <c r="H1869" s="6"/>
      <c r="I1869" s="6"/>
      <c r="J1869" s="1"/>
      <c r="K1869" s="1"/>
      <c r="L1869" s="6"/>
      <c r="N1869" s="1"/>
    </row>
    <row r="1870" customFormat="false" ht="15" hidden="false" customHeight="false" outlineLevel="0" collapsed="false">
      <c r="A1870" s="54" t="n">
        <v>1869</v>
      </c>
      <c r="B1870" s="6" t="s">
        <v>3572</v>
      </c>
      <c r="C1870" s="1" t="n">
        <v>0</v>
      </c>
      <c r="D1870" s="1" t="n">
        <v>23</v>
      </c>
      <c r="E1870" s="106" t="n">
        <f aca="false">PRODUCT(C1870/D1870)</f>
        <v>0</v>
      </c>
      <c r="G1870" s="6"/>
      <c r="H1870" s="6"/>
      <c r="I1870" s="6"/>
      <c r="J1870" s="1"/>
      <c r="K1870" s="1"/>
      <c r="L1870" s="6"/>
      <c r="N1870" s="1"/>
    </row>
    <row r="1871" customFormat="false" ht="15" hidden="false" customHeight="false" outlineLevel="0" collapsed="false">
      <c r="A1871" s="54" t="n">
        <v>1870</v>
      </c>
      <c r="B1871" s="6" t="s">
        <v>3578</v>
      </c>
      <c r="C1871" s="1" t="n">
        <v>0</v>
      </c>
      <c r="D1871" s="1" t="n">
        <v>10</v>
      </c>
      <c r="E1871" s="106" t="n">
        <f aca="false">PRODUCT(C1871/D1871)</f>
        <v>0</v>
      </c>
      <c r="G1871" s="6"/>
      <c r="H1871" s="6"/>
      <c r="I1871" s="6"/>
      <c r="J1871" s="1"/>
      <c r="K1871" s="1"/>
      <c r="L1871" s="6"/>
      <c r="N1871" s="1"/>
    </row>
    <row r="1872" customFormat="false" ht="15" hidden="false" customHeight="false" outlineLevel="0" collapsed="false">
      <c r="A1872" s="54" t="n">
        <v>1871</v>
      </c>
      <c r="B1872" s="6" t="s">
        <v>3603</v>
      </c>
      <c r="C1872" s="1" t="n">
        <v>0</v>
      </c>
      <c r="D1872" s="1" t="n">
        <v>16</v>
      </c>
      <c r="E1872" s="106" t="n">
        <f aca="false">PRODUCT(C1872/D1872)</f>
        <v>0</v>
      </c>
      <c r="G1872" s="6"/>
      <c r="H1872" s="6"/>
      <c r="I1872" s="6"/>
      <c r="J1872" s="1"/>
      <c r="K1872" s="1"/>
      <c r="L1872" s="6"/>
      <c r="N1872" s="1"/>
    </row>
    <row r="1873" customFormat="false" ht="15" hidden="false" customHeight="false" outlineLevel="0" collapsed="false">
      <c r="A1873" s="54" t="n">
        <v>1872</v>
      </c>
      <c r="B1873" s="6" t="s">
        <v>3606</v>
      </c>
      <c r="C1873" s="1" t="n">
        <v>0</v>
      </c>
      <c r="D1873" s="1" t="n">
        <v>8</v>
      </c>
      <c r="E1873" s="106" t="n">
        <f aca="false">PRODUCT(C1873/D1873)</f>
        <v>0</v>
      </c>
      <c r="G1873" s="6"/>
      <c r="H1873" s="6"/>
      <c r="I1873" s="6"/>
      <c r="J1873" s="1"/>
      <c r="K1873" s="1"/>
      <c r="L1873" s="6"/>
      <c r="N1873" s="1"/>
    </row>
    <row r="1874" customFormat="false" ht="15" hidden="false" customHeight="false" outlineLevel="0" collapsed="false">
      <c r="A1874" s="54" t="n">
        <v>1873</v>
      </c>
      <c r="B1874" s="6" t="s">
        <v>3618</v>
      </c>
      <c r="C1874" s="1" t="n">
        <v>0</v>
      </c>
      <c r="D1874" s="1" t="n">
        <v>19</v>
      </c>
      <c r="E1874" s="106" t="n">
        <f aca="false">PRODUCT(C1874/D1874)</f>
        <v>0</v>
      </c>
      <c r="G1874" s="6"/>
      <c r="H1874" s="6"/>
      <c r="I1874" s="6"/>
      <c r="J1874" s="1"/>
      <c r="K1874" s="1"/>
      <c r="L1874" s="6"/>
      <c r="N1874" s="1"/>
    </row>
    <row r="1875" customFormat="false" ht="15" hidden="false" customHeight="false" outlineLevel="0" collapsed="false">
      <c r="A1875" s="54" t="n">
        <v>1874</v>
      </c>
      <c r="B1875" s="6" t="s">
        <v>3620</v>
      </c>
      <c r="C1875" s="1" t="n">
        <v>0</v>
      </c>
      <c r="D1875" s="1" t="n">
        <v>17</v>
      </c>
      <c r="E1875" s="106" t="n">
        <f aca="false">PRODUCT(C1875/D1875)</f>
        <v>0</v>
      </c>
      <c r="G1875" s="6"/>
      <c r="H1875" s="6"/>
      <c r="I1875" s="6"/>
      <c r="J1875" s="1"/>
      <c r="K1875" s="1"/>
      <c r="L1875" s="6"/>
      <c r="N1875" s="1"/>
    </row>
    <row r="1876" customFormat="false" ht="15" hidden="false" customHeight="false" outlineLevel="0" collapsed="false">
      <c r="A1876" s="54" t="n">
        <v>1875</v>
      </c>
      <c r="B1876" s="6" t="s">
        <v>3623</v>
      </c>
      <c r="C1876" s="1" t="n">
        <v>0</v>
      </c>
      <c r="D1876" s="1" t="n">
        <v>16</v>
      </c>
      <c r="E1876" s="106" t="n">
        <f aca="false">PRODUCT(C1876/D1876)</f>
        <v>0</v>
      </c>
      <c r="G1876" s="6"/>
      <c r="H1876" s="6"/>
      <c r="I1876" s="6"/>
      <c r="J1876" s="1"/>
      <c r="K1876" s="1"/>
      <c r="L1876" s="6"/>
      <c r="N1876" s="1"/>
    </row>
    <row r="1877" customFormat="false" ht="15" hidden="false" customHeight="false" outlineLevel="0" collapsed="false">
      <c r="A1877" s="54" t="n">
        <v>1876</v>
      </c>
      <c r="B1877" s="6" t="s">
        <v>3624</v>
      </c>
      <c r="C1877" s="1" t="n">
        <v>0</v>
      </c>
      <c r="D1877" s="1" t="n">
        <v>11</v>
      </c>
      <c r="E1877" s="106" t="n">
        <f aca="false">PRODUCT(C1877/D1877)</f>
        <v>0</v>
      </c>
      <c r="G1877" s="6"/>
      <c r="H1877" s="6"/>
      <c r="I1877" s="6"/>
      <c r="J1877" s="1"/>
      <c r="K1877" s="1"/>
      <c r="L1877" s="6"/>
      <c r="N1877" s="1"/>
    </row>
    <row r="1878" customFormat="false" ht="15" hidden="false" customHeight="false" outlineLevel="0" collapsed="false">
      <c r="A1878" s="54" t="n">
        <v>1877</v>
      </c>
      <c r="B1878" s="6" t="s">
        <v>3633</v>
      </c>
      <c r="C1878" s="1" t="n">
        <v>0</v>
      </c>
      <c r="D1878" s="1" t="n">
        <v>19</v>
      </c>
      <c r="E1878" s="106" t="n">
        <f aca="false">PRODUCT(C1878/D1878)</f>
        <v>0</v>
      </c>
      <c r="G1878" s="6"/>
      <c r="H1878" s="6"/>
      <c r="I1878" s="6"/>
      <c r="J1878" s="1"/>
      <c r="K1878" s="1"/>
      <c r="L1878" s="6"/>
      <c r="N1878" s="1"/>
    </row>
    <row r="1879" customFormat="false" ht="15" hidden="false" customHeight="false" outlineLevel="0" collapsed="false">
      <c r="A1879" s="54" t="n">
        <v>1878</v>
      </c>
      <c r="B1879" s="6" t="s">
        <v>3643</v>
      </c>
      <c r="C1879" s="1" t="n">
        <v>0</v>
      </c>
      <c r="D1879" s="1" t="n">
        <v>14</v>
      </c>
      <c r="E1879" s="106" t="n">
        <f aca="false">PRODUCT(C1879/D1879)</f>
        <v>0</v>
      </c>
      <c r="G1879" s="6"/>
      <c r="H1879" s="6"/>
      <c r="I1879" s="6"/>
      <c r="J1879" s="1"/>
      <c r="K1879" s="1"/>
      <c r="L1879" s="6"/>
      <c r="N1879" s="1"/>
    </row>
    <row r="1880" customFormat="false" ht="15" hidden="false" customHeight="false" outlineLevel="0" collapsed="false">
      <c r="A1880" s="54" t="n">
        <v>1879</v>
      </c>
      <c r="B1880" s="6" t="s">
        <v>3645</v>
      </c>
      <c r="C1880" s="1" t="n">
        <v>0</v>
      </c>
      <c r="D1880" s="1" t="n">
        <v>11</v>
      </c>
      <c r="E1880" s="106" t="n">
        <f aca="false">PRODUCT(C1880/D1880)</f>
        <v>0</v>
      </c>
      <c r="G1880" s="6"/>
      <c r="H1880" s="6"/>
      <c r="I1880" s="6"/>
      <c r="J1880" s="1"/>
      <c r="K1880" s="1"/>
      <c r="L1880" s="6"/>
      <c r="N1880" s="1"/>
    </row>
    <row r="1881" customFormat="false" ht="15" hidden="false" customHeight="false" outlineLevel="0" collapsed="false">
      <c r="A1881" s="54" t="n">
        <v>1880</v>
      </c>
      <c r="B1881" s="6" t="s">
        <v>3650</v>
      </c>
      <c r="C1881" s="1" t="n">
        <v>0</v>
      </c>
      <c r="D1881" s="1" t="n">
        <v>13</v>
      </c>
      <c r="E1881" s="106" t="n">
        <f aca="false">PRODUCT(C1881/D1881)</f>
        <v>0</v>
      </c>
      <c r="G1881" s="6"/>
      <c r="H1881" s="6"/>
      <c r="I1881" s="6"/>
      <c r="J1881" s="1"/>
      <c r="K1881" s="1"/>
      <c r="L1881" s="6"/>
      <c r="N1881" s="1"/>
    </row>
    <row r="1882" customFormat="false" ht="15" hidden="false" customHeight="false" outlineLevel="0" collapsed="false">
      <c r="A1882" s="54" t="n">
        <v>1881</v>
      </c>
      <c r="B1882" s="6" t="s">
        <v>3654</v>
      </c>
      <c r="C1882" s="1" t="n">
        <v>0</v>
      </c>
      <c r="D1882" s="1" t="n">
        <v>10</v>
      </c>
      <c r="E1882" s="106" t="n">
        <f aca="false">PRODUCT(C1882/D1882)</f>
        <v>0</v>
      </c>
      <c r="G1882" s="6"/>
      <c r="H1882" s="6"/>
      <c r="I1882" s="6"/>
      <c r="J1882" s="1"/>
      <c r="K1882" s="1"/>
      <c r="L1882" s="6"/>
      <c r="N1882" s="1"/>
    </row>
    <row r="1883" customFormat="false" ht="15" hidden="false" customHeight="false" outlineLevel="0" collapsed="false">
      <c r="A1883" s="54" t="n">
        <v>1882</v>
      </c>
      <c r="B1883" s="6" t="s">
        <v>3661</v>
      </c>
      <c r="C1883" s="1" t="n">
        <v>0</v>
      </c>
      <c r="D1883" s="1" t="n">
        <v>7</v>
      </c>
      <c r="E1883" s="106" t="n">
        <f aca="false">PRODUCT(C1883/D1883)</f>
        <v>0</v>
      </c>
      <c r="G1883" s="6"/>
      <c r="H1883" s="6"/>
      <c r="I1883" s="6"/>
      <c r="J1883" s="1"/>
      <c r="K1883" s="1"/>
      <c r="L1883" s="6"/>
      <c r="N1883" s="1"/>
    </row>
    <row r="1884" customFormat="false" ht="15" hidden="false" customHeight="false" outlineLevel="0" collapsed="false">
      <c r="A1884" s="54" t="n">
        <v>1883</v>
      </c>
      <c r="B1884" s="6" t="s">
        <v>539</v>
      </c>
      <c r="C1884" s="1" t="n">
        <v>0</v>
      </c>
      <c r="D1884" s="1" t="n">
        <v>14</v>
      </c>
      <c r="E1884" s="106" t="n">
        <f aca="false">PRODUCT(C1884/D1884)</f>
        <v>0</v>
      </c>
      <c r="G1884" s="6"/>
      <c r="H1884" s="6"/>
      <c r="I1884" s="6"/>
      <c r="J1884" s="1"/>
      <c r="K1884" s="1"/>
      <c r="L1884" s="6"/>
      <c r="N1884" s="1"/>
    </row>
    <row r="1885" customFormat="false" ht="15" hidden="false" customHeight="false" outlineLevel="0" collapsed="false">
      <c r="A1885" s="54" t="n">
        <v>1884</v>
      </c>
      <c r="B1885" s="6" t="s">
        <v>3672</v>
      </c>
      <c r="C1885" s="1" t="n">
        <v>0</v>
      </c>
      <c r="D1885" s="1" t="n">
        <v>9</v>
      </c>
      <c r="E1885" s="106" t="n">
        <f aca="false">PRODUCT(C1885/D1885)</f>
        <v>0</v>
      </c>
      <c r="G1885" s="6"/>
      <c r="H1885" s="6"/>
      <c r="I1885" s="6"/>
      <c r="J1885" s="1"/>
      <c r="K1885" s="1"/>
      <c r="L1885" s="6"/>
      <c r="N1885" s="1"/>
    </row>
    <row r="1886" customFormat="false" ht="15" hidden="false" customHeight="false" outlineLevel="0" collapsed="false">
      <c r="A1886" s="54" t="n">
        <v>1885</v>
      </c>
      <c r="B1886" s="6" t="s">
        <v>341</v>
      </c>
      <c r="C1886" s="1" t="n">
        <v>0</v>
      </c>
      <c r="D1886" s="1" t="n">
        <v>5</v>
      </c>
      <c r="E1886" s="106" t="n">
        <f aca="false">PRODUCT(C1886/D1886)</f>
        <v>0</v>
      </c>
      <c r="G1886" s="6"/>
      <c r="H1886" s="6"/>
      <c r="I1886" s="6"/>
      <c r="J1886" s="1"/>
      <c r="K1886" s="1"/>
      <c r="L1886" s="6"/>
      <c r="N1886" s="1"/>
    </row>
    <row r="1887" customFormat="false" ht="15" hidden="false" customHeight="false" outlineLevel="0" collapsed="false">
      <c r="A1887" s="54" t="n">
        <v>1886</v>
      </c>
      <c r="B1887" s="6" t="s">
        <v>3684</v>
      </c>
      <c r="C1887" s="1" t="n">
        <v>0</v>
      </c>
      <c r="D1887" s="1" t="n">
        <v>13</v>
      </c>
      <c r="E1887" s="106" t="n">
        <f aca="false">PRODUCT(C1887/D1887)</f>
        <v>0</v>
      </c>
      <c r="G1887" s="6"/>
      <c r="H1887" s="6"/>
      <c r="I1887" s="6"/>
      <c r="J1887" s="1"/>
      <c r="K1887" s="1"/>
      <c r="L1887" s="6"/>
      <c r="N1887" s="1"/>
    </row>
    <row r="1888" customFormat="false" ht="15" hidden="false" customHeight="false" outlineLevel="0" collapsed="false">
      <c r="A1888" s="54" t="n">
        <v>1887</v>
      </c>
      <c r="B1888" s="6" t="s">
        <v>3690</v>
      </c>
      <c r="C1888" s="1" t="n">
        <v>0</v>
      </c>
      <c r="D1888" s="1" t="n">
        <v>10</v>
      </c>
      <c r="E1888" s="106" t="n">
        <f aca="false">PRODUCT(C1888/D1888)</f>
        <v>0</v>
      </c>
      <c r="G1888" s="6"/>
      <c r="H1888" s="6"/>
      <c r="I1888" s="6"/>
      <c r="J1888" s="1"/>
      <c r="K1888" s="1"/>
      <c r="L1888" s="6"/>
      <c r="N1888" s="1"/>
    </row>
    <row r="1889" customFormat="false" ht="15" hidden="false" customHeight="false" outlineLevel="0" collapsed="false">
      <c r="A1889" s="54" t="n">
        <v>1888</v>
      </c>
      <c r="B1889" s="6" t="s">
        <v>3692</v>
      </c>
      <c r="C1889" s="1" t="n">
        <v>0</v>
      </c>
      <c r="D1889" s="1" t="n">
        <v>16</v>
      </c>
      <c r="E1889" s="106" t="n">
        <f aca="false">PRODUCT(C1889/D1889)</f>
        <v>0</v>
      </c>
      <c r="G1889" s="6"/>
      <c r="H1889" s="6"/>
      <c r="I1889" s="6"/>
      <c r="J1889" s="1"/>
      <c r="K1889" s="1"/>
      <c r="L1889" s="6"/>
      <c r="N1889" s="1"/>
    </row>
    <row r="1890" customFormat="false" ht="15" hidden="false" customHeight="false" outlineLevel="0" collapsed="false">
      <c r="A1890" s="54" t="n">
        <v>1889</v>
      </c>
      <c r="B1890" s="6" t="s">
        <v>3694</v>
      </c>
      <c r="C1890" s="1" t="n">
        <v>0</v>
      </c>
      <c r="D1890" s="1" t="n">
        <v>12</v>
      </c>
      <c r="E1890" s="106" t="n">
        <f aca="false">PRODUCT(C1890/D1890)</f>
        <v>0</v>
      </c>
      <c r="G1890" s="6"/>
      <c r="H1890" s="6"/>
      <c r="I1890" s="6"/>
      <c r="J1890" s="1"/>
      <c r="K1890" s="1"/>
      <c r="L1890" s="6"/>
      <c r="N1890" s="1"/>
    </row>
    <row r="1891" customFormat="false" ht="15" hidden="false" customHeight="false" outlineLevel="0" collapsed="false">
      <c r="A1891" s="54" t="n">
        <v>1890</v>
      </c>
      <c r="B1891" s="6" t="s">
        <v>3696</v>
      </c>
      <c r="C1891" s="1" t="n">
        <v>0</v>
      </c>
      <c r="D1891" s="1" t="n">
        <v>16</v>
      </c>
      <c r="E1891" s="106" t="n">
        <f aca="false">PRODUCT(C1891/D1891)</f>
        <v>0</v>
      </c>
      <c r="G1891" s="6"/>
      <c r="H1891" s="6"/>
      <c r="I1891" s="6"/>
      <c r="J1891" s="1"/>
      <c r="K1891" s="1"/>
      <c r="L1891" s="6"/>
      <c r="N1891" s="1"/>
    </row>
    <row r="1892" customFormat="false" ht="15" hidden="false" customHeight="false" outlineLevel="0" collapsed="false">
      <c r="A1892" s="54" t="n">
        <v>1891</v>
      </c>
      <c r="B1892" s="6" t="s">
        <v>3701</v>
      </c>
      <c r="C1892" s="1" t="n">
        <v>0</v>
      </c>
      <c r="D1892" s="1" t="n">
        <v>11</v>
      </c>
      <c r="E1892" s="106" t="n">
        <f aca="false">PRODUCT(C1892/D1892)</f>
        <v>0</v>
      </c>
      <c r="G1892" s="6"/>
      <c r="H1892" s="6"/>
      <c r="I1892" s="6"/>
      <c r="J1892" s="1"/>
      <c r="K1892" s="1"/>
      <c r="L1892" s="6"/>
      <c r="N1892" s="1"/>
    </row>
    <row r="1893" customFormat="false" ht="15" hidden="false" customHeight="false" outlineLevel="0" collapsed="false">
      <c r="A1893" s="54" t="n">
        <v>1892</v>
      </c>
      <c r="B1893" s="6" t="s">
        <v>3702</v>
      </c>
      <c r="C1893" s="1" t="n">
        <v>0</v>
      </c>
      <c r="D1893" s="1" t="n">
        <v>10</v>
      </c>
      <c r="E1893" s="106" t="n">
        <f aca="false">PRODUCT(C1893/D1893)</f>
        <v>0</v>
      </c>
      <c r="G1893" s="6"/>
      <c r="H1893" s="6"/>
      <c r="I1893" s="6"/>
      <c r="J1893" s="1"/>
      <c r="K1893" s="1"/>
      <c r="L1893" s="6"/>
      <c r="N1893" s="1"/>
    </row>
    <row r="1894" customFormat="false" ht="15" hidden="false" customHeight="false" outlineLevel="0" collapsed="false">
      <c r="A1894" s="54" t="n">
        <v>1893</v>
      </c>
      <c r="B1894" s="6" t="s">
        <v>3704</v>
      </c>
      <c r="C1894" s="1" t="n">
        <v>0</v>
      </c>
      <c r="D1894" s="1" t="n">
        <v>9</v>
      </c>
      <c r="E1894" s="106" t="n">
        <f aca="false">PRODUCT(C1894/D1894)</f>
        <v>0</v>
      </c>
      <c r="G1894" s="6"/>
      <c r="H1894" s="6"/>
      <c r="I1894" s="6"/>
      <c r="J1894" s="1"/>
      <c r="K1894" s="1"/>
      <c r="L1894" s="6"/>
      <c r="N1894" s="1"/>
    </row>
    <row r="1895" customFormat="false" ht="15" hidden="false" customHeight="false" outlineLevel="0" collapsed="false">
      <c r="A1895" s="54" t="n">
        <v>1894</v>
      </c>
      <c r="B1895" s="6" t="s">
        <v>3714</v>
      </c>
      <c r="C1895" s="1" t="n">
        <v>0</v>
      </c>
      <c r="D1895" s="1" t="n">
        <v>11</v>
      </c>
      <c r="E1895" s="106" t="n">
        <f aca="false">PRODUCT(C1895/D1895)</f>
        <v>0</v>
      </c>
      <c r="G1895" s="6"/>
      <c r="H1895" s="6"/>
      <c r="I1895" s="6"/>
      <c r="J1895" s="1"/>
      <c r="K1895" s="1"/>
      <c r="L1895" s="6"/>
      <c r="N1895" s="1"/>
    </row>
    <row r="1896" customFormat="false" ht="15" hidden="false" customHeight="false" outlineLevel="0" collapsed="false">
      <c r="A1896" s="54" t="n">
        <v>1895</v>
      </c>
      <c r="B1896" s="6" t="s">
        <v>3715</v>
      </c>
      <c r="C1896" s="1" t="n">
        <v>0</v>
      </c>
      <c r="D1896" s="1" t="n">
        <v>11</v>
      </c>
      <c r="E1896" s="106" t="n">
        <f aca="false">PRODUCT(C1896/D1896)</f>
        <v>0</v>
      </c>
      <c r="G1896" s="6"/>
      <c r="H1896" s="6"/>
      <c r="I1896" s="6"/>
      <c r="J1896" s="1"/>
      <c r="K1896" s="1"/>
      <c r="L1896" s="6"/>
      <c r="N1896" s="1"/>
    </row>
    <row r="1897" customFormat="false" ht="15" hidden="false" customHeight="false" outlineLevel="0" collapsed="false">
      <c r="A1897" s="54" t="n">
        <v>1896</v>
      </c>
      <c r="B1897" s="6" t="s">
        <v>3716</v>
      </c>
      <c r="C1897" s="1" t="n">
        <v>0</v>
      </c>
      <c r="D1897" s="1" t="n">
        <v>6</v>
      </c>
      <c r="E1897" s="106" t="n">
        <f aca="false">PRODUCT(C1897/D1897)</f>
        <v>0</v>
      </c>
      <c r="G1897" s="6"/>
      <c r="H1897" s="6"/>
      <c r="I1897" s="6"/>
      <c r="J1897" s="1"/>
      <c r="K1897" s="1"/>
      <c r="L1897" s="6"/>
      <c r="N1897" s="1"/>
    </row>
    <row r="1898" customFormat="false" ht="15" hidden="false" customHeight="false" outlineLevel="0" collapsed="false">
      <c r="A1898" s="54" t="n">
        <v>1897</v>
      </c>
      <c r="B1898" s="6" t="s">
        <v>3730</v>
      </c>
      <c r="C1898" s="1" t="n">
        <v>0</v>
      </c>
      <c r="D1898" s="1" t="n">
        <v>7</v>
      </c>
      <c r="E1898" s="106" t="n">
        <f aca="false">PRODUCT(C1898/D1898)</f>
        <v>0</v>
      </c>
      <c r="G1898" s="6"/>
      <c r="H1898" s="6"/>
      <c r="I1898" s="6"/>
      <c r="J1898" s="1"/>
      <c r="K1898" s="1"/>
      <c r="L1898" s="6"/>
      <c r="N1898" s="1"/>
    </row>
    <row r="1899" customFormat="false" ht="15" hidden="false" customHeight="false" outlineLevel="0" collapsed="false">
      <c r="A1899" s="54" t="n">
        <v>1898</v>
      </c>
      <c r="B1899" s="6" t="s">
        <v>3733</v>
      </c>
      <c r="C1899" s="1" t="n">
        <v>0</v>
      </c>
      <c r="D1899" s="1" t="n">
        <v>10</v>
      </c>
      <c r="E1899" s="106" t="n">
        <f aca="false">PRODUCT(C1899/D1899)</f>
        <v>0</v>
      </c>
      <c r="G1899" s="6"/>
      <c r="H1899" s="6"/>
      <c r="I1899" s="6"/>
      <c r="J1899" s="1"/>
      <c r="K1899" s="1"/>
      <c r="L1899" s="6"/>
      <c r="N1899" s="1"/>
    </row>
    <row r="1900" customFormat="false" ht="15" hidden="false" customHeight="false" outlineLevel="0" collapsed="false">
      <c r="A1900" s="54" t="n">
        <v>1899</v>
      </c>
      <c r="B1900" s="6" t="s">
        <v>3734</v>
      </c>
      <c r="C1900" s="1" t="n">
        <v>0</v>
      </c>
      <c r="D1900" s="1" t="n">
        <v>8</v>
      </c>
      <c r="E1900" s="106" t="n">
        <f aca="false">PRODUCT(C1900/D1900)</f>
        <v>0</v>
      </c>
      <c r="G1900" s="6"/>
      <c r="H1900" s="6"/>
      <c r="I1900" s="6"/>
      <c r="J1900" s="1"/>
      <c r="K1900" s="1"/>
      <c r="L1900" s="6"/>
      <c r="N1900" s="1"/>
    </row>
    <row r="1901" customFormat="false" ht="15" hidden="false" customHeight="false" outlineLevel="0" collapsed="false">
      <c r="A1901" s="54" t="n">
        <v>1900</v>
      </c>
      <c r="B1901" s="6" t="s">
        <v>3736</v>
      </c>
      <c r="C1901" s="1" t="n">
        <v>0</v>
      </c>
      <c r="D1901" s="1" t="n">
        <v>7</v>
      </c>
      <c r="E1901" s="106" t="n">
        <f aca="false">PRODUCT(C1901/D1901)</f>
        <v>0</v>
      </c>
      <c r="G1901" s="6"/>
      <c r="H1901" s="6"/>
      <c r="I1901" s="6"/>
      <c r="J1901" s="1"/>
      <c r="K1901" s="1"/>
      <c r="L1901" s="6"/>
      <c r="N1901" s="1"/>
    </row>
    <row r="1902" customFormat="false" ht="15" hidden="false" customHeight="false" outlineLevel="0" collapsed="false">
      <c r="A1902" s="54" t="n">
        <v>1901</v>
      </c>
      <c r="B1902" s="6" t="s">
        <v>3745</v>
      </c>
      <c r="C1902" s="1" t="n">
        <v>0</v>
      </c>
      <c r="D1902" s="1" t="n">
        <v>10</v>
      </c>
      <c r="E1902" s="106" t="n">
        <f aca="false">PRODUCT(C1902/D1902)</f>
        <v>0</v>
      </c>
      <c r="G1902" s="6"/>
      <c r="H1902" s="6"/>
      <c r="I1902" s="6"/>
      <c r="J1902" s="1"/>
      <c r="K1902" s="1"/>
      <c r="L1902" s="6"/>
      <c r="N1902" s="1"/>
    </row>
    <row r="1903" customFormat="false" ht="15" hidden="false" customHeight="false" outlineLevel="0" collapsed="false">
      <c r="A1903" s="54" t="n">
        <v>1902</v>
      </c>
      <c r="B1903" s="6" t="s">
        <v>3747</v>
      </c>
      <c r="C1903" s="1" t="n">
        <v>0</v>
      </c>
      <c r="D1903" s="1" t="n">
        <v>7</v>
      </c>
      <c r="E1903" s="106" t="n">
        <f aca="false">PRODUCT(C1903/D1903)</f>
        <v>0</v>
      </c>
      <c r="G1903" s="6"/>
      <c r="H1903" s="6"/>
      <c r="I1903" s="6"/>
      <c r="J1903" s="1"/>
      <c r="K1903" s="1"/>
      <c r="L1903" s="6"/>
      <c r="N1903" s="1"/>
    </row>
    <row r="1904" customFormat="false" ht="15" hidden="false" customHeight="false" outlineLevel="0" collapsed="false">
      <c r="A1904" s="54" t="n">
        <v>1903</v>
      </c>
      <c r="B1904" s="6" t="s">
        <v>3748</v>
      </c>
      <c r="C1904" s="1" t="n">
        <v>0</v>
      </c>
      <c r="D1904" s="1" t="n">
        <v>7</v>
      </c>
      <c r="E1904" s="106" t="n">
        <f aca="false">PRODUCT(C1904/D1904)</f>
        <v>0</v>
      </c>
      <c r="G1904" s="6"/>
      <c r="H1904" s="6"/>
      <c r="I1904" s="6"/>
      <c r="J1904" s="1"/>
      <c r="K1904" s="1"/>
      <c r="L1904" s="6"/>
      <c r="N1904" s="1"/>
    </row>
    <row r="1905" customFormat="false" ht="15" hidden="false" customHeight="false" outlineLevel="0" collapsed="false">
      <c r="A1905" s="54" t="n">
        <v>1904</v>
      </c>
      <c r="B1905" s="6" t="s">
        <v>3749</v>
      </c>
      <c r="C1905" s="1" t="n">
        <v>0</v>
      </c>
      <c r="D1905" s="1" t="n">
        <v>7</v>
      </c>
      <c r="E1905" s="106" t="n">
        <f aca="false">PRODUCT(C1905/D1905)</f>
        <v>0</v>
      </c>
      <c r="G1905" s="6"/>
      <c r="H1905" s="6"/>
      <c r="I1905" s="6"/>
      <c r="J1905" s="1"/>
      <c r="K1905" s="1"/>
      <c r="L1905" s="6"/>
      <c r="N1905" s="1"/>
    </row>
    <row r="1906" customFormat="false" ht="15" hidden="false" customHeight="false" outlineLevel="0" collapsed="false">
      <c r="A1906" s="54" t="n">
        <v>1905</v>
      </c>
      <c r="B1906" s="6" t="s">
        <v>3754</v>
      </c>
      <c r="C1906" s="1" t="n">
        <v>0</v>
      </c>
      <c r="D1906" s="1" t="n">
        <v>6</v>
      </c>
      <c r="E1906" s="106" t="n">
        <f aca="false">PRODUCT(C1906/D1906)</f>
        <v>0</v>
      </c>
      <c r="G1906" s="6"/>
      <c r="H1906" s="6"/>
      <c r="I1906" s="6"/>
      <c r="J1906" s="1"/>
      <c r="K1906" s="1"/>
      <c r="L1906" s="6"/>
      <c r="N1906" s="1"/>
    </row>
    <row r="1907" customFormat="false" ht="15" hidden="false" customHeight="false" outlineLevel="0" collapsed="false">
      <c r="A1907" s="54" t="n">
        <v>1906</v>
      </c>
      <c r="B1907" s="56" t="s">
        <v>3757</v>
      </c>
      <c r="C1907" s="1" t="n">
        <v>0</v>
      </c>
      <c r="D1907" s="1" t="n">
        <v>11</v>
      </c>
      <c r="E1907" s="106" t="n">
        <f aca="false">PRODUCT(C1907/D1907)</f>
        <v>0</v>
      </c>
      <c r="G1907" s="6"/>
      <c r="H1907" s="56"/>
      <c r="I1907" s="6"/>
      <c r="J1907" s="1"/>
      <c r="K1907" s="1"/>
      <c r="L1907" s="6"/>
      <c r="N1907" s="1"/>
    </row>
    <row r="1908" customFormat="false" ht="15" hidden="false" customHeight="false" outlineLevel="0" collapsed="false">
      <c r="A1908" s="54" t="n">
        <v>1907</v>
      </c>
      <c r="B1908" s="6" t="s">
        <v>3759</v>
      </c>
      <c r="C1908" s="1" t="n">
        <v>0</v>
      </c>
      <c r="D1908" s="1" t="n">
        <v>6</v>
      </c>
      <c r="E1908" s="106" t="n">
        <f aca="false">PRODUCT(C1908/D1908)</f>
        <v>0</v>
      </c>
      <c r="G1908" s="6"/>
      <c r="H1908" s="6"/>
      <c r="I1908" s="6"/>
      <c r="J1908" s="1"/>
      <c r="K1908" s="1"/>
      <c r="L1908" s="6"/>
      <c r="N1908" s="1"/>
    </row>
    <row r="1909" customFormat="false" ht="15" hidden="false" customHeight="false" outlineLevel="0" collapsed="false">
      <c r="A1909" s="54" t="n">
        <v>1908</v>
      </c>
      <c r="B1909" s="6" t="s">
        <v>3760</v>
      </c>
      <c r="C1909" s="1" t="n">
        <v>0</v>
      </c>
      <c r="D1909" s="1" t="n">
        <v>7</v>
      </c>
      <c r="E1909" s="106" t="n">
        <f aca="false">PRODUCT(C1909/D1909)</f>
        <v>0</v>
      </c>
      <c r="G1909" s="6"/>
      <c r="H1909" s="6"/>
      <c r="I1909" s="6"/>
      <c r="J1909" s="1"/>
      <c r="K1909" s="1"/>
      <c r="L1909" s="6"/>
      <c r="N1909" s="1"/>
    </row>
    <row r="1910" customFormat="false" ht="15" hidden="false" customHeight="false" outlineLevel="0" collapsed="false">
      <c r="A1910" s="54" t="n">
        <v>1909</v>
      </c>
      <c r="B1910" s="6" t="s">
        <v>3761</v>
      </c>
      <c r="C1910" s="1" t="n">
        <v>0</v>
      </c>
      <c r="D1910" s="1" t="n">
        <v>6</v>
      </c>
      <c r="E1910" s="106" t="n">
        <f aca="false">PRODUCT(C1910/D1910)</f>
        <v>0</v>
      </c>
      <c r="G1910" s="6"/>
      <c r="H1910" s="6"/>
      <c r="I1910" s="6"/>
      <c r="J1910" s="1"/>
      <c r="K1910" s="1"/>
      <c r="L1910" s="6"/>
      <c r="N1910" s="1"/>
    </row>
    <row r="1911" customFormat="false" ht="15" hidden="false" customHeight="false" outlineLevel="0" collapsed="false">
      <c r="A1911" s="54" t="n">
        <v>1910</v>
      </c>
      <c r="B1911" s="6" t="s">
        <v>3762</v>
      </c>
      <c r="C1911" s="1" t="n">
        <v>0</v>
      </c>
      <c r="D1911" s="1" t="n">
        <v>7</v>
      </c>
      <c r="E1911" s="106" t="n">
        <f aca="false">PRODUCT(C1911/D1911)</f>
        <v>0</v>
      </c>
      <c r="G1911" s="6"/>
      <c r="H1911" s="6"/>
      <c r="I1911" s="6"/>
      <c r="J1911" s="1"/>
      <c r="K1911" s="1"/>
      <c r="L1911" s="6"/>
      <c r="N1911" s="1"/>
    </row>
    <row r="1912" customFormat="false" ht="15" hidden="false" customHeight="false" outlineLevel="0" collapsed="false">
      <c r="A1912" s="54" t="n">
        <v>1911</v>
      </c>
      <c r="B1912" s="6" t="s">
        <v>3766</v>
      </c>
      <c r="C1912" s="1" t="n">
        <v>0</v>
      </c>
      <c r="D1912" s="1" t="n">
        <v>8</v>
      </c>
      <c r="E1912" s="106" t="n">
        <f aca="false">PRODUCT(C1912/D1912)</f>
        <v>0</v>
      </c>
      <c r="G1912" s="6"/>
      <c r="H1912" s="6"/>
      <c r="I1912" s="6"/>
      <c r="J1912" s="1"/>
      <c r="K1912" s="1"/>
      <c r="L1912" s="6"/>
      <c r="N1912" s="1"/>
    </row>
    <row r="1913" customFormat="false" ht="15" hidden="false" customHeight="false" outlineLevel="0" collapsed="false">
      <c r="A1913" s="54" t="n">
        <v>1912</v>
      </c>
      <c r="B1913" s="6" t="s">
        <v>3767</v>
      </c>
      <c r="C1913" s="1" t="n">
        <v>0</v>
      </c>
      <c r="D1913" s="1" t="n">
        <v>5</v>
      </c>
      <c r="E1913" s="106" t="n">
        <f aca="false">PRODUCT(C1913/D1913)</f>
        <v>0</v>
      </c>
      <c r="G1913" s="6"/>
      <c r="H1913" s="6"/>
      <c r="I1913" s="6"/>
      <c r="J1913" s="1"/>
      <c r="K1913" s="1"/>
      <c r="L1913" s="6"/>
      <c r="N1913" s="1"/>
    </row>
    <row r="1914" customFormat="false" ht="15" hidden="false" customHeight="false" outlineLevel="0" collapsed="false">
      <c r="A1914" s="54" t="n">
        <v>1913</v>
      </c>
      <c r="B1914" s="6" t="s">
        <v>567</v>
      </c>
      <c r="C1914" s="1" t="n">
        <v>0</v>
      </c>
      <c r="D1914" s="1" t="n">
        <v>7</v>
      </c>
      <c r="E1914" s="106" t="n">
        <f aca="false">PRODUCT(C1914/D1914)</f>
        <v>0</v>
      </c>
      <c r="G1914" s="6"/>
      <c r="H1914" s="6"/>
      <c r="I1914" s="6"/>
      <c r="J1914" s="1"/>
      <c r="K1914" s="1"/>
      <c r="L1914" s="6"/>
      <c r="N1914" s="1"/>
    </row>
    <row r="1915" customFormat="false" ht="15" hidden="false" customHeight="false" outlineLevel="0" collapsed="false">
      <c r="A1915" s="54" t="n">
        <v>1914</v>
      </c>
      <c r="B1915" s="6" t="s">
        <v>3776</v>
      </c>
      <c r="C1915" s="1" t="n">
        <v>0</v>
      </c>
      <c r="D1915" s="1" t="n">
        <v>6</v>
      </c>
      <c r="E1915" s="106" t="n">
        <f aca="false">PRODUCT(C1915/D1915)</f>
        <v>0</v>
      </c>
      <c r="G1915" s="6"/>
      <c r="H1915" s="6"/>
      <c r="I1915" s="6"/>
      <c r="J1915" s="1"/>
      <c r="K1915" s="1"/>
      <c r="L1915" s="6"/>
      <c r="N1915" s="1"/>
    </row>
    <row r="1916" customFormat="false" ht="15" hidden="false" customHeight="false" outlineLevel="0" collapsed="false">
      <c r="A1916" s="54" t="n">
        <v>1915</v>
      </c>
      <c r="B1916" s="6" t="s">
        <v>3779</v>
      </c>
      <c r="C1916" s="1" t="n">
        <v>0</v>
      </c>
      <c r="D1916" s="1" t="n">
        <v>5</v>
      </c>
      <c r="E1916" s="106" t="n">
        <f aca="false">PRODUCT(C1916/D1916)</f>
        <v>0</v>
      </c>
      <c r="G1916" s="6"/>
      <c r="H1916" s="6"/>
      <c r="I1916" s="6"/>
      <c r="J1916" s="1"/>
      <c r="K1916" s="1"/>
      <c r="L1916" s="6"/>
      <c r="N1916" s="1"/>
    </row>
    <row r="1917" customFormat="false" ht="15" hidden="false" customHeight="false" outlineLevel="0" collapsed="false">
      <c r="A1917" s="54" t="n">
        <v>1916</v>
      </c>
      <c r="B1917" s="6" t="s">
        <v>3780</v>
      </c>
      <c r="C1917" s="1" t="n">
        <v>0</v>
      </c>
      <c r="D1917" s="1" t="n">
        <v>4</v>
      </c>
      <c r="E1917" s="106" t="n">
        <f aca="false">PRODUCT(C1917/D1917)</f>
        <v>0</v>
      </c>
      <c r="G1917" s="6"/>
      <c r="H1917" s="6"/>
      <c r="I1917" s="6"/>
      <c r="J1917" s="1"/>
      <c r="K1917" s="1"/>
      <c r="L1917" s="6"/>
      <c r="N1917" s="1"/>
    </row>
    <row r="1918" customFormat="false" ht="15" hidden="false" customHeight="false" outlineLevel="0" collapsed="false">
      <c r="A1918" s="54" t="n">
        <v>1917</v>
      </c>
      <c r="B1918" s="6" t="s">
        <v>3783</v>
      </c>
      <c r="C1918" s="1" t="n">
        <v>0</v>
      </c>
      <c r="D1918" s="1" t="n">
        <v>3</v>
      </c>
      <c r="E1918" s="106" t="n">
        <f aca="false">PRODUCT(C1918/D1918)</f>
        <v>0</v>
      </c>
      <c r="G1918" s="6"/>
      <c r="H1918" s="6"/>
      <c r="I1918" s="6"/>
      <c r="J1918" s="1"/>
      <c r="K1918" s="1"/>
      <c r="L1918" s="6"/>
      <c r="N1918" s="1"/>
    </row>
    <row r="1919" customFormat="false" ht="15" hidden="false" customHeight="false" outlineLevel="0" collapsed="false">
      <c r="A1919" s="54" t="n">
        <v>1918</v>
      </c>
      <c r="B1919" s="6" t="s">
        <v>3789</v>
      </c>
      <c r="C1919" s="1" t="n">
        <v>0</v>
      </c>
      <c r="D1919" s="1" t="n">
        <v>8</v>
      </c>
      <c r="E1919" s="106" t="n">
        <f aca="false">PRODUCT(C1919/D1919)</f>
        <v>0</v>
      </c>
      <c r="G1919" s="6"/>
      <c r="H1919" s="6"/>
      <c r="I1919" s="6"/>
      <c r="J1919" s="1"/>
      <c r="K1919" s="1"/>
      <c r="L1919" s="6"/>
      <c r="N1919" s="1"/>
    </row>
    <row r="1920" customFormat="false" ht="15" hidden="false" customHeight="false" outlineLevel="0" collapsed="false">
      <c r="A1920" s="54" t="n">
        <v>1919</v>
      </c>
      <c r="B1920" s="6" t="s">
        <v>3790</v>
      </c>
      <c r="C1920" s="1" t="n">
        <v>0</v>
      </c>
      <c r="D1920" s="1" t="n">
        <v>7</v>
      </c>
      <c r="E1920" s="106" t="n">
        <f aca="false">PRODUCT(C1920/D1920)</f>
        <v>0</v>
      </c>
      <c r="G1920" s="6"/>
      <c r="H1920" s="6"/>
      <c r="I1920" s="6"/>
      <c r="J1920" s="1"/>
      <c r="K1920" s="1"/>
      <c r="L1920" s="6"/>
      <c r="N1920" s="1"/>
    </row>
    <row r="1921" customFormat="false" ht="15" hidden="false" customHeight="false" outlineLevel="0" collapsed="false">
      <c r="A1921" s="54" t="n">
        <v>1920</v>
      </c>
      <c r="B1921" s="6" t="s">
        <v>3791</v>
      </c>
      <c r="C1921" s="1" t="n">
        <v>0</v>
      </c>
      <c r="D1921" s="1" t="n">
        <v>5</v>
      </c>
      <c r="E1921" s="106" t="n">
        <f aca="false">PRODUCT(C1921/D1921)</f>
        <v>0</v>
      </c>
      <c r="G1921" s="6"/>
      <c r="H1921" s="6"/>
      <c r="I1921" s="6"/>
      <c r="J1921" s="1"/>
      <c r="K1921" s="1"/>
      <c r="L1921" s="6"/>
      <c r="N1921" s="1"/>
    </row>
    <row r="1922" customFormat="false" ht="15" hidden="false" customHeight="false" outlineLevel="0" collapsed="false">
      <c r="A1922" s="54" t="n">
        <v>1921</v>
      </c>
      <c r="B1922" s="6" t="s">
        <v>3792</v>
      </c>
      <c r="C1922" s="1" t="n">
        <v>0</v>
      </c>
      <c r="D1922" s="1" t="n">
        <v>5</v>
      </c>
      <c r="E1922" s="106" t="n">
        <f aca="false">PRODUCT(C1922/D1922)</f>
        <v>0</v>
      </c>
      <c r="G1922" s="6"/>
      <c r="H1922" s="6"/>
      <c r="I1922" s="6"/>
      <c r="J1922" s="1"/>
      <c r="K1922" s="1"/>
      <c r="L1922" s="6"/>
      <c r="N1922" s="1"/>
    </row>
    <row r="1923" customFormat="false" ht="15" hidden="false" customHeight="false" outlineLevel="0" collapsed="false">
      <c r="A1923" s="54" t="n">
        <v>1922</v>
      </c>
      <c r="B1923" s="56" t="s">
        <v>3793</v>
      </c>
      <c r="C1923" s="1" t="n">
        <v>0</v>
      </c>
      <c r="D1923" s="1" t="n">
        <v>4</v>
      </c>
      <c r="E1923" s="106" t="n">
        <f aca="false">PRODUCT(C1923/D1923)</f>
        <v>0</v>
      </c>
      <c r="G1923" s="6"/>
      <c r="H1923" s="56"/>
      <c r="I1923" s="6"/>
      <c r="J1923" s="1"/>
      <c r="K1923" s="1"/>
      <c r="L1923" s="6"/>
      <c r="N1923" s="1"/>
    </row>
    <row r="1924" customFormat="false" ht="15" hidden="false" customHeight="false" outlineLevel="0" collapsed="false">
      <c r="A1924" s="54" t="n">
        <v>1923</v>
      </c>
      <c r="B1924" s="6" t="s">
        <v>3796</v>
      </c>
      <c r="C1924" s="1" t="n">
        <v>0</v>
      </c>
      <c r="D1924" s="1" t="n">
        <v>2</v>
      </c>
      <c r="E1924" s="106" t="n">
        <f aca="false">PRODUCT(C1924/D1924)</f>
        <v>0</v>
      </c>
      <c r="G1924" s="6"/>
      <c r="H1924" s="6"/>
      <c r="I1924" s="6"/>
      <c r="J1924" s="1"/>
      <c r="K1924" s="1"/>
      <c r="L1924" s="6"/>
      <c r="N1924" s="1"/>
    </row>
    <row r="1925" customFormat="false" ht="15" hidden="false" customHeight="false" outlineLevel="0" collapsed="false">
      <c r="A1925" s="54" t="n">
        <v>1924</v>
      </c>
      <c r="B1925" s="6" t="s">
        <v>3798</v>
      </c>
      <c r="C1925" s="1" t="n">
        <v>0</v>
      </c>
      <c r="D1925" s="1" t="n">
        <v>7</v>
      </c>
      <c r="E1925" s="106" t="n">
        <f aca="false">PRODUCT(C1925/D1925)</f>
        <v>0</v>
      </c>
      <c r="G1925" s="6"/>
      <c r="H1925" s="6"/>
      <c r="I1925" s="6"/>
      <c r="J1925" s="1"/>
      <c r="K1925" s="1"/>
      <c r="L1925" s="6"/>
      <c r="N1925" s="1"/>
    </row>
    <row r="1926" customFormat="false" ht="15" hidden="false" customHeight="false" outlineLevel="0" collapsed="false">
      <c r="A1926" s="54" t="n">
        <v>1925</v>
      </c>
      <c r="B1926" s="6" t="s">
        <v>3799</v>
      </c>
      <c r="C1926" s="1" t="n">
        <v>0</v>
      </c>
      <c r="D1926" s="1" t="n">
        <v>2</v>
      </c>
      <c r="E1926" s="106" t="n">
        <f aca="false">PRODUCT(C1926/D1926)</f>
        <v>0</v>
      </c>
      <c r="G1926" s="6"/>
      <c r="H1926" s="6"/>
      <c r="I1926" s="6"/>
      <c r="J1926" s="1"/>
      <c r="K1926" s="1"/>
      <c r="L1926" s="6"/>
      <c r="N1926" s="1"/>
    </row>
    <row r="1927" customFormat="false" ht="15" hidden="false" customHeight="false" outlineLevel="0" collapsed="false">
      <c r="A1927" s="54" t="n">
        <v>1926</v>
      </c>
      <c r="B1927" s="6" t="s">
        <v>3801</v>
      </c>
      <c r="C1927" s="1" t="n">
        <v>0</v>
      </c>
      <c r="D1927" s="1" t="n">
        <v>9</v>
      </c>
      <c r="E1927" s="106" t="n">
        <f aca="false">PRODUCT(C1927/D1927)</f>
        <v>0</v>
      </c>
      <c r="G1927" s="6"/>
      <c r="H1927" s="6"/>
      <c r="I1927" s="6"/>
      <c r="J1927" s="1"/>
      <c r="K1927" s="1"/>
      <c r="L1927" s="6"/>
      <c r="N1927" s="1"/>
    </row>
    <row r="1928" customFormat="false" ht="15" hidden="false" customHeight="false" outlineLevel="0" collapsed="false">
      <c r="A1928" s="54" t="n">
        <v>1927</v>
      </c>
      <c r="B1928" s="6" t="s">
        <v>3802</v>
      </c>
      <c r="C1928" s="1" t="n">
        <v>0</v>
      </c>
      <c r="D1928" s="1" t="n">
        <v>7</v>
      </c>
      <c r="E1928" s="106" t="n">
        <f aca="false">PRODUCT(C1928/D1928)</f>
        <v>0</v>
      </c>
      <c r="G1928" s="6"/>
      <c r="H1928" s="6"/>
      <c r="I1928" s="6"/>
      <c r="J1928" s="1"/>
      <c r="K1928" s="1"/>
      <c r="L1928" s="6"/>
      <c r="N1928" s="1"/>
    </row>
    <row r="1929" customFormat="false" ht="15" hidden="false" customHeight="false" outlineLevel="0" collapsed="false">
      <c r="A1929" s="54" t="n">
        <v>1928</v>
      </c>
      <c r="B1929" s="56" t="s">
        <v>3803</v>
      </c>
      <c r="C1929" s="1" t="n">
        <v>0</v>
      </c>
      <c r="D1929" s="1" t="n">
        <v>4</v>
      </c>
      <c r="E1929" s="106" t="n">
        <f aca="false">PRODUCT(C1929/D1929)</f>
        <v>0</v>
      </c>
      <c r="G1929" s="6"/>
      <c r="H1929" s="56"/>
      <c r="I1929" s="6"/>
      <c r="J1929" s="1"/>
      <c r="K1929" s="1"/>
      <c r="L1929" s="6"/>
      <c r="N1929" s="1"/>
    </row>
    <row r="1930" customFormat="false" ht="15" hidden="false" customHeight="false" outlineLevel="0" collapsed="false">
      <c r="A1930" s="54" t="n">
        <v>1929</v>
      </c>
      <c r="B1930" s="56" t="s">
        <v>3804</v>
      </c>
      <c r="C1930" s="1" t="n">
        <v>0</v>
      </c>
      <c r="D1930" s="1" t="n">
        <v>6</v>
      </c>
      <c r="E1930" s="106" t="n">
        <f aca="false">PRODUCT(C1930/D1930)</f>
        <v>0</v>
      </c>
      <c r="G1930" s="6"/>
      <c r="H1930" s="56"/>
      <c r="I1930" s="6"/>
      <c r="J1930" s="1"/>
      <c r="K1930" s="1"/>
      <c r="L1930" s="6"/>
      <c r="N1930" s="1"/>
    </row>
    <row r="1931" customFormat="false" ht="15" hidden="false" customHeight="false" outlineLevel="0" collapsed="false">
      <c r="A1931" s="54" t="n">
        <v>1930</v>
      </c>
      <c r="B1931" s="6" t="s">
        <v>3808</v>
      </c>
      <c r="C1931" s="1" t="n">
        <v>0</v>
      </c>
      <c r="D1931" s="1" t="n">
        <v>6</v>
      </c>
      <c r="E1931" s="106" t="n">
        <f aca="false">PRODUCT(C1931/D1931)</f>
        <v>0</v>
      </c>
      <c r="G1931" s="6"/>
      <c r="H1931" s="6"/>
      <c r="I1931" s="6"/>
      <c r="J1931" s="1"/>
      <c r="K1931" s="1"/>
      <c r="L1931" s="6"/>
      <c r="N1931" s="1"/>
    </row>
    <row r="1932" customFormat="false" ht="15" hidden="false" customHeight="false" outlineLevel="0" collapsed="false">
      <c r="A1932" s="54" t="n">
        <v>1931</v>
      </c>
      <c r="B1932" s="6" t="s">
        <v>3810</v>
      </c>
      <c r="C1932" s="1" t="n">
        <v>0</v>
      </c>
      <c r="D1932" s="1" t="n">
        <v>1</v>
      </c>
      <c r="E1932" s="106" t="n">
        <f aca="false">PRODUCT(C1932/D1932)</f>
        <v>0</v>
      </c>
      <c r="G1932" s="6"/>
      <c r="H1932" s="6"/>
      <c r="I1932" s="6"/>
      <c r="J1932" s="1"/>
      <c r="K1932" s="1"/>
      <c r="L1932" s="6"/>
      <c r="N1932" s="1"/>
    </row>
    <row r="1933" customFormat="false" ht="15" hidden="false" customHeight="false" outlineLevel="0" collapsed="false">
      <c r="A1933" s="54" t="n">
        <v>1932</v>
      </c>
      <c r="B1933" s="6" t="s">
        <v>3812</v>
      </c>
      <c r="C1933" s="1" t="n">
        <v>0</v>
      </c>
      <c r="D1933" s="1" t="n">
        <v>6</v>
      </c>
      <c r="E1933" s="106" t="n">
        <f aca="false">PRODUCT(C1933/D1933)</f>
        <v>0</v>
      </c>
      <c r="G1933" s="6"/>
      <c r="H1933" s="6"/>
      <c r="I1933" s="6"/>
      <c r="J1933" s="1"/>
      <c r="K1933" s="1"/>
      <c r="L1933" s="6"/>
      <c r="N1933" s="1"/>
    </row>
    <row r="1934" customFormat="false" ht="15" hidden="false" customHeight="false" outlineLevel="0" collapsed="false">
      <c r="A1934" s="54" t="n">
        <v>1933</v>
      </c>
      <c r="B1934" s="6" t="s">
        <v>3817</v>
      </c>
      <c r="C1934" s="1" t="n">
        <v>0</v>
      </c>
      <c r="D1934" s="1" t="n">
        <v>6</v>
      </c>
      <c r="E1934" s="106" t="n">
        <f aca="false">PRODUCT(C1934/D1934)</f>
        <v>0</v>
      </c>
      <c r="G1934" s="6"/>
      <c r="H1934" s="6"/>
      <c r="I1934" s="6"/>
      <c r="J1934" s="1"/>
      <c r="K1934" s="1"/>
      <c r="L1934" s="6"/>
      <c r="N1934" s="1"/>
    </row>
    <row r="1935" customFormat="false" ht="15" hidden="false" customHeight="false" outlineLevel="0" collapsed="false">
      <c r="A1935" s="54" t="n">
        <v>1934</v>
      </c>
      <c r="B1935" s="6" t="s">
        <v>3818</v>
      </c>
      <c r="C1935" s="1" t="n">
        <v>0</v>
      </c>
      <c r="D1935" s="1" t="n">
        <v>7</v>
      </c>
      <c r="E1935" s="106" t="n">
        <f aca="false">PRODUCT(C1935/D1935)</f>
        <v>0</v>
      </c>
      <c r="G1935" s="6"/>
      <c r="H1935" s="6"/>
      <c r="I1935" s="6"/>
      <c r="J1935" s="1"/>
      <c r="K1935" s="1"/>
      <c r="L1935" s="6"/>
      <c r="N1935" s="1"/>
    </row>
    <row r="1936" customFormat="false" ht="15" hidden="false" customHeight="false" outlineLevel="0" collapsed="false">
      <c r="A1936" s="54" t="n">
        <v>1935</v>
      </c>
      <c r="B1936" s="6" t="s">
        <v>3819</v>
      </c>
      <c r="C1936" s="1" t="n">
        <v>0</v>
      </c>
      <c r="D1936" s="1" t="n">
        <v>7</v>
      </c>
      <c r="E1936" s="106" t="n">
        <f aca="false">PRODUCT(C1936/D1936)</f>
        <v>0</v>
      </c>
      <c r="G1936" s="6"/>
      <c r="H1936" s="6"/>
      <c r="I1936" s="6"/>
      <c r="J1936" s="1"/>
      <c r="K1936" s="1"/>
      <c r="L1936" s="6"/>
      <c r="N1936" s="1"/>
    </row>
    <row r="1937" customFormat="false" ht="15" hidden="false" customHeight="false" outlineLevel="0" collapsed="false">
      <c r="A1937" s="54" t="n">
        <v>1936</v>
      </c>
      <c r="B1937" s="6" t="s">
        <v>3822</v>
      </c>
      <c r="C1937" s="1" t="n">
        <v>0</v>
      </c>
      <c r="D1937" s="1" t="n">
        <v>6</v>
      </c>
      <c r="E1937" s="106" t="n">
        <f aca="false">PRODUCT(C1937/D1937)</f>
        <v>0</v>
      </c>
      <c r="G1937" s="6"/>
      <c r="H1937" s="6"/>
      <c r="I1937" s="6"/>
      <c r="J1937" s="1"/>
      <c r="K1937" s="1"/>
      <c r="L1937" s="6"/>
      <c r="N1937" s="1"/>
    </row>
    <row r="1938" customFormat="false" ht="15" hidden="false" customHeight="false" outlineLevel="0" collapsed="false">
      <c r="A1938" s="54" t="n">
        <v>1937</v>
      </c>
      <c r="B1938" s="6" t="s">
        <v>3824</v>
      </c>
      <c r="C1938" s="1" t="n">
        <v>0</v>
      </c>
      <c r="D1938" s="1" t="n">
        <v>6</v>
      </c>
      <c r="E1938" s="106" t="n">
        <f aca="false">PRODUCT(C1938/D1938)</f>
        <v>0</v>
      </c>
      <c r="G1938" s="6"/>
      <c r="H1938" s="6"/>
      <c r="I1938" s="6"/>
      <c r="J1938" s="1"/>
      <c r="K1938" s="1"/>
      <c r="L1938" s="6"/>
      <c r="N1938" s="1"/>
    </row>
    <row r="1939" customFormat="false" ht="15" hidden="false" customHeight="false" outlineLevel="0" collapsed="false">
      <c r="A1939" s="54" t="n">
        <v>1938</v>
      </c>
      <c r="B1939" s="6" t="s">
        <v>3826</v>
      </c>
      <c r="C1939" s="1" t="n">
        <v>0</v>
      </c>
      <c r="D1939" s="1" t="n">
        <v>5</v>
      </c>
      <c r="E1939" s="106" t="n">
        <f aca="false">PRODUCT(C1939/D1939)</f>
        <v>0</v>
      </c>
      <c r="G1939" s="6"/>
      <c r="H1939" s="6"/>
      <c r="I1939" s="6"/>
      <c r="J1939" s="1"/>
      <c r="K1939" s="1"/>
      <c r="L1939" s="6"/>
      <c r="N1939" s="1"/>
    </row>
    <row r="1940" customFormat="false" ht="15" hidden="false" customHeight="false" outlineLevel="0" collapsed="false">
      <c r="A1940" s="54" t="n">
        <v>1939</v>
      </c>
      <c r="B1940" s="6" t="s">
        <v>3834</v>
      </c>
      <c r="C1940" s="1" t="n">
        <v>0</v>
      </c>
      <c r="D1940" s="1" t="n">
        <v>5</v>
      </c>
      <c r="E1940" s="106" t="n">
        <f aca="false">PRODUCT(C1940/D1940)</f>
        <v>0</v>
      </c>
      <c r="G1940" s="6"/>
      <c r="H1940" s="6"/>
      <c r="I1940" s="6"/>
      <c r="J1940" s="1"/>
      <c r="K1940" s="1"/>
      <c r="L1940" s="6"/>
      <c r="N1940" s="1"/>
    </row>
    <row r="1941" customFormat="false" ht="15" hidden="false" customHeight="false" outlineLevel="0" collapsed="false">
      <c r="A1941" s="54" t="n">
        <v>1940</v>
      </c>
      <c r="B1941" s="56" t="s">
        <v>3835</v>
      </c>
      <c r="C1941" s="1" t="n">
        <v>0</v>
      </c>
      <c r="D1941" s="1" t="n">
        <v>3</v>
      </c>
      <c r="E1941" s="106" t="n">
        <f aca="false">PRODUCT(C1941/D1941)</f>
        <v>0</v>
      </c>
      <c r="G1941" s="6"/>
      <c r="H1941" s="56"/>
      <c r="I1941" s="6"/>
      <c r="J1941" s="1"/>
      <c r="K1941" s="1"/>
      <c r="L1941" s="6"/>
      <c r="N1941" s="1"/>
    </row>
    <row r="1942" customFormat="false" ht="15" hidden="false" customHeight="false" outlineLevel="0" collapsed="false">
      <c r="A1942" s="54" t="n">
        <v>1941</v>
      </c>
      <c r="B1942" s="56" t="s">
        <v>3836</v>
      </c>
      <c r="C1942" s="1" t="n">
        <v>0</v>
      </c>
      <c r="D1942" s="1" t="n">
        <v>4</v>
      </c>
      <c r="E1942" s="106" t="n">
        <f aca="false">PRODUCT(C1942/D1942)</f>
        <v>0</v>
      </c>
      <c r="G1942" s="6"/>
      <c r="H1942" s="56"/>
      <c r="I1942" s="6"/>
      <c r="J1942" s="1"/>
      <c r="K1942" s="1"/>
      <c r="L1942" s="6"/>
      <c r="N1942" s="1"/>
    </row>
    <row r="1943" customFormat="false" ht="15" hidden="false" customHeight="false" outlineLevel="0" collapsed="false">
      <c r="A1943" s="54" t="n">
        <v>1942</v>
      </c>
      <c r="B1943" s="6" t="s">
        <v>3839</v>
      </c>
      <c r="C1943" s="1" t="n">
        <v>0</v>
      </c>
      <c r="D1943" s="1" t="n">
        <v>4</v>
      </c>
      <c r="E1943" s="106" t="n">
        <f aca="false">PRODUCT(C1943/D1943)</f>
        <v>0</v>
      </c>
      <c r="G1943" s="6"/>
      <c r="H1943" s="6"/>
      <c r="I1943" s="6"/>
      <c r="J1943" s="1"/>
      <c r="K1943" s="1"/>
      <c r="L1943" s="6"/>
      <c r="N1943" s="1"/>
    </row>
    <row r="1944" customFormat="false" ht="15" hidden="false" customHeight="false" outlineLevel="0" collapsed="false">
      <c r="A1944" s="54" t="n">
        <v>1943</v>
      </c>
      <c r="B1944" s="6" t="s">
        <v>3842</v>
      </c>
      <c r="C1944" s="1" t="n">
        <v>0</v>
      </c>
      <c r="D1944" s="1" t="n">
        <v>4</v>
      </c>
      <c r="E1944" s="106" t="n">
        <f aca="false">PRODUCT(C1944/D1944)</f>
        <v>0</v>
      </c>
      <c r="G1944" s="6"/>
      <c r="H1944" s="6"/>
      <c r="I1944" s="6"/>
      <c r="J1944" s="1"/>
      <c r="K1944" s="1"/>
      <c r="L1944" s="6"/>
      <c r="N1944" s="1"/>
    </row>
    <row r="1945" customFormat="false" ht="15" hidden="false" customHeight="false" outlineLevel="0" collapsed="false">
      <c r="A1945" s="54" t="n">
        <v>1944</v>
      </c>
      <c r="B1945" s="6" t="s">
        <v>3845</v>
      </c>
      <c r="C1945" s="1" t="n">
        <v>0</v>
      </c>
      <c r="D1945" s="1" t="n">
        <v>4</v>
      </c>
      <c r="E1945" s="106" t="n">
        <f aca="false">PRODUCT(C1945/D1945)</f>
        <v>0</v>
      </c>
      <c r="G1945" s="6"/>
      <c r="H1945" s="6"/>
      <c r="I1945" s="6"/>
      <c r="J1945" s="1"/>
      <c r="K1945" s="1"/>
      <c r="L1945" s="6"/>
      <c r="N1945" s="1"/>
    </row>
    <row r="1946" customFormat="false" ht="15" hidden="false" customHeight="false" outlineLevel="0" collapsed="false">
      <c r="A1946" s="54" t="n">
        <v>1945</v>
      </c>
      <c r="B1946" s="6" t="s">
        <v>3847</v>
      </c>
      <c r="C1946" s="1" t="n">
        <v>0</v>
      </c>
      <c r="D1946" s="1" t="n">
        <v>3</v>
      </c>
      <c r="E1946" s="106" t="n">
        <f aca="false">PRODUCT(C1946/D1946)</f>
        <v>0</v>
      </c>
      <c r="G1946" s="6"/>
      <c r="H1946" s="6"/>
      <c r="I1946" s="6"/>
      <c r="J1946" s="1"/>
      <c r="K1946" s="1"/>
      <c r="L1946" s="6"/>
      <c r="N1946" s="1"/>
    </row>
    <row r="1947" customFormat="false" ht="15" hidden="false" customHeight="false" outlineLevel="0" collapsed="false">
      <c r="A1947" s="54" t="n">
        <v>1946</v>
      </c>
      <c r="B1947" s="6" t="s">
        <v>3848</v>
      </c>
      <c r="C1947" s="1" t="n">
        <v>0</v>
      </c>
      <c r="D1947" s="1" t="n">
        <v>3</v>
      </c>
      <c r="E1947" s="106" t="n">
        <f aca="false">PRODUCT(C1947/D1947)</f>
        <v>0</v>
      </c>
      <c r="G1947" s="6"/>
      <c r="H1947" s="6"/>
      <c r="I1947" s="6"/>
      <c r="J1947" s="1"/>
      <c r="K1947" s="1"/>
      <c r="L1947" s="6"/>
      <c r="N1947" s="1"/>
    </row>
    <row r="1948" customFormat="false" ht="15" hidden="false" customHeight="false" outlineLevel="0" collapsed="false">
      <c r="A1948" s="54" t="n">
        <v>1947</v>
      </c>
      <c r="B1948" s="6" t="s">
        <v>3851</v>
      </c>
      <c r="C1948" s="1" t="n">
        <v>0</v>
      </c>
      <c r="D1948" s="1" t="n">
        <v>3</v>
      </c>
      <c r="E1948" s="106" t="n">
        <f aca="false">PRODUCT(C1948/D1948)</f>
        <v>0</v>
      </c>
      <c r="G1948" s="6"/>
      <c r="H1948" s="6"/>
      <c r="I1948" s="6"/>
      <c r="J1948" s="1"/>
      <c r="K1948" s="1"/>
      <c r="L1948" s="6"/>
      <c r="N1948" s="1"/>
    </row>
    <row r="1949" customFormat="false" ht="15" hidden="false" customHeight="false" outlineLevel="0" collapsed="false">
      <c r="A1949" s="54" t="n">
        <v>1948</v>
      </c>
      <c r="B1949" s="6" t="s">
        <v>3852</v>
      </c>
      <c r="C1949" s="1" t="n">
        <v>0</v>
      </c>
      <c r="D1949" s="1" t="n">
        <v>5</v>
      </c>
      <c r="E1949" s="106" t="n">
        <f aca="false">PRODUCT(C1949/D1949)</f>
        <v>0</v>
      </c>
      <c r="G1949" s="6"/>
      <c r="H1949" s="6"/>
      <c r="I1949" s="6"/>
      <c r="J1949" s="1"/>
      <c r="K1949" s="1"/>
      <c r="L1949" s="6"/>
      <c r="N1949" s="1"/>
    </row>
    <row r="1950" customFormat="false" ht="15" hidden="false" customHeight="false" outlineLevel="0" collapsed="false">
      <c r="A1950" s="54" t="n">
        <v>1949</v>
      </c>
      <c r="B1950" s="6" t="s">
        <v>3854</v>
      </c>
      <c r="C1950" s="1" t="n">
        <v>0</v>
      </c>
      <c r="D1950" s="1" t="n">
        <v>6</v>
      </c>
      <c r="E1950" s="106" t="n">
        <f aca="false">PRODUCT(C1950/D1950)</f>
        <v>0</v>
      </c>
      <c r="G1950" s="6"/>
      <c r="H1950" s="6"/>
      <c r="I1950" s="6"/>
      <c r="J1950" s="1"/>
      <c r="K1950" s="1"/>
      <c r="L1950" s="6"/>
      <c r="N1950" s="1"/>
    </row>
    <row r="1951" customFormat="false" ht="15" hidden="false" customHeight="false" outlineLevel="0" collapsed="false">
      <c r="A1951" s="54" t="n">
        <v>1950</v>
      </c>
      <c r="B1951" s="6" t="s">
        <v>3856</v>
      </c>
      <c r="C1951" s="1" t="n">
        <v>0</v>
      </c>
      <c r="D1951" s="1" t="n">
        <v>5</v>
      </c>
      <c r="E1951" s="106" t="n">
        <f aca="false">PRODUCT(C1951/D1951)</f>
        <v>0</v>
      </c>
      <c r="G1951" s="6"/>
      <c r="H1951" s="6"/>
      <c r="I1951" s="6"/>
      <c r="J1951" s="1"/>
      <c r="K1951" s="1"/>
      <c r="L1951" s="6"/>
      <c r="N1951" s="1"/>
    </row>
    <row r="1952" customFormat="false" ht="15" hidden="false" customHeight="false" outlineLevel="0" collapsed="false">
      <c r="A1952" s="54" t="n">
        <v>1951</v>
      </c>
      <c r="B1952" s="6" t="s">
        <v>3858</v>
      </c>
      <c r="C1952" s="1" t="n">
        <v>0</v>
      </c>
      <c r="D1952" s="1" t="n">
        <v>4</v>
      </c>
      <c r="E1952" s="106" t="n">
        <f aca="false">PRODUCT(C1952/D1952)</f>
        <v>0</v>
      </c>
      <c r="G1952" s="6"/>
      <c r="H1952" s="6"/>
      <c r="I1952" s="6"/>
      <c r="J1952" s="1"/>
      <c r="K1952" s="1"/>
      <c r="L1952" s="6"/>
      <c r="N1952" s="1"/>
    </row>
    <row r="1953" customFormat="false" ht="15" hidden="false" customHeight="false" outlineLevel="0" collapsed="false">
      <c r="A1953" s="54" t="n">
        <v>1952</v>
      </c>
      <c r="B1953" s="6" t="s">
        <v>3859</v>
      </c>
      <c r="C1953" s="1" t="n">
        <v>0</v>
      </c>
      <c r="D1953" s="1" t="n">
        <v>2</v>
      </c>
      <c r="E1953" s="106" t="n">
        <f aca="false">PRODUCT(C1953/D1953)</f>
        <v>0</v>
      </c>
      <c r="G1953" s="6"/>
      <c r="H1953" s="6"/>
      <c r="I1953" s="6"/>
      <c r="J1953" s="1"/>
      <c r="K1953" s="1"/>
      <c r="L1953" s="6"/>
      <c r="N1953" s="1"/>
    </row>
    <row r="1954" customFormat="false" ht="15" hidden="false" customHeight="false" outlineLevel="0" collapsed="false">
      <c r="A1954" s="54" t="n">
        <v>1953</v>
      </c>
      <c r="B1954" s="6" t="s">
        <v>3861</v>
      </c>
      <c r="C1954" s="1" t="n">
        <v>0</v>
      </c>
      <c r="D1954" s="1" t="n">
        <v>4</v>
      </c>
      <c r="E1954" s="106" t="n">
        <f aca="false">PRODUCT(C1954/D1954)</f>
        <v>0</v>
      </c>
      <c r="G1954" s="6"/>
      <c r="H1954" s="6"/>
      <c r="I1954" s="6"/>
      <c r="J1954" s="1"/>
      <c r="K1954" s="1"/>
      <c r="L1954" s="6"/>
      <c r="N1954" s="1"/>
    </row>
    <row r="1955" customFormat="false" ht="15" hidden="false" customHeight="false" outlineLevel="0" collapsed="false">
      <c r="A1955" s="54" t="n">
        <v>1954</v>
      </c>
      <c r="B1955" s="6" t="s">
        <v>3862</v>
      </c>
      <c r="C1955" s="1" t="n">
        <v>0</v>
      </c>
      <c r="D1955" s="1" t="n">
        <v>2</v>
      </c>
      <c r="E1955" s="106" t="n">
        <f aca="false">PRODUCT(C1955/D1955)</f>
        <v>0</v>
      </c>
      <c r="G1955" s="6"/>
      <c r="H1955" s="6"/>
      <c r="I1955" s="6"/>
      <c r="J1955" s="1"/>
      <c r="K1955" s="1"/>
      <c r="L1955" s="6"/>
      <c r="N1955" s="1"/>
    </row>
    <row r="1956" customFormat="false" ht="15" hidden="false" customHeight="false" outlineLevel="0" collapsed="false">
      <c r="A1956" s="54" t="n">
        <v>1955</v>
      </c>
      <c r="B1956" s="6" t="s">
        <v>3863</v>
      </c>
      <c r="C1956" s="1" t="n">
        <v>0</v>
      </c>
      <c r="D1956" s="1" t="n">
        <v>4</v>
      </c>
      <c r="E1956" s="106" t="n">
        <f aca="false">PRODUCT(C1956/D1956)</f>
        <v>0</v>
      </c>
      <c r="G1956" s="6"/>
      <c r="H1956" s="6"/>
      <c r="I1956" s="6"/>
      <c r="J1956" s="1"/>
      <c r="K1956" s="1"/>
      <c r="L1956" s="6"/>
      <c r="N1956" s="1"/>
    </row>
    <row r="1957" customFormat="false" ht="15" hidden="false" customHeight="false" outlineLevel="0" collapsed="false">
      <c r="A1957" s="54" t="n">
        <v>1956</v>
      </c>
      <c r="B1957" s="6" t="s">
        <v>3864</v>
      </c>
      <c r="C1957" s="1" t="n">
        <v>0</v>
      </c>
      <c r="D1957" s="1" t="n">
        <v>3</v>
      </c>
      <c r="E1957" s="106" t="n">
        <f aca="false">PRODUCT(C1957/D1957)</f>
        <v>0</v>
      </c>
      <c r="G1957" s="6"/>
      <c r="H1957" s="6"/>
      <c r="I1957" s="6"/>
      <c r="J1957" s="1"/>
      <c r="K1957" s="1"/>
      <c r="L1957" s="6"/>
      <c r="N1957" s="1"/>
    </row>
    <row r="1958" customFormat="false" ht="15" hidden="false" customHeight="false" outlineLevel="0" collapsed="false">
      <c r="A1958" s="54" t="n">
        <v>1957</v>
      </c>
      <c r="B1958" s="6" t="s">
        <v>3865</v>
      </c>
      <c r="C1958" s="1" t="n">
        <v>0</v>
      </c>
      <c r="D1958" s="1" t="n">
        <v>3</v>
      </c>
      <c r="E1958" s="106" t="n">
        <f aca="false">PRODUCT(C1958/D1958)</f>
        <v>0</v>
      </c>
      <c r="G1958" s="6"/>
      <c r="H1958" s="6"/>
      <c r="I1958" s="6"/>
      <c r="J1958" s="1"/>
      <c r="K1958" s="1"/>
      <c r="L1958" s="6"/>
      <c r="N1958" s="1"/>
    </row>
    <row r="1959" customFormat="false" ht="15" hidden="false" customHeight="false" outlineLevel="0" collapsed="false">
      <c r="A1959" s="54" t="n">
        <v>1958</v>
      </c>
      <c r="B1959" s="6" t="s">
        <v>3866</v>
      </c>
      <c r="C1959" s="1" t="n">
        <v>0</v>
      </c>
      <c r="D1959" s="1" t="n">
        <v>3</v>
      </c>
      <c r="E1959" s="106" t="n">
        <f aca="false">PRODUCT(C1959/D1959)</f>
        <v>0</v>
      </c>
      <c r="G1959" s="6"/>
      <c r="H1959" s="6"/>
      <c r="I1959" s="6"/>
      <c r="J1959" s="1"/>
      <c r="K1959" s="1"/>
      <c r="L1959" s="6"/>
      <c r="N1959" s="1"/>
    </row>
    <row r="1960" customFormat="false" ht="15" hidden="false" customHeight="false" outlineLevel="0" collapsed="false">
      <c r="A1960" s="54" t="n">
        <v>1959</v>
      </c>
      <c r="B1960" s="6" t="s">
        <v>3867</v>
      </c>
      <c r="C1960" s="1" t="n">
        <v>0</v>
      </c>
      <c r="D1960" s="1" t="n">
        <v>3</v>
      </c>
      <c r="E1960" s="106" t="n">
        <f aca="false">PRODUCT(C1960/D1960)</f>
        <v>0</v>
      </c>
      <c r="G1960" s="6"/>
      <c r="H1960" s="6"/>
      <c r="I1960" s="6"/>
      <c r="J1960" s="1"/>
      <c r="K1960" s="1"/>
      <c r="L1960" s="6"/>
      <c r="N1960" s="1"/>
    </row>
    <row r="1961" customFormat="false" ht="15" hidden="false" customHeight="false" outlineLevel="0" collapsed="false">
      <c r="A1961" s="54" t="n">
        <v>1960</v>
      </c>
      <c r="B1961" s="6" t="s">
        <v>3868</v>
      </c>
      <c r="C1961" s="1" t="n">
        <v>0</v>
      </c>
      <c r="D1961" s="1" t="n">
        <v>1</v>
      </c>
      <c r="E1961" s="106" t="n">
        <f aca="false">PRODUCT(C1961/D1961)</f>
        <v>0</v>
      </c>
      <c r="G1961" s="6"/>
      <c r="H1961" s="6"/>
      <c r="I1961" s="6"/>
      <c r="J1961" s="1"/>
      <c r="K1961" s="1"/>
      <c r="L1961" s="6"/>
      <c r="N1961" s="1"/>
    </row>
    <row r="1962" customFormat="false" ht="15" hidden="false" customHeight="false" outlineLevel="0" collapsed="false">
      <c r="A1962" s="54" t="n">
        <v>1961</v>
      </c>
      <c r="B1962" s="6" t="s">
        <v>3869</v>
      </c>
      <c r="C1962" s="1" t="n">
        <v>0</v>
      </c>
      <c r="D1962" s="1" t="n">
        <v>3</v>
      </c>
      <c r="E1962" s="106" t="n">
        <f aca="false">PRODUCT(C1962/D1962)</f>
        <v>0</v>
      </c>
      <c r="G1962" s="6"/>
      <c r="H1962" s="6"/>
      <c r="I1962" s="6"/>
      <c r="J1962" s="1"/>
      <c r="K1962" s="1"/>
      <c r="L1962" s="6"/>
      <c r="N1962" s="1"/>
    </row>
    <row r="1963" customFormat="false" ht="15" hidden="false" customHeight="false" outlineLevel="0" collapsed="false">
      <c r="A1963" s="54" t="n">
        <v>1962</v>
      </c>
      <c r="B1963" s="6" t="s">
        <v>3870</v>
      </c>
      <c r="C1963" s="1" t="n">
        <v>0</v>
      </c>
      <c r="D1963" s="1" t="n">
        <v>7</v>
      </c>
      <c r="E1963" s="106" t="n">
        <f aca="false">PRODUCT(C1963/D1963)</f>
        <v>0</v>
      </c>
      <c r="G1963" s="6"/>
      <c r="H1963" s="6"/>
      <c r="I1963" s="6"/>
      <c r="J1963" s="1"/>
      <c r="K1963" s="1"/>
      <c r="L1963" s="6"/>
      <c r="N1963" s="1"/>
    </row>
    <row r="1964" customFormat="false" ht="15" hidden="false" customHeight="false" outlineLevel="0" collapsed="false">
      <c r="A1964" s="54" t="n">
        <v>1963</v>
      </c>
      <c r="B1964" s="6" t="s">
        <v>3873</v>
      </c>
      <c r="C1964" s="1" t="n">
        <v>0</v>
      </c>
      <c r="D1964" s="1" t="n">
        <v>2</v>
      </c>
      <c r="E1964" s="106" t="n">
        <f aca="false">PRODUCT(C1964/D1964)</f>
        <v>0</v>
      </c>
      <c r="G1964" s="6"/>
      <c r="H1964" s="6"/>
      <c r="I1964" s="6"/>
      <c r="J1964" s="1"/>
      <c r="K1964" s="1"/>
      <c r="L1964" s="6"/>
      <c r="N1964" s="1"/>
    </row>
    <row r="1965" customFormat="false" ht="15" hidden="false" customHeight="false" outlineLevel="0" collapsed="false">
      <c r="A1965" s="54" t="n">
        <v>1964</v>
      </c>
      <c r="B1965" s="6" t="s">
        <v>3874</v>
      </c>
      <c r="C1965" s="1" t="n">
        <v>0</v>
      </c>
      <c r="D1965" s="1" t="n">
        <v>2</v>
      </c>
      <c r="E1965" s="106" t="n">
        <f aca="false">PRODUCT(C1965/D1965)</f>
        <v>0</v>
      </c>
      <c r="G1965" s="6"/>
      <c r="H1965" s="6"/>
      <c r="I1965" s="6"/>
      <c r="J1965" s="1"/>
      <c r="K1965" s="1"/>
      <c r="L1965" s="6"/>
      <c r="N1965" s="1"/>
    </row>
    <row r="1966" customFormat="false" ht="15" hidden="false" customHeight="false" outlineLevel="0" collapsed="false">
      <c r="A1966" s="54" t="n">
        <v>1965</v>
      </c>
      <c r="B1966" s="6" t="s">
        <v>3875</v>
      </c>
      <c r="C1966" s="1" t="n">
        <v>0</v>
      </c>
      <c r="D1966" s="1" t="n">
        <v>3</v>
      </c>
      <c r="E1966" s="106" t="n">
        <f aca="false">PRODUCT(C1966/D1966)</f>
        <v>0</v>
      </c>
      <c r="G1966" s="6"/>
      <c r="H1966" s="6"/>
      <c r="I1966" s="6"/>
      <c r="J1966" s="1"/>
      <c r="K1966" s="1"/>
      <c r="L1966" s="6"/>
      <c r="N1966" s="1"/>
    </row>
    <row r="1967" customFormat="false" ht="15" hidden="false" customHeight="false" outlineLevel="0" collapsed="false">
      <c r="A1967" s="54" t="n">
        <v>1966</v>
      </c>
      <c r="B1967" s="6" t="s">
        <v>3876</v>
      </c>
      <c r="C1967" s="1" t="n">
        <v>0</v>
      </c>
      <c r="D1967" s="1" t="n">
        <v>2</v>
      </c>
      <c r="E1967" s="106" t="n">
        <f aca="false">PRODUCT(C1967/D1967)</f>
        <v>0</v>
      </c>
      <c r="G1967" s="6"/>
      <c r="H1967" s="6"/>
      <c r="I1967" s="6"/>
      <c r="J1967" s="1"/>
      <c r="K1967" s="1"/>
      <c r="L1967" s="6"/>
      <c r="N1967" s="1"/>
    </row>
    <row r="1968" customFormat="false" ht="15" hidden="false" customHeight="false" outlineLevel="0" collapsed="false">
      <c r="A1968" s="54" t="n">
        <v>1967</v>
      </c>
      <c r="B1968" s="6" t="s">
        <v>3878</v>
      </c>
      <c r="C1968" s="1" t="n">
        <v>0</v>
      </c>
      <c r="D1968" s="1" t="n">
        <v>2</v>
      </c>
      <c r="E1968" s="106" t="n">
        <f aca="false">PRODUCT(C1968/D1968)</f>
        <v>0</v>
      </c>
      <c r="G1968" s="6"/>
      <c r="H1968" s="6"/>
      <c r="I1968" s="6"/>
      <c r="J1968" s="1"/>
      <c r="K1968" s="1"/>
      <c r="L1968" s="6"/>
      <c r="N1968" s="1"/>
    </row>
    <row r="1969" customFormat="false" ht="15" hidden="false" customHeight="false" outlineLevel="0" collapsed="false">
      <c r="A1969" s="54" t="n">
        <v>1968</v>
      </c>
      <c r="B1969" s="6" t="s">
        <v>3879</v>
      </c>
      <c r="C1969" s="1" t="n">
        <v>0</v>
      </c>
      <c r="D1969" s="1" t="n">
        <v>2</v>
      </c>
      <c r="E1969" s="106" t="n">
        <f aca="false">PRODUCT(C1969/D1969)</f>
        <v>0</v>
      </c>
      <c r="G1969" s="6"/>
      <c r="H1969" s="6"/>
      <c r="I1969" s="6"/>
      <c r="J1969" s="1"/>
      <c r="K1969" s="1"/>
      <c r="L1969" s="6"/>
      <c r="N1969" s="1"/>
    </row>
    <row r="1970" customFormat="false" ht="15" hidden="false" customHeight="false" outlineLevel="0" collapsed="false">
      <c r="A1970" s="54" t="n">
        <v>1969</v>
      </c>
      <c r="B1970" s="6" t="s">
        <v>3880</v>
      </c>
      <c r="C1970" s="1" t="n">
        <v>0</v>
      </c>
      <c r="D1970" s="1" t="n">
        <v>2</v>
      </c>
      <c r="E1970" s="106" t="n">
        <f aca="false">PRODUCT(C1970/D1970)</f>
        <v>0</v>
      </c>
      <c r="G1970" s="6"/>
      <c r="H1970" s="6"/>
      <c r="I1970" s="6"/>
      <c r="J1970" s="1"/>
      <c r="K1970" s="1"/>
      <c r="L1970" s="6"/>
      <c r="N1970" s="1"/>
    </row>
    <row r="1971" customFormat="false" ht="15" hidden="false" customHeight="false" outlineLevel="0" collapsed="false">
      <c r="A1971" s="54" t="n">
        <v>1970</v>
      </c>
      <c r="B1971" s="6" t="s">
        <v>3882</v>
      </c>
      <c r="C1971" s="1" t="n">
        <v>0</v>
      </c>
      <c r="D1971" s="1" t="n">
        <v>3</v>
      </c>
      <c r="E1971" s="106" t="n">
        <f aca="false">PRODUCT(C1971/D1971)</f>
        <v>0</v>
      </c>
      <c r="G1971" s="6"/>
      <c r="H1971" s="6"/>
      <c r="I1971" s="6"/>
      <c r="J1971" s="1"/>
      <c r="K1971" s="1"/>
      <c r="L1971" s="6"/>
      <c r="N1971" s="1"/>
    </row>
    <row r="1972" customFormat="false" ht="15" hidden="false" customHeight="false" outlineLevel="0" collapsed="false">
      <c r="A1972" s="54" t="n">
        <v>1971</v>
      </c>
      <c r="B1972" s="6" t="s">
        <v>3883</v>
      </c>
      <c r="C1972" s="1" t="n">
        <v>0</v>
      </c>
      <c r="D1972" s="1" t="n">
        <v>1</v>
      </c>
      <c r="E1972" s="106" t="n">
        <f aca="false">PRODUCT(C1972/D1972)</f>
        <v>0</v>
      </c>
      <c r="G1972" s="6"/>
      <c r="H1972" s="6"/>
      <c r="I1972" s="6"/>
      <c r="J1972" s="1"/>
      <c r="K1972" s="1"/>
      <c r="L1972" s="6"/>
      <c r="N1972" s="1"/>
    </row>
    <row r="1973" customFormat="false" ht="15" hidden="false" customHeight="false" outlineLevel="0" collapsed="false">
      <c r="A1973" s="54" t="n">
        <v>1972</v>
      </c>
      <c r="B1973" s="6" t="s">
        <v>3885</v>
      </c>
      <c r="C1973" s="1" t="n">
        <v>0</v>
      </c>
      <c r="D1973" s="1" t="n">
        <v>2</v>
      </c>
      <c r="E1973" s="106" t="n">
        <f aca="false">PRODUCT(C1973/D1973)</f>
        <v>0</v>
      </c>
      <c r="G1973" s="6"/>
      <c r="H1973" s="6"/>
      <c r="I1973" s="6"/>
      <c r="J1973" s="1"/>
      <c r="K1973" s="1"/>
      <c r="L1973" s="6"/>
      <c r="N1973" s="1"/>
    </row>
    <row r="1974" customFormat="false" ht="15" hidden="false" customHeight="false" outlineLevel="0" collapsed="false">
      <c r="A1974" s="54" t="n">
        <v>1973</v>
      </c>
      <c r="B1974" s="6" t="s">
        <v>3886</v>
      </c>
      <c r="C1974" s="1" t="n">
        <v>0</v>
      </c>
      <c r="D1974" s="1" t="n">
        <v>2</v>
      </c>
      <c r="E1974" s="106" t="n">
        <f aca="false">PRODUCT(C1974/D1974)</f>
        <v>0</v>
      </c>
      <c r="G1974" s="6"/>
      <c r="H1974" s="6"/>
      <c r="I1974" s="6"/>
      <c r="J1974" s="1"/>
      <c r="K1974" s="1"/>
      <c r="L1974" s="6"/>
      <c r="N1974" s="1"/>
    </row>
    <row r="1975" customFormat="false" ht="15" hidden="false" customHeight="false" outlineLevel="0" collapsed="false">
      <c r="A1975" s="54" t="n">
        <v>1974</v>
      </c>
      <c r="B1975" s="6" t="s">
        <v>3887</v>
      </c>
      <c r="C1975" s="1" t="n">
        <v>0</v>
      </c>
      <c r="D1975" s="1" t="n">
        <v>1</v>
      </c>
      <c r="E1975" s="106" t="n">
        <f aca="false">PRODUCT(C1975/D1975)</f>
        <v>0</v>
      </c>
      <c r="G1975" s="6"/>
      <c r="H1975" s="6"/>
      <c r="I1975" s="6"/>
      <c r="J1975" s="1"/>
      <c r="K1975" s="1"/>
      <c r="L1975" s="6"/>
      <c r="N1975" s="1"/>
    </row>
    <row r="1976" customFormat="false" ht="15" hidden="false" customHeight="false" outlineLevel="0" collapsed="false">
      <c r="A1976" s="54" t="n">
        <v>1975</v>
      </c>
      <c r="B1976" s="6" t="s">
        <v>3889</v>
      </c>
      <c r="C1976" s="1" t="n">
        <v>0</v>
      </c>
      <c r="D1976" s="1" t="n">
        <v>1</v>
      </c>
      <c r="E1976" s="106" t="n">
        <f aca="false">PRODUCT(C1976/D1976)</f>
        <v>0</v>
      </c>
      <c r="G1976" s="6"/>
      <c r="H1976" s="6"/>
      <c r="I1976" s="6"/>
      <c r="J1976" s="1"/>
      <c r="K1976" s="1"/>
      <c r="L1976" s="6"/>
      <c r="N1976" s="1"/>
    </row>
    <row r="1977" customFormat="false" ht="15" hidden="false" customHeight="false" outlineLevel="0" collapsed="false">
      <c r="A1977" s="54" t="n">
        <v>1976</v>
      </c>
      <c r="B1977" s="6" t="s">
        <v>3890</v>
      </c>
      <c r="C1977" s="1" t="n">
        <v>0</v>
      </c>
      <c r="D1977" s="1" t="n">
        <v>1</v>
      </c>
      <c r="E1977" s="106" t="n">
        <f aca="false">PRODUCT(C1977/D1977)</f>
        <v>0</v>
      </c>
      <c r="G1977" s="6"/>
      <c r="H1977" s="6"/>
      <c r="I1977" s="6"/>
      <c r="J1977" s="1"/>
      <c r="K1977" s="1"/>
      <c r="L1977" s="6"/>
      <c r="N1977" s="1"/>
    </row>
    <row r="1978" customFormat="false" ht="15" hidden="false" customHeight="false" outlineLevel="0" collapsed="false">
      <c r="A1978" s="54" t="n">
        <v>1977</v>
      </c>
      <c r="B1978" s="6" t="s">
        <v>3891</v>
      </c>
      <c r="C1978" s="1" t="n">
        <v>0</v>
      </c>
      <c r="D1978" s="1" t="n">
        <v>6</v>
      </c>
      <c r="E1978" s="106" t="n">
        <f aca="false">PRODUCT(C1978/D1978)</f>
        <v>0</v>
      </c>
      <c r="G1978" s="6"/>
      <c r="H1978" s="6"/>
      <c r="I1978" s="6"/>
      <c r="J1978" s="1"/>
      <c r="K1978" s="1"/>
      <c r="L1978" s="6"/>
      <c r="N1978" s="1"/>
    </row>
    <row r="1979" customFormat="false" ht="15" hidden="false" customHeight="false" outlineLevel="0" collapsed="false">
      <c r="A1979" s="54" t="n">
        <v>1978</v>
      </c>
      <c r="B1979" s="6" t="s">
        <v>3898</v>
      </c>
      <c r="C1979" s="1" t="n">
        <v>0</v>
      </c>
      <c r="D1979" s="1" t="n">
        <v>5</v>
      </c>
      <c r="E1979" s="106" t="n">
        <f aca="false">PRODUCT(C1979/D1979)</f>
        <v>0</v>
      </c>
      <c r="G1979" s="6"/>
      <c r="H1979" s="6"/>
      <c r="I1979" s="6"/>
      <c r="J1979" s="1"/>
      <c r="K1979" s="1"/>
      <c r="L1979" s="6"/>
      <c r="N1979" s="1"/>
    </row>
    <row r="1980" customFormat="false" ht="15" hidden="false" customHeight="false" outlineLevel="0" collapsed="false">
      <c r="A1980" s="54" t="n">
        <v>1979</v>
      </c>
      <c r="B1980" s="6" t="s">
        <v>3900</v>
      </c>
      <c r="C1980" s="1" t="n">
        <v>0</v>
      </c>
      <c r="D1980" s="1" t="n">
        <v>2</v>
      </c>
      <c r="E1980" s="106" t="n">
        <f aca="false">PRODUCT(C1980/D1980)</f>
        <v>0</v>
      </c>
      <c r="G1980" s="6"/>
      <c r="H1980" s="6"/>
      <c r="I1980" s="6"/>
      <c r="J1980" s="1"/>
      <c r="K1980" s="1"/>
      <c r="L1980" s="6"/>
      <c r="N1980" s="1"/>
    </row>
    <row r="1981" customFormat="false" ht="15" hidden="false" customHeight="false" outlineLevel="0" collapsed="false">
      <c r="A1981" s="54" t="n">
        <v>1980</v>
      </c>
      <c r="B1981" s="6" t="s">
        <v>3901</v>
      </c>
      <c r="C1981" s="1" t="n">
        <v>0</v>
      </c>
      <c r="D1981" s="1" t="n">
        <v>4</v>
      </c>
      <c r="E1981" s="106" t="n">
        <f aca="false">PRODUCT(C1981/D1981)</f>
        <v>0</v>
      </c>
      <c r="G1981" s="6"/>
      <c r="H1981" s="6"/>
      <c r="I1981" s="6"/>
      <c r="J1981" s="1"/>
      <c r="K1981" s="1"/>
      <c r="L1981" s="6"/>
      <c r="N1981" s="1"/>
    </row>
    <row r="1982" customFormat="false" ht="15" hidden="false" customHeight="false" outlineLevel="0" collapsed="false">
      <c r="A1982" s="54" t="n">
        <v>1981</v>
      </c>
      <c r="B1982" s="6" t="s">
        <v>3902</v>
      </c>
      <c r="C1982" s="1" t="n">
        <v>0</v>
      </c>
      <c r="D1982" s="1" t="n">
        <v>4</v>
      </c>
      <c r="E1982" s="106" t="n">
        <f aca="false">PRODUCT(C1982/D1982)</f>
        <v>0</v>
      </c>
      <c r="G1982" s="6"/>
      <c r="H1982" s="6"/>
      <c r="I1982" s="6"/>
      <c r="J1982" s="1"/>
      <c r="K1982" s="1"/>
      <c r="L1982" s="6"/>
      <c r="N1982" s="1"/>
    </row>
    <row r="1983" customFormat="false" ht="15" hidden="false" customHeight="false" outlineLevel="0" collapsed="false">
      <c r="A1983" s="54" t="n">
        <v>1982</v>
      </c>
      <c r="B1983" s="6" t="s">
        <v>3905</v>
      </c>
      <c r="C1983" s="1" t="n">
        <v>0</v>
      </c>
      <c r="D1983" s="1" t="n">
        <v>1</v>
      </c>
      <c r="E1983" s="106" t="n">
        <f aca="false">PRODUCT(C1983/D1983)</f>
        <v>0</v>
      </c>
      <c r="G1983" s="6"/>
      <c r="H1983" s="6"/>
      <c r="I1983" s="6"/>
      <c r="J1983" s="1"/>
      <c r="K1983" s="1"/>
      <c r="L1983" s="6"/>
      <c r="N1983" s="1"/>
    </row>
    <row r="1984" customFormat="false" ht="15" hidden="false" customHeight="false" outlineLevel="0" collapsed="false">
      <c r="A1984" s="54" t="n">
        <v>1983</v>
      </c>
      <c r="B1984" s="6" t="s">
        <v>3906</v>
      </c>
      <c r="C1984" s="1" t="n">
        <v>0</v>
      </c>
      <c r="D1984" s="1" t="n">
        <v>3</v>
      </c>
      <c r="E1984" s="106" t="n">
        <f aca="false">PRODUCT(C1984/D1984)</f>
        <v>0</v>
      </c>
      <c r="G1984" s="6"/>
      <c r="H1984" s="6"/>
      <c r="I1984" s="6"/>
      <c r="J1984" s="1"/>
      <c r="K1984" s="1"/>
      <c r="L1984" s="6"/>
      <c r="N1984" s="1"/>
    </row>
    <row r="1985" customFormat="false" ht="15" hidden="false" customHeight="false" outlineLevel="0" collapsed="false">
      <c r="A1985" s="54" t="n">
        <v>1984</v>
      </c>
      <c r="B1985" s="6" t="s">
        <v>3907</v>
      </c>
      <c r="C1985" s="1" t="n">
        <v>0</v>
      </c>
      <c r="D1985" s="1" t="n">
        <v>3</v>
      </c>
      <c r="E1985" s="106" t="n">
        <f aca="false">PRODUCT(C1985/D1985)</f>
        <v>0</v>
      </c>
      <c r="G1985" s="6"/>
      <c r="H1985" s="6"/>
      <c r="I1985" s="6"/>
      <c r="J1985" s="1"/>
      <c r="K1985" s="1"/>
      <c r="L1985" s="6"/>
      <c r="N1985" s="1"/>
    </row>
    <row r="1986" customFormat="false" ht="15" hidden="false" customHeight="false" outlineLevel="0" collapsed="false">
      <c r="A1986" s="54" t="n">
        <v>1985</v>
      </c>
      <c r="B1986" s="6" t="s">
        <v>3908</v>
      </c>
      <c r="C1986" s="1" t="n">
        <v>0</v>
      </c>
      <c r="D1986" s="1" t="n">
        <v>1</v>
      </c>
      <c r="E1986" s="106" t="n">
        <f aca="false">PRODUCT(C1986/D1986)</f>
        <v>0</v>
      </c>
      <c r="G1986" s="6"/>
      <c r="H1986" s="6"/>
      <c r="I1986" s="6"/>
      <c r="J1986" s="1"/>
      <c r="K1986" s="1"/>
      <c r="L1986" s="6"/>
      <c r="N1986" s="1"/>
    </row>
    <row r="1987" customFormat="false" ht="15" hidden="false" customHeight="false" outlineLevel="0" collapsed="false">
      <c r="A1987" s="54" t="n">
        <v>1986</v>
      </c>
      <c r="B1987" s="6" t="s">
        <v>3909</v>
      </c>
      <c r="C1987" s="1" t="n">
        <v>0</v>
      </c>
      <c r="D1987" s="1" t="n">
        <v>3</v>
      </c>
      <c r="E1987" s="106" t="n">
        <f aca="false">PRODUCT(C1987/D1987)</f>
        <v>0</v>
      </c>
      <c r="G1987" s="6"/>
      <c r="H1987" s="6"/>
      <c r="I1987" s="6"/>
      <c r="J1987" s="1"/>
      <c r="K1987" s="1"/>
      <c r="L1987" s="6"/>
      <c r="N1987" s="1"/>
    </row>
    <row r="1988" customFormat="false" ht="15" hidden="false" customHeight="false" outlineLevel="0" collapsed="false">
      <c r="A1988" s="54" t="n">
        <v>1987</v>
      </c>
      <c r="B1988" s="6" t="s">
        <v>3910</v>
      </c>
      <c r="C1988" s="1" t="n">
        <v>0</v>
      </c>
      <c r="D1988" s="1" t="n">
        <v>2</v>
      </c>
      <c r="E1988" s="106" t="n">
        <f aca="false">PRODUCT(C1988/D1988)</f>
        <v>0</v>
      </c>
      <c r="G1988" s="6"/>
      <c r="H1988" s="6"/>
      <c r="I1988" s="6"/>
      <c r="J1988" s="1"/>
      <c r="K1988" s="1"/>
      <c r="L1988" s="6"/>
      <c r="N1988" s="1"/>
    </row>
    <row r="1989" customFormat="false" ht="15" hidden="false" customHeight="false" outlineLevel="0" collapsed="false">
      <c r="A1989" s="54" t="n">
        <v>1988</v>
      </c>
      <c r="B1989" s="6" t="s">
        <v>3911</v>
      </c>
      <c r="C1989" s="1" t="n">
        <v>0</v>
      </c>
      <c r="D1989" s="1" t="n">
        <v>2</v>
      </c>
      <c r="E1989" s="106" t="n">
        <f aca="false">PRODUCT(C1989/D1989)</f>
        <v>0</v>
      </c>
      <c r="G1989" s="6"/>
      <c r="H1989" s="6"/>
      <c r="I1989" s="6"/>
      <c r="J1989" s="1"/>
      <c r="K1989" s="1"/>
      <c r="L1989" s="6"/>
      <c r="N1989" s="1"/>
    </row>
    <row r="1990" customFormat="false" ht="15" hidden="false" customHeight="false" outlineLevel="0" collapsed="false">
      <c r="A1990" s="54" t="n">
        <v>1989</v>
      </c>
      <c r="B1990" s="6" t="s">
        <v>3912</v>
      </c>
      <c r="C1990" s="1" t="n">
        <v>0</v>
      </c>
      <c r="D1990" s="1" t="n">
        <v>1</v>
      </c>
      <c r="E1990" s="106" t="n">
        <f aca="false">PRODUCT(C1990/D1990)</f>
        <v>0</v>
      </c>
      <c r="G1990" s="6"/>
      <c r="H1990" s="6"/>
      <c r="I1990" s="6"/>
      <c r="J1990" s="1"/>
      <c r="K1990" s="1"/>
      <c r="L1990" s="6"/>
      <c r="N1990" s="1"/>
    </row>
    <row r="1991" customFormat="false" ht="15" hidden="false" customHeight="false" outlineLevel="0" collapsed="false">
      <c r="A1991" s="54" t="n">
        <v>1990</v>
      </c>
      <c r="B1991" s="6" t="s">
        <v>3913</v>
      </c>
      <c r="C1991" s="1" t="n">
        <v>0</v>
      </c>
      <c r="D1991" s="1" t="n">
        <v>5</v>
      </c>
      <c r="E1991" s="106" t="n">
        <f aca="false">PRODUCT(C1991/D1991)</f>
        <v>0</v>
      </c>
      <c r="G1991" s="6"/>
      <c r="H1991" s="6"/>
      <c r="I1991" s="6"/>
      <c r="J1991" s="1"/>
      <c r="K1991" s="1"/>
      <c r="L1991" s="6"/>
      <c r="N1991" s="1"/>
    </row>
    <row r="1992" customFormat="false" ht="15" hidden="false" customHeight="false" outlineLevel="0" collapsed="false">
      <c r="A1992" s="54" t="n">
        <v>1991</v>
      </c>
      <c r="B1992" s="6" t="s">
        <v>3914</v>
      </c>
      <c r="C1992" s="1" t="n">
        <v>0</v>
      </c>
      <c r="D1992" s="1" t="n">
        <v>4</v>
      </c>
      <c r="E1992" s="106" t="n">
        <f aca="false">PRODUCT(C1992/D1992)</f>
        <v>0</v>
      </c>
      <c r="G1992" s="6"/>
      <c r="H1992" s="6"/>
      <c r="I1992" s="6"/>
      <c r="J1992" s="1"/>
      <c r="K1992" s="1"/>
      <c r="L1992" s="6"/>
      <c r="N1992" s="1"/>
    </row>
    <row r="1993" customFormat="false" ht="15" hidden="false" customHeight="false" outlineLevel="0" collapsed="false">
      <c r="A1993" s="54" t="n">
        <v>1992</v>
      </c>
      <c r="B1993" s="6" t="s">
        <v>3915</v>
      </c>
      <c r="C1993" s="1" t="n">
        <v>0</v>
      </c>
      <c r="D1993" s="1" t="n">
        <v>1</v>
      </c>
      <c r="E1993" s="106" t="n">
        <f aca="false">PRODUCT(C1993/D1993)</f>
        <v>0</v>
      </c>
      <c r="G1993" s="6"/>
      <c r="H1993" s="6"/>
      <c r="I1993" s="6"/>
      <c r="J1993" s="1"/>
      <c r="K1993" s="1"/>
      <c r="L1993" s="6"/>
      <c r="N1993" s="1"/>
    </row>
    <row r="1994" customFormat="false" ht="15" hidden="false" customHeight="false" outlineLevel="0" collapsed="false">
      <c r="A1994" s="54" t="n">
        <v>1993</v>
      </c>
      <c r="B1994" s="6" t="s">
        <v>3916</v>
      </c>
      <c r="C1994" s="1" t="n">
        <v>0</v>
      </c>
      <c r="D1994" s="1" t="n">
        <v>3</v>
      </c>
      <c r="E1994" s="106" t="n">
        <f aca="false">PRODUCT(C1994/D1994)</f>
        <v>0</v>
      </c>
      <c r="G1994" s="6"/>
      <c r="H1994" s="6"/>
      <c r="I1994" s="6"/>
      <c r="J1994" s="1"/>
      <c r="K1994" s="1"/>
      <c r="L1994" s="6"/>
      <c r="N1994" s="1"/>
    </row>
    <row r="1995" customFormat="false" ht="15" hidden="false" customHeight="false" outlineLevel="0" collapsed="false">
      <c r="A1995" s="54" t="n">
        <v>1994</v>
      </c>
      <c r="B1995" s="56" t="s">
        <v>3917</v>
      </c>
      <c r="C1995" s="1" t="n">
        <v>0</v>
      </c>
      <c r="D1995" s="1" t="n">
        <v>2</v>
      </c>
      <c r="E1995" s="106" t="n">
        <f aca="false">PRODUCT(C1995/D1995)</f>
        <v>0</v>
      </c>
      <c r="G1995" s="6"/>
      <c r="H1995" s="56"/>
      <c r="I1995" s="6"/>
      <c r="J1995" s="1"/>
      <c r="K1995" s="1"/>
      <c r="L1995" s="6"/>
      <c r="N1995" s="1"/>
    </row>
    <row r="1996" customFormat="false" ht="15" hidden="false" customHeight="false" outlineLevel="0" collapsed="false">
      <c r="A1996" s="54" t="n">
        <v>1995</v>
      </c>
      <c r="B1996" s="56" t="s">
        <v>3918</v>
      </c>
      <c r="C1996" s="1" t="n">
        <v>0</v>
      </c>
      <c r="D1996" s="1" t="n">
        <v>2</v>
      </c>
      <c r="E1996" s="106" t="n">
        <f aca="false">PRODUCT(C1996/D1996)</f>
        <v>0</v>
      </c>
      <c r="G1996" s="6"/>
      <c r="H1996" s="56"/>
      <c r="I1996" s="6"/>
      <c r="J1996" s="1"/>
      <c r="K1996" s="1"/>
      <c r="L1996" s="6"/>
      <c r="N1996" s="1"/>
    </row>
    <row r="1997" customFormat="false" ht="15" hidden="false" customHeight="false" outlineLevel="0" collapsed="false">
      <c r="A1997" s="54" t="n">
        <v>1996</v>
      </c>
      <c r="B1997" s="56" t="s">
        <v>3919</v>
      </c>
      <c r="C1997" s="1" t="n">
        <v>0</v>
      </c>
      <c r="D1997" s="1" t="n">
        <v>2</v>
      </c>
      <c r="E1997" s="106" t="n">
        <f aca="false">PRODUCT(C1997/D1997)</f>
        <v>0</v>
      </c>
      <c r="G1997" s="6"/>
      <c r="H1997" s="56"/>
      <c r="I1997" s="6"/>
      <c r="J1997" s="1"/>
      <c r="K1997" s="1"/>
      <c r="L1997" s="6"/>
      <c r="N1997" s="1"/>
    </row>
    <row r="1998" customFormat="false" ht="15" hidden="false" customHeight="false" outlineLevel="0" collapsed="false">
      <c r="A1998" s="54" t="n">
        <v>1997</v>
      </c>
      <c r="B1998" s="56" t="s">
        <v>3920</v>
      </c>
      <c r="C1998" s="1" t="n">
        <v>0</v>
      </c>
      <c r="D1998" s="1" t="n">
        <v>4</v>
      </c>
      <c r="E1998" s="106" t="n">
        <f aca="false">PRODUCT(C1998/D1998)</f>
        <v>0</v>
      </c>
      <c r="G1998" s="6"/>
      <c r="H1998" s="56"/>
      <c r="I1998" s="6"/>
      <c r="J1998" s="1"/>
      <c r="K1998" s="1"/>
      <c r="L1998" s="6"/>
      <c r="N1998" s="1"/>
    </row>
    <row r="1999" customFormat="false" ht="15" hidden="false" customHeight="false" outlineLevel="0" collapsed="false">
      <c r="A1999" s="54" t="n">
        <v>1998</v>
      </c>
      <c r="B1999" s="56" t="s">
        <v>3921</v>
      </c>
      <c r="C1999" s="1" t="n">
        <v>0</v>
      </c>
      <c r="D1999" s="1" t="n">
        <v>4</v>
      </c>
      <c r="E1999" s="106" t="n">
        <f aca="false">PRODUCT(C1999/D1999)</f>
        <v>0</v>
      </c>
      <c r="G1999" s="6"/>
      <c r="H1999" s="56"/>
      <c r="I1999" s="6"/>
      <c r="J1999" s="1"/>
      <c r="K1999" s="1"/>
      <c r="L1999" s="6"/>
      <c r="N1999" s="1"/>
    </row>
    <row r="2000" customFormat="false" ht="15" hidden="false" customHeight="false" outlineLevel="0" collapsed="false">
      <c r="A2000" s="54" t="n">
        <v>1999</v>
      </c>
      <c r="B2000" s="56" t="s">
        <v>3922</v>
      </c>
      <c r="C2000" s="1" t="n">
        <v>0</v>
      </c>
      <c r="D2000" s="1" t="n">
        <v>4</v>
      </c>
      <c r="E2000" s="106" t="n">
        <f aca="false">PRODUCT(C2000/D2000)</f>
        <v>0</v>
      </c>
      <c r="G2000" s="6"/>
      <c r="H2000" s="56"/>
      <c r="I2000" s="6"/>
      <c r="J2000" s="1"/>
      <c r="K2000" s="1"/>
      <c r="L2000" s="6"/>
      <c r="N2000" s="1"/>
    </row>
    <row r="2001" customFormat="false" ht="15" hidden="false" customHeight="false" outlineLevel="0" collapsed="false">
      <c r="A2001" s="54" t="n">
        <v>2000</v>
      </c>
      <c r="B2001" s="56" t="s">
        <v>3923</v>
      </c>
      <c r="C2001" s="1" t="n">
        <v>0</v>
      </c>
      <c r="D2001" s="1" t="n">
        <v>3</v>
      </c>
      <c r="E2001" s="106" t="n">
        <f aca="false">PRODUCT(C2001/D2001)</f>
        <v>0</v>
      </c>
      <c r="G2001" s="6"/>
      <c r="H2001" s="56"/>
      <c r="I2001" s="6"/>
      <c r="J2001" s="1"/>
      <c r="K2001" s="1"/>
      <c r="L2001" s="6"/>
      <c r="N2001" s="1"/>
    </row>
    <row r="2002" customFormat="false" ht="15" hidden="false" customHeight="false" outlineLevel="0" collapsed="false">
      <c r="A2002" s="54" t="n">
        <v>2001</v>
      </c>
      <c r="B2002" s="6" t="s">
        <v>3924</v>
      </c>
      <c r="C2002" s="1" t="n">
        <v>0</v>
      </c>
      <c r="D2002" s="1" t="n">
        <v>3</v>
      </c>
      <c r="E2002" s="106" t="n">
        <f aca="false">PRODUCT(C2002/D2002)</f>
        <v>0</v>
      </c>
      <c r="G2002" s="6"/>
      <c r="H2002" s="6"/>
      <c r="I2002" s="6"/>
      <c r="J2002" s="1"/>
      <c r="K2002" s="1"/>
      <c r="L2002" s="6"/>
      <c r="N2002" s="1"/>
    </row>
    <row r="2003" customFormat="false" ht="15" hidden="false" customHeight="false" outlineLevel="0" collapsed="false">
      <c r="A2003" s="54" t="n">
        <v>2002</v>
      </c>
      <c r="B2003" s="6" t="s">
        <v>3925</v>
      </c>
      <c r="C2003" s="1" t="n">
        <v>0</v>
      </c>
      <c r="D2003" s="1" t="n">
        <v>3</v>
      </c>
      <c r="E2003" s="106" t="n">
        <f aca="false">PRODUCT(C2003/D2003)</f>
        <v>0</v>
      </c>
      <c r="G2003" s="6"/>
      <c r="H2003" s="6"/>
      <c r="I2003" s="6"/>
      <c r="J2003" s="1"/>
      <c r="K2003" s="1"/>
      <c r="L2003" s="6"/>
      <c r="N2003" s="1"/>
    </row>
    <row r="2004" customFormat="false" ht="15" hidden="false" customHeight="false" outlineLevel="0" collapsed="false">
      <c r="A2004" s="54" t="n">
        <v>2003</v>
      </c>
      <c r="B2004" s="6" t="s">
        <v>3926</v>
      </c>
      <c r="C2004" s="1" t="n">
        <v>0</v>
      </c>
      <c r="D2004" s="1" t="n">
        <v>2</v>
      </c>
      <c r="E2004" s="106" t="n">
        <f aca="false">PRODUCT(C2004/D2004)</f>
        <v>0</v>
      </c>
      <c r="G2004" s="6"/>
      <c r="H2004" s="6"/>
      <c r="I2004" s="6"/>
      <c r="J2004" s="1"/>
      <c r="K2004" s="1"/>
      <c r="L2004" s="6"/>
      <c r="N2004" s="1"/>
    </row>
    <row r="2005" customFormat="false" ht="15" hidden="false" customHeight="false" outlineLevel="0" collapsed="false">
      <c r="A2005" s="54" t="n">
        <v>2004</v>
      </c>
      <c r="B2005" s="6" t="s">
        <v>3927</v>
      </c>
      <c r="C2005" s="1" t="n">
        <v>0</v>
      </c>
      <c r="D2005" s="1" t="n">
        <v>2</v>
      </c>
      <c r="E2005" s="106" t="n">
        <f aca="false">PRODUCT(C2005/D2005)</f>
        <v>0</v>
      </c>
      <c r="G2005" s="6"/>
      <c r="H2005" s="6"/>
      <c r="I2005" s="6"/>
      <c r="J2005" s="1"/>
      <c r="K2005" s="1"/>
      <c r="L2005" s="6"/>
      <c r="N2005" s="1"/>
    </row>
    <row r="2006" customFormat="false" ht="15" hidden="false" customHeight="false" outlineLevel="0" collapsed="false">
      <c r="A2006" s="54" t="n">
        <v>2005</v>
      </c>
      <c r="B2006" s="6" t="s">
        <v>3928</v>
      </c>
      <c r="C2006" s="1" t="n">
        <v>0</v>
      </c>
      <c r="D2006" s="1" t="n">
        <v>2</v>
      </c>
      <c r="E2006" s="106" t="n">
        <f aca="false">PRODUCT(C2006/D2006)</f>
        <v>0</v>
      </c>
      <c r="G2006" s="6"/>
      <c r="H2006" s="6"/>
      <c r="I2006" s="6"/>
      <c r="J2006" s="1"/>
      <c r="K2006" s="1"/>
      <c r="L2006" s="6"/>
      <c r="N2006" s="1"/>
    </row>
    <row r="2007" customFormat="false" ht="15" hidden="false" customHeight="false" outlineLevel="0" collapsed="false">
      <c r="A2007" s="54" t="n">
        <v>2006</v>
      </c>
      <c r="B2007" s="6" t="s">
        <v>3929</v>
      </c>
      <c r="C2007" s="1" t="n">
        <v>0</v>
      </c>
      <c r="D2007" s="1" t="n">
        <v>2</v>
      </c>
      <c r="E2007" s="106" t="n">
        <f aca="false">PRODUCT(C2007/D2007)</f>
        <v>0</v>
      </c>
      <c r="G2007" s="6"/>
      <c r="H2007" s="6"/>
      <c r="I2007" s="6"/>
      <c r="J2007" s="1"/>
      <c r="K2007" s="1"/>
      <c r="L2007" s="6"/>
      <c r="N2007" s="1"/>
    </row>
    <row r="2008" customFormat="false" ht="15" hidden="false" customHeight="false" outlineLevel="0" collapsed="false">
      <c r="A2008" s="54" t="n">
        <v>2007</v>
      </c>
      <c r="B2008" s="6" t="s">
        <v>3930</v>
      </c>
      <c r="C2008" s="1" t="n">
        <v>0</v>
      </c>
      <c r="D2008" s="1" t="n">
        <v>2</v>
      </c>
      <c r="E2008" s="106" t="n">
        <f aca="false">PRODUCT(C2008/D2008)</f>
        <v>0</v>
      </c>
      <c r="G2008" s="6"/>
      <c r="H2008" s="6"/>
      <c r="I2008" s="6"/>
      <c r="J2008" s="1"/>
      <c r="K2008" s="1"/>
      <c r="L2008" s="6"/>
      <c r="N2008" s="1"/>
    </row>
    <row r="2009" customFormat="false" ht="15" hidden="false" customHeight="false" outlineLevel="0" collapsed="false">
      <c r="A2009" s="54" t="n">
        <v>2008</v>
      </c>
      <c r="B2009" s="6" t="s">
        <v>3931</v>
      </c>
      <c r="C2009" s="1" t="n">
        <v>0</v>
      </c>
      <c r="D2009" s="1" t="n">
        <v>2</v>
      </c>
      <c r="E2009" s="106" t="n">
        <f aca="false">PRODUCT(C2009/D2009)</f>
        <v>0</v>
      </c>
      <c r="G2009" s="6"/>
      <c r="H2009" s="6"/>
      <c r="I2009" s="6"/>
      <c r="J2009" s="1"/>
      <c r="K2009" s="1"/>
      <c r="L2009" s="6"/>
      <c r="N2009" s="1"/>
    </row>
    <row r="2010" customFormat="false" ht="15" hidden="false" customHeight="false" outlineLevel="0" collapsed="false">
      <c r="A2010" s="54" t="n">
        <v>2009</v>
      </c>
      <c r="B2010" s="6" t="s">
        <v>3932</v>
      </c>
      <c r="C2010" s="1" t="n">
        <v>0</v>
      </c>
      <c r="D2010" s="1" t="n">
        <v>2</v>
      </c>
      <c r="E2010" s="106" t="n">
        <f aca="false">PRODUCT(C2010/D2010)</f>
        <v>0</v>
      </c>
      <c r="G2010" s="6"/>
      <c r="H2010" s="6"/>
      <c r="I2010" s="6"/>
      <c r="J2010" s="1"/>
      <c r="K2010" s="1"/>
      <c r="L2010" s="6"/>
      <c r="N2010" s="1"/>
    </row>
    <row r="2011" customFormat="false" ht="15" hidden="false" customHeight="false" outlineLevel="0" collapsed="false">
      <c r="A2011" s="54" t="n">
        <v>2010</v>
      </c>
      <c r="B2011" s="6" t="s">
        <v>3933</v>
      </c>
      <c r="C2011" s="1" t="n">
        <v>0</v>
      </c>
      <c r="D2011" s="1" t="n">
        <v>2</v>
      </c>
      <c r="E2011" s="106" t="n">
        <f aca="false">PRODUCT(C2011/D2011)</f>
        <v>0</v>
      </c>
      <c r="G2011" s="6"/>
      <c r="H2011" s="6"/>
      <c r="I2011" s="6"/>
      <c r="J2011" s="1"/>
      <c r="K2011" s="1"/>
      <c r="L2011" s="6"/>
      <c r="N2011" s="1"/>
    </row>
    <row r="2012" customFormat="false" ht="15" hidden="false" customHeight="false" outlineLevel="0" collapsed="false">
      <c r="A2012" s="54" t="n">
        <v>2011</v>
      </c>
      <c r="B2012" s="6" t="s">
        <v>3934</v>
      </c>
      <c r="C2012" s="1" t="n">
        <v>0</v>
      </c>
      <c r="D2012" s="1" t="n">
        <v>2</v>
      </c>
      <c r="E2012" s="106" t="n">
        <f aca="false">PRODUCT(C2012/D2012)</f>
        <v>0</v>
      </c>
      <c r="G2012" s="6"/>
      <c r="H2012" s="6"/>
      <c r="I2012" s="6"/>
      <c r="J2012" s="1"/>
      <c r="K2012" s="1"/>
      <c r="L2012" s="6"/>
      <c r="N2012" s="1"/>
    </row>
    <row r="2013" customFormat="false" ht="15" hidden="false" customHeight="false" outlineLevel="0" collapsed="false">
      <c r="A2013" s="54" t="n">
        <v>2012</v>
      </c>
      <c r="B2013" s="6" t="s">
        <v>3936</v>
      </c>
      <c r="C2013" s="1" t="n">
        <v>0</v>
      </c>
      <c r="D2013" s="1" t="n">
        <v>2</v>
      </c>
      <c r="E2013" s="106" t="n">
        <f aca="false">PRODUCT(C2013/D2013)</f>
        <v>0</v>
      </c>
      <c r="G2013" s="6"/>
      <c r="H2013" s="6"/>
      <c r="I2013" s="6"/>
      <c r="J2013" s="1"/>
      <c r="K2013" s="1"/>
      <c r="L2013" s="6"/>
      <c r="N2013" s="1"/>
    </row>
    <row r="2014" customFormat="false" ht="15" hidden="false" customHeight="false" outlineLevel="0" collapsed="false">
      <c r="A2014" s="54" t="n">
        <v>2013</v>
      </c>
      <c r="B2014" s="6" t="s">
        <v>3937</v>
      </c>
      <c r="C2014" s="1" t="n">
        <v>0</v>
      </c>
      <c r="D2014" s="1" t="n">
        <v>1</v>
      </c>
      <c r="E2014" s="106" t="n">
        <f aca="false">PRODUCT(C2014/D2014)</f>
        <v>0</v>
      </c>
      <c r="G2014" s="6"/>
      <c r="H2014" s="6"/>
      <c r="I2014" s="6"/>
      <c r="J2014" s="1"/>
      <c r="K2014" s="1"/>
      <c r="L2014" s="6"/>
      <c r="N2014" s="1"/>
    </row>
    <row r="2015" customFormat="false" ht="15" hidden="false" customHeight="false" outlineLevel="0" collapsed="false">
      <c r="A2015" s="54" t="n">
        <v>2014</v>
      </c>
      <c r="B2015" s="70" t="s">
        <v>3938</v>
      </c>
      <c r="C2015" s="1" t="n">
        <v>0</v>
      </c>
      <c r="D2015" s="1" t="n">
        <v>1</v>
      </c>
      <c r="E2015" s="106" t="n">
        <f aca="false">PRODUCT(C2015/D2015)</f>
        <v>0</v>
      </c>
      <c r="G2015" s="6"/>
      <c r="H2015" s="70"/>
      <c r="I2015" s="6"/>
      <c r="J2015" s="1"/>
      <c r="K2015" s="1"/>
      <c r="L2015" s="6"/>
      <c r="N2015" s="1"/>
    </row>
    <row r="2016" customFormat="false" ht="15" hidden="false" customHeight="false" outlineLevel="0" collapsed="false">
      <c r="A2016" s="54" t="n">
        <v>2015</v>
      </c>
      <c r="B2016" s="6" t="s">
        <v>3939</v>
      </c>
      <c r="C2016" s="1" t="n">
        <v>0</v>
      </c>
      <c r="D2016" s="1" t="n">
        <v>1</v>
      </c>
      <c r="E2016" s="106" t="n">
        <f aca="false">PRODUCT(C2016/D2016)</f>
        <v>0</v>
      </c>
      <c r="G2016" s="6"/>
      <c r="H2016" s="6"/>
      <c r="I2016" s="6"/>
      <c r="J2016" s="1"/>
      <c r="K2016" s="1"/>
      <c r="L2016" s="6"/>
      <c r="N2016" s="1"/>
    </row>
    <row r="2017" customFormat="false" ht="15" hidden="false" customHeight="false" outlineLevel="0" collapsed="false">
      <c r="A2017" s="54" t="n">
        <v>2016</v>
      </c>
      <c r="B2017" s="6" t="s">
        <v>3940</v>
      </c>
      <c r="C2017" s="1" t="n">
        <v>0</v>
      </c>
      <c r="D2017" s="1" t="n">
        <v>1</v>
      </c>
      <c r="E2017" s="106" t="n">
        <f aca="false">PRODUCT(C2017/D2017)</f>
        <v>0</v>
      </c>
      <c r="G2017" s="6"/>
      <c r="H2017" s="6"/>
      <c r="I2017" s="6"/>
      <c r="J2017" s="1"/>
      <c r="K2017" s="1"/>
      <c r="L2017" s="6"/>
      <c r="N2017" s="1"/>
    </row>
    <row r="2018" customFormat="false" ht="15" hidden="false" customHeight="false" outlineLevel="0" collapsed="false">
      <c r="A2018" s="54" t="n">
        <v>2017</v>
      </c>
      <c r="B2018" s="56" t="s">
        <v>3942</v>
      </c>
      <c r="C2018" s="1" t="n">
        <v>0</v>
      </c>
      <c r="D2018" s="1" t="n">
        <v>1</v>
      </c>
      <c r="E2018" s="106" t="n">
        <f aca="false">PRODUCT(C2018/D2018)</f>
        <v>0</v>
      </c>
      <c r="G2018" s="6"/>
      <c r="H2018" s="56"/>
      <c r="I2018" s="6"/>
      <c r="J2018" s="1"/>
      <c r="K2018" s="1"/>
      <c r="L2018" s="6"/>
      <c r="N2018" s="1"/>
    </row>
    <row r="2019" customFormat="false" ht="15" hidden="false" customHeight="false" outlineLevel="0" collapsed="false">
      <c r="A2019" s="54" t="n">
        <v>2018</v>
      </c>
      <c r="B2019" s="6" t="s">
        <v>3943</v>
      </c>
      <c r="C2019" s="1" t="n">
        <v>0</v>
      </c>
      <c r="D2019" s="1" t="n">
        <v>3</v>
      </c>
      <c r="E2019" s="106" t="n">
        <f aca="false">PRODUCT(C2019/D2019)</f>
        <v>0</v>
      </c>
      <c r="G2019" s="6"/>
      <c r="H2019" s="6"/>
      <c r="I2019" s="6"/>
      <c r="J2019" s="1"/>
      <c r="K2019" s="1"/>
      <c r="L2019" s="6"/>
      <c r="N2019" s="1"/>
    </row>
    <row r="2020" customFormat="false" ht="15" hidden="false" customHeight="false" outlineLevel="0" collapsed="false">
      <c r="A2020" s="54" t="n">
        <v>2019</v>
      </c>
      <c r="B2020" s="6" t="s">
        <v>3944</v>
      </c>
      <c r="C2020" s="1" t="n">
        <v>0</v>
      </c>
      <c r="D2020" s="1" t="n">
        <v>3</v>
      </c>
      <c r="E2020" s="106" t="n">
        <f aca="false">PRODUCT(C2020/D2020)</f>
        <v>0</v>
      </c>
      <c r="G2020" s="6"/>
      <c r="H2020" s="6"/>
      <c r="I2020" s="6"/>
      <c r="J2020" s="1"/>
      <c r="K2020" s="1"/>
      <c r="L2020" s="6"/>
      <c r="N2020" s="1"/>
    </row>
    <row r="2021" customFormat="false" ht="15" hidden="false" customHeight="false" outlineLevel="0" collapsed="false">
      <c r="A2021" s="54" t="n">
        <v>2020</v>
      </c>
      <c r="B2021" s="6" t="s">
        <v>3945</v>
      </c>
      <c r="C2021" s="1" t="n">
        <v>0</v>
      </c>
      <c r="D2021" s="1" t="n">
        <v>3</v>
      </c>
      <c r="E2021" s="106" t="n">
        <f aca="false">PRODUCT(C2021/D2021)</f>
        <v>0</v>
      </c>
      <c r="G2021" s="6"/>
      <c r="H2021" s="6"/>
      <c r="I2021" s="6"/>
      <c r="J2021" s="1"/>
      <c r="K2021" s="1"/>
      <c r="L2021" s="6"/>
      <c r="N2021" s="1"/>
    </row>
    <row r="2022" customFormat="false" ht="15" hidden="false" customHeight="false" outlineLevel="0" collapsed="false">
      <c r="A2022" s="54" t="n">
        <v>2021</v>
      </c>
      <c r="B2022" s="6" t="s">
        <v>3946</v>
      </c>
      <c r="C2022" s="1" t="n">
        <v>0</v>
      </c>
      <c r="D2022" s="1" t="n">
        <v>3</v>
      </c>
      <c r="E2022" s="106" t="n">
        <f aca="false">PRODUCT(C2022/D2022)</f>
        <v>0</v>
      </c>
      <c r="G2022" s="6"/>
      <c r="H2022" s="6"/>
      <c r="I2022" s="6"/>
      <c r="J2022" s="1"/>
      <c r="K2022" s="1"/>
      <c r="L2022" s="6"/>
      <c r="N2022" s="1"/>
    </row>
    <row r="2023" customFormat="false" ht="15" hidden="false" customHeight="false" outlineLevel="0" collapsed="false">
      <c r="A2023" s="54" t="n">
        <v>2022</v>
      </c>
      <c r="B2023" s="6" t="s">
        <v>3947</v>
      </c>
      <c r="C2023" s="1" t="n">
        <v>0</v>
      </c>
      <c r="D2023" s="1" t="n">
        <v>3</v>
      </c>
      <c r="E2023" s="106" t="n">
        <f aca="false">PRODUCT(C2023/D2023)</f>
        <v>0</v>
      </c>
      <c r="G2023" s="6"/>
      <c r="H2023" s="6"/>
      <c r="I2023" s="6"/>
      <c r="J2023" s="1"/>
      <c r="K2023" s="1"/>
      <c r="L2023" s="6"/>
      <c r="N2023" s="1"/>
    </row>
    <row r="2024" customFormat="false" ht="15" hidden="false" customHeight="false" outlineLevel="0" collapsed="false">
      <c r="A2024" s="54" t="n">
        <v>2023</v>
      </c>
      <c r="B2024" s="6" t="s">
        <v>3948</v>
      </c>
      <c r="C2024" s="1" t="n">
        <v>0</v>
      </c>
      <c r="D2024" s="1" t="n">
        <v>3</v>
      </c>
      <c r="E2024" s="106" t="n">
        <f aca="false">PRODUCT(C2024/D2024)</f>
        <v>0</v>
      </c>
      <c r="G2024" s="6"/>
      <c r="H2024" s="6"/>
      <c r="I2024" s="6"/>
      <c r="J2024" s="1"/>
      <c r="K2024" s="1"/>
      <c r="L2024" s="6"/>
      <c r="N2024" s="1"/>
    </row>
    <row r="2025" customFormat="false" ht="15" hidden="false" customHeight="false" outlineLevel="0" collapsed="false">
      <c r="A2025" s="54" t="n">
        <v>2024</v>
      </c>
      <c r="B2025" s="6" t="s">
        <v>390</v>
      </c>
      <c r="C2025" s="1" t="n">
        <v>0</v>
      </c>
      <c r="D2025" s="1" t="n">
        <v>1</v>
      </c>
      <c r="E2025" s="106" t="n">
        <f aca="false">PRODUCT(C2025/D2025)</f>
        <v>0</v>
      </c>
      <c r="G2025" s="6"/>
      <c r="H2025" s="6"/>
      <c r="I2025" s="6"/>
      <c r="J2025" s="1"/>
      <c r="K2025" s="1"/>
      <c r="L2025" s="6"/>
      <c r="N2025" s="1"/>
    </row>
    <row r="2026" customFormat="false" ht="15" hidden="false" customHeight="false" outlineLevel="0" collapsed="false">
      <c r="A2026" s="54" t="n">
        <v>2025</v>
      </c>
      <c r="B2026" s="6" t="s">
        <v>3949</v>
      </c>
      <c r="C2026" s="1" t="n">
        <v>0</v>
      </c>
      <c r="D2026" s="1" t="n">
        <v>2</v>
      </c>
      <c r="E2026" s="106" t="n">
        <f aca="false">PRODUCT(C2026/D2026)</f>
        <v>0</v>
      </c>
      <c r="G2026" s="6"/>
      <c r="H2026" s="6"/>
      <c r="I2026" s="6"/>
      <c r="J2026" s="1"/>
      <c r="K2026" s="1"/>
      <c r="L2026" s="6"/>
      <c r="N2026" s="1"/>
    </row>
    <row r="2027" customFormat="false" ht="15" hidden="false" customHeight="false" outlineLevel="0" collapsed="false">
      <c r="A2027" s="54" t="n">
        <v>2026</v>
      </c>
      <c r="B2027" s="6" t="s">
        <v>3950</v>
      </c>
      <c r="C2027" s="1" t="n">
        <v>0</v>
      </c>
      <c r="D2027" s="1" t="n">
        <v>2</v>
      </c>
      <c r="E2027" s="106" t="n">
        <f aca="false">PRODUCT(C2027/D2027)</f>
        <v>0</v>
      </c>
      <c r="G2027" s="6"/>
      <c r="H2027" s="6"/>
      <c r="I2027" s="6"/>
      <c r="J2027" s="1"/>
      <c r="K2027" s="1"/>
      <c r="L2027" s="6"/>
      <c r="N2027" s="1"/>
    </row>
    <row r="2028" customFormat="false" ht="15" hidden="false" customHeight="false" outlineLevel="0" collapsed="false">
      <c r="A2028" s="54" t="n">
        <v>2027</v>
      </c>
      <c r="B2028" s="56" t="s">
        <v>3951</v>
      </c>
      <c r="C2028" s="1" t="n">
        <v>0</v>
      </c>
      <c r="D2028" s="1" t="n">
        <v>2</v>
      </c>
      <c r="E2028" s="106" t="n">
        <f aca="false">PRODUCT(C2028/D2028)</f>
        <v>0</v>
      </c>
      <c r="G2028" s="6"/>
      <c r="H2028" s="56"/>
      <c r="I2028" s="6"/>
      <c r="J2028" s="1"/>
      <c r="K2028" s="1"/>
      <c r="L2028" s="6"/>
      <c r="N2028" s="1"/>
    </row>
    <row r="2029" customFormat="false" ht="15" hidden="false" customHeight="false" outlineLevel="0" collapsed="false">
      <c r="A2029" s="54" t="n">
        <v>2028</v>
      </c>
      <c r="B2029" s="6" t="s">
        <v>3952</v>
      </c>
      <c r="C2029" s="1" t="n">
        <v>0</v>
      </c>
      <c r="D2029" s="1" t="n">
        <v>2</v>
      </c>
      <c r="E2029" s="106" t="n">
        <f aca="false">PRODUCT(C2029/D2029)</f>
        <v>0</v>
      </c>
      <c r="G2029" s="6"/>
      <c r="H2029" s="6"/>
      <c r="I2029" s="6"/>
      <c r="J2029" s="1"/>
      <c r="K2029" s="1"/>
      <c r="L2029" s="6"/>
      <c r="N2029" s="1"/>
    </row>
    <row r="2030" customFormat="false" ht="15" hidden="false" customHeight="false" outlineLevel="0" collapsed="false">
      <c r="A2030" s="54" t="n">
        <v>2029</v>
      </c>
      <c r="B2030" s="6" t="s">
        <v>3953</v>
      </c>
      <c r="C2030" s="1" t="n">
        <v>0</v>
      </c>
      <c r="D2030" s="1" t="n">
        <v>2</v>
      </c>
      <c r="E2030" s="106" t="n">
        <f aca="false">PRODUCT(C2030/D2030)</f>
        <v>0</v>
      </c>
      <c r="G2030" s="6"/>
      <c r="H2030" s="6"/>
      <c r="I2030" s="6"/>
      <c r="J2030" s="1"/>
      <c r="K2030" s="1"/>
      <c r="L2030" s="6"/>
      <c r="N2030" s="1"/>
    </row>
    <row r="2031" customFormat="false" ht="15" hidden="false" customHeight="false" outlineLevel="0" collapsed="false">
      <c r="A2031" s="54" t="n">
        <v>2030</v>
      </c>
      <c r="B2031" s="6" t="s">
        <v>3954</v>
      </c>
      <c r="C2031" s="1" t="n">
        <v>0</v>
      </c>
      <c r="D2031" s="1" t="n">
        <v>2</v>
      </c>
      <c r="E2031" s="106" t="n">
        <f aca="false">PRODUCT(C2031/D2031)</f>
        <v>0</v>
      </c>
      <c r="G2031" s="6"/>
      <c r="H2031" s="6"/>
      <c r="I2031" s="6"/>
      <c r="J2031" s="1"/>
      <c r="K2031" s="1"/>
      <c r="L2031" s="6"/>
      <c r="N2031" s="1"/>
    </row>
    <row r="2032" customFormat="false" ht="15" hidden="false" customHeight="false" outlineLevel="0" collapsed="false">
      <c r="A2032" s="54" t="n">
        <v>2031</v>
      </c>
      <c r="B2032" s="6" t="s">
        <v>3955</v>
      </c>
      <c r="C2032" s="1" t="n">
        <v>0</v>
      </c>
      <c r="D2032" s="1" t="n">
        <v>2</v>
      </c>
      <c r="E2032" s="106" t="n">
        <f aca="false">PRODUCT(C2032/D2032)</f>
        <v>0</v>
      </c>
      <c r="G2032" s="6"/>
      <c r="H2032" s="6"/>
      <c r="I2032" s="6"/>
      <c r="J2032" s="1"/>
      <c r="K2032" s="1"/>
      <c r="L2032" s="6"/>
      <c r="N2032" s="1"/>
    </row>
    <row r="2033" customFormat="false" ht="15" hidden="false" customHeight="false" outlineLevel="0" collapsed="false">
      <c r="A2033" s="54" t="n">
        <v>2032</v>
      </c>
      <c r="B2033" s="6" t="s">
        <v>113</v>
      </c>
      <c r="C2033" s="1" t="n">
        <v>0</v>
      </c>
      <c r="D2033" s="1" t="n">
        <v>2</v>
      </c>
      <c r="E2033" s="106" t="n">
        <f aca="false">PRODUCT(C2033/D2033)</f>
        <v>0</v>
      </c>
      <c r="G2033" s="6"/>
      <c r="H2033" s="6"/>
      <c r="I2033" s="6"/>
      <c r="J2033" s="1"/>
      <c r="K2033" s="1"/>
      <c r="L2033" s="6"/>
      <c r="N2033" s="1"/>
    </row>
    <row r="2034" customFormat="false" ht="15" hidden="false" customHeight="false" outlineLevel="0" collapsed="false">
      <c r="A2034" s="54" t="n">
        <v>2033</v>
      </c>
      <c r="B2034" s="6" t="s">
        <v>3957</v>
      </c>
      <c r="C2034" s="1" t="n">
        <v>0</v>
      </c>
      <c r="D2034" s="1" t="n">
        <v>1</v>
      </c>
      <c r="E2034" s="106" t="n">
        <f aca="false">PRODUCT(C2034/D2034)</f>
        <v>0</v>
      </c>
      <c r="G2034" s="6"/>
      <c r="H2034" s="6"/>
      <c r="I2034" s="6"/>
      <c r="J2034" s="1"/>
      <c r="K2034" s="1"/>
      <c r="L2034" s="6"/>
      <c r="N2034" s="1"/>
    </row>
    <row r="2035" customFormat="false" ht="15" hidden="false" customHeight="false" outlineLevel="0" collapsed="false">
      <c r="A2035" s="54" t="n">
        <v>2034</v>
      </c>
      <c r="B2035" s="6" t="s">
        <v>3958</v>
      </c>
      <c r="C2035" s="1" t="n">
        <v>0</v>
      </c>
      <c r="D2035" s="1" t="n">
        <v>1</v>
      </c>
      <c r="E2035" s="106" t="n">
        <f aca="false">PRODUCT(C2035/D2035)</f>
        <v>0</v>
      </c>
      <c r="G2035" s="6"/>
      <c r="H2035" s="6"/>
      <c r="I2035" s="6"/>
      <c r="J2035" s="1"/>
      <c r="K2035" s="1"/>
      <c r="L2035" s="6"/>
      <c r="N2035" s="1"/>
    </row>
    <row r="2036" customFormat="false" ht="15" hidden="false" customHeight="false" outlineLevel="0" collapsed="false">
      <c r="A2036" s="54" t="n">
        <v>2035</v>
      </c>
      <c r="B2036" s="69" t="s">
        <v>3959</v>
      </c>
      <c r="C2036" s="1" t="n">
        <v>0</v>
      </c>
      <c r="D2036" s="1" t="n">
        <v>1</v>
      </c>
      <c r="E2036" s="106" t="n">
        <f aca="false">PRODUCT(C2036/D2036)</f>
        <v>0</v>
      </c>
      <c r="G2036" s="6"/>
      <c r="H2036" s="69"/>
      <c r="I2036" s="6"/>
      <c r="J2036" s="1"/>
      <c r="K2036" s="1"/>
      <c r="L2036" s="6"/>
      <c r="N2036" s="1"/>
    </row>
    <row r="2037" customFormat="false" ht="15" hidden="false" customHeight="false" outlineLevel="0" collapsed="false">
      <c r="A2037" s="54" t="n">
        <v>2036</v>
      </c>
      <c r="B2037" s="6" t="s">
        <v>3960</v>
      </c>
      <c r="C2037" s="1" t="n">
        <v>0</v>
      </c>
      <c r="D2037" s="1" t="n">
        <v>1</v>
      </c>
      <c r="E2037" s="106" t="n">
        <f aca="false">PRODUCT(C2037/D2037)</f>
        <v>0</v>
      </c>
      <c r="G2037" s="6"/>
      <c r="H2037" s="6"/>
      <c r="I2037" s="6"/>
      <c r="J2037" s="1"/>
      <c r="K2037" s="1"/>
      <c r="L2037" s="6"/>
      <c r="N2037" s="1"/>
    </row>
    <row r="2038" customFormat="false" ht="15" hidden="false" customHeight="false" outlineLevel="0" collapsed="false">
      <c r="A2038" s="54" t="n">
        <v>2037</v>
      </c>
      <c r="B2038" s="6" t="s">
        <v>3961</v>
      </c>
      <c r="C2038" s="1" t="n">
        <v>0</v>
      </c>
      <c r="D2038" s="1" t="n">
        <v>1</v>
      </c>
      <c r="E2038" s="106" t="n">
        <f aca="false">PRODUCT(C2038/D2038)</f>
        <v>0</v>
      </c>
      <c r="G2038" s="6"/>
      <c r="H2038" s="6"/>
      <c r="I2038" s="6"/>
      <c r="J2038" s="1"/>
      <c r="K2038" s="1"/>
      <c r="L2038" s="6"/>
      <c r="N2038" s="1"/>
    </row>
    <row r="2039" customFormat="false" ht="15" hidden="false" customHeight="false" outlineLevel="0" collapsed="false">
      <c r="A2039" s="54" t="n">
        <v>2038</v>
      </c>
      <c r="B2039" s="6" t="s">
        <v>3962</v>
      </c>
      <c r="C2039" s="1" t="n">
        <v>0</v>
      </c>
      <c r="D2039" s="1" t="n">
        <v>1</v>
      </c>
      <c r="E2039" s="106" t="n">
        <f aca="false">PRODUCT(C2039/D2039)</f>
        <v>0</v>
      </c>
      <c r="G2039" s="6"/>
      <c r="H2039" s="6"/>
      <c r="I2039" s="6"/>
      <c r="J2039" s="1"/>
      <c r="K2039" s="1"/>
      <c r="L2039" s="6"/>
      <c r="N2039" s="1"/>
    </row>
    <row r="2040" customFormat="false" ht="15" hidden="false" customHeight="false" outlineLevel="0" collapsed="false">
      <c r="A2040" s="54" t="n">
        <v>2039</v>
      </c>
      <c r="B2040" s="6" t="s">
        <v>3963</v>
      </c>
      <c r="C2040" s="1" t="n">
        <v>0</v>
      </c>
      <c r="D2040" s="1" t="n">
        <v>1</v>
      </c>
      <c r="E2040" s="106" t="n">
        <f aca="false">PRODUCT(C2040/D2040)</f>
        <v>0</v>
      </c>
      <c r="G2040" s="6"/>
      <c r="H2040" s="6"/>
      <c r="I2040" s="6"/>
      <c r="J2040" s="1"/>
      <c r="K2040" s="1"/>
      <c r="L2040" s="6"/>
      <c r="N2040" s="1"/>
    </row>
    <row r="2041" customFormat="false" ht="15" hidden="false" customHeight="false" outlineLevel="0" collapsed="false">
      <c r="A2041" s="54" t="n">
        <v>2040</v>
      </c>
      <c r="B2041" s="6" t="s">
        <v>3965</v>
      </c>
      <c r="C2041" s="1" t="n">
        <v>0</v>
      </c>
      <c r="D2041" s="1" t="n">
        <v>1</v>
      </c>
      <c r="E2041" s="106" t="n">
        <f aca="false">PRODUCT(C2041/D2041)</f>
        <v>0</v>
      </c>
      <c r="G2041" s="6"/>
      <c r="H2041" s="6"/>
      <c r="I2041" s="6"/>
      <c r="J2041" s="1"/>
      <c r="K2041" s="1"/>
      <c r="L2041" s="6"/>
      <c r="N2041" s="1"/>
    </row>
    <row r="2042" customFormat="false" ht="15" hidden="false" customHeight="false" outlineLevel="0" collapsed="false">
      <c r="A2042" s="54" t="n">
        <v>2041</v>
      </c>
      <c r="B2042" s="6" t="s">
        <v>3966</v>
      </c>
      <c r="C2042" s="1" t="n">
        <v>0</v>
      </c>
      <c r="D2042" s="1" t="n">
        <v>1</v>
      </c>
      <c r="E2042" s="106" t="n">
        <f aca="false">PRODUCT(C2042/D2042)</f>
        <v>0</v>
      </c>
      <c r="G2042" s="6"/>
      <c r="H2042" s="6"/>
      <c r="I2042" s="6"/>
      <c r="J2042" s="1"/>
      <c r="K2042" s="1"/>
      <c r="L2042" s="6"/>
      <c r="N2042" s="1"/>
    </row>
    <row r="2043" customFormat="false" ht="15" hidden="false" customHeight="false" outlineLevel="0" collapsed="false">
      <c r="A2043" s="54" t="n">
        <v>2042</v>
      </c>
      <c r="B2043" s="6" t="s">
        <v>3967</v>
      </c>
      <c r="C2043" s="1" t="n">
        <v>0</v>
      </c>
      <c r="D2043" s="1" t="n">
        <v>1</v>
      </c>
      <c r="E2043" s="106" t="n">
        <f aca="false">PRODUCT(C2043/D2043)</f>
        <v>0</v>
      </c>
      <c r="G2043" s="6"/>
      <c r="H2043" s="6"/>
      <c r="I2043" s="6"/>
      <c r="J2043" s="1"/>
      <c r="K2043" s="1"/>
      <c r="L2043" s="6"/>
      <c r="N2043" s="1"/>
    </row>
    <row r="2044" customFormat="false" ht="15" hidden="false" customHeight="false" outlineLevel="0" collapsed="false">
      <c r="A2044" s="54" t="n">
        <v>2043</v>
      </c>
      <c r="B2044" s="6" t="s">
        <v>3968</v>
      </c>
      <c r="C2044" s="1" t="n">
        <v>0</v>
      </c>
      <c r="D2044" s="1" t="n">
        <v>1</v>
      </c>
      <c r="E2044" s="106" t="n">
        <f aca="false">PRODUCT(C2044/D2044)</f>
        <v>0</v>
      </c>
      <c r="G2044" s="6"/>
      <c r="H2044" s="6"/>
      <c r="I2044" s="6"/>
      <c r="J2044" s="1"/>
      <c r="K2044" s="1"/>
      <c r="L2044" s="6"/>
      <c r="N2044" s="1"/>
    </row>
    <row r="2045" customFormat="false" ht="15" hidden="false" customHeight="false" outlineLevel="0" collapsed="false">
      <c r="A2045" s="54" t="n">
        <v>2044</v>
      </c>
      <c r="B2045" s="6" t="s">
        <v>3969</v>
      </c>
      <c r="C2045" s="1" t="n">
        <v>0</v>
      </c>
      <c r="D2045" s="1" t="n">
        <v>1</v>
      </c>
      <c r="E2045" s="106" t="n">
        <f aca="false">PRODUCT(C2045/D2045)</f>
        <v>0</v>
      </c>
      <c r="G2045" s="6"/>
      <c r="H2045" s="6"/>
      <c r="I2045" s="6"/>
      <c r="J2045" s="1"/>
      <c r="K2045" s="1"/>
      <c r="L2045" s="6"/>
      <c r="N2045" s="1"/>
    </row>
    <row r="2046" customFormat="false" ht="15" hidden="false" customHeight="false" outlineLevel="0" collapsed="false">
      <c r="A2046" s="54" t="n">
        <v>2045</v>
      </c>
      <c r="B2046" s="6" t="s">
        <v>3971</v>
      </c>
      <c r="C2046" s="1" t="n">
        <v>0</v>
      </c>
      <c r="D2046" s="1" t="n">
        <v>1</v>
      </c>
      <c r="E2046" s="106" t="n">
        <f aca="false">PRODUCT(C2046/D2046)</f>
        <v>0</v>
      </c>
      <c r="G2046" s="6"/>
      <c r="H2046" s="6"/>
      <c r="I2046" s="6"/>
      <c r="J2046" s="1"/>
      <c r="K2046" s="1"/>
      <c r="L2046" s="6"/>
      <c r="N2046" s="1"/>
    </row>
    <row r="2047" customFormat="false" ht="15" hidden="false" customHeight="false" outlineLevel="0" collapsed="false">
      <c r="A2047" s="54" t="n">
        <v>2046</v>
      </c>
      <c r="B2047" s="6" t="s">
        <v>3972</v>
      </c>
      <c r="C2047" s="1" t="n">
        <v>0</v>
      </c>
      <c r="D2047" s="1" t="n">
        <v>2</v>
      </c>
      <c r="E2047" s="106" t="n">
        <f aca="false">PRODUCT(C2047/D2047)</f>
        <v>0</v>
      </c>
      <c r="G2047" s="6"/>
      <c r="H2047" s="6"/>
      <c r="I2047" s="6"/>
      <c r="J2047" s="1"/>
      <c r="K2047" s="1"/>
      <c r="L2047" s="6"/>
      <c r="N2047" s="1"/>
    </row>
    <row r="2048" customFormat="false" ht="15" hidden="false" customHeight="false" outlineLevel="0" collapsed="false">
      <c r="A2048" s="54" t="n">
        <v>2047</v>
      </c>
      <c r="B2048" s="6" t="s">
        <v>3973</v>
      </c>
      <c r="C2048" s="1" t="n">
        <v>0</v>
      </c>
      <c r="D2048" s="1" t="n">
        <v>2</v>
      </c>
      <c r="E2048" s="106" t="n">
        <f aca="false">PRODUCT(C2048/D2048)</f>
        <v>0</v>
      </c>
      <c r="G2048" s="6"/>
      <c r="H2048" s="6"/>
      <c r="I2048" s="6"/>
      <c r="J2048" s="1"/>
      <c r="K2048" s="1"/>
      <c r="L2048" s="6"/>
      <c r="N2048" s="1"/>
    </row>
    <row r="2049" customFormat="false" ht="15" hidden="false" customHeight="false" outlineLevel="0" collapsed="false">
      <c r="A2049" s="54" t="n">
        <v>2048</v>
      </c>
      <c r="B2049" s="6" t="s">
        <v>3974</v>
      </c>
      <c r="C2049" s="1" t="n">
        <v>0</v>
      </c>
      <c r="D2049" s="1" t="n">
        <v>2</v>
      </c>
      <c r="E2049" s="106" t="n">
        <f aca="false">PRODUCT(C2049/D2049)</f>
        <v>0</v>
      </c>
      <c r="G2049" s="6"/>
      <c r="H2049" s="6"/>
      <c r="I2049" s="6"/>
      <c r="J2049" s="1"/>
      <c r="K2049" s="1"/>
      <c r="L2049" s="6"/>
      <c r="N2049" s="1"/>
    </row>
    <row r="2050" customFormat="false" ht="15" hidden="false" customHeight="false" outlineLevel="0" collapsed="false">
      <c r="A2050" s="54" t="n">
        <v>2049</v>
      </c>
      <c r="B2050" s="6" t="s">
        <v>3975</v>
      </c>
      <c r="C2050" s="1" t="n">
        <v>0</v>
      </c>
      <c r="D2050" s="1" t="n">
        <v>2</v>
      </c>
      <c r="E2050" s="106" t="n">
        <f aca="false">PRODUCT(C2050/D2050)</f>
        <v>0</v>
      </c>
      <c r="G2050" s="6"/>
      <c r="H2050" s="6"/>
      <c r="I2050" s="6"/>
      <c r="J2050" s="1"/>
      <c r="K2050" s="1"/>
      <c r="L2050" s="6"/>
      <c r="N2050" s="1"/>
    </row>
    <row r="2051" customFormat="false" ht="15" hidden="false" customHeight="false" outlineLevel="0" collapsed="false">
      <c r="A2051" s="54" t="n">
        <v>2050</v>
      </c>
      <c r="B2051" s="6" t="s">
        <v>3976</v>
      </c>
      <c r="C2051" s="1" t="n">
        <v>0</v>
      </c>
      <c r="D2051" s="1" t="n">
        <v>2</v>
      </c>
      <c r="E2051" s="106" t="n">
        <f aca="false">PRODUCT(C2051/D2051)</f>
        <v>0</v>
      </c>
      <c r="G2051" s="6"/>
      <c r="H2051" s="6"/>
      <c r="I2051" s="6"/>
      <c r="J2051" s="1"/>
      <c r="K2051" s="1"/>
      <c r="L2051" s="6"/>
      <c r="N2051" s="1"/>
    </row>
    <row r="2052" customFormat="false" ht="15" hidden="false" customHeight="false" outlineLevel="0" collapsed="false">
      <c r="A2052" s="54" t="n">
        <v>2051</v>
      </c>
      <c r="B2052" s="6" t="s">
        <v>3977</v>
      </c>
      <c r="C2052" s="1" t="n">
        <v>0</v>
      </c>
      <c r="D2052" s="1" t="n">
        <v>2</v>
      </c>
      <c r="E2052" s="106" t="n">
        <f aca="false">PRODUCT(C2052/D2052)</f>
        <v>0</v>
      </c>
      <c r="G2052" s="6"/>
      <c r="H2052" s="6"/>
      <c r="I2052" s="6"/>
      <c r="J2052" s="1"/>
      <c r="K2052" s="1"/>
      <c r="L2052" s="6"/>
      <c r="N2052" s="1"/>
    </row>
    <row r="2053" customFormat="false" ht="15" hidden="false" customHeight="false" outlineLevel="0" collapsed="false">
      <c r="A2053" s="54" t="n">
        <v>2052</v>
      </c>
      <c r="B2053" s="6" t="s">
        <v>3978</v>
      </c>
      <c r="C2053" s="1" t="n">
        <v>0</v>
      </c>
      <c r="D2053" s="1" t="n">
        <v>2</v>
      </c>
      <c r="E2053" s="106" t="n">
        <f aca="false">PRODUCT(C2053/D2053)</f>
        <v>0</v>
      </c>
      <c r="G2053" s="6"/>
      <c r="H2053" s="6"/>
      <c r="I2053" s="6"/>
      <c r="J2053" s="1"/>
      <c r="K2053" s="1"/>
      <c r="L2053" s="6"/>
      <c r="N2053" s="1"/>
    </row>
    <row r="2054" customFormat="false" ht="15" hidden="false" customHeight="false" outlineLevel="0" collapsed="false">
      <c r="A2054" s="54" t="n">
        <v>2053</v>
      </c>
      <c r="B2054" s="6" t="s">
        <v>3603</v>
      </c>
      <c r="C2054" s="1" t="n">
        <v>0</v>
      </c>
      <c r="D2054" s="1" t="n">
        <v>2</v>
      </c>
      <c r="E2054" s="106" t="n">
        <f aca="false">PRODUCT(C2054/D2054)</f>
        <v>0</v>
      </c>
      <c r="G2054" s="6"/>
      <c r="H2054" s="6"/>
      <c r="I2054" s="6"/>
      <c r="J2054" s="1"/>
      <c r="K2054" s="1"/>
      <c r="L2054" s="6"/>
      <c r="N2054" s="1"/>
    </row>
    <row r="2055" customFormat="false" ht="15" hidden="false" customHeight="false" outlineLevel="0" collapsed="false">
      <c r="A2055" s="54" t="n">
        <v>2054</v>
      </c>
      <c r="B2055" s="6" t="s">
        <v>3979</v>
      </c>
      <c r="C2055" s="1" t="n">
        <v>0</v>
      </c>
      <c r="D2055" s="1" t="n">
        <v>2</v>
      </c>
      <c r="E2055" s="106" t="n">
        <f aca="false">PRODUCT(C2055/D2055)</f>
        <v>0</v>
      </c>
      <c r="G2055" s="6"/>
      <c r="H2055" s="6"/>
      <c r="I2055" s="6"/>
      <c r="J2055" s="1"/>
      <c r="K2055" s="1"/>
      <c r="L2055" s="6"/>
      <c r="N2055" s="1"/>
    </row>
    <row r="2056" customFormat="false" ht="15" hidden="false" customHeight="false" outlineLevel="0" collapsed="false">
      <c r="A2056" s="54" t="n">
        <v>2055</v>
      </c>
      <c r="B2056" s="6" t="s">
        <v>3980</v>
      </c>
      <c r="C2056" s="1" t="n">
        <v>0</v>
      </c>
      <c r="D2056" s="1" t="n">
        <v>2</v>
      </c>
      <c r="E2056" s="106" t="n">
        <f aca="false">PRODUCT(C2056/D2056)</f>
        <v>0</v>
      </c>
      <c r="G2056" s="6"/>
      <c r="H2056" s="6"/>
      <c r="I2056" s="6"/>
      <c r="J2056" s="1"/>
      <c r="K2056" s="1"/>
      <c r="L2056" s="6"/>
      <c r="N2056" s="1"/>
    </row>
    <row r="2057" customFormat="false" ht="15" hidden="false" customHeight="false" outlineLevel="0" collapsed="false">
      <c r="A2057" s="54" t="n">
        <v>2056</v>
      </c>
      <c r="B2057" s="6" t="s">
        <v>3981</v>
      </c>
      <c r="C2057" s="1" t="n">
        <v>0</v>
      </c>
      <c r="D2057" s="1" t="n">
        <v>1</v>
      </c>
      <c r="E2057" s="106" t="n">
        <f aca="false">PRODUCT(C2057/D2057)</f>
        <v>0</v>
      </c>
      <c r="G2057" s="6"/>
      <c r="H2057" s="6"/>
      <c r="I2057" s="6"/>
      <c r="J2057" s="1"/>
      <c r="K2057" s="1"/>
      <c r="L2057" s="6"/>
      <c r="N2057" s="1"/>
    </row>
    <row r="2058" customFormat="false" ht="15" hidden="false" customHeight="false" outlineLevel="0" collapsed="false">
      <c r="A2058" s="54" t="n">
        <v>2057</v>
      </c>
      <c r="B2058" s="6" t="s">
        <v>3982</v>
      </c>
      <c r="C2058" s="1" t="n">
        <v>0</v>
      </c>
      <c r="D2058" s="1" t="n">
        <v>2</v>
      </c>
      <c r="E2058" s="106" t="n">
        <f aca="false">PRODUCT(C2058/D2058)</f>
        <v>0</v>
      </c>
      <c r="G2058" s="6"/>
      <c r="H2058" s="6"/>
      <c r="I2058" s="6"/>
      <c r="J2058" s="1"/>
      <c r="K2058" s="1"/>
      <c r="L2058" s="6"/>
      <c r="N2058" s="1"/>
    </row>
    <row r="2059" customFormat="false" ht="15" hidden="false" customHeight="false" outlineLevel="0" collapsed="false">
      <c r="A2059" s="54" t="n">
        <v>2058</v>
      </c>
      <c r="B2059" s="6" t="s">
        <v>3983</v>
      </c>
      <c r="C2059" s="1" t="n">
        <v>0</v>
      </c>
      <c r="D2059" s="1" t="n">
        <v>1</v>
      </c>
      <c r="E2059" s="106" t="n">
        <f aca="false">PRODUCT(C2059/D2059)</f>
        <v>0</v>
      </c>
      <c r="G2059" s="6"/>
      <c r="H2059" s="6"/>
      <c r="I2059" s="6"/>
      <c r="J2059" s="1"/>
      <c r="K2059" s="1"/>
      <c r="L2059" s="6"/>
      <c r="N2059" s="1"/>
    </row>
    <row r="2060" customFormat="false" ht="15" hidden="false" customHeight="false" outlineLevel="0" collapsed="false">
      <c r="A2060" s="54" t="n">
        <v>2059</v>
      </c>
      <c r="B2060" s="6" t="s">
        <v>3984</v>
      </c>
      <c r="C2060" s="1" t="n">
        <v>0</v>
      </c>
      <c r="D2060" s="1" t="n">
        <v>1</v>
      </c>
      <c r="E2060" s="106" t="n">
        <f aca="false">PRODUCT(C2060/D2060)</f>
        <v>0</v>
      </c>
      <c r="G2060" s="6"/>
      <c r="H2060" s="6"/>
      <c r="I2060" s="6"/>
      <c r="J2060" s="1"/>
      <c r="K2060" s="1"/>
      <c r="L2060" s="6"/>
      <c r="N2060" s="1"/>
    </row>
    <row r="2061" customFormat="false" ht="15" hidden="false" customHeight="false" outlineLevel="0" collapsed="false">
      <c r="A2061" s="54" t="n">
        <v>2060</v>
      </c>
      <c r="B2061" s="6" t="s">
        <v>3985</v>
      </c>
      <c r="C2061" s="1" t="n">
        <v>0</v>
      </c>
      <c r="D2061" s="1" t="n">
        <v>1</v>
      </c>
      <c r="E2061" s="106" t="n">
        <f aca="false">PRODUCT(C2061/D2061)</f>
        <v>0</v>
      </c>
      <c r="G2061" s="6"/>
      <c r="H2061" s="6"/>
      <c r="I2061" s="6"/>
      <c r="J2061" s="1"/>
      <c r="K2061" s="1"/>
      <c r="L2061" s="6"/>
      <c r="N2061" s="1"/>
    </row>
    <row r="2062" customFormat="false" ht="15" hidden="false" customHeight="false" outlineLevel="0" collapsed="false">
      <c r="A2062" s="54" t="n">
        <v>2061</v>
      </c>
      <c r="B2062" s="6" t="s">
        <v>3986</v>
      </c>
      <c r="C2062" s="1" t="n">
        <v>0</v>
      </c>
      <c r="D2062" s="1" t="n">
        <v>1</v>
      </c>
      <c r="E2062" s="106" t="n">
        <f aca="false">PRODUCT(C2062/D2062)</f>
        <v>0</v>
      </c>
      <c r="G2062" s="6"/>
      <c r="H2062" s="6"/>
      <c r="I2062" s="6"/>
      <c r="J2062" s="1"/>
      <c r="K2062" s="1"/>
      <c r="L2062" s="6"/>
      <c r="N2062" s="1"/>
    </row>
    <row r="2063" customFormat="false" ht="15" hidden="false" customHeight="false" outlineLevel="0" collapsed="false">
      <c r="A2063" s="54" t="n">
        <v>2062</v>
      </c>
      <c r="B2063" s="6" t="s">
        <v>3987</v>
      </c>
      <c r="C2063" s="1" t="n">
        <v>0</v>
      </c>
      <c r="D2063" s="1" t="n">
        <v>1</v>
      </c>
      <c r="E2063" s="106" t="n">
        <f aca="false">PRODUCT(C2063/D2063)</f>
        <v>0</v>
      </c>
      <c r="G2063" s="6"/>
      <c r="H2063" s="6"/>
      <c r="I2063" s="6"/>
      <c r="J2063" s="1"/>
      <c r="K2063" s="1"/>
      <c r="L2063" s="6"/>
      <c r="N2063" s="1"/>
    </row>
    <row r="2064" customFormat="false" ht="15" hidden="false" customHeight="false" outlineLevel="0" collapsed="false">
      <c r="A2064" s="54" t="n">
        <v>2063</v>
      </c>
      <c r="B2064" s="6" t="s">
        <v>3988</v>
      </c>
      <c r="C2064" s="1" t="n">
        <v>0</v>
      </c>
      <c r="D2064" s="1" t="n">
        <v>1</v>
      </c>
      <c r="E2064" s="106" t="n">
        <f aca="false">PRODUCT(C2064/D2064)</f>
        <v>0</v>
      </c>
      <c r="G2064" s="6"/>
      <c r="H2064" s="6"/>
      <c r="I2064" s="6"/>
      <c r="J2064" s="1"/>
      <c r="K2064" s="1"/>
      <c r="L2064" s="6"/>
      <c r="N2064" s="1"/>
    </row>
    <row r="2065" customFormat="false" ht="15" hidden="false" customHeight="false" outlineLevel="0" collapsed="false">
      <c r="A2065" s="54" t="n">
        <v>2064</v>
      </c>
      <c r="B2065" s="6" t="s">
        <v>3989</v>
      </c>
      <c r="C2065" s="1" t="n">
        <v>0</v>
      </c>
      <c r="D2065" s="1" t="n">
        <v>1</v>
      </c>
      <c r="E2065" s="106" t="n">
        <f aca="false">PRODUCT(C2065/D2065)</f>
        <v>0</v>
      </c>
      <c r="G2065" s="6"/>
      <c r="H2065" s="6"/>
      <c r="I2065" s="6"/>
      <c r="J2065" s="1"/>
      <c r="K2065" s="1"/>
      <c r="L2065" s="6"/>
      <c r="N2065" s="1"/>
    </row>
    <row r="2066" customFormat="false" ht="15" hidden="false" customHeight="false" outlineLevel="0" collapsed="false">
      <c r="A2066" s="54" t="n">
        <v>2065</v>
      </c>
      <c r="B2066" s="6" t="s">
        <v>3990</v>
      </c>
      <c r="C2066" s="1" t="n">
        <v>0</v>
      </c>
      <c r="D2066" s="1" t="n">
        <v>1</v>
      </c>
      <c r="E2066" s="106" t="n">
        <f aca="false">PRODUCT(C2066/D2066)</f>
        <v>0</v>
      </c>
      <c r="G2066" s="6"/>
      <c r="H2066" s="6"/>
      <c r="I2066" s="6"/>
      <c r="J2066" s="1"/>
      <c r="K2066" s="1"/>
      <c r="L2066" s="6"/>
      <c r="N2066" s="1"/>
    </row>
    <row r="2067" customFormat="false" ht="15" hidden="false" customHeight="false" outlineLevel="0" collapsed="false">
      <c r="A2067" s="54" t="n">
        <v>2066</v>
      </c>
      <c r="B2067" s="6" t="s">
        <v>3991</v>
      </c>
      <c r="C2067" s="1" t="n">
        <v>0</v>
      </c>
      <c r="D2067" s="1" t="n">
        <v>1</v>
      </c>
      <c r="E2067" s="106" t="n">
        <f aca="false">PRODUCT(C2067/D2067)</f>
        <v>0</v>
      </c>
      <c r="G2067" s="6"/>
      <c r="H2067" s="6"/>
      <c r="I2067" s="6"/>
      <c r="J2067" s="1"/>
      <c r="K2067" s="1"/>
      <c r="L2067" s="6"/>
      <c r="N2067" s="1"/>
    </row>
    <row r="2068" customFormat="false" ht="15" hidden="false" customHeight="false" outlineLevel="0" collapsed="false">
      <c r="A2068" s="54" t="n">
        <v>2067</v>
      </c>
      <c r="B2068" s="6" t="s">
        <v>3992</v>
      </c>
      <c r="C2068" s="1" t="n">
        <v>0</v>
      </c>
      <c r="D2068" s="1" t="n">
        <v>1</v>
      </c>
      <c r="E2068" s="106" t="n">
        <f aca="false">PRODUCT(C2068/D2068)</f>
        <v>0</v>
      </c>
      <c r="G2068" s="6"/>
      <c r="H2068" s="6"/>
      <c r="I2068" s="6"/>
      <c r="J2068" s="1"/>
      <c r="K2068" s="1"/>
      <c r="L2068" s="6"/>
      <c r="N2068" s="1"/>
    </row>
    <row r="2069" customFormat="false" ht="15" hidden="false" customHeight="false" outlineLevel="0" collapsed="false">
      <c r="A2069" s="54" t="n">
        <v>2068</v>
      </c>
      <c r="B2069" s="6" t="s">
        <v>3993</v>
      </c>
      <c r="C2069" s="1" t="n">
        <v>0</v>
      </c>
      <c r="D2069" s="1" t="n">
        <v>1</v>
      </c>
      <c r="E2069" s="106" t="n">
        <f aca="false">PRODUCT(C2069/D2069)</f>
        <v>0</v>
      </c>
      <c r="G2069" s="6"/>
      <c r="H2069" s="6"/>
      <c r="I2069" s="6"/>
      <c r="J2069" s="1"/>
      <c r="K2069" s="1"/>
      <c r="L2069" s="6"/>
      <c r="N2069" s="1"/>
    </row>
    <row r="2070" customFormat="false" ht="15" hidden="false" customHeight="false" outlineLevel="0" collapsed="false">
      <c r="A2070" s="54" t="n">
        <v>2069</v>
      </c>
      <c r="B2070" s="6" t="s">
        <v>3994</v>
      </c>
      <c r="C2070" s="1" t="n">
        <v>0</v>
      </c>
      <c r="D2070" s="1" t="n">
        <v>1</v>
      </c>
      <c r="E2070" s="106" t="n">
        <f aca="false">PRODUCT(C2070/D2070)</f>
        <v>0</v>
      </c>
      <c r="G2070" s="6"/>
      <c r="H2070" s="6"/>
      <c r="I2070" s="6"/>
      <c r="J2070" s="1"/>
      <c r="K2070" s="1"/>
      <c r="L2070" s="6"/>
      <c r="N2070" s="1"/>
    </row>
    <row r="2071" customFormat="false" ht="15" hidden="false" customHeight="false" outlineLevel="0" collapsed="false">
      <c r="A2071" s="54" t="n">
        <v>2070</v>
      </c>
      <c r="B2071" s="6" t="s">
        <v>3995</v>
      </c>
      <c r="C2071" s="1" t="n">
        <v>0</v>
      </c>
      <c r="D2071" s="1" t="n">
        <v>1</v>
      </c>
      <c r="E2071" s="106" t="n">
        <f aca="false">PRODUCT(C2071/D2071)</f>
        <v>0</v>
      </c>
      <c r="G2071" s="6"/>
      <c r="H2071" s="6"/>
      <c r="I2071" s="6"/>
      <c r="J2071" s="1"/>
      <c r="K2071" s="1"/>
      <c r="L2071" s="6"/>
      <c r="N2071" s="1"/>
    </row>
    <row r="2072" customFormat="false" ht="15" hidden="false" customHeight="false" outlineLevel="0" collapsed="false">
      <c r="A2072" s="54" t="n">
        <v>2071</v>
      </c>
      <c r="B2072" s="6" t="s">
        <v>3997</v>
      </c>
      <c r="C2072" s="1" t="n">
        <v>0</v>
      </c>
      <c r="D2072" s="1" t="n">
        <v>1</v>
      </c>
      <c r="E2072" s="106" t="n">
        <f aca="false">PRODUCT(C2072/D2072)</f>
        <v>0</v>
      </c>
      <c r="G2072" s="6"/>
      <c r="H2072" s="6"/>
      <c r="I2072" s="6"/>
      <c r="J2072" s="1"/>
      <c r="K2072" s="1"/>
      <c r="L2072" s="6"/>
      <c r="N2072" s="1"/>
    </row>
    <row r="2073" customFormat="false" ht="15" hidden="false" customHeight="false" outlineLevel="0" collapsed="false">
      <c r="A2073" s="54" t="n">
        <v>2072</v>
      </c>
      <c r="B2073" s="6" t="s">
        <v>3998</v>
      </c>
      <c r="C2073" s="1" t="n">
        <v>0</v>
      </c>
      <c r="D2073" s="1" t="n">
        <v>1</v>
      </c>
      <c r="E2073" s="106" t="n">
        <f aca="false">PRODUCT(C2073/D2073)</f>
        <v>0</v>
      </c>
      <c r="G2073" s="6"/>
      <c r="H2073" s="6"/>
      <c r="I2073" s="6"/>
      <c r="J2073" s="1"/>
      <c r="K2073" s="1"/>
      <c r="L2073" s="6"/>
      <c r="N2073" s="1"/>
    </row>
    <row r="2074" customFormat="false" ht="15" hidden="false" customHeight="false" outlineLevel="0" collapsed="false">
      <c r="A2074" s="54" t="n">
        <v>2073</v>
      </c>
      <c r="B2074" s="6" t="s">
        <v>3999</v>
      </c>
      <c r="C2074" s="1" t="n">
        <v>0</v>
      </c>
      <c r="D2074" s="1" t="n">
        <v>1</v>
      </c>
      <c r="E2074" s="106" t="n">
        <f aca="false">PRODUCT(C2074/D2074)</f>
        <v>0</v>
      </c>
      <c r="G2074" s="6"/>
      <c r="H2074" s="6"/>
      <c r="I2074" s="6"/>
      <c r="J2074" s="1"/>
      <c r="K2074" s="1"/>
      <c r="L2074" s="6"/>
      <c r="N2074" s="1"/>
    </row>
    <row r="2075" customFormat="false" ht="15" hidden="false" customHeight="false" outlineLevel="0" collapsed="false">
      <c r="A2075" s="54" t="n">
        <v>2074</v>
      </c>
      <c r="B2075" s="6" t="s">
        <v>4000</v>
      </c>
      <c r="C2075" s="1" t="n">
        <v>0</v>
      </c>
      <c r="D2075" s="1" t="n">
        <v>1</v>
      </c>
      <c r="E2075" s="106" t="n">
        <f aca="false">PRODUCT(C2075/D2075)</f>
        <v>0</v>
      </c>
      <c r="G2075" s="6"/>
      <c r="H2075" s="6"/>
      <c r="I2075" s="6"/>
      <c r="J2075" s="1"/>
      <c r="K2075" s="1"/>
      <c r="L2075" s="6"/>
      <c r="N2075" s="1"/>
    </row>
    <row r="2076" customFormat="false" ht="15" hidden="false" customHeight="false" outlineLevel="0" collapsed="false">
      <c r="A2076" s="54" t="n">
        <v>2075</v>
      </c>
      <c r="B2076" s="6" t="s">
        <v>4001</v>
      </c>
      <c r="C2076" s="1" t="n">
        <v>0</v>
      </c>
      <c r="D2076" s="1" t="n">
        <v>1</v>
      </c>
      <c r="E2076" s="106" t="n">
        <f aca="false">PRODUCT(C2076/D2076)</f>
        <v>0</v>
      </c>
      <c r="G2076" s="6"/>
      <c r="H2076" s="6"/>
      <c r="I2076" s="6"/>
      <c r="J2076" s="1"/>
      <c r="K2076" s="1"/>
      <c r="L2076" s="6"/>
      <c r="N2076" s="1"/>
    </row>
    <row r="2077" customFormat="false" ht="15" hidden="false" customHeight="false" outlineLevel="0" collapsed="false">
      <c r="A2077" s="54" t="n">
        <v>2076</v>
      </c>
      <c r="B2077" s="6" t="s">
        <v>4002</v>
      </c>
      <c r="C2077" s="1" t="n">
        <v>0</v>
      </c>
      <c r="D2077" s="1" t="n">
        <v>1</v>
      </c>
      <c r="E2077" s="106" t="n">
        <f aca="false">PRODUCT(C2077/D2077)</f>
        <v>0</v>
      </c>
      <c r="G2077" s="6"/>
      <c r="H2077" s="6"/>
      <c r="I2077" s="6"/>
      <c r="J2077" s="1"/>
      <c r="K2077" s="1"/>
      <c r="L2077" s="6"/>
      <c r="N2077" s="1"/>
    </row>
    <row r="2078" customFormat="false" ht="15" hidden="false" customHeight="false" outlineLevel="0" collapsed="false">
      <c r="A2078" s="54" t="n">
        <v>2077</v>
      </c>
      <c r="B2078" s="6" t="s">
        <v>4003</v>
      </c>
      <c r="C2078" s="1" t="n">
        <v>0</v>
      </c>
      <c r="D2078" s="1" t="n">
        <v>1</v>
      </c>
      <c r="E2078" s="106" t="n">
        <f aca="false">PRODUCT(C2078/D2078)</f>
        <v>0</v>
      </c>
      <c r="G2078" s="6"/>
      <c r="H2078" s="6"/>
      <c r="I2078" s="6"/>
      <c r="J2078" s="1"/>
      <c r="K2078" s="1"/>
      <c r="L2078" s="6"/>
      <c r="N2078" s="1"/>
    </row>
    <row r="2079" customFormat="false" ht="15" hidden="false" customHeight="false" outlineLevel="0" collapsed="false">
      <c r="A2079" s="54" t="n">
        <v>2078</v>
      </c>
      <c r="B2079" s="6" t="s">
        <v>4004</v>
      </c>
      <c r="C2079" s="1" t="n">
        <v>0</v>
      </c>
      <c r="D2079" s="1" t="n">
        <v>1</v>
      </c>
      <c r="E2079" s="106" t="n">
        <f aca="false">PRODUCT(C2079/D2079)</f>
        <v>0</v>
      </c>
      <c r="G2079" s="6"/>
      <c r="H2079" s="6"/>
      <c r="I2079" s="6"/>
      <c r="J2079" s="1"/>
      <c r="K2079" s="1"/>
      <c r="L2079" s="6"/>
      <c r="N2079" s="1"/>
    </row>
    <row r="2080" customFormat="false" ht="15" hidden="false" customHeight="false" outlineLevel="0" collapsed="false">
      <c r="A2080" s="54" t="n">
        <v>2079</v>
      </c>
      <c r="B2080" s="6" t="s">
        <v>4005</v>
      </c>
      <c r="C2080" s="1" t="n">
        <v>0</v>
      </c>
      <c r="D2080" s="1" t="n">
        <v>1</v>
      </c>
      <c r="E2080" s="106" t="n">
        <f aca="false">PRODUCT(C2080/D2080)</f>
        <v>0</v>
      </c>
      <c r="G2080" s="6"/>
      <c r="H2080" s="6"/>
      <c r="I2080" s="6"/>
      <c r="J2080" s="1"/>
      <c r="K2080" s="1"/>
      <c r="L2080" s="6"/>
      <c r="N2080" s="1"/>
    </row>
    <row r="2081" customFormat="false" ht="15" hidden="false" customHeight="false" outlineLevel="0" collapsed="false">
      <c r="A2081" s="54" t="n">
        <v>2080</v>
      </c>
      <c r="B2081" s="6" t="s">
        <v>4006</v>
      </c>
      <c r="C2081" s="1" t="n">
        <v>0</v>
      </c>
      <c r="D2081" s="1" t="n">
        <v>1</v>
      </c>
      <c r="E2081" s="106" t="n">
        <f aca="false">PRODUCT(C2081/D2081)</f>
        <v>0</v>
      </c>
      <c r="G2081" s="6"/>
      <c r="H2081" s="6"/>
      <c r="I2081" s="6"/>
      <c r="J2081" s="1"/>
      <c r="K2081" s="1"/>
      <c r="L2081" s="6"/>
      <c r="N2081" s="1"/>
    </row>
    <row r="2082" customFormat="false" ht="15" hidden="false" customHeight="false" outlineLevel="0" collapsed="false">
      <c r="A2082" s="54" t="n">
        <v>2081</v>
      </c>
      <c r="B2082" s="6" t="s">
        <v>4007</v>
      </c>
      <c r="C2082" s="1" t="n">
        <v>0</v>
      </c>
      <c r="D2082" s="1" t="n">
        <v>1</v>
      </c>
      <c r="E2082" s="106" t="n">
        <f aca="false">PRODUCT(C2082/D2082)</f>
        <v>0</v>
      </c>
      <c r="G2082" s="6"/>
      <c r="H2082" s="6"/>
      <c r="I2082" s="6"/>
      <c r="J2082" s="1"/>
      <c r="K2082" s="1"/>
      <c r="L2082" s="6"/>
      <c r="N2082" s="1"/>
    </row>
    <row r="2083" customFormat="false" ht="15" hidden="false" customHeight="false" outlineLevel="0" collapsed="false">
      <c r="A2083" s="54" t="n">
        <v>2082</v>
      </c>
      <c r="B2083" s="6" t="s">
        <v>4008</v>
      </c>
      <c r="C2083" s="1" t="n">
        <v>0</v>
      </c>
      <c r="D2083" s="1" t="n">
        <v>1</v>
      </c>
      <c r="E2083" s="106" t="n">
        <f aca="false">PRODUCT(C2083/D2083)</f>
        <v>0</v>
      </c>
      <c r="G2083" s="6"/>
      <c r="H2083" s="6"/>
      <c r="I2083" s="6"/>
      <c r="J2083" s="1"/>
      <c r="K2083" s="1"/>
      <c r="L2083" s="6"/>
      <c r="N2083" s="1"/>
    </row>
    <row r="2084" customFormat="false" ht="15" hidden="false" customHeight="false" outlineLevel="0" collapsed="false">
      <c r="A2084" s="54" t="n">
        <v>2083</v>
      </c>
      <c r="B2084" s="6" t="s">
        <v>4009</v>
      </c>
      <c r="C2084" s="1" t="n">
        <v>0</v>
      </c>
      <c r="D2084" s="1" t="n">
        <v>1</v>
      </c>
      <c r="E2084" s="106" t="n">
        <f aca="false">PRODUCT(C2084/D2084)</f>
        <v>0</v>
      </c>
      <c r="G2084" s="6"/>
      <c r="H2084" s="6"/>
      <c r="I2084" s="6"/>
      <c r="J2084" s="1"/>
      <c r="K2084" s="1"/>
      <c r="L2084" s="6"/>
      <c r="N2084" s="1"/>
    </row>
    <row r="2085" customFormat="false" ht="15" hidden="false" customHeight="false" outlineLevel="0" collapsed="false">
      <c r="A2085" s="54" t="n">
        <v>2084</v>
      </c>
      <c r="B2085" s="2" t="s">
        <v>4010</v>
      </c>
      <c r="C2085" s="1" t="n">
        <v>0</v>
      </c>
      <c r="D2085" s="1" t="n">
        <v>1</v>
      </c>
      <c r="E2085" s="106" t="n">
        <f aca="false">PRODUCT(C2085/D2085)</f>
        <v>0</v>
      </c>
      <c r="G2085" s="6"/>
      <c r="H2085" s="2"/>
      <c r="I2085" s="6"/>
      <c r="J2085" s="1"/>
      <c r="K2085" s="1"/>
      <c r="L2085" s="6"/>
      <c r="N2085" s="1"/>
    </row>
    <row r="2086" customFormat="false" ht="15" hidden="false" customHeight="false" outlineLevel="0" collapsed="false">
      <c r="A2086" s="54" t="n">
        <v>2085</v>
      </c>
      <c r="B2086" s="2" t="s">
        <v>4011</v>
      </c>
      <c r="C2086" s="1" t="n">
        <v>0</v>
      </c>
      <c r="D2086" s="1" t="n">
        <v>1</v>
      </c>
      <c r="E2086" s="106" t="n">
        <f aca="false">PRODUCT(C2086/D2086)</f>
        <v>0</v>
      </c>
      <c r="G2086" s="6"/>
      <c r="H2086" s="2"/>
      <c r="I2086" s="6"/>
      <c r="J2086" s="1"/>
      <c r="K2086" s="1"/>
      <c r="L2086" s="6"/>
      <c r="N2086" s="1"/>
    </row>
    <row r="2087" customFormat="false" ht="15" hidden="false" customHeight="false" outlineLevel="0" collapsed="false">
      <c r="A2087" s="54" t="n">
        <v>2086</v>
      </c>
      <c r="B2087" s="2" t="s">
        <v>4012</v>
      </c>
      <c r="C2087" s="1" t="n">
        <v>0</v>
      </c>
      <c r="D2087" s="1" t="n">
        <v>1</v>
      </c>
      <c r="E2087" s="106" t="n">
        <f aca="false">PRODUCT(C2087/D2087)</f>
        <v>0</v>
      </c>
      <c r="G2087" s="6"/>
      <c r="H2087" s="2"/>
      <c r="I2087" s="6"/>
      <c r="J2087" s="1"/>
      <c r="K2087" s="1"/>
      <c r="L2087" s="6"/>
      <c r="N2087" s="1"/>
    </row>
    <row r="2088" customFormat="false" ht="15" hidden="false" customHeight="false" outlineLevel="0" collapsed="false">
      <c r="A2088" s="54"/>
      <c r="B2088" s="2" t="s">
        <v>4013</v>
      </c>
      <c r="C2088" s="1" t="n">
        <v>0</v>
      </c>
      <c r="D2088" s="2" t="n">
        <v>1</v>
      </c>
      <c r="G2088" s="6"/>
      <c r="H2088" s="2"/>
      <c r="I2088" s="6"/>
      <c r="J2088" s="1"/>
      <c r="L2088" s="6"/>
      <c r="N2088" s="1"/>
    </row>
    <row r="2089" customFormat="false" ht="15" hidden="false" customHeight="false" outlineLevel="0" collapsed="false">
      <c r="A2089" s="54"/>
      <c r="B2089" s="6" t="s">
        <v>4014</v>
      </c>
      <c r="C2089" s="1" t="n">
        <v>0</v>
      </c>
      <c r="D2089" s="2" t="n">
        <v>1</v>
      </c>
      <c r="G2089" s="6"/>
      <c r="H2089" s="6"/>
      <c r="I2089" s="6"/>
      <c r="J2089" s="1"/>
      <c r="L2089" s="6"/>
      <c r="N2089" s="1"/>
    </row>
    <row r="2090" customFormat="false" ht="15" hidden="false" customHeight="false" outlineLevel="0" collapsed="false">
      <c r="A2090" s="54"/>
      <c r="B2090" s="6" t="s">
        <v>4015</v>
      </c>
      <c r="C2090" s="1" t="n">
        <v>0</v>
      </c>
      <c r="D2090" s="2" t="n">
        <v>1</v>
      </c>
      <c r="G2090" s="6"/>
      <c r="H2090" s="6"/>
      <c r="I2090" s="6"/>
      <c r="J2090" s="1"/>
      <c r="L2090" s="6"/>
      <c r="N2090" s="1"/>
    </row>
    <row r="2091" customFormat="false" ht="15" hidden="false" customHeight="false" outlineLevel="0" collapsed="false">
      <c r="A2091" s="54"/>
      <c r="B2091" s="6" t="s">
        <v>4016</v>
      </c>
      <c r="C2091" s="1" t="n">
        <v>0</v>
      </c>
      <c r="D2091" s="2" t="n">
        <v>1</v>
      </c>
      <c r="G2091" s="6"/>
      <c r="H2091" s="6"/>
      <c r="I2091" s="6"/>
      <c r="J2091" s="1"/>
      <c r="L2091" s="6"/>
      <c r="N2091" s="1"/>
    </row>
    <row r="2092" customFormat="false" ht="15" hidden="false" customHeight="false" outlineLevel="0" collapsed="false">
      <c r="A2092" s="54"/>
      <c r="B2092" s="6" t="s">
        <v>4017</v>
      </c>
      <c r="C2092" s="1" t="n">
        <v>0</v>
      </c>
      <c r="D2092" s="2" t="n">
        <v>1</v>
      </c>
      <c r="G2092" s="6"/>
      <c r="H2092" s="6"/>
      <c r="I2092" s="6"/>
      <c r="J2092" s="1"/>
      <c r="L2092" s="6"/>
      <c r="N2092" s="1"/>
    </row>
    <row r="2093" customFormat="false" ht="15" hidden="false" customHeight="false" outlineLevel="0" collapsed="false">
      <c r="A2093" s="54"/>
      <c r="B2093" s="6" t="s">
        <v>4018</v>
      </c>
      <c r="C2093" s="1" t="n">
        <v>0</v>
      </c>
      <c r="D2093" s="2" t="n">
        <v>1</v>
      </c>
      <c r="G2093" s="6"/>
      <c r="H2093" s="6"/>
      <c r="I2093" s="6"/>
      <c r="J2093" s="1"/>
      <c r="L2093" s="6"/>
      <c r="N2093" s="1"/>
    </row>
    <row r="2094" customFormat="false" ht="15" hidden="false" customHeight="false" outlineLevel="0" collapsed="false">
      <c r="A2094" s="54"/>
      <c r="B2094" s="6" t="s">
        <v>4019</v>
      </c>
      <c r="C2094" s="1" t="n">
        <v>0</v>
      </c>
      <c r="D2094" s="2" t="n">
        <v>1</v>
      </c>
      <c r="G2094" s="6"/>
      <c r="H2094" s="6"/>
      <c r="I2094" s="6"/>
      <c r="J2094" s="1"/>
      <c r="L2094" s="6"/>
      <c r="N2094" s="1"/>
    </row>
    <row r="2095" customFormat="false" ht="15" hidden="false" customHeight="false" outlineLevel="0" collapsed="false">
      <c r="A2095" s="54"/>
      <c r="B2095" s="6" t="s">
        <v>4020</v>
      </c>
      <c r="C2095" s="1" t="n">
        <v>0</v>
      </c>
      <c r="D2095" s="2" t="n">
        <v>1</v>
      </c>
      <c r="G2095" s="6"/>
      <c r="H2095" s="6"/>
      <c r="I2095" s="6"/>
      <c r="J2095" s="1"/>
      <c r="L2095" s="6"/>
      <c r="N2095" s="1"/>
    </row>
    <row r="2096" customFormat="false" ht="15" hidden="false" customHeight="false" outlineLevel="0" collapsed="false">
      <c r="A2096" s="54"/>
      <c r="B2096" s="6" t="s">
        <v>4021</v>
      </c>
      <c r="C2096" s="1" t="n">
        <v>0</v>
      </c>
      <c r="D2096" s="2" t="n">
        <v>1</v>
      </c>
      <c r="G2096" s="6"/>
      <c r="H2096" s="6"/>
      <c r="I2096" s="6"/>
      <c r="J2096" s="1"/>
      <c r="L2096" s="6"/>
      <c r="N2096" s="1"/>
    </row>
    <row r="2097" customFormat="false" ht="15" hidden="false" customHeight="false" outlineLevel="0" collapsed="false">
      <c r="A2097" s="54"/>
      <c r="B2097" s="6" t="s">
        <v>4022</v>
      </c>
      <c r="C2097" s="1" t="n">
        <v>0</v>
      </c>
      <c r="D2097" s="2" t="n">
        <v>1</v>
      </c>
      <c r="G2097" s="6"/>
      <c r="H2097" s="6"/>
      <c r="I2097" s="6"/>
      <c r="J2097" s="1"/>
      <c r="L2097" s="6"/>
      <c r="N2097" s="1"/>
    </row>
    <row r="2098" customFormat="false" ht="15" hidden="false" customHeight="false" outlineLevel="0" collapsed="false">
      <c r="A2098" s="54"/>
      <c r="B2098" s="6" t="s">
        <v>4023</v>
      </c>
      <c r="C2098" s="2" t="n">
        <v>0</v>
      </c>
      <c r="D2098" s="2" t="n">
        <v>1</v>
      </c>
      <c r="G2098" s="6"/>
      <c r="H2098" s="6"/>
      <c r="I2098" s="6"/>
      <c r="L2098" s="6"/>
      <c r="N2098" s="1"/>
    </row>
    <row r="2099" customFormat="false" ht="15" hidden="false" customHeight="false" outlineLevel="0" collapsed="false">
      <c r="A2099" s="54"/>
      <c r="B2099" s="6" t="s">
        <v>4024</v>
      </c>
      <c r="C2099" s="2" t="n">
        <v>0</v>
      </c>
      <c r="D2099" s="2" t="n">
        <v>1</v>
      </c>
      <c r="G2099" s="6"/>
      <c r="H2099" s="6"/>
      <c r="I2099" s="6"/>
      <c r="L2099" s="6"/>
      <c r="N2099" s="1"/>
    </row>
    <row r="2100" customFormat="false" ht="15" hidden="false" customHeight="false" outlineLevel="0" collapsed="false">
      <c r="A2100" s="54"/>
      <c r="B2100" s="6" t="s">
        <v>4025</v>
      </c>
      <c r="C2100" s="2" t="n">
        <v>0</v>
      </c>
      <c r="D2100" s="2" t="n">
        <v>1</v>
      </c>
      <c r="G2100" s="6"/>
      <c r="H2100" s="6"/>
      <c r="I2100" s="6"/>
      <c r="L2100" s="6"/>
      <c r="N2100" s="1"/>
    </row>
    <row r="2101" customFormat="false" ht="15" hidden="false" customHeight="false" outlineLevel="0" collapsed="false">
      <c r="A2101" s="54"/>
      <c r="B2101" s="6" t="s">
        <v>4026</v>
      </c>
      <c r="C2101" s="2" t="n">
        <v>0</v>
      </c>
      <c r="D2101" s="2" t="n">
        <v>1</v>
      </c>
      <c r="G2101" s="6"/>
      <c r="H2101" s="6"/>
      <c r="I2101" s="6"/>
      <c r="L2101" s="6"/>
      <c r="N2101" s="1"/>
    </row>
    <row r="2102" customFormat="false" ht="15" hidden="false" customHeight="false" outlineLevel="0" collapsed="false">
      <c r="A2102" s="54"/>
      <c r="B2102" s="6" t="s">
        <v>4027</v>
      </c>
      <c r="C2102" s="2" t="n">
        <v>0</v>
      </c>
      <c r="D2102" s="2" t="n">
        <v>1</v>
      </c>
      <c r="G2102" s="6"/>
      <c r="H2102" s="6"/>
      <c r="I2102" s="6"/>
      <c r="L2102" s="6"/>
      <c r="N2102" s="1"/>
    </row>
    <row r="2103" customFormat="false" ht="15" hidden="false" customHeight="false" outlineLevel="0" collapsed="false">
      <c r="A2103" s="54"/>
      <c r="B2103" s="6" t="s">
        <v>4028</v>
      </c>
      <c r="C2103" s="2" t="n">
        <v>0</v>
      </c>
      <c r="D2103" s="2" t="n">
        <v>1</v>
      </c>
      <c r="G2103" s="6"/>
      <c r="H2103" s="6"/>
      <c r="I2103" s="6"/>
      <c r="L2103" s="6"/>
      <c r="N2103" s="1"/>
    </row>
    <row r="2104" customFormat="false" ht="15" hidden="false" customHeight="false" outlineLevel="0" collapsed="false">
      <c r="A2104" s="54"/>
      <c r="B2104" s="6" t="s">
        <v>4029</v>
      </c>
      <c r="C2104" s="2" t="n">
        <v>0</v>
      </c>
      <c r="D2104" s="2" t="n">
        <v>1</v>
      </c>
      <c r="G2104" s="6"/>
      <c r="H2104" s="6"/>
      <c r="I2104" s="6"/>
      <c r="L2104" s="6"/>
      <c r="N2104" s="1"/>
    </row>
    <row r="2105" customFormat="false" ht="15" hidden="false" customHeight="false" outlineLevel="0" collapsed="false">
      <c r="A2105" s="54"/>
      <c r="B2105" s="6" t="s">
        <v>4030</v>
      </c>
      <c r="C2105" s="2" t="n">
        <v>0</v>
      </c>
      <c r="D2105" s="2" t="n">
        <v>1</v>
      </c>
      <c r="G2105" s="6"/>
      <c r="H2105" s="6"/>
      <c r="I2105" s="6"/>
      <c r="L2105" s="6"/>
      <c r="N2105" s="1"/>
    </row>
    <row r="2106" customFormat="false" ht="15" hidden="false" customHeight="false" outlineLevel="0" collapsed="false">
      <c r="A2106" s="54"/>
      <c r="B2106" s="6" t="s">
        <v>4031</v>
      </c>
      <c r="C2106" s="2" t="n">
        <v>0</v>
      </c>
      <c r="D2106" s="2" t="n">
        <v>1</v>
      </c>
      <c r="G2106" s="6"/>
      <c r="H2106" s="6"/>
      <c r="I2106" s="6"/>
      <c r="L2106" s="6"/>
      <c r="N2106" s="1"/>
    </row>
    <row r="2107" customFormat="false" ht="15" hidden="false" customHeight="false" outlineLevel="0" collapsed="false">
      <c r="A2107" s="54"/>
      <c r="B2107" s="6" t="s">
        <v>4032</v>
      </c>
      <c r="C2107" s="2" t="n">
        <v>0</v>
      </c>
      <c r="D2107" s="2" t="n">
        <v>1</v>
      </c>
      <c r="G2107" s="6"/>
      <c r="H2107" s="6"/>
      <c r="I2107" s="6"/>
      <c r="L2107" s="6"/>
      <c r="N2107" s="1"/>
    </row>
    <row r="2108" customFormat="false" ht="15" hidden="false" customHeight="false" outlineLevel="0" collapsed="false">
      <c r="A2108" s="54"/>
      <c r="B2108" s="6" t="s">
        <v>4033</v>
      </c>
      <c r="C2108" s="2" t="n">
        <v>0</v>
      </c>
      <c r="D2108" s="2" t="n">
        <v>1</v>
      </c>
      <c r="G2108" s="6"/>
      <c r="H2108" s="6"/>
      <c r="I2108" s="6"/>
      <c r="L2108" s="6"/>
      <c r="N2108" s="1"/>
    </row>
    <row r="2109" customFormat="false" ht="15" hidden="false" customHeight="false" outlineLevel="0" collapsed="false">
      <c r="A2109" s="54"/>
      <c r="B2109" s="6" t="s">
        <v>4034</v>
      </c>
      <c r="C2109" s="2" t="n">
        <v>0</v>
      </c>
      <c r="D2109" s="2" t="n">
        <v>1</v>
      </c>
      <c r="G2109" s="6"/>
      <c r="H2109" s="6"/>
      <c r="I2109" s="6"/>
      <c r="L2109" s="6"/>
      <c r="N2109" s="1"/>
    </row>
    <row r="2110" customFormat="false" ht="15" hidden="false" customHeight="false" outlineLevel="0" collapsed="false">
      <c r="A2110" s="54"/>
      <c r="B2110" s="6" t="s">
        <v>4035</v>
      </c>
      <c r="C2110" s="2" t="n">
        <v>0</v>
      </c>
      <c r="D2110" s="2" t="n">
        <v>1</v>
      </c>
      <c r="G2110" s="6"/>
      <c r="H2110" s="6"/>
      <c r="I2110" s="6"/>
      <c r="L2110" s="6"/>
      <c r="N2110" s="1"/>
    </row>
    <row r="2111" customFormat="false" ht="15" hidden="false" customHeight="false" outlineLevel="0" collapsed="false">
      <c r="A2111" s="54"/>
      <c r="B2111" s="6" t="s">
        <v>4037</v>
      </c>
      <c r="C2111" s="2" t="n">
        <v>0</v>
      </c>
      <c r="D2111" s="2" t="n">
        <v>1</v>
      </c>
      <c r="G2111" s="6"/>
      <c r="H2111" s="6"/>
      <c r="I2111" s="6"/>
      <c r="L2111" s="6"/>
      <c r="N2111" s="1"/>
    </row>
    <row r="2112" customFormat="false" ht="15" hidden="false" customHeight="false" outlineLevel="0" collapsed="false">
      <c r="A2112" s="54"/>
      <c r="B2112" s="6" t="s">
        <v>4038</v>
      </c>
      <c r="C2112" s="2" t="n">
        <v>0</v>
      </c>
      <c r="D2112" s="2" t="n">
        <v>1</v>
      </c>
      <c r="G2112" s="6"/>
      <c r="H2112" s="6"/>
      <c r="I2112" s="6"/>
      <c r="L2112" s="6"/>
      <c r="N2112" s="1"/>
    </row>
    <row r="2113" customFormat="false" ht="15" hidden="false" customHeight="false" outlineLevel="0" collapsed="false">
      <c r="A2113" s="54"/>
      <c r="B2113" s="6" t="s">
        <v>4039</v>
      </c>
      <c r="C2113" s="2" t="n">
        <v>0</v>
      </c>
      <c r="D2113" s="2" t="n">
        <v>1</v>
      </c>
      <c r="G2113" s="6"/>
      <c r="H2113" s="6"/>
      <c r="I2113" s="6"/>
      <c r="L2113" s="6"/>
      <c r="N2113" s="1"/>
    </row>
    <row r="2114" customFormat="false" ht="15" hidden="false" customHeight="false" outlineLevel="0" collapsed="false">
      <c r="A2114" s="54"/>
      <c r="G2114" s="6"/>
      <c r="I2114" s="6"/>
      <c r="L2114" s="6"/>
      <c r="N2114" s="1"/>
    </row>
    <row r="2115" customFormat="false" ht="15" hidden="false" customHeight="false" outlineLevel="0" collapsed="false">
      <c r="A2115" s="54"/>
      <c r="G2115" s="6"/>
      <c r="I2115" s="6"/>
      <c r="L2115" s="6"/>
      <c r="N2115" s="1"/>
    </row>
    <row r="2116" customFormat="false" ht="15" hidden="false" customHeight="false" outlineLevel="0" collapsed="false">
      <c r="A2116" s="54"/>
      <c r="G2116" s="6"/>
      <c r="I2116" s="6"/>
      <c r="L2116" s="6"/>
      <c r="N2116" s="1"/>
    </row>
    <row r="2117" customFormat="false" ht="15" hidden="false" customHeight="false" outlineLevel="0" collapsed="false">
      <c r="A2117" s="54"/>
      <c r="G2117" s="6"/>
      <c r="I2117" s="6"/>
      <c r="L2117" s="6"/>
      <c r="N2117" s="1"/>
    </row>
    <row r="2118" customFormat="false" ht="15" hidden="false" customHeight="false" outlineLevel="0" collapsed="false">
      <c r="A2118" s="54"/>
      <c r="G2118" s="6"/>
      <c r="I2118" s="6"/>
      <c r="L2118" s="6"/>
      <c r="N2118" s="1"/>
    </row>
    <row r="2119" customFormat="false" ht="15" hidden="false" customHeight="false" outlineLevel="0" collapsed="false">
      <c r="A2119" s="54"/>
      <c r="G2119" s="6"/>
      <c r="I2119" s="6"/>
      <c r="L2119" s="6"/>
      <c r="N2119" s="1"/>
    </row>
    <row r="2120" customFormat="false" ht="15" hidden="false" customHeight="false" outlineLevel="0" collapsed="false">
      <c r="A2120" s="54"/>
      <c r="G2120" s="6"/>
      <c r="I2120" s="6"/>
      <c r="L2120" s="6"/>
      <c r="N2120" s="1"/>
    </row>
    <row r="2121" customFormat="false" ht="15" hidden="false" customHeight="false" outlineLevel="0" collapsed="false">
      <c r="A2121" s="54"/>
      <c r="G2121" s="6"/>
      <c r="I2121" s="6"/>
      <c r="L2121" s="6"/>
      <c r="N2121" s="1"/>
    </row>
    <row r="2122" customFormat="false" ht="15" hidden="false" customHeight="false" outlineLevel="0" collapsed="false">
      <c r="A2122" s="54"/>
      <c r="G2122" s="6"/>
      <c r="I2122" s="6"/>
      <c r="L2122" s="6"/>
      <c r="N2122" s="1"/>
    </row>
    <row r="2123" customFormat="false" ht="15" hidden="false" customHeight="false" outlineLevel="0" collapsed="false">
      <c r="A2123" s="54"/>
      <c r="G2123" s="6"/>
      <c r="I2123" s="6"/>
      <c r="L2123" s="6"/>
      <c r="N2123" s="1"/>
    </row>
    <row r="2124" customFormat="false" ht="15" hidden="false" customHeight="false" outlineLevel="0" collapsed="false">
      <c r="A2124" s="54"/>
      <c r="G2124" s="6"/>
      <c r="I2124" s="6"/>
      <c r="L2124" s="6"/>
      <c r="N2124" s="1"/>
    </row>
    <row r="2125" customFormat="false" ht="15" hidden="false" customHeight="false" outlineLevel="0" collapsed="false">
      <c r="A2125" s="54"/>
      <c r="G2125" s="6"/>
      <c r="I2125" s="6"/>
      <c r="L2125" s="6"/>
      <c r="N2125" s="1"/>
    </row>
    <row r="2126" customFormat="false" ht="15" hidden="false" customHeight="false" outlineLevel="0" collapsed="false">
      <c r="A2126" s="54"/>
      <c r="G2126" s="6"/>
      <c r="I2126" s="6"/>
      <c r="L2126" s="6"/>
      <c r="N2126" s="1"/>
    </row>
    <row r="2127" customFormat="false" ht="15" hidden="false" customHeight="false" outlineLevel="0" collapsed="false">
      <c r="A2127" s="54"/>
      <c r="G2127" s="6"/>
      <c r="I2127" s="6"/>
      <c r="L2127" s="6"/>
      <c r="N2127" s="1"/>
    </row>
    <row r="2128" customFormat="false" ht="15" hidden="false" customHeight="false" outlineLevel="0" collapsed="false">
      <c r="A2128" s="54"/>
      <c r="G2128" s="6"/>
      <c r="I2128" s="6"/>
      <c r="L2128" s="6"/>
      <c r="N2128" s="1"/>
    </row>
    <row r="2129" customFormat="false" ht="15" hidden="false" customHeight="false" outlineLevel="0" collapsed="false">
      <c r="A2129" s="54"/>
      <c r="G2129" s="6"/>
      <c r="I2129" s="6"/>
      <c r="L2129" s="6"/>
      <c r="N2129" s="1"/>
    </row>
    <row r="2130" customFormat="false" ht="15" hidden="false" customHeight="false" outlineLevel="0" collapsed="false">
      <c r="A2130" s="54"/>
      <c r="G2130" s="6"/>
      <c r="I2130" s="6"/>
      <c r="L2130" s="6"/>
      <c r="N2130" s="1"/>
    </row>
    <row r="2131" customFormat="false" ht="15" hidden="false" customHeight="false" outlineLevel="0" collapsed="false">
      <c r="A2131" s="54"/>
      <c r="G2131" s="6"/>
      <c r="I2131" s="6"/>
      <c r="L2131" s="6"/>
      <c r="N2131" s="1"/>
    </row>
    <row r="2132" customFormat="false" ht="15" hidden="false" customHeight="false" outlineLevel="0" collapsed="false">
      <c r="A2132" s="54"/>
      <c r="G2132" s="6"/>
      <c r="I2132" s="6"/>
      <c r="L2132" s="6"/>
      <c r="N2132" s="1"/>
    </row>
    <row r="2133" customFormat="false" ht="15" hidden="false" customHeight="false" outlineLevel="0" collapsed="false">
      <c r="A2133" s="54"/>
      <c r="G2133" s="6"/>
      <c r="I2133" s="6"/>
      <c r="L2133" s="6"/>
      <c r="N2133" s="1"/>
    </row>
    <row r="2134" customFormat="false" ht="15" hidden="false" customHeight="false" outlineLevel="0" collapsed="false">
      <c r="A2134" s="54"/>
      <c r="G2134" s="6"/>
      <c r="I2134" s="6"/>
      <c r="L2134" s="6"/>
      <c r="N2134" s="1"/>
    </row>
    <row r="2135" customFormat="false" ht="15" hidden="false" customHeight="false" outlineLevel="0" collapsed="false">
      <c r="A2135" s="54"/>
      <c r="G2135" s="6"/>
      <c r="I2135" s="6"/>
      <c r="L2135" s="6"/>
      <c r="N2135" s="1"/>
    </row>
    <row r="2136" customFormat="false" ht="15" hidden="false" customHeight="false" outlineLevel="0" collapsed="false">
      <c r="A2136" s="54"/>
      <c r="G2136" s="6"/>
      <c r="I2136" s="6"/>
      <c r="L2136" s="6"/>
      <c r="N2136" s="1"/>
    </row>
    <row r="2137" customFormat="false" ht="15" hidden="false" customHeight="false" outlineLevel="0" collapsed="false">
      <c r="A2137" s="54"/>
      <c r="G2137" s="6"/>
      <c r="I2137" s="6"/>
      <c r="L2137" s="6"/>
      <c r="N2137" s="1"/>
    </row>
    <row r="2138" customFormat="false" ht="15" hidden="false" customHeight="false" outlineLevel="0" collapsed="false">
      <c r="A2138" s="54"/>
      <c r="G2138" s="6"/>
      <c r="I2138" s="6"/>
      <c r="L2138" s="6"/>
      <c r="N2138" s="1"/>
    </row>
    <row r="2139" customFormat="false" ht="15" hidden="false" customHeight="false" outlineLevel="0" collapsed="false">
      <c r="A2139" s="54"/>
      <c r="G2139" s="6"/>
      <c r="I2139" s="6"/>
      <c r="L2139" s="6"/>
      <c r="N2139" s="1"/>
    </row>
    <row r="2140" customFormat="false" ht="15" hidden="false" customHeight="false" outlineLevel="0" collapsed="false">
      <c r="A2140" s="54"/>
      <c r="G2140" s="6"/>
      <c r="I2140" s="6"/>
      <c r="L2140" s="6"/>
      <c r="N2140" s="1"/>
    </row>
    <row r="2141" customFormat="false" ht="15" hidden="false" customHeight="false" outlineLevel="0" collapsed="false">
      <c r="A2141" s="54"/>
      <c r="G2141" s="6"/>
      <c r="I2141" s="6"/>
      <c r="L2141" s="6"/>
      <c r="N2141" s="1"/>
    </row>
    <row r="2142" customFormat="false" ht="15" hidden="false" customHeight="false" outlineLevel="0" collapsed="false">
      <c r="A2142" s="54"/>
      <c r="G2142" s="6"/>
      <c r="I2142" s="6"/>
      <c r="L2142" s="6"/>
      <c r="N2142" s="1"/>
    </row>
    <row r="2143" customFormat="false" ht="15" hidden="false" customHeight="false" outlineLevel="0" collapsed="false">
      <c r="A2143" s="54"/>
      <c r="G2143" s="6"/>
      <c r="I2143" s="6"/>
      <c r="L2143" s="6"/>
      <c r="N2143" s="1"/>
    </row>
    <row r="2144" customFormat="false" ht="15" hidden="false" customHeight="false" outlineLevel="0" collapsed="false">
      <c r="A2144" s="54"/>
      <c r="G2144" s="6"/>
      <c r="I2144" s="6"/>
      <c r="L2144" s="6"/>
      <c r="N2144" s="1"/>
    </row>
    <row r="2145" customFormat="false" ht="15" hidden="false" customHeight="false" outlineLevel="0" collapsed="false">
      <c r="A2145" s="54"/>
      <c r="G2145" s="6"/>
      <c r="I2145" s="6"/>
      <c r="L2145" s="6"/>
      <c r="N2145" s="1"/>
    </row>
    <row r="2146" customFormat="false" ht="15" hidden="false" customHeight="false" outlineLevel="0" collapsed="false">
      <c r="A2146" s="54"/>
      <c r="G2146" s="6"/>
      <c r="I2146" s="6"/>
      <c r="L2146" s="6"/>
      <c r="N2146" s="1"/>
    </row>
    <row r="2147" customFormat="false" ht="15" hidden="false" customHeight="false" outlineLevel="0" collapsed="false">
      <c r="A2147" s="54"/>
      <c r="G2147" s="6"/>
      <c r="I2147" s="6"/>
      <c r="L2147" s="6"/>
      <c r="N2147" s="1"/>
    </row>
    <row r="2148" customFormat="false" ht="15" hidden="false" customHeight="false" outlineLevel="0" collapsed="false">
      <c r="A2148" s="54"/>
      <c r="G2148" s="6"/>
      <c r="I2148" s="6"/>
      <c r="L2148" s="6"/>
      <c r="N2148" s="1"/>
    </row>
    <row r="2149" customFormat="false" ht="15" hidden="false" customHeight="false" outlineLevel="0" collapsed="false">
      <c r="A2149" s="54"/>
      <c r="G2149" s="6"/>
      <c r="I2149" s="6"/>
      <c r="L2149" s="6"/>
      <c r="N2149" s="1"/>
    </row>
    <row r="2150" customFormat="false" ht="15" hidden="false" customHeight="false" outlineLevel="0" collapsed="false">
      <c r="A2150" s="54"/>
      <c r="G2150" s="6"/>
      <c r="I2150" s="6"/>
      <c r="L2150" s="6"/>
      <c r="N2150" s="1"/>
    </row>
    <row r="2151" customFormat="false" ht="15" hidden="false" customHeight="false" outlineLevel="0" collapsed="false">
      <c r="A2151" s="54"/>
      <c r="G2151" s="6"/>
      <c r="I2151" s="6"/>
      <c r="L2151" s="6"/>
      <c r="N2151" s="1"/>
    </row>
    <row r="2152" customFormat="false" ht="15" hidden="false" customHeight="false" outlineLevel="0" collapsed="false">
      <c r="A2152" s="54"/>
      <c r="G2152" s="6"/>
      <c r="I2152" s="6"/>
      <c r="L2152" s="6"/>
      <c r="N2152" s="1"/>
    </row>
    <row r="2153" customFormat="false" ht="15" hidden="false" customHeight="false" outlineLevel="0" collapsed="false">
      <c r="A2153" s="54"/>
      <c r="G2153" s="6"/>
      <c r="I2153" s="6"/>
      <c r="L2153" s="6"/>
      <c r="N2153" s="1"/>
    </row>
    <row r="2154" customFormat="false" ht="15" hidden="false" customHeight="false" outlineLevel="0" collapsed="false">
      <c r="A2154" s="54"/>
      <c r="G2154" s="6"/>
      <c r="I2154" s="6"/>
      <c r="L2154" s="6"/>
      <c r="N2154" s="1"/>
    </row>
    <row r="2155" customFormat="false" ht="15" hidden="false" customHeight="false" outlineLevel="0" collapsed="false">
      <c r="A2155" s="54"/>
      <c r="G2155" s="6"/>
      <c r="I2155" s="6"/>
      <c r="L2155" s="6"/>
      <c r="N2155" s="1"/>
    </row>
    <row r="2156" customFormat="false" ht="15" hidden="false" customHeight="false" outlineLevel="0" collapsed="false">
      <c r="A2156" s="54"/>
      <c r="G2156" s="6"/>
      <c r="I2156" s="6"/>
      <c r="L2156" s="6"/>
      <c r="N2156" s="1"/>
    </row>
    <row r="2157" customFormat="false" ht="15" hidden="false" customHeight="false" outlineLevel="0" collapsed="false">
      <c r="A2157" s="54"/>
      <c r="I2157" s="6"/>
      <c r="L2157" s="6"/>
      <c r="N2157" s="1"/>
    </row>
    <row r="2158" customFormat="false" ht="15" hidden="false" customHeight="false" outlineLevel="0" collapsed="false">
      <c r="A2158" s="54"/>
      <c r="I2158" s="6"/>
      <c r="L2158" s="6"/>
      <c r="N2158" s="1"/>
    </row>
    <row r="2159" customFormat="false" ht="15" hidden="false" customHeight="false" outlineLevel="0" collapsed="false">
      <c r="A2159" s="54"/>
      <c r="I2159" s="6"/>
      <c r="L2159" s="6"/>
      <c r="N2159" s="1"/>
    </row>
    <row r="2160" customFormat="false" ht="15" hidden="false" customHeight="false" outlineLevel="0" collapsed="false">
      <c r="A2160" s="54"/>
      <c r="I2160" s="6"/>
      <c r="L2160" s="6"/>
      <c r="N2160" s="1"/>
    </row>
    <row r="2161" customFormat="false" ht="15" hidden="false" customHeight="false" outlineLevel="0" collapsed="false">
      <c r="A2161" s="54"/>
      <c r="I2161" s="6"/>
      <c r="L2161" s="6"/>
      <c r="N2161" s="1"/>
    </row>
    <row r="2162" customFormat="false" ht="15" hidden="false" customHeight="false" outlineLevel="0" collapsed="false">
      <c r="A2162" s="54"/>
      <c r="I2162" s="6"/>
      <c r="L2162" s="6"/>
      <c r="N2162" s="1"/>
    </row>
    <row r="2163" customFormat="false" ht="15" hidden="false" customHeight="false" outlineLevel="0" collapsed="false">
      <c r="A2163" s="54"/>
      <c r="I2163" s="6"/>
      <c r="L2163" s="6"/>
      <c r="N2163" s="1"/>
    </row>
    <row r="2164" customFormat="false" ht="15" hidden="false" customHeight="false" outlineLevel="0" collapsed="false">
      <c r="A2164" s="54"/>
      <c r="I2164" s="6"/>
      <c r="L2164" s="6"/>
      <c r="N2164" s="1"/>
    </row>
    <row r="2165" customFormat="false" ht="15" hidden="false" customHeight="false" outlineLevel="0" collapsed="false">
      <c r="A2165" s="54"/>
      <c r="I2165" s="6"/>
      <c r="L2165" s="6"/>
      <c r="N2165" s="1"/>
    </row>
    <row r="2166" customFormat="false" ht="15" hidden="false" customHeight="false" outlineLevel="0" collapsed="false">
      <c r="A2166" s="54"/>
      <c r="I2166" s="6"/>
      <c r="L2166" s="6"/>
      <c r="N2166" s="1"/>
    </row>
    <row r="2167" customFormat="false" ht="15" hidden="false" customHeight="false" outlineLevel="0" collapsed="false">
      <c r="A2167" s="54"/>
      <c r="I2167" s="6"/>
      <c r="L2167" s="6"/>
      <c r="N2167" s="1"/>
    </row>
    <row r="2168" customFormat="false" ht="15" hidden="false" customHeight="false" outlineLevel="0" collapsed="false">
      <c r="A2168" s="54"/>
      <c r="I2168" s="6"/>
      <c r="L2168" s="6"/>
      <c r="N2168" s="1"/>
    </row>
    <row r="2169" customFormat="false" ht="15" hidden="false" customHeight="false" outlineLevel="0" collapsed="false">
      <c r="A2169" s="54"/>
      <c r="I2169" s="6"/>
      <c r="L2169" s="6"/>
      <c r="N2169" s="1"/>
    </row>
    <row r="2170" customFormat="false" ht="15" hidden="false" customHeight="false" outlineLevel="0" collapsed="false">
      <c r="A2170" s="54"/>
      <c r="I2170" s="6"/>
      <c r="L2170" s="6"/>
      <c r="N2170" s="1"/>
    </row>
    <row r="2171" customFormat="false" ht="15" hidden="false" customHeight="false" outlineLevel="0" collapsed="false">
      <c r="A2171" s="54"/>
      <c r="I2171" s="6"/>
      <c r="L2171" s="6"/>
      <c r="N2171" s="1"/>
    </row>
    <row r="2172" customFormat="false" ht="15" hidden="false" customHeight="false" outlineLevel="0" collapsed="false">
      <c r="A2172" s="54"/>
      <c r="I2172" s="6"/>
      <c r="L2172" s="6"/>
      <c r="N2172" s="1"/>
    </row>
    <row r="2173" customFormat="false" ht="15" hidden="false" customHeight="false" outlineLevel="0" collapsed="false">
      <c r="A2173" s="54"/>
      <c r="I2173" s="6"/>
      <c r="L2173" s="6"/>
      <c r="N2173" s="1"/>
    </row>
    <row r="2174" customFormat="false" ht="15" hidden="false" customHeight="false" outlineLevel="0" collapsed="false">
      <c r="A2174" s="54"/>
      <c r="I2174" s="6"/>
      <c r="L2174" s="6"/>
      <c r="N2174" s="1"/>
    </row>
    <row r="2175" customFormat="false" ht="15" hidden="false" customHeight="false" outlineLevel="0" collapsed="false">
      <c r="A2175" s="54"/>
      <c r="I2175" s="6"/>
      <c r="L2175" s="6"/>
      <c r="N2175" s="1"/>
    </row>
    <row r="2176" customFormat="false" ht="15" hidden="false" customHeight="false" outlineLevel="0" collapsed="false">
      <c r="A2176" s="54"/>
      <c r="I2176" s="6"/>
      <c r="L2176" s="6"/>
      <c r="N2176" s="1"/>
    </row>
    <row r="2177" customFormat="false" ht="15" hidden="false" customHeight="false" outlineLevel="0" collapsed="false">
      <c r="A2177" s="54"/>
      <c r="I2177" s="6"/>
      <c r="L2177" s="6"/>
      <c r="N2177" s="1"/>
    </row>
    <row r="2178" customFormat="false" ht="15" hidden="false" customHeight="false" outlineLevel="0" collapsed="false">
      <c r="A2178" s="54"/>
      <c r="I2178" s="6"/>
      <c r="L2178" s="6"/>
      <c r="N2178" s="1"/>
    </row>
    <row r="2179" customFormat="false" ht="15" hidden="false" customHeight="false" outlineLevel="0" collapsed="false">
      <c r="A2179" s="54"/>
      <c r="I2179" s="6"/>
      <c r="L2179" s="6"/>
      <c r="N2179" s="1"/>
    </row>
    <row r="2180" customFormat="false" ht="15" hidden="false" customHeight="false" outlineLevel="0" collapsed="false">
      <c r="A2180" s="54"/>
      <c r="I2180" s="6"/>
      <c r="L2180" s="6"/>
      <c r="N2180" s="1"/>
    </row>
    <row r="2181" customFormat="false" ht="15" hidden="false" customHeight="false" outlineLevel="0" collapsed="false">
      <c r="A2181" s="54"/>
      <c r="I2181" s="6"/>
      <c r="L2181" s="6"/>
      <c r="N2181" s="1"/>
    </row>
    <row r="2182" customFormat="false" ht="15" hidden="false" customHeight="false" outlineLevel="0" collapsed="false">
      <c r="A2182" s="54"/>
      <c r="I2182" s="6"/>
      <c r="L2182" s="6"/>
      <c r="N2182" s="1"/>
    </row>
    <row r="2183" customFormat="false" ht="15" hidden="false" customHeight="false" outlineLevel="0" collapsed="false">
      <c r="A2183" s="54"/>
      <c r="I2183" s="6"/>
      <c r="L2183" s="6"/>
      <c r="N2183" s="1"/>
    </row>
    <row r="2184" customFormat="false" ht="15" hidden="false" customHeight="false" outlineLevel="0" collapsed="false">
      <c r="A2184" s="54"/>
      <c r="I2184" s="6"/>
      <c r="L2184" s="6"/>
      <c r="N2184" s="1"/>
    </row>
    <row r="2185" customFormat="false" ht="15" hidden="false" customHeight="false" outlineLevel="0" collapsed="false">
      <c r="A2185" s="54"/>
      <c r="I2185" s="6"/>
      <c r="L2185" s="6"/>
      <c r="N2185" s="1"/>
    </row>
    <row r="2186" customFormat="false" ht="15" hidden="false" customHeight="false" outlineLevel="0" collapsed="false">
      <c r="A2186" s="54"/>
      <c r="I2186" s="6"/>
      <c r="L2186" s="6"/>
      <c r="N2186" s="1"/>
    </row>
    <row r="2187" customFormat="false" ht="15" hidden="false" customHeight="false" outlineLevel="0" collapsed="false">
      <c r="A2187" s="54"/>
      <c r="I2187" s="6"/>
      <c r="L2187" s="6"/>
      <c r="N2187" s="1"/>
    </row>
    <row r="2188" customFormat="false" ht="15" hidden="false" customHeight="false" outlineLevel="0" collapsed="false">
      <c r="A2188" s="54"/>
      <c r="I2188" s="6"/>
      <c r="L2188" s="6"/>
      <c r="N2188" s="1"/>
    </row>
    <row r="2189" customFormat="false" ht="15" hidden="false" customHeight="false" outlineLevel="0" collapsed="false">
      <c r="A2189" s="54"/>
      <c r="I2189" s="6"/>
      <c r="L2189" s="6"/>
      <c r="N2189" s="1"/>
    </row>
    <row r="2190" customFormat="false" ht="15" hidden="false" customHeight="false" outlineLevel="0" collapsed="false">
      <c r="A2190" s="54"/>
      <c r="I2190" s="6"/>
      <c r="L2190" s="6"/>
      <c r="N2190" s="1"/>
    </row>
    <row r="2191" customFormat="false" ht="15" hidden="false" customHeight="false" outlineLevel="0" collapsed="false">
      <c r="A2191" s="54"/>
      <c r="I2191" s="6"/>
      <c r="L2191" s="6"/>
      <c r="N2191" s="1"/>
    </row>
    <row r="2192" customFormat="false" ht="15" hidden="false" customHeight="false" outlineLevel="0" collapsed="false">
      <c r="A2192" s="54"/>
      <c r="I2192" s="6"/>
      <c r="L2192" s="6"/>
      <c r="N2192" s="1"/>
    </row>
    <row r="2193" customFormat="false" ht="15" hidden="false" customHeight="false" outlineLevel="0" collapsed="false">
      <c r="A2193" s="54"/>
      <c r="I2193" s="6"/>
      <c r="L2193" s="6"/>
      <c r="N2193" s="1"/>
    </row>
    <row r="2194" customFormat="false" ht="15" hidden="false" customHeight="false" outlineLevel="0" collapsed="false">
      <c r="A2194" s="54"/>
      <c r="I2194" s="6"/>
      <c r="L2194" s="6"/>
      <c r="N2194" s="1"/>
    </row>
    <row r="2195" customFormat="false" ht="15" hidden="false" customHeight="false" outlineLevel="0" collapsed="false">
      <c r="A2195" s="54"/>
      <c r="I2195" s="6"/>
      <c r="L2195" s="6"/>
      <c r="N2195" s="1"/>
    </row>
    <row r="2196" customFormat="false" ht="15" hidden="false" customHeight="false" outlineLevel="0" collapsed="false">
      <c r="A2196" s="54"/>
      <c r="I2196" s="6"/>
      <c r="L2196" s="6"/>
      <c r="N2196" s="1"/>
    </row>
    <row r="2197" customFormat="false" ht="15" hidden="false" customHeight="false" outlineLevel="0" collapsed="false">
      <c r="A2197" s="54"/>
      <c r="I2197" s="6"/>
      <c r="L2197" s="6"/>
      <c r="N2197" s="1"/>
    </row>
    <row r="2198" customFormat="false" ht="15" hidden="false" customHeight="false" outlineLevel="0" collapsed="false">
      <c r="A2198" s="54"/>
      <c r="I2198" s="6"/>
      <c r="L2198" s="6"/>
      <c r="N2198" s="1"/>
    </row>
    <row r="2199" customFormat="false" ht="15" hidden="false" customHeight="false" outlineLevel="0" collapsed="false">
      <c r="A2199" s="54"/>
      <c r="I2199" s="6"/>
      <c r="L2199" s="6"/>
      <c r="N2199" s="1"/>
    </row>
    <row r="2200" customFormat="false" ht="15" hidden="false" customHeight="false" outlineLevel="0" collapsed="false">
      <c r="A2200" s="54"/>
      <c r="I2200" s="6"/>
      <c r="L2200" s="6"/>
      <c r="N2200" s="1"/>
    </row>
    <row r="2201" customFormat="false" ht="15" hidden="false" customHeight="false" outlineLevel="0" collapsed="false">
      <c r="A2201" s="54"/>
      <c r="I2201" s="6"/>
      <c r="L2201" s="6"/>
      <c r="N2201" s="1"/>
    </row>
    <row r="2202" customFormat="false" ht="15" hidden="false" customHeight="false" outlineLevel="0" collapsed="false">
      <c r="A2202" s="54"/>
      <c r="I2202" s="6"/>
      <c r="L2202" s="6"/>
      <c r="N2202" s="1"/>
    </row>
    <row r="2203" customFormat="false" ht="15" hidden="false" customHeight="false" outlineLevel="0" collapsed="false">
      <c r="A2203" s="54"/>
      <c r="I2203" s="6"/>
      <c r="L2203" s="6"/>
      <c r="N2203" s="1"/>
    </row>
    <row r="2204" customFormat="false" ht="15" hidden="false" customHeight="false" outlineLevel="0" collapsed="false">
      <c r="A2204" s="54"/>
      <c r="I2204" s="6"/>
      <c r="L2204" s="6"/>
      <c r="N2204" s="1"/>
    </row>
    <row r="2205" customFormat="false" ht="15" hidden="false" customHeight="false" outlineLevel="0" collapsed="false">
      <c r="A2205" s="54"/>
      <c r="I2205" s="6"/>
      <c r="L2205" s="6"/>
      <c r="N2205" s="1"/>
    </row>
    <row r="2206" customFormat="false" ht="15" hidden="false" customHeight="false" outlineLevel="0" collapsed="false">
      <c r="A2206" s="54"/>
      <c r="I2206" s="6"/>
      <c r="L2206" s="6"/>
      <c r="N2206" s="1"/>
    </row>
    <row r="2207" customFormat="false" ht="15" hidden="false" customHeight="false" outlineLevel="0" collapsed="false">
      <c r="A2207" s="54"/>
      <c r="I2207" s="6"/>
      <c r="L2207" s="6"/>
      <c r="N2207" s="1"/>
    </row>
    <row r="2208" customFormat="false" ht="15" hidden="false" customHeight="false" outlineLevel="0" collapsed="false">
      <c r="A2208" s="54"/>
      <c r="I2208" s="6"/>
      <c r="L2208" s="6"/>
      <c r="N2208" s="1"/>
    </row>
    <row r="2209" customFormat="false" ht="15" hidden="false" customHeight="false" outlineLevel="0" collapsed="false">
      <c r="A2209" s="54"/>
      <c r="I2209" s="6"/>
      <c r="L2209" s="6"/>
      <c r="N2209" s="1"/>
    </row>
    <row r="2210" customFormat="false" ht="15" hidden="false" customHeight="false" outlineLevel="0" collapsed="false">
      <c r="A2210" s="54"/>
      <c r="I2210" s="6"/>
      <c r="L2210" s="6"/>
      <c r="N2210" s="1"/>
    </row>
    <row r="2211" customFormat="false" ht="15" hidden="false" customHeight="false" outlineLevel="0" collapsed="false">
      <c r="A2211" s="54"/>
      <c r="I2211" s="6"/>
      <c r="L2211" s="6"/>
      <c r="N2211" s="1"/>
    </row>
    <row r="2212" customFormat="false" ht="15" hidden="false" customHeight="false" outlineLevel="0" collapsed="false">
      <c r="A2212" s="54"/>
      <c r="I2212" s="6"/>
      <c r="L2212" s="6"/>
      <c r="N2212" s="1"/>
    </row>
    <row r="2213" customFormat="false" ht="15" hidden="false" customHeight="false" outlineLevel="0" collapsed="false">
      <c r="A2213" s="54"/>
      <c r="I2213" s="6"/>
      <c r="L2213" s="6"/>
      <c r="N2213" s="1"/>
    </row>
    <row r="2214" customFormat="false" ht="15" hidden="false" customHeight="false" outlineLevel="0" collapsed="false">
      <c r="A2214" s="54"/>
      <c r="I2214" s="6"/>
      <c r="L2214" s="6"/>
      <c r="N2214" s="1"/>
    </row>
    <row r="2215" customFormat="false" ht="15" hidden="false" customHeight="false" outlineLevel="0" collapsed="false">
      <c r="A2215" s="54"/>
      <c r="I2215" s="6"/>
      <c r="L2215" s="6"/>
      <c r="N2215" s="1"/>
    </row>
    <row r="2216" customFormat="false" ht="15" hidden="false" customHeight="false" outlineLevel="0" collapsed="false">
      <c r="A2216" s="54"/>
      <c r="I2216" s="6"/>
      <c r="L2216" s="6"/>
      <c r="N2216" s="1"/>
    </row>
    <row r="2217" customFormat="false" ht="15" hidden="false" customHeight="false" outlineLevel="0" collapsed="false">
      <c r="A2217" s="54"/>
      <c r="I2217" s="6"/>
      <c r="L2217" s="6"/>
      <c r="N2217" s="1"/>
    </row>
    <row r="2218" customFormat="false" ht="15" hidden="false" customHeight="false" outlineLevel="0" collapsed="false">
      <c r="A2218" s="54"/>
      <c r="I2218" s="6"/>
      <c r="L2218" s="6"/>
      <c r="N2218" s="1"/>
    </row>
    <row r="2219" customFormat="false" ht="15" hidden="false" customHeight="false" outlineLevel="0" collapsed="false">
      <c r="A2219" s="54"/>
      <c r="I2219" s="6"/>
      <c r="L2219" s="6"/>
      <c r="N2219" s="1"/>
    </row>
    <row r="2220" customFormat="false" ht="15" hidden="false" customHeight="false" outlineLevel="0" collapsed="false">
      <c r="A2220" s="54"/>
      <c r="I2220" s="6"/>
      <c r="L2220" s="6"/>
      <c r="N2220" s="1"/>
    </row>
    <row r="2221" customFormat="false" ht="15" hidden="false" customHeight="false" outlineLevel="0" collapsed="false">
      <c r="A2221" s="54"/>
      <c r="I2221" s="6"/>
      <c r="L2221" s="6"/>
      <c r="N2221" s="1"/>
    </row>
    <row r="2222" customFormat="false" ht="15" hidden="false" customHeight="false" outlineLevel="0" collapsed="false">
      <c r="A2222" s="54"/>
      <c r="I2222" s="6"/>
      <c r="L2222" s="6"/>
      <c r="N2222" s="1"/>
    </row>
    <row r="2223" customFormat="false" ht="15" hidden="false" customHeight="false" outlineLevel="0" collapsed="false">
      <c r="A2223" s="54"/>
      <c r="I2223" s="6"/>
      <c r="L2223" s="6"/>
      <c r="N2223" s="1"/>
    </row>
    <row r="2224" customFormat="false" ht="15" hidden="false" customHeight="false" outlineLevel="0" collapsed="false">
      <c r="A2224" s="54"/>
      <c r="I2224" s="6"/>
      <c r="L2224" s="6"/>
      <c r="N2224" s="1"/>
    </row>
    <row r="2225" customFormat="false" ht="15" hidden="false" customHeight="false" outlineLevel="0" collapsed="false">
      <c r="A2225" s="54"/>
      <c r="I2225" s="6"/>
      <c r="L2225" s="6"/>
      <c r="N2225" s="1"/>
    </row>
    <row r="2226" customFormat="false" ht="15" hidden="false" customHeight="false" outlineLevel="0" collapsed="false">
      <c r="A2226" s="54"/>
      <c r="I2226" s="6"/>
      <c r="L2226" s="6"/>
      <c r="N2226" s="1"/>
    </row>
    <row r="2227" customFormat="false" ht="15" hidden="false" customHeight="false" outlineLevel="0" collapsed="false">
      <c r="A2227" s="54"/>
      <c r="I2227" s="6"/>
      <c r="L2227" s="6"/>
      <c r="N2227" s="1"/>
    </row>
    <row r="2228" customFormat="false" ht="15" hidden="false" customHeight="false" outlineLevel="0" collapsed="false">
      <c r="A2228" s="54"/>
      <c r="I2228" s="6"/>
      <c r="L2228" s="6"/>
      <c r="N2228" s="1"/>
    </row>
    <row r="2229" customFormat="false" ht="15" hidden="false" customHeight="false" outlineLevel="0" collapsed="false">
      <c r="A2229" s="54"/>
      <c r="I2229" s="6"/>
      <c r="L2229" s="6"/>
      <c r="N2229" s="1"/>
    </row>
    <row r="2230" customFormat="false" ht="15" hidden="false" customHeight="false" outlineLevel="0" collapsed="false">
      <c r="A2230" s="54"/>
      <c r="I2230" s="6"/>
      <c r="L2230" s="6"/>
      <c r="N2230" s="1"/>
    </row>
    <row r="2231" customFormat="false" ht="15" hidden="false" customHeight="false" outlineLevel="0" collapsed="false">
      <c r="A2231" s="54"/>
      <c r="I2231" s="6"/>
      <c r="L2231" s="6"/>
      <c r="N2231" s="1"/>
    </row>
    <row r="2232" customFormat="false" ht="15" hidden="false" customHeight="false" outlineLevel="0" collapsed="false">
      <c r="A2232" s="54"/>
      <c r="I2232" s="6"/>
      <c r="L2232" s="6"/>
      <c r="N2232" s="1"/>
    </row>
    <row r="2233" customFormat="false" ht="15" hidden="false" customHeight="false" outlineLevel="0" collapsed="false">
      <c r="A2233" s="6" t="s">
        <v>695</v>
      </c>
      <c r="I2233" s="6"/>
      <c r="L2233" s="6"/>
      <c r="N2233" s="1"/>
    </row>
    <row r="2234" customFormat="false" ht="15" hidden="false" customHeight="false" outlineLevel="0" collapsed="false">
      <c r="A2234" s="6" t="s">
        <v>695</v>
      </c>
      <c r="I2234" s="6"/>
      <c r="L2234" s="6"/>
      <c r="N2234" s="1"/>
    </row>
    <row r="2235" customFormat="false" ht="15" hidden="false" customHeight="false" outlineLevel="0" collapsed="false">
      <c r="A2235" s="6" t="s">
        <v>695</v>
      </c>
      <c r="I2235" s="6"/>
      <c r="L2235" s="6"/>
      <c r="N2235" s="1"/>
    </row>
    <row r="2236" customFormat="false" ht="15" hidden="false" customHeight="false" outlineLevel="0" collapsed="false">
      <c r="A2236" s="6" t="s">
        <v>695</v>
      </c>
      <c r="I2236" s="6"/>
      <c r="L2236" s="6"/>
      <c r="N2236" s="1"/>
    </row>
    <row r="2237" customFormat="false" ht="15" hidden="false" customHeight="false" outlineLevel="0" collapsed="false">
      <c r="A2237" s="6" t="s">
        <v>695</v>
      </c>
      <c r="I2237" s="6"/>
      <c r="L2237" s="6"/>
      <c r="N2237" s="1"/>
    </row>
    <row r="2238" customFormat="false" ht="15" hidden="false" customHeight="false" outlineLevel="0" collapsed="false">
      <c r="A2238" s="6" t="s">
        <v>695</v>
      </c>
      <c r="I2238" s="6"/>
      <c r="L2238" s="6"/>
      <c r="N2238" s="1"/>
    </row>
    <row r="2239" customFormat="false" ht="15" hidden="false" customHeight="false" outlineLevel="0" collapsed="false">
      <c r="A2239" s="6" t="s">
        <v>695</v>
      </c>
      <c r="I2239" s="6"/>
      <c r="L2239" s="6"/>
      <c r="N2239" s="1"/>
    </row>
    <row r="2240" customFormat="false" ht="15" hidden="false" customHeight="false" outlineLevel="0" collapsed="false">
      <c r="A2240" s="6" t="s">
        <v>695</v>
      </c>
      <c r="I2240" s="6"/>
      <c r="L2240" s="6"/>
      <c r="N2240" s="1"/>
    </row>
    <row r="2241" customFormat="false" ht="15" hidden="false" customHeight="false" outlineLevel="0" collapsed="false">
      <c r="A2241" s="6" t="s">
        <v>695</v>
      </c>
      <c r="I2241" s="6"/>
      <c r="L2241" s="6"/>
      <c r="N2241" s="1"/>
    </row>
    <row r="2242" customFormat="false" ht="15" hidden="false" customHeight="false" outlineLevel="0" collapsed="false">
      <c r="A2242" s="6" t="s">
        <v>695</v>
      </c>
      <c r="I2242" s="6"/>
      <c r="L2242" s="6"/>
      <c r="N2242" s="1"/>
    </row>
    <row r="2243" customFormat="false" ht="15" hidden="false" customHeight="false" outlineLevel="0" collapsed="false">
      <c r="A2243" s="6" t="s">
        <v>695</v>
      </c>
      <c r="I2243" s="6"/>
      <c r="L2243" s="6"/>
      <c r="N2243" s="1"/>
    </row>
    <row r="2244" customFormat="false" ht="15" hidden="false" customHeight="false" outlineLevel="0" collapsed="false">
      <c r="A2244" s="6" t="s">
        <v>695</v>
      </c>
      <c r="I2244" s="6"/>
      <c r="L2244" s="6"/>
      <c r="N2244" s="1"/>
    </row>
    <row r="2245" customFormat="false" ht="15" hidden="false" customHeight="false" outlineLevel="0" collapsed="false">
      <c r="A2245" s="6" t="s">
        <v>695</v>
      </c>
      <c r="I2245" s="6"/>
      <c r="L2245" s="6"/>
      <c r="N2245" s="1"/>
    </row>
    <row r="2246" customFormat="false" ht="15" hidden="false" customHeight="false" outlineLevel="0" collapsed="false">
      <c r="A2246" s="6" t="s">
        <v>695</v>
      </c>
      <c r="I2246" s="6"/>
      <c r="L2246" s="6"/>
      <c r="N2246" s="1"/>
    </row>
    <row r="2247" customFormat="false" ht="15" hidden="false" customHeight="false" outlineLevel="0" collapsed="false">
      <c r="A2247" s="6" t="s">
        <v>695</v>
      </c>
      <c r="I2247" s="6"/>
      <c r="L2247" s="6"/>
      <c r="N2247" s="1"/>
    </row>
    <row r="2248" customFormat="false" ht="15" hidden="false" customHeight="false" outlineLevel="0" collapsed="false">
      <c r="A2248" s="6" t="s">
        <v>695</v>
      </c>
      <c r="I2248" s="6"/>
      <c r="L2248" s="6"/>
      <c r="N2248" s="1"/>
    </row>
    <row r="2249" customFormat="false" ht="15" hidden="false" customHeight="false" outlineLevel="0" collapsed="false">
      <c r="A2249" s="6" t="s">
        <v>695</v>
      </c>
      <c r="I2249" s="6"/>
      <c r="L2249" s="6"/>
      <c r="N2249" s="1"/>
    </row>
    <row r="2250" customFormat="false" ht="15" hidden="false" customHeight="false" outlineLevel="0" collapsed="false">
      <c r="A2250" s="6" t="s">
        <v>695</v>
      </c>
      <c r="I2250" s="6"/>
      <c r="L2250" s="6"/>
      <c r="N2250" s="1"/>
    </row>
    <row r="2251" customFormat="false" ht="15" hidden="false" customHeight="false" outlineLevel="0" collapsed="false">
      <c r="A2251" s="6" t="s">
        <v>695</v>
      </c>
      <c r="I2251" s="6"/>
      <c r="L2251" s="6"/>
      <c r="N2251" s="1"/>
    </row>
    <row r="2252" customFormat="false" ht="15" hidden="false" customHeight="false" outlineLevel="0" collapsed="false">
      <c r="A2252" s="6" t="s">
        <v>695</v>
      </c>
      <c r="I2252" s="6"/>
      <c r="L2252" s="6"/>
      <c r="N2252" s="1"/>
    </row>
    <row r="2253" customFormat="false" ht="15" hidden="false" customHeight="false" outlineLevel="0" collapsed="false">
      <c r="A2253" s="6" t="s">
        <v>695</v>
      </c>
      <c r="I2253" s="6"/>
      <c r="L2253" s="6"/>
      <c r="N2253" s="1"/>
    </row>
    <row r="2254" customFormat="false" ht="15" hidden="false" customHeight="false" outlineLevel="0" collapsed="false">
      <c r="A2254" s="6" t="s">
        <v>695</v>
      </c>
      <c r="I2254" s="6"/>
      <c r="L2254" s="6"/>
      <c r="N2254" s="1"/>
    </row>
    <row r="2255" customFormat="false" ht="15" hidden="false" customHeight="false" outlineLevel="0" collapsed="false">
      <c r="A2255" s="6" t="s">
        <v>695</v>
      </c>
      <c r="I2255" s="6"/>
      <c r="L2255" s="6"/>
      <c r="N2255" s="1"/>
    </row>
    <row r="2256" customFormat="false" ht="15" hidden="false" customHeight="false" outlineLevel="0" collapsed="false">
      <c r="A2256" s="6" t="s">
        <v>695</v>
      </c>
      <c r="I2256" s="6"/>
      <c r="L2256" s="6"/>
      <c r="N2256" s="1"/>
    </row>
    <row r="2257" customFormat="false" ht="15" hidden="false" customHeight="false" outlineLevel="0" collapsed="false">
      <c r="A2257" s="6" t="s">
        <v>695</v>
      </c>
      <c r="I2257" s="6"/>
      <c r="L2257" s="6"/>
      <c r="N2257" s="1"/>
    </row>
    <row r="2258" customFormat="false" ht="15" hidden="false" customHeight="false" outlineLevel="0" collapsed="false">
      <c r="A2258" s="6" t="s">
        <v>695</v>
      </c>
      <c r="I2258" s="6"/>
      <c r="L2258" s="6"/>
      <c r="N2258" s="1"/>
    </row>
    <row r="2259" customFormat="false" ht="15" hidden="false" customHeight="false" outlineLevel="0" collapsed="false">
      <c r="A2259" s="6" t="s">
        <v>695</v>
      </c>
      <c r="I2259" s="6"/>
      <c r="L2259" s="6"/>
      <c r="N2259" s="1"/>
    </row>
    <row r="2260" customFormat="false" ht="15" hidden="false" customHeight="false" outlineLevel="0" collapsed="false">
      <c r="A2260" s="6" t="s">
        <v>695</v>
      </c>
      <c r="I2260" s="6"/>
      <c r="L2260" s="6"/>
      <c r="N2260" s="1"/>
    </row>
    <row r="2261" customFormat="false" ht="15" hidden="false" customHeight="false" outlineLevel="0" collapsed="false">
      <c r="A2261" s="6" t="s">
        <v>695</v>
      </c>
      <c r="I2261" s="6"/>
      <c r="L2261" s="6"/>
      <c r="N2261" s="1"/>
    </row>
    <row r="2262" customFormat="false" ht="15" hidden="false" customHeight="false" outlineLevel="0" collapsed="false">
      <c r="A2262" s="6" t="s">
        <v>695</v>
      </c>
      <c r="I2262" s="6"/>
      <c r="L2262" s="6"/>
      <c r="N2262" s="1"/>
    </row>
    <row r="2263" customFormat="false" ht="15" hidden="false" customHeight="false" outlineLevel="0" collapsed="false">
      <c r="A2263" s="6" t="s">
        <v>695</v>
      </c>
      <c r="I2263" s="6"/>
      <c r="L2263" s="6"/>
      <c r="N2263" s="1"/>
    </row>
    <row r="2264" customFormat="false" ht="15" hidden="false" customHeight="false" outlineLevel="0" collapsed="false">
      <c r="A2264" s="6" t="s">
        <v>695</v>
      </c>
      <c r="I2264" s="6"/>
      <c r="L2264" s="6"/>
      <c r="N2264" s="1"/>
    </row>
    <row r="2265" customFormat="false" ht="15" hidden="false" customHeight="false" outlineLevel="0" collapsed="false">
      <c r="A2265" s="6" t="s">
        <v>695</v>
      </c>
      <c r="I2265" s="6"/>
      <c r="L2265" s="6"/>
      <c r="N2265" s="1"/>
    </row>
    <row r="2266" customFormat="false" ht="15" hidden="false" customHeight="false" outlineLevel="0" collapsed="false">
      <c r="A2266" s="6" t="s">
        <v>695</v>
      </c>
      <c r="I2266" s="6"/>
      <c r="L2266" s="6"/>
      <c r="N2266" s="1"/>
    </row>
    <row r="2267" customFormat="false" ht="15" hidden="false" customHeight="false" outlineLevel="0" collapsed="false">
      <c r="A2267" s="6" t="s">
        <v>695</v>
      </c>
      <c r="I2267" s="6"/>
      <c r="L2267" s="6"/>
      <c r="N2267" s="1"/>
    </row>
    <row r="2268" customFormat="false" ht="15" hidden="false" customHeight="false" outlineLevel="0" collapsed="false">
      <c r="A2268" s="6" t="s">
        <v>695</v>
      </c>
      <c r="I2268" s="6"/>
      <c r="L2268" s="6"/>
      <c r="N2268" s="1"/>
    </row>
    <row r="2269" customFormat="false" ht="15" hidden="false" customHeight="false" outlineLevel="0" collapsed="false">
      <c r="A2269" s="6" t="s">
        <v>695</v>
      </c>
      <c r="I2269" s="6"/>
      <c r="L2269" s="6"/>
      <c r="N2269" s="1"/>
    </row>
    <row r="2270" customFormat="false" ht="15" hidden="false" customHeight="false" outlineLevel="0" collapsed="false">
      <c r="A2270" s="6" t="s">
        <v>695</v>
      </c>
      <c r="I2270" s="6"/>
      <c r="L2270" s="6"/>
      <c r="N2270" s="1"/>
    </row>
    <row r="2271" customFormat="false" ht="15" hidden="false" customHeight="false" outlineLevel="0" collapsed="false">
      <c r="A2271" s="6" t="s">
        <v>695</v>
      </c>
      <c r="I2271" s="6"/>
      <c r="L2271" s="6"/>
      <c r="N2271" s="1"/>
    </row>
    <row r="2272" customFormat="false" ht="15" hidden="false" customHeight="false" outlineLevel="0" collapsed="false">
      <c r="A2272" s="6" t="s">
        <v>695</v>
      </c>
      <c r="I2272" s="6"/>
      <c r="L2272" s="6"/>
      <c r="N2272" s="1"/>
    </row>
    <row r="2273" customFormat="false" ht="15" hidden="false" customHeight="false" outlineLevel="0" collapsed="false">
      <c r="A2273" s="6" t="s">
        <v>695</v>
      </c>
      <c r="I2273" s="6"/>
      <c r="L2273" s="6"/>
      <c r="N2273" s="1"/>
    </row>
    <row r="2274" customFormat="false" ht="15" hidden="false" customHeight="false" outlineLevel="0" collapsed="false">
      <c r="A2274" s="6" t="s">
        <v>695</v>
      </c>
      <c r="I2274" s="6"/>
      <c r="L2274" s="6"/>
      <c r="N2274" s="1"/>
    </row>
    <row r="2275" customFormat="false" ht="15" hidden="false" customHeight="false" outlineLevel="0" collapsed="false">
      <c r="A2275" s="6" t="s">
        <v>695</v>
      </c>
      <c r="I2275" s="6"/>
      <c r="L2275" s="6"/>
      <c r="N2275" s="1"/>
    </row>
    <row r="2276" customFormat="false" ht="15" hidden="false" customHeight="false" outlineLevel="0" collapsed="false">
      <c r="A2276" s="6" t="s">
        <v>695</v>
      </c>
      <c r="I2276" s="6"/>
      <c r="L2276" s="6"/>
      <c r="N2276" s="1"/>
    </row>
    <row r="2277" customFormat="false" ht="15" hidden="false" customHeight="false" outlineLevel="0" collapsed="false">
      <c r="A2277" s="6" t="s">
        <v>695</v>
      </c>
      <c r="I2277" s="6"/>
      <c r="L2277" s="6"/>
      <c r="N2277" s="1"/>
    </row>
    <row r="2278" customFormat="false" ht="15" hidden="false" customHeight="false" outlineLevel="0" collapsed="false">
      <c r="A2278" s="6" t="s">
        <v>695</v>
      </c>
      <c r="I2278" s="6"/>
      <c r="L2278" s="6"/>
      <c r="N2278" s="1"/>
    </row>
    <row r="2279" customFormat="false" ht="15" hidden="false" customHeight="false" outlineLevel="0" collapsed="false">
      <c r="A2279" s="6" t="s">
        <v>695</v>
      </c>
      <c r="I2279" s="6"/>
      <c r="L2279" s="6"/>
      <c r="N2279" s="1"/>
    </row>
    <row r="2280" customFormat="false" ht="15" hidden="false" customHeight="false" outlineLevel="0" collapsed="false">
      <c r="A2280" s="6" t="s">
        <v>695</v>
      </c>
      <c r="I2280" s="6"/>
      <c r="L2280" s="6"/>
      <c r="N2280" s="1"/>
    </row>
    <row r="2281" customFormat="false" ht="15" hidden="false" customHeight="false" outlineLevel="0" collapsed="false">
      <c r="A2281" s="6" t="s">
        <v>695</v>
      </c>
      <c r="I2281" s="6"/>
      <c r="L2281" s="6"/>
      <c r="N2281" s="1"/>
    </row>
    <row r="2282" customFormat="false" ht="15" hidden="false" customHeight="false" outlineLevel="0" collapsed="false">
      <c r="A2282" s="6" t="s">
        <v>695</v>
      </c>
      <c r="M2282" s="1"/>
      <c r="N2282" s="1"/>
    </row>
    <row r="2283" customFormat="false" ht="15" hidden="false" customHeight="false" outlineLevel="0" collapsed="false">
      <c r="A2283" s="6" t="s">
        <v>695</v>
      </c>
      <c r="M2283" s="1"/>
      <c r="N2283" s="1"/>
    </row>
    <row r="2284" customFormat="false" ht="15" hidden="false" customHeight="false" outlineLevel="0" collapsed="false">
      <c r="A2284" s="6" t="s">
        <v>695</v>
      </c>
      <c r="M2284" s="1"/>
      <c r="N2284" s="1"/>
    </row>
    <row r="2285" customFormat="false" ht="15" hidden="false" customHeight="false" outlineLevel="0" collapsed="false">
      <c r="A2285" s="6" t="s">
        <v>695</v>
      </c>
      <c r="M2285" s="1"/>
      <c r="N2285" s="1"/>
    </row>
    <row r="2286" customFormat="false" ht="15" hidden="false" customHeight="false" outlineLevel="0" collapsed="false">
      <c r="A2286" s="6" t="s">
        <v>695</v>
      </c>
      <c r="M2286" s="1"/>
      <c r="N2286" s="1"/>
    </row>
    <row r="2287" customFormat="false" ht="15" hidden="false" customHeight="false" outlineLevel="0" collapsed="false">
      <c r="A2287" s="6" t="s">
        <v>695</v>
      </c>
      <c r="M2287" s="1"/>
      <c r="N2287" s="1"/>
    </row>
    <row r="2288" customFormat="false" ht="15" hidden="false" customHeight="false" outlineLevel="0" collapsed="false">
      <c r="A2288" s="6" t="s">
        <v>695</v>
      </c>
      <c r="M2288" s="1"/>
      <c r="N2288" s="1"/>
    </row>
    <row r="2289" customFormat="false" ht="15" hidden="false" customHeight="false" outlineLevel="0" collapsed="false">
      <c r="A2289" s="6" t="s">
        <v>695</v>
      </c>
      <c r="M2289" s="1"/>
      <c r="N2289" s="1"/>
    </row>
    <row r="2290" customFormat="false" ht="15" hidden="false" customHeight="false" outlineLevel="0" collapsed="false">
      <c r="A2290" s="6" t="s">
        <v>695</v>
      </c>
      <c r="M2290" s="1"/>
      <c r="N2290" s="1"/>
    </row>
    <row r="2291" customFormat="false" ht="15" hidden="false" customHeight="false" outlineLevel="0" collapsed="false">
      <c r="A2291" s="6" t="s">
        <v>695</v>
      </c>
      <c r="M2291" s="1"/>
      <c r="N2291" s="1"/>
    </row>
    <row r="2292" customFormat="false" ht="15" hidden="false" customHeight="false" outlineLevel="0" collapsed="false">
      <c r="A2292" s="6" t="s">
        <v>695</v>
      </c>
      <c r="M2292" s="1"/>
      <c r="N2292" s="1"/>
    </row>
    <row r="2293" customFormat="false" ht="15" hidden="false" customHeight="false" outlineLevel="0" collapsed="false">
      <c r="A2293" s="6" t="s">
        <v>695</v>
      </c>
      <c r="M2293" s="1"/>
      <c r="N2293" s="1"/>
    </row>
    <row r="2294" customFormat="false" ht="15" hidden="false" customHeight="false" outlineLevel="0" collapsed="false">
      <c r="A2294" s="6" t="s">
        <v>695</v>
      </c>
      <c r="M2294" s="1"/>
      <c r="N2294" s="1"/>
    </row>
    <row r="2295" customFormat="false" ht="15" hidden="false" customHeight="false" outlineLevel="0" collapsed="false">
      <c r="A2295" s="6" t="s">
        <v>695</v>
      </c>
      <c r="M2295" s="1"/>
      <c r="N2295" s="1"/>
    </row>
    <row r="2296" customFormat="false" ht="15" hidden="false" customHeight="false" outlineLevel="0" collapsed="false">
      <c r="A2296" s="6" t="s">
        <v>695</v>
      </c>
      <c r="M2296" s="1"/>
      <c r="N2296" s="1"/>
    </row>
    <row r="2297" customFormat="false" ht="15" hidden="false" customHeight="false" outlineLevel="0" collapsed="false">
      <c r="A2297" s="6" t="s">
        <v>695</v>
      </c>
      <c r="M2297" s="1"/>
      <c r="N2297" s="1"/>
    </row>
    <row r="2298" customFormat="false" ht="15" hidden="false" customHeight="false" outlineLevel="0" collapsed="false">
      <c r="A2298" s="6" t="s">
        <v>695</v>
      </c>
      <c r="M2298" s="1"/>
      <c r="N2298" s="1"/>
    </row>
    <row r="2299" customFormat="false" ht="15" hidden="false" customHeight="false" outlineLevel="0" collapsed="false">
      <c r="A2299" s="6" t="s">
        <v>695</v>
      </c>
      <c r="M2299" s="1"/>
      <c r="N2299" s="1"/>
    </row>
    <row r="2300" customFormat="false" ht="15" hidden="false" customHeight="false" outlineLevel="0" collapsed="false">
      <c r="A2300" s="6" t="s">
        <v>695</v>
      </c>
      <c r="M2300" s="1"/>
      <c r="N2300" s="1"/>
    </row>
    <row r="2301" customFormat="false" ht="15" hidden="false" customHeight="false" outlineLevel="0" collapsed="false">
      <c r="A2301" s="6" t="s">
        <v>695</v>
      </c>
      <c r="M2301" s="1"/>
      <c r="N2301" s="1"/>
    </row>
    <row r="2302" customFormat="false" ht="15" hidden="false" customHeight="false" outlineLevel="0" collapsed="false">
      <c r="A2302" s="6" t="s">
        <v>695</v>
      </c>
      <c r="M2302" s="1"/>
      <c r="N2302" s="1"/>
    </row>
    <row r="2303" customFormat="false" ht="15" hidden="false" customHeight="false" outlineLevel="0" collapsed="false">
      <c r="A2303" s="6" t="s">
        <v>695</v>
      </c>
      <c r="M2303" s="1"/>
      <c r="N2303" s="1"/>
    </row>
    <row r="2304" customFormat="false" ht="15" hidden="false" customHeight="false" outlineLevel="0" collapsed="false">
      <c r="A2304" s="6" t="s">
        <v>695</v>
      </c>
      <c r="M2304" s="1"/>
      <c r="N2304" s="1"/>
    </row>
    <row r="2305" customFormat="false" ht="15" hidden="false" customHeight="false" outlineLevel="0" collapsed="false">
      <c r="A2305" s="6" t="s">
        <v>695</v>
      </c>
      <c r="M2305" s="1"/>
      <c r="N2305" s="1"/>
    </row>
    <row r="2306" customFormat="false" ht="15" hidden="false" customHeight="false" outlineLevel="0" collapsed="false">
      <c r="A2306" s="6" t="s">
        <v>695</v>
      </c>
      <c r="M2306" s="1"/>
      <c r="N2306" s="1"/>
    </row>
    <row r="2307" customFormat="false" ht="15" hidden="false" customHeight="false" outlineLevel="0" collapsed="false">
      <c r="A2307" s="6" t="s">
        <v>695</v>
      </c>
      <c r="M2307" s="1"/>
      <c r="N2307" s="1"/>
    </row>
    <row r="2308" customFormat="false" ht="15" hidden="false" customHeight="false" outlineLevel="0" collapsed="false">
      <c r="A2308" s="6" t="s">
        <v>695</v>
      </c>
      <c r="M2308" s="1"/>
      <c r="N2308" s="1"/>
    </row>
    <row r="2309" customFormat="false" ht="15" hidden="false" customHeight="false" outlineLevel="0" collapsed="false">
      <c r="A2309" s="6" t="s">
        <v>695</v>
      </c>
      <c r="M2309" s="1"/>
      <c r="N2309" s="1"/>
    </row>
    <row r="2310" customFormat="false" ht="15" hidden="false" customHeight="false" outlineLevel="0" collapsed="false">
      <c r="A2310" s="6" t="s">
        <v>695</v>
      </c>
      <c r="M2310" s="1"/>
      <c r="N2310" s="1"/>
    </row>
    <row r="2311" customFormat="false" ht="15" hidden="false" customHeight="false" outlineLevel="0" collapsed="false">
      <c r="A2311" s="6" t="s">
        <v>695</v>
      </c>
      <c r="M2311" s="1"/>
      <c r="N2311" s="1"/>
    </row>
    <row r="2312" customFormat="false" ht="15" hidden="false" customHeight="false" outlineLevel="0" collapsed="false">
      <c r="A2312" s="6" t="s">
        <v>695</v>
      </c>
      <c r="M2312" s="1"/>
      <c r="N2312" s="1"/>
    </row>
    <row r="2313" customFormat="false" ht="15" hidden="false" customHeight="false" outlineLevel="0" collapsed="false">
      <c r="A2313" s="6" t="s">
        <v>695</v>
      </c>
      <c r="M2313" s="1"/>
      <c r="N2313" s="1"/>
    </row>
    <row r="2314" customFormat="false" ht="15" hidden="false" customHeight="false" outlineLevel="0" collapsed="false">
      <c r="A2314" s="6" t="s">
        <v>695</v>
      </c>
      <c r="M2314" s="1"/>
      <c r="N2314" s="1"/>
    </row>
    <row r="2315" customFormat="false" ht="15" hidden="false" customHeight="false" outlineLevel="0" collapsed="false">
      <c r="A2315" s="6" t="s">
        <v>695</v>
      </c>
      <c r="M2315" s="1"/>
      <c r="N2315" s="1"/>
    </row>
    <row r="2316" customFormat="false" ht="15" hidden="false" customHeight="false" outlineLevel="0" collapsed="false">
      <c r="A2316" s="6" t="s">
        <v>695</v>
      </c>
      <c r="M2316" s="1"/>
      <c r="N2316" s="1"/>
    </row>
    <row r="2317" customFormat="false" ht="15" hidden="false" customHeight="false" outlineLevel="0" collapsed="false">
      <c r="A2317" s="6" t="s">
        <v>695</v>
      </c>
      <c r="M2317" s="1"/>
      <c r="N2317" s="1"/>
    </row>
    <row r="2318" customFormat="false" ht="15" hidden="false" customHeight="false" outlineLevel="0" collapsed="false">
      <c r="A2318" s="6" t="s">
        <v>695</v>
      </c>
      <c r="M2318" s="1"/>
      <c r="N2318" s="1"/>
    </row>
    <row r="2319" customFormat="false" ht="15" hidden="false" customHeight="false" outlineLevel="0" collapsed="false">
      <c r="A2319" s="6" t="s">
        <v>695</v>
      </c>
      <c r="M2319" s="1"/>
      <c r="N2319" s="1"/>
    </row>
    <row r="2320" customFormat="false" ht="15" hidden="false" customHeight="false" outlineLevel="0" collapsed="false">
      <c r="A2320" s="6" t="s">
        <v>695</v>
      </c>
      <c r="M2320" s="1"/>
      <c r="N2320" s="1"/>
    </row>
    <row r="2321" customFormat="false" ht="15" hidden="false" customHeight="false" outlineLevel="0" collapsed="false">
      <c r="A2321" s="6" t="s">
        <v>695</v>
      </c>
      <c r="M2321" s="1"/>
      <c r="N2321" s="1"/>
    </row>
    <row r="2322" customFormat="false" ht="15" hidden="false" customHeight="false" outlineLevel="0" collapsed="false">
      <c r="A2322" s="6" t="s">
        <v>695</v>
      </c>
      <c r="M2322" s="1"/>
      <c r="N2322" s="1"/>
    </row>
    <row r="2323" customFormat="false" ht="15" hidden="false" customHeight="false" outlineLevel="0" collapsed="false">
      <c r="A2323" s="6" t="s">
        <v>695</v>
      </c>
      <c r="M2323" s="1"/>
      <c r="N2323" s="1"/>
    </row>
    <row r="2324" customFormat="false" ht="15" hidden="false" customHeight="false" outlineLevel="0" collapsed="false">
      <c r="A2324" s="6" t="s">
        <v>695</v>
      </c>
      <c r="M2324" s="1"/>
      <c r="N2324" s="1"/>
    </row>
    <row r="2325" customFormat="false" ht="15" hidden="false" customHeight="false" outlineLevel="0" collapsed="false">
      <c r="A2325" s="6" t="s">
        <v>695</v>
      </c>
      <c r="M2325" s="1"/>
      <c r="N2325" s="1"/>
    </row>
    <row r="2326" customFormat="false" ht="15" hidden="false" customHeight="false" outlineLevel="0" collapsed="false">
      <c r="A2326" s="6" t="s">
        <v>695</v>
      </c>
      <c r="M2326" s="1"/>
      <c r="N2326" s="1"/>
    </row>
    <row r="2327" customFormat="false" ht="15" hidden="false" customHeight="false" outlineLevel="0" collapsed="false">
      <c r="A2327" s="6" t="s">
        <v>695</v>
      </c>
      <c r="M2327" s="1"/>
      <c r="N2327" s="1"/>
    </row>
    <row r="2328" customFormat="false" ht="15" hidden="false" customHeight="false" outlineLevel="0" collapsed="false">
      <c r="A2328" s="6" t="s">
        <v>695</v>
      </c>
      <c r="M2328" s="1"/>
      <c r="N2328" s="1"/>
    </row>
    <row r="2329" customFormat="false" ht="15" hidden="false" customHeight="false" outlineLevel="0" collapsed="false">
      <c r="A2329" s="6" t="s">
        <v>695</v>
      </c>
      <c r="M2329" s="1"/>
      <c r="N2329" s="1"/>
    </row>
    <row r="2330" customFormat="false" ht="15" hidden="false" customHeight="false" outlineLevel="0" collapsed="false">
      <c r="A2330" s="6" t="s">
        <v>695</v>
      </c>
      <c r="M2330" s="1"/>
      <c r="N2330" s="1"/>
    </row>
    <row r="2331" customFormat="false" ht="15" hidden="false" customHeight="false" outlineLevel="0" collapsed="false">
      <c r="A2331" s="6" t="s">
        <v>695</v>
      </c>
      <c r="M2331" s="1"/>
      <c r="N2331" s="1"/>
    </row>
    <row r="2332" customFormat="false" ht="15" hidden="false" customHeight="false" outlineLevel="0" collapsed="false">
      <c r="A2332" s="6" t="s">
        <v>695</v>
      </c>
      <c r="M2332" s="1"/>
      <c r="N2332" s="1"/>
    </row>
    <row r="2333" customFormat="false" ht="15" hidden="false" customHeight="false" outlineLevel="0" collapsed="false">
      <c r="A2333" s="6" t="s">
        <v>695</v>
      </c>
      <c r="M2333" s="1"/>
      <c r="N2333" s="1"/>
    </row>
    <row r="2334" customFormat="false" ht="15" hidden="false" customHeight="false" outlineLevel="0" collapsed="false">
      <c r="A2334" s="6" t="s">
        <v>695</v>
      </c>
      <c r="M2334" s="1"/>
      <c r="N2334" s="1"/>
    </row>
    <row r="2335" customFormat="false" ht="15" hidden="false" customHeight="false" outlineLevel="0" collapsed="false">
      <c r="A2335" s="6" t="s">
        <v>695</v>
      </c>
      <c r="M2335" s="1"/>
      <c r="N2335" s="1"/>
    </row>
    <row r="2336" customFormat="false" ht="15" hidden="false" customHeight="false" outlineLevel="0" collapsed="false">
      <c r="A2336" s="6" t="s">
        <v>695</v>
      </c>
      <c r="M2336" s="1"/>
      <c r="N2336" s="1"/>
    </row>
    <row r="2337" customFormat="false" ht="15" hidden="false" customHeight="false" outlineLevel="0" collapsed="false">
      <c r="A2337" s="6" t="s">
        <v>695</v>
      </c>
      <c r="M2337" s="1"/>
      <c r="N2337" s="1"/>
    </row>
    <row r="2338" customFormat="false" ht="15" hidden="false" customHeight="false" outlineLevel="0" collapsed="false">
      <c r="A2338" s="6" t="s">
        <v>695</v>
      </c>
      <c r="M2338" s="1"/>
      <c r="N2338" s="1"/>
    </row>
    <row r="2339" customFormat="false" ht="15" hidden="false" customHeight="false" outlineLevel="0" collapsed="false">
      <c r="A2339" s="6" t="s">
        <v>695</v>
      </c>
      <c r="M2339" s="1"/>
      <c r="N2339" s="1"/>
    </row>
    <row r="2340" customFormat="false" ht="15" hidden="false" customHeight="false" outlineLevel="0" collapsed="false">
      <c r="A2340" s="6" t="s">
        <v>695</v>
      </c>
      <c r="M2340" s="1"/>
      <c r="N2340" s="1"/>
    </row>
    <row r="2341" customFormat="false" ht="15" hidden="false" customHeight="false" outlineLevel="0" collapsed="false">
      <c r="A2341" s="6" t="s">
        <v>695</v>
      </c>
      <c r="M2341" s="1"/>
      <c r="N2341" s="1"/>
    </row>
    <row r="2342" customFormat="false" ht="15" hidden="false" customHeight="false" outlineLevel="0" collapsed="false">
      <c r="A2342" s="6" t="s">
        <v>695</v>
      </c>
      <c r="M2342" s="1"/>
      <c r="N2342" s="1"/>
    </row>
    <row r="2343" customFormat="false" ht="15" hidden="false" customHeight="false" outlineLevel="0" collapsed="false">
      <c r="A2343" s="6" t="s">
        <v>695</v>
      </c>
      <c r="M2343" s="1"/>
      <c r="N2343" s="1"/>
    </row>
    <row r="2344" customFormat="false" ht="15" hidden="false" customHeight="false" outlineLevel="0" collapsed="false">
      <c r="A2344" s="6" t="s">
        <v>695</v>
      </c>
      <c r="M2344" s="1"/>
      <c r="N2344" s="1"/>
    </row>
    <row r="2345" customFormat="false" ht="15" hidden="false" customHeight="false" outlineLevel="0" collapsed="false">
      <c r="A2345" s="6" t="s">
        <v>695</v>
      </c>
      <c r="M2345" s="1"/>
      <c r="N2345" s="1"/>
    </row>
    <row r="2346" customFormat="false" ht="15" hidden="false" customHeight="false" outlineLevel="0" collapsed="false">
      <c r="A2346" s="6" t="s">
        <v>695</v>
      </c>
      <c r="M2346" s="1"/>
      <c r="N2346" s="1"/>
    </row>
    <row r="2347" customFormat="false" ht="15" hidden="false" customHeight="false" outlineLevel="0" collapsed="false">
      <c r="A2347" s="6" t="s">
        <v>695</v>
      </c>
      <c r="M2347" s="1"/>
      <c r="N2347" s="1"/>
    </row>
    <row r="2348" customFormat="false" ht="15" hidden="false" customHeight="false" outlineLevel="0" collapsed="false">
      <c r="A2348" s="6" t="s">
        <v>695</v>
      </c>
      <c r="M2348" s="1"/>
      <c r="N2348" s="1"/>
    </row>
    <row r="2349" customFormat="false" ht="15" hidden="false" customHeight="false" outlineLevel="0" collapsed="false">
      <c r="A2349" s="6" t="s">
        <v>695</v>
      </c>
      <c r="M2349" s="1"/>
      <c r="N2349" s="1"/>
    </row>
    <row r="2350" customFormat="false" ht="15" hidden="false" customHeight="false" outlineLevel="0" collapsed="false">
      <c r="A2350" s="6" t="s">
        <v>695</v>
      </c>
      <c r="M2350" s="1"/>
      <c r="N2350" s="1"/>
    </row>
    <row r="2351" customFormat="false" ht="15" hidden="false" customHeight="false" outlineLevel="0" collapsed="false">
      <c r="A2351" s="6" t="s">
        <v>695</v>
      </c>
      <c r="M2351" s="1"/>
      <c r="N2351" s="1"/>
    </row>
    <row r="2352" customFormat="false" ht="15" hidden="false" customHeight="false" outlineLevel="0" collapsed="false">
      <c r="A2352" s="6" t="s">
        <v>695</v>
      </c>
      <c r="M2352" s="1"/>
      <c r="N2352" s="1"/>
    </row>
    <row r="2353" customFormat="false" ht="15" hidden="false" customHeight="false" outlineLevel="0" collapsed="false">
      <c r="A2353" s="6" t="s">
        <v>695</v>
      </c>
      <c r="M2353" s="1"/>
      <c r="N2353" s="1"/>
    </row>
    <row r="2354" customFormat="false" ht="15" hidden="false" customHeight="false" outlineLevel="0" collapsed="false">
      <c r="A2354" s="6" t="s">
        <v>695</v>
      </c>
      <c r="M2354" s="1"/>
      <c r="N2354" s="1"/>
    </row>
    <row r="2355" customFormat="false" ht="15" hidden="false" customHeight="false" outlineLevel="0" collapsed="false">
      <c r="A2355" s="6" t="s">
        <v>695</v>
      </c>
      <c r="M2355" s="1"/>
      <c r="N2355" s="1"/>
    </row>
    <row r="2356" customFormat="false" ht="15" hidden="false" customHeight="false" outlineLevel="0" collapsed="false">
      <c r="A2356" s="6" t="s">
        <v>695</v>
      </c>
      <c r="M2356" s="1"/>
      <c r="N2356" s="1"/>
    </row>
    <row r="2357" customFormat="false" ht="15" hidden="false" customHeight="false" outlineLevel="0" collapsed="false">
      <c r="A2357" s="6" t="s">
        <v>695</v>
      </c>
      <c r="M2357" s="1"/>
      <c r="N2357" s="1"/>
    </row>
    <row r="2358" customFormat="false" ht="15" hidden="false" customHeight="false" outlineLevel="0" collapsed="false">
      <c r="A2358" s="6" t="s">
        <v>695</v>
      </c>
      <c r="M2358" s="1"/>
      <c r="N2358" s="1"/>
    </row>
    <row r="2359" customFormat="false" ht="15" hidden="false" customHeight="false" outlineLevel="0" collapsed="false">
      <c r="A2359" s="6" t="s">
        <v>695</v>
      </c>
      <c r="M2359" s="1"/>
      <c r="N2359" s="1"/>
    </row>
    <row r="2360" customFormat="false" ht="15" hidden="false" customHeight="false" outlineLevel="0" collapsed="false">
      <c r="A2360" s="6" t="s">
        <v>695</v>
      </c>
      <c r="M2360" s="1"/>
      <c r="N2360" s="1"/>
    </row>
    <row r="2361" customFormat="false" ht="15" hidden="false" customHeight="false" outlineLevel="0" collapsed="false">
      <c r="A2361" s="6" t="s">
        <v>695</v>
      </c>
      <c r="M2361" s="1"/>
      <c r="N2361" s="1"/>
    </row>
    <row r="2362" customFormat="false" ht="15" hidden="false" customHeight="false" outlineLevel="0" collapsed="false">
      <c r="A2362" s="6" t="s">
        <v>695</v>
      </c>
      <c r="M2362" s="1"/>
      <c r="N2362" s="1"/>
    </row>
    <row r="2363" customFormat="false" ht="15" hidden="false" customHeight="false" outlineLevel="0" collapsed="false">
      <c r="A2363" s="6" t="s">
        <v>695</v>
      </c>
      <c r="M2363" s="1"/>
      <c r="N2363" s="1"/>
    </row>
    <row r="2364" customFormat="false" ht="15" hidden="false" customHeight="false" outlineLevel="0" collapsed="false">
      <c r="A2364" s="6" t="s">
        <v>695</v>
      </c>
      <c r="M2364" s="1"/>
      <c r="N2364" s="1"/>
    </row>
    <row r="2365" customFormat="false" ht="15" hidden="false" customHeight="false" outlineLevel="0" collapsed="false">
      <c r="A2365" s="6" t="s">
        <v>695</v>
      </c>
      <c r="M2365" s="1"/>
      <c r="N2365" s="1"/>
    </row>
    <row r="2366" customFormat="false" ht="15" hidden="false" customHeight="false" outlineLevel="0" collapsed="false">
      <c r="A2366" s="6" t="s">
        <v>695</v>
      </c>
      <c r="M2366" s="1"/>
      <c r="N2366" s="1"/>
    </row>
    <row r="2367" customFormat="false" ht="15" hidden="false" customHeight="false" outlineLevel="0" collapsed="false">
      <c r="A2367" s="6" t="s">
        <v>695</v>
      </c>
      <c r="M2367" s="1"/>
      <c r="N2367" s="1"/>
    </row>
    <row r="2368" customFormat="false" ht="15" hidden="false" customHeight="false" outlineLevel="0" collapsed="false">
      <c r="A2368" s="6" t="s">
        <v>695</v>
      </c>
      <c r="M2368" s="1"/>
      <c r="N2368" s="1"/>
    </row>
    <row r="2369" customFormat="false" ht="15" hidden="false" customHeight="false" outlineLevel="0" collapsed="false">
      <c r="A2369" s="6" t="s">
        <v>695</v>
      </c>
      <c r="M2369" s="1"/>
      <c r="N2369" s="1"/>
    </row>
    <row r="2370" customFormat="false" ht="15" hidden="false" customHeight="false" outlineLevel="0" collapsed="false">
      <c r="A2370" s="6" t="s">
        <v>695</v>
      </c>
      <c r="M2370" s="1"/>
      <c r="N2370" s="1"/>
    </row>
    <row r="2371" customFormat="false" ht="15" hidden="false" customHeight="false" outlineLevel="0" collapsed="false">
      <c r="A2371" s="6" t="s">
        <v>695</v>
      </c>
      <c r="M2371" s="1"/>
      <c r="N2371" s="1"/>
    </row>
    <row r="2372" customFormat="false" ht="15" hidden="false" customHeight="false" outlineLevel="0" collapsed="false">
      <c r="A2372" s="6" t="s">
        <v>695</v>
      </c>
      <c r="M2372" s="1"/>
      <c r="N2372" s="1"/>
    </row>
    <row r="2373" customFormat="false" ht="15" hidden="false" customHeight="false" outlineLevel="0" collapsed="false">
      <c r="A2373" s="6" t="s">
        <v>695</v>
      </c>
      <c r="M2373" s="1"/>
      <c r="N2373" s="1"/>
    </row>
    <row r="2374" customFormat="false" ht="15" hidden="false" customHeight="false" outlineLevel="0" collapsed="false">
      <c r="A2374" s="6" t="s">
        <v>695</v>
      </c>
      <c r="M2374" s="1"/>
      <c r="N2374" s="1"/>
    </row>
    <row r="2375" customFormat="false" ht="15" hidden="false" customHeight="false" outlineLevel="0" collapsed="false">
      <c r="A2375" s="6" t="s">
        <v>695</v>
      </c>
      <c r="M2375" s="1"/>
      <c r="N2375" s="1"/>
    </row>
    <row r="2376" customFormat="false" ht="15" hidden="false" customHeight="false" outlineLevel="0" collapsed="false">
      <c r="A2376" s="6" t="s">
        <v>695</v>
      </c>
      <c r="M2376" s="1"/>
      <c r="N2376" s="1"/>
    </row>
    <row r="2377" customFormat="false" ht="15" hidden="false" customHeight="false" outlineLevel="0" collapsed="false">
      <c r="A2377" s="6" t="s">
        <v>695</v>
      </c>
      <c r="M2377" s="1"/>
      <c r="N2377" s="1"/>
    </row>
    <row r="2378" customFormat="false" ht="15" hidden="false" customHeight="false" outlineLevel="0" collapsed="false">
      <c r="A2378" s="6" t="s">
        <v>695</v>
      </c>
      <c r="M2378" s="1"/>
      <c r="N2378" s="1"/>
    </row>
    <row r="2379" customFormat="false" ht="15" hidden="false" customHeight="false" outlineLevel="0" collapsed="false">
      <c r="A2379" s="6" t="s">
        <v>695</v>
      </c>
      <c r="M2379" s="1"/>
      <c r="N2379" s="1"/>
    </row>
    <row r="2380" customFormat="false" ht="15" hidden="false" customHeight="false" outlineLevel="0" collapsed="false">
      <c r="A2380" s="6" t="s">
        <v>695</v>
      </c>
      <c r="M2380" s="1"/>
      <c r="N2380" s="1"/>
    </row>
    <row r="2381" customFormat="false" ht="15" hidden="false" customHeight="false" outlineLevel="0" collapsed="false">
      <c r="A2381" s="6" t="s">
        <v>695</v>
      </c>
      <c r="M2381" s="1"/>
      <c r="N2381" s="1"/>
    </row>
    <row r="2382" customFormat="false" ht="15" hidden="false" customHeight="false" outlineLevel="0" collapsed="false">
      <c r="A2382" s="6" t="s">
        <v>695</v>
      </c>
      <c r="M2382" s="1"/>
      <c r="N2382" s="1"/>
    </row>
    <row r="2383" customFormat="false" ht="15" hidden="false" customHeight="false" outlineLevel="0" collapsed="false">
      <c r="A2383" s="6" t="s">
        <v>695</v>
      </c>
      <c r="M2383" s="1"/>
      <c r="N2383" s="1"/>
    </row>
    <row r="2384" customFormat="false" ht="15" hidden="false" customHeight="false" outlineLevel="0" collapsed="false">
      <c r="A2384" s="6" t="s">
        <v>695</v>
      </c>
      <c r="M2384" s="1"/>
      <c r="N2384" s="1"/>
    </row>
    <row r="2385" customFormat="false" ht="15" hidden="false" customHeight="false" outlineLevel="0" collapsed="false">
      <c r="A2385" s="6" t="s">
        <v>695</v>
      </c>
      <c r="M2385" s="1"/>
      <c r="N2385" s="1"/>
    </row>
    <row r="2386" customFormat="false" ht="15" hidden="false" customHeight="false" outlineLevel="0" collapsed="false">
      <c r="A2386" s="6" t="s">
        <v>695</v>
      </c>
      <c r="M2386" s="1"/>
      <c r="N2386" s="1"/>
    </row>
    <row r="2387" customFormat="false" ht="15" hidden="false" customHeight="false" outlineLevel="0" collapsed="false">
      <c r="A2387" s="6" t="s">
        <v>695</v>
      </c>
      <c r="M2387" s="1"/>
      <c r="N2387" s="1"/>
    </row>
    <row r="2388" customFormat="false" ht="15" hidden="false" customHeight="false" outlineLevel="0" collapsed="false">
      <c r="A2388" s="6" t="s">
        <v>695</v>
      </c>
      <c r="M2388" s="1"/>
      <c r="N2388" s="1"/>
    </row>
    <row r="2389" customFormat="false" ht="15" hidden="false" customHeight="false" outlineLevel="0" collapsed="false">
      <c r="A2389" s="6" t="s">
        <v>695</v>
      </c>
      <c r="M2389" s="1"/>
      <c r="N2389" s="1"/>
    </row>
    <row r="2390" customFormat="false" ht="15" hidden="false" customHeight="false" outlineLevel="0" collapsed="false">
      <c r="A2390" s="6" t="s">
        <v>695</v>
      </c>
      <c r="M2390" s="1"/>
      <c r="N2390" s="1"/>
    </row>
    <row r="2391" customFormat="false" ht="15" hidden="false" customHeight="false" outlineLevel="0" collapsed="false">
      <c r="A2391" s="6" t="s">
        <v>695</v>
      </c>
      <c r="M2391" s="1"/>
      <c r="N2391" s="1"/>
    </row>
    <row r="2392" customFormat="false" ht="15" hidden="false" customHeight="false" outlineLevel="0" collapsed="false">
      <c r="A2392" s="6" t="s">
        <v>695</v>
      </c>
      <c r="M2392" s="1"/>
      <c r="N2392" s="1"/>
    </row>
    <row r="2393" customFormat="false" ht="15" hidden="false" customHeight="false" outlineLevel="0" collapsed="false">
      <c r="A2393" s="6" t="s">
        <v>695</v>
      </c>
      <c r="M2393" s="1"/>
      <c r="N2393" s="1"/>
    </row>
    <row r="2394" customFormat="false" ht="15" hidden="false" customHeight="false" outlineLevel="0" collapsed="false">
      <c r="A2394" s="6" t="s">
        <v>695</v>
      </c>
      <c r="M2394" s="1"/>
      <c r="N2394" s="1"/>
    </row>
    <row r="2395" customFormat="false" ht="15" hidden="false" customHeight="false" outlineLevel="0" collapsed="false">
      <c r="A2395" s="6" t="s">
        <v>695</v>
      </c>
      <c r="M2395" s="1"/>
      <c r="N2395" s="1"/>
    </row>
    <row r="2396" customFormat="false" ht="15" hidden="false" customHeight="false" outlineLevel="0" collapsed="false">
      <c r="A2396" s="6" t="s">
        <v>695</v>
      </c>
      <c r="M2396" s="1"/>
      <c r="N2396" s="1"/>
    </row>
    <row r="2397" customFormat="false" ht="15" hidden="false" customHeight="false" outlineLevel="0" collapsed="false">
      <c r="A2397" s="6" t="s">
        <v>695</v>
      </c>
      <c r="M2397" s="1"/>
      <c r="N2397" s="1"/>
    </row>
    <row r="2398" customFormat="false" ht="15" hidden="false" customHeight="false" outlineLevel="0" collapsed="false">
      <c r="A2398" s="6" t="s">
        <v>695</v>
      </c>
      <c r="M2398" s="1"/>
      <c r="N2398" s="1"/>
    </row>
    <row r="2399" customFormat="false" ht="15" hidden="false" customHeight="false" outlineLevel="0" collapsed="false">
      <c r="A2399" s="6" t="s">
        <v>695</v>
      </c>
      <c r="M2399" s="1"/>
      <c r="N2399" s="1"/>
    </row>
    <row r="2400" customFormat="false" ht="15" hidden="false" customHeight="false" outlineLevel="0" collapsed="false">
      <c r="A2400" s="6" t="s">
        <v>695</v>
      </c>
      <c r="M2400" s="1"/>
      <c r="N2400" s="1"/>
    </row>
    <row r="2401" customFormat="false" ht="15" hidden="false" customHeight="false" outlineLevel="0" collapsed="false">
      <c r="A2401" s="6" t="s">
        <v>695</v>
      </c>
      <c r="M2401" s="1"/>
      <c r="N2401" s="1"/>
    </row>
    <row r="2402" customFormat="false" ht="15" hidden="false" customHeight="false" outlineLevel="0" collapsed="false">
      <c r="A2402" s="6" t="s">
        <v>695</v>
      </c>
      <c r="M2402" s="1"/>
      <c r="N2402" s="1"/>
    </row>
    <row r="2403" customFormat="false" ht="15" hidden="false" customHeight="false" outlineLevel="0" collapsed="false">
      <c r="A2403" s="6" t="s">
        <v>695</v>
      </c>
      <c r="M2403" s="1"/>
      <c r="N2403" s="1"/>
    </row>
    <row r="2404" customFormat="false" ht="15" hidden="false" customHeight="false" outlineLevel="0" collapsed="false">
      <c r="A2404" s="6" t="s">
        <v>695</v>
      </c>
      <c r="M2404" s="1"/>
      <c r="N2404" s="1"/>
    </row>
    <row r="2405" customFormat="false" ht="15" hidden="false" customHeight="false" outlineLevel="0" collapsed="false">
      <c r="A2405" s="6" t="s">
        <v>695</v>
      </c>
      <c r="M2405" s="1"/>
      <c r="N2405" s="1"/>
    </row>
    <row r="2406" customFormat="false" ht="15" hidden="false" customHeight="false" outlineLevel="0" collapsed="false">
      <c r="A2406" s="6" t="s">
        <v>695</v>
      </c>
      <c r="M2406" s="1"/>
      <c r="N2406" s="1"/>
    </row>
    <row r="2407" customFormat="false" ht="15" hidden="false" customHeight="false" outlineLevel="0" collapsed="false">
      <c r="A2407" s="6" t="s">
        <v>695</v>
      </c>
      <c r="M2407" s="1"/>
      <c r="N2407" s="1"/>
    </row>
    <row r="2408" customFormat="false" ht="15" hidden="false" customHeight="false" outlineLevel="0" collapsed="false">
      <c r="A2408" s="6" t="s">
        <v>695</v>
      </c>
      <c r="M2408" s="1"/>
      <c r="N2408" s="1"/>
    </row>
    <row r="2409" customFormat="false" ht="15" hidden="false" customHeight="false" outlineLevel="0" collapsed="false">
      <c r="A2409" s="6" t="s">
        <v>695</v>
      </c>
      <c r="M2409" s="1"/>
      <c r="N2409" s="1"/>
    </row>
    <row r="2410" customFormat="false" ht="15" hidden="false" customHeight="false" outlineLevel="0" collapsed="false">
      <c r="A2410" s="6" t="s">
        <v>695</v>
      </c>
      <c r="M2410" s="1"/>
      <c r="N2410" s="1"/>
    </row>
    <row r="2411" customFormat="false" ht="15" hidden="false" customHeight="false" outlineLevel="0" collapsed="false">
      <c r="A2411" s="6" t="s">
        <v>695</v>
      </c>
      <c r="M2411" s="1"/>
      <c r="N2411" s="1"/>
    </row>
    <row r="2412" customFormat="false" ht="15" hidden="false" customHeight="false" outlineLevel="0" collapsed="false">
      <c r="A2412" s="6" t="s">
        <v>695</v>
      </c>
      <c r="M2412" s="1"/>
      <c r="N2412" s="1"/>
    </row>
    <row r="2413" customFormat="false" ht="15" hidden="false" customHeight="false" outlineLevel="0" collapsed="false">
      <c r="A2413" s="6" t="s">
        <v>695</v>
      </c>
      <c r="M2413" s="1"/>
      <c r="N2413" s="1"/>
    </row>
    <row r="2414" customFormat="false" ht="15" hidden="false" customHeight="false" outlineLevel="0" collapsed="false">
      <c r="A2414" s="6" t="s">
        <v>695</v>
      </c>
      <c r="M2414" s="1"/>
      <c r="N2414" s="1"/>
    </row>
    <row r="2415" customFormat="false" ht="15" hidden="false" customHeight="false" outlineLevel="0" collapsed="false">
      <c r="A2415" s="6" t="s">
        <v>695</v>
      </c>
      <c r="M2415" s="1"/>
      <c r="N2415" s="1"/>
    </row>
    <row r="2416" customFormat="false" ht="15" hidden="false" customHeight="false" outlineLevel="0" collapsed="false">
      <c r="A2416" s="6" t="s">
        <v>695</v>
      </c>
      <c r="M2416" s="1"/>
      <c r="N2416" s="1"/>
    </row>
    <row r="2417" customFormat="false" ht="15" hidden="false" customHeight="false" outlineLevel="0" collapsed="false">
      <c r="A2417" s="6" t="s">
        <v>695</v>
      </c>
      <c r="M2417" s="1"/>
      <c r="N2417" s="1"/>
    </row>
    <row r="2418" customFormat="false" ht="15" hidden="false" customHeight="false" outlineLevel="0" collapsed="false">
      <c r="A2418" s="6" t="s">
        <v>695</v>
      </c>
      <c r="M2418" s="1"/>
      <c r="N2418" s="1"/>
    </row>
    <row r="2419" customFormat="false" ht="15" hidden="false" customHeight="false" outlineLevel="0" collapsed="false">
      <c r="A2419" s="6" t="s">
        <v>695</v>
      </c>
      <c r="M2419" s="1"/>
      <c r="N2419" s="1"/>
    </row>
    <row r="2420" customFormat="false" ht="15" hidden="false" customHeight="false" outlineLevel="0" collapsed="false">
      <c r="A2420" s="6" t="s">
        <v>695</v>
      </c>
      <c r="M2420" s="1"/>
      <c r="N2420" s="1"/>
    </row>
    <row r="2421" customFormat="false" ht="15" hidden="false" customHeight="false" outlineLevel="0" collapsed="false">
      <c r="A2421" s="6" t="s">
        <v>695</v>
      </c>
      <c r="M2421" s="1"/>
      <c r="N2421" s="1"/>
    </row>
    <row r="2422" customFormat="false" ht="15" hidden="false" customHeight="false" outlineLevel="0" collapsed="false">
      <c r="A2422" s="6" t="s">
        <v>695</v>
      </c>
      <c r="M2422" s="1"/>
      <c r="N2422" s="1"/>
    </row>
    <row r="2423" customFormat="false" ht="15" hidden="false" customHeight="false" outlineLevel="0" collapsed="false">
      <c r="A2423" s="6" t="s">
        <v>695</v>
      </c>
      <c r="M2423" s="1"/>
      <c r="N2423" s="1"/>
    </row>
    <row r="2424" customFormat="false" ht="15" hidden="false" customHeight="false" outlineLevel="0" collapsed="false">
      <c r="A2424" s="6" t="s">
        <v>695</v>
      </c>
      <c r="M2424" s="1"/>
      <c r="N2424" s="1"/>
    </row>
    <row r="2425" customFormat="false" ht="15" hidden="false" customHeight="false" outlineLevel="0" collapsed="false">
      <c r="A2425" s="6" t="s">
        <v>695</v>
      </c>
      <c r="M2425" s="1"/>
      <c r="N2425" s="1"/>
    </row>
    <row r="2426" customFormat="false" ht="15" hidden="false" customHeight="false" outlineLevel="0" collapsed="false">
      <c r="A2426" s="6" t="s">
        <v>695</v>
      </c>
      <c r="M2426" s="1"/>
      <c r="N2426" s="1"/>
    </row>
    <row r="2427" customFormat="false" ht="15" hidden="false" customHeight="false" outlineLevel="0" collapsed="false">
      <c r="A2427" s="6" t="s">
        <v>695</v>
      </c>
      <c r="M2427" s="1"/>
      <c r="N2427" s="1"/>
    </row>
    <row r="2428" customFormat="false" ht="15" hidden="false" customHeight="false" outlineLevel="0" collapsed="false">
      <c r="A2428" s="6" t="s">
        <v>695</v>
      </c>
      <c r="M2428" s="1"/>
      <c r="N2428" s="1"/>
    </row>
    <row r="2429" customFormat="false" ht="15" hidden="false" customHeight="false" outlineLevel="0" collapsed="false">
      <c r="A2429" s="6" t="s">
        <v>695</v>
      </c>
      <c r="M2429" s="1"/>
      <c r="N2429" s="1"/>
    </row>
    <row r="2430" customFormat="false" ht="15" hidden="false" customHeight="false" outlineLevel="0" collapsed="false">
      <c r="A2430" s="6" t="s">
        <v>695</v>
      </c>
      <c r="M2430" s="1"/>
      <c r="N2430" s="1"/>
    </row>
    <row r="2431" customFormat="false" ht="15" hidden="false" customHeight="false" outlineLevel="0" collapsed="false">
      <c r="A2431" s="6" t="s">
        <v>695</v>
      </c>
      <c r="M2431" s="1"/>
      <c r="N2431" s="1"/>
    </row>
    <row r="2432" customFormat="false" ht="15" hidden="false" customHeight="false" outlineLevel="0" collapsed="false">
      <c r="A2432" s="6" t="s">
        <v>695</v>
      </c>
      <c r="M2432" s="1"/>
      <c r="N2432" s="1"/>
    </row>
    <row r="2433" customFormat="false" ht="15" hidden="false" customHeight="false" outlineLevel="0" collapsed="false">
      <c r="A2433" s="6" t="s">
        <v>695</v>
      </c>
      <c r="M2433" s="1"/>
      <c r="N2433" s="1"/>
    </row>
    <row r="2434" customFormat="false" ht="15" hidden="false" customHeight="false" outlineLevel="0" collapsed="false">
      <c r="A2434" s="6" t="s">
        <v>695</v>
      </c>
      <c r="M2434" s="1"/>
      <c r="N2434" s="1"/>
    </row>
    <row r="2435" customFormat="false" ht="15" hidden="false" customHeight="false" outlineLevel="0" collapsed="false">
      <c r="A2435" s="6" t="s">
        <v>695</v>
      </c>
      <c r="M2435" s="1"/>
      <c r="N2435" s="1"/>
    </row>
    <row r="2436" customFormat="false" ht="15" hidden="false" customHeight="false" outlineLevel="0" collapsed="false">
      <c r="A2436" s="6" t="s">
        <v>695</v>
      </c>
      <c r="M2436" s="1"/>
      <c r="N2436" s="1"/>
    </row>
    <row r="2437" customFormat="false" ht="15" hidden="false" customHeight="false" outlineLevel="0" collapsed="false">
      <c r="A2437" s="6" t="s">
        <v>695</v>
      </c>
      <c r="M2437" s="1"/>
      <c r="N2437" s="1"/>
    </row>
    <row r="2438" customFormat="false" ht="15" hidden="false" customHeight="false" outlineLevel="0" collapsed="false">
      <c r="A2438" s="6" t="s">
        <v>695</v>
      </c>
      <c r="M2438" s="1"/>
      <c r="N2438" s="1"/>
    </row>
    <row r="2439" customFormat="false" ht="15" hidden="false" customHeight="false" outlineLevel="0" collapsed="false">
      <c r="A2439" s="6" t="s">
        <v>695</v>
      </c>
      <c r="M2439" s="1"/>
      <c r="N2439" s="1"/>
    </row>
    <row r="2440" customFormat="false" ht="15" hidden="false" customHeight="false" outlineLevel="0" collapsed="false">
      <c r="A2440" s="6" t="s">
        <v>695</v>
      </c>
      <c r="M2440" s="1"/>
      <c r="N2440" s="1"/>
    </row>
    <row r="2441" customFormat="false" ht="15" hidden="false" customHeight="false" outlineLevel="0" collapsed="false">
      <c r="A2441" s="6" t="s">
        <v>695</v>
      </c>
      <c r="M2441" s="1"/>
      <c r="N2441" s="1"/>
    </row>
    <row r="2442" customFormat="false" ht="15" hidden="false" customHeight="false" outlineLevel="0" collapsed="false">
      <c r="A2442" s="6" t="s">
        <v>695</v>
      </c>
      <c r="M2442" s="1"/>
      <c r="N2442" s="1"/>
    </row>
    <row r="2443" customFormat="false" ht="15" hidden="false" customHeight="false" outlineLevel="0" collapsed="false">
      <c r="A2443" s="6" t="s">
        <v>695</v>
      </c>
      <c r="M2443" s="1"/>
      <c r="N2443" s="1"/>
    </row>
    <row r="2444" customFormat="false" ht="15" hidden="false" customHeight="false" outlineLevel="0" collapsed="false">
      <c r="A2444" s="6" t="s">
        <v>695</v>
      </c>
      <c r="M2444" s="1"/>
      <c r="N2444" s="1"/>
    </row>
    <row r="2445" customFormat="false" ht="15" hidden="false" customHeight="false" outlineLevel="0" collapsed="false">
      <c r="A2445" s="6" t="s">
        <v>695</v>
      </c>
      <c r="M2445" s="1"/>
      <c r="N2445" s="1"/>
    </row>
    <row r="2446" customFormat="false" ht="15" hidden="false" customHeight="false" outlineLevel="0" collapsed="false">
      <c r="A2446" s="6" t="s">
        <v>695</v>
      </c>
      <c r="M2446" s="1"/>
      <c r="N2446" s="1"/>
    </row>
    <row r="2447" customFormat="false" ht="15" hidden="false" customHeight="false" outlineLevel="0" collapsed="false">
      <c r="A2447" s="6" t="s">
        <v>695</v>
      </c>
      <c r="M2447" s="1"/>
      <c r="N2447" s="1"/>
    </row>
    <row r="2448" customFormat="false" ht="15" hidden="false" customHeight="false" outlineLevel="0" collapsed="false">
      <c r="A2448" s="6" t="s">
        <v>695</v>
      </c>
      <c r="M2448" s="1"/>
      <c r="N2448" s="1"/>
    </row>
    <row r="2449" customFormat="false" ht="15" hidden="false" customHeight="false" outlineLevel="0" collapsed="false">
      <c r="A2449" s="6" t="s">
        <v>695</v>
      </c>
      <c r="M2449" s="1"/>
      <c r="N2449" s="1"/>
    </row>
    <row r="2450" customFormat="false" ht="15" hidden="false" customHeight="false" outlineLevel="0" collapsed="false">
      <c r="A2450" s="6" t="s">
        <v>695</v>
      </c>
      <c r="M2450" s="1"/>
      <c r="N2450" s="1"/>
    </row>
    <row r="2451" customFormat="false" ht="15" hidden="false" customHeight="false" outlineLevel="0" collapsed="false">
      <c r="A2451" s="6" t="s">
        <v>695</v>
      </c>
      <c r="M2451" s="1"/>
      <c r="N2451" s="1"/>
    </row>
    <row r="2452" customFormat="false" ht="15" hidden="false" customHeight="false" outlineLevel="0" collapsed="false">
      <c r="A2452" s="6" t="s">
        <v>695</v>
      </c>
      <c r="M2452" s="1"/>
      <c r="N2452" s="1"/>
    </row>
    <row r="2453" customFormat="false" ht="15" hidden="false" customHeight="false" outlineLevel="0" collapsed="false">
      <c r="A2453" s="6" t="s">
        <v>695</v>
      </c>
      <c r="M2453" s="1"/>
      <c r="N2453" s="1"/>
    </row>
    <row r="2454" customFormat="false" ht="15" hidden="false" customHeight="false" outlineLevel="0" collapsed="false">
      <c r="A2454" s="6" t="s">
        <v>695</v>
      </c>
      <c r="M2454" s="1"/>
      <c r="N2454" s="1"/>
    </row>
    <row r="2455" customFormat="false" ht="15" hidden="false" customHeight="false" outlineLevel="0" collapsed="false">
      <c r="A2455" s="6" t="s">
        <v>695</v>
      </c>
      <c r="M2455" s="1"/>
      <c r="N2455" s="1"/>
    </row>
    <row r="2456" customFormat="false" ht="15" hidden="false" customHeight="false" outlineLevel="0" collapsed="false">
      <c r="A2456" s="6" t="s">
        <v>695</v>
      </c>
      <c r="M2456" s="1"/>
      <c r="N2456" s="1"/>
    </row>
    <row r="2457" customFormat="false" ht="15" hidden="false" customHeight="false" outlineLevel="0" collapsed="false">
      <c r="A2457" s="6" t="s">
        <v>695</v>
      </c>
      <c r="M2457" s="1"/>
      <c r="N2457" s="1"/>
    </row>
    <row r="2458" customFormat="false" ht="15" hidden="false" customHeight="false" outlineLevel="0" collapsed="false">
      <c r="A2458" s="6" t="s">
        <v>695</v>
      </c>
      <c r="M2458" s="1"/>
      <c r="N2458" s="1"/>
    </row>
    <row r="2459" customFormat="false" ht="15" hidden="false" customHeight="false" outlineLevel="0" collapsed="false">
      <c r="A2459" s="6" t="s">
        <v>695</v>
      </c>
      <c r="M2459" s="1"/>
      <c r="N2459" s="1"/>
    </row>
    <row r="2460" customFormat="false" ht="15" hidden="false" customHeight="false" outlineLevel="0" collapsed="false">
      <c r="A2460" s="6" t="s">
        <v>695</v>
      </c>
      <c r="M2460" s="1"/>
      <c r="N2460" s="1"/>
    </row>
    <row r="2461" customFormat="false" ht="15" hidden="false" customHeight="false" outlineLevel="0" collapsed="false">
      <c r="A2461" s="6" t="s">
        <v>695</v>
      </c>
      <c r="M2461" s="1"/>
      <c r="N2461" s="1"/>
    </row>
    <row r="2462" customFormat="false" ht="15" hidden="false" customHeight="false" outlineLevel="0" collapsed="false">
      <c r="A2462" s="6" t="s">
        <v>695</v>
      </c>
      <c r="M2462" s="1"/>
      <c r="N2462" s="1"/>
    </row>
    <row r="2463" customFormat="false" ht="15" hidden="false" customHeight="false" outlineLevel="0" collapsed="false">
      <c r="A2463" s="6" t="s">
        <v>695</v>
      </c>
      <c r="M2463" s="1"/>
      <c r="N2463" s="1"/>
    </row>
    <row r="2464" customFormat="false" ht="15" hidden="false" customHeight="false" outlineLevel="0" collapsed="false">
      <c r="A2464" s="6" t="s">
        <v>695</v>
      </c>
      <c r="M2464" s="1"/>
      <c r="N2464" s="1"/>
    </row>
    <row r="2465" customFormat="false" ht="15" hidden="false" customHeight="false" outlineLevel="0" collapsed="false">
      <c r="A2465" s="6" t="s">
        <v>695</v>
      </c>
      <c r="M2465" s="1"/>
      <c r="N2465" s="1"/>
    </row>
    <row r="2466" customFormat="false" ht="15" hidden="false" customHeight="false" outlineLevel="0" collapsed="false">
      <c r="A2466" s="6" t="s">
        <v>695</v>
      </c>
      <c r="M2466" s="1"/>
      <c r="N2466" s="1"/>
    </row>
    <row r="2467" customFormat="false" ht="15" hidden="false" customHeight="false" outlineLevel="0" collapsed="false">
      <c r="A2467" s="6" t="s">
        <v>695</v>
      </c>
      <c r="M2467" s="1"/>
      <c r="N2467" s="1"/>
    </row>
    <row r="2468" customFormat="false" ht="15" hidden="false" customHeight="false" outlineLevel="0" collapsed="false">
      <c r="A2468" s="6" t="s">
        <v>695</v>
      </c>
      <c r="M2468" s="1"/>
      <c r="N2468" s="1"/>
    </row>
    <row r="2469" customFormat="false" ht="15" hidden="false" customHeight="false" outlineLevel="0" collapsed="false">
      <c r="A2469" s="6" t="s">
        <v>695</v>
      </c>
      <c r="M2469" s="1"/>
      <c r="N2469" s="1"/>
    </row>
    <row r="2470" customFormat="false" ht="15" hidden="false" customHeight="false" outlineLevel="0" collapsed="false">
      <c r="A2470" s="6" t="s">
        <v>695</v>
      </c>
      <c r="M2470" s="1"/>
      <c r="N2470" s="1"/>
    </row>
    <row r="2471" customFormat="false" ht="15" hidden="false" customHeight="false" outlineLevel="0" collapsed="false">
      <c r="A2471" s="6" t="s">
        <v>695</v>
      </c>
      <c r="M2471" s="1"/>
      <c r="N2471" s="1"/>
    </row>
    <row r="2472" customFormat="false" ht="15" hidden="false" customHeight="false" outlineLevel="0" collapsed="false">
      <c r="A2472" s="6" t="s">
        <v>695</v>
      </c>
      <c r="M2472" s="1"/>
      <c r="N2472" s="1"/>
    </row>
    <row r="2473" customFormat="false" ht="15" hidden="false" customHeight="false" outlineLevel="0" collapsed="false">
      <c r="A2473" s="6" t="s">
        <v>695</v>
      </c>
      <c r="M2473" s="1"/>
      <c r="N2473" s="1"/>
    </row>
    <row r="2474" customFormat="false" ht="15" hidden="false" customHeight="false" outlineLevel="0" collapsed="false">
      <c r="A2474" s="6" t="s">
        <v>695</v>
      </c>
      <c r="M2474" s="1"/>
      <c r="N2474" s="1"/>
    </row>
    <row r="2475" customFormat="false" ht="15" hidden="false" customHeight="false" outlineLevel="0" collapsed="false">
      <c r="A2475" s="6" t="s">
        <v>695</v>
      </c>
      <c r="M2475" s="1"/>
      <c r="N2475" s="1"/>
    </row>
    <row r="2476" customFormat="false" ht="15" hidden="false" customHeight="false" outlineLevel="0" collapsed="false">
      <c r="A2476" s="6" t="s">
        <v>695</v>
      </c>
      <c r="M2476" s="1"/>
      <c r="N2476" s="1"/>
    </row>
    <row r="2477" customFormat="false" ht="15" hidden="false" customHeight="false" outlineLevel="0" collapsed="false">
      <c r="A2477" s="6" t="s">
        <v>695</v>
      </c>
      <c r="M2477" s="1"/>
      <c r="N2477" s="1"/>
    </row>
    <row r="2478" customFormat="false" ht="15" hidden="false" customHeight="false" outlineLevel="0" collapsed="false">
      <c r="A2478" s="6" t="s">
        <v>695</v>
      </c>
      <c r="M2478" s="1"/>
      <c r="N2478" s="1"/>
    </row>
    <row r="2479" customFormat="false" ht="15" hidden="false" customHeight="false" outlineLevel="0" collapsed="false">
      <c r="A2479" s="6" t="s">
        <v>695</v>
      </c>
      <c r="M2479" s="1"/>
      <c r="N2479" s="1"/>
    </row>
    <row r="2480" customFormat="false" ht="15" hidden="false" customHeight="false" outlineLevel="0" collapsed="false">
      <c r="A2480" s="6" t="s">
        <v>695</v>
      </c>
      <c r="M2480" s="1"/>
      <c r="N2480" s="1"/>
    </row>
    <row r="2481" customFormat="false" ht="15" hidden="false" customHeight="false" outlineLevel="0" collapsed="false">
      <c r="A2481" s="6" t="s">
        <v>695</v>
      </c>
      <c r="M2481" s="1"/>
      <c r="N2481" s="1"/>
    </row>
    <row r="2482" customFormat="false" ht="15" hidden="false" customHeight="false" outlineLevel="0" collapsed="false">
      <c r="A2482" s="6" t="s">
        <v>695</v>
      </c>
      <c r="M2482" s="1"/>
      <c r="N2482" s="1"/>
    </row>
    <row r="2483" customFormat="false" ht="15" hidden="false" customHeight="false" outlineLevel="0" collapsed="false">
      <c r="A2483" s="6" t="s">
        <v>695</v>
      </c>
      <c r="M2483" s="1"/>
      <c r="N2483" s="1"/>
    </row>
    <row r="2484" customFormat="false" ht="15" hidden="false" customHeight="false" outlineLevel="0" collapsed="false">
      <c r="A2484" s="6" t="s">
        <v>695</v>
      </c>
      <c r="M2484" s="1"/>
      <c r="N2484" s="1"/>
    </row>
    <row r="2485" customFormat="false" ht="15" hidden="false" customHeight="false" outlineLevel="0" collapsed="false">
      <c r="A2485" s="6" t="s">
        <v>695</v>
      </c>
      <c r="M2485" s="1"/>
      <c r="N2485" s="1"/>
    </row>
    <row r="2486" customFormat="false" ht="15" hidden="false" customHeight="false" outlineLevel="0" collapsed="false">
      <c r="A2486" s="6" t="s">
        <v>695</v>
      </c>
      <c r="M2486" s="1"/>
      <c r="N2486" s="1"/>
    </row>
    <row r="2487" customFormat="false" ht="15" hidden="false" customHeight="false" outlineLevel="0" collapsed="false">
      <c r="A2487" s="6" t="s">
        <v>695</v>
      </c>
      <c r="M2487" s="1"/>
      <c r="N2487" s="1"/>
    </row>
    <row r="2488" customFormat="false" ht="15" hidden="false" customHeight="false" outlineLevel="0" collapsed="false">
      <c r="A2488" s="6" t="s">
        <v>695</v>
      </c>
      <c r="M2488" s="1"/>
      <c r="N2488" s="1"/>
    </row>
    <row r="2489" customFormat="false" ht="15" hidden="false" customHeight="false" outlineLevel="0" collapsed="false">
      <c r="A2489" s="6" t="s">
        <v>695</v>
      </c>
      <c r="M2489" s="1"/>
      <c r="N2489" s="1"/>
    </row>
    <row r="2490" customFormat="false" ht="15" hidden="false" customHeight="false" outlineLevel="0" collapsed="false">
      <c r="A2490" s="6" t="s">
        <v>695</v>
      </c>
      <c r="M2490" s="1"/>
      <c r="N2490" s="1"/>
    </row>
    <row r="2491" customFormat="false" ht="15" hidden="false" customHeight="false" outlineLevel="0" collapsed="false">
      <c r="A2491" s="6" t="s">
        <v>695</v>
      </c>
      <c r="M2491" s="1"/>
      <c r="N2491" s="1"/>
    </row>
    <row r="2492" customFormat="false" ht="15" hidden="false" customHeight="false" outlineLevel="0" collapsed="false">
      <c r="A2492" s="6" t="s">
        <v>695</v>
      </c>
      <c r="M2492" s="1"/>
      <c r="N2492" s="1"/>
    </row>
    <row r="2493" customFormat="false" ht="15" hidden="false" customHeight="false" outlineLevel="0" collapsed="false">
      <c r="A2493" s="6" t="s">
        <v>695</v>
      </c>
      <c r="M2493" s="1"/>
      <c r="N2493" s="1"/>
    </row>
    <row r="2494" customFormat="false" ht="15" hidden="false" customHeight="false" outlineLevel="0" collapsed="false">
      <c r="A2494" s="6" t="s">
        <v>695</v>
      </c>
      <c r="M2494" s="1"/>
      <c r="N2494" s="1"/>
    </row>
    <row r="2495" customFormat="false" ht="15" hidden="false" customHeight="false" outlineLevel="0" collapsed="false">
      <c r="A2495" s="6" t="s">
        <v>695</v>
      </c>
      <c r="M2495" s="1"/>
      <c r="N2495" s="1"/>
    </row>
    <row r="2496" customFormat="false" ht="15" hidden="false" customHeight="false" outlineLevel="0" collapsed="false">
      <c r="A2496" s="6" t="s">
        <v>695</v>
      </c>
      <c r="M2496" s="1"/>
      <c r="N2496" s="1"/>
    </row>
    <row r="2497" customFormat="false" ht="15" hidden="false" customHeight="false" outlineLevel="0" collapsed="false">
      <c r="A2497" s="6" t="s">
        <v>695</v>
      </c>
      <c r="M2497" s="1"/>
      <c r="N2497" s="1"/>
    </row>
    <row r="2498" customFormat="false" ht="15" hidden="false" customHeight="false" outlineLevel="0" collapsed="false">
      <c r="A2498" s="6" t="s">
        <v>695</v>
      </c>
      <c r="M2498" s="1"/>
      <c r="N2498" s="1"/>
    </row>
    <row r="2499" customFormat="false" ht="15" hidden="false" customHeight="false" outlineLevel="0" collapsed="false">
      <c r="A2499" s="6" t="s">
        <v>695</v>
      </c>
      <c r="M2499" s="1"/>
      <c r="N2499" s="1"/>
    </row>
    <row r="2500" customFormat="false" ht="15" hidden="false" customHeight="false" outlineLevel="0" collapsed="false">
      <c r="A2500" s="6" t="s">
        <v>695</v>
      </c>
      <c r="M2500" s="1"/>
      <c r="N2500" s="1"/>
    </row>
    <row r="2501" customFormat="false" ht="15" hidden="false" customHeight="false" outlineLevel="0" collapsed="false">
      <c r="A2501" s="6" t="s">
        <v>695</v>
      </c>
      <c r="M2501" s="1"/>
      <c r="N2501" s="1"/>
    </row>
    <row r="2502" customFormat="false" ht="15" hidden="false" customHeight="false" outlineLevel="0" collapsed="false">
      <c r="A2502" s="6" t="s">
        <v>695</v>
      </c>
      <c r="M2502" s="1"/>
      <c r="N2502" s="1"/>
    </row>
    <row r="2503" customFormat="false" ht="15" hidden="false" customHeight="false" outlineLevel="0" collapsed="false">
      <c r="A2503" s="6" t="s">
        <v>695</v>
      </c>
      <c r="M2503" s="1"/>
      <c r="N2503" s="1"/>
    </row>
    <row r="2504" customFormat="false" ht="15" hidden="false" customHeight="false" outlineLevel="0" collapsed="false">
      <c r="A2504" s="6" t="s">
        <v>695</v>
      </c>
      <c r="M2504" s="1"/>
      <c r="N2504" s="1"/>
    </row>
    <row r="2505" customFormat="false" ht="15" hidden="false" customHeight="false" outlineLevel="0" collapsed="false">
      <c r="A2505" s="6" t="s">
        <v>695</v>
      </c>
      <c r="M2505" s="1"/>
      <c r="N2505" s="1"/>
    </row>
    <row r="2506" customFormat="false" ht="15" hidden="false" customHeight="false" outlineLevel="0" collapsed="false">
      <c r="A2506" s="6" t="s">
        <v>695</v>
      </c>
      <c r="M2506" s="1"/>
      <c r="N2506" s="1"/>
    </row>
    <row r="2507" customFormat="false" ht="15" hidden="false" customHeight="false" outlineLevel="0" collapsed="false">
      <c r="A2507" s="6" t="s">
        <v>695</v>
      </c>
      <c r="M2507" s="1"/>
      <c r="N2507" s="1"/>
    </row>
    <row r="2508" customFormat="false" ht="15" hidden="false" customHeight="false" outlineLevel="0" collapsed="false">
      <c r="A2508" s="6" t="s">
        <v>695</v>
      </c>
      <c r="M2508" s="1"/>
      <c r="N2508" s="1"/>
    </row>
    <row r="2509" customFormat="false" ht="15" hidden="false" customHeight="false" outlineLevel="0" collapsed="false">
      <c r="A2509" s="6" t="s">
        <v>695</v>
      </c>
      <c r="M2509" s="1"/>
      <c r="N2509" s="1"/>
    </row>
    <row r="2510" customFormat="false" ht="15" hidden="false" customHeight="false" outlineLevel="0" collapsed="false">
      <c r="A2510" s="6" t="s">
        <v>695</v>
      </c>
      <c r="M2510" s="1"/>
      <c r="N2510" s="1"/>
    </row>
    <row r="2511" customFormat="false" ht="15" hidden="false" customHeight="false" outlineLevel="0" collapsed="false">
      <c r="A2511" s="6" t="s">
        <v>695</v>
      </c>
      <c r="M2511" s="1"/>
      <c r="N2511" s="1"/>
    </row>
    <row r="2512" customFormat="false" ht="15" hidden="false" customHeight="false" outlineLevel="0" collapsed="false">
      <c r="A2512" s="6" t="s">
        <v>695</v>
      </c>
      <c r="M2512" s="1"/>
      <c r="N2512" s="1"/>
    </row>
    <row r="2513" customFormat="false" ht="15" hidden="false" customHeight="false" outlineLevel="0" collapsed="false">
      <c r="A2513" s="6" t="s">
        <v>695</v>
      </c>
      <c r="M2513" s="1"/>
      <c r="N2513" s="1"/>
    </row>
    <row r="2514" customFormat="false" ht="15" hidden="false" customHeight="false" outlineLevel="0" collapsed="false">
      <c r="A2514" s="6" t="s">
        <v>695</v>
      </c>
      <c r="M2514" s="1"/>
      <c r="N2514" s="1"/>
    </row>
    <row r="2515" customFormat="false" ht="15" hidden="false" customHeight="false" outlineLevel="0" collapsed="false">
      <c r="A2515" s="6" t="s">
        <v>695</v>
      </c>
      <c r="M2515" s="1"/>
      <c r="N2515" s="1"/>
    </row>
    <row r="2516" customFormat="false" ht="15" hidden="false" customHeight="false" outlineLevel="0" collapsed="false">
      <c r="A2516" s="6" t="s">
        <v>695</v>
      </c>
      <c r="M2516" s="1"/>
      <c r="N2516" s="1"/>
    </row>
    <row r="2517" customFormat="false" ht="15" hidden="false" customHeight="false" outlineLevel="0" collapsed="false">
      <c r="A2517" s="6" t="s">
        <v>695</v>
      </c>
      <c r="M2517" s="1"/>
      <c r="N2517" s="1"/>
    </row>
    <row r="2518" customFormat="false" ht="15" hidden="false" customHeight="false" outlineLevel="0" collapsed="false">
      <c r="A2518" s="6" t="s">
        <v>695</v>
      </c>
      <c r="M2518" s="1"/>
      <c r="N2518" s="1"/>
    </row>
    <row r="2519" customFormat="false" ht="15" hidden="false" customHeight="false" outlineLevel="0" collapsed="false">
      <c r="A2519" s="6" t="s">
        <v>695</v>
      </c>
      <c r="M2519" s="1"/>
      <c r="N2519" s="1"/>
    </row>
    <row r="2520" customFormat="false" ht="15" hidden="false" customHeight="false" outlineLevel="0" collapsed="false">
      <c r="A2520" s="6" t="s">
        <v>695</v>
      </c>
      <c r="M2520" s="1"/>
      <c r="N2520" s="1"/>
    </row>
    <row r="2521" customFormat="false" ht="15" hidden="false" customHeight="false" outlineLevel="0" collapsed="false">
      <c r="A2521" s="6" t="s">
        <v>695</v>
      </c>
      <c r="M2521" s="1"/>
      <c r="N2521" s="1"/>
    </row>
    <row r="2522" customFormat="false" ht="15" hidden="false" customHeight="false" outlineLevel="0" collapsed="false">
      <c r="A2522" s="6" t="s">
        <v>695</v>
      </c>
      <c r="M2522" s="1"/>
      <c r="N2522" s="1"/>
    </row>
    <row r="2523" customFormat="false" ht="15" hidden="false" customHeight="false" outlineLevel="0" collapsed="false">
      <c r="A2523" s="6" t="s">
        <v>695</v>
      </c>
      <c r="M2523" s="1"/>
      <c r="N2523" s="1"/>
    </row>
    <row r="2524" customFormat="false" ht="15" hidden="false" customHeight="false" outlineLevel="0" collapsed="false">
      <c r="A2524" s="6" t="s">
        <v>695</v>
      </c>
      <c r="M2524" s="1"/>
      <c r="N2524" s="1"/>
    </row>
    <row r="2525" customFormat="false" ht="15" hidden="false" customHeight="false" outlineLevel="0" collapsed="false">
      <c r="A2525" s="6" t="s">
        <v>695</v>
      </c>
      <c r="M2525" s="1"/>
      <c r="N2525" s="1"/>
    </row>
    <row r="2526" customFormat="false" ht="15" hidden="false" customHeight="false" outlineLevel="0" collapsed="false">
      <c r="A2526" s="6" t="s">
        <v>695</v>
      </c>
      <c r="M2526" s="1"/>
      <c r="N2526" s="1"/>
    </row>
    <row r="2527" customFormat="false" ht="15" hidden="false" customHeight="false" outlineLevel="0" collapsed="false">
      <c r="A2527" s="6" t="s">
        <v>695</v>
      </c>
      <c r="M2527" s="1"/>
      <c r="N2527" s="1"/>
    </row>
    <row r="2528" customFormat="false" ht="15" hidden="false" customHeight="false" outlineLevel="0" collapsed="false">
      <c r="A2528" s="6" t="s">
        <v>695</v>
      </c>
      <c r="M2528" s="1"/>
      <c r="N2528" s="1"/>
    </row>
    <row r="2529" customFormat="false" ht="15" hidden="false" customHeight="false" outlineLevel="0" collapsed="false">
      <c r="A2529" s="6" t="s">
        <v>695</v>
      </c>
      <c r="M2529" s="1"/>
      <c r="N2529" s="1"/>
    </row>
    <row r="2530" customFormat="false" ht="15" hidden="false" customHeight="false" outlineLevel="0" collapsed="false">
      <c r="A2530" s="6" t="s">
        <v>695</v>
      </c>
      <c r="M2530" s="1"/>
      <c r="N2530" s="1"/>
    </row>
    <row r="2531" customFormat="false" ht="15" hidden="false" customHeight="false" outlineLevel="0" collapsed="false">
      <c r="A2531" s="6" t="s">
        <v>695</v>
      </c>
      <c r="M2531" s="1"/>
      <c r="N2531" s="1"/>
    </row>
    <row r="2532" customFormat="false" ht="15" hidden="false" customHeight="false" outlineLevel="0" collapsed="false">
      <c r="A2532" s="6" t="s">
        <v>695</v>
      </c>
      <c r="M2532" s="1"/>
      <c r="N2532" s="1"/>
    </row>
    <row r="2533" customFormat="false" ht="15" hidden="false" customHeight="false" outlineLevel="0" collapsed="false">
      <c r="A2533" s="6" t="s">
        <v>695</v>
      </c>
      <c r="M2533" s="1"/>
      <c r="N2533" s="1"/>
    </row>
    <row r="2534" customFormat="false" ht="15" hidden="false" customHeight="false" outlineLevel="0" collapsed="false">
      <c r="A2534" s="6" t="s">
        <v>695</v>
      </c>
      <c r="M2534" s="1"/>
      <c r="N2534" s="1"/>
    </row>
    <row r="2535" customFormat="false" ht="15" hidden="false" customHeight="false" outlineLevel="0" collapsed="false">
      <c r="A2535" s="6" t="s">
        <v>695</v>
      </c>
      <c r="M2535" s="1"/>
      <c r="N2535" s="1"/>
    </row>
    <row r="2536" customFormat="false" ht="15" hidden="false" customHeight="false" outlineLevel="0" collapsed="false">
      <c r="A2536" s="6" t="s">
        <v>695</v>
      </c>
      <c r="M2536" s="1"/>
      <c r="N2536" s="1"/>
    </row>
    <row r="2537" customFormat="false" ht="15" hidden="false" customHeight="false" outlineLevel="0" collapsed="false">
      <c r="A2537" s="6" t="s">
        <v>695</v>
      </c>
      <c r="M2537" s="1"/>
      <c r="N2537" s="1"/>
    </row>
    <row r="2538" customFormat="false" ht="15" hidden="false" customHeight="false" outlineLevel="0" collapsed="false">
      <c r="A2538" s="6" t="s">
        <v>695</v>
      </c>
      <c r="M2538" s="1"/>
      <c r="N2538" s="1"/>
    </row>
    <row r="2539" customFormat="false" ht="15" hidden="false" customHeight="false" outlineLevel="0" collapsed="false">
      <c r="A2539" s="6" t="s">
        <v>695</v>
      </c>
      <c r="M2539" s="1"/>
      <c r="N2539" s="1"/>
    </row>
    <row r="2540" customFormat="false" ht="15" hidden="false" customHeight="false" outlineLevel="0" collapsed="false">
      <c r="A2540" s="6" t="s">
        <v>695</v>
      </c>
      <c r="M2540" s="1"/>
      <c r="N2540" s="1"/>
    </row>
    <row r="2541" customFormat="false" ht="15" hidden="false" customHeight="false" outlineLevel="0" collapsed="false">
      <c r="A2541" s="6" t="s">
        <v>695</v>
      </c>
      <c r="M2541" s="1"/>
      <c r="N2541" s="1"/>
    </row>
    <row r="2542" customFormat="false" ht="15" hidden="false" customHeight="false" outlineLevel="0" collapsed="false">
      <c r="A2542" s="6" t="s">
        <v>695</v>
      </c>
      <c r="M2542" s="1"/>
      <c r="N2542" s="1"/>
    </row>
    <row r="2543" customFormat="false" ht="15" hidden="false" customHeight="false" outlineLevel="0" collapsed="false">
      <c r="A2543" s="6" t="s">
        <v>695</v>
      </c>
      <c r="M2543" s="1"/>
      <c r="N2543" s="1"/>
    </row>
    <row r="2544" customFormat="false" ht="15" hidden="false" customHeight="false" outlineLevel="0" collapsed="false">
      <c r="A2544" s="6" t="s">
        <v>695</v>
      </c>
      <c r="M2544" s="1"/>
      <c r="N2544" s="1"/>
    </row>
    <row r="2545" customFormat="false" ht="15" hidden="false" customHeight="false" outlineLevel="0" collapsed="false">
      <c r="A2545" s="6" t="s">
        <v>695</v>
      </c>
      <c r="M2545" s="1"/>
      <c r="N2545" s="1"/>
    </row>
    <row r="2546" customFormat="false" ht="15" hidden="false" customHeight="false" outlineLevel="0" collapsed="false">
      <c r="A2546" s="6" t="s">
        <v>695</v>
      </c>
      <c r="M2546" s="1"/>
      <c r="N2546" s="1"/>
    </row>
    <row r="2547" customFormat="false" ht="15" hidden="false" customHeight="false" outlineLevel="0" collapsed="false">
      <c r="A2547" s="6" t="s">
        <v>695</v>
      </c>
      <c r="M2547" s="1"/>
      <c r="N2547" s="1"/>
    </row>
    <row r="2548" customFormat="false" ht="15" hidden="false" customHeight="false" outlineLevel="0" collapsed="false">
      <c r="A2548" s="6" t="s">
        <v>695</v>
      </c>
      <c r="M2548" s="1"/>
      <c r="N2548" s="1"/>
    </row>
    <row r="2549" customFormat="false" ht="15" hidden="false" customHeight="false" outlineLevel="0" collapsed="false">
      <c r="A2549" s="6" t="s">
        <v>695</v>
      </c>
      <c r="M2549" s="1"/>
      <c r="N2549" s="1"/>
    </row>
    <row r="2550" customFormat="false" ht="15" hidden="false" customHeight="false" outlineLevel="0" collapsed="false">
      <c r="A2550" s="6" t="s">
        <v>695</v>
      </c>
      <c r="M2550" s="1"/>
      <c r="N2550" s="1"/>
    </row>
    <row r="2551" customFormat="false" ht="15" hidden="false" customHeight="false" outlineLevel="0" collapsed="false">
      <c r="A2551" s="6" t="s">
        <v>695</v>
      </c>
      <c r="M2551" s="1"/>
      <c r="N2551" s="1"/>
    </row>
    <row r="2552" customFormat="false" ht="15" hidden="false" customHeight="false" outlineLevel="0" collapsed="false">
      <c r="A2552" s="6" t="s">
        <v>695</v>
      </c>
      <c r="M2552" s="1"/>
      <c r="N2552" s="1"/>
    </row>
    <row r="2553" customFormat="false" ht="15" hidden="false" customHeight="false" outlineLevel="0" collapsed="false">
      <c r="A2553" s="6" t="s">
        <v>695</v>
      </c>
      <c r="M2553" s="1"/>
      <c r="N2553" s="1"/>
    </row>
    <row r="2554" customFormat="false" ht="15" hidden="false" customHeight="false" outlineLevel="0" collapsed="false">
      <c r="A2554" s="6" t="s">
        <v>695</v>
      </c>
      <c r="M2554" s="1"/>
      <c r="N2554" s="1"/>
    </row>
    <row r="2555" customFormat="false" ht="15" hidden="false" customHeight="false" outlineLevel="0" collapsed="false">
      <c r="A2555" s="6" t="s">
        <v>695</v>
      </c>
      <c r="M2555" s="1"/>
      <c r="N2555" s="1"/>
    </row>
    <row r="2556" customFormat="false" ht="15" hidden="false" customHeight="false" outlineLevel="0" collapsed="false">
      <c r="A2556" s="6" t="s">
        <v>695</v>
      </c>
      <c r="M2556" s="1"/>
      <c r="N2556" s="1"/>
    </row>
    <row r="2557" customFormat="false" ht="15" hidden="false" customHeight="false" outlineLevel="0" collapsed="false">
      <c r="A2557" s="6" t="s">
        <v>695</v>
      </c>
      <c r="M2557" s="1"/>
      <c r="N2557" s="1"/>
    </row>
    <row r="2558" customFormat="false" ht="15" hidden="false" customHeight="false" outlineLevel="0" collapsed="false">
      <c r="A2558" s="6" t="s">
        <v>695</v>
      </c>
      <c r="M2558" s="1"/>
      <c r="N2558" s="1"/>
    </row>
    <row r="2559" customFormat="false" ht="15" hidden="false" customHeight="false" outlineLevel="0" collapsed="false">
      <c r="A2559" s="6" t="s">
        <v>695</v>
      </c>
      <c r="M2559" s="1"/>
      <c r="N2559" s="1"/>
    </row>
    <row r="2560" customFormat="false" ht="15" hidden="false" customHeight="false" outlineLevel="0" collapsed="false">
      <c r="A2560" s="6" t="s">
        <v>695</v>
      </c>
      <c r="M2560" s="1"/>
      <c r="N2560" s="1"/>
    </row>
    <row r="2561" customFormat="false" ht="15" hidden="false" customHeight="false" outlineLevel="0" collapsed="false">
      <c r="A2561" s="6" t="s">
        <v>695</v>
      </c>
      <c r="M2561" s="1"/>
      <c r="N2561" s="1"/>
    </row>
    <row r="2562" customFormat="false" ht="15" hidden="false" customHeight="false" outlineLevel="0" collapsed="false">
      <c r="A2562" s="6" t="s">
        <v>695</v>
      </c>
      <c r="M2562" s="1"/>
      <c r="N2562" s="1"/>
    </row>
    <row r="2563" customFormat="false" ht="15" hidden="false" customHeight="false" outlineLevel="0" collapsed="false">
      <c r="A2563" s="6" t="s">
        <v>695</v>
      </c>
      <c r="M2563" s="1"/>
      <c r="N2563" s="1"/>
    </row>
    <row r="2564" customFormat="false" ht="15" hidden="false" customHeight="false" outlineLevel="0" collapsed="false">
      <c r="A2564" s="6" t="s">
        <v>695</v>
      </c>
      <c r="M2564" s="1"/>
      <c r="N2564" s="1"/>
    </row>
    <row r="2565" customFormat="false" ht="15" hidden="false" customHeight="false" outlineLevel="0" collapsed="false">
      <c r="A2565" s="6" t="s">
        <v>695</v>
      </c>
      <c r="M2565" s="1"/>
      <c r="N2565" s="1"/>
    </row>
    <row r="2566" customFormat="false" ht="15" hidden="false" customHeight="false" outlineLevel="0" collapsed="false">
      <c r="A2566" s="6" t="s">
        <v>695</v>
      </c>
      <c r="M2566" s="1"/>
      <c r="N2566" s="1"/>
    </row>
    <row r="2567" customFormat="false" ht="15" hidden="false" customHeight="false" outlineLevel="0" collapsed="false">
      <c r="A2567" s="6" t="s">
        <v>695</v>
      </c>
      <c r="M2567" s="1"/>
      <c r="N2567" s="1"/>
    </row>
    <row r="2568" customFormat="false" ht="15" hidden="false" customHeight="false" outlineLevel="0" collapsed="false">
      <c r="A2568" s="6" t="s">
        <v>695</v>
      </c>
      <c r="M2568" s="1"/>
      <c r="N2568" s="1"/>
    </row>
    <row r="2569" customFormat="false" ht="15" hidden="false" customHeight="false" outlineLevel="0" collapsed="false">
      <c r="A2569" s="6" t="s">
        <v>695</v>
      </c>
      <c r="M2569" s="1"/>
      <c r="N2569" s="1"/>
    </row>
    <row r="2570" customFormat="false" ht="15" hidden="false" customHeight="false" outlineLevel="0" collapsed="false">
      <c r="A2570" s="6" t="s">
        <v>695</v>
      </c>
      <c r="M2570" s="1"/>
      <c r="N2570" s="1"/>
    </row>
    <row r="2571" customFormat="false" ht="15" hidden="false" customHeight="false" outlineLevel="0" collapsed="false">
      <c r="A2571" s="6" t="s">
        <v>695</v>
      </c>
      <c r="M2571" s="1"/>
      <c r="N2571" s="1"/>
    </row>
    <row r="2572" customFormat="false" ht="15" hidden="false" customHeight="false" outlineLevel="0" collapsed="false">
      <c r="A2572" s="6" t="s">
        <v>695</v>
      </c>
      <c r="M2572" s="1"/>
      <c r="N2572" s="1"/>
    </row>
    <row r="2573" customFormat="false" ht="15" hidden="false" customHeight="false" outlineLevel="0" collapsed="false">
      <c r="A2573" s="6" t="s">
        <v>695</v>
      </c>
      <c r="M2573" s="1"/>
      <c r="N2573" s="1"/>
    </row>
    <row r="2574" customFormat="false" ht="15" hidden="false" customHeight="false" outlineLevel="0" collapsed="false">
      <c r="A2574" s="6" t="s">
        <v>695</v>
      </c>
      <c r="M2574" s="1"/>
      <c r="N2574" s="1"/>
    </row>
    <row r="2575" customFormat="false" ht="15" hidden="false" customHeight="false" outlineLevel="0" collapsed="false">
      <c r="A2575" s="6" t="s">
        <v>695</v>
      </c>
      <c r="M2575" s="1"/>
      <c r="N2575" s="1"/>
    </row>
    <row r="2576" customFormat="false" ht="15" hidden="false" customHeight="false" outlineLevel="0" collapsed="false">
      <c r="A2576" s="6" t="s">
        <v>695</v>
      </c>
      <c r="M2576" s="1"/>
      <c r="N2576" s="1"/>
    </row>
    <row r="2577" customFormat="false" ht="15" hidden="false" customHeight="false" outlineLevel="0" collapsed="false">
      <c r="A2577" s="6" t="s">
        <v>695</v>
      </c>
      <c r="M2577" s="1"/>
      <c r="N2577" s="1"/>
    </row>
    <row r="2578" customFormat="false" ht="15" hidden="false" customHeight="false" outlineLevel="0" collapsed="false">
      <c r="A2578" s="6" t="s">
        <v>695</v>
      </c>
      <c r="M2578" s="1"/>
      <c r="N2578" s="1"/>
    </row>
    <row r="2579" customFormat="false" ht="15" hidden="false" customHeight="false" outlineLevel="0" collapsed="false">
      <c r="A2579" s="6" t="s">
        <v>695</v>
      </c>
      <c r="M2579" s="1"/>
      <c r="N2579" s="1"/>
    </row>
    <row r="2580" customFormat="false" ht="15" hidden="false" customHeight="false" outlineLevel="0" collapsed="false">
      <c r="A2580" s="6" t="s">
        <v>695</v>
      </c>
      <c r="M2580" s="1"/>
      <c r="N2580" s="1"/>
    </row>
    <row r="2581" customFormat="false" ht="15" hidden="false" customHeight="false" outlineLevel="0" collapsed="false">
      <c r="A2581" s="6" t="s">
        <v>695</v>
      </c>
      <c r="M2581" s="1"/>
      <c r="N2581" s="1"/>
    </row>
    <row r="2582" customFormat="false" ht="15" hidden="false" customHeight="false" outlineLevel="0" collapsed="false">
      <c r="A2582" s="6" t="s">
        <v>695</v>
      </c>
      <c r="M2582" s="1"/>
      <c r="N2582" s="1"/>
    </row>
    <row r="2583" customFormat="false" ht="15" hidden="false" customHeight="false" outlineLevel="0" collapsed="false">
      <c r="A2583" s="6" t="s">
        <v>695</v>
      </c>
      <c r="M2583" s="1"/>
      <c r="N2583" s="1"/>
    </row>
    <row r="2584" customFormat="false" ht="15" hidden="false" customHeight="false" outlineLevel="0" collapsed="false">
      <c r="A2584" s="6" t="s">
        <v>695</v>
      </c>
      <c r="M2584" s="1"/>
      <c r="N2584" s="1"/>
    </row>
    <row r="2585" customFormat="false" ht="15" hidden="false" customHeight="false" outlineLevel="0" collapsed="false">
      <c r="A2585" s="6" t="s">
        <v>695</v>
      </c>
      <c r="M2585" s="1"/>
      <c r="N2585" s="1"/>
    </row>
    <row r="2586" customFormat="false" ht="15" hidden="false" customHeight="false" outlineLevel="0" collapsed="false">
      <c r="A2586" s="6" t="s">
        <v>695</v>
      </c>
      <c r="M2586" s="1"/>
      <c r="N2586" s="1"/>
    </row>
    <row r="2587" customFormat="false" ht="15" hidden="false" customHeight="false" outlineLevel="0" collapsed="false">
      <c r="A2587" s="6" t="s">
        <v>695</v>
      </c>
      <c r="M2587" s="1"/>
      <c r="N2587" s="1"/>
    </row>
    <row r="2588" customFormat="false" ht="15" hidden="false" customHeight="false" outlineLevel="0" collapsed="false">
      <c r="A2588" s="6" t="s">
        <v>695</v>
      </c>
      <c r="M2588" s="1"/>
      <c r="N2588" s="1"/>
    </row>
    <row r="2589" customFormat="false" ht="15" hidden="false" customHeight="false" outlineLevel="0" collapsed="false">
      <c r="A2589" s="6" t="s">
        <v>695</v>
      </c>
      <c r="M2589" s="1"/>
      <c r="N2589" s="1"/>
    </row>
    <row r="2590" customFormat="false" ht="15" hidden="false" customHeight="false" outlineLevel="0" collapsed="false">
      <c r="A2590" s="6" t="s">
        <v>695</v>
      </c>
      <c r="M2590" s="1"/>
      <c r="N2590" s="1"/>
    </row>
    <row r="2591" customFormat="false" ht="15" hidden="false" customHeight="false" outlineLevel="0" collapsed="false">
      <c r="A2591" s="6" t="s">
        <v>695</v>
      </c>
      <c r="M2591" s="1"/>
      <c r="N2591" s="1"/>
    </row>
    <row r="2592" customFormat="false" ht="15" hidden="false" customHeight="false" outlineLevel="0" collapsed="false">
      <c r="A2592" s="6" t="s">
        <v>695</v>
      </c>
      <c r="M2592" s="1"/>
      <c r="N2592" s="1"/>
    </row>
    <row r="2593" customFormat="false" ht="15" hidden="false" customHeight="false" outlineLevel="0" collapsed="false">
      <c r="A2593" s="6" t="s">
        <v>695</v>
      </c>
      <c r="M2593" s="1"/>
      <c r="N2593" s="1"/>
    </row>
    <row r="2594" customFormat="false" ht="15" hidden="false" customHeight="false" outlineLevel="0" collapsed="false">
      <c r="A2594" s="6" t="s">
        <v>695</v>
      </c>
      <c r="M2594" s="1"/>
      <c r="N2594" s="1"/>
    </row>
    <row r="2595" customFormat="false" ht="15" hidden="false" customHeight="false" outlineLevel="0" collapsed="false">
      <c r="A2595" s="6" t="s">
        <v>695</v>
      </c>
      <c r="M2595" s="1"/>
      <c r="N2595" s="1"/>
    </row>
    <row r="2596" customFormat="false" ht="15" hidden="false" customHeight="false" outlineLevel="0" collapsed="false">
      <c r="A2596" s="6" t="s">
        <v>695</v>
      </c>
      <c r="M2596" s="1"/>
      <c r="N2596" s="1"/>
    </row>
    <row r="2597" customFormat="false" ht="15" hidden="false" customHeight="false" outlineLevel="0" collapsed="false">
      <c r="A2597" s="6" t="s">
        <v>695</v>
      </c>
      <c r="M2597" s="1"/>
      <c r="N2597" s="1"/>
    </row>
    <row r="2598" customFormat="false" ht="15" hidden="false" customHeight="false" outlineLevel="0" collapsed="false">
      <c r="A2598" s="6" t="s">
        <v>695</v>
      </c>
      <c r="M2598" s="1"/>
      <c r="N2598" s="1"/>
    </row>
    <row r="2599" customFormat="false" ht="15" hidden="false" customHeight="false" outlineLevel="0" collapsed="false">
      <c r="A2599" s="6" t="s">
        <v>695</v>
      </c>
      <c r="M2599" s="1"/>
      <c r="N2599" s="1"/>
    </row>
    <row r="2600" customFormat="false" ht="15" hidden="false" customHeight="false" outlineLevel="0" collapsed="false">
      <c r="A2600" s="6" t="s">
        <v>695</v>
      </c>
      <c r="M2600" s="1"/>
      <c r="N2600" s="1"/>
    </row>
    <row r="2601" customFormat="false" ht="15" hidden="false" customHeight="false" outlineLevel="0" collapsed="false">
      <c r="A2601" s="6" t="s">
        <v>695</v>
      </c>
      <c r="M2601" s="1"/>
      <c r="N2601" s="1"/>
    </row>
    <row r="2602" customFormat="false" ht="15" hidden="false" customHeight="false" outlineLevel="0" collapsed="false">
      <c r="A2602" s="6" t="s">
        <v>695</v>
      </c>
      <c r="M2602" s="1"/>
      <c r="N2602" s="1"/>
    </row>
    <row r="2603" customFormat="false" ht="15" hidden="false" customHeight="false" outlineLevel="0" collapsed="false">
      <c r="A2603" s="6" t="s">
        <v>695</v>
      </c>
      <c r="M2603" s="1"/>
      <c r="N2603" s="1"/>
    </row>
    <row r="2604" customFormat="false" ht="15" hidden="false" customHeight="false" outlineLevel="0" collapsed="false">
      <c r="A2604" s="6" t="s">
        <v>695</v>
      </c>
      <c r="M2604" s="1"/>
      <c r="N2604" s="1"/>
    </row>
    <row r="2605" customFormat="false" ht="15" hidden="false" customHeight="false" outlineLevel="0" collapsed="false">
      <c r="A2605" s="6" t="s">
        <v>695</v>
      </c>
      <c r="M2605" s="1"/>
      <c r="N2605" s="1"/>
    </row>
    <row r="2606" customFormat="false" ht="15" hidden="false" customHeight="false" outlineLevel="0" collapsed="false">
      <c r="A2606" s="6" t="s">
        <v>695</v>
      </c>
      <c r="M2606" s="1"/>
      <c r="N2606" s="1"/>
    </row>
    <row r="2607" customFormat="false" ht="15" hidden="false" customHeight="false" outlineLevel="0" collapsed="false">
      <c r="A2607" s="6" t="s">
        <v>695</v>
      </c>
      <c r="M2607" s="1"/>
      <c r="N2607" s="1"/>
    </row>
    <row r="2608" customFormat="false" ht="15" hidden="false" customHeight="false" outlineLevel="0" collapsed="false">
      <c r="A2608" s="6" t="s">
        <v>695</v>
      </c>
      <c r="M2608" s="1"/>
      <c r="N2608" s="1"/>
    </row>
    <row r="2609" customFormat="false" ht="15" hidden="false" customHeight="false" outlineLevel="0" collapsed="false">
      <c r="A2609" s="6" t="s">
        <v>695</v>
      </c>
      <c r="M2609" s="1"/>
      <c r="N2609" s="1"/>
    </row>
    <row r="2610" customFormat="false" ht="15" hidden="false" customHeight="false" outlineLevel="0" collapsed="false">
      <c r="A2610" s="6" t="s">
        <v>695</v>
      </c>
      <c r="M2610" s="1"/>
      <c r="N2610" s="1"/>
    </row>
    <row r="2611" customFormat="false" ht="15" hidden="false" customHeight="false" outlineLevel="0" collapsed="false">
      <c r="A2611" s="6" t="s">
        <v>695</v>
      </c>
      <c r="M2611" s="1"/>
      <c r="N2611" s="1"/>
    </row>
    <row r="2612" customFormat="false" ht="15" hidden="false" customHeight="false" outlineLevel="0" collapsed="false">
      <c r="A2612" s="6" t="s">
        <v>695</v>
      </c>
      <c r="M2612" s="1"/>
      <c r="N2612" s="1"/>
    </row>
    <row r="2613" customFormat="false" ht="15" hidden="false" customHeight="false" outlineLevel="0" collapsed="false">
      <c r="A2613" s="6" t="s">
        <v>695</v>
      </c>
      <c r="M2613" s="1"/>
      <c r="N2613" s="1"/>
    </row>
    <row r="2614" customFormat="false" ht="15" hidden="false" customHeight="false" outlineLevel="0" collapsed="false">
      <c r="A2614" s="6" t="s">
        <v>695</v>
      </c>
      <c r="M2614" s="1"/>
      <c r="N2614" s="1"/>
    </row>
    <row r="2615" customFormat="false" ht="15" hidden="false" customHeight="false" outlineLevel="0" collapsed="false">
      <c r="A2615" s="6" t="s">
        <v>695</v>
      </c>
      <c r="M2615" s="1"/>
      <c r="N2615" s="1"/>
    </row>
    <row r="2616" customFormat="false" ht="15" hidden="false" customHeight="false" outlineLevel="0" collapsed="false">
      <c r="A2616" s="6" t="s">
        <v>695</v>
      </c>
      <c r="M2616" s="1"/>
      <c r="N2616" s="1"/>
    </row>
    <row r="2617" customFormat="false" ht="15" hidden="false" customHeight="false" outlineLevel="0" collapsed="false">
      <c r="A2617" s="6" t="s">
        <v>695</v>
      </c>
    </row>
    <row r="2618" customFormat="false" ht="15" hidden="false" customHeight="false" outlineLevel="0" collapsed="false">
      <c r="A2618" s="6" t="s">
        <v>695</v>
      </c>
    </row>
    <row r="2619" customFormat="false" ht="15" hidden="false" customHeight="false" outlineLevel="0" collapsed="false">
      <c r="A2619" s="6" t="s">
        <v>695</v>
      </c>
    </row>
    <row r="2620" customFormat="false" ht="15" hidden="false" customHeight="false" outlineLevel="0" collapsed="false">
      <c r="A2620" s="6" t="s">
        <v>695</v>
      </c>
    </row>
    <row r="2621" customFormat="false" ht="15" hidden="false" customHeight="false" outlineLevel="0" collapsed="false">
      <c r="A2621" s="6" t="s">
        <v>695</v>
      </c>
    </row>
    <row r="2622" customFormat="false" ht="15" hidden="false" customHeight="false" outlineLevel="0" collapsed="false">
      <c r="A2622" s="6" t="s">
        <v>695</v>
      </c>
    </row>
    <row r="2623" customFormat="false" ht="15" hidden="false" customHeight="false" outlineLevel="0" collapsed="false">
      <c r="A2623" s="6" t="s">
        <v>695</v>
      </c>
    </row>
    <row r="2624" customFormat="false" ht="15" hidden="false" customHeight="false" outlineLevel="0" collapsed="false">
      <c r="A2624" s="6" t="s">
        <v>695</v>
      </c>
    </row>
    <row r="2625" customFormat="false" ht="15" hidden="false" customHeight="false" outlineLevel="0" collapsed="false">
      <c r="A2625" s="6" t="s">
        <v>695</v>
      </c>
    </row>
    <row r="2626" customFormat="false" ht="15" hidden="false" customHeight="false" outlineLevel="0" collapsed="false">
      <c r="A2626" s="6" t="s">
        <v>695</v>
      </c>
      <c r="M2626" s="120"/>
      <c r="N2626" s="120"/>
      <c r="O2626" s="121"/>
      <c r="P2626" s="121"/>
      <c r="Q2626" s="121"/>
      <c r="R2626" s="121"/>
    </row>
    <row r="2627" customFormat="false" ht="15" hidden="false" customHeight="false" outlineLevel="0" collapsed="false">
      <c r="A2627" s="6" t="s">
        <v>695</v>
      </c>
      <c r="M2627" s="120"/>
      <c r="N2627" s="120"/>
      <c r="O2627" s="121"/>
      <c r="P2627" s="121"/>
      <c r="Q2627" s="121"/>
      <c r="R2627" s="121"/>
    </row>
    <row r="2628" customFormat="false" ht="15" hidden="false" customHeight="false" outlineLevel="0" collapsed="false">
      <c r="A2628" s="6" t="s">
        <v>695</v>
      </c>
      <c r="M2628" s="120"/>
      <c r="N2628" s="120"/>
      <c r="O2628" s="121"/>
      <c r="P2628" s="121"/>
      <c r="Q2628" s="121"/>
      <c r="R2628" s="121"/>
    </row>
    <row r="2629" customFormat="false" ht="15" hidden="false" customHeight="false" outlineLevel="0" collapsed="false">
      <c r="A2629" s="6" t="s">
        <v>695</v>
      </c>
    </row>
    <row r="2630" customFormat="false" ht="15" hidden="false" customHeight="false" outlineLevel="0" collapsed="false">
      <c r="A2630" s="6" t="s">
        <v>695</v>
      </c>
    </row>
    <row r="2631" customFormat="false" ht="15" hidden="false" customHeight="false" outlineLevel="0" collapsed="false">
      <c r="A2631" s="6" t="s">
        <v>695</v>
      </c>
    </row>
    <row r="2632" customFormat="false" ht="15" hidden="false" customHeight="false" outlineLevel="0" collapsed="false">
      <c r="A2632" s="6" t="s">
        <v>695</v>
      </c>
    </row>
    <row r="2633" customFormat="false" ht="15" hidden="false" customHeight="false" outlineLevel="0" collapsed="false">
      <c r="A2633" s="6" t="s">
        <v>695</v>
      </c>
    </row>
    <row r="2634" customFormat="false" ht="15" hidden="false" customHeight="false" outlineLevel="0" collapsed="false">
      <c r="A2634" s="6" t="s">
        <v>695</v>
      </c>
    </row>
    <row r="2635" customFormat="false" ht="15" hidden="false" customHeight="false" outlineLevel="0" collapsed="false">
      <c r="A2635" s="6" t="s">
        <v>695</v>
      </c>
    </row>
    <row r="2636" customFormat="false" ht="15" hidden="false" customHeight="false" outlineLevel="0" collapsed="false">
      <c r="A2636" s="6" t="s">
        <v>695</v>
      </c>
    </row>
    <row r="2637" customFormat="false" ht="15" hidden="false" customHeight="false" outlineLevel="0" collapsed="false">
      <c r="A2637" s="6" t="s">
        <v>695</v>
      </c>
    </row>
    <row r="2638" customFormat="false" ht="15" hidden="false" customHeight="false" outlineLevel="0" collapsed="false">
      <c r="A2638" s="6" t="s">
        <v>695</v>
      </c>
    </row>
    <row r="2639" customFormat="false" ht="15" hidden="false" customHeight="false" outlineLevel="0" collapsed="false">
      <c r="A2639" s="6" t="s">
        <v>695</v>
      </c>
    </row>
    <row r="2640" customFormat="false" ht="15" hidden="false" customHeight="false" outlineLevel="0" collapsed="false">
      <c r="A2640" s="6" t="s">
        <v>695</v>
      </c>
    </row>
    <row r="2641" customFormat="false" ht="15" hidden="false" customHeight="false" outlineLevel="0" collapsed="false">
      <c r="A2641" s="6" t="s">
        <v>695</v>
      </c>
    </row>
    <row r="2642" customFormat="false" ht="15" hidden="false" customHeight="false" outlineLevel="0" collapsed="false">
      <c r="A2642" s="6" t="s">
        <v>695</v>
      </c>
      <c r="M2642" s="120"/>
      <c r="N2642" s="120"/>
      <c r="O2642" s="121"/>
      <c r="P2642" s="121"/>
      <c r="Q2642" s="121"/>
      <c r="R2642" s="121"/>
    </row>
    <row r="2643" customFormat="false" ht="15" hidden="false" customHeight="false" outlineLevel="0" collapsed="false">
      <c r="A2643" s="6" t="s">
        <v>695</v>
      </c>
      <c r="M2643" s="120"/>
      <c r="N2643" s="120"/>
      <c r="O2643" s="121"/>
      <c r="P2643" s="121"/>
      <c r="Q2643" s="121"/>
      <c r="R2643" s="121"/>
    </row>
    <row r="2644" customFormat="false" ht="15" hidden="false" customHeight="false" outlineLevel="0" collapsed="false">
      <c r="A2644" s="6" t="s">
        <v>695</v>
      </c>
      <c r="M2644" s="120"/>
      <c r="N2644" s="120"/>
      <c r="O2644" s="121"/>
      <c r="P2644" s="121"/>
      <c r="Q2644" s="121"/>
      <c r="R2644" s="121"/>
    </row>
    <row r="2645" customFormat="false" ht="15" hidden="false" customHeight="false" outlineLevel="0" collapsed="false">
      <c r="A2645" s="6" t="s">
        <v>695</v>
      </c>
      <c r="M2645" s="120"/>
      <c r="N2645" s="120"/>
      <c r="O2645" s="121"/>
      <c r="P2645" s="121"/>
      <c r="Q2645" s="121"/>
      <c r="R2645" s="121"/>
    </row>
    <row r="2646" customFormat="false" ht="15" hidden="false" customHeight="false" outlineLevel="0" collapsed="false">
      <c r="A2646" s="6" t="s">
        <v>695</v>
      </c>
      <c r="M2646" s="120"/>
      <c r="N2646" s="120"/>
      <c r="O2646" s="121"/>
      <c r="P2646" s="121"/>
      <c r="Q2646" s="121"/>
      <c r="R2646" s="121"/>
    </row>
    <row r="2647" customFormat="false" ht="15" hidden="false" customHeight="false" outlineLevel="0" collapsed="false">
      <c r="A2647" s="6" t="s">
        <v>695</v>
      </c>
      <c r="M2647" s="120"/>
      <c r="N2647" s="120"/>
      <c r="O2647" s="121"/>
      <c r="P2647" s="121"/>
      <c r="Q2647" s="121"/>
      <c r="R2647" s="121"/>
    </row>
    <row r="2648" customFormat="false" ht="15" hidden="false" customHeight="false" outlineLevel="0" collapsed="false">
      <c r="A2648" s="6" t="s">
        <v>695</v>
      </c>
      <c r="M2648" s="120"/>
      <c r="N2648" s="120"/>
      <c r="O2648" s="121"/>
      <c r="P2648" s="121"/>
      <c r="Q2648" s="121"/>
      <c r="R2648" s="121"/>
    </row>
    <row r="2649" customFormat="false" ht="15" hidden="false" customHeight="false" outlineLevel="0" collapsed="false">
      <c r="A2649" s="6" t="s">
        <v>695</v>
      </c>
      <c r="M2649" s="120"/>
      <c r="N2649" s="120"/>
      <c r="O2649" s="121"/>
      <c r="P2649" s="121"/>
      <c r="Q2649" s="121"/>
      <c r="R2649" s="121"/>
    </row>
    <row r="2650" customFormat="false" ht="15" hidden="false" customHeight="false" outlineLevel="0" collapsed="false">
      <c r="A2650" s="6" t="s">
        <v>695</v>
      </c>
      <c r="M2650" s="120"/>
      <c r="N2650" s="120"/>
      <c r="O2650" s="121"/>
      <c r="P2650" s="121"/>
      <c r="Q2650" s="121"/>
      <c r="R2650" s="121"/>
    </row>
    <row r="2651" customFormat="false" ht="15" hidden="false" customHeight="false" outlineLevel="0" collapsed="false">
      <c r="A2651" s="6" t="s">
        <v>695</v>
      </c>
      <c r="M2651" s="120"/>
      <c r="N2651" s="120"/>
      <c r="O2651" s="121"/>
      <c r="P2651" s="121"/>
      <c r="Q2651" s="121"/>
      <c r="R2651" s="121"/>
    </row>
    <row r="2652" customFormat="false" ht="15" hidden="false" customHeight="false" outlineLevel="0" collapsed="false">
      <c r="A2652" s="6" t="s">
        <v>695</v>
      </c>
      <c r="M2652" s="120"/>
      <c r="N2652" s="120"/>
      <c r="O2652" s="121"/>
      <c r="P2652" s="121"/>
      <c r="Q2652" s="121"/>
      <c r="R2652" s="121"/>
    </row>
    <row r="2653" customFormat="false" ht="15" hidden="false" customHeight="false" outlineLevel="0" collapsed="false">
      <c r="A2653" s="6" t="s">
        <v>695</v>
      </c>
      <c r="M2653" s="120"/>
      <c r="N2653" s="120"/>
      <c r="O2653" s="121"/>
      <c r="P2653" s="121"/>
      <c r="Q2653" s="121"/>
      <c r="R2653" s="121"/>
    </row>
    <row r="2654" customFormat="false" ht="15" hidden="false" customHeight="false" outlineLevel="0" collapsed="false">
      <c r="A2654" s="6" t="s">
        <v>695</v>
      </c>
      <c r="M2654" s="120"/>
      <c r="N2654" s="120"/>
      <c r="O2654" s="121"/>
      <c r="P2654" s="121"/>
      <c r="Q2654" s="121"/>
      <c r="R2654" s="121"/>
    </row>
    <row r="2655" customFormat="false" ht="15" hidden="false" customHeight="false" outlineLevel="0" collapsed="false">
      <c r="A2655" s="6" t="s">
        <v>695</v>
      </c>
      <c r="M2655" s="120"/>
      <c r="N2655" s="120"/>
      <c r="O2655" s="121"/>
      <c r="P2655" s="121"/>
      <c r="Q2655" s="121"/>
      <c r="R2655" s="121"/>
    </row>
    <row r="2656" customFormat="false" ht="15" hidden="false" customHeight="false" outlineLevel="0" collapsed="false">
      <c r="A2656" s="6" t="s">
        <v>695</v>
      </c>
      <c r="M2656" s="120"/>
      <c r="N2656" s="120"/>
      <c r="O2656" s="121"/>
      <c r="P2656" s="121"/>
      <c r="Q2656" s="121"/>
      <c r="R2656" s="121"/>
    </row>
    <row r="2657" customFormat="false" ht="15" hidden="false" customHeight="false" outlineLevel="0" collapsed="false">
      <c r="A2657" s="6" t="s">
        <v>695</v>
      </c>
      <c r="M2657" s="120"/>
      <c r="N2657" s="120"/>
      <c r="O2657" s="121"/>
      <c r="P2657" s="121"/>
      <c r="Q2657" s="121"/>
      <c r="R2657" s="121"/>
    </row>
    <row r="2658" customFormat="false" ht="15" hidden="false" customHeight="false" outlineLevel="0" collapsed="false">
      <c r="A2658" s="6" t="s">
        <v>695</v>
      </c>
      <c r="M2658" s="120"/>
      <c r="N2658" s="120"/>
      <c r="O2658" s="121"/>
      <c r="P2658" s="121"/>
      <c r="Q2658" s="121"/>
      <c r="R2658" s="121"/>
    </row>
    <row r="2659" customFormat="false" ht="15" hidden="false" customHeight="false" outlineLevel="0" collapsed="false">
      <c r="A2659" s="6" t="s">
        <v>695</v>
      </c>
    </row>
    <row r="2660" customFormat="false" ht="15" hidden="false" customHeight="false" outlineLevel="0" collapsed="false">
      <c r="A2660" s="6" t="s">
        <v>695</v>
      </c>
    </row>
    <row r="2661" customFormat="false" ht="15" hidden="false" customHeight="false" outlineLevel="0" collapsed="false">
      <c r="A2661" s="6" t="s">
        <v>695</v>
      </c>
    </row>
    <row r="2662" customFormat="false" ht="15" hidden="false" customHeight="false" outlineLevel="0" collapsed="false">
      <c r="A2662" s="6" t="s">
        <v>695</v>
      </c>
    </row>
    <row r="2663" customFormat="false" ht="15" hidden="false" customHeight="false" outlineLevel="0" collapsed="false">
      <c r="A2663" s="6" t="s">
        <v>695</v>
      </c>
    </row>
    <row r="2664" customFormat="false" ht="15" hidden="false" customHeight="false" outlineLevel="0" collapsed="false">
      <c r="A2664" s="6" t="s">
        <v>695</v>
      </c>
    </row>
    <row r="2665" customFormat="false" ht="15" hidden="false" customHeight="false" outlineLevel="0" collapsed="false">
      <c r="A2665" s="6" t="s">
        <v>695</v>
      </c>
    </row>
    <row r="2666" customFormat="false" ht="15" hidden="false" customHeight="false" outlineLevel="0" collapsed="false">
      <c r="A2666" s="6" t="s">
        <v>695</v>
      </c>
    </row>
    <row r="2667" customFormat="false" ht="15" hidden="false" customHeight="false" outlineLevel="0" collapsed="false">
      <c r="A2667" s="6" t="s">
        <v>695</v>
      </c>
    </row>
    <row r="2668" customFormat="false" ht="15" hidden="false" customHeight="false" outlineLevel="0" collapsed="false">
      <c r="A2668" s="6" t="s">
        <v>695</v>
      </c>
    </row>
    <row r="2669" customFormat="false" ht="15" hidden="false" customHeight="false" outlineLevel="0" collapsed="false">
      <c r="A2669" s="6" t="s">
        <v>695</v>
      </c>
    </row>
    <row r="2670" customFormat="false" ht="15" hidden="false" customHeight="false" outlineLevel="0" collapsed="false">
      <c r="A2670" s="6" t="s">
        <v>695</v>
      </c>
    </row>
    <row r="2671" customFormat="false" ht="15" hidden="false" customHeight="false" outlineLevel="0" collapsed="false">
      <c r="A2671" s="6" t="s">
        <v>695</v>
      </c>
    </row>
    <row r="2672" customFormat="false" ht="15" hidden="false" customHeight="false" outlineLevel="0" collapsed="false">
      <c r="A2672" s="6" t="s">
        <v>695</v>
      </c>
    </row>
    <row r="2673" customFormat="false" ht="15" hidden="false" customHeight="false" outlineLevel="0" collapsed="false">
      <c r="A2673" s="6" t="s">
        <v>695</v>
      </c>
    </row>
    <row r="2674" customFormat="false" ht="15" hidden="false" customHeight="false" outlineLevel="0" collapsed="false">
      <c r="A2674" s="6" t="s">
        <v>695</v>
      </c>
    </row>
    <row r="2675" customFormat="false" ht="15" hidden="false" customHeight="false" outlineLevel="0" collapsed="false">
      <c r="A2675" s="6" t="s">
        <v>695</v>
      </c>
    </row>
    <row r="2676" customFormat="false" ht="15" hidden="false" customHeight="false" outlineLevel="0" collapsed="false">
      <c r="A2676" s="6" t="s">
        <v>695</v>
      </c>
    </row>
    <row r="2677" customFormat="false" ht="15" hidden="false" customHeight="false" outlineLevel="0" collapsed="false">
      <c r="A2677" s="6" t="s">
        <v>695</v>
      </c>
    </row>
    <row r="2678" customFormat="false" ht="15" hidden="false" customHeight="false" outlineLevel="0" collapsed="false">
      <c r="A2678" s="6" t="s">
        <v>695</v>
      </c>
    </row>
    <row r="2679" customFormat="false" ht="15" hidden="false" customHeight="false" outlineLevel="0" collapsed="false">
      <c r="A2679" s="6" t="s">
        <v>695</v>
      </c>
    </row>
    <row r="2680" customFormat="false" ht="15" hidden="false" customHeight="false" outlineLevel="0" collapsed="false">
      <c r="A2680" s="6" t="s">
        <v>695</v>
      </c>
    </row>
    <row r="2681" customFormat="false" ht="15" hidden="false" customHeight="false" outlineLevel="0" collapsed="false">
      <c r="A2681" s="6" t="s">
        <v>695</v>
      </c>
    </row>
    <row r="2682" customFormat="false" ht="15" hidden="false" customHeight="false" outlineLevel="0" collapsed="false">
      <c r="A2682" s="6" t="s">
        <v>695</v>
      </c>
    </row>
    <row r="2683" customFormat="false" ht="15" hidden="false" customHeight="false" outlineLevel="0" collapsed="false">
      <c r="A2683" s="6" t="s">
        <v>695</v>
      </c>
    </row>
    <row r="2684" customFormat="false" ht="15" hidden="false" customHeight="false" outlineLevel="0" collapsed="false">
      <c r="A2684" s="6" t="s">
        <v>695</v>
      </c>
    </row>
    <row r="2685" customFormat="false" ht="15" hidden="false" customHeight="false" outlineLevel="0" collapsed="false">
      <c r="A2685" s="6" t="s">
        <v>695</v>
      </c>
    </row>
    <row r="2686" customFormat="false" ht="15" hidden="false" customHeight="false" outlineLevel="0" collapsed="false">
      <c r="A2686" s="6" t="s">
        <v>695</v>
      </c>
    </row>
    <row r="2687" customFormat="false" ht="15" hidden="false" customHeight="false" outlineLevel="0" collapsed="false">
      <c r="A2687" s="6" t="s">
        <v>695</v>
      </c>
    </row>
    <row r="2688" customFormat="false" ht="15" hidden="false" customHeight="false" outlineLevel="0" collapsed="false">
      <c r="A2688" s="6" t="s">
        <v>695</v>
      </c>
    </row>
    <row r="2689" customFormat="false" ht="15" hidden="false" customHeight="false" outlineLevel="0" collapsed="false">
      <c r="A2689" s="6" t="s">
        <v>695</v>
      </c>
    </row>
    <row r="2690" customFormat="false" ht="15" hidden="false" customHeight="false" outlineLevel="0" collapsed="false">
      <c r="A2690" s="6" t="s">
        <v>695</v>
      </c>
    </row>
    <row r="2691" customFormat="false" ht="15" hidden="false" customHeight="false" outlineLevel="0" collapsed="false">
      <c r="A2691" s="6" t="s">
        <v>695</v>
      </c>
    </row>
    <row r="2692" customFormat="false" ht="15" hidden="false" customHeight="false" outlineLevel="0" collapsed="false">
      <c r="A2692" s="6" t="s">
        <v>695</v>
      </c>
    </row>
    <row r="2693" customFormat="false" ht="15" hidden="false" customHeight="false" outlineLevel="0" collapsed="false">
      <c r="A2693" s="6" t="s">
        <v>695</v>
      </c>
    </row>
    <row r="2694" customFormat="false" ht="15" hidden="false" customHeight="false" outlineLevel="0" collapsed="false">
      <c r="A2694" s="6" t="s">
        <v>695</v>
      </c>
    </row>
    <row r="2695" customFormat="false" ht="15" hidden="false" customHeight="false" outlineLevel="0" collapsed="false">
      <c r="A2695" s="6" t="s">
        <v>695</v>
      </c>
    </row>
    <row r="2696" customFormat="false" ht="15" hidden="false" customHeight="false" outlineLevel="0" collapsed="false">
      <c r="A2696" s="6" t="s">
        <v>695</v>
      </c>
    </row>
    <row r="2697" customFormat="false" ht="15" hidden="false" customHeight="false" outlineLevel="0" collapsed="false">
      <c r="A2697" s="6" t="s">
        <v>695</v>
      </c>
    </row>
    <row r="2698" customFormat="false" ht="15" hidden="false" customHeight="false" outlineLevel="0" collapsed="false">
      <c r="A2698" s="6" t="s">
        <v>695</v>
      </c>
    </row>
    <row r="2699" customFormat="false" ht="15" hidden="false" customHeight="false" outlineLevel="0" collapsed="false">
      <c r="A2699" s="6" t="s">
        <v>695</v>
      </c>
    </row>
    <row r="2700" customFormat="false" ht="15" hidden="false" customHeight="false" outlineLevel="0" collapsed="false">
      <c r="A2700" s="6" t="s">
        <v>695</v>
      </c>
    </row>
    <row r="2701" customFormat="false" ht="15" hidden="false" customHeight="false" outlineLevel="0" collapsed="false">
      <c r="A2701" s="6" t="s">
        <v>695</v>
      </c>
    </row>
    <row r="2702" customFormat="false" ht="15" hidden="false" customHeight="false" outlineLevel="0" collapsed="false">
      <c r="A2702" s="6" t="s">
        <v>695</v>
      </c>
    </row>
    <row r="2703" customFormat="false" ht="15" hidden="false" customHeight="false" outlineLevel="0" collapsed="false">
      <c r="A2703" s="6" t="s">
        <v>695</v>
      </c>
    </row>
    <row r="2704" customFormat="false" ht="15" hidden="false" customHeight="false" outlineLevel="0" collapsed="false">
      <c r="A2704" s="6" t="s">
        <v>695</v>
      </c>
    </row>
    <row r="2705" customFormat="false" ht="15" hidden="false" customHeight="false" outlineLevel="0" collapsed="false">
      <c r="A2705" s="6" t="s">
        <v>695</v>
      </c>
    </row>
    <row r="2706" customFormat="false" ht="15" hidden="false" customHeight="false" outlineLevel="0" collapsed="false">
      <c r="A2706" s="6" t="s">
        <v>695</v>
      </c>
    </row>
    <row r="2707" customFormat="false" ht="15" hidden="false" customHeight="false" outlineLevel="0" collapsed="false">
      <c r="A2707" s="6" t="s">
        <v>695</v>
      </c>
    </row>
    <row r="2708" customFormat="false" ht="15" hidden="false" customHeight="false" outlineLevel="0" collapsed="false">
      <c r="A2708" s="6" t="s">
        <v>695</v>
      </c>
    </row>
    <row r="2709" customFormat="false" ht="15" hidden="false" customHeight="false" outlineLevel="0" collapsed="false">
      <c r="A2709" s="6" t="s">
        <v>695</v>
      </c>
    </row>
    <row r="2710" customFormat="false" ht="15" hidden="false" customHeight="false" outlineLevel="0" collapsed="false">
      <c r="A2710" s="6" t="s">
        <v>695</v>
      </c>
    </row>
    <row r="2711" customFormat="false" ht="15" hidden="false" customHeight="false" outlineLevel="0" collapsed="false">
      <c r="A2711" s="6" t="s">
        <v>695</v>
      </c>
    </row>
    <row r="2712" customFormat="false" ht="15" hidden="false" customHeight="false" outlineLevel="0" collapsed="false">
      <c r="A2712" s="6" t="s">
        <v>695</v>
      </c>
    </row>
    <row r="2713" customFormat="false" ht="15" hidden="false" customHeight="false" outlineLevel="0" collapsed="false">
      <c r="A2713" s="6" t="s">
        <v>695</v>
      </c>
    </row>
    <row r="2714" customFormat="false" ht="15" hidden="false" customHeight="false" outlineLevel="0" collapsed="false">
      <c r="A2714" s="6" t="s">
        <v>695</v>
      </c>
    </row>
    <row r="2715" customFormat="false" ht="15" hidden="false" customHeight="false" outlineLevel="0" collapsed="false">
      <c r="A2715" s="6" t="s">
        <v>695</v>
      </c>
    </row>
    <row r="2716" customFormat="false" ht="15" hidden="false" customHeight="false" outlineLevel="0" collapsed="false">
      <c r="A2716" s="6" t="s">
        <v>695</v>
      </c>
    </row>
    <row r="2717" customFormat="false" ht="15" hidden="false" customHeight="false" outlineLevel="0" collapsed="false">
      <c r="A2717" s="6" t="s">
        <v>695</v>
      </c>
    </row>
    <row r="2718" customFormat="false" ht="15" hidden="false" customHeight="false" outlineLevel="0" collapsed="false">
      <c r="A2718" s="6" t="s">
        <v>695</v>
      </c>
    </row>
    <row r="2719" customFormat="false" ht="15" hidden="false" customHeight="false" outlineLevel="0" collapsed="false">
      <c r="A2719" s="6" t="s">
        <v>695</v>
      </c>
    </row>
    <row r="2720" customFormat="false" ht="15" hidden="false" customHeight="false" outlineLevel="0" collapsed="false">
      <c r="A2720" s="6" t="s">
        <v>695</v>
      </c>
    </row>
    <row r="2721" customFormat="false" ht="15" hidden="false" customHeight="false" outlineLevel="0" collapsed="false">
      <c r="A2721" s="6" t="s">
        <v>695</v>
      </c>
    </row>
    <row r="2722" customFormat="false" ht="15" hidden="false" customHeight="false" outlineLevel="0" collapsed="false">
      <c r="A2722" s="6" t="s">
        <v>695</v>
      </c>
    </row>
    <row r="2723" customFormat="false" ht="15" hidden="false" customHeight="false" outlineLevel="0" collapsed="false">
      <c r="A2723" s="6" t="s">
        <v>695</v>
      </c>
    </row>
    <row r="2724" customFormat="false" ht="15" hidden="false" customHeight="false" outlineLevel="0" collapsed="false">
      <c r="A2724" s="6" t="s">
        <v>695</v>
      </c>
    </row>
    <row r="2725" customFormat="false" ht="15" hidden="false" customHeight="false" outlineLevel="0" collapsed="false">
      <c r="A2725" s="6" t="s">
        <v>695</v>
      </c>
    </row>
    <row r="2726" customFormat="false" ht="15" hidden="false" customHeight="false" outlineLevel="0" collapsed="false">
      <c r="A2726" s="6" t="s">
        <v>695</v>
      </c>
    </row>
    <row r="2727" customFormat="false" ht="15" hidden="false" customHeight="false" outlineLevel="0" collapsed="false">
      <c r="A2727" s="6" t="s">
        <v>695</v>
      </c>
    </row>
    <row r="2728" customFormat="false" ht="15" hidden="false" customHeight="false" outlineLevel="0" collapsed="false">
      <c r="A2728" s="6" t="s">
        <v>695</v>
      </c>
    </row>
    <row r="2729" customFormat="false" ht="15" hidden="false" customHeight="false" outlineLevel="0" collapsed="false">
      <c r="A2729" s="6" t="s">
        <v>695</v>
      </c>
    </row>
    <row r="2730" customFormat="false" ht="15" hidden="false" customHeight="false" outlineLevel="0" collapsed="false">
      <c r="A2730" s="6" t="s">
        <v>695</v>
      </c>
    </row>
    <row r="2731" customFormat="false" ht="15" hidden="false" customHeight="false" outlineLevel="0" collapsed="false">
      <c r="A2731" s="6" t="s">
        <v>695</v>
      </c>
    </row>
    <row r="2732" customFormat="false" ht="15" hidden="false" customHeight="false" outlineLevel="0" collapsed="false">
      <c r="A2732" s="6" t="s">
        <v>695</v>
      </c>
    </row>
    <row r="2733" customFormat="false" ht="15" hidden="false" customHeight="false" outlineLevel="0" collapsed="false">
      <c r="A2733" s="6" t="s">
        <v>695</v>
      </c>
    </row>
    <row r="2734" customFormat="false" ht="15" hidden="false" customHeight="false" outlineLevel="0" collapsed="false">
      <c r="A2734" s="6" t="s">
        <v>695</v>
      </c>
    </row>
    <row r="2735" customFormat="false" ht="15" hidden="false" customHeight="false" outlineLevel="0" collapsed="false">
      <c r="A2735" s="6" t="s">
        <v>695</v>
      </c>
    </row>
    <row r="2736" customFormat="false" ht="15" hidden="false" customHeight="false" outlineLevel="0" collapsed="false">
      <c r="A2736" s="6" t="s">
        <v>695</v>
      </c>
    </row>
    <row r="2737" customFormat="false" ht="15" hidden="false" customHeight="false" outlineLevel="0" collapsed="false">
      <c r="A2737" s="6" t="s">
        <v>695</v>
      </c>
    </row>
    <row r="2738" customFormat="false" ht="15" hidden="false" customHeight="false" outlineLevel="0" collapsed="false">
      <c r="A2738" s="6" t="s">
        <v>695</v>
      </c>
    </row>
    <row r="2739" customFormat="false" ht="15" hidden="false" customHeight="false" outlineLevel="0" collapsed="false">
      <c r="A2739" s="6" t="s">
        <v>695</v>
      </c>
    </row>
    <row r="2740" customFormat="false" ht="15" hidden="false" customHeight="false" outlineLevel="0" collapsed="false">
      <c r="A2740" s="6" t="s">
        <v>695</v>
      </c>
    </row>
    <row r="2741" customFormat="false" ht="15" hidden="false" customHeight="false" outlineLevel="0" collapsed="false">
      <c r="A2741" s="6" t="s">
        <v>695</v>
      </c>
    </row>
    <row r="2742" customFormat="false" ht="15" hidden="false" customHeight="false" outlineLevel="0" collapsed="false">
      <c r="A2742" s="6" t="s">
        <v>695</v>
      </c>
    </row>
    <row r="2743" customFormat="false" ht="15" hidden="false" customHeight="false" outlineLevel="0" collapsed="false">
      <c r="A2743" s="6" t="s">
        <v>695</v>
      </c>
    </row>
    <row r="2744" customFormat="false" ht="15" hidden="false" customHeight="false" outlineLevel="0" collapsed="false">
      <c r="A2744" s="6" t="s">
        <v>695</v>
      </c>
    </row>
    <row r="2745" customFormat="false" ht="15" hidden="false" customHeight="false" outlineLevel="0" collapsed="false">
      <c r="A2745" s="6" t="s">
        <v>695</v>
      </c>
    </row>
    <row r="2746" customFormat="false" ht="15" hidden="false" customHeight="false" outlineLevel="0" collapsed="false">
      <c r="A2746" s="6" t="s">
        <v>695</v>
      </c>
    </row>
    <row r="2747" customFormat="false" ht="15" hidden="false" customHeight="false" outlineLevel="0" collapsed="false">
      <c r="A2747" s="6" t="s">
        <v>695</v>
      </c>
    </row>
    <row r="2748" customFormat="false" ht="15" hidden="false" customHeight="false" outlineLevel="0" collapsed="false">
      <c r="A2748" s="6" t="s">
        <v>695</v>
      </c>
    </row>
    <row r="2749" customFormat="false" ht="15" hidden="false" customHeight="false" outlineLevel="0" collapsed="false">
      <c r="A2749" s="6" t="s">
        <v>695</v>
      </c>
    </row>
    <row r="2750" customFormat="false" ht="15" hidden="false" customHeight="false" outlineLevel="0" collapsed="false">
      <c r="A2750" s="6" t="s">
        <v>695</v>
      </c>
    </row>
    <row r="2751" customFormat="false" ht="15" hidden="false" customHeight="false" outlineLevel="0" collapsed="false">
      <c r="A2751" s="6" t="s">
        <v>695</v>
      </c>
    </row>
    <row r="2752" customFormat="false" ht="15" hidden="false" customHeight="false" outlineLevel="0" collapsed="false">
      <c r="A2752" s="6" t="s">
        <v>695</v>
      </c>
    </row>
    <row r="2753" customFormat="false" ht="15" hidden="false" customHeight="false" outlineLevel="0" collapsed="false">
      <c r="A2753" s="6" t="s">
        <v>695</v>
      </c>
    </row>
    <row r="2754" customFormat="false" ht="15" hidden="false" customHeight="false" outlineLevel="0" collapsed="false">
      <c r="A2754" s="6" t="s">
        <v>695</v>
      </c>
    </row>
    <row r="2755" customFormat="false" ht="15" hidden="false" customHeight="false" outlineLevel="0" collapsed="false">
      <c r="A2755" s="6" t="s">
        <v>695</v>
      </c>
    </row>
    <row r="2756" customFormat="false" ht="15" hidden="false" customHeight="false" outlineLevel="0" collapsed="false">
      <c r="A2756" s="6" t="s">
        <v>695</v>
      </c>
    </row>
    <row r="2757" customFormat="false" ht="15" hidden="false" customHeight="false" outlineLevel="0" collapsed="false">
      <c r="A2757" s="6" t="s">
        <v>695</v>
      </c>
    </row>
    <row r="2758" customFormat="false" ht="15" hidden="false" customHeight="false" outlineLevel="0" collapsed="false">
      <c r="A2758" s="6" t="s">
        <v>695</v>
      </c>
    </row>
    <row r="2759" customFormat="false" ht="15" hidden="false" customHeight="false" outlineLevel="0" collapsed="false">
      <c r="A2759" s="6" t="s">
        <v>695</v>
      </c>
    </row>
    <row r="2760" customFormat="false" ht="15" hidden="false" customHeight="false" outlineLevel="0" collapsed="false">
      <c r="A2760" s="6" t="s">
        <v>695</v>
      </c>
    </row>
    <row r="2761" customFormat="false" ht="15" hidden="false" customHeight="false" outlineLevel="0" collapsed="false">
      <c r="A2761" s="6" t="s">
        <v>695</v>
      </c>
    </row>
    <row r="2762" customFormat="false" ht="15" hidden="false" customHeight="false" outlineLevel="0" collapsed="false">
      <c r="A2762" s="6" t="s">
        <v>695</v>
      </c>
    </row>
    <row r="2763" customFormat="false" ht="15" hidden="false" customHeight="false" outlineLevel="0" collapsed="false">
      <c r="A2763" s="6" t="s">
        <v>695</v>
      </c>
    </row>
    <row r="2764" customFormat="false" ht="15" hidden="false" customHeight="false" outlineLevel="0" collapsed="false">
      <c r="A2764" s="6" t="s">
        <v>695</v>
      </c>
    </row>
    <row r="2765" customFormat="false" ht="15" hidden="false" customHeight="false" outlineLevel="0" collapsed="false">
      <c r="A2765" s="6" t="s">
        <v>695</v>
      </c>
    </row>
    <row r="2766" customFormat="false" ht="15" hidden="false" customHeight="false" outlineLevel="0" collapsed="false">
      <c r="A2766" s="6" t="s">
        <v>695</v>
      </c>
    </row>
    <row r="2767" customFormat="false" ht="15" hidden="false" customHeight="false" outlineLevel="0" collapsed="false">
      <c r="A2767" s="6" t="s">
        <v>695</v>
      </c>
    </row>
    <row r="2768" customFormat="false" ht="15" hidden="false" customHeight="false" outlineLevel="0" collapsed="false">
      <c r="A2768" s="6" t="s">
        <v>695</v>
      </c>
    </row>
    <row r="2769" customFormat="false" ht="15" hidden="false" customHeight="false" outlineLevel="0" collapsed="false">
      <c r="A2769" s="6" t="s">
        <v>695</v>
      </c>
    </row>
    <row r="2770" customFormat="false" ht="15" hidden="false" customHeight="false" outlineLevel="0" collapsed="false">
      <c r="A2770" s="6" t="s">
        <v>695</v>
      </c>
    </row>
    <row r="2771" customFormat="false" ht="15" hidden="false" customHeight="false" outlineLevel="0" collapsed="false">
      <c r="A2771" s="6" t="s">
        <v>695</v>
      </c>
    </row>
    <row r="2772" customFormat="false" ht="15" hidden="false" customHeight="false" outlineLevel="0" collapsed="false">
      <c r="A2772" s="6" t="s">
        <v>695</v>
      </c>
    </row>
    <row r="2773" customFormat="false" ht="15" hidden="false" customHeight="false" outlineLevel="0" collapsed="false">
      <c r="A2773" s="6" t="s">
        <v>695</v>
      </c>
    </row>
    <row r="2774" customFormat="false" ht="15" hidden="false" customHeight="false" outlineLevel="0" collapsed="false">
      <c r="A2774" s="6" t="s">
        <v>695</v>
      </c>
    </row>
    <row r="2775" customFormat="false" ht="15" hidden="false" customHeight="false" outlineLevel="0" collapsed="false">
      <c r="A2775" s="6" t="s">
        <v>695</v>
      </c>
    </row>
    <row r="2776" customFormat="false" ht="15" hidden="false" customHeight="false" outlineLevel="0" collapsed="false">
      <c r="A2776" s="6" t="s">
        <v>695</v>
      </c>
    </row>
    <row r="2777" customFormat="false" ht="15" hidden="false" customHeight="false" outlineLevel="0" collapsed="false">
      <c r="A2777" s="6" t="s">
        <v>695</v>
      </c>
    </row>
    <row r="2778" customFormat="false" ht="15" hidden="false" customHeight="false" outlineLevel="0" collapsed="false">
      <c r="A2778" s="6" t="s">
        <v>695</v>
      </c>
    </row>
    <row r="2779" customFormat="false" ht="15" hidden="false" customHeight="false" outlineLevel="0" collapsed="false">
      <c r="A2779" s="6" t="s">
        <v>695</v>
      </c>
    </row>
    <row r="2780" customFormat="false" ht="15" hidden="false" customHeight="false" outlineLevel="0" collapsed="false">
      <c r="A2780" s="6" t="s">
        <v>695</v>
      </c>
    </row>
    <row r="2781" customFormat="false" ht="15" hidden="false" customHeight="false" outlineLevel="0" collapsed="false">
      <c r="A2781" s="6" t="s">
        <v>695</v>
      </c>
    </row>
    <row r="2782" customFormat="false" ht="15" hidden="false" customHeight="false" outlineLevel="0" collapsed="false">
      <c r="A2782" s="6" t="s">
        <v>695</v>
      </c>
    </row>
    <row r="2783" customFormat="false" ht="15" hidden="false" customHeight="false" outlineLevel="0" collapsed="false">
      <c r="A2783" s="6" t="s">
        <v>695</v>
      </c>
    </row>
    <row r="2784" customFormat="false" ht="15" hidden="false" customHeight="false" outlineLevel="0" collapsed="false">
      <c r="A2784" s="6" t="s">
        <v>695</v>
      </c>
    </row>
    <row r="2785" customFormat="false" ht="15" hidden="false" customHeight="false" outlineLevel="0" collapsed="false">
      <c r="A2785" s="6" t="s">
        <v>695</v>
      </c>
    </row>
    <row r="2786" customFormat="false" ht="15" hidden="false" customHeight="false" outlineLevel="0" collapsed="false">
      <c r="A2786" s="6" t="s">
        <v>695</v>
      </c>
    </row>
    <row r="2787" customFormat="false" ht="15" hidden="false" customHeight="false" outlineLevel="0" collapsed="false">
      <c r="A2787" s="6" t="s">
        <v>695</v>
      </c>
    </row>
    <row r="2788" customFormat="false" ht="15" hidden="false" customHeight="false" outlineLevel="0" collapsed="false">
      <c r="A2788" s="6" t="s">
        <v>695</v>
      </c>
    </row>
    <row r="2789" customFormat="false" ht="15" hidden="false" customHeight="false" outlineLevel="0" collapsed="false">
      <c r="A2789" s="6" t="s">
        <v>695</v>
      </c>
    </row>
    <row r="2790" customFormat="false" ht="15" hidden="false" customHeight="false" outlineLevel="0" collapsed="false">
      <c r="A2790" s="6" t="s">
        <v>695</v>
      </c>
    </row>
    <row r="2791" customFormat="false" ht="15" hidden="false" customHeight="false" outlineLevel="0" collapsed="false">
      <c r="A2791" s="6" t="s">
        <v>695</v>
      </c>
    </row>
    <row r="2792" customFormat="false" ht="15" hidden="false" customHeight="false" outlineLevel="0" collapsed="false">
      <c r="A2792" s="6" t="s">
        <v>695</v>
      </c>
    </row>
    <row r="2793" customFormat="false" ht="15" hidden="false" customHeight="false" outlineLevel="0" collapsed="false">
      <c r="A2793" s="6" t="s">
        <v>695</v>
      </c>
    </row>
    <row r="2794" customFormat="false" ht="15" hidden="false" customHeight="false" outlineLevel="0" collapsed="false">
      <c r="A2794" s="6" t="s">
        <v>695</v>
      </c>
    </row>
    <row r="2795" customFormat="false" ht="15" hidden="false" customHeight="false" outlineLevel="0" collapsed="false">
      <c r="A2795" s="6" t="s">
        <v>695</v>
      </c>
    </row>
    <row r="2796" customFormat="false" ht="15" hidden="false" customHeight="false" outlineLevel="0" collapsed="false">
      <c r="A2796" s="6" t="s">
        <v>695</v>
      </c>
    </row>
    <row r="2797" customFormat="false" ht="15" hidden="false" customHeight="false" outlineLevel="0" collapsed="false">
      <c r="A2797" s="6" t="s">
        <v>695</v>
      </c>
    </row>
    <row r="2798" customFormat="false" ht="15" hidden="false" customHeight="false" outlineLevel="0" collapsed="false">
      <c r="A2798" s="6" t="s">
        <v>695</v>
      </c>
    </row>
    <row r="2799" customFormat="false" ht="15" hidden="false" customHeight="false" outlineLevel="0" collapsed="false">
      <c r="A2799" s="6" t="s">
        <v>695</v>
      </c>
    </row>
    <row r="2800" customFormat="false" ht="15" hidden="false" customHeight="false" outlineLevel="0" collapsed="false">
      <c r="A2800" s="6" t="s">
        <v>695</v>
      </c>
    </row>
    <row r="2801" customFormat="false" ht="15" hidden="false" customHeight="false" outlineLevel="0" collapsed="false">
      <c r="A2801" s="6" t="s">
        <v>695</v>
      </c>
    </row>
    <row r="2802" customFormat="false" ht="15" hidden="false" customHeight="false" outlineLevel="0" collapsed="false">
      <c r="A2802" s="6" t="s">
        <v>695</v>
      </c>
    </row>
    <row r="2803" customFormat="false" ht="15" hidden="false" customHeight="false" outlineLevel="0" collapsed="false">
      <c r="A2803" s="6" t="s">
        <v>695</v>
      </c>
    </row>
    <row r="2804" customFormat="false" ht="15" hidden="false" customHeight="false" outlineLevel="0" collapsed="false">
      <c r="A2804" s="6" t="s">
        <v>695</v>
      </c>
    </row>
    <row r="2805" customFormat="false" ht="15" hidden="false" customHeight="false" outlineLevel="0" collapsed="false">
      <c r="A2805" s="6" t="s">
        <v>695</v>
      </c>
    </row>
    <row r="2806" customFormat="false" ht="15" hidden="false" customHeight="false" outlineLevel="0" collapsed="false">
      <c r="A2806" s="6" t="s">
        <v>695</v>
      </c>
    </row>
    <row r="2807" customFormat="false" ht="15" hidden="false" customHeight="false" outlineLevel="0" collapsed="false">
      <c r="A2807" s="6" t="s">
        <v>695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2" width="6.43"/>
    <col collapsed="false" customWidth="true" hidden="false" outlineLevel="0" max="2" min="2" style="4" width="27.79"/>
    <col collapsed="false" customWidth="true" hidden="false" outlineLevel="0" max="5" min="3" style="2" width="5.66"/>
    <col collapsed="false" customWidth="true" hidden="false" outlineLevel="0" max="6" min="6" style="6" width="2.16"/>
    <col collapsed="false" customWidth="true" hidden="false" outlineLevel="0" max="7" min="7" style="1" width="6.71"/>
    <col collapsed="false" customWidth="true" hidden="false" outlineLevel="0" max="8" min="8" style="2" width="5.66"/>
    <col collapsed="false" customWidth="true" hidden="false" outlineLevel="0" max="9" min="9" style="6" width="10.14"/>
    <col collapsed="false" customWidth="true" hidden="false" outlineLevel="0" max="10" min="10" style="6" width="0.86"/>
    <col collapsed="false" customWidth="true" hidden="false" outlineLevel="0" max="11" min="11" style="4" width="27.79"/>
    <col collapsed="false" customWidth="true" hidden="false" outlineLevel="0" max="12" min="12" style="1" width="9.9"/>
    <col collapsed="false" customWidth="true" hidden="false" outlineLevel="0" max="13" min="13" style="1" width="10.2"/>
    <col collapsed="false" customWidth="true" hidden="false" outlineLevel="0" max="14" min="14" style="6" width="0.86"/>
    <col collapsed="false" customWidth="true" hidden="false" outlineLevel="0" max="15" min="15" style="6" width="8"/>
    <col collapsed="false" customWidth="true" hidden="false" outlineLevel="0" max="16" min="16" style="6" width="25.71"/>
    <col collapsed="false" customWidth="true" hidden="false" outlineLevel="0" max="17" min="17" style="1" width="12.5"/>
    <col collapsed="false" customWidth="true" hidden="false" outlineLevel="0" max="18" min="18" style="1" width="10.29"/>
    <col collapsed="false" customWidth="true" hidden="false" outlineLevel="0" max="19" min="19" style="6" width="0.86"/>
    <col collapsed="false" customWidth="true" hidden="false" outlineLevel="0" max="20" min="20" style="6" width="13.86"/>
    <col collapsed="false" customWidth="true" hidden="false" outlineLevel="0" max="21" min="21" style="6" width="13.15"/>
    <col collapsed="false" customWidth="true" hidden="false" outlineLevel="0" max="22" min="22" style="6" width="0.86"/>
    <col collapsed="false" customWidth="false" hidden="false" outlineLevel="0" max="25" min="23" style="6" width="9.14"/>
    <col collapsed="false" customWidth="false" hidden="false" outlineLevel="0" max="16378" min="32" style="6" width="9.14"/>
    <col collapsed="false" customWidth="true" hidden="false" outlineLevel="0" max="16384" min="16379" style="6" width="11.53"/>
  </cols>
  <sheetData>
    <row r="1" customFormat="false" ht="15" hidden="false" customHeight="false" outlineLevel="0" collapsed="false">
      <c r="A1" s="5"/>
      <c r="B1" s="5" t="s">
        <v>6193</v>
      </c>
      <c r="C1" s="2" t="s">
        <v>8</v>
      </c>
      <c r="D1" s="2" t="s">
        <v>9</v>
      </c>
      <c r="E1" s="2" t="s">
        <v>10</v>
      </c>
      <c r="F1" s="2"/>
      <c r="G1" s="2" t="s">
        <v>28</v>
      </c>
      <c r="H1" s="2" t="s">
        <v>7</v>
      </c>
      <c r="I1" s="2" t="s">
        <v>4904</v>
      </c>
      <c r="J1" s="100"/>
      <c r="K1" s="5" t="s">
        <v>6194</v>
      </c>
      <c r="L1" s="2" t="s">
        <v>4904</v>
      </c>
      <c r="M1" s="2" t="s">
        <v>28</v>
      </c>
      <c r="N1" s="100"/>
      <c r="O1" s="2" t="s">
        <v>918</v>
      </c>
      <c r="P1" s="5" t="s">
        <v>6195</v>
      </c>
      <c r="Q1" s="2"/>
      <c r="R1" s="2" t="s">
        <v>4904</v>
      </c>
      <c r="S1" s="100"/>
      <c r="T1" s="4" t="s">
        <v>4633</v>
      </c>
      <c r="U1" s="4"/>
      <c r="V1" s="28"/>
    </row>
    <row r="2" customFormat="false" ht="15" hidden="false" customHeight="false" outlineLevel="0" collapsed="false">
      <c r="A2" s="54" t="n">
        <v>1</v>
      </c>
      <c r="B2" s="6" t="s">
        <v>37</v>
      </c>
      <c r="C2" s="1" t="n">
        <v>111</v>
      </c>
      <c r="D2" s="1" t="n">
        <v>568</v>
      </c>
      <c r="E2" s="1" t="n">
        <v>499</v>
      </c>
      <c r="F2" s="1" t="s">
        <v>41</v>
      </c>
      <c r="G2" s="1" t="n">
        <f aca="false">PRODUCT(C2+D2+E2)</f>
        <v>1178</v>
      </c>
      <c r="H2" s="48" t="n">
        <v>181</v>
      </c>
      <c r="I2" s="106" t="n">
        <f aca="false">PRODUCT(G2/H2)</f>
        <v>6.50828729281768</v>
      </c>
      <c r="J2" s="100"/>
      <c r="K2" s="6" t="s">
        <v>37</v>
      </c>
      <c r="L2" s="106" t="n">
        <v>6.50828729281768</v>
      </c>
      <c r="M2" s="1" t="n">
        <v>1178</v>
      </c>
      <c r="N2" s="100"/>
      <c r="O2" s="1" t="n">
        <v>2025</v>
      </c>
      <c r="P2" s="6" t="s">
        <v>54</v>
      </c>
      <c r="Q2" s="108" t="s">
        <v>6196</v>
      </c>
      <c r="R2" s="106" t="n">
        <f aca="false">PRODUCT(88/24)</f>
        <v>3.66666666666667</v>
      </c>
      <c r="S2" s="100"/>
      <c r="T2" s="6" t="s">
        <v>6197</v>
      </c>
      <c r="U2" s="6" t="s">
        <v>6198</v>
      </c>
      <c r="V2" s="100"/>
    </row>
    <row r="3" customFormat="false" ht="15" hidden="false" customHeight="false" outlineLevel="0" collapsed="false">
      <c r="A3" s="54" t="n">
        <v>2</v>
      </c>
      <c r="B3" s="6" t="s">
        <v>38</v>
      </c>
      <c r="C3" s="1" t="n">
        <v>79</v>
      </c>
      <c r="D3" s="1" t="n">
        <v>646</v>
      </c>
      <c r="E3" s="1" t="n">
        <v>435</v>
      </c>
      <c r="F3" s="1" t="s">
        <v>41</v>
      </c>
      <c r="G3" s="1" t="n">
        <f aca="false">PRODUCT(C3+D3+E3)</f>
        <v>1160</v>
      </c>
      <c r="H3" s="48" t="n">
        <v>453</v>
      </c>
      <c r="I3" s="106" t="n">
        <f aca="false">PRODUCT(G3/H3)</f>
        <v>2.560706401766</v>
      </c>
      <c r="J3" s="100"/>
      <c r="K3" s="6" t="s">
        <v>265</v>
      </c>
      <c r="L3" s="106" t="n">
        <v>4.91588785046729</v>
      </c>
      <c r="M3" s="1" t="n">
        <v>526</v>
      </c>
      <c r="N3" s="100"/>
      <c r="O3" s="1" t="n">
        <v>2024</v>
      </c>
      <c r="P3" s="6" t="s">
        <v>116</v>
      </c>
      <c r="Q3" s="108" t="s">
        <v>6199</v>
      </c>
      <c r="R3" s="106" t="n">
        <f aca="false">PRODUCT(72/24)</f>
        <v>3</v>
      </c>
      <c r="S3" s="100"/>
      <c r="T3" s="6" t="s">
        <v>6200</v>
      </c>
      <c r="U3" s="6" t="s">
        <v>6201</v>
      </c>
      <c r="V3" s="100"/>
    </row>
    <row r="4" customFormat="false" ht="15" hidden="false" customHeight="false" outlineLevel="0" collapsed="false">
      <c r="A4" s="54" t="n">
        <v>3</v>
      </c>
      <c r="B4" s="6" t="s">
        <v>59</v>
      </c>
      <c r="C4" s="1" t="n">
        <v>51</v>
      </c>
      <c r="D4" s="1" t="n">
        <v>663</v>
      </c>
      <c r="E4" s="1" t="n">
        <v>293</v>
      </c>
      <c r="F4" s="1" t="s">
        <v>41</v>
      </c>
      <c r="G4" s="1" t="n">
        <f aca="false">PRODUCT(C4+D4+E4)</f>
        <v>1007</v>
      </c>
      <c r="H4" s="48" t="n">
        <v>346</v>
      </c>
      <c r="I4" s="106" t="n">
        <f aca="false">PRODUCT(G4/H4)</f>
        <v>2.91040462427746</v>
      </c>
      <c r="J4" s="100"/>
      <c r="K4" s="6" t="s">
        <v>125</v>
      </c>
      <c r="L4" s="106" t="n">
        <v>4.80519480519481</v>
      </c>
      <c r="M4" s="1" t="n">
        <v>740</v>
      </c>
      <c r="N4" s="100"/>
      <c r="O4" s="1" t="n">
        <v>2023</v>
      </c>
      <c r="P4" s="6" t="s">
        <v>116</v>
      </c>
      <c r="Q4" s="108" t="s">
        <v>6202</v>
      </c>
      <c r="R4" s="106" t="n">
        <f aca="false">PRODUCT(68/24)</f>
        <v>2.83333333333333</v>
      </c>
      <c r="S4" s="100"/>
      <c r="T4" s="6" t="s">
        <v>6203</v>
      </c>
      <c r="U4" s="6" t="s">
        <v>6204</v>
      </c>
      <c r="V4" s="100"/>
    </row>
    <row r="5" customFormat="false" ht="15" hidden="false" customHeight="false" outlineLevel="0" collapsed="false">
      <c r="A5" s="54" t="n">
        <v>4</v>
      </c>
      <c r="B5" s="6" t="s">
        <v>43</v>
      </c>
      <c r="C5" s="1" t="n">
        <v>27</v>
      </c>
      <c r="D5" s="1" t="n">
        <v>673</v>
      </c>
      <c r="E5" s="1" t="n">
        <v>295</v>
      </c>
      <c r="F5" s="1" t="s">
        <v>41</v>
      </c>
      <c r="G5" s="1" t="n">
        <f aca="false">PRODUCT(C5+D5+E5)</f>
        <v>995</v>
      </c>
      <c r="H5" s="48" t="n">
        <v>374</v>
      </c>
      <c r="I5" s="106" t="n">
        <f aca="false">PRODUCT(G5/H5)</f>
        <v>2.66042780748663</v>
      </c>
      <c r="J5" s="100"/>
      <c r="K5" s="6" t="s">
        <v>403</v>
      </c>
      <c r="L5" s="106" t="n">
        <v>4.34782608695652</v>
      </c>
      <c r="M5" s="1" t="n">
        <v>400</v>
      </c>
      <c r="N5" s="100"/>
      <c r="O5" s="1" t="n">
        <v>2022</v>
      </c>
      <c r="P5" s="6" t="s">
        <v>116</v>
      </c>
      <c r="Q5" s="108" t="s">
        <v>6205</v>
      </c>
      <c r="R5" s="106" t="n">
        <f aca="false">PRODUCT(122/24)</f>
        <v>5.08333333333333</v>
      </c>
      <c r="S5" s="100"/>
      <c r="T5" s="6" t="s">
        <v>6206</v>
      </c>
      <c r="U5" s="6" t="s">
        <v>4975</v>
      </c>
      <c r="V5" s="100"/>
    </row>
    <row r="6" customFormat="false" ht="15" hidden="false" customHeight="false" outlineLevel="0" collapsed="false">
      <c r="A6" s="54" t="n">
        <v>5</v>
      </c>
      <c r="B6" s="6" t="s">
        <v>49</v>
      </c>
      <c r="C6" s="1" t="n">
        <v>37</v>
      </c>
      <c r="D6" s="1" t="n">
        <v>549</v>
      </c>
      <c r="E6" s="1" t="n">
        <v>359</v>
      </c>
      <c r="F6" s="1" t="s">
        <v>41</v>
      </c>
      <c r="G6" s="1" t="n">
        <f aca="false">PRODUCT(C6+D6+E6)</f>
        <v>945</v>
      </c>
      <c r="H6" s="48" t="n">
        <v>410</v>
      </c>
      <c r="I6" s="106" t="n">
        <f aca="false">PRODUCT(G6/H6)</f>
        <v>2.30487804878049</v>
      </c>
      <c r="J6" s="100"/>
      <c r="K6" s="6" t="s">
        <v>271</v>
      </c>
      <c r="L6" s="106" t="n">
        <v>4.29310344827586</v>
      </c>
      <c r="M6" s="1" t="n">
        <v>498</v>
      </c>
      <c r="N6" s="100"/>
      <c r="O6" s="1" t="n">
        <v>2021</v>
      </c>
      <c r="P6" s="6" t="s">
        <v>4779</v>
      </c>
      <c r="Q6" s="108" t="s">
        <v>6207</v>
      </c>
      <c r="R6" s="106" t="n">
        <v>4.43</v>
      </c>
      <c r="S6" s="100"/>
      <c r="T6" s="6" t="s">
        <v>6208</v>
      </c>
      <c r="U6" s="6" t="s">
        <v>6209</v>
      </c>
      <c r="V6" s="100"/>
    </row>
    <row r="7" customFormat="false" ht="15" hidden="false" customHeight="false" outlineLevel="0" collapsed="false">
      <c r="A7" s="54" t="n">
        <v>6</v>
      </c>
      <c r="B7" s="6" t="s">
        <v>50</v>
      </c>
      <c r="C7" s="1" t="n">
        <v>20</v>
      </c>
      <c r="D7" s="1" t="n">
        <v>823</v>
      </c>
      <c r="E7" s="1" t="n">
        <v>95</v>
      </c>
      <c r="F7" s="1" t="s">
        <v>41</v>
      </c>
      <c r="G7" s="1" t="n">
        <f aca="false">PRODUCT(C7+D7+E7)</f>
        <v>938</v>
      </c>
      <c r="H7" s="48" t="n">
        <v>360</v>
      </c>
      <c r="I7" s="106" t="n">
        <f aca="false">PRODUCT(G7/H7)</f>
        <v>2.60555555555556</v>
      </c>
      <c r="J7" s="100"/>
      <c r="K7" s="6" t="s">
        <v>132</v>
      </c>
      <c r="L7" s="106" t="n">
        <v>4</v>
      </c>
      <c r="M7" s="1" t="n">
        <v>600</v>
      </c>
      <c r="N7" s="100"/>
      <c r="O7" s="1" t="n">
        <v>2020</v>
      </c>
      <c r="P7" s="6" t="s">
        <v>4779</v>
      </c>
      <c r="Q7" s="108" t="s">
        <v>6210</v>
      </c>
      <c r="R7" s="106" t="n">
        <v>5.45</v>
      </c>
      <c r="S7" s="100"/>
      <c r="T7" s="6" t="s">
        <v>6211</v>
      </c>
      <c r="U7" s="6" t="s">
        <v>5012</v>
      </c>
      <c r="V7" s="100"/>
    </row>
    <row r="8" customFormat="false" ht="15" hidden="false" customHeight="false" outlineLevel="0" collapsed="false">
      <c r="A8" s="54" t="n">
        <v>7</v>
      </c>
      <c r="B8" s="6" t="s">
        <v>42</v>
      </c>
      <c r="C8" s="1" t="n">
        <v>44</v>
      </c>
      <c r="D8" s="1" t="n">
        <v>226</v>
      </c>
      <c r="E8" s="1" t="n">
        <v>653</v>
      </c>
      <c r="F8" s="1" t="s">
        <v>41</v>
      </c>
      <c r="G8" s="1" t="n">
        <f aca="false">PRODUCT(C8+D8+E8)</f>
        <v>923</v>
      </c>
      <c r="H8" s="48" t="n">
        <v>274</v>
      </c>
      <c r="I8" s="106" t="n">
        <f aca="false">PRODUCT(G8/H8)</f>
        <v>3.36861313868613</v>
      </c>
      <c r="J8" s="100"/>
      <c r="K8" s="6" t="s">
        <v>340</v>
      </c>
      <c r="L8" s="106" t="n">
        <v>3.91588785046729</v>
      </c>
      <c r="M8" s="1" t="n">
        <v>419</v>
      </c>
      <c r="N8" s="100"/>
      <c r="O8" s="1" t="n">
        <v>2019</v>
      </c>
      <c r="P8" s="6" t="s">
        <v>4878</v>
      </c>
      <c r="Q8" s="108" t="s">
        <v>6212</v>
      </c>
      <c r="R8" s="106" t="n">
        <v>4.21</v>
      </c>
      <c r="S8" s="100"/>
      <c r="V8" s="100"/>
    </row>
    <row r="9" customFormat="false" ht="15" hidden="false" customHeight="false" outlineLevel="0" collapsed="false">
      <c r="A9" s="54" t="n">
        <v>8</v>
      </c>
      <c r="B9" s="6" t="s">
        <v>57</v>
      </c>
      <c r="C9" s="1" t="n">
        <v>38</v>
      </c>
      <c r="D9" s="1" t="n">
        <v>758</v>
      </c>
      <c r="E9" s="1" t="n">
        <v>125</v>
      </c>
      <c r="F9" s="1" t="s">
        <v>41</v>
      </c>
      <c r="G9" s="1" t="n">
        <f aca="false">PRODUCT(C9+D9+E9)</f>
        <v>921</v>
      </c>
      <c r="H9" s="48" t="n">
        <v>334</v>
      </c>
      <c r="I9" s="106" t="n">
        <f aca="false">PRODUCT(G9/H9)</f>
        <v>2.75748502994012</v>
      </c>
      <c r="J9" s="100"/>
      <c r="K9" s="6" t="s">
        <v>360</v>
      </c>
      <c r="L9" s="106" t="n">
        <v>3.87179487179487</v>
      </c>
      <c r="M9" s="1" t="n">
        <v>453</v>
      </c>
      <c r="N9" s="100"/>
      <c r="O9" s="1" t="n">
        <v>2018</v>
      </c>
      <c r="P9" s="6" t="s">
        <v>4878</v>
      </c>
      <c r="Q9" s="108" t="s">
        <v>6213</v>
      </c>
      <c r="R9" s="106" t="n">
        <v>4.31</v>
      </c>
      <c r="S9" s="100"/>
      <c r="V9" s="100"/>
    </row>
    <row r="10" customFormat="false" ht="15" hidden="false" customHeight="false" outlineLevel="0" collapsed="false">
      <c r="A10" s="54" t="n">
        <v>9</v>
      </c>
      <c r="B10" s="6" t="s">
        <v>39</v>
      </c>
      <c r="C10" s="1" t="n">
        <v>42</v>
      </c>
      <c r="D10" s="1" t="n">
        <v>773</v>
      </c>
      <c r="E10" s="1" t="n">
        <v>106</v>
      </c>
      <c r="F10" s="1" t="s">
        <v>41</v>
      </c>
      <c r="G10" s="1" t="n">
        <f aca="false">PRODUCT(C10+D10+E10)</f>
        <v>921</v>
      </c>
      <c r="H10" s="48" t="n">
        <v>261</v>
      </c>
      <c r="I10" s="106" t="n">
        <f aca="false">PRODUCT(G10/H10)</f>
        <v>3.52873563218391</v>
      </c>
      <c r="J10" s="100"/>
      <c r="K10" s="6" t="s">
        <v>212</v>
      </c>
      <c r="L10" s="106" t="n">
        <v>3.82291666666667</v>
      </c>
      <c r="M10" s="1" t="n">
        <v>367</v>
      </c>
      <c r="N10" s="100"/>
      <c r="O10" s="1" t="n">
        <v>2017</v>
      </c>
      <c r="P10" s="6" t="s">
        <v>4878</v>
      </c>
      <c r="Q10" s="108" t="s">
        <v>6214</v>
      </c>
      <c r="R10" s="106" t="n">
        <v>3.69</v>
      </c>
      <c r="S10" s="100"/>
      <c r="T10" s="5"/>
      <c r="V10" s="100"/>
    </row>
    <row r="11" customFormat="false" ht="15" hidden="false" customHeight="false" outlineLevel="0" collapsed="false">
      <c r="A11" s="54" t="n">
        <v>10</v>
      </c>
      <c r="B11" s="6" t="s">
        <v>65</v>
      </c>
      <c r="C11" s="1" t="n">
        <v>27</v>
      </c>
      <c r="D11" s="1" t="n">
        <v>740</v>
      </c>
      <c r="E11" s="1" t="n">
        <v>134</v>
      </c>
      <c r="F11" s="1" t="s">
        <v>41</v>
      </c>
      <c r="G11" s="1" t="n">
        <f aca="false">PRODUCT(C11+D11+E11)</f>
        <v>901</v>
      </c>
      <c r="H11" s="48" t="n">
        <v>341</v>
      </c>
      <c r="I11" s="106" t="n">
        <f aca="false">PRODUCT(G11/H11)</f>
        <v>2.64222873900293</v>
      </c>
      <c r="J11" s="100"/>
      <c r="K11" s="6" t="s">
        <v>80</v>
      </c>
      <c r="L11" s="106" t="n">
        <v>3.81220657276995</v>
      </c>
      <c r="M11" s="1" t="n">
        <v>812</v>
      </c>
      <c r="N11" s="100"/>
      <c r="O11" s="1" t="n">
        <v>2016</v>
      </c>
      <c r="P11" s="6" t="s">
        <v>4878</v>
      </c>
      <c r="Q11" s="108" t="s">
        <v>6215</v>
      </c>
      <c r="R11" s="106" t="n">
        <v>4.05</v>
      </c>
      <c r="S11" s="100"/>
      <c r="T11" s="119"/>
      <c r="V11" s="100"/>
    </row>
    <row r="12" customFormat="false" ht="15" hidden="false" customHeight="false" outlineLevel="0" collapsed="false">
      <c r="A12" s="54" t="n">
        <v>11</v>
      </c>
      <c r="B12" s="6" t="s">
        <v>75</v>
      </c>
      <c r="C12" s="1" t="n">
        <v>55</v>
      </c>
      <c r="D12" s="1" t="n">
        <v>475</v>
      </c>
      <c r="E12" s="1" t="n">
        <v>368</v>
      </c>
      <c r="F12" s="1" t="s">
        <v>41</v>
      </c>
      <c r="G12" s="1" t="n">
        <f aca="false">PRODUCT(C12+D12+E12)</f>
        <v>898</v>
      </c>
      <c r="H12" s="48" t="n">
        <v>327</v>
      </c>
      <c r="I12" s="106" t="n">
        <f aca="false">PRODUCT(G12/H12)</f>
        <v>2.74617737003058</v>
      </c>
      <c r="J12" s="100"/>
      <c r="K12" s="6" t="s">
        <v>996</v>
      </c>
      <c r="L12" s="106" t="n">
        <v>3.7906976744186</v>
      </c>
      <c r="M12" s="1" t="n">
        <v>326</v>
      </c>
      <c r="N12" s="100"/>
      <c r="O12" s="1" t="n">
        <v>2015</v>
      </c>
      <c r="P12" s="6" t="s">
        <v>4878</v>
      </c>
      <c r="Q12" s="108" t="s">
        <v>6216</v>
      </c>
      <c r="R12" s="106" t="n">
        <v>3.79</v>
      </c>
      <c r="S12" s="100"/>
      <c r="V12" s="100"/>
    </row>
    <row r="13" customFormat="false" ht="15" hidden="false" customHeight="false" outlineLevel="0" collapsed="false">
      <c r="A13" s="54" t="n">
        <v>12</v>
      </c>
      <c r="B13" s="6" t="s">
        <v>64</v>
      </c>
      <c r="C13" s="1" t="n">
        <v>58</v>
      </c>
      <c r="D13" s="1" t="n">
        <v>425</v>
      </c>
      <c r="E13" s="1" t="n">
        <v>394</v>
      </c>
      <c r="F13" s="1" t="s">
        <v>41</v>
      </c>
      <c r="G13" s="1" t="n">
        <f aca="false">PRODUCT(C13+D13+E13)</f>
        <v>877</v>
      </c>
      <c r="H13" s="48" t="n">
        <v>287</v>
      </c>
      <c r="I13" s="106" t="n">
        <f aca="false">PRODUCT(G13/H13)</f>
        <v>3.05574912891986</v>
      </c>
      <c r="J13" s="100"/>
      <c r="K13" s="6" t="s">
        <v>361</v>
      </c>
      <c r="L13" s="106" t="n">
        <v>3.72950819672131</v>
      </c>
      <c r="M13" s="1" t="n">
        <v>455</v>
      </c>
      <c r="N13" s="100"/>
      <c r="O13" s="1" t="n">
        <v>2014</v>
      </c>
      <c r="P13" s="6" t="s">
        <v>6217</v>
      </c>
      <c r="Q13" s="108" t="s">
        <v>6218</v>
      </c>
      <c r="R13" s="106" t="n">
        <v>3.33</v>
      </c>
      <c r="S13" s="100"/>
      <c r="V13" s="100"/>
    </row>
    <row r="14" customFormat="false" ht="15" hidden="false" customHeight="false" outlineLevel="0" collapsed="false">
      <c r="A14" s="54" t="n">
        <v>13</v>
      </c>
      <c r="B14" s="6" t="s">
        <v>51</v>
      </c>
      <c r="C14" s="1" t="n">
        <v>67</v>
      </c>
      <c r="D14" s="1" t="n">
        <v>141</v>
      </c>
      <c r="E14" s="1" t="n">
        <v>653</v>
      </c>
      <c r="F14" s="1" t="s">
        <v>41</v>
      </c>
      <c r="G14" s="1" t="n">
        <f aca="false">PRODUCT(C14+D14+E14)</f>
        <v>861</v>
      </c>
      <c r="H14" s="48" t="n">
        <v>282</v>
      </c>
      <c r="I14" s="106" t="n">
        <f aca="false">PRODUCT(G14/H14)</f>
        <v>3.0531914893617</v>
      </c>
      <c r="J14" s="100"/>
      <c r="K14" s="6" t="s">
        <v>1677</v>
      </c>
      <c r="L14" s="106" t="n">
        <v>3.67567567567568</v>
      </c>
      <c r="M14" s="1" t="n">
        <v>136</v>
      </c>
      <c r="N14" s="100"/>
      <c r="O14" s="1" t="n">
        <v>2013</v>
      </c>
      <c r="P14" s="6" t="s">
        <v>5108</v>
      </c>
      <c r="Q14" s="108" t="s">
        <v>6219</v>
      </c>
      <c r="R14" s="106" t="n">
        <v>3.35</v>
      </c>
      <c r="S14" s="100"/>
      <c r="V14" s="100"/>
      <c r="X14" s="5"/>
    </row>
    <row r="15" customFormat="false" ht="15" hidden="false" customHeight="false" outlineLevel="0" collapsed="false">
      <c r="A15" s="54" t="n">
        <v>14</v>
      </c>
      <c r="B15" s="6" t="s">
        <v>74</v>
      </c>
      <c r="C15" s="1" t="n">
        <v>51</v>
      </c>
      <c r="D15" s="1" t="n">
        <v>241</v>
      </c>
      <c r="E15" s="1" t="n">
        <v>530</v>
      </c>
      <c r="F15" s="1" t="s">
        <v>41</v>
      </c>
      <c r="G15" s="1" t="n">
        <f aca="false">PRODUCT(C15+D15+E15)</f>
        <v>822</v>
      </c>
      <c r="H15" s="48" t="n">
        <v>238</v>
      </c>
      <c r="I15" s="106" t="n">
        <f aca="false">PRODUCT(G15/H15)</f>
        <v>3.45378151260504</v>
      </c>
      <c r="J15" s="100"/>
      <c r="K15" s="6" t="s">
        <v>1746</v>
      </c>
      <c r="L15" s="106" t="n">
        <v>3.65116279069767</v>
      </c>
      <c r="M15" s="1" t="n">
        <v>157</v>
      </c>
      <c r="N15" s="100"/>
      <c r="O15" s="1" t="n">
        <v>2012</v>
      </c>
      <c r="P15" s="6" t="s">
        <v>5166</v>
      </c>
      <c r="Q15" s="108" t="s">
        <v>6220</v>
      </c>
      <c r="R15" s="106" t="n">
        <v>4</v>
      </c>
      <c r="S15" s="100"/>
      <c r="V15" s="100"/>
    </row>
    <row r="16" customFormat="false" ht="15" hidden="false" customHeight="false" outlineLevel="0" collapsed="false">
      <c r="A16" s="54" t="n">
        <v>15</v>
      </c>
      <c r="B16" s="6" t="s">
        <v>58</v>
      </c>
      <c r="C16" s="1" t="n">
        <v>42</v>
      </c>
      <c r="D16" s="1" t="n">
        <v>169</v>
      </c>
      <c r="E16" s="1" t="n">
        <v>606</v>
      </c>
      <c r="F16" s="1" t="s">
        <v>41</v>
      </c>
      <c r="G16" s="1" t="n">
        <f aca="false">PRODUCT(C16+D16+E16)</f>
        <v>817</v>
      </c>
      <c r="H16" s="48" t="n">
        <v>306</v>
      </c>
      <c r="I16" s="106" t="n">
        <f aca="false">PRODUCT(G16/H16)</f>
        <v>2.66993464052288</v>
      </c>
      <c r="J16" s="100"/>
      <c r="K16" s="6" t="s">
        <v>1147</v>
      </c>
      <c r="L16" s="106" t="n">
        <v>3.64516129032258</v>
      </c>
      <c r="M16" s="1" t="n">
        <v>226</v>
      </c>
      <c r="N16" s="100"/>
      <c r="O16" s="1" t="n">
        <v>2011</v>
      </c>
      <c r="P16" s="6" t="s">
        <v>4758</v>
      </c>
      <c r="Q16" s="108" t="s">
        <v>6221</v>
      </c>
      <c r="R16" s="106" t="n">
        <v>3.62</v>
      </c>
      <c r="S16" s="100"/>
      <c r="V16" s="100"/>
    </row>
    <row r="17" customFormat="false" ht="15" hidden="false" customHeight="false" outlineLevel="0" collapsed="false">
      <c r="A17" s="54" t="n">
        <v>16</v>
      </c>
      <c r="B17" s="6" t="s">
        <v>56</v>
      </c>
      <c r="C17" s="1" t="n">
        <v>39</v>
      </c>
      <c r="D17" s="1" t="n">
        <v>435</v>
      </c>
      <c r="E17" s="1" t="n">
        <v>343</v>
      </c>
      <c r="F17" s="1" t="s">
        <v>41</v>
      </c>
      <c r="G17" s="1" t="n">
        <f aca="false">PRODUCT(C17+D17+E17)</f>
        <v>817</v>
      </c>
      <c r="H17" s="48" t="n">
        <v>395</v>
      </c>
      <c r="I17" s="106" t="n">
        <f aca="false">PRODUCT(G17/H17)</f>
        <v>2.06835443037975</v>
      </c>
      <c r="J17" s="100"/>
      <c r="K17" s="6" t="s">
        <v>234</v>
      </c>
      <c r="L17" s="106" t="n">
        <v>3.63194444444444</v>
      </c>
      <c r="M17" s="1" t="n">
        <v>523</v>
      </c>
      <c r="N17" s="100"/>
      <c r="O17" s="1" t="n">
        <v>2010</v>
      </c>
      <c r="P17" s="6" t="s">
        <v>5108</v>
      </c>
      <c r="Q17" s="108" t="s">
        <v>6222</v>
      </c>
      <c r="R17" s="106" t="n">
        <v>4.08</v>
      </c>
      <c r="S17" s="100"/>
      <c r="V17" s="100"/>
    </row>
    <row r="18" customFormat="false" ht="15" hidden="false" customHeight="false" outlineLevel="0" collapsed="false">
      <c r="A18" s="54" t="n">
        <v>17</v>
      </c>
      <c r="B18" s="6" t="s">
        <v>93</v>
      </c>
      <c r="C18" s="1" t="n">
        <v>47</v>
      </c>
      <c r="D18" s="1" t="n">
        <v>385</v>
      </c>
      <c r="E18" s="1" t="n">
        <v>384</v>
      </c>
      <c r="F18" s="1" t="s">
        <v>41</v>
      </c>
      <c r="G18" s="1" t="n">
        <f aca="false">PRODUCT(C18+D18+E18)</f>
        <v>816</v>
      </c>
      <c r="H18" s="48" t="n">
        <v>345</v>
      </c>
      <c r="I18" s="106" t="n">
        <f aca="false">PRODUCT(G18/H18)</f>
        <v>2.36521739130435</v>
      </c>
      <c r="J18" s="100"/>
      <c r="K18" s="6" t="s">
        <v>404</v>
      </c>
      <c r="L18" s="106" t="n">
        <v>3.60240963855422</v>
      </c>
      <c r="M18" s="1" t="n">
        <v>299</v>
      </c>
      <c r="N18" s="100"/>
      <c r="O18" s="1" t="n">
        <v>2009</v>
      </c>
      <c r="P18" s="6" t="s">
        <v>5148</v>
      </c>
      <c r="Q18" s="108" t="s">
        <v>6223</v>
      </c>
      <c r="R18" s="106" t="n">
        <v>3.58</v>
      </c>
      <c r="S18" s="100"/>
      <c r="V18" s="100"/>
      <c r="Y18" s="5"/>
    </row>
    <row r="19" customFormat="false" ht="15" hidden="false" customHeight="false" outlineLevel="0" collapsed="false">
      <c r="A19" s="54" t="n">
        <v>18</v>
      </c>
      <c r="B19" s="6" t="s">
        <v>80</v>
      </c>
      <c r="C19" s="1" t="n">
        <v>54</v>
      </c>
      <c r="D19" s="1" t="n">
        <v>254</v>
      </c>
      <c r="E19" s="1" t="n">
        <v>504</v>
      </c>
      <c r="F19" s="1" t="s">
        <v>41</v>
      </c>
      <c r="G19" s="1" t="n">
        <f aca="false">PRODUCT(C19+D19+E19)</f>
        <v>812</v>
      </c>
      <c r="H19" s="48" t="n">
        <v>213</v>
      </c>
      <c r="I19" s="106" t="n">
        <f aca="false">PRODUCT(G19/H19)</f>
        <v>3.81220657276995</v>
      </c>
      <c r="J19" s="100"/>
      <c r="K19" s="6" t="s">
        <v>1143</v>
      </c>
      <c r="L19" s="106" t="n">
        <v>3.6</v>
      </c>
      <c r="M19" s="1" t="n">
        <v>270</v>
      </c>
      <c r="N19" s="100"/>
      <c r="O19" s="1" t="n">
        <v>2008</v>
      </c>
      <c r="P19" s="6" t="s">
        <v>5173</v>
      </c>
      <c r="Q19" s="108" t="s">
        <v>6224</v>
      </c>
      <c r="R19" s="106" t="n">
        <v>3.6</v>
      </c>
      <c r="S19" s="100"/>
      <c r="V19" s="100"/>
    </row>
    <row r="20" customFormat="false" ht="15" hidden="false" customHeight="false" outlineLevel="0" collapsed="false">
      <c r="A20" s="54" t="n">
        <v>19</v>
      </c>
      <c r="B20" s="6" t="s">
        <v>100</v>
      </c>
      <c r="C20" s="1" t="n">
        <v>49</v>
      </c>
      <c r="D20" s="1" t="n">
        <v>407</v>
      </c>
      <c r="E20" s="1" t="n">
        <v>353</v>
      </c>
      <c r="F20" s="1" t="s">
        <v>41</v>
      </c>
      <c r="G20" s="1" t="n">
        <f aca="false">PRODUCT(C20+D20+E20)</f>
        <v>809</v>
      </c>
      <c r="H20" s="48" t="n">
        <v>267</v>
      </c>
      <c r="I20" s="106" t="n">
        <f aca="false">PRODUCT(G20/H20)</f>
        <v>3.02996254681648</v>
      </c>
      <c r="J20" s="100"/>
      <c r="K20" s="6" t="s">
        <v>1208</v>
      </c>
      <c r="L20" s="106" t="n">
        <v>3.55</v>
      </c>
      <c r="M20" s="1" t="n">
        <v>284</v>
      </c>
      <c r="N20" s="100"/>
      <c r="O20" s="1" t="n">
        <v>2007</v>
      </c>
      <c r="P20" s="6" t="s">
        <v>6225</v>
      </c>
      <c r="Q20" s="108" t="s">
        <v>6226</v>
      </c>
      <c r="R20" s="106" t="n">
        <v>3.45</v>
      </c>
      <c r="S20" s="100"/>
      <c r="V20" s="100"/>
    </row>
    <row r="21" customFormat="false" ht="15" hidden="false" customHeight="false" outlineLevel="0" collapsed="false">
      <c r="A21" s="54" t="n">
        <v>20</v>
      </c>
      <c r="B21" s="6" t="s">
        <v>101</v>
      </c>
      <c r="C21" s="1" t="n">
        <v>28</v>
      </c>
      <c r="D21" s="1" t="n">
        <v>529</v>
      </c>
      <c r="E21" s="1" t="n">
        <v>248</v>
      </c>
      <c r="F21" s="1" t="s">
        <v>41</v>
      </c>
      <c r="G21" s="1" t="n">
        <f aca="false">PRODUCT(C21+D21+E21)</f>
        <v>805</v>
      </c>
      <c r="H21" s="48" t="n">
        <v>294</v>
      </c>
      <c r="I21" s="106" t="n">
        <f aca="false">PRODUCT(G21/H21)</f>
        <v>2.73809523809524</v>
      </c>
      <c r="J21" s="100"/>
      <c r="K21" s="6" t="s">
        <v>1188</v>
      </c>
      <c r="L21" s="106" t="n">
        <v>3.54929577464789</v>
      </c>
      <c r="M21" s="1" t="n">
        <v>252</v>
      </c>
      <c r="N21" s="100"/>
      <c r="O21" s="1" t="n">
        <v>2006</v>
      </c>
      <c r="P21" s="6" t="s">
        <v>5173</v>
      </c>
      <c r="Q21" s="108" t="s">
        <v>6227</v>
      </c>
      <c r="R21" s="106" t="n">
        <v>3.6</v>
      </c>
      <c r="S21" s="100"/>
      <c r="V21" s="100"/>
    </row>
    <row r="22" customFormat="false" ht="15" hidden="false" customHeight="false" outlineLevel="0" collapsed="false">
      <c r="A22" s="54" t="n">
        <v>21</v>
      </c>
      <c r="B22" s="6" t="s">
        <v>121</v>
      </c>
      <c r="C22" s="1" t="n">
        <v>35</v>
      </c>
      <c r="D22" s="1" t="n">
        <v>347</v>
      </c>
      <c r="E22" s="1" t="n">
        <v>409</v>
      </c>
      <c r="F22" s="1" t="s">
        <v>41</v>
      </c>
      <c r="G22" s="1" t="n">
        <f aca="false">PRODUCT(C22+D22+E22)</f>
        <v>791</v>
      </c>
      <c r="H22" s="48" t="n">
        <v>304</v>
      </c>
      <c r="I22" s="106" t="n">
        <f aca="false">PRODUCT(G22/H22)</f>
        <v>2.60197368421053</v>
      </c>
      <c r="J22" s="100"/>
      <c r="K22" s="6" t="s">
        <v>2010</v>
      </c>
      <c r="L22" s="106" t="n">
        <v>3.53333333333333</v>
      </c>
      <c r="M22" s="1" t="n">
        <v>106</v>
      </c>
      <c r="N22" s="100"/>
      <c r="O22" s="1" t="n">
        <v>2005</v>
      </c>
      <c r="P22" s="6" t="s">
        <v>6040</v>
      </c>
      <c r="Q22" s="108" t="s">
        <v>6228</v>
      </c>
      <c r="R22" s="106" t="n">
        <v>3.55</v>
      </c>
      <c r="S22" s="100"/>
      <c r="V22" s="100"/>
    </row>
    <row r="23" customFormat="false" ht="15" hidden="false" customHeight="false" outlineLevel="0" collapsed="false">
      <c r="A23" s="54" t="n">
        <v>22</v>
      </c>
      <c r="B23" s="6" t="s">
        <v>129</v>
      </c>
      <c r="C23" s="1" t="n">
        <v>41</v>
      </c>
      <c r="D23" s="1" t="n">
        <v>404</v>
      </c>
      <c r="E23" s="1" t="n">
        <v>344</v>
      </c>
      <c r="F23" s="1" t="s">
        <v>41</v>
      </c>
      <c r="G23" s="1" t="n">
        <f aca="false">PRODUCT(C23+D23+E23)</f>
        <v>789</v>
      </c>
      <c r="H23" s="48" t="n">
        <v>280</v>
      </c>
      <c r="I23" s="106" t="n">
        <f aca="false">PRODUCT(G23/H23)</f>
        <v>2.81785714285714</v>
      </c>
      <c r="J23" s="100"/>
      <c r="K23" s="6" t="s">
        <v>39</v>
      </c>
      <c r="L23" s="106" t="n">
        <v>3.52873563218391</v>
      </c>
      <c r="M23" s="1" t="n">
        <v>921</v>
      </c>
      <c r="N23" s="100"/>
      <c r="O23" s="1" t="n">
        <v>2004</v>
      </c>
      <c r="P23" s="6" t="s">
        <v>5219</v>
      </c>
      <c r="Q23" s="108" t="s">
        <v>6229</v>
      </c>
      <c r="R23" s="106" t="n">
        <v>4.4</v>
      </c>
      <c r="S23" s="100"/>
      <c r="V23" s="100"/>
    </row>
    <row r="24" customFormat="false" ht="15" hidden="false" customHeight="false" outlineLevel="0" collapsed="false">
      <c r="A24" s="54" t="n">
        <v>23</v>
      </c>
      <c r="B24" s="6" t="s">
        <v>79</v>
      </c>
      <c r="C24" s="1" t="n">
        <v>30</v>
      </c>
      <c r="D24" s="1" t="n">
        <v>260</v>
      </c>
      <c r="E24" s="1" t="n">
        <v>481</v>
      </c>
      <c r="F24" s="1" t="s">
        <v>41</v>
      </c>
      <c r="G24" s="1" t="n">
        <f aca="false">PRODUCT(C24+D24+E24)</f>
        <v>771</v>
      </c>
      <c r="H24" s="48" t="n">
        <v>350</v>
      </c>
      <c r="I24" s="106" t="n">
        <f aca="false">PRODUCT(G24/H24)</f>
        <v>2.20285714285714</v>
      </c>
      <c r="J24" s="100"/>
      <c r="K24" s="6" t="s">
        <v>1386</v>
      </c>
      <c r="L24" s="106" t="n">
        <v>3.49275362318841</v>
      </c>
      <c r="M24" s="1" t="n">
        <v>241</v>
      </c>
      <c r="N24" s="100"/>
      <c r="O24" s="1" t="n">
        <v>2003</v>
      </c>
      <c r="P24" s="6" t="s">
        <v>5233</v>
      </c>
      <c r="Q24" s="108" t="s">
        <v>6230</v>
      </c>
      <c r="R24" s="106" t="n">
        <v>3.7</v>
      </c>
      <c r="S24" s="100"/>
      <c r="T24" s="119"/>
      <c r="V24" s="100"/>
    </row>
    <row r="25" customFormat="false" ht="15" hidden="false" customHeight="false" outlineLevel="0" collapsed="false">
      <c r="A25" s="54" t="n">
        <v>24</v>
      </c>
      <c r="B25" s="6" t="s">
        <v>66</v>
      </c>
      <c r="C25" s="1" t="n">
        <v>23</v>
      </c>
      <c r="D25" s="1" t="n">
        <v>200</v>
      </c>
      <c r="E25" s="1" t="n">
        <v>539</v>
      </c>
      <c r="F25" s="1" t="s">
        <v>41</v>
      </c>
      <c r="G25" s="1" t="n">
        <f aca="false">PRODUCT(C25+D25+E25)</f>
        <v>762</v>
      </c>
      <c r="H25" s="48" t="n">
        <v>312</v>
      </c>
      <c r="I25" s="106" t="n">
        <f aca="false">PRODUCT(G25/H25)</f>
        <v>2.44230769230769</v>
      </c>
      <c r="J25" s="100"/>
      <c r="K25" s="6" t="s">
        <v>307</v>
      </c>
      <c r="L25" s="106" t="n">
        <v>3.45801526717557</v>
      </c>
      <c r="M25" s="1" t="n">
        <v>453</v>
      </c>
      <c r="N25" s="100"/>
      <c r="O25" s="1" t="n">
        <v>2002</v>
      </c>
      <c r="P25" s="6" t="s">
        <v>5233</v>
      </c>
      <c r="Q25" s="108" t="s">
        <v>6231</v>
      </c>
      <c r="R25" s="106" t="n">
        <v>4.04</v>
      </c>
      <c r="S25" s="100"/>
      <c r="V25" s="100"/>
    </row>
    <row r="26" customFormat="false" ht="15" hidden="false" customHeight="false" outlineLevel="0" collapsed="false">
      <c r="A26" s="54" t="n">
        <v>25</v>
      </c>
      <c r="B26" s="6" t="s">
        <v>85</v>
      </c>
      <c r="C26" s="1" t="n">
        <v>53</v>
      </c>
      <c r="D26" s="1" t="n">
        <v>429</v>
      </c>
      <c r="E26" s="1" t="n">
        <v>274</v>
      </c>
      <c r="F26" s="1" t="s">
        <v>41</v>
      </c>
      <c r="G26" s="1" t="n">
        <f aca="false">PRODUCT(C26+D26+E26)</f>
        <v>756</v>
      </c>
      <c r="H26" s="48" t="n">
        <v>309</v>
      </c>
      <c r="I26" s="106" t="n">
        <f aca="false">PRODUCT(G26/H26)</f>
        <v>2.44660194174757</v>
      </c>
      <c r="J26" s="100"/>
      <c r="K26" s="6" t="s">
        <v>74</v>
      </c>
      <c r="L26" s="106" t="n">
        <v>3.45378151260504</v>
      </c>
      <c r="M26" s="1" t="n">
        <v>822</v>
      </c>
      <c r="N26" s="100"/>
      <c r="O26" s="1" t="n">
        <v>2001</v>
      </c>
      <c r="P26" s="6" t="s">
        <v>6078</v>
      </c>
      <c r="Q26" s="108" t="s">
        <v>6232</v>
      </c>
      <c r="R26" s="106" t="n">
        <v>4</v>
      </c>
      <c r="S26" s="100"/>
      <c r="V26" s="100"/>
    </row>
    <row r="27" customFormat="false" ht="15" hidden="false" customHeight="false" outlineLevel="0" collapsed="false">
      <c r="A27" s="54" t="n">
        <v>26</v>
      </c>
      <c r="B27" s="6" t="s">
        <v>104</v>
      </c>
      <c r="C27" s="1" t="n">
        <v>31</v>
      </c>
      <c r="D27" s="1" t="n">
        <v>332</v>
      </c>
      <c r="E27" s="1" t="n">
        <v>385</v>
      </c>
      <c r="F27" s="1" t="s">
        <v>41</v>
      </c>
      <c r="G27" s="1" t="n">
        <f aca="false">PRODUCT(C27+D27+E27)</f>
        <v>748</v>
      </c>
      <c r="H27" s="48" t="n">
        <v>330</v>
      </c>
      <c r="I27" s="106" t="n">
        <f aca="false">PRODUCT(G27/H27)</f>
        <v>2.26666666666667</v>
      </c>
      <c r="J27" s="100"/>
      <c r="K27" s="6" t="s">
        <v>42</v>
      </c>
      <c r="L27" s="106" t="n">
        <v>3.36861313868613</v>
      </c>
      <c r="M27" s="1" t="n">
        <v>923</v>
      </c>
      <c r="N27" s="100"/>
      <c r="O27" s="1" t="n">
        <v>2000</v>
      </c>
      <c r="P27" s="6" t="s">
        <v>6093</v>
      </c>
      <c r="Q27" s="108" t="s">
        <v>6233</v>
      </c>
      <c r="R27" s="106" t="n">
        <v>4.64</v>
      </c>
      <c r="S27" s="100"/>
      <c r="V27" s="100"/>
    </row>
    <row r="28" customFormat="false" ht="15" hidden="false" customHeight="false" outlineLevel="0" collapsed="false">
      <c r="A28" s="54" t="n">
        <v>27</v>
      </c>
      <c r="B28" s="6" t="s">
        <v>125</v>
      </c>
      <c r="C28" s="1" t="n">
        <v>44</v>
      </c>
      <c r="D28" s="1" t="n">
        <v>303</v>
      </c>
      <c r="E28" s="1" t="n">
        <v>393</v>
      </c>
      <c r="F28" s="1" t="s">
        <v>41</v>
      </c>
      <c r="G28" s="1" t="n">
        <f aca="false">PRODUCT(C28+D28+E28)</f>
        <v>740</v>
      </c>
      <c r="H28" s="48" t="n">
        <v>154</v>
      </c>
      <c r="I28" s="106" t="n">
        <f aca="false">PRODUCT(G28/H28)</f>
        <v>4.80519480519481</v>
      </c>
      <c r="J28" s="100"/>
      <c r="K28" s="6" t="s">
        <v>247</v>
      </c>
      <c r="L28" s="106" t="n">
        <v>3.36274509803922</v>
      </c>
      <c r="M28" s="1" t="n">
        <v>343</v>
      </c>
      <c r="N28" s="100"/>
      <c r="O28" s="1" t="n">
        <v>1999</v>
      </c>
      <c r="P28" s="6" t="s">
        <v>5233</v>
      </c>
      <c r="Q28" s="108" t="s">
        <v>6234</v>
      </c>
      <c r="R28" s="106" t="n">
        <v>3.73</v>
      </c>
      <c r="S28" s="100"/>
      <c r="V28" s="100"/>
    </row>
    <row r="29" customFormat="false" ht="15" hidden="false" customHeight="false" outlineLevel="0" collapsed="false">
      <c r="A29" s="54" t="n">
        <v>28</v>
      </c>
      <c r="B29" s="6" t="s">
        <v>105</v>
      </c>
      <c r="C29" s="1" t="n">
        <v>23</v>
      </c>
      <c r="D29" s="1" t="n">
        <v>251</v>
      </c>
      <c r="E29" s="1" t="n">
        <v>443</v>
      </c>
      <c r="F29" s="1" t="s">
        <v>41</v>
      </c>
      <c r="G29" s="1" t="n">
        <f aca="false">PRODUCT(C29+D29+E29)</f>
        <v>717</v>
      </c>
      <c r="H29" s="48" t="n">
        <v>339</v>
      </c>
      <c r="I29" s="106" t="n">
        <f aca="false">PRODUCT(G29/H29)</f>
        <v>2.11504424778761</v>
      </c>
      <c r="J29" s="100"/>
      <c r="K29" s="6" t="s">
        <v>222</v>
      </c>
      <c r="L29" s="106" t="n">
        <v>3.27564102564103</v>
      </c>
      <c r="M29" s="1" t="n">
        <v>511</v>
      </c>
      <c r="N29" s="100"/>
      <c r="O29" s="1" t="n">
        <v>1998</v>
      </c>
      <c r="P29" s="6" t="s">
        <v>5931</v>
      </c>
      <c r="Q29" s="108" t="s">
        <v>6235</v>
      </c>
      <c r="R29" s="106" t="n">
        <v>4.91</v>
      </c>
      <c r="S29" s="100"/>
      <c r="V29" s="100"/>
    </row>
    <row r="30" customFormat="false" ht="15" hidden="false" customHeight="false" outlineLevel="0" collapsed="false">
      <c r="A30" s="54" t="n">
        <v>29</v>
      </c>
      <c r="B30" s="6" t="s">
        <v>81</v>
      </c>
      <c r="C30" s="1" t="n">
        <v>18</v>
      </c>
      <c r="D30" s="1" t="n">
        <v>156</v>
      </c>
      <c r="E30" s="1" t="n">
        <v>522</v>
      </c>
      <c r="F30" s="1" t="s">
        <v>41</v>
      </c>
      <c r="G30" s="1" t="n">
        <f aca="false">PRODUCT(C30+D30+E30)</f>
        <v>696</v>
      </c>
      <c r="H30" s="48" t="n">
        <v>269</v>
      </c>
      <c r="I30" s="106" t="n">
        <f aca="false">PRODUCT(G30/H30)</f>
        <v>2.58736059479554</v>
      </c>
      <c r="J30" s="100"/>
      <c r="K30" s="6" t="s">
        <v>968</v>
      </c>
      <c r="L30" s="106" t="n">
        <v>3.23711340206186</v>
      </c>
      <c r="M30" s="1" t="n">
        <v>314</v>
      </c>
      <c r="N30" s="100"/>
      <c r="O30" s="1" t="n">
        <v>1997</v>
      </c>
      <c r="P30" s="6" t="s">
        <v>5931</v>
      </c>
      <c r="Q30" s="108" t="s">
        <v>6236</v>
      </c>
      <c r="R30" s="106" t="n">
        <v>4.04</v>
      </c>
      <c r="S30" s="100"/>
      <c r="V30" s="100"/>
    </row>
    <row r="31" customFormat="false" ht="15" hidden="false" customHeight="false" outlineLevel="0" collapsed="false">
      <c r="A31" s="54" t="n">
        <v>30</v>
      </c>
      <c r="B31" s="6" t="s">
        <v>86</v>
      </c>
      <c r="C31" s="1" t="n">
        <v>20</v>
      </c>
      <c r="D31" s="1" t="n">
        <v>612</v>
      </c>
      <c r="E31" s="1" t="n">
        <v>62</v>
      </c>
      <c r="F31" s="1" t="s">
        <v>41</v>
      </c>
      <c r="G31" s="1" t="n">
        <f aca="false">PRODUCT(C31+D31+E31)</f>
        <v>694</v>
      </c>
      <c r="H31" s="48" t="n">
        <v>282</v>
      </c>
      <c r="I31" s="106" t="n">
        <f aca="false">PRODUCT(G31/H31)</f>
        <v>2.46099290780142</v>
      </c>
      <c r="J31" s="100"/>
      <c r="K31" s="6" t="s">
        <v>1316</v>
      </c>
      <c r="L31" s="106" t="n">
        <v>3.21428571428571</v>
      </c>
      <c r="M31" s="1" t="n">
        <v>270</v>
      </c>
      <c r="N31" s="100"/>
      <c r="O31" s="1" t="n">
        <v>1996</v>
      </c>
      <c r="P31" s="6" t="s">
        <v>5931</v>
      </c>
      <c r="Q31" s="108" t="s">
        <v>6237</v>
      </c>
      <c r="R31" s="106" t="n">
        <v>4.71</v>
      </c>
      <c r="S31" s="100"/>
      <c r="V31" s="100"/>
    </row>
    <row r="32" customFormat="false" ht="15" hidden="false" customHeight="false" outlineLevel="0" collapsed="false">
      <c r="A32" s="54" t="n">
        <v>31</v>
      </c>
      <c r="B32" s="6" t="s">
        <v>118</v>
      </c>
      <c r="C32" s="1" t="n">
        <v>46</v>
      </c>
      <c r="D32" s="1" t="n">
        <v>186</v>
      </c>
      <c r="E32" s="1" t="n">
        <v>440</v>
      </c>
      <c r="F32" s="1" t="s">
        <v>41</v>
      </c>
      <c r="G32" s="1" t="n">
        <f aca="false">PRODUCT(C32+D32+E32)</f>
        <v>672</v>
      </c>
      <c r="H32" s="48" t="n">
        <v>239</v>
      </c>
      <c r="I32" s="106" t="n">
        <f aca="false">PRODUCT(G32/H32)</f>
        <v>2.81171548117155</v>
      </c>
      <c r="J32" s="100"/>
      <c r="K32" s="6" t="s">
        <v>1838</v>
      </c>
      <c r="L32" s="106" t="n">
        <v>3.17073170731707</v>
      </c>
      <c r="M32" s="1" t="n">
        <v>130</v>
      </c>
      <c r="N32" s="100"/>
      <c r="O32" s="1" t="n">
        <v>1995</v>
      </c>
      <c r="P32" s="6" t="s">
        <v>4859</v>
      </c>
      <c r="Q32" s="108" t="s">
        <v>6238</v>
      </c>
      <c r="R32" s="106" t="n">
        <v>6.35</v>
      </c>
      <c r="S32" s="100"/>
      <c r="V32" s="100"/>
    </row>
    <row r="33" customFormat="false" ht="15" hidden="false" customHeight="false" outlineLevel="0" collapsed="false">
      <c r="A33" s="54" t="n">
        <v>32</v>
      </c>
      <c r="B33" s="6" t="s">
        <v>152</v>
      </c>
      <c r="C33" s="1" t="n">
        <v>17</v>
      </c>
      <c r="D33" s="1" t="n">
        <v>357</v>
      </c>
      <c r="E33" s="1" t="n">
        <v>287</v>
      </c>
      <c r="F33" s="1" t="s">
        <v>41</v>
      </c>
      <c r="G33" s="1" t="n">
        <f aca="false">PRODUCT(C33+D33+E33)</f>
        <v>661</v>
      </c>
      <c r="H33" s="48" t="n">
        <v>268</v>
      </c>
      <c r="I33" s="106" t="n">
        <f aca="false">PRODUCT(G33/H33)</f>
        <v>2.46641791044776</v>
      </c>
      <c r="J33" s="100"/>
      <c r="K33" s="6" t="s">
        <v>1180</v>
      </c>
      <c r="L33" s="106" t="n">
        <v>3.13483146067416</v>
      </c>
      <c r="M33" s="1" t="n">
        <v>279</v>
      </c>
      <c r="N33" s="100"/>
      <c r="O33" s="1" t="n">
        <v>1994</v>
      </c>
      <c r="P33" s="6" t="s">
        <v>6239</v>
      </c>
      <c r="Q33" s="108" t="s">
        <v>6240</v>
      </c>
      <c r="R33" s="106" t="n">
        <v>3.58</v>
      </c>
      <c r="S33" s="100"/>
      <c r="V33" s="100"/>
    </row>
    <row r="34" customFormat="false" ht="15" hidden="false" customHeight="false" outlineLevel="0" collapsed="false">
      <c r="A34" s="54" t="n">
        <v>33</v>
      </c>
      <c r="B34" s="6" t="s">
        <v>68</v>
      </c>
      <c r="C34" s="1" t="n">
        <v>58</v>
      </c>
      <c r="D34" s="1" t="n">
        <v>378</v>
      </c>
      <c r="E34" s="1" t="n">
        <v>212</v>
      </c>
      <c r="F34" s="1" t="s">
        <v>41</v>
      </c>
      <c r="G34" s="1" t="n">
        <f aca="false">PRODUCT(C34+D34+E34)</f>
        <v>648</v>
      </c>
      <c r="H34" s="48" t="n">
        <v>274</v>
      </c>
      <c r="I34" s="106" t="n">
        <f aca="false">PRODUCT(G34/H34)</f>
        <v>2.36496350364964</v>
      </c>
      <c r="J34" s="100"/>
      <c r="K34" s="6" t="s">
        <v>1380</v>
      </c>
      <c r="L34" s="106" t="n">
        <v>3.12307692307692</v>
      </c>
      <c r="M34" s="1" t="n">
        <v>203</v>
      </c>
      <c r="N34" s="100"/>
      <c r="O34" s="1" t="n">
        <v>1993</v>
      </c>
      <c r="P34" s="6" t="s">
        <v>5040</v>
      </c>
      <c r="Q34" s="108" t="s">
        <v>6241</v>
      </c>
      <c r="R34" s="106" t="n">
        <v>6</v>
      </c>
      <c r="S34" s="100"/>
      <c r="V34" s="100"/>
    </row>
    <row r="35" customFormat="false" ht="15" hidden="false" customHeight="false" outlineLevel="0" collapsed="false">
      <c r="A35" s="54" t="n">
        <v>34</v>
      </c>
      <c r="B35" s="6" t="s">
        <v>119</v>
      </c>
      <c r="C35" s="1" t="n">
        <v>38</v>
      </c>
      <c r="D35" s="1" t="n">
        <v>164</v>
      </c>
      <c r="E35" s="1" t="n">
        <v>443</v>
      </c>
      <c r="F35" s="1" t="s">
        <v>41</v>
      </c>
      <c r="G35" s="1" t="n">
        <f aca="false">PRODUCT(C35+D35+E35)</f>
        <v>645</v>
      </c>
      <c r="H35" s="48" t="n">
        <v>293</v>
      </c>
      <c r="I35" s="106" t="n">
        <f aca="false">PRODUCT(G35/H35)</f>
        <v>2.20136518771331</v>
      </c>
      <c r="J35" s="100"/>
      <c r="K35" s="6" t="s">
        <v>306</v>
      </c>
      <c r="L35" s="106" t="n">
        <v>3.1156462585034</v>
      </c>
      <c r="M35" s="1" t="n">
        <v>458</v>
      </c>
      <c r="N35" s="100"/>
      <c r="O35" s="1" t="n">
        <v>1992</v>
      </c>
      <c r="P35" s="6" t="s">
        <v>5016</v>
      </c>
      <c r="Q35" s="108" t="s">
        <v>6242</v>
      </c>
      <c r="R35" s="106" t="n">
        <v>4.73</v>
      </c>
      <c r="S35" s="100"/>
      <c r="V35" s="100"/>
    </row>
    <row r="36" customFormat="false" ht="15" hidden="false" customHeight="false" outlineLevel="0" collapsed="false">
      <c r="A36" s="54" t="n">
        <v>35</v>
      </c>
      <c r="B36" s="6" t="s">
        <v>136</v>
      </c>
      <c r="C36" s="1" t="n">
        <v>35</v>
      </c>
      <c r="D36" s="1" t="n">
        <v>256</v>
      </c>
      <c r="E36" s="1" t="n">
        <v>344</v>
      </c>
      <c r="F36" s="1" t="s">
        <v>41</v>
      </c>
      <c r="G36" s="1" t="n">
        <f aca="false">PRODUCT(C36+D36+E36)</f>
        <v>635</v>
      </c>
      <c r="H36" s="48" t="n">
        <v>271</v>
      </c>
      <c r="I36" s="106" t="n">
        <f aca="false">PRODUCT(G36/H36)</f>
        <v>2.34317343173432</v>
      </c>
      <c r="K36" s="6" t="s">
        <v>1592</v>
      </c>
      <c r="L36" s="106" t="n">
        <v>3.10909090909091</v>
      </c>
      <c r="M36" s="1" t="n">
        <v>171</v>
      </c>
      <c r="O36" s="1" t="n">
        <v>1991</v>
      </c>
      <c r="P36" s="6" t="s">
        <v>6047</v>
      </c>
      <c r="Q36" s="108" t="s">
        <v>6243</v>
      </c>
      <c r="R36" s="106" t="n">
        <v>5.59</v>
      </c>
      <c r="S36" s="100"/>
      <c r="V36" s="100"/>
    </row>
    <row r="37" customFormat="false" ht="15" hidden="false" customHeight="false" outlineLevel="0" collapsed="false">
      <c r="A37" s="54" t="n">
        <v>36</v>
      </c>
      <c r="B37" s="6" t="s">
        <v>106</v>
      </c>
      <c r="C37" s="1" t="n">
        <v>48</v>
      </c>
      <c r="D37" s="1" t="n">
        <v>143</v>
      </c>
      <c r="E37" s="1" t="n">
        <v>435</v>
      </c>
      <c r="F37" s="1" t="s">
        <v>41</v>
      </c>
      <c r="G37" s="1" t="n">
        <f aca="false">PRODUCT(C37+D37+E37)</f>
        <v>626</v>
      </c>
      <c r="H37" s="48" t="n">
        <v>265</v>
      </c>
      <c r="I37" s="106" t="n">
        <f aca="false">PRODUCT(G37/H37)</f>
        <v>2.3622641509434</v>
      </c>
      <c r="K37" s="6" t="s">
        <v>344</v>
      </c>
      <c r="L37" s="106" t="n">
        <v>3.08396946564885</v>
      </c>
      <c r="M37" s="1" t="n">
        <v>404</v>
      </c>
      <c r="O37" s="1" t="n">
        <v>1990</v>
      </c>
      <c r="P37" s="6" t="s">
        <v>6244</v>
      </c>
      <c r="Q37" s="108" t="s">
        <v>6245</v>
      </c>
      <c r="R37" s="106" t="n">
        <v>5</v>
      </c>
      <c r="S37" s="100"/>
      <c r="V37" s="100"/>
    </row>
    <row r="38" customFormat="false" ht="15" hidden="false" customHeight="false" outlineLevel="0" collapsed="false">
      <c r="A38" s="54" t="n">
        <v>37</v>
      </c>
      <c r="B38" s="6" t="s">
        <v>122</v>
      </c>
      <c r="C38" s="1" t="n">
        <v>30</v>
      </c>
      <c r="D38" s="1" t="n">
        <v>447</v>
      </c>
      <c r="E38" s="1" t="n">
        <v>146</v>
      </c>
      <c r="F38" s="1" t="s">
        <v>41</v>
      </c>
      <c r="G38" s="1" t="n">
        <f aca="false">PRODUCT(C38+D38+E38)</f>
        <v>623</v>
      </c>
      <c r="H38" s="48" t="n">
        <v>246</v>
      </c>
      <c r="I38" s="106" t="n">
        <f aca="false">PRODUCT(G38/H38)</f>
        <v>2.53252032520325</v>
      </c>
      <c r="K38" s="6" t="s">
        <v>1259</v>
      </c>
      <c r="L38" s="106" t="n">
        <v>3.08333333333333</v>
      </c>
      <c r="M38" s="1" t="n">
        <v>222</v>
      </c>
      <c r="O38" s="1" t="n">
        <v>1989</v>
      </c>
      <c r="P38" s="6" t="s">
        <v>5016</v>
      </c>
      <c r="Q38" s="108" t="s">
        <v>6246</v>
      </c>
      <c r="R38" s="106" t="n">
        <v>4.56</v>
      </c>
      <c r="S38" s="100"/>
      <c r="V38" s="100"/>
    </row>
    <row r="39" customFormat="false" ht="15" hidden="false" customHeight="false" outlineLevel="0" collapsed="false">
      <c r="A39" s="54" t="n">
        <v>38</v>
      </c>
      <c r="B39" s="6" t="s">
        <v>69</v>
      </c>
      <c r="C39" s="1" t="n">
        <v>22</v>
      </c>
      <c r="D39" s="1" t="n">
        <v>64</v>
      </c>
      <c r="E39" s="1" t="n">
        <v>535</v>
      </c>
      <c r="F39" s="1" t="s">
        <v>41</v>
      </c>
      <c r="G39" s="1" t="n">
        <f aca="false">PRODUCT(C39+D39+E39)</f>
        <v>621</v>
      </c>
      <c r="H39" s="48" t="n">
        <v>326</v>
      </c>
      <c r="I39" s="106" t="n">
        <f aca="false">PRODUCT(G39/H39)</f>
        <v>1.90490797546012</v>
      </c>
      <c r="K39" s="6" t="s">
        <v>64</v>
      </c>
      <c r="L39" s="106" t="n">
        <v>3.05574912891986</v>
      </c>
      <c r="M39" s="1" t="n">
        <v>877</v>
      </c>
      <c r="O39" s="1" t="n">
        <v>1988</v>
      </c>
      <c r="P39" s="6" t="s">
        <v>6126</v>
      </c>
      <c r="Q39" s="108" t="s">
        <v>6247</v>
      </c>
      <c r="R39" s="106" t="n">
        <v>4.44</v>
      </c>
      <c r="S39" s="100"/>
      <c r="V39" s="100"/>
    </row>
    <row r="40" customFormat="false" ht="15" hidden="false" customHeight="false" outlineLevel="0" collapsed="false">
      <c r="A40" s="54" t="n">
        <v>39</v>
      </c>
      <c r="B40" s="6" t="s">
        <v>123</v>
      </c>
      <c r="C40" s="1" t="n">
        <v>31</v>
      </c>
      <c r="D40" s="1" t="n">
        <v>242</v>
      </c>
      <c r="E40" s="1" t="n">
        <v>346</v>
      </c>
      <c r="F40" s="1" t="s">
        <v>41</v>
      </c>
      <c r="G40" s="1" t="n">
        <f aca="false">PRODUCT(C40+D40+E40)</f>
        <v>619</v>
      </c>
      <c r="H40" s="48" t="n">
        <v>294</v>
      </c>
      <c r="I40" s="106" t="n">
        <f aca="false">PRODUCT(G40/H40)</f>
        <v>2.10544217687075</v>
      </c>
      <c r="K40" s="6" t="s">
        <v>51</v>
      </c>
      <c r="L40" s="106" t="n">
        <v>3.0531914893617</v>
      </c>
      <c r="M40" s="1" t="n">
        <v>861</v>
      </c>
      <c r="O40" s="1" t="n">
        <v>1987</v>
      </c>
      <c r="P40" s="6" t="s">
        <v>6126</v>
      </c>
      <c r="Q40" s="108" t="s">
        <v>6248</v>
      </c>
      <c r="R40" s="106" t="n">
        <v>3.67</v>
      </c>
      <c r="S40" s="100"/>
      <c r="T40" s="119"/>
      <c r="V40" s="100"/>
    </row>
    <row r="41" customFormat="false" ht="15" hidden="false" customHeight="false" outlineLevel="0" collapsed="false">
      <c r="A41" s="54" t="n">
        <v>40</v>
      </c>
      <c r="B41" s="6" t="s">
        <v>132</v>
      </c>
      <c r="C41" s="1" t="n">
        <v>29</v>
      </c>
      <c r="D41" s="1" t="n">
        <v>281</v>
      </c>
      <c r="E41" s="1" t="n">
        <v>290</v>
      </c>
      <c r="F41" s="1" t="s">
        <v>41</v>
      </c>
      <c r="G41" s="1" t="n">
        <f aca="false">PRODUCT(C41+D41+E41)</f>
        <v>600</v>
      </c>
      <c r="H41" s="48" t="n">
        <v>150</v>
      </c>
      <c r="I41" s="106" t="n">
        <f aca="false">PRODUCT(G41/H41)</f>
        <v>4</v>
      </c>
      <c r="K41" s="6" t="s">
        <v>1358</v>
      </c>
      <c r="L41" s="106" t="n">
        <v>3.04761904761905</v>
      </c>
      <c r="M41" s="1" t="n">
        <v>192</v>
      </c>
      <c r="O41" s="1" t="n">
        <v>1986</v>
      </c>
      <c r="P41" s="6" t="s">
        <v>4643</v>
      </c>
      <c r="Q41" s="108" t="s">
        <v>6249</v>
      </c>
      <c r="R41" s="106" t="n">
        <v>5.06</v>
      </c>
      <c r="S41" s="100"/>
      <c r="V41" s="100"/>
    </row>
    <row r="42" customFormat="false" ht="15" hidden="false" customHeight="false" outlineLevel="0" collapsed="false">
      <c r="A42" s="54" t="n">
        <v>41</v>
      </c>
      <c r="B42" s="6" t="s">
        <v>230</v>
      </c>
      <c r="C42" s="1" t="n">
        <v>26</v>
      </c>
      <c r="D42" s="1" t="n">
        <v>229</v>
      </c>
      <c r="E42" s="1" t="n">
        <v>339</v>
      </c>
      <c r="F42" s="1" t="s">
        <v>41</v>
      </c>
      <c r="G42" s="1" t="n">
        <f aca="false">PRODUCT(C42+D42+E42)</f>
        <v>594</v>
      </c>
      <c r="H42" s="48" t="n">
        <v>219</v>
      </c>
      <c r="I42" s="106" t="n">
        <f aca="false">PRODUCT(G42/H42)</f>
        <v>2.71232876712329</v>
      </c>
      <c r="K42" s="6" t="s">
        <v>100</v>
      </c>
      <c r="L42" s="106" t="n">
        <v>3.02996254681648</v>
      </c>
      <c r="M42" s="1" t="n">
        <v>809</v>
      </c>
      <c r="O42" s="1" t="n">
        <v>1985</v>
      </c>
      <c r="P42" s="6" t="s">
        <v>4964</v>
      </c>
      <c r="Q42" s="108" t="s">
        <v>6250</v>
      </c>
      <c r="R42" s="106" t="n">
        <v>4.11</v>
      </c>
      <c r="S42" s="100"/>
      <c r="V42" s="100"/>
    </row>
    <row r="43" customFormat="false" ht="15" hidden="false" customHeight="false" outlineLevel="0" collapsed="false">
      <c r="A43" s="54" t="n">
        <v>42</v>
      </c>
      <c r="B43" s="6" t="s">
        <v>151</v>
      </c>
      <c r="C43" s="1" t="n">
        <v>34</v>
      </c>
      <c r="D43" s="1" t="n">
        <v>152</v>
      </c>
      <c r="E43" s="1" t="n">
        <v>407</v>
      </c>
      <c r="F43" s="1" t="s">
        <v>41</v>
      </c>
      <c r="G43" s="1" t="n">
        <f aca="false">PRODUCT(C43+D43+E43)</f>
        <v>593</v>
      </c>
      <c r="H43" s="48" t="n">
        <v>212</v>
      </c>
      <c r="I43" s="106" t="n">
        <f aca="false">PRODUCT(G43/H43)</f>
        <v>2.79716981132076</v>
      </c>
      <c r="K43" s="6" t="s">
        <v>316</v>
      </c>
      <c r="L43" s="106" t="n">
        <v>3.01538461538462</v>
      </c>
      <c r="M43" s="1" t="n">
        <v>392</v>
      </c>
      <c r="O43" s="1" t="n">
        <v>1984</v>
      </c>
      <c r="P43" s="6" t="s">
        <v>4964</v>
      </c>
      <c r="Q43" s="108" t="s">
        <v>6251</v>
      </c>
      <c r="R43" s="106" t="n">
        <v>5</v>
      </c>
      <c r="S43" s="100"/>
      <c r="V43" s="100"/>
    </row>
    <row r="44" customFormat="false" ht="15" hidden="false" customHeight="false" outlineLevel="0" collapsed="false">
      <c r="A44" s="54" t="n">
        <v>43</v>
      </c>
      <c r="B44" s="6" t="s">
        <v>179</v>
      </c>
      <c r="C44" s="1" t="n">
        <v>31</v>
      </c>
      <c r="D44" s="1" t="n">
        <v>156</v>
      </c>
      <c r="E44" s="1" t="n">
        <v>401</v>
      </c>
      <c r="F44" s="1" t="s">
        <v>41</v>
      </c>
      <c r="G44" s="1" t="n">
        <f aca="false">PRODUCT(C44+D44+E44)</f>
        <v>588</v>
      </c>
      <c r="H44" s="48" t="n">
        <v>237</v>
      </c>
      <c r="I44" s="106" t="n">
        <f aca="false">PRODUCT(G44/H44)</f>
        <v>2.48101265822785</v>
      </c>
      <c r="K44" s="6" t="s">
        <v>150</v>
      </c>
      <c r="L44" s="106" t="n">
        <v>2.97222222222222</v>
      </c>
      <c r="M44" s="1" t="n">
        <v>428</v>
      </c>
      <c r="O44" s="1" t="n">
        <v>1983</v>
      </c>
      <c r="P44" s="6" t="s">
        <v>5926</v>
      </c>
      <c r="Q44" s="108" t="s">
        <v>6252</v>
      </c>
      <c r="R44" s="106" t="n">
        <v>4.17</v>
      </c>
      <c r="S44" s="100"/>
      <c r="V44" s="100"/>
    </row>
    <row r="45" customFormat="false" ht="15" hidden="false" customHeight="false" outlineLevel="0" collapsed="false">
      <c r="A45" s="54" t="n">
        <v>44</v>
      </c>
      <c r="B45" s="6" t="s">
        <v>107</v>
      </c>
      <c r="C45" s="1" t="n">
        <v>27</v>
      </c>
      <c r="D45" s="1" t="n">
        <v>459</v>
      </c>
      <c r="E45" s="1" t="n">
        <v>95</v>
      </c>
      <c r="F45" s="1" t="s">
        <v>41</v>
      </c>
      <c r="G45" s="1" t="n">
        <f aca="false">PRODUCT(C45+D45+E45)</f>
        <v>581</v>
      </c>
      <c r="H45" s="48" t="n">
        <v>224</v>
      </c>
      <c r="I45" s="106" t="n">
        <f aca="false">PRODUCT(G45/H45)</f>
        <v>2.59375</v>
      </c>
      <c r="K45" s="6" t="s">
        <v>261</v>
      </c>
      <c r="L45" s="106" t="n">
        <v>2.9247311827957</v>
      </c>
      <c r="M45" s="1" t="n">
        <v>544</v>
      </c>
      <c r="O45" s="1" t="n">
        <v>1982</v>
      </c>
      <c r="P45" s="6" t="s">
        <v>5364</v>
      </c>
      <c r="Q45" s="108" t="s">
        <v>6253</v>
      </c>
      <c r="R45" s="106" t="n">
        <v>4.56</v>
      </c>
      <c r="S45" s="100"/>
      <c r="V45" s="100"/>
    </row>
    <row r="46" customFormat="false" ht="15" hidden="false" customHeight="false" outlineLevel="0" collapsed="false">
      <c r="A46" s="54" t="n">
        <v>45</v>
      </c>
      <c r="B46" s="6" t="s">
        <v>102</v>
      </c>
      <c r="C46" s="1" t="n">
        <v>12</v>
      </c>
      <c r="D46" s="1" t="n">
        <v>88</v>
      </c>
      <c r="E46" s="1" t="n">
        <v>479</v>
      </c>
      <c r="F46" s="1" t="s">
        <v>41</v>
      </c>
      <c r="G46" s="1" t="n">
        <f aca="false">PRODUCT(C46+D46+E46)</f>
        <v>579</v>
      </c>
      <c r="H46" s="48" t="n">
        <v>278</v>
      </c>
      <c r="I46" s="106" t="n">
        <f aca="false">PRODUCT(G46/H46)</f>
        <v>2.08273381294964</v>
      </c>
      <c r="K46" s="6" t="s">
        <v>273</v>
      </c>
      <c r="L46" s="106" t="n">
        <v>2.92215568862275</v>
      </c>
      <c r="M46" s="1" t="n">
        <v>488</v>
      </c>
      <c r="O46" s="1" t="n">
        <v>1981</v>
      </c>
      <c r="P46" s="6" t="s">
        <v>6254</v>
      </c>
      <c r="Q46" s="108" t="s">
        <v>6255</v>
      </c>
      <c r="R46" s="106" t="n">
        <v>3.61</v>
      </c>
      <c r="S46" s="100"/>
      <c r="V46" s="100"/>
    </row>
    <row r="47" customFormat="false" ht="15" hidden="false" customHeight="false" outlineLevel="0" collapsed="false">
      <c r="A47" s="54" t="n">
        <v>46</v>
      </c>
      <c r="B47" s="6" t="s">
        <v>266</v>
      </c>
      <c r="C47" s="1" t="n">
        <v>29</v>
      </c>
      <c r="D47" s="1" t="n">
        <v>205</v>
      </c>
      <c r="E47" s="1" t="n">
        <v>343</v>
      </c>
      <c r="F47" s="1" t="s">
        <v>41</v>
      </c>
      <c r="G47" s="1" t="n">
        <f aca="false">PRODUCT(C47+D47+E47)</f>
        <v>577</v>
      </c>
      <c r="H47" s="48" t="n">
        <v>242</v>
      </c>
      <c r="I47" s="106" t="n">
        <f aca="false">PRODUCT(G47/H47)</f>
        <v>2.38429752066116</v>
      </c>
      <c r="K47" s="6" t="s">
        <v>1404</v>
      </c>
      <c r="L47" s="106" t="n">
        <v>2.91044776119403</v>
      </c>
      <c r="M47" s="1" t="n">
        <v>195</v>
      </c>
      <c r="O47" s="1" t="n">
        <v>1980</v>
      </c>
      <c r="P47" s="6" t="s">
        <v>5372</v>
      </c>
      <c r="Q47" s="108" t="s">
        <v>6256</v>
      </c>
      <c r="R47" s="106" t="n">
        <v>5.1</v>
      </c>
      <c r="S47" s="100"/>
      <c r="V47" s="100"/>
    </row>
    <row r="48" customFormat="false" ht="15" hidden="false" customHeight="false" outlineLevel="0" collapsed="false">
      <c r="A48" s="54" t="n">
        <v>47</v>
      </c>
      <c r="B48" s="6" t="s">
        <v>142</v>
      </c>
      <c r="C48" s="1" t="n">
        <v>33</v>
      </c>
      <c r="D48" s="1" t="n">
        <v>363</v>
      </c>
      <c r="E48" s="1" t="n">
        <v>174</v>
      </c>
      <c r="F48" s="1" t="s">
        <v>41</v>
      </c>
      <c r="G48" s="1" t="n">
        <f aca="false">PRODUCT(C48+D48+E48)</f>
        <v>570</v>
      </c>
      <c r="H48" s="48" t="n">
        <v>261</v>
      </c>
      <c r="I48" s="106" t="n">
        <f aca="false">PRODUCT(G48/H48)</f>
        <v>2.18390804597701</v>
      </c>
      <c r="K48" s="6" t="s">
        <v>59</v>
      </c>
      <c r="L48" s="106" t="n">
        <v>2.91040462427746</v>
      </c>
      <c r="M48" s="1" t="n">
        <v>1007</v>
      </c>
      <c r="O48" s="1" t="n">
        <v>1979</v>
      </c>
      <c r="P48" s="6" t="s">
        <v>5364</v>
      </c>
      <c r="Q48" s="108" t="s">
        <v>6256</v>
      </c>
      <c r="R48" s="106" t="n">
        <v>5.1</v>
      </c>
      <c r="S48" s="100"/>
      <c r="V48" s="100"/>
    </row>
    <row r="49" customFormat="false" ht="15" hidden="false" customHeight="false" outlineLevel="0" collapsed="false">
      <c r="A49" s="54" t="n">
        <v>48</v>
      </c>
      <c r="B49" s="6" t="s">
        <v>166</v>
      </c>
      <c r="C49" s="1" t="n">
        <v>13</v>
      </c>
      <c r="D49" s="1" t="n">
        <v>149</v>
      </c>
      <c r="E49" s="1" t="n">
        <v>406</v>
      </c>
      <c r="F49" s="1" t="s">
        <v>41</v>
      </c>
      <c r="G49" s="1" t="n">
        <f aca="false">PRODUCT(C49+D49+E49)</f>
        <v>568</v>
      </c>
      <c r="H49" s="48" t="n">
        <v>223</v>
      </c>
      <c r="I49" s="106" t="n">
        <f aca="false">PRODUCT(G49/H49)</f>
        <v>2.54708520179372</v>
      </c>
      <c r="K49" s="6" t="s">
        <v>1042</v>
      </c>
      <c r="L49" s="106" t="n">
        <v>2.91011235955056</v>
      </c>
      <c r="M49" s="1" t="n">
        <v>259</v>
      </c>
      <c r="O49" s="1" t="n">
        <v>1978</v>
      </c>
      <c r="P49" s="6" t="s">
        <v>5384</v>
      </c>
      <c r="Q49" s="108" t="s">
        <v>6257</v>
      </c>
      <c r="R49" s="106" t="n">
        <v>8.9</v>
      </c>
      <c r="S49" s="100"/>
      <c r="V49" s="100"/>
    </row>
    <row r="50" customFormat="false" ht="15" hidden="false" customHeight="false" outlineLevel="0" collapsed="false">
      <c r="A50" s="54" t="n">
        <v>49</v>
      </c>
      <c r="B50" s="6" t="s">
        <v>189</v>
      </c>
      <c r="C50" s="1" t="n">
        <v>30</v>
      </c>
      <c r="D50" s="1" t="n">
        <v>263</v>
      </c>
      <c r="E50" s="1" t="n">
        <v>274</v>
      </c>
      <c r="F50" s="1" t="s">
        <v>41</v>
      </c>
      <c r="G50" s="1" t="n">
        <f aca="false">PRODUCT(C50+D50+E50)</f>
        <v>567</v>
      </c>
      <c r="H50" s="48" t="n">
        <v>294</v>
      </c>
      <c r="I50" s="106" t="n">
        <f aca="false">PRODUCT(G50/H50)</f>
        <v>1.92857142857143</v>
      </c>
      <c r="K50" s="6" t="s">
        <v>1874</v>
      </c>
      <c r="L50" s="106" t="n">
        <v>2.9047619047619</v>
      </c>
      <c r="M50" s="1" t="n">
        <v>122</v>
      </c>
      <c r="O50" s="1" t="n">
        <v>1977</v>
      </c>
      <c r="P50" s="6" t="s">
        <v>5388</v>
      </c>
      <c r="Q50" s="108" t="s">
        <v>6258</v>
      </c>
      <c r="R50" s="106" t="n">
        <v>5.5</v>
      </c>
      <c r="S50" s="100"/>
      <c r="V50" s="100"/>
    </row>
    <row r="51" customFormat="false" ht="15" hidden="false" customHeight="false" outlineLevel="0" collapsed="false">
      <c r="A51" s="54" t="n">
        <v>50</v>
      </c>
      <c r="B51" s="6" t="s">
        <v>276</v>
      </c>
      <c r="C51" s="1" t="n">
        <v>21</v>
      </c>
      <c r="D51" s="1" t="n">
        <v>284</v>
      </c>
      <c r="E51" s="1" t="n">
        <v>260</v>
      </c>
      <c r="F51" s="1" t="s">
        <v>41</v>
      </c>
      <c r="G51" s="1" t="n">
        <f aca="false">PRODUCT(C51+D51+E51)</f>
        <v>565</v>
      </c>
      <c r="H51" s="48" t="n">
        <v>250</v>
      </c>
      <c r="I51" s="106" t="n">
        <f aca="false">PRODUCT(G51/H51)</f>
        <v>2.26</v>
      </c>
      <c r="K51" s="6" t="s">
        <v>1509</v>
      </c>
      <c r="L51" s="106" t="n">
        <v>2.89473684210526</v>
      </c>
      <c r="M51" s="1" t="n">
        <v>165</v>
      </c>
      <c r="O51" s="1" t="n">
        <v>1976</v>
      </c>
      <c r="P51" s="6" t="s">
        <v>6259</v>
      </c>
      <c r="Q51" s="108" t="s">
        <v>6260</v>
      </c>
      <c r="R51" s="106" t="n">
        <v>4.9</v>
      </c>
      <c r="S51" s="100"/>
      <c r="V51" s="100"/>
    </row>
    <row r="52" customFormat="false" ht="15" hidden="false" customHeight="false" outlineLevel="0" collapsed="false">
      <c r="A52" s="54" t="n">
        <v>51</v>
      </c>
      <c r="B52" s="6" t="s">
        <v>159</v>
      </c>
      <c r="C52" s="1" t="n">
        <v>29</v>
      </c>
      <c r="D52" s="1" t="n">
        <v>378</v>
      </c>
      <c r="E52" s="1" t="n">
        <v>158</v>
      </c>
      <c r="F52" s="1" t="s">
        <v>41</v>
      </c>
      <c r="G52" s="1" t="n">
        <f aca="false">PRODUCT(C52+D52+E52)</f>
        <v>565</v>
      </c>
      <c r="H52" s="48" t="n">
        <v>223</v>
      </c>
      <c r="I52" s="106" t="n">
        <f aca="false">PRODUCT(G52/H52)</f>
        <v>2.53363228699552</v>
      </c>
      <c r="K52" s="6" t="s">
        <v>208</v>
      </c>
      <c r="L52" s="106" t="n">
        <v>2.86931818181818</v>
      </c>
      <c r="M52" s="1" t="n">
        <v>505</v>
      </c>
      <c r="O52" s="1" t="n">
        <v>1975</v>
      </c>
      <c r="P52" s="6" t="s">
        <v>4927</v>
      </c>
      <c r="Q52" s="108" t="s">
        <v>6261</v>
      </c>
      <c r="R52" s="106" t="n">
        <v>4.4</v>
      </c>
      <c r="S52" s="100"/>
      <c r="V52" s="100"/>
    </row>
    <row r="53" customFormat="false" ht="15" hidden="false" customHeight="false" outlineLevel="0" collapsed="false">
      <c r="A53" s="54" t="n">
        <v>52</v>
      </c>
      <c r="B53" s="6" t="s">
        <v>242</v>
      </c>
      <c r="C53" s="1" t="n">
        <v>28</v>
      </c>
      <c r="D53" s="1" t="n">
        <v>289</v>
      </c>
      <c r="E53" s="1" t="n">
        <v>247</v>
      </c>
      <c r="F53" s="1" t="s">
        <v>41</v>
      </c>
      <c r="G53" s="1" t="n">
        <f aca="false">PRODUCT(C53+D53+E53)</f>
        <v>564</v>
      </c>
      <c r="H53" s="48" t="n">
        <v>216</v>
      </c>
      <c r="I53" s="106" t="n">
        <f aca="false">PRODUCT(G53/H53)</f>
        <v>2.61111111111111</v>
      </c>
      <c r="K53" s="6" t="s">
        <v>224</v>
      </c>
      <c r="L53" s="106" t="n">
        <v>2.85714285714286</v>
      </c>
      <c r="M53" s="1" t="n">
        <v>460</v>
      </c>
      <c r="O53" s="1" t="n">
        <v>1974</v>
      </c>
      <c r="P53" s="6" t="s">
        <v>5024</v>
      </c>
      <c r="Q53" s="108" t="s">
        <v>6262</v>
      </c>
      <c r="R53" s="106" t="n">
        <v>4.57</v>
      </c>
      <c r="S53" s="100"/>
      <c r="V53" s="100"/>
    </row>
    <row r="54" customFormat="false" ht="15" hidden="false" customHeight="false" outlineLevel="0" collapsed="false">
      <c r="A54" s="54" t="n">
        <v>53</v>
      </c>
      <c r="B54" s="6" t="s">
        <v>190</v>
      </c>
      <c r="C54" s="1" t="n">
        <v>12</v>
      </c>
      <c r="D54" s="1" t="n">
        <v>350</v>
      </c>
      <c r="E54" s="1" t="n">
        <v>199</v>
      </c>
      <c r="F54" s="1" t="s">
        <v>41</v>
      </c>
      <c r="G54" s="1" t="n">
        <f aca="false">PRODUCT(C54+D54+E54)</f>
        <v>561</v>
      </c>
      <c r="H54" s="48" t="n">
        <v>280</v>
      </c>
      <c r="I54" s="106" t="n">
        <f aca="false">PRODUCT(G54/H54)</f>
        <v>2.00357142857143</v>
      </c>
      <c r="K54" s="6" t="s">
        <v>1427</v>
      </c>
      <c r="L54" s="106" t="n">
        <v>2.83333333333333</v>
      </c>
      <c r="M54" s="1" t="n">
        <v>238</v>
      </c>
      <c r="O54" s="1" t="n">
        <v>1973</v>
      </c>
      <c r="P54" s="6" t="s">
        <v>5024</v>
      </c>
      <c r="Q54" s="108" t="s">
        <v>6263</v>
      </c>
      <c r="R54" s="106" t="n">
        <v>9</v>
      </c>
      <c r="S54" s="100"/>
      <c r="V54" s="100"/>
    </row>
    <row r="55" customFormat="false" ht="15" hidden="false" customHeight="false" outlineLevel="0" collapsed="false">
      <c r="A55" s="54" t="n">
        <v>54</v>
      </c>
      <c r="B55" s="6" t="s">
        <v>173</v>
      </c>
      <c r="C55" s="1" t="n">
        <v>18</v>
      </c>
      <c r="D55" s="1" t="n">
        <v>363</v>
      </c>
      <c r="E55" s="1" t="n">
        <v>180</v>
      </c>
      <c r="F55" s="1" t="s">
        <v>41</v>
      </c>
      <c r="G55" s="1" t="n">
        <f aca="false">PRODUCT(C55+D55+E55)</f>
        <v>561</v>
      </c>
      <c r="H55" s="48" t="n">
        <v>247</v>
      </c>
      <c r="I55" s="106" t="n">
        <f aca="false">PRODUCT(G55/H55)</f>
        <v>2.27125506072874</v>
      </c>
      <c r="K55" s="6" t="s">
        <v>129</v>
      </c>
      <c r="L55" s="106" t="n">
        <v>2.81785714285714</v>
      </c>
      <c r="M55" s="1" t="n">
        <v>789</v>
      </c>
      <c r="O55" s="1" t="n">
        <v>1972</v>
      </c>
      <c r="P55" s="6" t="s">
        <v>5024</v>
      </c>
      <c r="Q55" s="108" t="s">
        <v>6264</v>
      </c>
      <c r="R55" s="106" t="n">
        <v>7.7</v>
      </c>
      <c r="S55" s="100"/>
      <c r="V55" s="100"/>
    </row>
    <row r="56" customFormat="false" ht="15" hidden="false" customHeight="false" outlineLevel="0" collapsed="false">
      <c r="A56" s="54" t="n">
        <v>55</v>
      </c>
      <c r="B56" s="6" t="s">
        <v>261</v>
      </c>
      <c r="C56" s="1" t="n">
        <v>17</v>
      </c>
      <c r="D56" s="1" t="n">
        <v>236</v>
      </c>
      <c r="E56" s="1" t="n">
        <v>291</v>
      </c>
      <c r="F56" s="1" t="s">
        <v>41</v>
      </c>
      <c r="G56" s="1" t="n">
        <f aca="false">PRODUCT(C56+D56+E56)</f>
        <v>544</v>
      </c>
      <c r="H56" s="48" t="n">
        <v>186</v>
      </c>
      <c r="I56" s="106" t="n">
        <f aca="false">PRODUCT(G56/H56)</f>
        <v>2.9247311827957</v>
      </c>
      <c r="K56" s="6" t="s">
        <v>1717</v>
      </c>
      <c r="L56" s="106" t="n">
        <v>2.81481481481482</v>
      </c>
      <c r="M56" s="1" t="n">
        <v>152</v>
      </c>
      <c r="O56" s="1" t="n">
        <v>1971</v>
      </c>
      <c r="P56" s="6" t="s">
        <v>5024</v>
      </c>
      <c r="Q56" s="108" t="s">
        <v>6265</v>
      </c>
      <c r="R56" s="106" t="n">
        <v>7.44</v>
      </c>
      <c r="S56" s="100"/>
      <c r="V56" s="100"/>
    </row>
    <row r="57" customFormat="false" ht="15" hidden="false" customHeight="false" outlineLevel="0" collapsed="false">
      <c r="A57" s="54" t="n">
        <v>56</v>
      </c>
      <c r="B57" s="6" t="s">
        <v>296</v>
      </c>
      <c r="C57" s="1" t="n">
        <v>27</v>
      </c>
      <c r="D57" s="1" t="n">
        <v>208</v>
      </c>
      <c r="E57" s="1" t="n">
        <v>309</v>
      </c>
      <c r="F57" s="1" t="s">
        <v>41</v>
      </c>
      <c r="G57" s="1" t="n">
        <f aca="false">PRODUCT(C57+D57+E57)</f>
        <v>544</v>
      </c>
      <c r="H57" s="48" t="n">
        <v>211</v>
      </c>
      <c r="I57" s="106" t="n">
        <f aca="false">PRODUCT(G57/H57)</f>
        <v>2.5781990521327</v>
      </c>
      <c r="K57" s="6" t="s">
        <v>1279</v>
      </c>
      <c r="L57" s="106" t="n">
        <v>2.81395348837209</v>
      </c>
      <c r="M57" s="1" t="n">
        <v>242</v>
      </c>
      <c r="O57" s="1" t="n">
        <v>1970</v>
      </c>
      <c r="P57" s="6" t="s">
        <v>4927</v>
      </c>
      <c r="Q57" s="108" t="s">
        <v>6266</v>
      </c>
      <c r="R57" s="106" t="n">
        <v>8.9</v>
      </c>
      <c r="S57" s="100"/>
      <c r="V57" s="100"/>
    </row>
    <row r="58" customFormat="false" ht="15" hidden="false" customHeight="false" outlineLevel="0" collapsed="false">
      <c r="A58" s="54" t="n">
        <v>57</v>
      </c>
      <c r="B58" s="6" t="s">
        <v>217</v>
      </c>
      <c r="C58" s="1" t="n">
        <v>10</v>
      </c>
      <c r="D58" s="1" t="n">
        <v>178</v>
      </c>
      <c r="E58" s="1" t="n">
        <v>348</v>
      </c>
      <c r="F58" s="1" t="s">
        <v>41</v>
      </c>
      <c r="G58" s="1" t="n">
        <f aca="false">PRODUCT(C58+D58+E58)</f>
        <v>536</v>
      </c>
      <c r="H58" s="48" t="n">
        <v>271</v>
      </c>
      <c r="I58" s="106" t="n">
        <f aca="false">PRODUCT(G58/H58)</f>
        <v>1.97785977859779</v>
      </c>
      <c r="K58" s="6" t="s">
        <v>118</v>
      </c>
      <c r="L58" s="106" t="n">
        <v>2.81171548117155</v>
      </c>
      <c r="M58" s="1" t="n">
        <v>672</v>
      </c>
      <c r="O58" s="1" t="n">
        <v>1969</v>
      </c>
      <c r="P58" s="6" t="s">
        <v>5024</v>
      </c>
      <c r="Q58" s="108" t="s">
        <v>6267</v>
      </c>
      <c r="R58" s="106" t="n">
        <v>8.63</v>
      </c>
      <c r="S58" s="100"/>
      <c r="V58" s="100"/>
    </row>
    <row r="59" customFormat="false" ht="15" hidden="false" customHeight="false" outlineLevel="0" collapsed="false">
      <c r="A59" s="54" t="n">
        <v>58</v>
      </c>
      <c r="B59" s="6" t="s">
        <v>201</v>
      </c>
      <c r="C59" s="1" t="n">
        <v>7</v>
      </c>
      <c r="D59" s="1" t="n">
        <v>262</v>
      </c>
      <c r="E59" s="1" t="n">
        <v>267</v>
      </c>
      <c r="F59" s="1" t="s">
        <v>41</v>
      </c>
      <c r="G59" s="1" t="n">
        <f aca="false">PRODUCT(C59+D59+E59)</f>
        <v>536</v>
      </c>
      <c r="H59" s="48" t="n">
        <v>275</v>
      </c>
      <c r="I59" s="106" t="n">
        <f aca="false">PRODUCT(G59/H59)</f>
        <v>1.94909090909091</v>
      </c>
      <c r="K59" s="6" t="s">
        <v>151</v>
      </c>
      <c r="L59" s="106" t="n">
        <v>2.79716981132076</v>
      </c>
      <c r="M59" s="1" t="n">
        <v>593</v>
      </c>
      <c r="O59" s="1" t="n">
        <v>1968</v>
      </c>
      <c r="P59" s="6" t="s">
        <v>5024</v>
      </c>
      <c r="Q59" s="108" t="s">
        <v>6268</v>
      </c>
      <c r="R59" s="106" t="n">
        <v>7.2</v>
      </c>
    </row>
    <row r="60" customFormat="false" ht="15" hidden="false" customHeight="false" outlineLevel="0" collapsed="false">
      <c r="A60" s="54" t="n">
        <v>59</v>
      </c>
      <c r="B60" s="6" t="s">
        <v>108</v>
      </c>
      <c r="C60" s="1" t="n">
        <v>26</v>
      </c>
      <c r="D60" s="1" t="n">
        <v>46</v>
      </c>
      <c r="E60" s="1" t="n">
        <v>463</v>
      </c>
      <c r="F60" s="1" t="s">
        <v>41</v>
      </c>
      <c r="G60" s="1" t="n">
        <f aca="false">PRODUCT(C60+D60+E60)</f>
        <v>535</v>
      </c>
      <c r="H60" s="48" t="n">
        <v>266</v>
      </c>
      <c r="I60" s="106" t="n">
        <f aca="false">PRODUCT(G60/H60)</f>
        <v>2.01127819548872</v>
      </c>
      <c r="K60" s="6" t="s">
        <v>1184</v>
      </c>
      <c r="L60" s="106" t="n">
        <v>2.79268292682927</v>
      </c>
      <c r="M60" s="1" t="n">
        <v>229</v>
      </c>
      <c r="O60" s="1" t="n">
        <v>1967</v>
      </c>
      <c r="P60" s="6" t="s">
        <v>4698</v>
      </c>
      <c r="Q60" s="108" t="s">
        <v>6269</v>
      </c>
      <c r="R60" s="106" t="n">
        <v>7.3</v>
      </c>
    </row>
    <row r="61" customFormat="false" ht="15" hidden="false" customHeight="false" outlineLevel="0" collapsed="false">
      <c r="A61" s="54" t="n">
        <v>60</v>
      </c>
      <c r="B61" s="6" t="s">
        <v>130</v>
      </c>
      <c r="C61" s="1" t="n">
        <v>29</v>
      </c>
      <c r="D61" s="1" t="n">
        <v>73</v>
      </c>
      <c r="E61" s="1" t="n">
        <v>431</v>
      </c>
      <c r="F61" s="1" t="s">
        <v>41</v>
      </c>
      <c r="G61" s="1" t="n">
        <f aca="false">PRODUCT(C61+D61+E61)</f>
        <v>533</v>
      </c>
      <c r="H61" s="48" t="n">
        <v>259</v>
      </c>
      <c r="I61" s="106" t="n">
        <f aca="false">PRODUCT(G61/H61)</f>
        <v>2.05791505791506</v>
      </c>
      <c r="K61" s="6" t="s">
        <v>1009</v>
      </c>
      <c r="L61" s="106" t="n">
        <v>2.78571428571429</v>
      </c>
      <c r="M61" s="1" t="n">
        <v>234</v>
      </c>
      <c r="O61" s="1" t="n">
        <v>1966</v>
      </c>
      <c r="P61" s="6" t="s">
        <v>4698</v>
      </c>
      <c r="Q61" s="108" t="s">
        <v>6270</v>
      </c>
      <c r="R61" s="106" t="n">
        <v>7.9</v>
      </c>
    </row>
    <row r="62" customFormat="false" ht="15" hidden="false" customHeight="false" outlineLevel="0" collapsed="false">
      <c r="A62" s="54" t="n">
        <v>61</v>
      </c>
      <c r="B62" s="6" t="s">
        <v>99</v>
      </c>
      <c r="C62" s="1" t="n">
        <v>30</v>
      </c>
      <c r="D62" s="1" t="n">
        <v>177</v>
      </c>
      <c r="E62" s="1" t="n">
        <v>320</v>
      </c>
      <c r="F62" s="1" t="s">
        <v>41</v>
      </c>
      <c r="G62" s="1" t="n">
        <f aca="false">PRODUCT(C62+D62+E62)</f>
        <v>527</v>
      </c>
      <c r="H62" s="48" t="n">
        <v>341</v>
      </c>
      <c r="I62" s="106" t="n">
        <f aca="false">PRODUCT(G62/H62)</f>
        <v>1.54545454545455</v>
      </c>
      <c r="K62" s="6" t="s">
        <v>1478</v>
      </c>
      <c r="L62" s="106" t="n">
        <v>2.78260869565217</v>
      </c>
      <c r="M62" s="1" t="n">
        <v>192</v>
      </c>
      <c r="O62" s="1" t="n">
        <v>1965</v>
      </c>
      <c r="P62" s="6" t="s">
        <v>4698</v>
      </c>
      <c r="Q62" s="108" t="s">
        <v>6245</v>
      </c>
      <c r="R62" s="106" t="n">
        <v>11</v>
      </c>
    </row>
    <row r="63" customFormat="false" ht="15" hidden="false" customHeight="false" outlineLevel="0" collapsed="false">
      <c r="A63" s="54" t="n">
        <v>62</v>
      </c>
      <c r="B63" s="6" t="s">
        <v>265</v>
      </c>
      <c r="C63" s="1" t="n">
        <v>29</v>
      </c>
      <c r="D63" s="1" t="n">
        <v>218</v>
      </c>
      <c r="E63" s="1" t="n">
        <v>279</v>
      </c>
      <c r="F63" s="1" t="s">
        <v>41</v>
      </c>
      <c r="G63" s="1" t="n">
        <f aca="false">PRODUCT(C63+D63+E63)</f>
        <v>526</v>
      </c>
      <c r="H63" s="48" t="n">
        <v>107</v>
      </c>
      <c r="I63" s="106" t="n">
        <f aca="false">PRODUCT(G63/H63)</f>
        <v>4.91588785046729</v>
      </c>
      <c r="K63" s="6" t="s">
        <v>1505</v>
      </c>
      <c r="L63" s="106" t="n">
        <v>2.77333333333333</v>
      </c>
      <c r="M63" s="1" t="n">
        <v>208</v>
      </c>
      <c r="O63" s="1" t="n">
        <v>1964</v>
      </c>
      <c r="P63" s="6" t="s">
        <v>4698</v>
      </c>
      <c r="Q63" s="108" t="s">
        <v>6250</v>
      </c>
      <c r="R63" s="106" t="n">
        <v>7.4</v>
      </c>
    </row>
    <row r="64" customFormat="false" ht="15" hidden="false" customHeight="false" outlineLevel="0" collapsed="false">
      <c r="A64" s="54" t="n">
        <v>63</v>
      </c>
      <c r="B64" s="6" t="s">
        <v>234</v>
      </c>
      <c r="C64" s="1" t="n">
        <v>14</v>
      </c>
      <c r="D64" s="1" t="n">
        <v>149</v>
      </c>
      <c r="E64" s="1" t="n">
        <v>360</v>
      </c>
      <c r="F64" s="1" t="s">
        <v>41</v>
      </c>
      <c r="G64" s="1" t="n">
        <f aca="false">PRODUCT(C64+D64+E64)</f>
        <v>523</v>
      </c>
      <c r="H64" s="48" t="n">
        <v>144</v>
      </c>
      <c r="I64" s="106" t="n">
        <f aca="false">PRODUCT(G64/H64)</f>
        <v>3.63194444444444</v>
      </c>
      <c r="K64" s="6" t="s">
        <v>1119</v>
      </c>
      <c r="L64" s="106" t="n">
        <v>2.77319587628866</v>
      </c>
      <c r="M64" s="1" t="n">
        <v>269</v>
      </c>
      <c r="O64" s="1" t="n">
        <v>1963</v>
      </c>
      <c r="P64" s="6" t="s">
        <v>4951</v>
      </c>
      <c r="Q64" s="108" t="s">
        <v>6271</v>
      </c>
      <c r="R64" s="106" t="n">
        <v>9.2</v>
      </c>
    </row>
    <row r="65" customFormat="false" ht="15" hidden="false" customHeight="false" outlineLevel="0" collapsed="false">
      <c r="A65" s="54" t="n">
        <v>64</v>
      </c>
      <c r="B65" s="6" t="s">
        <v>220</v>
      </c>
      <c r="C65" s="1" t="n">
        <v>22</v>
      </c>
      <c r="D65" s="1" t="n">
        <v>319</v>
      </c>
      <c r="E65" s="1" t="n">
        <v>182</v>
      </c>
      <c r="F65" s="1" t="s">
        <v>41</v>
      </c>
      <c r="G65" s="1" t="n">
        <f aca="false">PRODUCT(C65+D65+E65)</f>
        <v>523</v>
      </c>
      <c r="H65" s="48" t="n">
        <v>248</v>
      </c>
      <c r="I65" s="106" t="n">
        <f aca="false">PRODUCT(G65/H65)</f>
        <v>2.10887096774194</v>
      </c>
      <c r="K65" s="6" t="s">
        <v>992</v>
      </c>
      <c r="L65" s="106" t="n">
        <v>2.76315789473684</v>
      </c>
      <c r="M65" s="1" t="n">
        <v>315</v>
      </c>
      <c r="O65" s="1" t="n">
        <v>1962</v>
      </c>
      <c r="P65" s="6" t="s">
        <v>5170</v>
      </c>
      <c r="Q65" s="108" t="s">
        <v>6272</v>
      </c>
      <c r="R65" s="106" t="n">
        <v>6.88</v>
      </c>
    </row>
    <row r="66" customFormat="false" ht="15" hidden="false" customHeight="false" outlineLevel="0" collapsed="false">
      <c r="A66" s="54" t="n">
        <v>65</v>
      </c>
      <c r="B66" s="6" t="s">
        <v>135</v>
      </c>
      <c r="C66" s="1" t="n">
        <v>19</v>
      </c>
      <c r="D66" s="1" t="n">
        <v>74</v>
      </c>
      <c r="E66" s="1" t="n">
        <v>422</v>
      </c>
      <c r="F66" s="1" t="s">
        <v>41</v>
      </c>
      <c r="G66" s="1" t="n">
        <f aca="false">PRODUCT(C66+D66+E66)</f>
        <v>515</v>
      </c>
      <c r="H66" s="48" t="n">
        <v>258</v>
      </c>
      <c r="I66" s="106" t="n">
        <f aca="false">PRODUCT(G66/H66)</f>
        <v>1.99612403100775</v>
      </c>
      <c r="K66" s="6" t="s">
        <v>1267</v>
      </c>
      <c r="L66" s="106" t="n">
        <v>2.76288659793814</v>
      </c>
      <c r="M66" s="1" t="n">
        <v>268</v>
      </c>
      <c r="Q66" s="6"/>
      <c r="R66" s="6"/>
    </row>
    <row r="67" customFormat="false" ht="15" hidden="false" customHeight="false" outlineLevel="0" collapsed="false">
      <c r="A67" s="54" t="n">
        <v>66</v>
      </c>
      <c r="B67" s="6" t="s">
        <v>232</v>
      </c>
      <c r="C67" s="1" t="n">
        <v>10</v>
      </c>
      <c r="D67" s="1" t="n">
        <v>138</v>
      </c>
      <c r="E67" s="1" t="n">
        <v>366</v>
      </c>
      <c r="F67" s="1" t="s">
        <v>41</v>
      </c>
      <c r="G67" s="1" t="n">
        <f aca="false">PRODUCT(C67+D67+E67)</f>
        <v>514</v>
      </c>
      <c r="H67" s="48" t="n">
        <v>241</v>
      </c>
      <c r="I67" s="106" t="n">
        <f aca="false">PRODUCT(G67/H67)</f>
        <v>2.13278008298755</v>
      </c>
      <c r="K67" s="6" t="s">
        <v>57</v>
      </c>
      <c r="L67" s="106" t="n">
        <v>2.75748502994012</v>
      </c>
      <c r="M67" s="1" t="n">
        <v>921</v>
      </c>
      <c r="Q67" s="6"/>
      <c r="R67" s="6"/>
    </row>
    <row r="68" customFormat="false" ht="15" hidden="false" customHeight="false" outlineLevel="0" collapsed="false">
      <c r="A68" s="54" t="n">
        <v>67</v>
      </c>
      <c r="B68" s="6" t="s">
        <v>198</v>
      </c>
      <c r="C68" s="1" t="n">
        <v>34</v>
      </c>
      <c r="D68" s="1" t="n">
        <v>264</v>
      </c>
      <c r="E68" s="1" t="n">
        <v>216</v>
      </c>
      <c r="F68" s="1" t="s">
        <v>41</v>
      </c>
      <c r="G68" s="1" t="n">
        <f aca="false">PRODUCT(C68+D68+E68)</f>
        <v>514</v>
      </c>
      <c r="H68" s="48" t="n">
        <v>209</v>
      </c>
      <c r="I68" s="106" t="n">
        <f aca="false">PRODUCT(G68/H68)</f>
        <v>2.45933014354067</v>
      </c>
      <c r="K68" s="6" t="s">
        <v>75</v>
      </c>
      <c r="L68" s="106" t="n">
        <v>2.74617737003058</v>
      </c>
      <c r="M68" s="1" t="n">
        <v>898</v>
      </c>
      <c r="Q68" s="6"/>
      <c r="R68" s="6"/>
    </row>
    <row r="69" customFormat="false" ht="15" hidden="false" customHeight="false" outlineLevel="0" collapsed="false">
      <c r="A69" s="54" t="n">
        <v>68</v>
      </c>
      <c r="B69" s="6" t="s">
        <v>222</v>
      </c>
      <c r="C69" s="1" t="n">
        <v>30</v>
      </c>
      <c r="D69" s="1" t="n">
        <v>307</v>
      </c>
      <c r="E69" s="1" t="n">
        <v>174</v>
      </c>
      <c r="F69" s="1" t="s">
        <v>41</v>
      </c>
      <c r="G69" s="1" t="n">
        <f aca="false">PRODUCT(C69+D69+E69)</f>
        <v>511</v>
      </c>
      <c r="H69" s="48" t="n">
        <v>156</v>
      </c>
      <c r="I69" s="106" t="n">
        <f aca="false">PRODUCT(G69/H69)</f>
        <v>3.27564102564103</v>
      </c>
      <c r="K69" s="6" t="s">
        <v>283</v>
      </c>
      <c r="L69" s="106" t="n">
        <v>2.73913043478261</v>
      </c>
      <c r="M69" s="1" t="n">
        <v>441</v>
      </c>
      <c r="Q69" s="6"/>
      <c r="R69" s="6"/>
    </row>
    <row r="70" customFormat="false" ht="15" hidden="false" customHeight="false" outlineLevel="0" collapsed="false">
      <c r="A70" s="54" t="n">
        <v>69</v>
      </c>
      <c r="B70" s="6" t="s">
        <v>208</v>
      </c>
      <c r="C70" s="1" t="n">
        <v>33</v>
      </c>
      <c r="D70" s="1" t="n">
        <v>202</v>
      </c>
      <c r="E70" s="1" t="n">
        <v>270</v>
      </c>
      <c r="F70" s="1" t="s">
        <v>41</v>
      </c>
      <c r="G70" s="1" t="n">
        <f aca="false">PRODUCT(C70+D70+E70)</f>
        <v>505</v>
      </c>
      <c r="H70" s="48" t="n">
        <v>176</v>
      </c>
      <c r="I70" s="106" t="n">
        <f aca="false">PRODUCT(G70/H70)</f>
        <v>2.86931818181818</v>
      </c>
      <c r="K70" s="6" t="s">
        <v>101</v>
      </c>
      <c r="L70" s="106" t="n">
        <v>2.73809523809524</v>
      </c>
      <c r="M70" s="1" t="n">
        <v>805</v>
      </c>
      <c r="Q70" s="6"/>
      <c r="R70" s="6"/>
    </row>
    <row r="71" customFormat="false" ht="15" hidden="false" customHeight="false" outlineLevel="0" collapsed="false">
      <c r="A71" s="54" t="n">
        <v>70</v>
      </c>
      <c r="B71" s="6" t="s">
        <v>252</v>
      </c>
      <c r="C71" s="1" t="n">
        <v>20</v>
      </c>
      <c r="D71" s="1" t="n">
        <v>292</v>
      </c>
      <c r="E71" s="1" t="n">
        <v>190</v>
      </c>
      <c r="F71" s="1" t="s">
        <v>41</v>
      </c>
      <c r="G71" s="1" t="n">
        <f aca="false">PRODUCT(C71+D71+E71)</f>
        <v>502</v>
      </c>
      <c r="H71" s="48" t="n">
        <v>216</v>
      </c>
      <c r="I71" s="106" t="n">
        <f aca="false">PRODUCT(G71/H71)</f>
        <v>2.32407407407407</v>
      </c>
      <c r="K71" s="6" t="s">
        <v>230</v>
      </c>
      <c r="L71" s="106" t="n">
        <v>2.71232876712329</v>
      </c>
      <c r="M71" s="1" t="n">
        <v>594</v>
      </c>
      <c r="Q71" s="6"/>
      <c r="R71" s="6"/>
    </row>
    <row r="72" customFormat="false" ht="15" hidden="false" customHeight="false" outlineLevel="0" collapsed="false">
      <c r="A72" s="54" t="n">
        <v>71</v>
      </c>
      <c r="B72" s="6" t="s">
        <v>271</v>
      </c>
      <c r="C72" s="1" t="n">
        <v>29</v>
      </c>
      <c r="D72" s="1" t="n">
        <v>256</v>
      </c>
      <c r="E72" s="1" t="n">
        <v>213</v>
      </c>
      <c r="F72" s="1" t="s">
        <v>41</v>
      </c>
      <c r="G72" s="1" t="n">
        <f aca="false">PRODUCT(C72+D72+E72)</f>
        <v>498</v>
      </c>
      <c r="H72" s="48" t="n">
        <v>116</v>
      </c>
      <c r="I72" s="106" t="n">
        <f aca="false">PRODUCT(G72/H72)</f>
        <v>4.29310344827586</v>
      </c>
      <c r="K72" s="6" t="s">
        <v>1485</v>
      </c>
      <c r="L72" s="106" t="n">
        <v>2.69736842105263</v>
      </c>
      <c r="M72" s="1" t="n">
        <v>205</v>
      </c>
      <c r="Q72" s="6"/>
      <c r="R72" s="6"/>
    </row>
    <row r="73" customFormat="false" ht="15" hidden="false" customHeight="false" outlineLevel="0" collapsed="false">
      <c r="A73" s="54" t="n">
        <v>72</v>
      </c>
      <c r="B73" s="6" t="s">
        <v>141</v>
      </c>
      <c r="C73" s="1" t="n">
        <v>6</v>
      </c>
      <c r="D73" s="1" t="n">
        <v>78</v>
      </c>
      <c r="E73" s="1" t="n">
        <v>413</v>
      </c>
      <c r="F73" s="1" t="s">
        <v>41</v>
      </c>
      <c r="G73" s="1" t="n">
        <f aca="false">PRODUCT(C73+D73+E73)</f>
        <v>497</v>
      </c>
      <c r="H73" s="48" t="n">
        <v>266</v>
      </c>
      <c r="I73" s="106" t="n">
        <f aca="false">PRODUCT(G73/H73)</f>
        <v>1.86842105263158</v>
      </c>
      <c r="K73" s="6" t="s">
        <v>58</v>
      </c>
      <c r="L73" s="106" t="n">
        <v>2.66993464052288</v>
      </c>
      <c r="M73" s="1" t="n">
        <v>817</v>
      </c>
      <c r="Q73" s="6"/>
      <c r="R73" s="6"/>
    </row>
    <row r="74" customFormat="false" ht="15" hidden="false" customHeight="false" outlineLevel="0" collapsed="false">
      <c r="A74" s="54" t="n">
        <v>73</v>
      </c>
      <c r="B74" s="6" t="s">
        <v>140</v>
      </c>
      <c r="C74" s="1" t="n">
        <v>22</v>
      </c>
      <c r="D74" s="1" t="n">
        <v>114</v>
      </c>
      <c r="E74" s="1" t="n">
        <v>356</v>
      </c>
      <c r="F74" s="1" t="s">
        <v>41</v>
      </c>
      <c r="G74" s="1" t="n">
        <f aca="false">PRODUCT(C74+D74+E74)</f>
        <v>492</v>
      </c>
      <c r="H74" s="48" t="n">
        <v>310</v>
      </c>
      <c r="I74" s="106" t="n">
        <f aca="false">PRODUCT(G74/H74)</f>
        <v>1.58709677419355</v>
      </c>
      <c r="K74" s="6" t="s">
        <v>43</v>
      </c>
      <c r="L74" s="106" t="n">
        <v>2.66042780748663</v>
      </c>
      <c r="M74" s="1" t="n">
        <v>995</v>
      </c>
      <c r="Q74" s="6"/>
      <c r="R74" s="6"/>
    </row>
    <row r="75" customFormat="false" ht="15" hidden="false" customHeight="false" outlineLevel="0" collapsed="false">
      <c r="A75" s="54" t="n">
        <v>74</v>
      </c>
      <c r="B75" s="6" t="s">
        <v>304</v>
      </c>
      <c r="C75" s="1" t="n">
        <v>19</v>
      </c>
      <c r="D75" s="1" t="n">
        <v>161</v>
      </c>
      <c r="E75" s="1" t="n">
        <v>312</v>
      </c>
      <c r="F75" s="1" t="s">
        <v>41</v>
      </c>
      <c r="G75" s="1" t="n">
        <f aca="false">PRODUCT(C75+D75+E75)</f>
        <v>492</v>
      </c>
      <c r="H75" s="48" t="n">
        <v>228</v>
      </c>
      <c r="I75" s="106" t="n">
        <f aca="false">PRODUCT(G75/H75)</f>
        <v>2.15789473684211</v>
      </c>
      <c r="K75" s="6" t="s">
        <v>1695</v>
      </c>
      <c r="L75" s="106" t="n">
        <v>2.65909090909091</v>
      </c>
      <c r="M75" s="1" t="n">
        <v>117</v>
      </c>
      <c r="Q75" s="6"/>
      <c r="R75" s="6"/>
    </row>
    <row r="76" customFormat="false" ht="15" hidden="false" customHeight="false" outlineLevel="0" collapsed="false">
      <c r="A76" s="54" t="n">
        <v>75</v>
      </c>
      <c r="B76" s="6" t="s">
        <v>311</v>
      </c>
      <c r="C76" s="1" t="n">
        <v>25</v>
      </c>
      <c r="D76" s="1" t="n">
        <v>249</v>
      </c>
      <c r="E76" s="1" t="n">
        <v>215</v>
      </c>
      <c r="F76" s="1" t="s">
        <v>41</v>
      </c>
      <c r="G76" s="1" t="n">
        <f aca="false">PRODUCT(C76+D76+E76)</f>
        <v>489</v>
      </c>
      <c r="H76" s="48" t="n">
        <v>193</v>
      </c>
      <c r="I76" s="106" t="n">
        <f aca="false">PRODUCT(G76/H76)</f>
        <v>2.53367875647668</v>
      </c>
      <c r="K76" s="6" t="s">
        <v>1765</v>
      </c>
      <c r="L76" s="106" t="n">
        <v>2.64516129032258</v>
      </c>
      <c r="M76" s="1" t="n">
        <v>164</v>
      </c>
      <c r="Q76" s="6"/>
      <c r="R76" s="6"/>
    </row>
    <row r="77" customFormat="false" ht="15" hidden="false" customHeight="false" outlineLevel="0" collapsed="false">
      <c r="A77" s="54" t="n">
        <v>76</v>
      </c>
      <c r="B77" s="6" t="s">
        <v>273</v>
      </c>
      <c r="C77" s="1" t="n">
        <v>25</v>
      </c>
      <c r="D77" s="1" t="n">
        <v>117</v>
      </c>
      <c r="E77" s="1" t="n">
        <v>346</v>
      </c>
      <c r="F77" s="1" t="s">
        <v>41</v>
      </c>
      <c r="G77" s="1" t="n">
        <f aca="false">PRODUCT(C77+D77+E77)</f>
        <v>488</v>
      </c>
      <c r="H77" s="48" t="n">
        <v>167</v>
      </c>
      <c r="I77" s="106" t="n">
        <f aca="false">PRODUCT(G77/H77)</f>
        <v>2.92215568862275</v>
      </c>
      <c r="K77" s="6" t="s">
        <v>65</v>
      </c>
      <c r="L77" s="106" t="n">
        <v>2.64222873900293</v>
      </c>
      <c r="M77" s="1" t="n">
        <v>901</v>
      </c>
      <c r="Q77" s="6"/>
      <c r="R77" s="6"/>
    </row>
    <row r="78" customFormat="false" ht="15" hidden="false" customHeight="false" outlineLevel="0" collapsed="false">
      <c r="A78" s="54" t="n">
        <v>77</v>
      </c>
      <c r="B78" s="6" t="s">
        <v>226</v>
      </c>
      <c r="C78" s="1" t="n">
        <v>7</v>
      </c>
      <c r="D78" s="1" t="n">
        <v>110</v>
      </c>
      <c r="E78" s="1" t="n">
        <v>369</v>
      </c>
      <c r="F78" s="1" t="s">
        <v>41</v>
      </c>
      <c r="G78" s="1" t="n">
        <f aca="false">PRODUCT(C78+D78+E78)</f>
        <v>486</v>
      </c>
      <c r="H78" s="48" t="n">
        <v>191</v>
      </c>
      <c r="I78" s="106" t="n">
        <f aca="false">PRODUCT(G78/H78)</f>
        <v>2.54450261780105</v>
      </c>
      <c r="K78" s="6" t="s">
        <v>980</v>
      </c>
      <c r="L78" s="106" t="n">
        <v>2.63541666666667</v>
      </c>
      <c r="M78" s="1" t="n">
        <v>253</v>
      </c>
    </row>
    <row r="79" customFormat="false" ht="15" hidden="false" customHeight="false" outlineLevel="0" collapsed="false">
      <c r="A79" s="54" t="n">
        <v>78</v>
      </c>
      <c r="B79" s="6" t="s">
        <v>334</v>
      </c>
      <c r="C79" s="1" t="n">
        <v>25</v>
      </c>
      <c r="D79" s="1" t="n">
        <v>239</v>
      </c>
      <c r="E79" s="1" t="n">
        <v>221</v>
      </c>
      <c r="F79" s="1" t="s">
        <v>41</v>
      </c>
      <c r="G79" s="1" t="n">
        <f aca="false">PRODUCT(C79+D79+E79)</f>
        <v>485</v>
      </c>
      <c r="H79" s="48" t="n">
        <v>222</v>
      </c>
      <c r="I79" s="106" t="n">
        <f aca="false">PRODUCT(G79/H79)</f>
        <v>2.18468468468469</v>
      </c>
      <c r="K79" s="6" t="s">
        <v>1023</v>
      </c>
      <c r="L79" s="106" t="n">
        <v>2.63461538461538</v>
      </c>
      <c r="M79" s="1" t="n">
        <v>274</v>
      </c>
    </row>
    <row r="80" customFormat="false" ht="15" hidden="false" customHeight="false" outlineLevel="0" collapsed="false">
      <c r="A80" s="54" t="n">
        <v>79</v>
      </c>
      <c r="B80" s="6" t="s">
        <v>195</v>
      </c>
      <c r="C80" s="1" t="n">
        <v>7</v>
      </c>
      <c r="D80" s="1" t="n">
        <v>91</v>
      </c>
      <c r="E80" s="1" t="n">
        <v>386</v>
      </c>
      <c r="F80" s="1" t="s">
        <v>41</v>
      </c>
      <c r="G80" s="1" t="n">
        <f aca="false">PRODUCT(C80+D80+E80)</f>
        <v>484</v>
      </c>
      <c r="H80" s="48" t="n">
        <v>232</v>
      </c>
      <c r="I80" s="106" t="n">
        <f aca="false">PRODUCT(G80/H80)</f>
        <v>2.08620689655172</v>
      </c>
      <c r="K80" s="6" t="s">
        <v>963</v>
      </c>
      <c r="L80" s="106" t="n">
        <v>2.63309352517986</v>
      </c>
      <c r="M80" s="1" t="n">
        <v>366</v>
      </c>
    </row>
    <row r="81" customFormat="false" ht="15" hidden="false" customHeight="false" outlineLevel="0" collapsed="false">
      <c r="A81" s="54" t="n">
        <v>80</v>
      </c>
      <c r="B81" s="6" t="s">
        <v>165</v>
      </c>
      <c r="C81" s="1" t="n">
        <v>36</v>
      </c>
      <c r="D81" s="1" t="n">
        <v>259</v>
      </c>
      <c r="E81" s="1" t="n">
        <v>184</v>
      </c>
      <c r="F81" s="1" t="s">
        <v>41</v>
      </c>
      <c r="G81" s="1" t="n">
        <f aca="false">PRODUCT(C81+D81+E81)</f>
        <v>479</v>
      </c>
      <c r="H81" s="48" t="n">
        <v>241</v>
      </c>
      <c r="I81" s="106" t="n">
        <f aca="false">PRODUCT(G81/H81)</f>
        <v>1.98755186721992</v>
      </c>
      <c r="K81" s="6" t="s">
        <v>1743</v>
      </c>
      <c r="L81" s="106" t="n">
        <v>2.63076923076923</v>
      </c>
      <c r="M81" s="1" t="n">
        <v>171</v>
      </c>
    </row>
    <row r="82" customFormat="false" ht="15" hidden="false" customHeight="false" outlineLevel="0" collapsed="false">
      <c r="A82" s="54" t="n">
        <v>81</v>
      </c>
      <c r="B82" s="6" t="s">
        <v>350</v>
      </c>
      <c r="C82" s="1" t="n">
        <v>9</v>
      </c>
      <c r="D82" s="1" t="n">
        <v>193</v>
      </c>
      <c r="E82" s="1" t="n">
        <v>276</v>
      </c>
      <c r="F82" s="1" t="s">
        <v>41</v>
      </c>
      <c r="G82" s="1" t="n">
        <f aca="false">PRODUCT(C82+D82+E82)</f>
        <v>478</v>
      </c>
      <c r="H82" s="48" t="n">
        <v>256</v>
      </c>
      <c r="I82" s="106" t="n">
        <f aca="false">PRODUCT(G82/H82)</f>
        <v>1.8671875</v>
      </c>
      <c r="K82" s="6" t="s">
        <v>1047</v>
      </c>
      <c r="L82" s="106" t="n">
        <v>2.62727272727273</v>
      </c>
      <c r="M82" s="1" t="n">
        <v>289</v>
      </c>
    </row>
    <row r="83" customFormat="false" ht="15" hidden="false" customHeight="false" outlineLevel="0" collapsed="false">
      <c r="A83" s="54" t="n">
        <v>82</v>
      </c>
      <c r="B83" s="6" t="s">
        <v>134</v>
      </c>
      <c r="C83" s="1" t="n">
        <v>7</v>
      </c>
      <c r="D83" s="1" t="n">
        <v>433</v>
      </c>
      <c r="E83" s="1" t="n">
        <v>35</v>
      </c>
      <c r="F83" s="1" t="s">
        <v>41</v>
      </c>
      <c r="G83" s="1" t="n">
        <f aca="false">PRODUCT(C83+D83+E83)</f>
        <v>475</v>
      </c>
      <c r="H83" s="48" t="n">
        <v>232</v>
      </c>
      <c r="I83" s="106" t="n">
        <f aca="false">PRODUCT(G83/H83)</f>
        <v>2.04741379310345</v>
      </c>
      <c r="K83" s="6" t="s">
        <v>242</v>
      </c>
      <c r="L83" s="106" t="n">
        <v>2.61111111111111</v>
      </c>
      <c r="M83" s="1" t="n">
        <v>564</v>
      </c>
    </row>
    <row r="84" customFormat="false" ht="15" hidden="false" customHeight="false" outlineLevel="0" collapsed="false">
      <c r="A84" s="54" t="n">
        <v>83</v>
      </c>
      <c r="B84" s="6" t="s">
        <v>239</v>
      </c>
      <c r="C84" s="1" t="n">
        <v>17</v>
      </c>
      <c r="D84" s="1" t="n">
        <v>303</v>
      </c>
      <c r="E84" s="1" t="n">
        <v>145</v>
      </c>
      <c r="F84" s="1" t="s">
        <v>41</v>
      </c>
      <c r="G84" s="1" t="n">
        <f aca="false">PRODUCT(C84+D84+E84)</f>
        <v>465</v>
      </c>
      <c r="H84" s="48" t="n">
        <v>237</v>
      </c>
      <c r="I84" s="106" t="n">
        <f aca="false">PRODUCT(G84/H84)</f>
        <v>1.9620253164557</v>
      </c>
      <c r="K84" s="6" t="s">
        <v>50</v>
      </c>
      <c r="L84" s="106" t="n">
        <v>2.60555555555556</v>
      </c>
      <c r="M84" s="1" t="n">
        <v>938</v>
      </c>
    </row>
    <row r="85" customFormat="false" ht="15" hidden="false" customHeight="false" outlineLevel="0" collapsed="false">
      <c r="A85" s="54" t="n">
        <v>84</v>
      </c>
      <c r="B85" s="6" t="s">
        <v>126</v>
      </c>
      <c r="C85" s="1" t="n">
        <v>9</v>
      </c>
      <c r="D85" s="1" t="n">
        <v>17</v>
      </c>
      <c r="E85" s="1" t="n">
        <v>435</v>
      </c>
      <c r="F85" s="1" t="s">
        <v>41</v>
      </c>
      <c r="G85" s="1" t="n">
        <f aca="false">PRODUCT(C85+D85+E85)</f>
        <v>461</v>
      </c>
      <c r="H85" s="48" t="n">
        <v>267</v>
      </c>
      <c r="I85" s="106" t="n">
        <f aca="false">PRODUCT(G85/H85)</f>
        <v>1.72659176029963</v>
      </c>
      <c r="K85" s="6" t="s">
        <v>1912</v>
      </c>
      <c r="L85" s="106" t="n">
        <v>2.60416666666667</v>
      </c>
      <c r="M85" s="1" t="n">
        <v>125</v>
      </c>
    </row>
    <row r="86" customFormat="false" ht="15" hidden="false" customHeight="false" outlineLevel="0" collapsed="false">
      <c r="A86" s="54" t="n">
        <v>85</v>
      </c>
      <c r="B86" s="6" t="s">
        <v>224</v>
      </c>
      <c r="C86" s="1" t="n">
        <v>31</v>
      </c>
      <c r="D86" s="1" t="n">
        <v>107</v>
      </c>
      <c r="E86" s="1" t="n">
        <v>322</v>
      </c>
      <c r="F86" s="1" t="s">
        <v>41</v>
      </c>
      <c r="G86" s="1" t="n">
        <f aca="false">PRODUCT(C86+D86+E86)</f>
        <v>460</v>
      </c>
      <c r="H86" s="48" t="n">
        <v>161</v>
      </c>
      <c r="I86" s="106" t="n">
        <f aca="false">PRODUCT(G86/H86)</f>
        <v>2.85714285714286</v>
      </c>
      <c r="K86" s="6" t="s">
        <v>372</v>
      </c>
      <c r="L86" s="106" t="n">
        <v>2.60402684563758</v>
      </c>
      <c r="M86" s="1" t="n">
        <v>388</v>
      </c>
    </row>
    <row r="87" customFormat="false" ht="15" hidden="false" customHeight="false" outlineLevel="0" collapsed="false">
      <c r="A87" s="54" t="n">
        <v>86</v>
      </c>
      <c r="B87" s="6" t="s">
        <v>306</v>
      </c>
      <c r="C87" s="1" t="n">
        <v>27</v>
      </c>
      <c r="D87" s="1" t="n">
        <v>235</v>
      </c>
      <c r="E87" s="1" t="n">
        <v>196</v>
      </c>
      <c r="F87" s="1" t="s">
        <v>41</v>
      </c>
      <c r="G87" s="1" t="n">
        <f aca="false">PRODUCT(C87+D87+E87)</f>
        <v>458</v>
      </c>
      <c r="H87" s="48" t="n">
        <v>147</v>
      </c>
      <c r="I87" s="106" t="n">
        <f aca="false">PRODUCT(G87/H87)</f>
        <v>3.1156462585034</v>
      </c>
      <c r="K87" s="6" t="s">
        <v>121</v>
      </c>
      <c r="L87" s="106" t="n">
        <v>2.60197368421053</v>
      </c>
      <c r="M87" s="1" t="n">
        <v>791</v>
      </c>
    </row>
    <row r="88" customFormat="false" ht="15" hidden="false" customHeight="false" outlineLevel="0" collapsed="false">
      <c r="A88" s="54" t="n">
        <v>87</v>
      </c>
      <c r="B88" s="6" t="s">
        <v>174</v>
      </c>
      <c r="C88" s="1" t="n">
        <v>18</v>
      </c>
      <c r="D88" s="1" t="n">
        <v>33</v>
      </c>
      <c r="E88" s="1" t="n">
        <v>406</v>
      </c>
      <c r="F88" s="1" t="s">
        <v>41</v>
      </c>
      <c r="G88" s="1" t="n">
        <f aca="false">PRODUCT(C88+D88+E88)</f>
        <v>457</v>
      </c>
      <c r="H88" s="48" t="n">
        <v>285</v>
      </c>
      <c r="I88" s="106" t="n">
        <f aca="false">PRODUCT(G88/H88)</f>
        <v>1.60350877192982</v>
      </c>
      <c r="K88" s="6" t="s">
        <v>107</v>
      </c>
      <c r="L88" s="106" t="n">
        <v>2.59375</v>
      </c>
      <c r="M88" s="1" t="n">
        <v>581</v>
      </c>
    </row>
    <row r="89" customFormat="false" ht="15" hidden="false" customHeight="false" outlineLevel="0" collapsed="false">
      <c r="A89" s="54" t="n">
        <v>88</v>
      </c>
      <c r="B89" s="6" t="s">
        <v>216</v>
      </c>
      <c r="C89" s="1" t="n">
        <v>25</v>
      </c>
      <c r="D89" s="1" t="n">
        <v>317</v>
      </c>
      <c r="E89" s="1" t="n">
        <v>115</v>
      </c>
      <c r="F89" s="1" t="s">
        <v>41</v>
      </c>
      <c r="G89" s="1" t="n">
        <f aca="false">PRODUCT(C89+D89+E89)</f>
        <v>457</v>
      </c>
      <c r="H89" s="48" t="n">
        <v>232</v>
      </c>
      <c r="I89" s="106" t="n">
        <f aca="false">PRODUCT(G89/H89)</f>
        <v>1.9698275862069</v>
      </c>
      <c r="K89" s="6" t="s">
        <v>81</v>
      </c>
      <c r="L89" s="106" t="n">
        <v>2.58736059479554</v>
      </c>
      <c r="M89" s="1" t="n">
        <v>696</v>
      </c>
    </row>
    <row r="90" customFormat="false" ht="15" hidden="false" customHeight="false" outlineLevel="0" collapsed="false">
      <c r="A90" s="54" t="n">
        <v>89</v>
      </c>
      <c r="B90" s="6" t="s">
        <v>288</v>
      </c>
      <c r="C90" s="1" t="n">
        <v>6</v>
      </c>
      <c r="D90" s="1" t="n">
        <v>168</v>
      </c>
      <c r="E90" s="1" t="n">
        <v>281</v>
      </c>
      <c r="F90" s="1" t="s">
        <v>41</v>
      </c>
      <c r="G90" s="1" t="n">
        <f aca="false">PRODUCT(C90+D90+E90)</f>
        <v>455</v>
      </c>
      <c r="H90" s="48" t="n">
        <v>265</v>
      </c>
      <c r="I90" s="106" t="n">
        <f aca="false">PRODUCT(G90/H90)</f>
        <v>1.71698113207547</v>
      </c>
      <c r="K90" s="6" t="s">
        <v>296</v>
      </c>
      <c r="L90" s="106" t="n">
        <v>2.5781990521327</v>
      </c>
      <c r="M90" s="1" t="n">
        <v>544</v>
      </c>
    </row>
    <row r="91" customFormat="false" ht="15" hidden="false" customHeight="false" outlineLevel="0" collapsed="false">
      <c r="A91" s="54" t="n">
        <v>90</v>
      </c>
      <c r="B91" s="6" t="s">
        <v>361</v>
      </c>
      <c r="C91" s="1" t="n">
        <v>23</v>
      </c>
      <c r="D91" s="1" t="n">
        <v>195</v>
      </c>
      <c r="E91" s="1" t="n">
        <v>237</v>
      </c>
      <c r="F91" s="1" t="s">
        <v>41</v>
      </c>
      <c r="G91" s="1" t="n">
        <f aca="false">PRODUCT(C91+D91+E91)</f>
        <v>455</v>
      </c>
      <c r="H91" s="48" t="n">
        <v>122</v>
      </c>
      <c r="I91" s="106" t="n">
        <f aca="false">PRODUCT(G91/H91)</f>
        <v>3.72950819672131</v>
      </c>
      <c r="K91" s="6" t="s">
        <v>1325</v>
      </c>
      <c r="L91" s="106" t="n">
        <v>2.5679012345679</v>
      </c>
      <c r="M91" s="1" t="n">
        <v>208</v>
      </c>
    </row>
    <row r="92" customFormat="false" ht="15" hidden="false" customHeight="false" outlineLevel="0" collapsed="false">
      <c r="A92" s="54" t="n">
        <v>91</v>
      </c>
      <c r="B92" s="6" t="s">
        <v>137</v>
      </c>
      <c r="C92" s="1" t="n">
        <v>20</v>
      </c>
      <c r="D92" s="1" t="n">
        <v>63</v>
      </c>
      <c r="E92" s="1" t="n">
        <v>371</v>
      </c>
      <c r="F92" s="1" t="s">
        <v>41</v>
      </c>
      <c r="G92" s="1" t="n">
        <f aca="false">PRODUCT(C92+D92+E92)</f>
        <v>454</v>
      </c>
      <c r="H92" s="48" t="n">
        <v>280</v>
      </c>
      <c r="I92" s="106" t="n">
        <f aca="false">PRODUCT(G92/H92)</f>
        <v>1.62142857142857</v>
      </c>
      <c r="K92" s="6" t="s">
        <v>38</v>
      </c>
      <c r="L92" s="106" t="n">
        <v>2.560706401766</v>
      </c>
      <c r="M92" s="1" t="n">
        <v>1160</v>
      </c>
    </row>
    <row r="93" customFormat="false" ht="15" hidden="false" customHeight="false" outlineLevel="0" collapsed="false">
      <c r="A93" s="54" t="n">
        <v>92</v>
      </c>
      <c r="B93" s="6" t="s">
        <v>307</v>
      </c>
      <c r="C93" s="1" t="n">
        <v>9</v>
      </c>
      <c r="D93" s="1" t="n">
        <v>139</v>
      </c>
      <c r="E93" s="1" t="n">
        <v>305</v>
      </c>
      <c r="F93" s="1" t="s">
        <v>41</v>
      </c>
      <c r="G93" s="1" t="n">
        <f aca="false">PRODUCT(C93+D93+E93)</f>
        <v>453</v>
      </c>
      <c r="H93" s="48" t="n">
        <v>131</v>
      </c>
      <c r="I93" s="106" t="n">
        <f aca="false">PRODUCT(G93/H93)</f>
        <v>3.45801526717557</v>
      </c>
      <c r="K93" s="6" t="s">
        <v>1654</v>
      </c>
      <c r="L93" s="106" t="n">
        <v>2.55223880597015</v>
      </c>
      <c r="M93" s="1" t="n">
        <v>171</v>
      </c>
    </row>
    <row r="94" customFormat="false" ht="15" hidden="false" customHeight="false" outlineLevel="0" collapsed="false">
      <c r="A94" s="54" t="n">
        <v>93</v>
      </c>
      <c r="B94" s="6" t="s">
        <v>360</v>
      </c>
      <c r="C94" s="1" t="n">
        <v>17</v>
      </c>
      <c r="D94" s="1" t="n">
        <v>159</v>
      </c>
      <c r="E94" s="1" t="n">
        <v>277</v>
      </c>
      <c r="F94" s="1" t="s">
        <v>41</v>
      </c>
      <c r="G94" s="1" t="n">
        <f aca="false">PRODUCT(C94+D94+E94)</f>
        <v>453</v>
      </c>
      <c r="H94" s="48" t="n">
        <v>117</v>
      </c>
      <c r="I94" s="106" t="n">
        <f aca="false">PRODUCT(G94/H94)</f>
        <v>3.87179487179487</v>
      </c>
      <c r="K94" s="6" t="s">
        <v>166</v>
      </c>
      <c r="L94" s="106" t="n">
        <v>2.54708520179372</v>
      </c>
      <c r="M94" s="1" t="n">
        <v>568</v>
      </c>
    </row>
    <row r="95" customFormat="false" ht="15" hidden="false" customHeight="false" outlineLevel="0" collapsed="false">
      <c r="A95" s="54" t="n">
        <v>94</v>
      </c>
      <c r="B95" s="6" t="s">
        <v>329</v>
      </c>
      <c r="C95" s="1" t="n">
        <v>17</v>
      </c>
      <c r="D95" s="1" t="n">
        <v>135</v>
      </c>
      <c r="E95" s="1" t="n">
        <v>296</v>
      </c>
      <c r="F95" s="1" t="s">
        <v>41</v>
      </c>
      <c r="G95" s="1" t="n">
        <f aca="false">PRODUCT(C95+D95+E95)</f>
        <v>448</v>
      </c>
      <c r="H95" s="48" t="n">
        <v>218</v>
      </c>
      <c r="I95" s="106" t="n">
        <f aca="false">PRODUCT(G95/H95)</f>
        <v>2.05504587155963</v>
      </c>
      <c r="K95" s="6" t="s">
        <v>226</v>
      </c>
      <c r="L95" s="106" t="n">
        <v>2.54450261780105</v>
      </c>
      <c r="M95" s="1" t="n">
        <v>486</v>
      </c>
    </row>
    <row r="96" customFormat="false" ht="15" hidden="false" customHeight="false" outlineLevel="0" collapsed="false">
      <c r="A96" s="54" t="n">
        <v>95</v>
      </c>
      <c r="B96" s="6" t="s">
        <v>257</v>
      </c>
      <c r="C96" s="1" t="n">
        <v>15</v>
      </c>
      <c r="D96" s="1" t="n">
        <v>296</v>
      </c>
      <c r="E96" s="1" t="n">
        <v>134</v>
      </c>
      <c r="F96" s="1" t="s">
        <v>41</v>
      </c>
      <c r="G96" s="1" t="n">
        <f aca="false">PRODUCT(C96+D96+E96)</f>
        <v>445</v>
      </c>
      <c r="H96" s="48" t="n">
        <v>238</v>
      </c>
      <c r="I96" s="106" t="n">
        <f aca="false">PRODUCT(G96/H96)</f>
        <v>1.86974789915966</v>
      </c>
      <c r="K96" s="6" t="s">
        <v>311</v>
      </c>
      <c r="L96" s="106" t="n">
        <v>2.53367875647668</v>
      </c>
      <c r="M96" s="1" t="n">
        <v>489</v>
      </c>
    </row>
    <row r="97" customFormat="false" ht="15" hidden="false" customHeight="false" outlineLevel="0" collapsed="false">
      <c r="A97" s="54" t="n">
        <v>96</v>
      </c>
      <c r="B97" s="6" t="s">
        <v>287</v>
      </c>
      <c r="C97" s="1" t="n">
        <v>18</v>
      </c>
      <c r="D97" s="1" t="n">
        <v>233</v>
      </c>
      <c r="E97" s="1" t="n">
        <v>190</v>
      </c>
      <c r="F97" s="1" t="s">
        <v>41</v>
      </c>
      <c r="G97" s="1" t="n">
        <f aca="false">PRODUCT(C97+D97+E97)</f>
        <v>441</v>
      </c>
      <c r="H97" s="48" t="n">
        <v>273</v>
      </c>
      <c r="I97" s="106" t="n">
        <f aca="false">PRODUCT(G97/H97)</f>
        <v>1.61538461538462</v>
      </c>
      <c r="K97" s="6" t="s">
        <v>159</v>
      </c>
      <c r="L97" s="106" t="n">
        <v>2.53363228699552</v>
      </c>
      <c r="M97" s="1" t="n">
        <v>565</v>
      </c>
    </row>
    <row r="98" customFormat="false" ht="15" hidden="false" customHeight="false" outlineLevel="0" collapsed="false">
      <c r="A98" s="54" t="n">
        <v>97</v>
      </c>
      <c r="B98" s="6" t="s">
        <v>283</v>
      </c>
      <c r="C98" s="1" t="n">
        <v>25</v>
      </c>
      <c r="D98" s="1" t="n">
        <v>271</v>
      </c>
      <c r="E98" s="1" t="n">
        <v>145</v>
      </c>
      <c r="F98" s="1" t="s">
        <v>41</v>
      </c>
      <c r="G98" s="1" t="n">
        <f aca="false">PRODUCT(C98+D98+E98)</f>
        <v>441</v>
      </c>
      <c r="H98" s="48" t="n">
        <v>161</v>
      </c>
      <c r="I98" s="106" t="n">
        <f aca="false">PRODUCT(G98/H98)</f>
        <v>2.73913043478261</v>
      </c>
      <c r="K98" s="6" t="s">
        <v>122</v>
      </c>
      <c r="L98" s="106" t="n">
        <v>2.53252032520325</v>
      </c>
      <c r="M98" s="1" t="n">
        <v>623</v>
      </c>
    </row>
    <row r="99" customFormat="false" ht="15" hidden="false" customHeight="false" outlineLevel="0" collapsed="false">
      <c r="A99" s="54" t="n">
        <v>98</v>
      </c>
      <c r="B99" s="6" t="s">
        <v>331</v>
      </c>
      <c r="C99" s="1" t="n">
        <v>4</v>
      </c>
      <c r="D99" s="1" t="n">
        <v>265</v>
      </c>
      <c r="E99" s="1" t="n">
        <v>172</v>
      </c>
      <c r="F99" s="1" t="s">
        <v>41</v>
      </c>
      <c r="G99" s="1" t="n">
        <f aca="false">PRODUCT(C99+D99+E99)</f>
        <v>441</v>
      </c>
      <c r="H99" s="48" t="n">
        <v>177</v>
      </c>
      <c r="I99" s="106" t="n">
        <f aca="false">PRODUCT(G99/H99)</f>
        <v>2.49152542372881</v>
      </c>
      <c r="K99" s="6" t="s">
        <v>1418</v>
      </c>
      <c r="L99" s="106" t="n">
        <v>2.53246753246753</v>
      </c>
      <c r="M99" s="1" t="n">
        <v>195</v>
      </c>
    </row>
    <row r="100" customFormat="false" ht="15" hidden="false" customHeight="false" outlineLevel="0" collapsed="false">
      <c r="A100" s="54" t="n">
        <v>99</v>
      </c>
      <c r="B100" s="6" t="s">
        <v>346</v>
      </c>
      <c r="C100" s="1" t="n">
        <v>14</v>
      </c>
      <c r="D100" s="1" t="n">
        <v>138</v>
      </c>
      <c r="E100" s="1" t="n">
        <v>289</v>
      </c>
      <c r="F100" s="1" t="s">
        <v>41</v>
      </c>
      <c r="G100" s="1" t="n">
        <f aca="false">PRODUCT(C100+D100+E100)</f>
        <v>441</v>
      </c>
      <c r="H100" s="48" t="n">
        <v>193</v>
      </c>
      <c r="I100" s="106" t="n">
        <f aca="false">PRODUCT(G100/H100)</f>
        <v>2.28497409326425</v>
      </c>
      <c r="K100" s="6" t="s">
        <v>1018</v>
      </c>
      <c r="L100" s="106" t="n">
        <v>2.51968503937008</v>
      </c>
      <c r="M100" s="1" t="n">
        <v>320</v>
      </c>
    </row>
    <row r="101" customFormat="false" ht="15" hidden="false" customHeight="false" outlineLevel="0" collapsed="false">
      <c r="A101" s="54" t="n">
        <v>100</v>
      </c>
      <c r="B101" s="6" t="s">
        <v>318</v>
      </c>
      <c r="C101" s="1" t="n">
        <v>14</v>
      </c>
      <c r="D101" s="1" t="n">
        <v>125</v>
      </c>
      <c r="E101" s="1" t="n">
        <v>299</v>
      </c>
      <c r="F101" s="1" t="s">
        <v>41</v>
      </c>
      <c r="G101" s="1" t="n">
        <f aca="false">PRODUCT(C101+D101+E101)</f>
        <v>438</v>
      </c>
      <c r="H101" s="48" t="n">
        <v>238</v>
      </c>
      <c r="I101" s="106" t="n">
        <f aca="false">PRODUCT(G101/H101)</f>
        <v>1.84033613445378</v>
      </c>
      <c r="K101" s="6" t="s">
        <v>331</v>
      </c>
      <c r="L101" s="106" t="n">
        <v>2.49152542372881</v>
      </c>
      <c r="M101" s="1" t="n">
        <v>441</v>
      </c>
    </row>
    <row r="102" customFormat="false" ht="15" hidden="false" customHeight="false" outlineLevel="0" collapsed="false">
      <c r="A102" s="54" t="n">
        <v>101</v>
      </c>
      <c r="B102" s="6" t="s">
        <v>128</v>
      </c>
      <c r="C102" s="1" t="n">
        <v>11</v>
      </c>
      <c r="D102" s="1" t="n">
        <v>44</v>
      </c>
      <c r="E102" s="1" t="n">
        <v>380</v>
      </c>
      <c r="F102" s="1" t="s">
        <v>41</v>
      </c>
      <c r="G102" s="1" t="n">
        <f aca="false">PRODUCT(C102+D102+E102)</f>
        <v>435</v>
      </c>
      <c r="H102" s="48" t="n">
        <v>312</v>
      </c>
      <c r="I102" s="106" t="n">
        <f aca="false">PRODUCT(G102/H102)</f>
        <v>1.39423076923077</v>
      </c>
      <c r="K102" s="6" t="s">
        <v>179</v>
      </c>
      <c r="L102" s="106" t="n">
        <v>2.48101265822785</v>
      </c>
      <c r="M102" s="1" t="n">
        <v>588</v>
      </c>
    </row>
    <row r="103" customFormat="false" ht="15" hidden="false" customHeight="false" outlineLevel="0" collapsed="false">
      <c r="A103" s="54" t="n">
        <v>102</v>
      </c>
      <c r="B103" s="6" t="s">
        <v>150</v>
      </c>
      <c r="C103" s="1" t="n">
        <v>38</v>
      </c>
      <c r="D103" s="1" t="n">
        <v>241</v>
      </c>
      <c r="E103" s="1" t="n">
        <v>149</v>
      </c>
      <c r="F103" s="1" t="s">
        <v>41</v>
      </c>
      <c r="G103" s="1" t="n">
        <f aca="false">PRODUCT(C103+D103+E103)</f>
        <v>428</v>
      </c>
      <c r="H103" s="48" t="n">
        <v>144</v>
      </c>
      <c r="I103" s="106" t="n">
        <f aca="false">PRODUCT(G103/H103)</f>
        <v>2.97222222222222</v>
      </c>
      <c r="K103" s="6" t="s">
        <v>1683</v>
      </c>
      <c r="L103" s="106" t="n">
        <v>2.47945205479452</v>
      </c>
      <c r="M103" s="1" t="n">
        <v>181</v>
      </c>
    </row>
    <row r="104" customFormat="false" ht="15" hidden="false" customHeight="false" outlineLevel="0" collapsed="false">
      <c r="A104" s="54" t="n">
        <v>103</v>
      </c>
      <c r="B104" s="6" t="s">
        <v>200</v>
      </c>
      <c r="C104" s="1" t="n">
        <v>10</v>
      </c>
      <c r="D104" s="1" t="n">
        <v>31</v>
      </c>
      <c r="E104" s="1" t="n">
        <v>386</v>
      </c>
      <c r="F104" s="1" t="s">
        <v>41</v>
      </c>
      <c r="G104" s="1" t="n">
        <f aca="false">PRODUCT(C104+D104+E104)</f>
        <v>427</v>
      </c>
      <c r="H104" s="48" t="n">
        <v>213</v>
      </c>
      <c r="I104" s="106" t="n">
        <f aca="false">PRODUCT(G104/H104)</f>
        <v>2.00469483568075</v>
      </c>
      <c r="K104" s="6" t="s">
        <v>1244</v>
      </c>
      <c r="L104" s="106" t="n">
        <v>2.47826086956522</v>
      </c>
      <c r="M104" s="1" t="n">
        <v>285</v>
      </c>
    </row>
    <row r="105" customFormat="false" ht="15" hidden="false" customHeight="false" outlineLevel="0" collapsed="false">
      <c r="A105" s="54" t="n">
        <v>104</v>
      </c>
      <c r="B105" s="6" t="s">
        <v>323</v>
      </c>
      <c r="C105" s="1" t="n">
        <v>21</v>
      </c>
      <c r="D105" s="1" t="n">
        <v>104</v>
      </c>
      <c r="E105" s="1" t="n">
        <v>299</v>
      </c>
      <c r="F105" s="1" t="s">
        <v>41</v>
      </c>
      <c r="G105" s="1" t="n">
        <f aca="false">PRODUCT(C105+D105+E105)</f>
        <v>424</v>
      </c>
      <c r="H105" s="48" t="n">
        <v>181</v>
      </c>
      <c r="I105" s="106" t="n">
        <f aca="false">PRODUCT(G105/H105)</f>
        <v>2.34254143646409</v>
      </c>
      <c r="K105" s="6" t="s">
        <v>1044</v>
      </c>
      <c r="L105" s="106" t="n">
        <v>2.46774193548387</v>
      </c>
      <c r="M105" s="1" t="n">
        <v>306</v>
      </c>
    </row>
    <row r="106" customFormat="false" ht="15" hidden="false" customHeight="false" outlineLevel="0" collapsed="false">
      <c r="A106" s="54" t="n">
        <v>105</v>
      </c>
      <c r="B106" s="6" t="s">
        <v>272</v>
      </c>
      <c r="C106" s="1" t="n">
        <v>24</v>
      </c>
      <c r="D106" s="1" t="n">
        <v>281</v>
      </c>
      <c r="E106" s="1" t="n">
        <v>118</v>
      </c>
      <c r="F106" s="1" t="s">
        <v>41</v>
      </c>
      <c r="G106" s="1" t="n">
        <f aca="false">PRODUCT(C106+D106+E106)</f>
        <v>423</v>
      </c>
      <c r="H106" s="48" t="n">
        <v>220</v>
      </c>
      <c r="I106" s="106" t="n">
        <f aca="false">PRODUCT(G106/H106)</f>
        <v>1.92272727272727</v>
      </c>
      <c r="K106" s="6" t="s">
        <v>152</v>
      </c>
      <c r="L106" s="106" t="n">
        <v>2.46641791044776</v>
      </c>
      <c r="M106" s="1" t="n">
        <v>661</v>
      </c>
    </row>
    <row r="107" customFormat="false" ht="15" hidden="false" customHeight="false" outlineLevel="0" collapsed="false">
      <c r="A107" s="54" t="n">
        <v>106</v>
      </c>
      <c r="B107" s="6" t="s">
        <v>251</v>
      </c>
      <c r="C107" s="1" t="n">
        <v>13</v>
      </c>
      <c r="D107" s="1" t="n">
        <v>176</v>
      </c>
      <c r="E107" s="1" t="n">
        <v>232</v>
      </c>
      <c r="F107" s="1" t="s">
        <v>41</v>
      </c>
      <c r="G107" s="1" t="n">
        <f aca="false">PRODUCT(C107+D107+E107)</f>
        <v>421</v>
      </c>
      <c r="H107" s="48" t="n">
        <v>280</v>
      </c>
      <c r="I107" s="106" t="n">
        <f aca="false">PRODUCT(G107/H107)</f>
        <v>1.50357142857143</v>
      </c>
      <c r="K107" s="6" t="s">
        <v>1853</v>
      </c>
      <c r="L107" s="106" t="n">
        <v>2.46428571428571</v>
      </c>
      <c r="M107" s="1" t="n">
        <v>138</v>
      </c>
    </row>
    <row r="108" customFormat="false" ht="15" hidden="false" customHeight="false" outlineLevel="0" collapsed="false">
      <c r="A108" s="54" t="n">
        <v>107</v>
      </c>
      <c r="B108" s="6" t="s">
        <v>199</v>
      </c>
      <c r="C108" s="1" t="n">
        <v>5</v>
      </c>
      <c r="D108" s="1" t="n">
        <v>355</v>
      </c>
      <c r="E108" s="1" t="n">
        <v>60</v>
      </c>
      <c r="F108" s="1" t="s">
        <v>41</v>
      </c>
      <c r="G108" s="1" t="n">
        <f aca="false">PRODUCT(C108+D108+E108)</f>
        <v>420</v>
      </c>
      <c r="H108" s="48" t="n">
        <v>235</v>
      </c>
      <c r="I108" s="106" t="n">
        <f aca="false">PRODUCT(G108/H108)</f>
        <v>1.78723404255319</v>
      </c>
      <c r="K108" s="6" t="s">
        <v>86</v>
      </c>
      <c r="L108" s="106" t="n">
        <v>2.46099290780142</v>
      </c>
      <c r="M108" s="1" t="n">
        <v>694</v>
      </c>
    </row>
    <row r="109" customFormat="false" ht="15" hidden="false" customHeight="false" outlineLevel="0" collapsed="false">
      <c r="A109" s="54" t="n">
        <v>108</v>
      </c>
      <c r="B109" s="6" t="s">
        <v>340</v>
      </c>
      <c r="C109" s="1" t="n">
        <v>22</v>
      </c>
      <c r="D109" s="1" t="n">
        <v>121</v>
      </c>
      <c r="E109" s="1" t="n">
        <v>276</v>
      </c>
      <c r="F109" s="1" t="s">
        <v>41</v>
      </c>
      <c r="G109" s="1" t="n">
        <f aca="false">PRODUCT(C109+D109+E109)</f>
        <v>419</v>
      </c>
      <c r="H109" s="48" t="n">
        <v>107</v>
      </c>
      <c r="I109" s="106" t="n">
        <f aca="false">PRODUCT(G109/H109)</f>
        <v>3.91588785046729</v>
      </c>
      <c r="K109" s="6" t="s">
        <v>198</v>
      </c>
      <c r="L109" s="106" t="n">
        <v>2.45933014354067</v>
      </c>
      <c r="M109" s="1" t="n">
        <v>514</v>
      </c>
    </row>
    <row r="110" customFormat="false" ht="15" hidden="false" customHeight="false" outlineLevel="0" collapsed="false">
      <c r="A110" s="54" t="n">
        <v>109</v>
      </c>
      <c r="B110" s="6" t="s">
        <v>387</v>
      </c>
      <c r="C110" s="1" t="n">
        <v>14</v>
      </c>
      <c r="D110" s="1" t="n">
        <v>140</v>
      </c>
      <c r="E110" s="1" t="n">
        <v>261</v>
      </c>
      <c r="F110" s="1" t="s">
        <v>41</v>
      </c>
      <c r="G110" s="1" t="n">
        <f aca="false">PRODUCT(C110+D110+E110)</f>
        <v>415</v>
      </c>
      <c r="H110" s="48" t="n">
        <v>184</v>
      </c>
      <c r="I110" s="106" t="n">
        <f aca="false">PRODUCT(G110/H110)</f>
        <v>2.2554347826087</v>
      </c>
      <c r="K110" s="6" t="s">
        <v>85</v>
      </c>
      <c r="L110" s="106" t="n">
        <v>2.44660194174757</v>
      </c>
      <c r="M110" s="1" t="n">
        <v>756</v>
      </c>
    </row>
    <row r="111" customFormat="false" ht="15" hidden="false" customHeight="false" outlineLevel="0" collapsed="false">
      <c r="A111" s="54" t="n">
        <v>110</v>
      </c>
      <c r="B111" s="6" t="s">
        <v>344</v>
      </c>
      <c r="C111" s="1" t="n">
        <v>24</v>
      </c>
      <c r="D111" s="1" t="n">
        <v>197</v>
      </c>
      <c r="E111" s="1" t="n">
        <v>183</v>
      </c>
      <c r="F111" s="1" t="s">
        <v>41</v>
      </c>
      <c r="G111" s="1" t="n">
        <f aca="false">PRODUCT(C111+D111+E111)</f>
        <v>404</v>
      </c>
      <c r="H111" s="48" t="n">
        <v>131</v>
      </c>
      <c r="I111" s="106" t="n">
        <f aca="false">PRODUCT(G111/H111)</f>
        <v>3.08396946564885</v>
      </c>
      <c r="K111" s="6" t="s">
        <v>1787</v>
      </c>
      <c r="L111" s="106" t="n">
        <v>2.44444444444444</v>
      </c>
      <c r="M111" s="1" t="n">
        <v>132</v>
      </c>
    </row>
    <row r="112" customFormat="false" ht="15" hidden="false" customHeight="false" outlineLevel="0" collapsed="false">
      <c r="A112" s="54" t="n">
        <v>111</v>
      </c>
      <c r="B112" s="6" t="s">
        <v>403</v>
      </c>
      <c r="C112" s="1" t="n">
        <v>16</v>
      </c>
      <c r="D112" s="1" t="n">
        <v>161</v>
      </c>
      <c r="E112" s="1" t="n">
        <v>223</v>
      </c>
      <c r="F112" s="1" t="s">
        <v>41</v>
      </c>
      <c r="G112" s="1" t="n">
        <f aca="false">PRODUCT(C112+D112+E112)</f>
        <v>400</v>
      </c>
      <c r="H112" s="48" t="n">
        <v>92</v>
      </c>
      <c r="I112" s="106" t="n">
        <f aca="false">PRODUCT(G112/H112)</f>
        <v>4.34782608695652</v>
      </c>
      <c r="K112" s="6" t="s">
        <v>66</v>
      </c>
      <c r="L112" s="106" t="n">
        <v>2.44230769230769</v>
      </c>
      <c r="M112" s="1" t="n">
        <v>762</v>
      </c>
    </row>
    <row r="113" customFormat="false" ht="15" hidden="false" customHeight="false" outlineLevel="0" collapsed="false">
      <c r="A113" s="54" t="n">
        <v>112</v>
      </c>
      <c r="B113" s="6" t="s">
        <v>133</v>
      </c>
      <c r="C113" s="1" t="n">
        <v>11</v>
      </c>
      <c r="D113" s="1" t="n">
        <v>38</v>
      </c>
      <c r="E113" s="1" t="n">
        <v>349</v>
      </c>
      <c r="F113" s="1" t="s">
        <v>41</v>
      </c>
      <c r="G113" s="1" t="n">
        <f aca="false">PRODUCT(C113+D113+E113)</f>
        <v>398</v>
      </c>
      <c r="H113" s="48" t="n">
        <v>311</v>
      </c>
      <c r="I113" s="106" t="n">
        <f aca="false">PRODUCT(G113/H113)</f>
        <v>1.27974276527331</v>
      </c>
      <c r="K113" s="6" t="s">
        <v>382</v>
      </c>
      <c r="L113" s="106" t="n">
        <v>2.43356643356643</v>
      </c>
      <c r="M113" s="1" t="n">
        <v>348</v>
      </c>
    </row>
    <row r="114" customFormat="false" ht="15" hidden="false" customHeight="false" outlineLevel="0" collapsed="false">
      <c r="A114" s="54" t="n">
        <v>113</v>
      </c>
      <c r="B114" s="6" t="s">
        <v>194</v>
      </c>
      <c r="C114" s="1" t="n">
        <v>7</v>
      </c>
      <c r="D114" s="1" t="n">
        <v>353</v>
      </c>
      <c r="E114" s="1" t="n">
        <v>38</v>
      </c>
      <c r="F114" s="1" t="s">
        <v>41</v>
      </c>
      <c r="G114" s="1" t="n">
        <f aca="false">PRODUCT(C114+D114+E114)</f>
        <v>398</v>
      </c>
      <c r="H114" s="48" t="n">
        <v>218</v>
      </c>
      <c r="I114" s="106" t="n">
        <f aca="false">PRODUCT(G114/H114)</f>
        <v>1.8256880733945</v>
      </c>
      <c r="K114" s="6" t="s">
        <v>1236</v>
      </c>
      <c r="L114" s="106" t="n">
        <v>2.43137254901961</v>
      </c>
      <c r="M114" s="1" t="n">
        <v>248</v>
      </c>
    </row>
    <row r="115" customFormat="false" ht="15" hidden="false" customHeight="false" outlineLevel="0" collapsed="false">
      <c r="A115" s="54" t="n">
        <v>114</v>
      </c>
      <c r="B115" s="6" t="s">
        <v>305</v>
      </c>
      <c r="C115" s="1" t="n">
        <v>15</v>
      </c>
      <c r="D115" s="1" t="n">
        <v>207</v>
      </c>
      <c r="E115" s="1" t="n">
        <v>171</v>
      </c>
      <c r="F115" s="1" t="s">
        <v>41</v>
      </c>
      <c r="G115" s="1" t="n">
        <f aca="false">PRODUCT(C115+D115+E115)</f>
        <v>393</v>
      </c>
      <c r="H115" s="48" t="n">
        <v>268</v>
      </c>
      <c r="I115" s="106" t="n">
        <f aca="false">PRODUCT(G115/H115)</f>
        <v>1.46641791044776</v>
      </c>
      <c r="K115" s="6" t="s">
        <v>1178</v>
      </c>
      <c r="L115" s="106" t="n">
        <v>2.41880341880342</v>
      </c>
      <c r="M115" s="1" t="n">
        <v>283</v>
      </c>
    </row>
    <row r="116" customFormat="false" ht="15" hidden="false" customHeight="false" outlineLevel="0" collapsed="false">
      <c r="A116" s="54" t="n">
        <v>115</v>
      </c>
      <c r="B116" s="6" t="s">
        <v>316</v>
      </c>
      <c r="C116" s="1" t="n">
        <v>20</v>
      </c>
      <c r="D116" s="1" t="n">
        <v>163</v>
      </c>
      <c r="E116" s="1" t="n">
        <v>209</v>
      </c>
      <c r="F116" s="1" t="s">
        <v>41</v>
      </c>
      <c r="G116" s="1" t="n">
        <f aca="false">PRODUCT(C116+D116+E116)</f>
        <v>392</v>
      </c>
      <c r="H116" s="48" t="n">
        <v>130</v>
      </c>
      <c r="I116" s="106" t="n">
        <f aca="false">PRODUCT(G116/H116)</f>
        <v>3.01538461538462</v>
      </c>
      <c r="K116" s="6" t="s">
        <v>1686</v>
      </c>
      <c r="L116" s="106" t="n">
        <v>2.41666666666667</v>
      </c>
      <c r="M116" s="1" t="n">
        <v>203</v>
      </c>
    </row>
    <row r="117" customFormat="false" ht="15" hidden="false" customHeight="false" outlineLevel="0" collapsed="false">
      <c r="A117" s="54" t="n">
        <v>116</v>
      </c>
      <c r="B117" s="6" t="s">
        <v>309</v>
      </c>
      <c r="C117" s="1" t="n">
        <v>18</v>
      </c>
      <c r="D117" s="1" t="n">
        <v>261</v>
      </c>
      <c r="E117" s="1" t="n">
        <v>113</v>
      </c>
      <c r="F117" s="1" t="s">
        <v>41</v>
      </c>
      <c r="G117" s="1" t="n">
        <f aca="false">PRODUCT(C117+D117+E117)</f>
        <v>392</v>
      </c>
      <c r="H117" s="48" t="n">
        <v>167</v>
      </c>
      <c r="I117" s="106" t="n">
        <f aca="false">PRODUCT(G117/H117)</f>
        <v>2.34730538922156</v>
      </c>
      <c r="K117" s="6" t="s">
        <v>398</v>
      </c>
      <c r="L117" s="106" t="n">
        <v>2.41538461538462</v>
      </c>
      <c r="M117" s="1" t="n">
        <v>314</v>
      </c>
    </row>
    <row r="118" customFormat="false" ht="15" hidden="false" customHeight="false" outlineLevel="0" collapsed="false">
      <c r="A118" s="54" t="n">
        <v>117</v>
      </c>
      <c r="B118" s="6" t="s">
        <v>314</v>
      </c>
      <c r="C118" s="1" t="n">
        <v>14</v>
      </c>
      <c r="D118" s="1" t="n">
        <v>159</v>
      </c>
      <c r="E118" s="1" t="n">
        <v>218</v>
      </c>
      <c r="F118" s="1" t="s">
        <v>41</v>
      </c>
      <c r="G118" s="1" t="n">
        <f aca="false">PRODUCT(C118+D118+E118)</f>
        <v>391</v>
      </c>
      <c r="H118" s="48" t="n">
        <v>201</v>
      </c>
      <c r="I118" s="106" t="n">
        <f aca="false">PRODUCT(G118/H118)</f>
        <v>1.9452736318408</v>
      </c>
      <c r="K118" s="6" t="s">
        <v>312</v>
      </c>
      <c r="L118" s="106" t="n">
        <v>2.39189189189189</v>
      </c>
      <c r="M118" s="1" t="n">
        <v>354</v>
      </c>
    </row>
    <row r="119" customFormat="false" ht="15" hidden="false" customHeight="false" outlineLevel="0" collapsed="false">
      <c r="A119" s="54" t="n">
        <v>118</v>
      </c>
      <c r="B119" s="6" t="s">
        <v>223</v>
      </c>
      <c r="C119" s="1" t="n">
        <v>26</v>
      </c>
      <c r="D119" s="1" t="n">
        <v>25</v>
      </c>
      <c r="E119" s="1" t="n">
        <v>338</v>
      </c>
      <c r="F119" s="1" t="s">
        <v>41</v>
      </c>
      <c r="G119" s="1" t="n">
        <f aca="false">PRODUCT(C119+D119+E119)</f>
        <v>389</v>
      </c>
      <c r="H119" s="48" t="n">
        <v>211</v>
      </c>
      <c r="I119" s="106" t="n">
        <f aca="false">PRODUCT(G119/H119)</f>
        <v>1.8436018957346</v>
      </c>
      <c r="K119" s="6" t="s">
        <v>266</v>
      </c>
      <c r="L119" s="106" t="n">
        <v>2.38429752066116</v>
      </c>
      <c r="M119" s="1" t="n">
        <v>577</v>
      </c>
    </row>
    <row r="120" customFormat="false" ht="15" hidden="false" customHeight="false" outlineLevel="0" collapsed="false">
      <c r="A120" s="54" t="n">
        <v>119</v>
      </c>
      <c r="B120" s="6" t="s">
        <v>372</v>
      </c>
      <c r="C120" s="1" t="n">
        <v>7</v>
      </c>
      <c r="D120" s="1" t="n">
        <v>108</v>
      </c>
      <c r="E120" s="1" t="n">
        <v>273</v>
      </c>
      <c r="F120" s="1" t="s">
        <v>41</v>
      </c>
      <c r="G120" s="1" t="n">
        <f aca="false">PRODUCT(C120+D120+E120)</f>
        <v>388</v>
      </c>
      <c r="H120" s="48" t="n">
        <v>149</v>
      </c>
      <c r="I120" s="106" t="n">
        <f aca="false">PRODUCT(G120/H120)</f>
        <v>2.60402684563758</v>
      </c>
      <c r="K120" s="6" t="s">
        <v>1550</v>
      </c>
      <c r="L120" s="106" t="n">
        <v>2.36764705882353</v>
      </c>
      <c r="M120" s="1" t="n">
        <v>161</v>
      </c>
    </row>
    <row r="121" customFormat="false" ht="15" hidden="false" customHeight="false" outlineLevel="0" collapsed="false">
      <c r="A121" s="54" t="n">
        <v>120</v>
      </c>
      <c r="B121" s="6" t="s">
        <v>300</v>
      </c>
      <c r="C121" s="1" t="n">
        <v>8</v>
      </c>
      <c r="D121" s="1" t="n">
        <v>172</v>
      </c>
      <c r="E121" s="1" t="n">
        <v>206</v>
      </c>
      <c r="F121" s="1" t="s">
        <v>41</v>
      </c>
      <c r="G121" s="1" t="n">
        <f aca="false">PRODUCT(C121+D121+E121)</f>
        <v>386</v>
      </c>
      <c r="H121" s="48" t="n">
        <v>223</v>
      </c>
      <c r="I121" s="106" t="n">
        <f aca="false">PRODUCT(G121/H121)</f>
        <v>1.73094170403587</v>
      </c>
      <c r="K121" s="6" t="s">
        <v>1537</v>
      </c>
      <c r="L121" s="106" t="n">
        <v>2.36619718309859</v>
      </c>
      <c r="M121" s="1" t="n">
        <v>168</v>
      </c>
    </row>
    <row r="122" customFormat="false" ht="15" hidden="false" customHeight="false" outlineLevel="0" collapsed="false">
      <c r="A122" s="54" t="n">
        <v>121</v>
      </c>
      <c r="B122" s="6" t="s">
        <v>227</v>
      </c>
      <c r="C122" s="1" t="n">
        <v>18</v>
      </c>
      <c r="D122" s="1" t="n">
        <v>40</v>
      </c>
      <c r="E122" s="1" t="n">
        <v>327</v>
      </c>
      <c r="F122" s="1" t="s">
        <v>41</v>
      </c>
      <c r="G122" s="1" t="n">
        <f aca="false">PRODUCT(C122+D122+E122)</f>
        <v>385</v>
      </c>
      <c r="H122" s="48" t="n">
        <v>283</v>
      </c>
      <c r="I122" s="106" t="n">
        <f aca="false">PRODUCT(G122/H122)</f>
        <v>1.36042402826855</v>
      </c>
      <c r="K122" s="6" t="s">
        <v>351</v>
      </c>
      <c r="L122" s="106" t="n">
        <v>2.36567164179104</v>
      </c>
      <c r="M122" s="1" t="n">
        <v>317</v>
      </c>
    </row>
    <row r="123" customFormat="false" ht="15" hidden="false" customHeight="false" outlineLevel="0" collapsed="false">
      <c r="A123" s="54" t="n">
        <v>122</v>
      </c>
      <c r="B123" s="6" t="s">
        <v>317</v>
      </c>
      <c r="C123" s="1" t="n">
        <v>26</v>
      </c>
      <c r="D123" s="1" t="n">
        <v>207</v>
      </c>
      <c r="E123" s="1" t="n">
        <v>151</v>
      </c>
      <c r="F123" s="1" t="s">
        <v>41</v>
      </c>
      <c r="G123" s="1" t="n">
        <f aca="false">PRODUCT(C123+D123+E123)</f>
        <v>384</v>
      </c>
      <c r="H123" s="48" t="n">
        <v>183</v>
      </c>
      <c r="I123" s="106" t="n">
        <f aca="false">PRODUCT(G123/H123)</f>
        <v>2.09836065573771</v>
      </c>
      <c r="K123" s="6" t="s">
        <v>93</v>
      </c>
      <c r="L123" s="106" t="n">
        <v>2.36521739130435</v>
      </c>
      <c r="M123" s="1" t="n">
        <v>816</v>
      </c>
    </row>
    <row r="124" customFormat="false" ht="15" hidden="false" customHeight="false" outlineLevel="0" collapsed="false">
      <c r="A124" s="54" t="n">
        <v>123</v>
      </c>
      <c r="B124" s="6" t="s">
        <v>221</v>
      </c>
      <c r="C124" s="1" t="n">
        <v>23</v>
      </c>
      <c r="D124" s="1" t="n">
        <v>5</v>
      </c>
      <c r="E124" s="1" t="n">
        <v>356</v>
      </c>
      <c r="F124" s="1" t="s">
        <v>41</v>
      </c>
      <c r="G124" s="1" t="n">
        <f aca="false">PRODUCT(C124+D124+E124)</f>
        <v>384</v>
      </c>
      <c r="H124" s="48" t="n">
        <v>249</v>
      </c>
      <c r="I124" s="106" t="n">
        <f aca="false">PRODUCT(G124/H124)</f>
        <v>1.5421686746988</v>
      </c>
      <c r="K124" s="6" t="s">
        <v>68</v>
      </c>
      <c r="L124" s="106" t="n">
        <v>2.36496350364964</v>
      </c>
      <c r="M124" s="1" t="n">
        <v>648</v>
      </c>
    </row>
    <row r="125" customFormat="false" ht="15" hidden="false" customHeight="false" outlineLevel="0" collapsed="false">
      <c r="A125" s="54" t="n">
        <v>124</v>
      </c>
      <c r="B125" s="6" t="s">
        <v>183</v>
      </c>
      <c r="C125" s="1" t="n">
        <v>35</v>
      </c>
      <c r="D125" s="1" t="n">
        <v>227</v>
      </c>
      <c r="E125" s="1" t="n">
        <v>118</v>
      </c>
      <c r="F125" s="1" t="s">
        <v>41</v>
      </c>
      <c r="G125" s="1" t="n">
        <f aca="false">PRODUCT(C125+D125+E125)</f>
        <v>380</v>
      </c>
      <c r="H125" s="48" t="n">
        <v>193</v>
      </c>
      <c r="I125" s="106" t="n">
        <f aca="false">PRODUCT(G125/H125)</f>
        <v>1.96891191709845</v>
      </c>
      <c r="K125" s="6" t="s">
        <v>106</v>
      </c>
      <c r="L125" s="106" t="n">
        <v>2.3622641509434</v>
      </c>
      <c r="M125" s="1" t="n">
        <v>626</v>
      </c>
    </row>
    <row r="126" customFormat="false" ht="15" hidden="false" customHeight="false" outlineLevel="0" collapsed="false">
      <c r="A126" s="54" t="n">
        <v>125</v>
      </c>
      <c r="B126" s="6" t="s">
        <v>319</v>
      </c>
      <c r="C126" s="1" t="n">
        <v>11</v>
      </c>
      <c r="D126" s="1" t="n">
        <v>168</v>
      </c>
      <c r="E126" s="1" t="n">
        <v>200</v>
      </c>
      <c r="F126" s="1" t="s">
        <v>41</v>
      </c>
      <c r="G126" s="1" t="n">
        <f aca="false">PRODUCT(C126+D126+E126)</f>
        <v>379</v>
      </c>
      <c r="H126" s="48" t="n">
        <v>213</v>
      </c>
      <c r="I126" s="106" t="n">
        <f aca="false">PRODUCT(G126/H126)</f>
        <v>1.77934272300469</v>
      </c>
      <c r="K126" s="6" t="s">
        <v>1403</v>
      </c>
      <c r="L126" s="106" t="n">
        <v>2.34862385321101</v>
      </c>
      <c r="M126" s="1" t="n">
        <v>256</v>
      </c>
    </row>
    <row r="127" customFormat="false" ht="15" hidden="false" customHeight="false" outlineLevel="0" collapsed="false">
      <c r="A127" s="54" t="n">
        <v>126</v>
      </c>
      <c r="B127" s="6" t="s">
        <v>413</v>
      </c>
      <c r="C127" s="1" t="n">
        <v>13</v>
      </c>
      <c r="D127" s="1" t="n">
        <v>203</v>
      </c>
      <c r="E127" s="1" t="n">
        <v>163</v>
      </c>
      <c r="F127" s="1" t="s">
        <v>41</v>
      </c>
      <c r="G127" s="1" t="n">
        <f aca="false">PRODUCT(C127+D127+E127)</f>
        <v>379</v>
      </c>
      <c r="H127" s="48" t="n">
        <v>210</v>
      </c>
      <c r="I127" s="106" t="n">
        <f aca="false">PRODUCT(G127/H127)</f>
        <v>1.8047619047619</v>
      </c>
      <c r="K127" s="6" t="s">
        <v>309</v>
      </c>
      <c r="L127" s="106" t="n">
        <v>2.34730538922156</v>
      </c>
      <c r="M127" s="1" t="n">
        <v>392</v>
      </c>
    </row>
    <row r="128" customFormat="false" ht="15" hidden="false" customHeight="false" outlineLevel="0" collapsed="false">
      <c r="A128" s="54" t="n">
        <v>127</v>
      </c>
      <c r="B128" s="6" t="s">
        <v>409</v>
      </c>
      <c r="C128" s="1" t="n">
        <v>12</v>
      </c>
      <c r="D128" s="1" t="n">
        <v>143</v>
      </c>
      <c r="E128" s="1" t="n">
        <v>223</v>
      </c>
      <c r="F128" s="1" t="s">
        <v>41</v>
      </c>
      <c r="G128" s="1" t="n">
        <f aca="false">PRODUCT(C128+D128+E128)</f>
        <v>378</v>
      </c>
      <c r="H128" s="48" t="n">
        <v>236</v>
      </c>
      <c r="I128" s="106" t="n">
        <f aca="false">PRODUCT(G128/H128)</f>
        <v>1.60169491525424</v>
      </c>
      <c r="K128" s="6" t="s">
        <v>136</v>
      </c>
      <c r="L128" s="106" t="n">
        <v>2.34317343173432</v>
      </c>
      <c r="M128" s="1" t="n">
        <v>635</v>
      </c>
    </row>
    <row r="129" customFormat="false" ht="15" hidden="false" customHeight="false" outlineLevel="0" collapsed="false">
      <c r="A129" s="54" t="n">
        <v>128</v>
      </c>
      <c r="B129" s="6" t="s">
        <v>32</v>
      </c>
      <c r="C129" s="1" t="n">
        <v>16</v>
      </c>
      <c r="D129" s="1" t="n">
        <v>315</v>
      </c>
      <c r="E129" s="1" t="n">
        <v>47</v>
      </c>
      <c r="F129" s="1" t="s">
        <v>41</v>
      </c>
      <c r="G129" s="1" t="n">
        <f aca="false">PRODUCT(C129+D129+E129)</f>
        <v>378</v>
      </c>
      <c r="H129" s="48" t="n">
        <v>240</v>
      </c>
      <c r="I129" s="106" t="n">
        <f aca="false">PRODUCT(G129/H129)</f>
        <v>1.575</v>
      </c>
      <c r="K129" s="6" t="s">
        <v>323</v>
      </c>
      <c r="L129" s="106" t="n">
        <v>2.34254143646409</v>
      </c>
      <c r="M129" s="1" t="n">
        <v>424</v>
      </c>
    </row>
    <row r="130" customFormat="false" ht="15" hidden="false" customHeight="false" outlineLevel="0" collapsed="false">
      <c r="A130" s="54" t="n">
        <v>129</v>
      </c>
      <c r="B130" s="6" t="s">
        <v>369</v>
      </c>
      <c r="C130" s="1" t="n">
        <v>21</v>
      </c>
      <c r="D130" s="1" t="n">
        <v>81</v>
      </c>
      <c r="E130" s="1" t="n">
        <v>274</v>
      </c>
      <c r="F130" s="1" t="s">
        <v>41</v>
      </c>
      <c r="G130" s="1" t="n">
        <f aca="false">PRODUCT(C130+D130+E130)</f>
        <v>376</v>
      </c>
      <c r="H130" s="48" t="n">
        <v>194</v>
      </c>
      <c r="I130" s="106" t="n">
        <f aca="false">PRODUCT(G130/H130)</f>
        <v>1.93814432989691</v>
      </c>
      <c r="K130" s="6" t="s">
        <v>1299</v>
      </c>
      <c r="L130" s="106" t="n">
        <v>2.33333333333333</v>
      </c>
      <c r="M130" s="1" t="n">
        <v>168</v>
      </c>
    </row>
    <row r="131" customFormat="false" ht="15" hidden="false" customHeight="false" outlineLevel="0" collapsed="false">
      <c r="A131" s="54" t="n">
        <v>130</v>
      </c>
      <c r="B131" s="6" t="s">
        <v>362</v>
      </c>
      <c r="C131" s="1" t="n">
        <v>23</v>
      </c>
      <c r="D131" s="1" t="n">
        <v>208</v>
      </c>
      <c r="E131" s="1" t="n">
        <v>145</v>
      </c>
      <c r="F131" s="1" t="s">
        <v>41</v>
      </c>
      <c r="G131" s="1" t="n">
        <f aca="false">PRODUCT(C131+D131+E131)</f>
        <v>376</v>
      </c>
      <c r="H131" s="48" t="n">
        <v>169</v>
      </c>
      <c r="I131" s="106" t="n">
        <f aca="false">PRODUCT(G131/H131)</f>
        <v>2.22485207100592</v>
      </c>
      <c r="K131" s="6" t="s">
        <v>252</v>
      </c>
      <c r="L131" s="106" t="n">
        <v>2.32407407407407</v>
      </c>
      <c r="M131" s="1" t="n">
        <v>502</v>
      </c>
    </row>
    <row r="132" customFormat="false" ht="15" hidden="false" customHeight="false" outlineLevel="0" collapsed="false">
      <c r="A132" s="54" t="n">
        <v>131</v>
      </c>
      <c r="B132" s="6" t="s">
        <v>367</v>
      </c>
      <c r="C132" s="1" t="n">
        <v>11</v>
      </c>
      <c r="D132" s="1" t="n">
        <v>111</v>
      </c>
      <c r="E132" s="1" t="n">
        <v>252</v>
      </c>
      <c r="F132" s="1" t="s">
        <v>41</v>
      </c>
      <c r="G132" s="1" t="n">
        <f aca="false">PRODUCT(C132+D132+E132)</f>
        <v>374</v>
      </c>
      <c r="H132" s="48" t="n">
        <v>247</v>
      </c>
      <c r="I132" s="106" t="n">
        <f aca="false">PRODUCT(G132/H132)</f>
        <v>1.51417004048583</v>
      </c>
      <c r="K132" s="6" t="s">
        <v>1597</v>
      </c>
      <c r="L132" s="106" t="n">
        <v>2.3134328358209</v>
      </c>
      <c r="M132" s="1" t="n">
        <v>155</v>
      </c>
    </row>
    <row r="133" customFormat="false" ht="15" hidden="false" customHeight="false" outlineLevel="0" collapsed="false">
      <c r="A133" s="54" t="n">
        <v>132</v>
      </c>
      <c r="B133" s="6" t="s">
        <v>396</v>
      </c>
      <c r="C133" s="1" t="n">
        <v>13</v>
      </c>
      <c r="D133" s="1" t="n">
        <v>106</v>
      </c>
      <c r="E133" s="1" t="n">
        <v>255</v>
      </c>
      <c r="F133" s="1" t="s">
        <v>41</v>
      </c>
      <c r="G133" s="1" t="n">
        <f aca="false">PRODUCT(C133+D133+E133)</f>
        <v>374</v>
      </c>
      <c r="H133" s="48" t="n">
        <v>234</v>
      </c>
      <c r="I133" s="106" t="n">
        <f aca="false">PRODUCT(G133/H133)</f>
        <v>1.5982905982906</v>
      </c>
      <c r="K133" s="6" t="s">
        <v>1176</v>
      </c>
      <c r="L133" s="106" t="n">
        <v>2.31067961165049</v>
      </c>
      <c r="M133" s="1" t="n">
        <v>238</v>
      </c>
    </row>
    <row r="134" customFormat="false" ht="15" hidden="false" customHeight="false" outlineLevel="0" collapsed="false">
      <c r="A134" s="54" t="n">
        <v>133</v>
      </c>
      <c r="B134" s="6" t="s">
        <v>172</v>
      </c>
      <c r="C134" s="1" t="n">
        <v>10</v>
      </c>
      <c r="D134" s="1" t="n">
        <v>314</v>
      </c>
      <c r="E134" s="1" t="n">
        <v>50</v>
      </c>
      <c r="F134" s="1" t="s">
        <v>41</v>
      </c>
      <c r="G134" s="1" t="n">
        <f aca="false">PRODUCT(C134+D134+E134)</f>
        <v>374</v>
      </c>
      <c r="H134" s="48" t="n">
        <v>297</v>
      </c>
      <c r="I134" s="106" t="n">
        <f aca="false">PRODUCT(G134/H134)</f>
        <v>1.25925925925926</v>
      </c>
      <c r="K134" s="6" t="s">
        <v>49</v>
      </c>
      <c r="L134" s="106" t="n">
        <v>2.30487804878049</v>
      </c>
      <c r="M134" s="1" t="n">
        <v>945</v>
      </c>
    </row>
    <row r="135" customFormat="false" ht="15" hidden="false" customHeight="false" outlineLevel="0" collapsed="false">
      <c r="A135" s="54" t="n">
        <v>134</v>
      </c>
      <c r="B135" s="6" t="s">
        <v>378</v>
      </c>
      <c r="C135" s="1" t="n">
        <v>9</v>
      </c>
      <c r="D135" s="1" t="n">
        <v>93</v>
      </c>
      <c r="E135" s="1" t="n">
        <v>270</v>
      </c>
      <c r="F135" s="1" t="s">
        <v>41</v>
      </c>
      <c r="G135" s="1" t="n">
        <f aca="false">PRODUCT(C135+D135+E135)</f>
        <v>372</v>
      </c>
      <c r="H135" s="48" t="n">
        <v>203</v>
      </c>
      <c r="I135" s="106" t="n">
        <f aca="false">PRODUCT(G135/H135)</f>
        <v>1.83251231527094</v>
      </c>
      <c r="K135" s="6" t="s">
        <v>243</v>
      </c>
      <c r="L135" s="106" t="n">
        <v>2.30434782608696</v>
      </c>
      <c r="M135" s="1" t="n">
        <v>318</v>
      </c>
    </row>
    <row r="136" customFormat="false" ht="15" hidden="false" customHeight="false" outlineLevel="0" collapsed="false">
      <c r="A136" s="54" t="n">
        <v>135</v>
      </c>
      <c r="B136" s="6" t="s">
        <v>310</v>
      </c>
      <c r="C136" s="1" t="n">
        <v>13</v>
      </c>
      <c r="D136" s="1" t="n">
        <v>53</v>
      </c>
      <c r="E136" s="1" t="n">
        <v>303</v>
      </c>
      <c r="F136" s="1" t="s">
        <v>41</v>
      </c>
      <c r="G136" s="1" t="n">
        <f aca="false">PRODUCT(C136+D136+E136)</f>
        <v>369</v>
      </c>
      <c r="H136" s="48" t="n">
        <v>189</v>
      </c>
      <c r="I136" s="106" t="n">
        <f aca="false">PRODUCT(G136/H136)</f>
        <v>1.95238095238095</v>
      </c>
      <c r="K136" s="6" t="s">
        <v>1948</v>
      </c>
      <c r="L136" s="106" t="n">
        <v>2.29824561403509</v>
      </c>
      <c r="M136" s="1" t="n">
        <v>131</v>
      </c>
    </row>
    <row r="137" customFormat="false" ht="15" hidden="false" customHeight="false" outlineLevel="0" collapsed="false">
      <c r="A137" s="54" t="n">
        <v>136</v>
      </c>
      <c r="B137" s="6" t="s">
        <v>212</v>
      </c>
      <c r="C137" s="1" t="n">
        <v>32</v>
      </c>
      <c r="D137" s="1" t="n">
        <v>166</v>
      </c>
      <c r="E137" s="1" t="n">
        <v>169</v>
      </c>
      <c r="F137" s="1" t="s">
        <v>41</v>
      </c>
      <c r="G137" s="1" t="n">
        <f aca="false">PRODUCT(C137+D137+E137)</f>
        <v>367</v>
      </c>
      <c r="H137" s="48" t="n">
        <v>96</v>
      </c>
      <c r="I137" s="106" t="n">
        <f aca="false">PRODUCT(G137/H137)</f>
        <v>3.82291666666667</v>
      </c>
      <c r="K137" s="6" t="s">
        <v>1577</v>
      </c>
      <c r="L137" s="106" t="n">
        <v>2.28947368421053</v>
      </c>
      <c r="M137" s="1" t="n">
        <v>174</v>
      </c>
    </row>
    <row r="138" customFormat="false" ht="15" hidden="false" customHeight="false" outlineLevel="0" collapsed="false">
      <c r="A138" s="54" t="n">
        <v>137</v>
      </c>
      <c r="B138" s="6" t="s">
        <v>328</v>
      </c>
      <c r="C138" s="1" t="n">
        <v>16</v>
      </c>
      <c r="D138" s="1" t="n">
        <v>175</v>
      </c>
      <c r="E138" s="1" t="n">
        <v>175</v>
      </c>
      <c r="F138" s="1" t="s">
        <v>41</v>
      </c>
      <c r="G138" s="1" t="n">
        <f aca="false">PRODUCT(C138+D138+E138)</f>
        <v>366</v>
      </c>
      <c r="H138" s="48" t="n">
        <v>265</v>
      </c>
      <c r="I138" s="106" t="n">
        <f aca="false">PRODUCT(G138/H138)</f>
        <v>1.3811320754717</v>
      </c>
      <c r="K138" s="6" t="s">
        <v>346</v>
      </c>
      <c r="L138" s="106" t="n">
        <v>2.28497409326425</v>
      </c>
      <c r="M138" s="1" t="n">
        <v>441</v>
      </c>
    </row>
    <row r="139" customFormat="false" ht="15" hidden="false" customHeight="false" outlineLevel="0" collapsed="false">
      <c r="A139" s="54" t="n">
        <v>138</v>
      </c>
      <c r="B139" s="6" t="s">
        <v>963</v>
      </c>
      <c r="C139" s="1" t="n">
        <v>17</v>
      </c>
      <c r="D139" s="1" t="n">
        <v>108</v>
      </c>
      <c r="E139" s="1" t="n">
        <v>241</v>
      </c>
      <c r="F139" s="1" t="s">
        <v>41</v>
      </c>
      <c r="G139" s="1" t="n">
        <f aca="false">PRODUCT(C139+D139+E139)</f>
        <v>366</v>
      </c>
      <c r="H139" s="48" t="n">
        <v>139</v>
      </c>
      <c r="I139" s="106" t="n">
        <f aca="false">PRODUCT(G139/H139)</f>
        <v>2.63309352517986</v>
      </c>
      <c r="K139" s="6" t="s">
        <v>167</v>
      </c>
      <c r="L139" s="106" t="n">
        <v>2.27678571428571</v>
      </c>
      <c r="M139" s="1" t="n">
        <v>255</v>
      </c>
    </row>
    <row r="140" customFormat="false" ht="15" hidden="false" customHeight="false" outlineLevel="0" collapsed="false">
      <c r="A140" s="54" t="n">
        <v>139</v>
      </c>
      <c r="B140" s="6" t="s">
        <v>326</v>
      </c>
      <c r="C140" s="1" t="n">
        <v>6</v>
      </c>
      <c r="D140" s="1" t="n">
        <v>60</v>
      </c>
      <c r="E140" s="1" t="n">
        <v>299</v>
      </c>
      <c r="F140" s="1" t="s">
        <v>41</v>
      </c>
      <c r="G140" s="1" t="n">
        <f aca="false">PRODUCT(C140+D140+E140)</f>
        <v>365</v>
      </c>
      <c r="H140" s="48" t="n">
        <v>217</v>
      </c>
      <c r="I140" s="106" t="n">
        <f aca="false">PRODUCT(G140/H140)</f>
        <v>1.68202764976959</v>
      </c>
      <c r="K140" s="6" t="s">
        <v>173</v>
      </c>
      <c r="L140" s="106" t="n">
        <v>2.27125506072874</v>
      </c>
      <c r="M140" s="1" t="n">
        <v>561</v>
      </c>
    </row>
    <row r="141" customFormat="false" ht="15" hidden="false" customHeight="false" outlineLevel="0" collapsed="false">
      <c r="A141" s="54" t="n">
        <v>140</v>
      </c>
      <c r="B141" s="6" t="s">
        <v>383</v>
      </c>
      <c r="C141" s="1" t="n">
        <v>6</v>
      </c>
      <c r="D141" s="1" t="n">
        <v>94</v>
      </c>
      <c r="E141" s="1" t="n">
        <v>264</v>
      </c>
      <c r="F141" s="1" t="s">
        <v>41</v>
      </c>
      <c r="G141" s="1" t="n">
        <f aca="false">PRODUCT(C141+D141+E141)</f>
        <v>364</v>
      </c>
      <c r="H141" s="48" t="n">
        <v>172</v>
      </c>
      <c r="I141" s="106" t="n">
        <f aca="false">PRODUCT(G141/H141)</f>
        <v>2.11627906976744</v>
      </c>
      <c r="K141" s="6" t="s">
        <v>104</v>
      </c>
      <c r="L141" s="106" t="n">
        <v>2.26666666666667</v>
      </c>
      <c r="M141" s="1" t="n">
        <v>748</v>
      </c>
    </row>
    <row r="142" customFormat="false" ht="15" hidden="false" customHeight="false" outlineLevel="0" collapsed="false">
      <c r="A142" s="54" t="n">
        <v>141</v>
      </c>
      <c r="B142" s="6" t="s">
        <v>1011</v>
      </c>
      <c r="C142" s="1" t="n">
        <v>16</v>
      </c>
      <c r="D142" s="1" t="n">
        <v>148</v>
      </c>
      <c r="E142" s="1" t="n">
        <v>195</v>
      </c>
      <c r="F142" s="1" t="s">
        <v>41</v>
      </c>
      <c r="G142" s="1" t="n">
        <f aca="false">PRODUCT(C142+D142+E142)</f>
        <v>359</v>
      </c>
      <c r="H142" s="48" t="n">
        <v>165</v>
      </c>
      <c r="I142" s="106" t="n">
        <f aca="false">PRODUCT(G142/H142)</f>
        <v>2.17575757575758</v>
      </c>
      <c r="K142" s="6" t="s">
        <v>1976</v>
      </c>
      <c r="L142" s="106" t="n">
        <v>2.26086956521739</v>
      </c>
      <c r="M142" s="1" t="n">
        <v>104</v>
      </c>
    </row>
    <row r="143" customFormat="false" ht="15" hidden="false" customHeight="false" outlineLevel="0" collapsed="false">
      <c r="A143" s="54" t="n">
        <v>142</v>
      </c>
      <c r="B143" s="6" t="s">
        <v>248</v>
      </c>
      <c r="C143" s="1" t="n">
        <v>10</v>
      </c>
      <c r="D143" s="1" t="n">
        <v>307</v>
      </c>
      <c r="E143" s="1" t="n">
        <v>42</v>
      </c>
      <c r="F143" s="1" t="s">
        <v>41</v>
      </c>
      <c r="G143" s="1" t="n">
        <f aca="false">PRODUCT(C143+D143+E143)</f>
        <v>359</v>
      </c>
      <c r="H143" s="48" t="n">
        <v>223</v>
      </c>
      <c r="I143" s="106" t="n">
        <f aca="false">PRODUCT(G143/H143)</f>
        <v>1.60986547085202</v>
      </c>
      <c r="K143" s="6" t="s">
        <v>276</v>
      </c>
      <c r="L143" s="106" t="n">
        <v>2.26</v>
      </c>
      <c r="M143" s="1" t="n">
        <v>565</v>
      </c>
    </row>
    <row r="144" customFormat="false" ht="15" hidden="false" customHeight="false" outlineLevel="0" collapsed="false">
      <c r="A144" s="54" t="n">
        <v>143</v>
      </c>
      <c r="B144" s="6" t="s">
        <v>228</v>
      </c>
      <c r="C144" s="1" t="n">
        <v>11</v>
      </c>
      <c r="D144" s="1" t="n">
        <v>316</v>
      </c>
      <c r="E144" s="1" t="n">
        <v>32</v>
      </c>
      <c r="F144" s="1" t="s">
        <v>41</v>
      </c>
      <c r="G144" s="1" t="n">
        <f aca="false">PRODUCT(C144+D144+E144)</f>
        <v>359</v>
      </c>
      <c r="H144" s="48" t="n">
        <v>172</v>
      </c>
      <c r="I144" s="106" t="n">
        <f aca="false">PRODUCT(G144/H144)</f>
        <v>2.08720930232558</v>
      </c>
      <c r="K144" s="6" t="s">
        <v>387</v>
      </c>
      <c r="L144" s="106" t="n">
        <v>2.2554347826087</v>
      </c>
      <c r="M144" s="1" t="n">
        <v>415</v>
      </c>
    </row>
    <row r="145" customFormat="false" ht="15" hidden="false" customHeight="false" outlineLevel="0" collapsed="false">
      <c r="A145" s="54" t="n">
        <v>144</v>
      </c>
      <c r="B145" s="6" t="s">
        <v>312</v>
      </c>
      <c r="C145" s="1" t="n">
        <v>10</v>
      </c>
      <c r="D145" s="1" t="n">
        <v>43</v>
      </c>
      <c r="E145" s="1" t="n">
        <v>301</v>
      </c>
      <c r="F145" s="1" t="s">
        <v>41</v>
      </c>
      <c r="G145" s="1" t="n">
        <f aca="false">PRODUCT(C145+D145+E145)</f>
        <v>354</v>
      </c>
      <c r="H145" s="48" t="n">
        <v>148</v>
      </c>
      <c r="I145" s="106" t="n">
        <f aca="false">PRODUCT(G145/H145)</f>
        <v>2.39189189189189</v>
      </c>
      <c r="K145" s="6" t="s">
        <v>1050</v>
      </c>
      <c r="L145" s="106" t="n">
        <v>2.25471698113208</v>
      </c>
      <c r="M145" s="1" t="n">
        <v>239</v>
      </c>
    </row>
    <row r="146" customFormat="false" ht="15" hidden="false" customHeight="false" outlineLevel="0" collapsed="false">
      <c r="A146" s="54" t="n">
        <v>145</v>
      </c>
      <c r="B146" s="6" t="s">
        <v>270</v>
      </c>
      <c r="C146" s="1" t="n">
        <v>10</v>
      </c>
      <c r="D146" s="1" t="n">
        <v>42</v>
      </c>
      <c r="E146" s="1" t="n">
        <v>300</v>
      </c>
      <c r="F146" s="1" t="s">
        <v>41</v>
      </c>
      <c r="G146" s="1" t="n">
        <f aca="false">PRODUCT(C146+D146+E146)</f>
        <v>352</v>
      </c>
      <c r="H146" s="48" t="n">
        <v>275</v>
      </c>
      <c r="I146" s="106" t="n">
        <f aca="false">PRODUCT(G146/H146)</f>
        <v>1.28</v>
      </c>
      <c r="K146" s="6" t="s">
        <v>325</v>
      </c>
      <c r="L146" s="106" t="n">
        <v>2.24038461538462</v>
      </c>
      <c r="M146" s="1" t="n">
        <v>233</v>
      </c>
    </row>
    <row r="147" customFormat="false" ht="15" hidden="false" customHeight="false" outlineLevel="0" collapsed="false">
      <c r="A147" s="54" t="n">
        <v>146</v>
      </c>
      <c r="B147" s="6" t="s">
        <v>231</v>
      </c>
      <c r="C147" s="1" t="n">
        <v>8</v>
      </c>
      <c r="D147" s="1" t="n">
        <v>319</v>
      </c>
      <c r="E147" s="1" t="n">
        <v>23</v>
      </c>
      <c r="F147" s="1" t="s">
        <v>41</v>
      </c>
      <c r="G147" s="1" t="n">
        <f aca="false">PRODUCT(C147+D147+E147)</f>
        <v>350</v>
      </c>
      <c r="H147" s="48" t="n">
        <v>182</v>
      </c>
      <c r="I147" s="106" t="n">
        <f aca="false">PRODUCT(G147/H147)</f>
        <v>1.92307692307692</v>
      </c>
      <c r="K147" s="6" t="s">
        <v>1100</v>
      </c>
      <c r="L147" s="106" t="n">
        <v>2.23703703703704</v>
      </c>
      <c r="M147" s="1" t="n">
        <v>302</v>
      </c>
    </row>
    <row r="148" customFormat="false" ht="15" hidden="false" customHeight="false" outlineLevel="0" collapsed="false">
      <c r="A148" s="54" t="n">
        <v>147</v>
      </c>
      <c r="B148" s="6" t="s">
        <v>303</v>
      </c>
      <c r="C148" s="1" t="n">
        <v>9</v>
      </c>
      <c r="D148" s="1" t="n">
        <v>279</v>
      </c>
      <c r="E148" s="1" t="n">
        <v>61</v>
      </c>
      <c r="F148" s="1" t="s">
        <v>41</v>
      </c>
      <c r="G148" s="1" t="n">
        <f aca="false">PRODUCT(C148+D148+E148)</f>
        <v>349</v>
      </c>
      <c r="H148" s="48" t="n">
        <v>208</v>
      </c>
      <c r="I148" s="106" t="n">
        <f aca="false">PRODUCT(G148/H148)</f>
        <v>1.67788461538462</v>
      </c>
      <c r="K148" s="6" t="s">
        <v>362</v>
      </c>
      <c r="L148" s="106" t="n">
        <v>2.22485207100592</v>
      </c>
      <c r="M148" s="1" t="n">
        <v>376</v>
      </c>
    </row>
    <row r="149" customFormat="false" ht="15" hidden="false" customHeight="false" outlineLevel="0" collapsed="false">
      <c r="A149" s="54" t="n">
        <v>148</v>
      </c>
      <c r="B149" s="6" t="s">
        <v>238</v>
      </c>
      <c r="C149" s="1" t="n">
        <v>15</v>
      </c>
      <c r="D149" s="1" t="n">
        <v>225</v>
      </c>
      <c r="E149" s="1" t="n">
        <v>109</v>
      </c>
      <c r="F149" s="1" t="s">
        <v>41</v>
      </c>
      <c r="G149" s="1" t="n">
        <f aca="false">PRODUCT(C149+D149+E149)</f>
        <v>349</v>
      </c>
      <c r="H149" s="48" t="n">
        <v>280</v>
      </c>
      <c r="I149" s="106" t="n">
        <f aca="false">PRODUCT(G149/H149)</f>
        <v>1.24642857142857</v>
      </c>
      <c r="K149" s="6" t="s">
        <v>407</v>
      </c>
      <c r="L149" s="106" t="n">
        <v>2.22463768115942</v>
      </c>
      <c r="M149" s="1" t="n">
        <v>307</v>
      </c>
    </row>
    <row r="150" customFormat="false" ht="15" hidden="false" customHeight="false" outlineLevel="0" collapsed="false">
      <c r="A150" s="54" t="n">
        <v>149</v>
      </c>
      <c r="B150" s="6" t="s">
        <v>382</v>
      </c>
      <c r="C150" s="1" t="n">
        <v>21</v>
      </c>
      <c r="D150" s="1" t="n">
        <v>170</v>
      </c>
      <c r="E150" s="1" t="n">
        <v>157</v>
      </c>
      <c r="F150" s="1" t="s">
        <v>41</v>
      </c>
      <c r="G150" s="1" t="n">
        <f aca="false">PRODUCT(C150+D150+E150)</f>
        <v>348</v>
      </c>
      <c r="H150" s="48" t="n">
        <v>143</v>
      </c>
      <c r="I150" s="106" t="n">
        <f aca="false">PRODUCT(G150/H150)</f>
        <v>2.43356643356643</v>
      </c>
      <c r="K150" s="6" t="s">
        <v>2024</v>
      </c>
      <c r="L150" s="106" t="n">
        <v>2.22448979591837</v>
      </c>
      <c r="M150" s="1" t="n">
        <v>109</v>
      </c>
    </row>
    <row r="151" customFormat="false" ht="15" hidden="false" customHeight="false" outlineLevel="0" collapsed="false">
      <c r="A151" s="54" t="n">
        <v>150</v>
      </c>
      <c r="B151" s="6" t="s">
        <v>352</v>
      </c>
      <c r="C151" s="1" t="n">
        <v>9</v>
      </c>
      <c r="D151" s="1" t="n">
        <v>55</v>
      </c>
      <c r="E151" s="1" t="n">
        <v>283</v>
      </c>
      <c r="F151" s="1" t="s">
        <v>41</v>
      </c>
      <c r="G151" s="1" t="n">
        <f aca="false">PRODUCT(C151+D151+E151)</f>
        <v>347</v>
      </c>
      <c r="H151" s="48" t="n">
        <v>187</v>
      </c>
      <c r="I151" s="106" t="n">
        <f aca="false">PRODUCT(G151/H151)</f>
        <v>1.85561497326203</v>
      </c>
      <c r="K151" s="6" t="s">
        <v>1291</v>
      </c>
      <c r="L151" s="106" t="n">
        <v>2.20731707317073</v>
      </c>
      <c r="M151" s="1" t="n">
        <v>181</v>
      </c>
    </row>
    <row r="152" customFormat="false" ht="15" hidden="false" customHeight="false" outlineLevel="0" collapsed="false">
      <c r="A152" s="54" t="n">
        <v>151</v>
      </c>
      <c r="B152" s="6" t="s">
        <v>321</v>
      </c>
      <c r="C152" s="1" t="n">
        <v>26</v>
      </c>
      <c r="D152" s="1" t="n">
        <v>63</v>
      </c>
      <c r="E152" s="1" t="n">
        <v>258</v>
      </c>
      <c r="F152" s="1" t="s">
        <v>41</v>
      </c>
      <c r="G152" s="1" t="n">
        <f aca="false">PRODUCT(C152+D152+E152)</f>
        <v>347</v>
      </c>
      <c r="H152" s="48" t="n">
        <v>192</v>
      </c>
      <c r="I152" s="106" t="n">
        <f aca="false">PRODUCT(G152/H152)</f>
        <v>1.80729166666667</v>
      </c>
      <c r="K152" s="6" t="s">
        <v>79</v>
      </c>
      <c r="L152" s="106" t="n">
        <v>2.20285714285714</v>
      </c>
      <c r="M152" s="1" t="n">
        <v>771</v>
      </c>
    </row>
    <row r="153" customFormat="false" ht="15" hidden="false" customHeight="false" outlineLevel="0" collapsed="false">
      <c r="A153" s="54" t="n">
        <v>152</v>
      </c>
      <c r="B153" s="6" t="s">
        <v>337</v>
      </c>
      <c r="C153" s="1" t="n">
        <v>10</v>
      </c>
      <c r="D153" s="1" t="n">
        <v>233</v>
      </c>
      <c r="E153" s="1" t="n">
        <v>104</v>
      </c>
      <c r="F153" s="1" t="s">
        <v>41</v>
      </c>
      <c r="G153" s="1" t="n">
        <f aca="false">PRODUCT(C153+D153+E153)</f>
        <v>347</v>
      </c>
      <c r="H153" s="48" t="n">
        <v>162</v>
      </c>
      <c r="I153" s="106" t="n">
        <f aca="false">PRODUCT(G153/H153)</f>
        <v>2.14197530864198</v>
      </c>
      <c r="K153" s="6" t="s">
        <v>119</v>
      </c>
      <c r="L153" s="106" t="n">
        <v>2.20136518771331</v>
      </c>
      <c r="M153" s="1" t="n">
        <v>645</v>
      </c>
    </row>
    <row r="154" customFormat="false" ht="15" hidden="false" customHeight="false" outlineLevel="0" collapsed="false">
      <c r="A154" s="54" t="n">
        <v>153</v>
      </c>
      <c r="B154" s="6" t="s">
        <v>1035</v>
      </c>
      <c r="C154" s="1" t="n">
        <v>10</v>
      </c>
      <c r="D154" s="1" t="n">
        <v>93</v>
      </c>
      <c r="E154" s="1" t="n">
        <v>240</v>
      </c>
      <c r="F154" s="1" t="s">
        <v>41</v>
      </c>
      <c r="G154" s="1" t="n">
        <f aca="false">PRODUCT(C154+D154+E154)</f>
        <v>343</v>
      </c>
      <c r="H154" s="48" t="n">
        <v>166</v>
      </c>
      <c r="I154" s="106" t="n">
        <f aca="false">PRODUCT(G154/H154)</f>
        <v>2.06626506024096</v>
      </c>
      <c r="K154" s="6" t="s">
        <v>1909</v>
      </c>
      <c r="L154" s="106" t="n">
        <v>2.19672131147541</v>
      </c>
      <c r="M154" s="1" t="n">
        <v>134</v>
      </c>
    </row>
    <row r="155" customFormat="false" ht="15" hidden="false" customHeight="false" outlineLevel="0" collapsed="false">
      <c r="A155" s="54" t="n">
        <v>154</v>
      </c>
      <c r="B155" s="6" t="s">
        <v>247</v>
      </c>
      <c r="C155" s="1" t="n">
        <v>30</v>
      </c>
      <c r="D155" s="1" t="n">
        <v>196</v>
      </c>
      <c r="E155" s="1" t="n">
        <v>117</v>
      </c>
      <c r="F155" s="1" t="s">
        <v>41</v>
      </c>
      <c r="G155" s="1" t="n">
        <f aca="false">PRODUCT(C155+D155+E155)</f>
        <v>343</v>
      </c>
      <c r="H155" s="48" t="n">
        <v>102</v>
      </c>
      <c r="I155" s="106" t="n">
        <f aca="false">PRODUCT(G155/H155)</f>
        <v>3.36274509803922</v>
      </c>
      <c r="K155" s="6" t="s">
        <v>2083</v>
      </c>
      <c r="L155" s="106" t="n">
        <v>2.19565217391304</v>
      </c>
      <c r="M155" s="1" t="n">
        <v>101</v>
      </c>
    </row>
    <row r="156" customFormat="false" ht="15" hidden="false" customHeight="false" outlineLevel="0" collapsed="false">
      <c r="A156" s="54" t="n">
        <v>155</v>
      </c>
      <c r="B156" s="6" t="s">
        <v>264</v>
      </c>
      <c r="C156" s="1" t="n">
        <v>16</v>
      </c>
      <c r="D156" s="1" t="n">
        <v>113</v>
      </c>
      <c r="E156" s="1" t="n">
        <v>213</v>
      </c>
      <c r="F156" s="1" t="s">
        <v>41</v>
      </c>
      <c r="G156" s="1" t="n">
        <f aca="false">PRODUCT(C156+D156+E156)</f>
        <v>342</v>
      </c>
      <c r="H156" s="48" t="n">
        <v>275</v>
      </c>
      <c r="I156" s="106" t="n">
        <f aca="false">PRODUCT(G156/H156)</f>
        <v>1.24363636363636</v>
      </c>
      <c r="K156" s="6" t="s">
        <v>1164</v>
      </c>
      <c r="L156" s="106" t="n">
        <v>2.19491525423729</v>
      </c>
      <c r="M156" s="1" t="n">
        <v>259</v>
      </c>
    </row>
    <row r="157" customFormat="false" ht="15" hidden="false" customHeight="false" outlineLevel="0" collapsed="false">
      <c r="A157" s="54" t="n">
        <v>156</v>
      </c>
      <c r="B157" s="6" t="s">
        <v>1062</v>
      </c>
      <c r="C157" s="1" t="n">
        <v>17</v>
      </c>
      <c r="D157" s="1" t="n">
        <v>146</v>
      </c>
      <c r="E157" s="1" t="n">
        <v>179</v>
      </c>
      <c r="F157" s="1" t="s">
        <v>41</v>
      </c>
      <c r="G157" s="1" t="n">
        <f aca="false">PRODUCT(C157+D157+E157)</f>
        <v>342</v>
      </c>
      <c r="H157" s="48" t="n">
        <v>171</v>
      </c>
      <c r="I157" s="106" t="n">
        <f aca="false">PRODUCT(G157/H157)</f>
        <v>2</v>
      </c>
      <c r="K157" s="6" t="s">
        <v>1224</v>
      </c>
      <c r="L157" s="106" t="n">
        <v>2.192</v>
      </c>
      <c r="M157" s="1" t="n">
        <v>274</v>
      </c>
    </row>
    <row r="158" customFormat="false" ht="15" hidden="false" customHeight="false" outlineLevel="0" collapsed="false">
      <c r="A158" s="54" t="n">
        <v>157</v>
      </c>
      <c r="B158" s="6" t="s">
        <v>225</v>
      </c>
      <c r="C158" s="1" t="n">
        <v>4</v>
      </c>
      <c r="D158" s="1" t="n">
        <v>319</v>
      </c>
      <c r="E158" s="1" t="n">
        <v>16</v>
      </c>
      <c r="F158" s="1" t="s">
        <v>41</v>
      </c>
      <c r="G158" s="1" t="n">
        <f aca="false">PRODUCT(C158+D158+E158)</f>
        <v>339</v>
      </c>
      <c r="H158" s="48" t="n">
        <v>192</v>
      </c>
      <c r="I158" s="106" t="n">
        <f aca="false">PRODUCT(G158/H158)</f>
        <v>1.765625</v>
      </c>
      <c r="K158" s="6" t="s">
        <v>334</v>
      </c>
      <c r="L158" s="106" t="n">
        <v>2.18468468468469</v>
      </c>
      <c r="M158" s="1" t="n">
        <v>485</v>
      </c>
    </row>
    <row r="159" customFormat="false" ht="15" hidden="false" customHeight="false" outlineLevel="0" collapsed="false">
      <c r="A159" s="54" t="n">
        <v>158</v>
      </c>
      <c r="B159" s="6" t="s">
        <v>229</v>
      </c>
      <c r="C159" s="1" t="n">
        <v>5</v>
      </c>
      <c r="D159" s="1" t="n">
        <v>255</v>
      </c>
      <c r="E159" s="1" t="n">
        <v>77</v>
      </c>
      <c r="F159" s="1" t="s">
        <v>41</v>
      </c>
      <c r="G159" s="1" t="n">
        <f aca="false">PRODUCT(C159+D159+E159)</f>
        <v>337</v>
      </c>
      <c r="H159" s="48" t="n">
        <v>251</v>
      </c>
      <c r="I159" s="106" t="n">
        <f aca="false">PRODUCT(G159/H159)</f>
        <v>1.34262948207171</v>
      </c>
      <c r="K159" s="6" t="s">
        <v>142</v>
      </c>
      <c r="L159" s="106" t="n">
        <v>2.18390804597701</v>
      </c>
      <c r="M159" s="1" t="n">
        <v>570</v>
      </c>
    </row>
    <row r="160" customFormat="false" ht="15" hidden="false" customHeight="false" outlineLevel="0" collapsed="false">
      <c r="A160" s="54" t="n">
        <v>159</v>
      </c>
      <c r="B160" s="6" t="s">
        <v>923</v>
      </c>
      <c r="C160" s="1" t="n">
        <v>5</v>
      </c>
      <c r="D160" s="1" t="n">
        <v>114</v>
      </c>
      <c r="E160" s="1" t="n">
        <v>217</v>
      </c>
      <c r="F160" s="1" t="s">
        <v>41</v>
      </c>
      <c r="G160" s="1" t="n">
        <f aca="false">PRODUCT(C160+D160+E160)</f>
        <v>336</v>
      </c>
      <c r="H160" s="48" t="n">
        <v>161</v>
      </c>
      <c r="I160" s="106" t="n">
        <f aca="false">PRODUCT(G160/H160)</f>
        <v>2.08695652173913</v>
      </c>
      <c r="K160" s="6" t="s">
        <v>1803</v>
      </c>
      <c r="L160" s="106" t="n">
        <v>2.17777777777778</v>
      </c>
      <c r="M160" s="1" t="n">
        <v>196</v>
      </c>
    </row>
    <row r="161" customFormat="false" ht="15" hidden="false" customHeight="false" outlineLevel="0" collapsed="false">
      <c r="A161" s="54" t="n">
        <v>160</v>
      </c>
      <c r="B161" s="6" t="s">
        <v>415</v>
      </c>
      <c r="C161" s="1" t="n">
        <v>19</v>
      </c>
      <c r="D161" s="1" t="n">
        <v>196</v>
      </c>
      <c r="E161" s="1" t="n">
        <v>121</v>
      </c>
      <c r="F161" s="1" t="s">
        <v>41</v>
      </c>
      <c r="G161" s="1" t="n">
        <f aca="false">PRODUCT(C161+D161+E161)</f>
        <v>336</v>
      </c>
      <c r="H161" s="48" t="n">
        <v>178</v>
      </c>
      <c r="I161" s="106" t="n">
        <f aca="false">PRODUCT(G161/H161)</f>
        <v>1.8876404494382</v>
      </c>
      <c r="K161" s="6" t="s">
        <v>1011</v>
      </c>
      <c r="L161" s="106" t="n">
        <v>2.17575757575758</v>
      </c>
      <c r="M161" s="1" t="n">
        <v>359</v>
      </c>
    </row>
    <row r="162" customFormat="false" ht="15" hidden="false" customHeight="false" outlineLevel="0" collapsed="false">
      <c r="A162" s="54" t="n">
        <v>161</v>
      </c>
      <c r="B162" s="6" t="s">
        <v>256</v>
      </c>
      <c r="C162" s="1" t="n">
        <v>27</v>
      </c>
      <c r="D162" s="1" t="n">
        <v>92</v>
      </c>
      <c r="E162" s="1" t="n">
        <v>217</v>
      </c>
      <c r="F162" s="1" t="s">
        <v>41</v>
      </c>
      <c r="G162" s="1" t="n">
        <f aca="false">PRODUCT(C162+D162+E162)</f>
        <v>336</v>
      </c>
      <c r="H162" s="48" t="n">
        <v>277</v>
      </c>
      <c r="I162" s="106" t="n">
        <f aca="false">PRODUCT(G162/H162)</f>
        <v>1.2129963898917</v>
      </c>
      <c r="K162" s="6" t="s">
        <v>1793</v>
      </c>
      <c r="L162" s="106" t="n">
        <v>2.16923076923077</v>
      </c>
      <c r="M162" s="1" t="n">
        <v>141</v>
      </c>
    </row>
    <row r="163" customFormat="false" ht="15" hidden="false" customHeight="false" outlineLevel="0" collapsed="false">
      <c r="A163" s="54" t="n">
        <v>162</v>
      </c>
      <c r="B163" s="6" t="s">
        <v>1114</v>
      </c>
      <c r="C163" s="1" t="n">
        <v>18</v>
      </c>
      <c r="D163" s="1" t="n">
        <v>178</v>
      </c>
      <c r="E163" s="1" t="n">
        <v>137</v>
      </c>
      <c r="F163" s="1" t="s">
        <v>41</v>
      </c>
      <c r="G163" s="1" t="n">
        <f aca="false">PRODUCT(C163+D163+E163)</f>
        <v>333</v>
      </c>
      <c r="H163" s="48" t="n">
        <v>170</v>
      </c>
      <c r="I163" s="106" t="n">
        <f aca="false">PRODUCT(G163/H163)</f>
        <v>1.95882352941176</v>
      </c>
      <c r="K163" s="6" t="s">
        <v>304</v>
      </c>
      <c r="L163" s="106" t="n">
        <v>2.15789473684211</v>
      </c>
      <c r="M163" s="1" t="n">
        <v>492</v>
      </c>
    </row>
    <row r="164" customFormat="false" ht="15" hidden="false" customHeight="false" outlineLevel="0" collapsed="false">
      <c r="A164" s="54" t="n">
        <v>163</v>
      </c>
      <c r="B164" s="6" t="s">
        <v>1085</v>
      </c>
      <c r="C164" s="1" t="n">
        <v>16</v>
      </c>
      <c r="D164" s="1" t="n">
        <v>183</v>
      </c>
      <c r="E164" s="1" t="n">
        <v>132</v>
      </c>
      <c r="F164" s="1" t="s">
        <v>41</v>
      </c>
      <c r="G164" s="1" t="n">
        <f aca="false">PRODUCT(C164+D164+E164)</f>
        <v>331</v>
      </c>
      <c r="H164" s="48" t="n">
        <v>155</v>
      </c>
      <c r="I164" s="106" t="n">
        <f aca="false">PRODUCT(G164/H164)</f>
        <v>2.13548387096774</v>
      </c>
      <c r="K164" s="6" t="s">
        <v>1375</v>
      </c>
      <c r="L164" s="106" t="n">
        <v>2.15740740740741</v>
      </c>
      <c r="M164" s="1" t="n">
        <v>233</v>
      </c>
    </row>
    <row r="165" customFormat="false" ht="15" hidden="false" customHeight="false" outlineLevel="0" collapsed="false">
      <c r="A165" s="54" t="n">
        <v>164</v>
      </c>
      <c r="B165" s="6" t="s">
        <v>952</v>
      </c>
      <c r="C165" s="1" t="n">
        <v>14</v>
      </c>
      <c r="D165" s="1" t="n">
        <v>125</v>
      </c>
      <c r="E165" s="1" t="n">
        <v>191</v>
      </c>
      <c r="F165" s="1" t="s">
        <v>41</v>
      </c>
      <c r="G165" s="1" t="n">
        <f aca="false">PRODUCT(C165+D165+E165)</f>
        <v>330</v>
      </c>
      <c r="H165" s="48" t="n">
        <v>188</v>
      </c>
      <c r="I165" s="106" t="n">
        <f aca="false">PRODUCT(G165/H165)</f>
        <v>1.75531914893617</v>
      </c>
      <c r="K165" s="6" t="s">
        <v>1927</v>
      </c>
      <c r="L165" s="106" t="n">
        <v>2.15584415584416</v>
      </c>
      <c r="M165" s="1" t="n">
        <v>166</v>
      </c>
    </row>
    <row r="166" customFormat="false" ht="15" hidden="false" customHeight="false" outlineLevel="0" collapsed="false">
      <c r="A166" s="54" t="n">
        <v>165</v>
      </c>
      <c r="B166" s="6" t="s">
        <v>1159</v>
      </c>
      <c r="C166" s="1" t="n">
        <v>12</v>
      </c>
      <c r="D166" s="1" t="n">
        <v>96</v>
      </c>
      <c r="E166" s="1" t="n">
        <v>222</v>
      </c>
      <c r="F166" s="1" t="s">
        <v>41</v>
      </c>
      <c r="G166" s="1" t="n">
        <f aca="false">PRODUCT(C166+D166+E166)</f>
        <v>330</v>
      </c>
      <c r="H166" s="48" t="n">
        <v>173</v>
      </c>
      <c r="I166" s="106" t="n">
        <f aca="false">PRODUCT(G166/H166)</f>
        <v>1.90751445086705</v>
      </c>
      <c r="K166" s="6" t="s">
        <v>572</v>
      </c>
      <c r="L166" s="106" t="n">
        <v>2.14634146341463</v>
      </c>
      <c r="M166" s="1" t="n">
        <v>264</v>
      </c>
    </row>
    <row r="167" customFormat="false" ht="15" hidden="false" customHeight="false" outlineLevel="0" collapsed="false">
      <c r="A167" s="54" t="n">
        <v>166</v>
      </c>
      <c r="B167" s="6" t="s">
        <v>1205</v>
      </c>
      <c r="C167" s="1" t="n">
        <v>13</v>
      </c>
      <c r="D167" s="1" t="n">
        <v>160</v>
      </c>
      <c r="E167" s="1" t="n">
        <v>154</v>
      </c>
      <c r="F167" s="1" t="s">
        <v>41</v>
      </c>
      <c r="G167" s="1" t="n">
        <f aca="false">PRODUCT(C167+D167+E167)</f>
        <v>327</v>
      </c>
      <c r="H167" s="48" t="n">
        <v>177</v>
      </c>
      <c r="I167" s="106" t="n">
        <f aca="false">PRODUCT(G167/H167)</f>
        <v>1.84745762711864</v>
      </c>
      <c r="K167" s="6" t="s">
        <v>337</v>
      </c>
      <c r="L167" s="106" t="n">
        <v>2.14197530864198</v>
      </c>
      <c r="M167" s="1" t="n">
        <v>347</v>
      </c>
    </row>
    <row r="168" customFormat="false" ht="15" hidden="false" customHeight="false" outlineLevel="0" collapsed="false">
      <c r="A168" s="54" t="n">
        <v>167</v>
      </c>
      <c r="B168" s="6" t="s">
        <v>996</v>
      </c>
      <c r="C168" s="1" t="n">
        <v>12</v>
      </c>
      <c r="D168" s="1" t="n">
        <v>159</v>
      </c>
      <c r="E168" s="1" t="n">
        <v>155</v>
      </c>
      <c r="F168" s="1" t="s">
        <v>41</v>
      </c>
      <c r="G168" s="1" t="n">
        <f aca="false">PRODUCT(C168+D168+E168)</f>
        <v>326</v>
      </c>
      <c r="H168" s="48" t="n">
        <v>86</v>
      </c>
      <c r="I168" s="106" t="n">
        <f aca="false">PRODUCT(G168/H168)</f>
        <v>3.7906976744186</v>
      </c>
      <c r="K168" s="6" t="s">
        <v>1088</v>
      </c>
      <c r="L168" s="106" t="n">
        <v>2.13934426229508</v>
      </c>
      <c r="M168" s="1" t="n">
        <v>261</v>
      </c>
    </row>
    <row r="169" customFormat="false" ht="15" hidden="false" customHeight="false" outlineLevel="0" collapsed="false">
      <c r="A169" s="54" t="n">
        <v>168</v>
      </c>
      <c r="B169" s="6" t="s">
        <v>1066</v>
      </c>
      <c r="C169" s="1" t="n">
        <v>8</v>
      </c>
      <c r="D169" s="1" t="n">
        <v>74</v>
      </c>
      <c r="E169" s="1" t="n">
        <v>242</v>
      </c>
      <c r="F169" s="1" t="s">
        <v>41</v>
      </c>
      <c r="G169" s="1" t="n">
        <f aca="false">PRODUCT(C169+D169+E169)</f>
        <v>324</v>
      </c>
      <c r="H169" s="48" t="n">
        <v>192</v>
      </c>
      <c r="I169" s="106" t="n">
        <f aca="false">PRODUCT(G169/H169)</f>
        <v>1.6875</v>
      </c>
      <c r="K169" s="6" t="s">
        <v>1274</v>
      </c>
      <c r="L169" s="106" t="n">
        <v>2.13846153846154</v>
      </c>
      <c r="M169" s="1" t="n">
        <v>278</v>
      </c>
    </row>
    <row r="170" customFormat="false" ht="15" hidden="false" customHeight="false" outlineLevel="0" collapsed="false">
      <c r="A170" s="54" t="n">
        <v>169</v>
      </c>
      <c r="B170" s="6" t="s">
        <v>63</v>
      </c>
      <c r="C170" s="1" t="n">
        <v>4</v>
      </c>
      <c r="D170" s="1" t="n">
        <v>160</v>
      </c>
      <c r="E170" s="1" t="n">
        <v>159</v>
      </c>
      <c r="F170" s="1" t="s">
        <v>41</v>
      </c>
      <c r="G170" s="1" t="n">
        <f aca="false">PRODUCT(C170+D170+E170)</f>
        <v>323</v>
      </c>
      <c r="H170" s="48" t="n">
        <v>377</v>
      </c>
      <c r="I170" s="106" t="n">
        <f aca="false">PRODUCT(G170/H170)</f>
        <v>0.856763925729443</v>
      </c>
      <c r="K170" s="6" t="s">
        <v>1085</v>
      </c>
      <c r="L170" s="106" t="n">
        <v>2.13548387096774</v>
      </c>
      <c r="M170" s="1" t="n">
        <v>331</v>
      </c>
    </row>
    <row r="171" customFormat="false" ht="15" hidden="false" customHeight="false" outlineLevel="0" collapsed="false">
      <c r="A171" s="54" t="n">
        <v>170</v>
      </c>
      <c r="B171" s="6" t="s">
        <v>338</v>
      </c>
      <c r="C171" s="1" t="n">
        <v>11</v>
      </c>
      <c r="D171" s="1" t="n">
        <v>132</v>
      </c>
      <c r="E171" s="1" t="n">
        <v>180</v>
      </c>
      <c r="F171" s="1" t="s">
        <v>41</v>
      </c>
      <c r="G171" s="1" t="n">
        <f aca="false">PRODUCT(C171+D171+E171)</f>
        <v>323</v>
      </c>
      <c r="H171" s="48" t="n">
        <v>208</v>
      </c>
      <c r="I171" s="106" t="n">
        <f aca="false">PRODUCT(G171/H171)</f>
        <v>1.55288461538462</v>
      </c>
      <c r="K171" s="6" t="s">
        <v>232</v>
      </c>
      <c r="L171" s="106" t="n">
        <v>2.13278008298755</v>
      </c>
      <c r="M171" s="1" t="n">
        <v>514</v>
      </c>
    </row>
    <row r="172" customFormat="false" ht="15" hidden="false" customHeight="false" outlineLevel="0" collapsed="false">
      <c r="A172" s="54" t="n">
        <v>171</v>
      </c>
      <c r="B172" s="6" t="s">
        <v>356</v>
      </c>
      <c r="C172" s="1" t="n">
        <v>10</v>
      </c>
      <c r="D172" s="1" t="n">
        <v>153</v>
      </c>
      <c r="E172" s="1" t="n">
        <v>160</v>
      </c>
      <c r="F172" s="1" t="s">
        <v>41</v>
      </c>
      <c r="G172" s="1" t="n">
        <f aca="false">PRODUCT(C172+D172+E172)</f>
        <v>323</v>
      </c>
      <c r="H172" s="48" t="n">
        <v>230</v>
      </c>
      <c r="I172" s="106" t="n">
        <f aca="false">PRODUCT(G172/H172)</f>
        <v>1.40434782608696</v>
      </c>
      <c r="K172" s="6" t="s">
        <v>1117</v>
      </c>
      <c r="L172" s="106" t="n">
        <v>2.13</v>
      </c>
      <c r="M172" s="1" t="n">
        <v>213</v>
      </c>
    </row>
    <row r="173" customFormat="false" ht="15" hidden="false" customHeight="false" outlineLevel="0" collapsed="false">
      <c r="A173" s="54" t="n">
        <v>172</v>
      </c>
      <c r="B173" s="6" t="s">
        <v>207</v>
      </c>
      <c r="C173" s="1" t="n">
        <v>4</v>
      </c>
      <c r="D173" s="1" t="n">
        <v>84</v>
      </c>
      <c r="E173" s="1" t="n">
        <v>234</v>
      </c>
      <c r="F173" s="1" t="s">
        <v>41</v>
      </c>
      <c r="G173" s="1" t="n">
        <f aca="false">PRODUCT(C173+D173+E173)</f>
        <v>322</v>
      </c>
      <c r="H173" s="48" t="n">
        <v>288</v>
      </c>
      <c r="I173" s="106" t="n">
        <f aca="false">PRODUCT(G173/H173)</f>
        <v>1.11805555555556</v>
      </c>
      <c r="K173" s="6" t="s">
        <v>383</v>
      </c>
      <c r="L173" s="106" t="n">
        <v>2.11627906976744</v>
      </c>
      <c r="M173" s="1" t="n">
        <v>364</v>
      </c>
    </row>
    <row r="174" customFormat="false" ht="15" hidden="false" customHeight="false" outlineLevel="0" collapsed="false">
      <c r="A174" s="54" t="n">
        <v>173</v>
      </c>
      <c r="B174" s="6" t="s">
        <v>368</v>
      </c>
      <c r="C174" s="1" t="n">
        <v>18</v>
      </c>
      <c r="D174" s="1" t="n">
        <v>29</v>
      </c>
      <c r="E174" s="1" t="n">
        <v>274</v>
      </c>
      <c r="F174" s="1" t="s">
        <v>41</v>
      </c>
      <c r="G174" s="1" t="n">
        <f aca="false">PRODUCT(C174+D174+E174)</f>
        <v>321</v>
      </c>
      <c r="H174" s="48" t="n">
        <v>189</v>
      </c>
      <c r="I174" s="106" t="n">
        <f aca="false">PRODUCT(G174/H174)</f>
        <v>1.6984126984127</v>
      </c>
      <c r="K174" s="6" t="s">
        <v>105</v>
      </c>
      <c r="L174" s="106" t="n">
        <v>2.11504424778761</v>
      </c>
      <c r="M174" s="1" t="n">
        <v>717</v>
      </c>
    </row>
    <row r="175" customFormat="false" ht="15" hidden="false" customHeight="false" outlineLevel="0" collapsed="false">
      <c r="A175" s="54" t="n">
        <v>174</v>
      </c>
      <c r="B175" s="6" t="s">
        <v>322</v>
      </c>
      <c r="C175" s="1" t="n">
        <v>11</v>
      </c>
      <c r="D175" s="1" t="n">
        <v>261</v>
      </c>
      <c r="E175" s="1" t="n">
        <v>49</v>
      </c>
      <c r="F175" s="1" t="s">
        <v>41</v>
      </c>
      <c r="G175" s="1" t="n">
        <f aca="false">PRODUCT(C175+D175+E175)</f>
        <v>321</v>
      </c>
      <c r="H175" s="48" t="n">
        <v>258</v>
      </c>
      <c r="I175" s="106" t="n">
        <f aca="false">PRODUCT(G175/H175)</f>
        <v>1.24418604651163</v>
      </c>
      <c r="K175" s="6" t="s">
        <v>220</v>
      </c>
      <c r="L175" s="106" t="n">
        <v>2.10887096774194</v>
      </c>
      <c r="M175" s="1" t="n">
        <v>523</v>
      </c>
    </row>
    <row r="176" customFormat="false" ht="15" hidden="false" customHeight="false" outlineLevel="0" collapsed="false">
      <c r="A176" s="54" t="n">
        <v>175</v>
      </c>
      <c r="B176" s="6" t="s">
        <v>1018</v>
      </c>
      <c r="C176" s="1" t="n">
        <v>19</v>
      </c>
      <c r="D176" s="1" t="n">
        <v>154</v>
      </c>
      <c r="E176" s="1" t="n">
        <v>147</v>
      </c>
      <c r="F176" s="1" t="s">
        <v>41</v>
      </c>
      <c r="G176" s="1" t="n">
        <f aca="false">PRODUCT(C176+D176+E176)</f>
        <v>320</v>
      </c>
      <c r="H176" s="48" t="n">
        <v>127</v>
      </c>
      <c r="I176" s="106" t="n">
        <f aca="false">PRODUCT(G176/H176)</f>
        <v>2.51968503937008</v>
      </c>
      <c r="K176" s="6" t="s">
        <v>345</v>
      </c>
      <c r="L176" s="106" t="n">
        <v>2.1063829787234</v>
      </c>
      <c r="M176" s="1" t="n">
        <v>297</v>
      </c>
    </row>
    <row r="177" customFormat="false" ht="15" hidden="false" customHeight="false" outlineLevel="0" collapsed="false">
      <c r="A177" s="54" t="n">
        <v>176</v>
      </c>
      <c r="B177" s="6" t="s">
        <v>308</v>
      </c>
      <c r="C177" s="1" t="n">
        <v>27</v>
      </c>
      <c r="D177" s="1" t="n">
        <v>187</v>
      </c>
      <c r="E177" s="1" t="n">
        <v>106</v>
      </c>
      <c r="F177" s="1" t="s">
        <v>41</v>
      </c>
      <c r="G177" s="1" t="n">
        <f aca="false">PRODUCT(C177+D177+E177)</f>
        <v>320</v>
      </c>
      <c r="H177" s="48" t="n">
        <v>191</v>
      </c>
      <c r="I177" s="106" t="n">
        <f aca="false">PRODUCT(G177/H177)</f>
        <v>1.67539267015707</v>
      </c>
      <c r="K177" s="6" t="s">
        <v>123</v>
      </c>
      <c r="L177" s="106" t="n">
        <v>2.10544217687075</v>
      </c>
      <c r="M177" s="1" t="n">
        <v>619</v>
      </c>
    </row>
    <row r="178" customFormat="false" ht="15" hidden="false" customHeight="false" outlineLevel="0" collapsed="false">
      <c r="A178" s="54" t="n">
        <v>177</v>
      </c>
      <c r="B178" s="6" t="s">
        <v>243</v>
      </c>
      <c r="C178" s="1" t="n">
        <v>8</v>
      </c>
      <c r="D178" s="1" t="n">
        <v>11</v>
      </c>
      <c r="E178" s="1" t="n">
        <v>299</v>
      </c>
      <c r="F178" s="1" t="s">
        <v>41</v>
      </c>
      <c r="G178" s="1" t="n">
        <f aca="false">PRODUCT(C178+D178+E178)</f>
        <v>318</v>
      </c>
      <c r="H178" s="48" t="n">
        <v>138</v>
      </c>
      <c r="I178" s="106" t="n">
        <f aca="false">PRODUCT(G178/H178)</f>
        <v>2.30434782608696</v>
      </c>
      <c r="K178" s="6" t="s">
        <v>317</v>
      </c>
      <c r="L178" s="106" t="n">
        <v>2.09836065573771</v>
      </c>
      <c r="M178" s="1" t="n">
        <v>384</v>
      </c>
    </row>
    <row r="179" customFormat="false" ht="15" hidden="false" customHeight="false" outlineLevel="0" collapsed="false">
      <c r="A179" s="54" t="n">
        <v>178</v>
      </c>
      <c r="B179" s="6" t="s">
        <v>351</v>
      </c>
      <c r="C179" s="1" t="n">
        <v>24</v>
      </c>
      <c r="D179" s="1" t="n">
        <v>167</v>
      </c>
      <c r="E179" s="1" t="n">
        <v>126</v>
      </c>
      <c r="F179" s="1" t="s">
        <v>41</v>
      </c>
      <c r="G179" s="1" t="n">
        <f aca="false">PRODUCT(C179+D179+E179)</f>
        <v>317</v>
      </c>
      <c r="H179" s="48" t="n">
        <v>134</v>
      </c>
      <c r="I179" s="106" t="n">
        <f aca="false">PRODUCT(G179/H179)</f>
        <v>2.36567164179104</v>
      </c>
      <c r="K179" s="6" t="s">
        <v>1123</v>
      </c>
      <c r="L179" s="106" t="n">
        <v>2.09649122807018</v>
      </c>
      <c r="M179" s="1" t="n">
        <v>239</v>
      </c>
    </row>
    <row r="180" customFormat="false" ht="15" hidden="false" customHeight="false" outlineLevel="0" collapsed="false">
      <c r="A180" s="54" t="n">
        <v>179</v>
      </c>
      <c r="B180" s="6" t="s">
        <v>1067</v>
      </c>
      <c r="C180" s="1" t="n">
        <v>3</v>
      </c>
      <c r="D180" s="1" t="n">
        <v>133</v>
      </c>
      <c r="E180" s="1" t="n">
        <v>180</v>
      </c>
      <c r="F180" s="1" t="s">
        <v>41</v>
      </c>
      <c r="G180" s="1" t="n">
        <f aca="false">PRODUCT(C180+D180+E180)</f>
        <v>316</v>
      </c>
      <c r="H180" s="48" t="n">
        <v>162</v>
      </c>
      <c r="I180" s="106" t="n">
        <f aca="false">PRODUCT(G180/H180)</f>
        <v>1.95061728395062</v>
      </c>
      <c r="K180" s="6" t="s">
        <v>1557</v>
      </c>
      <c r="L180" s="106" t="n">
        <v>2.09459459459459</v>
      </c>
      <c r="M180" s="1" t="n">
        <v>155</v>
      </c>
    </row>
    <row r="181" customFormat="false" ht="15" hidden="false" customHeight="false" outlineLevel="0" collapsed="false">
      <c r="A181" s="54" t="n">
        <v>180</v>
      </c>
      <c r="B181" s="6" t="s">
        <v>992</v>
      </c>
      <c r="C181" s="1" t="n">
        <v>19</v>
      </c>
      <c r="D181" s="1" t="n">
        <v>181</v>
      </c>
      <c r="E181" s="1" t="n">
        <v>115</v>
      </c>
      <c r="F181" s="1" t="s">
        <v>41</v>
      </c>
      <c r="G181" s="1" t="n">
        <f aca="false">PRODUCT(C181+D181+E181)</f>
        <v>315</v>
      </c>
      <c r="H181" s="48" t="n">
        <v>114</v>
      </c>
      <c r="I181" s="106" t="n">
        <f aca="false">PRODUCT(G181/H181)</f>
        <v>2.76315789473684</v>
      </c>
      <c r="K181" s="6" t="s">
        <v>1876</v>
      </c>
      <c r="L181" s="106" t="n">
        <v>2.09375</v>
      </c>
      <c r="M181" s="1" t="n">
        <v>134</v>
      </c>
    </row>
    <row r="182" customFormat="false" ht="15" hidden="false" customHeight="false" outlineLevel="0" collapsed="false">
      <c r="A182" s="54" t="n">
        <v>181</v>
      </c>
      <c r="B182" s="6" t="s">
        <v>968</v>
      </c>
      <c r="C182" s="1" t="n">
        <v>13</v>
      </c>
      <c r="D182" s="1" t="n">
        <v>117</v>
      </c>
      <c r="E182" s="1" t="n">
        <v>184</v>
      </c>
      <c r="F182" s="1" t="s">
        <v>41</v>
      </c>
      <c r="G182" s="1" t="n">
        <f aca="false">PRODUCT(C182+D182+E182)</f>
        <v>314</v>
      </c>
      <c r="H182" s="48" t="n">
        <v>97</v>
      </c>
      <c r="I182" s="106" t="n">
        <f aca="false">PRODUCT(G182/H182)</f>
        <v>3.23711340206186</v>
      </c>
      <c r="K182" s="6" t="s">
        <v>385</v>
      </c>
      <c r="L182" s="106" t="n">
        <v>2.09345794392523</v>
      </c>
      <c r="M182" s="1" t="n">
        <v>224</v>
      </c>
    </row>
    <row r="183" customFormat="false" ht="15" hidden="false" customHeight="false" outlineLevel="0" collapsed="false">
      <c r="A183" s="54" t="n">
        <v>182</v>
      </c>
      <c r="B183" s="6" t="s">
        <v>1111</v>
      </c>
      <c r="C183" s="1" t="n">
        <v>12</v>
      </c>
      <c r="D183" s="1" t="n">
        <v>95</v>
      </c>
      <c r="E183" s="1" t="n">
        <v>207</v>
      </c>
      <c r="F183" s="1" t="s">
        <v>41</v>
      </c>
      <c r="G183" s="1" t="n">
        <f aca="false">PRODUCT(C183+D183+E183)</f>
        <v>314</v>
      </c>
      <c r="H183" s="48" t="n">
        <v>201</v>
      </c>
      <c r="I183" s="106" t="n">
        <f aca="false">PRODUCT(G183/H183)</f>
        <v>1.56218905472637</v>
      </c>
      <c r="K183" s="6" t="s">
        <v>228</v>
      </c>
      <c r="L183" s="106" t="n">
        <v>2.08720930232558</v>
      </c>
      <c r="M183" s="1" t="n">
        <v>359</v>
      </c>
    </row>
    <row r="184" customFormat="false" ht="15" hidden="false" customHeight="false" outlineLevel="0" collapsed="false">
      <c r="A184" s="54" t="n">
        <v>183</v>
      </c>
      <c r="B184" s="6" t="s">
        <v>1131</v>
      </c>
      <c r="C184" s="1" t="n">
        <v>12</v>
      </c>
      <c r="D184" s="1" t="n">
        <v>167</v>
      </c>
      <c r="E184" s="1" t="n">
        <v>135</v>
      </c>
      <c r="F184" s="1" t="s">
        <v>41</v>
      </c>
      <c r="G184" s="1" t="n">
        <f aca="false">PRODUCT(C184+D184+E184)</f>
        <v>314</v>
      </c>
      <c r="H184" s="48" t="n">
        <v>160</v>
      </c>
      <c r="I184" s="106" t="n">
        <f aca="false">PRODUCT(G184/H184)</f>
        <v>1.9625</v>
      </c>
      <c r="K184" s="6" t="s">
        <v>923</v>
      </c>
      <c r="L184" s="106" t="n">
        <v>2.08695652173913</v>
      </c>
      <c r="M184" s="1" t="n">
        <v>336</v>
      </c>
    </row>
    <row r="185" customFormat="false" ht="15" hidden="false" customHeight="false" outlineLevel="0" collapsed="false">
      <c r="A185" s="54" t="n">
        <v>184</v>
      </c>
      <c r="B185" s="6" t="s">
        <v>398</v>
      </c>
      <c r="C185" s="1" t="n">
        <v>18</v>
      </c>
      <c r="D185" s="1" t="n">
        <v>205</v>
      </c>
      <c r="E185" s="1" t="n">
        <v>91</v>
      </c>
      <c r="F185" s="1" t="s">
        <v>41</v>
      </c>
      <c r="G185" s="1" t="n">
        <f aca="false">PRODUCT(C185+D185+E185)</f>
        <v>314</v>
      </c>
      <c r="H185" s="48" t="n">
        <v>130</v>
      </c>
      <c r="I185" s="106" t="n">
        <f aca="false">PRODUCT(G185/H185)</f>
        <v>2.41538461538462</v>
      </c>
      <c r="K185" s="6" t="s">
        <v>195</v>
      </c>
      <c r="L185" s="106" t="n">
        <v>2.08620689655172</v>
      </c>
      <c r="M185" s="1" t="n">
        <v>484</v>
      </c>
    </row>
    <row r="186" customFormat="false" ht="15" hidden="false" customHeight="false" outlineLevel="0" collapsed="false">
      <c r="A186" s="54" t="n">
        <v>185</v>
      </c>
      <c r="B186" s="6" t="s">
        <v>355</v>
      </c>
      <c r="C186" s="1" t="n">
        <v>5</v>
      </c>
      <c r="D186" s="1" t="n">
        <v>25</v>
      </c>
      <c r="E186" s="1" t="n">
        <v>283</v>
      </c>
      <c r="F186" s="1" t="s">
        <v>41</v>
      </c>
      <c r="G186" s="1" t="n">
        <f aca="false">PRODUCT(C186+D186+E186)</f>
        <v>313</v>
      </c>
      <c r="H186" s="48" t="n">
        <v>202</v>
      </c>
      <c r="I186" s="106" t="n">
        <f aca="false">PRODUCT(G186/H186)</f>
        <v>1.54950495049505</v>
      </c>
      <c r="K186" s="6" t="s">
        <v>1408</v>
      </c>
      <c r="L186" s="106" t="n">
        <v>2.08490566037736</v>
      </c>
      <c r="M186" s="1" t="n">
        <v>221</v>
      </c>
    </row>
    <row r="187" customFormat="false" ht="15" hidden="false" customHeight="false" outlineLevel="0" collapsed="false">
      <c r="A187" s="54" t="n">
        <v>186</v>
      </c>
      <c r="B187" s="6" t="s">
        <v>1033</v>
      </c>
      <c r="C187" s="1" t="n">
        <v>9</v>
      </c>
      <c r="D187" s="1" t="n">
        <v>100</v>
      </c>
      <c r="E187" s="1" t="n">
        <v>204</v>
      </c>
      <c r="F187" s="1" t="s">
        <v>41</v>
      </c>
      <c r="G187" s="1" t="n">
        <f aca="false">PRODUCT(C187+D187+E187)</f>
        <v>313</v>
      </c>
      <c r="H187" s="48" t="n">
        <v>203</v>
      </c>
      <c r="I187" s="106" t="n">
        <f aca="false">PRODUCT(G187/H187)</f>
        <v>1.54187192118227</v>
      </c>
      <c r="K187" s="6" t="s">
        <v>102</v>
      </c>
      <c r="L187" s="106" t="n">
        <v>2.08273381294964</v>
      </c>
      <c r="M187" s="1" t="n">
        <v>579</v>
      </c>
    </row>
    <row r="188" customFormat="false" ht="15" hidden="false" customHeight="false" outlineLevel="0" collapsed="false">
      <c r="A188" s="54" t="n">
        <v>187</v>
      </c>
      <c r="B188" s="6" t="s">
        <v>348</v>
      </c>
      <c r="C188" s="1" t="n">
        <v>19</v>
      </c>
      <c r="D188" s="1" t="n">
        <v>171</v>
      </c>
      <c r="E188" s="1" t="n">
        <v>121</v>
      </c>
      <c r="F188" s="1" t="s">
        <v>41</v>
      </c>
      <c r="G188" s="1" t="n">
        <f aca="false">PRODUCT(C188+D188+E188)</f>
        <v>311</v>
      </c>
      <c r="H188" s="48" t="n">
        <v>257</v>
      </c>
      <c r="I188" s="106" t="n">
        <f aca="false">PRODUCT(G188/H188)</f>
        <v>1.21011673151751</v>
      </c>
      <c r="K188" s="6" t="s">
        <v>1783</v>
      </c>
      <c r="L188" s="106" t="n">
        <v>2.07692307692308</v>
      </c>
      <c r="M188" s="1" t="n">
        <v>162</v>
      </c>
    </row>
    <row r="189" customFormat="false" ht="15" hidden="false" customHeight="false" outlineLevel="0" collapsed="false">
      <c r="A189" s="54" t="n">
        <v>188</v>
      </c>
      <c r="B189" s="6" t="s">
        <v>401</v>
      </c>
      <c r="C189" s="1" t="n">
        <v>8</v>
      </c>
      <c r="D189" s="1" t="n">
        <v>48</v>
      </c>
      <c r="E189" s="1" t="n">
        <v>253</v>
      </c>
      <c r="F189" s="1" t="s">
        <v>41</v>
      </c>
      <c r="G189" s="1" t="n">
        <f aca="false">PRODUCT(C189+D189+E189)</f>
        <v>309</v>
      </c>
      <c r="H189" s="48" t="n">
        <v>211</v>
      </c>
      <c r="I189" s="106" t="n">
        <f aca="false">PRODUCT(G189/H189)</f>
        <v>1.46445497630332</v>
      </c>
      <c r="K189" s="6" t="s">
        <v>56</v>
      </c>
      <c r="L189" s="106" t="n">
        <v>2.06835443037975</v>
      </c>
      <c r="M189" s="1" t="n">
        <v>817</v>
      </c>
    </row>
    <row r="190" customFormat="false" ht="15" hidden="false" customHeight="false" outlineLevel="0" collapsed="false">
      <c r="A190" s="54" t="n">
        <v>189</v>
      </c>
      <c r="B190" s="6" t="s">
        <v>1158</v>
      </c>
      <c r="C190" s="1" t="n">
        <v>10</v>
      </c>
      <c r="D190" s="1" t="n">
        <v>145</v>
      </c>
      <c r="E190" s="1" t="n">
        <v>152</v>
      </c>
      <c r="F190" s="1" t="s">
        <v>41</v>
      </c>
      <c r="G190" s="1" t="n">
        <f aca="false">PRODUCT(C190+D190+E190)</f>
        <v>307</v>
      </c>
      <c r="H190" s="48" t="n">
        <v>169</v>
      </c>
      <c r="I190" s="106" t="n">
        <f aca="false">PRODUCT(G190/H190)</f>
        <v>1.81656804733728</v>
      </c>
      <c r="K190" s="6" t="s">
        <v>1035</v>
      </c>
      <c r="L190" s="106" t="n">
        <v>2.06626506024096</v>
      </c>
      <c r="M190" s="1" t="n">
        <v>343</v>
      </c>
    </row>
    <row r="191" customFormat="false" ht="15" hidden="false" customHeight="false" outlineLevel="0" collapsed="false">
      <c r="A191" s="54" t="n">
        <v>190</v>
      </c>
      <c r="B191" s="6" t="s">
        <v>407</v>
      </c>
      <c r="C191" s="1" t="n">
        <v>20</v>
      </c>
      <c r="D191" s="1" t="n">
        <v>167</v>
      </c>
      <c r="E191" s="1" t="n">
        <v>120</v>
      </c>
      <c r="F191" s="1" t="s">
        <v>41</v>
      </c>
      <c r="G191" s="1" t="n">
        <f aca="false">PRODUCT(C191+D191+E191)</f>
        <v>307</v>
      </c>
      <c r="H191" s="48" t="n">
        <v>138</v>
      </c>
      <c r="I191" s="106" t="n">
        <f aca="false">PRODUCT(G191/H191)</f>
        <v>2.22463768115942</v>
      </c>
      <c r="K191" s="6" t="s">
        <v>1449</v>
      </c>
      <c r="L191" s="106" t="n">
        <v>2.06569343065693</v>
      </c>
      <c r="M191" s="1" t="n">
        <v>283</v>
      </c>
    </row>
    <row r="192" customFormat="false" ht="15" hidden="false" customHeight="false" outlineLevel="0" collapsed="false">
      <c r="A192" s="54" t="n">
        <v>191</v>
      </c>
      <c r="B192" s="6" t="s">
        <v>1044</v>
      </c>
      <c r="C192" s="1" t="n">
        <v>16</v>
      </c>
      <c r="D192" s="1" t="n">
        <v>87</v>
      </c>
      <c r="E192" s="1" t="n">
        <v>203</v>
      </c>
      <c r="F192" s="1" t="s">
        <v>41</v>
      </c>
      <c r="G192" s="1" t="n">
        <f aca="false">PRODUCT(C192+D192+E192)</f>
        <v>306</v>
      </c>
      <c r="H192" s="48" t="n">
        <v>124</v>
      </c>
      <c r="I192" s="106" t="n">
        <f aca="false">PRODUCT(G192/H192)</f>
        <v>2.46774193548387</v>
      </c>
      <c r="K192" s="6" t="s">
        <v>1789</v>
      </c>
      <c r="L192" s="106" t="n">
        <v>2.06349206349206</v>
      </c>
      <c r="M192" s="1" t="n">
        <v>130</v>
      </c>
    </row>
    <row r="193" customFormat="false" ht="15" hidden="false" customHeight="false" outlineLevel="0" collapsed="false">
      <c r="A193" s="54" t="n">
        <v>192</v>
      </c>
      <c r="B193" s="6" t="s">
        <v>1151</v>
      </c>
      <c r="C193" s="1" t="n">
        <v>13</v>
      </c>
      <c r="D193" s="1" t="n">
        <v>93</v>
      </c>
      <c r="E193" s="1" t="n">
        <v>200</v>
      </c>
      <c r="F193" s="1" t="s">
        <v>41</v>
      </c>
      <c r="G193" s="1" t="n">
        <f aca="false">PRODUCT(C193+D193+E193)</f>
        <v>306</v>
      </c>
      <c r="H193" s="48" t="n">
        <v>150</v>
      </c>
      <c r="I193" s="106" t="n">
        <f aca="false">PRODUCT(G193/H193)</f>
        <v>2.04</v>
      </c>
      <c r="K193" s="6" t="s">
        <v>130</v>
      </c>
      <c r="L193" s="106" t="n">
        <v>2.05791505791506</v>
      </c>
      <c r="M193" s="1" t="n">
        <v>533</v>
      </c>
    </row>
    <row r="194" customFormat="false" ht="15" hidden="false" customHeight="false" outlineLevel="0" collapsed="false">
      <c r="A194" s="54" t="n">
        <v>193</v>
      </c>
      <c r="B194" s="6" t="s">
        <v>1100</v>
      </c>
      <c r="C194" s="1" t="n">
        <v>18</v>
      </c>
      <c r="D194" s="1" t="n">
        <v>128</v>
      </c>
      <c r="E194" s="1" t="n">
        <v>156</v>
      </c>
      <c r="F194" s="1" t="s">
        <v>41</v>
      </c>
      <c r="G194" s="1" t="n">
        <f aca="false">PRODUCT(C194+D194+E194)</f>
        <v>302</v>
      </c>
      <c r="H194" s="48" t="n">
        <v>135</v>
      </c>
      <c r="I194" s="106" t="n">
        <f aca="false">PRODUCT(G194/H194)</f>
        <v>2.23703703703704</v>
      </c>
      <c r="K194" s="6" t="s">
        <v>1200</v>
      </c>
      <c r="L194" s="106" t="n">
        <v>2.05511811023622</v>
      </c>
      <c r="M194" s="1" t="n">
        <v>261</v>
      </c>
    </row>
    <row r="195" customFormat="false" ht="15" hidden="false" customHeight="false" outlineLevel="0" collapsed="false">
      <c r="A195" s="54" t="n">
        <v>194</v>
      </c>
      <c r="B195" s="6" t="s">
        <v>282</v>
      </c>
      <c r="C195" s="1" t="n">
        <v>29</v>
      </c>
      <c r="D195" s="1" t="n">
        <v>169</v>
      </c>
      <c r="E195" s="1" t="n">
        <v>102</v>
      </c>
      <c r="F195" s="1" t="s">
        <v>41</v>
      </c>
      <c r="G195" s="1" t="n">
        <f aca="false">PRODUCT(C195+D195+E195)</f>
        <v>300</v>
      </c>
      <c r="H195" s="48" t="n">
        <v>173</v>
      </c>
      <c r="I195" s="106" t="n">
        <f aca="false">PRODUCT(G195/H195)</f>
        <v>1.73410404624277</v>
      </c>
      <c r="K195" s="6" t="s">
        <v>329</v>
      </c>
      <c r="L195" s="106" t="n">
        <v>2.05504587155963</v>
      </c>
      <c r="M195" s="1" t="n">
        <v>448</v>
      </c>
    </row>
    <row r="196" customFormat="false" ht="15" hidden="false" customHeight="false" outlineLevel="0" collapsed="false">
      <c r="A196" s="54" t="n">
        <v>195</v>
      </c>
      <c r="B196" s="6" t="s">
        <v>404</v>
      </c>
      <c r="C196" s="1" t="n">
        <v>20</v>
      </c>
      <c r="D196" s="1" t="n">
        <v>141</v>
      </c>
      <c r="E196" s="1" t="n">
        <v>138</v>
      </c>
      <c r="F196" s="1" t="s">
        <v>41</v>
      </c>
      <c r="G196" s="1" t="n">
        <f aca="false">PRODUCT(C196+D196+E196)</f>
        <v>299</v>
      </c>
      <c r="H196" s="48" t="n">
        <v>83</v>
      </c>
      <c r="I196" s="106" t="n">
        <f aca="false">PRODUCT(G196/H196)</f>
        <v>3.60240963855422</v>
      </c>
      <c r="K196" s="6" t="s">
        <v>414</v>
      </c>
      <c r="L196" s="106" t="n">
        <v>2.05405405405405</v>
      </c>
      <c r="M196" s="1" t="n">
        <v>228</v>
      </c>
    </row>
    <row r="197" customFormat="false" ht="15" hidden="false" customHeight="false" outlineLevel="0" collapsed="false">
      <c r="A197" s="54" t="n">
        <v>196</v>
      </c>
      <c r="B197" s="6" t="s">
        <v>1137</v>
      </c>
      <c r="C197" s="1" t="n">
        <v>3</v>
      </c>
      <c r="D197" s="1" t="n">
        <v>56</v>
      </c>
      <c r="E197" s="1" t="n">
        <v>239</v>
      </c>
      <c r="F197" s="1" t="s">
        <v>41</v>
      </c>
      <c r="G197" s="1" t="n">
        <f aca="false">PRODUCT(C197+D197+E197)</f>
        <v>298</v>
      </c>
      <c r="H197" s="48" t="n">
        <v>159</v>
      </c>
      <c r="I197" s="106" t="n">
        <f aca="false">PRODUCT(G197/H197)</f>
        <v>1.87421383647799</v>
      </c>
      <c r="K197" s="6" t="s">
        <v>134</v>
      </c>
      <c r="L197" s="106" t="n">
        <v>2.04741379310345</v>
      </c>
      <c r="M197" s="1" t="n">
        <v>475</v>
      </c>
    </row>
    <row r="198" customFormat="false" ht="15" hidden="false" customHeight="false" outlineLevel="0" collapsed="false">
      <c r="A198" s="54" t="n">
        <v>197</v>
      </c>
      <c r="B198" s="6" t="s">
        <v>345</v>
      </c>
      <c r="C198" s="1" t="n">
        <v>5</v>
      </c>
      <c r="D198" s="1" t="n">
        <v>256</v>
      </c>
      <c r="E198" s="1" t="n">
        <v>36</v>
      </c>
      <c r="F198" s="1" t="s">
        <v>41</v>
      </c>
      <c r="G198" s="1" t="n">
        <f aca="false">PRODUCT(C198+D198+E198)</f>
        <v>297</v>
      </c>
      <c r="H198" s="48" t="n">
        <v>141</v>
      </c>
      <c r="I198" s="106" t="n">
        <f aca="false">PRODUCT(G198/H198)</f>
        <v>2.1063829787234</v>
      </c>
      <c r="K198" s="6" t="s">
        <v>1697</v>
      </c>
      <c r="L198" s="106" t="n">
        <v>2.04225352112676</v>
      </c>
      <c r="M198" s="1" t="n">
        <v>145</v>
      </c>
    </row>
    <row r="199" customFormat="false" ht="15" hidden="false" customHeight="false" outlineLevel="0" collapsed="false">
      <c r="A199" s="54" t="n">
        <v>198</v>
      </c>
      <c r="B199" s="6" t="s">
        <v>363</v>
      </c>
      <c r="C199" s="1" t="n">
        <v>23</v>
      </c>
      <c r="D199" s="1" t="n">
        <v>104</v>
      </c>
      <c r="E199" s="1" t="n">
        <v>167</v>
      </c>
      <c r="F199" s="1" t="s">
        <v>41</v>
      </c>
      <c r="G199" s="1" t="n">
        <f aca="false">PRODUCT(C199+D199+E199)</f>
        <v>294</v>
      </c>
      <c r="H199" s="48" t="n">
        <v>223</v>
      </c>
      <c r="I199" s="106" t="n">
        <f aca="false">PRODUCT(G199/H199)</f>
        <v>1.31838565022422</v>
      </c>
      <c r="K199" s="6" t="s">
        <v>1151</v>
      </c>
      <c r="L199" s="106" t="n">
        <v>2.04</v>
      </c>
      <c r="M199" s="1" t="n">
        <v>306</v>
      </c>
    </row>
    <row r="200" customFormat="false" ht="15" hidden="false" customHeight="false" outlineLevel="0" collapsed="false">
      <c r="A200" s="54" t="n">
        <v>199</v>
      </c>
      <c r="B200" s="6" t="s">
        <v>392</v>
      </c>
      <c r="C200" s="1" t="n">
        <v>8</v>
      </c>
      <c r="D200" s="1" t="n">
        <v>24</v>
      </c>
      <c r="E200" s="1" t="n">
        <v>260</v>
      </c>
      <c r="F200" s="1" t="s">
        <v>41</v>
      </c>
      <c r="G200" s="1" t="n">
        <f aca="false">PRODUCT(C200+D200+E200)</f>
        <v>292</v>
      </c>
      <c r="H200" s="48" t="n">
        <v>169</v>
      </c>
      <c r="I200" s="106" t="n">
        <f aca="false">PRODUCT(G200/H200)</f>
        <v>1.72781065088757</v>
      </c>
      <c r="K200" s="6" t="s">
        <v>1721</v>
      </c>
      <c r="L200" s="106" t="n">
        <v>2.03846153846154</v>
      </c>
      <c r="M200" s="1" t="n">
        <v>159</v>
      </c>
    </row>
    <row r="201" customFormat="false" ht="15" hidden="false" customHeight="false" outlineLevel="0" collapsed="false">
      <c r="A201" s="54" t="n">
        <v>200</v>
      </c>
      <c r="B201" s="6" t="s">
        <v>1168</v>
      </c>
      <c r="C201" s="1" t="n">
        <v>17</v>
      </c>
      <c r="D201" s="1" t="n">
        <v>156</v>
      </c>
      <c r="E201" s="1" t="n">
        <v>119</v>
      </c>
      <c r="F201" s="1" t="s">
        <v>41</v>
      </c>
      <c r="G201" s="1" t="n">
        <f aca="false">PRODUCT(C201+D201+E201)</f>
        <v>292</v>
      </c>
      <c r="H201" s="48" t="n">
        <v>202</v>
      </c>
      <c r="I201" s="106" t="n">
        <f aca="false">PRODUCT(G201/H201)</f>
        <v>1.44554455445545</v>
      </c>
      <c r="K201" s="6" t="s">
        <v>1091</v>
      </c>
      <c r="L201" s="106" t="n">
        <v>2.03623188405797</v>
      </c>
      <c r="M201" s="1" t="n">
        <v>281</v>
      </c>
    </row>
    <row r="202" customFormat="false" ht="15" hidden="false" customHeight="false" outlineLevel="0" collapsed="false">
      <c r="A202" s="54" t="n">
        <v>201</v>
      </c>
      <c r="B202" s="6" t="s">
        <v>1047</v>
      </c>
      <c r="C202" s="1" t="n">
        <v>16</v>
      </c>
      <c r="D202" s="1" t="n">
        <v>129</v>
      </c>
      <c r="E202" s="1" t="n">
        <v>144</v>
      </c>
      <c r="F202" s="1" t="s">
        <v>41</v>
      </c>
      <c r="G202" s="1" t="n">
        <f aca="false">PRODUCT(C202+D202+E202)</f>
        <v>289</v>
      </c>
      <c r="H202" s="48" t="n">
        <v>110</v>
      </c>
      <c r="I202" s="106" t="n">
        <f aca="false">PRODUCT(G202/H202)</f>
        <v>2.62727272727273</v>
      </c>
      <c r="K202" s="6" t="s">
        <v>1464</v>
      </c>
      <c r="L202" s="106" t="n">
        <v>2.03409090909091</v>
      </c>
      <c r="M202" s="1" t="n">
        <v>179</v>
      </c>
    </row>
    <row r="203" customFormat="false" ht="15" hidden="false" customHeight="false" outlineLevel="0" collapsed="false">
      <c r="A203" s="54" t="n">
        <v>202</v>
      </c>
      <c r="B203" s="6" t="s">
        <v>359</v>
      </c>
      <c r="C203" s="1" t="n">
        <v>8</v>
      </c>
      <c r="D203" s="1" t="n">
        <v>241</v>
      </c>
      <c r="E203" s="1" t="n">
        <v>37</v>
      </c>
      <c r="F203" s="1" t="s">
        <v>41</v>
      </c>
      <c r="G203" s="1" t="n">
        <f aca="false">PRODUCT(C203+D203+E203)</f>
        <v>286</v>
      </c>
      <c r="H203" s="48" t="n">
        <v>160</v>
      </c>
      <c r="I203" s="106" t="n">
        <f aca="false">PRODUCT(G203/H203)</f>
        <v>1.7875</v>
      </c>
      <c r="K203" s="6" t="s">
        <v>1710</v>
      </c>
      <c r="L203" s="106" t="n">
        <v>2.01176470588235</v>
      </c>
      <c r="M203" s="1" t="n">
        <v>171</v>
      </c>
    </row>
    <row r="204" customFormat="false" ht="15" hidden="false" customHeight="false" outlineLevel="0" collapsed="false">
      <c r="A204" s="54" t="n">
        <v>203</v>
      </c>
      <c r="B204" s="6" t="s">
        <v>1244</v>
      </c>
      <c r="C204" s="1" t="n">
        <v>9</v>
      </c>
      <c r="D204" s="1" t="n">
        <v>73</v>
      </c>
      <c r="E204" s="1" t="n">
        <v>203</v>
      </c>
      <c r="F204" s="1" t="s">
        <v>41</v>
      </c>
      <c r="G204" s="1" t="n">
        <f aca="false">PRODUCT(C204+D204+E204)</f>
        <v>285</v>
      </c>
      <c r="H204" s="48" t="n">
        <v>115</v>
      </c>
      <c r="I204" s="106" t="n">
        <f aca="false">PRODUCT(G204/H204)</f>
        <v>2.47826086956522</v>
      </c>
      <c r="K204" s="6" t="s">
        <v>108</v>
      </c>
      <c r="L204" s="106" t="n">
        <v>2.01127819548872</v>
      </c>
      <c r="M204" s="1" t="n">
        <v>535</v>
      </c>
    </row>
    <row r="205" customFormat="false" ht="15" hidden="false" customHeight="false" outlineLevel="0" collapsed="false">
      <c r="A205" s="54" t="n">
        <v>204</v>
      </c>
      <c r="B205" s="6" t="s">
        <v>1208</v>
      </c>
      <c r="C205" s="1" t="n">
        <v>7</v>
      </c>
      <c r="D205" s="1" t="n">
        <v>100</v>
      </c>
      <c r="E205" s="1" t="n">
        <v>177</v>
      </c>
      <c r="F205" s="1" t="s">
        <v>41</v>
      </c>
      <c r="G205" s="1" t="n">
        <f aca="false">PRODUCT(C205+D205+E205)</f>
        <v>284</v>
      </c>
      <c r="H205" s="48" t="n">
        <v>80</v>
      </c>
      <c r="I205" s="106" t="n">
        <f aca="false">PRODUCT(G205/H205)</f>
        <v>3.55</v>
      </c>
      <c r="K205" s="6" t="s">
        <v>200</v>
      </c>
      <c r="L205" s="106" t="n">
        <v>2.00469483568075</v>
      </c>
      <c r="M205" s="1" t="n">
        <v>427</v>
      </c>
    </row>
    <row r="206" customFormat="false" ht="15" hidden="false" customHeight="false" outlineLevel="0" collapsed="false">
      <c r="A206" s="54" t="n">
        <v>205</v>
      </c>
      <c r="B206" s="6" t="s">
        <v>1160</v>
      </c>
      <c r="C206" s="1" t="n">
        <v>10</v>
      </c>
      <c r="D206" s="1" t="n">
        <v>173</v>
      </c>
      <c r="E206" s="1" t="n">
        <v>100</v>
      </c>
      <c r="F206" s="1" t="s">
        <v>41</v>
      </c>
      <c r="G206" s="1" t="n">
        <f aca="false">PRODUCT(C206+D206+E206)</f>
        <v>283</v>
      </c>
      <c r="H206" s="48" t="n">
        <v>168</v>
      </c>
      <c r="I206" s="106" t="n">
        <f aca="false">PRODUCT(G206/H206)</f>
        <v>1.68452380952381</v>
      </c>
      <c r="K206" s="6" t="s">
        <v>190</v>
      </c>
      <c r="L206" s="106" t="n">
        <v>2.00357142857143</v>
      </c>
      <c r="M206" s="1" t="n">
        <v>561</v>
      </c>
    </row>
    <row r="207" customFormat="false" ht="15" hidden="false" customHeight="false" outlineLevel="0" collapsed="false">
      <c r="A207" s="54" t="n">
        <v>206</v>
      </c>
      <c r="B207" s="6" t="s">
        <v>1178</v>
      </c>
      <c r="C207" s="1" t="n">
        <v>6</v>
      </c>
      <c r="D207" s="1" t="n">
        <v>85</v>
      </c>
      <c r="E207" s="1" t="n">
        <v>192</v>
      </c>
      <c r="F207" s="1" t="s">
        <v>41</v>
      </c>
      <c r="G207" s="1" t="n">
        <f aca="false">PRODUCT(C207+D207+E207)</f>
        <v>283</v>
      </c>
      <c r="H207" s="48" t="n">
        <v>117</v>
      </c>
      <c r="I207" s="106" t="n">
        <f aca="false">PRODUCT(G207/H207)</f>
        <v>2.41880341880342</v>
      </c>
      <c r="K207" s="6" t="s">
        <v>1062</v>
      </c>
      <c r="L207" s="106" t="n">
        <v>2</v>
      </c>
      <c r="M207" s="1" t="n">
        <v>342</v>
      </c>
    </row>
    <row r="208" customFormat="false" ht="15" hidden="false" customHeight="false" outlineLevel="0" collapsed="false">
      <c r="A208" s="54" t="n">
        <v>207</v>
      </c>
      <c r="B208" s="6" t="s">
        <v>1324</v>
      </c>
      <c r="C208" s="1" t="n">
        <v>16</v>
      </c>
      <c r="D208" s="1" t="n">
        <v>123</v>
      </c>
      <c r="E208" s="1" t="n">
        <v>144</v>
      </c>
      <c r="F208" s="1" t="s">
        <v>41</v>
      </c>
      <c r="G208" s="1" t="n">
        <f aca="false">PRODUCT(C208+D208+E208)</f>
        <v>283</v>
      </c>
      <c r="H208" s="48" t="n">
        <v>143</v>
      </c>
      <c r="I208" s="106" t="n">
        <f aca="false">PRODUCT(G208/H208)</f>
        <v>1.97902097902098</v>
      </c>
      <c r="K208" s="6" t="s">
        <v>1997</v>
      </c>
      <c r="L208" s="106" t="n">
        <v>2</v>
      </c>
      <c r="M208" s="1" t="n">
        <v>112</v>
      </c>
    </row>
    <row r="209" customFormat="false" ht="15" hidden="false" customHeight="false" outlineLevel="0" collapsed="false">
      <c r="A209" s="54" t="n">
        <v>208</v>
      </c>
      <c r="B209" s="6" t="s">
        <v>1449</v>
      </c>
      <c r="C209" s="1" t="n">
        <v>7</v>
      </c>
      <c r="D209" s="1" t="n">
        <v>206</v>
      </c>
      <c r="E209" s="1" t="n">
        <v>70</v>
      </c>
      <c r="F209" s="1" t="s">
        <v>41</v>
      </c>
      <c r="G209" s="1" t="n">
        <f aca="false">PRODUCT(C209+D209+E209)</f>
        <v>283</v>
      </c>
      <c r="H209" s="48" t="n">
        <v>137</v>
      </c>
      <c r="I209" s="106" t="n">
        <f aca="false">PRODUCT(G209/H209)</f>
        <v>2.06569343065693</v>
      </c>
      <c r="K209" s="6" t="s">
        <v>135</v>
      </c>
      <c r="L209" s="106" t="n">
        <v>1.99612403100775</v>
      </c>
      <c r="M209" s="1" t="n">
        <v>515</v>
      </c>
    </row>
    <row r="210" customFormat="false" ht="15" hidden="false" customHeight="false" outlineLevel="0" collapsed="false">
      <c r="A210" s="54" t="n">
        <v>209</v>
      </c>
      <c r="B210" s="6" t="s">
        <v>1091</v>
      </c>
      <c r="C210" s="1" t="n">
        <v>13</v>
      </c>
      <c r="D210" s="1" t="n">
        <v>181</v>
      </c>
      <c r="E210" s="1" t="n">
        <v>87</v>
      </c>
      <c r="F210" s="1" t="s">
        <v>41</v>
      </c>
      <c r="G210" s="1" t="n">
        <f aca="false">PRODUCT(C210+D210+E210)</f>
        <v>281</v>
      </c>
      <c r="H210" s="48" t="n">
        <v>138</v>
      </c>
      <c r="I210" s="106" t="n">
        <f aca="false">PRODUCT(G210/H210)</f>
        <v>2.03623188405797</v>
      </c>
      <c r="K210" s="6" t="s">
        <v>1354</v>
      </c>
      <c r="L210" s="106" t="n">
        <v>1.99152542372881</v>
      </c>
      <c r="M210" s="1" t="n">
        <v>235</v>
      </c>
    </row>
    <row r="211" customFormat="false" ht="15" hidden="false" customHeight="false" outlineLevel="0" collapsed="false">
      <c r="A211" s="54" t="n">
        <v>210</v>
      </c>
      <c r="B211" s="6" t="s">
        <v>1055</v>
      </c>
      <c r="C211" s="1" t="n">
        <v>6</v>
      </c>
      <c r="D211" s="1" t="n">
        <v>53</v>
      </c>
      <c r="E211" s="1" t="n">
        <v>221</v>
      </c>
      <c r="F211" s="1" t="s">
        <v>41</v>
      </c>
      <c r="G211" s="1" t="n">
        <f aca="false">PRODUCT(C211+D211+E211)</f>
        <v>280</v>
      </c>
      <c r="H211" s="48" t="n">
        <v>180</v>
      </c>
      <c r="I211" s="106" t="n">
        <f aca="false">PRODUCT(G211/H211)</f>
        <v>1.55555555555556</v>
      </c>
      <c r="K211" s="6" t="s">
        <v>165</v>
      </c>
      <c r="L211" s="106" t="n">
        <v>1.98755186721992</v>
      </c>
      <c r="M211" s="1" t="n">
        <v>479</v>
      </c>
    </row>
    <row r="212" customFormat="false" ht="15" hidden="false" customHeight="false" outlineLevel="0" collapsed="false">
      <c r="A212" s="54" t="n">
        <v>211</v>
      </c>
      <c r="B212" s="6" t="s">
        <v>1180</v>
      </c>
      <c r="C212" s="1" t="n">
        <v>3</v>
      </c>
      <c r="D212" s="1" t="n">
        <v>51</v>
      </c>
      <c r="E212" s="1" t="n">
        <v>225</v>
      </c>
      <c r="F212" s="1" t="s">
        <v>41</v>
      </c>
      <c r="G212" s="1" t="n">
        <f aca="false">PRODUCT(C212+D212+E212)</f>
        <v>279</v>
      </c>
      <c r="H212" s="48" t="n">
        <v>89</v>
      </c>
      <c r="I212" s="106" t="n">
        <f aca="false">PRODUCT(G212/H212)</f>
        <v>3.13483146067416</v>
      </c>
      <c r="K212" s="6" t="s">
        <v>1957</v>
      </c>
      <c r="L212" s="106" t="n">
        <v>1.98148148148148</v>
      </c>
      <c r="M212" s="1" t="n">
        <v>107</v>
      </c>
    </row>
    <row r="213" customFormat="false" ht="15" hidden="false" customHeight="false" outlineLevel="0" collapsed="false">
      <c r="A213" s="54" t="n">
        <v>212</v>
      </c>
      <c r="B213" s="6" t="s">
        <v>399</v>
      </c>
      <c r="C213" s="1" t="n">
        <v>9</v>
      </c>
      <c r="D213" s="1" t="n">
        <v>15</v>
      </c>
      <c r="E213" s="1" t="n">
        <v>254</v>
      </c>
      <c r="F213" s="1" t="s">
        <v>41</v>
      </c>
      <c r="G213" s="1" t="n">
        <f aca="false">PRODUCT(C213+D213+E213)</f>
        <v>278</v>
      </c>
      <c r="H213" s="48" t="n">
        <v>147</v>
      </c>
      <c r="I213" s="106" t="n">
        <f aca="false">PRODUCT(G213/H213)</f>
        <v>1.89115646258503</v>
      </c>
      <c r="K213" s="6" t="s">
        <v>1324</v>
      </c>
      <c r="L213" s="106" t="n">
        <v>1.97902097902098</v>
      </c>
      <c r="M213" s="1" t="n">
        <v>283</v>
      </c>
    </row>
    <row r="214" customFormat="false" ht="15" hidden="false" customHeight="false" outlineLevel="0" collapsed="false">
      <c r="A214" s="54" t="n">
        <v>213</v>
      </c>
      <c r="B214" s="6" t="s">
        <v>1219</v>
      </c>
      <c r="C214" s="1" t="n">
        <v>17</v>
      </c>
      <c r="D214" s="1" t="n">
        <v>163</v>
      </c>
      <c r="E214" s="1" t="n">
        <v>98</v>
      </c>
      <c r="F214" s="1" t="s">
        <v>41</v>
      </c>
      <c r="G214" s="1" t="n">
        <f aca="false">PRODUCT(C214+D214+E214)</f>
        <v>278</v>
      </c>
      <c r="H214" s="48" t="n">
        <v>151</v>
      </c>
      <c r="I214" s="106" t="n">
        <f aca="false">PRODUCT(G214/H214)</f>
        <v>1.84105960264901</v>
      </c>
      <c r="K214" s="6" t="s">
        <v>217</v>
      </c>
      <c r="L214" s="106" t="n">
        <v>1.97785977859779</v>
      </c>
      <c r="M214" s="1" t="n">
        <v>536</v>
      </c>
    </row>
    <row r="215" customFormat="false" ht="15" hidden="false" customHeight="false" outlineLevel="0" collapsed="false">
      <c r="A215" s="54" t="n">
        <v>214</v>
      </c>
      <c r="B215" s="6" t="s">
        <v>1274</v>
      </c>
      <c r="C215" s="1" t="n">
        <v>17</v>
      </c>
      <c r="D215" s="1" t="n">
        <v>107</v>
      </c>
      <c r="E215" s="1" t="n">
        <v>154</v>
      </c>
      <c r="F215" s="1" t="s">
        <v>41</v>
      </c>
      <c r="G215" s="1" t="n">
        <f aca="false">PRODUCT(C215+D215+E215)</f>
        <v>278</v>
      </c>
      <c r="H215" s="48" t="n">
        <v>130</v>
      </c>
      <c r="I215" s="106" t="n">
        <f aca="false">PRODUCT(G215/H215)</f>
        <v>2.13846153846154</v>
      </c>
      <c r="K215" s="6" t="s">
        <v>216</v>
      </c>
      <c r="L215" s="106" t="n">
        <v>1.9698275862069</v>
      </c>
      <c r="M215" s="1" t="n">
        <v>457</v>
      </c>
    </row>
    <row r="216" customFormat="false" ht="15" hidden="false" customHeight="false" outlineLevel="0" collapsed="false">
      <c r="A216" s="54" t="n">
        <v>215</v>
      </c>
      <c r="B216" s="6" t="s">
        <v>1095</v>
      </c>
      <c r="C216" s="1" t="n">
        <v>8</v>
      </c>
      <c r="D216" s="1" t="n">
        <v>148</v>
      </c>
      <c r="E216" s="1" t="n">
        <v>121</v>
      </c>
      <c r="F216" s="1" t="s">
        <v>41</v>
      </c>
      <c r="G216" s="1" t="n">
        <f aca="false">PRODUCT(C216+D216+E216)</f>
        <v>277</v>
      </c>
      <c r="H216" s="48" t="n">
        <v>203</v>
      </c>
      <c r="I216" s="106" t="n">
        <f aca="false">PRODUCT(G216/H216)</f>
        <v>1.36453201970443</v>
      </c>
      <c r="K216" s="6" t="s">
        <v>183</v>
      </c>
      <c r="L216" s="106" t="n">
        <v>1.96891191709845</v>
      </c>
      <c r="M216" s="1" t="n">
        <v>380</v>
      </c>
    </row>
    <row r="217" customFormat="false" ht="15" hidden="false" customHeight="false" outlineLevel="0" collapsed="false">
      <c r="A217" s="54" t="n">
        <v>216</v>
      </c>
      <c r="B217" s="6" t="s">
        <v>1271</v>
      </c>
      <c r="C217" s="1" t="n">
        <v>14</v>
      </c>
      <c r="D217" s="1" t="n">
        <v>144</v>
      </c>
      <c r="E217" s="1" t="n">
        <v>119</v>
      </c>
      <c r="F217" s="1" t="s">
        <v>41</v>
      </c>
      <c r="G217" s="1" t="n">
        <f aca="false">PRODUCT(C217+D217+E217)</f>
        <v>277</v>
      </c>
      <c r="H217" s="48" t="n">
        <v>152</v>
      </c>
      <c r="I217" s="106" t="n">
        <f aca="false">PRODUCT(G217/H217)</f>
        <v>1.82236842105263</v>
      </c>
      <c r="K217" s="6" t="s">
        <v>1131</v>
      </c>
      <c r="L217" s="106" t="n">
        <v>1.9625</v>
      </c>
      <c r="M217" s="1" t="n">
        <v>314</v>
      </c>
    </row>
    <row r="218" customFormat="false" ht="15" hidden="false" customHeight="false" outlineLevel="0" collapsed="false">
      <c r="A218" s="54" t="n">
        <v>217</v>
      </c>
      <c r="B218" s="6" t="s">
        <v>412</v>
      </c>
      <c r="C218" s="1" t="n">
        <v>20</v>
      </c>
      <c r="D218" s="1" t="n">
        <v>144</v>
      </c>
      <c r="E218" s="1" t="n">
        <v>113</v>
      </c>
      <c r="F218" s="1" t="s">
        <v>41</v>
      </c>
      <c r="G218" s="1" t="n">
        <f aca="false">PRODUCT(C218+D218+E218)</f>
        <v>277</v>
      </c>
      <c r="H218" s="48" t="n">
        <v>182</v>
      </c>
      <c r="I218" s="106" t="n">
        <f aca="false">PRODUCT(G218/H218)</f>
        <v>1.52197802197802</v>
      </c>
      <c r="K218" s="6" t="s">
        <v>239</v>
      </c>
      <c r="L218" s="106" t="n">
        <v>1.9620253164557</v>
      </c>
      <c r="M218" s="1" t="n">
        <v>465</v>
      </c>
    </row>
    <row r="219" customFormat="false" ht="15" hidden="false" customHeight="false" outlineLevel="0" collapsed="false">
      <c r="A219" s="54" t="n">
        <v>218</v>
      </c>
      <c r="B219" s="6" t="s">
        <v>1254</v>
      </c>
      <c r="C219" s="1" t="n">
        <v>15</v>
      </c>
      <c r="D219" s="1" t="n">
        <v>129</v>
      </c>
      <c r="E219" s="1" t="n">
        <v>132</v>
      </c>
      <c r="F219" s="1" t="s">
        <v>41</v>
      </c>
      <c r="G219" s="1" t="n">
        <f aca="false">PRODUCT(C219+D219+E219)</f>
        <v>276</v>
      </c>
      <c r="H219" s="48" t="n">
        <v>184</v>
      </c>
      <c r="I219" s="106" t="n">
        <f aca="false">PRODUCT(G219/H219)</f>
        <v>1.5</v>
      </c>
      <c r="K219" s="6" t="s">
        <v>1114</v>
      </c>
      <c r="L219" s="106" t="n">
        <v>1.95882352941176</v>
      </c>
      <c r="M219" s="1" t="n">
        <v>333</v>
      </c>
    </row>
    <row r="220" customFormat="false" ht="15" hidden="false" customHeight="false" outlineLevel="0" collapsed="false">
      <c r="A220" s="54" t="n">
        <v>219</v>
      </c>
      <c r="B220" s="6" t="s">
        <v>1023</v>
      </c>
      <c r="C220" s="1" t="n">
        <v>6</v>
      </c>
      <c r="D220" s="1" t="n">
        <v>106</v>
      </c>
      <c r="E220" s="1" t="n">
        <v>162</v>
      </c>
      <c r="F220" s="1" t="s">
        <v>41</v>
      </c>
      <c r="G220" s="1" t="n">
        <f aca="false">PRODUCT(C220+D220+E220)</f>
        <v>274</v>
      </c>
      <c r="H220" s="48" t="n">
        <v>104</v>
      </c>
      <c r="I220" s="106" t="n">
        <f aca="false">PRODUCT(G220/H220)</f>
        <v>2.63461538461538</v>
      </c>
      <c r="K220" s="6" t="s">
        <v>1618</v>
      </c>
      <c r="L220" s="106" t="n">
        <v>1.95454545454545</v>
      </c>
      <c r="M220" s="1" t="n">
        <v>172</v>
      </c>
    </row>
    <row r="221" customFormat="false" ht="15" hidden="false" customHeight="false" outlineLevel="0" collapsed="false">
      <c r="A221" s="54" t="n">
        <v>220</v>
      </c>
      <c r="B221" s="6" t="s">
        <v>235</v>
      </c>
      <c r="C221" s="1" t="n">
        <v>14</v>
      </c>
      <c r="D221" s="1" t="n">
        <v>70</v>
      </c>
      <c r="E221" s="1" t="n">
        <v>190</v>
      </c>
      <c r="F221" s="1" t="s">
        <v>41</v>
      </c>
      <c r="G221" s="1" t="n">
        <f aca="false">PRODUCT(C221+D221+E221)</f>
        <v>274</v>
      </c>
      <c r="H221" s="48" t="n">
        <v>169</v>
      </c>
      <c r="I221" s="106" t="n">
        <f aca="false">PRODUCT(G221/H221)</f>
        <v>1.62130177514793</v>
      </c>
      <c r="K221" s="6" t="s">
        <v>310</v>
      </c>
      <c r="L221" s="106" t="n">
        <v>1.95238095238095</v>
      </c>
      <c r="M221" s="1" t="n">
        <v>369</v>
      </c>
    </row>
    <row r="222" customFormat="false" ht="15" hidden="false" customHeight="false" outlineLevel="0" collapsed="false">
      <c r="A222" s="54" t="n">
        <v>221</v>
      </c>
      <c r="B222" s="6" t="s">
        <v>1126</v>
      </c>
      <c r="C222" s="1" t="n">
        <v>6</v>
      </c>
      <c r="D222" s="1" t="n">
        <v>149</v>
      </c>
      <c r="E222" s="1" t="n">
        <v>119</v>
      </c>
      <c r="F222" s="1" t="s">
        <v>41</v>
      </c>
      <c r="G222" s="1" t="n">
        <f aca="false">PRODUCT(C222+D222+E222)</f>
        <v>274</v>
      </c>
      <c r="H222" s="48" t="n">
        <v>160</v>
      </c>
      <c r="I222" s="106" t="n">
        <f aca="false">PRODUCT(G222/H222)</f>
        <v>1.7125</v>
      </c>
      <c r="K222" s="6" t="s">
        <v>1067</v>
      </c>
      <c r="L222" s="106" t="n">
        <v>1.95061728395062</v>
      </c>
      <c r="M222" s="1" t="n">
        <v>316</v>
      </c>
    </row>
    <row r="223" customFormat="false" ht="15" hidden="false" customHeight="false" outlineLevel="0" collapsed="false">
      <c r="A223" s="54" t="n">
        <v>222</v>
      </c>
      <c r="B223" s="6" t="s">
        <v>1224</v>
      </c>
      <c r="C223" s="1" t="n">
        <v>10</v>
      </c>
      <c r="D223" s="1" t="n">
        <v>95</v>
      </c>
      <c r="E223" s="1" t="n">
        <v>169</v>
      </c>
      <c r="F223" s="1" t="s">
        <v>41</v>
      </c>
      <c r="G223" s="1" t="n">
        <f aca="false">PRODUCT(C223+D223+E223)</f>
        <v>274</v>
      </c>
      <c r="H223" s="48" t="n">
        <v>125</v>
      </c>
      <c r="I223" s="106" t="n">
        <f aca="false">PRODUCT(G223/H223)</f>
        <v>2.192</v>
      </c>
      <c r="K223" s="6" t="s">
        <v>201</v>
      </c>
      <c r="L223" s="106" t="n">
        <v>1.94909090909091</v>
      </c>
      <c r="M223" s="1" t="n">
        <v>536</v>
      </c>
    </row>
    <row r="224" customFormat="false" ht="15" hidden="false" customHeight="false" outlineLevel="0" collapsed="false">
      <c r="A224" s="54" t="n">
        <v>223</v>
      </c>
      <c r="B224" s="6" t="s">
        <v>1338</v>
      </c>
      <c r="C224" s="1" t="n">
        <v>13</v>
      </c>
      <c r="D224" s="1" t="n">
        <v>141</v>
      </c>
      <c r="E224" s="1" t="n">
        <v>120</v>
      </c>
      <c r="F224" s="1" t="s">
        <v>41</v>
      </c>
      <c r="G224" s="1" t="n">
        <f aca="false">PRODUCT(C224+D224+E224)</f>
        <v>274</v>
      </c>
      <c r="H224" s="48" t="n">
        <v>176</v>
      </c>
      <c r="I224" s="106" t="n">
        <f aca="false">PRODUCT(G224/H224)</f>
        <v>1.55681818181818</v>
      </c>
      <c r="K224" s="6" t="s">
        <v>314</v>
      </c>
      <c r="L224" s="106" t="n">
        <v>1.9452736318408</v>
      </c>
      <c r="M224" s="1" t="n">
        <v>391</v>
      </c>
    </row>
    <row r="225" customFormat="false" ht="15" hidden="false" customHeight="false" outlineLevel="0" collapsed="false">
      <c r="A225" s="54" t="n">
        <v>224</v>
      </c>
      <c r="B225" s="6" t="s">
        <v>416</v>
      </c>
      <c r="C225" s="1" t="n">
        <v>15</v>
      </c>
      <c r="D225" s="1" t="n">
        <v>26</v>
      </c>
      <c r="E225" s="1" t="n">
        <v>232</v>
      </c>
      <c r="F225" s="1" t="s">
        <v>41</v>
      </c>
      <c r="G225" s="1" t="n">
        <f aca="false">PRODUCT(C225+D225+E225)</f>
        <v>273</v>
      </c>
      <c r="H225" s="48" t="n">
        <v>155</v>
      </c>
      <c r="I225" s="106" t="n">
        <f aca="false">PRODUCT(G225/H225)</f>
        <v>1.76129032258065</v>
      </c>
      <c r="K225" s="56" t="s">
        <v>267</v>
      </c>
      <c r="L225" s="106" t="n">
        <v>1.9438202247191</v>
      </c>
      <c r="M225" s="1" t="n">
        <v>173</v>
      </c>
    </row>
    <row r="226" customFormat="false" ht="15" hidden="false" customHeight="false" outlineLevel="0" collapsed="false">
      <c r="A226" s="54" t="n">
        <v>225</v>
      </c>
      <c r="B226" s="6" t="s">
        <v>1294</v>
      </c>
      <c r="C226" s="1" t="n">
        <v>4</v>
      </c>
      <c r="D226" s="1" t="n">
        <v>190</v>
      </c>
      <c r="E226" s="1" t="n">
        <v>77</v>
      </c>
      <c r="F226" s="1" t="s">
        <v>41</v>
      </c>
      <c r="G226" s="1" t="n">
        <f aca="false">PRODUCT(C226+D226+E226)</f>
        <v>271</v>
      </c>
      <c r="H226" s="48" t="n">
        <v>187</v>
      </c>
      <c r="I226" s="106" t="n">
        <f aca="false">PRODUCT(G226/H226)</f>
        <v>1.44919786096257</v>
      </c>
      <c r="K226" s="6" t="s">
        <v>1700</v>
      </c>
      <c r="L226" s="106" t="n">
        <v>1.94230769230769</v>
      </c>
      <c r="M226" s="1" t="n">
        <v>101</v>
      </c>
    </row>
    <row r="227" customFormat="false" ht="15" hidden="false" customHeight="false" outlineLevel="0" collapsed="false">
      <c r="A227" s="54" t="n">
        <v>226</v>
      </c>
      <c r="B227" s="6" t="s">
        <v>1128</v>
      </c>
      <c r="C227" s="1" t="n">
        <v>5</v>
      </c>
      <c r="D227" s="1" t="n">
        <v>24</v>
      </c>
      <c r="E227" s="1" t="n">
        <v>241</v>
      </c>
      <c r="F227" s="1" t="s">
        <v>41</v>
      </c>
      <c r="G227" s="1" t="n">
        <f aca="false">PRODUCT(C227+D227+E227)</f>
        <v>270</v>
      </c>
      <c r="H227" s="48" t="n">
        <v>205</v>
      </c>
      <c r="I227" s="106" t="n">
        <f aca="false">PRODUCT(G227/H227)</f>
        <v>1.31707317073171</v>
      </c>
      <c r="K227" s="6" t="s">
        <v>369</v>
      </c>
      <c r="L227" s="106" t="n">
        <v>1.93814432989691</v>
      </c>
      <c r="M227" s="1" t="n">
        <v>376</v>
      </c>
    </row>
    <row r="228" customFormat="false" ht="15" hidden="false" customHeight="false" outlineLevel="0" collapsed="false">
      <c r="A228" s="54" t="n">
        <v>227</v>
      </c>
      <c r="B228" s="6" t="s">
        <v>1143</v>
      </c>
      <c r="C228" s="1" t="n">
        <v>13</v>
      </c>
      <c r="D228" s="1" t="n">
        <v>128</v>
      </c>
      <c r="E228" s="1" t="n">
        <v>129</v>
      </c>
      <c r="F228" s="1" t="s">
        <v>41</v>
      </c>
      <c r="G228" s="1" t="n">
        <f aca="false">PRODUCT(C228+D228+E228)</f>
        <v>270</v>
      </c>
      <c r="H228" s="48" t="n">
        <v>75</v>
      </c>
      <c r="I228" s="106" t="n">
        <f aca="false">PRODUCT(G228/H228)</f>
        <v>3.6</v>
      </c>
      <c r="K228" s="6" t="s">
        <v>189</v>
      </c>
      <c r="L228" s="106" t="n">
        <v>1.92857142857143</v>
      </c>
      <c r="M228" s="1" t="n">
        <v>567</v>
      </c>
    </row>
    <row r="229" customFormat="false" ht="15" hidden="false" customHeight="false" outlineLevel="0" collapsed="false">
      <c r="A229" s="54" t="n">
        <v>228</v>
      </c>
      <c r="B229" s="6" t="s">
        <v>1316</v>
      </c>
      <c r="C229" s="1" t="n">
        <v>12</v>
      </c>
      <c r="D229" s="1" t="n">
        <v>131</v>
      </c>
      <c r="E229" s="1" t="n">
        <v>127</v>
      </c>
      <c r="F229" s="1" t="s">
        <v>41</v>
      </c>
      <c r="G229" s="1" t="n">
        <f aca="false">PRODUCT(C229+D229+E229)</f>
        <v>270</v>
      </c>
      <c r="H229" s="48" t="n">
        <v>84</v>
      </c>
      <c r="I229" s="106" t="n">
        <f aca="false">PRODUCT(G229/H229)</f>
        <v>3.21428571428571</v>
      </c>
      <c r="K229" s="6" t="s">
        <v>231</v>
      </c>
      <c r="L229" s="106" t="n">
        <v>1.92307692307692</v>
      </c>
      <c r="M229" s="1" t="n">
        <v>350</v>
      </c>
    </row>
    <row r="230" customFormat="false" ht="15" hidden="false" customHeight="false" outlineLevel="0" collapsed="false">
      <c r="A230" s="54" t="n">
        <v>229</v>
      </c>
      <c r="B230" s="6" t="s">
        <v>364</v>
      </c>
      <c r="C230" s="1" t="n">
        <v>6</v>
      </c>
      <c r="D230" s="1" t="n">
        <v>234</v>
      </c>
      <c r="E230" s="1" t="n">
        <v>30</v>
      </c>
      <c r="F230" s="1" t="s">
        <v>41</v>
      </c>
      <c r="G230" s="1" t="n">
        <f aca="false">PRODUCT(C230+D230+E230)</f>
        <v>270</v>
      </c>
      <c r="H230" s="48" t="n">
        <v>168</v>
      </c>
      <c r="I230" s="106" t="n">
        <f aca="false">PRODUCT(G230/H230)</f>
        <v>1.60714285714286</v>
      </c>
      <c r="K230" s="6" t="s">
        <v>272</v>
      </c>
      <c r="L230" s="106" t="n">
        <v>1.92272727272727</v>
      </c>
      <c r="M230" s="1" t="n">
        <v>423</v>
      </c>
    </row>
    <row r="231" customFormat="false" ht="15" hidden="false" customHeight="false" outlineLevel="0" collapsed="false">
      <c r="A231" s="54" t="n">
        <v>230</v>
      </c>
      <c r="B231" s="6" t="s">
        <v>1119</v>
      </c>
      <c r="C231" s="1" t="n">
        <v>8</v>
      </c>
      <c r="D231" s="1" t="n">
        <v>142</v>
      </c>
      <c r="E231" s="1" t="n">
        <v>119</v>
      </c>
      <c r="F231" s="1" t="s">
        <v>41</v>
      </c>
      <c r="G231" s="1" t="n">
        <f aca="false">PRODUCT(C231+D231+E231)</f>
        <v>269</v>
      </c>
      <c r="H231" s="48" t="n">
        <v>97</v>
      </c>
      <c r="I231" s="106" t="n">
        <f aca="false">PRODUCT(G231/H231)</f>
        <v>2.77319587628866</v>
      </c>
      <c r="K231" s="6" t="s">
        <v>1988</v>
      </c>
      <c r="L231" s="106" t="n">
        <v>1.91525423728814</v>
      </c>
      <c r="M231" s="1" t="n">
        <v>113</v>
      </c>
    </row>
    <row r="232" customFormat="false" ht="15" hidden="false" customHeight="false" outlineLevel="0" collapsed="false">
      <c r="A232" s="54" t="n">
        <v>231</v>
      </c>
      <c r="B232" s="6" t="s">
        <v>1267</v>
      </c>
      <c r="C232" s="1" t="n">
        <v>15</v>
      </c>
      <c r="D232" s="1" t="n">
        <v>90</v>
      </c>
      <c r="E232" s="1" t="n">
        <v>163</v>
      </c>
      <c r="F232" s="1" t="s">
        <v>41</v>
      </c>
      <c r="G232" s="1" t="n">
        <f aca="false">PRODUCT(C232+D232+E232)</f>
        <v>268</v>
      </c>
      <c r="H232" s="48" t="n">
        <v>97</v>
      </c>
      <c r="I232" s="106" t="n">
        <f aca="false">PRODUCT(G232/H232)</f>
        <v>2.76288659793814</v>
      </c>
      <c r="K232" s="6" t="s">
        <v>1670</v>
      </c>
      <c r="L232" s="106" t="n">
        <v>1.91358024691358</v>
      </c>
      <c r="M232" s="1" t="n">
        <v>155</v>
      </c>
    </row>
    <row r="233" customFormat="false" ht="15" hidden="false" customHeight="false" outlineLevel="0" collapsed="false">
      <c r="A233" s="54" t="n">
        <v>232</v>
      </c>
      <c r="B233" s="6" t="s">
        <v>336</v>
      </c>
      <c r="C233" s="1" t="n">
        <v>1</v>
      </c>
      <c r="D233" s="1" t="n">
        <v>117</v>
      </c>
      <c r="E233" s="1" t="n">
        <v>149</v>
      </c>
      <c r="F233" s="1" t="s">
        <v>41</v>
      </c>
      <c r="G233" s="1" t="n">
        <f aca="false">PRODUCT(C233+D233+E233)</f>
        <v>267</v>
      </c>
      <c r="H233" s="48" t="n">
        <v>259</v>
      </c>
      <c r="I233" s="106" t="n">
        <f aca="false">PRODUCT(G233/H233)</f>
        <v>1.03088803088803</v>
      </c>
      <c r="K233" s="6" t="s">
        <v>2074</v>
      </c>
      <c r="L233" s="106" t="n">
        <v>1.90769230769231</v>
      </c>
      <c r="M233" s="1" t="n">
        <v>124</v>
      </c>
    </row>
    <row r="234" customFormat="false" ht="15" hidden="false" customHeight="false" outlineLevel="0" collapsed="false">
      <c r="A234" s="54" t="n">
        <v>233</v>
      </c>
      <c r="B234" s="6" t="s">
        <v>1162</v>
      </c>
      <c r="C234" s="1" t="n">
        <v>6</v>
      </c>
      <c r="D234" s="1" t="n">
        <v>44</v>
      </c>
      <c r="E234" s="1" t="n">
        <v>217</v>
      </c>
      <c r="F234" s="1" t="s">
        <v>41</v>
      </c>
      <c r="G234" s="1" t="n">
        <f aca="false">PRODUCT(C234+D234+E234)</f>
        <v>267</v>
      </c>
      <c r="H234" s="48" t="n">
        <v>170</v>
      </c>
      <c r="I234" s="106" t="n">
        <f aca="false">PRODUCT(G234/H234)</f>
        <v>1.57058823529412</v>
      </c>
      <c r="K234" s="6" t="s">
        <v>1159</v>
      </c>
      <c r="L234" s="106" t="n">
        <v>1.90751445086705</v>
      </c>
      <c r="M234" s="1" t="n">
        <v>330</v>
      </c>
    </row>
    <row r="235" customFormat="false" ht="15" hidden="false" customHeight="false" outlineLevel="0" collapsed="false">
      <c r="A235" s="54" t="n">
        <v>234</v>
      </c>
      <c r="B235" s="6" t="s">
        <v>365</v>
      </c>
      <c r="C235" s="1" t="n">
        <v>9</v>
      </c>
      <c r="D235" s="1" t="n">
        <v>230</v>
      </c>
      <c r="E235" s="1" t="n">
        <v>28</v>
      </c>
      <c r="F235" s="1" t="s">
        <v>41</v>
      </c>
      <c r="G235" s="1" t="n">
        <f aca="false">PRODUCT(C235+D235+E235)</f>
        <v>267</v>
      </c>
      <c r="H235" s="48" t="n">
        <v>228</v>
      </c>
      <c r="I235" s="106" t="n">
        <f aca="false">PRODUCT(G235/H235)</f>
        <v>1.17105263157895</v>
      </c>
      <c r="K235" s="6" t="s">
        <v>69</v>
      </c>
      <c r="L235" s="106" t="n">
        <v>1.90490797546012</v>
      </c>
      <c r="M235" s="1" t="n">
        <v>621</v>
      </c>
    </row>
    <row r="236" customFormat="false" ht="15" hidden="false" customHeight="false" outlineLevel="0" collapsed="false">
      <c r="A236" s="54" t="n">
        <v>235</v>
      </c>
      <c r="B236" s="6" t="s">
        <v>572</v>
      </c>
      <c r="C236" s="1" t="n">
        <v>15</v>
      </c>
      <c r="D236" s="1" t="n">
        <v>136</v>
      </c>
      <c r="E236" s="1" t="n">
        <v>113</v>
      </c>
      <c r="F236" s="1" t="s">
        <v>41</v>
      </c>
      <c r="G236" s="1" t="n">
        <f aca="false">PRODUCT(C236+D236+E236)</f>
        <v>264</v>
      </c>
      <c r="H236" s="48" t="n">
        <v>123</v>
      </c>
      <c r="I236" s="106" t="n">
        <f aca="false">PRODUCT(G236/H236)</f>
        <v>2.14634146341463</v>
      </c>
      <c r="K236" s="6" t="s">
        <v>1841</v>
      </c>
      <c r="L236" s="106" t="n">
        <v>1.89285714285714</v>
      </c>
      <c r="M236" s="1" t="n">
        <v>159</v>
      </c>
    </row>
    <row r="237" customFormat="false" ht="15" hidden="false" customHeight="false" outlineLevel="0" collapsed="false">
      <c r="A237" s="54" t="n">
        <v>236</v>
      </c>
      <c r="B237" s="6" t="s">
        <v>1088</v>
      </c>
      <c r="C237" s="1" t="n">
        <v>8</v>
      </c>
      <c r="D237" s="1" t="n">
        <v>89</v>
      </c>
      <c r="E237" s="1" t="n">
        <v>164</v>
      </c>
      <c r="F237" s="1" t="s">
        <v>41</v>
      </c>
      <c r="G237" s="1" t="n">
        <f aca="false">PRODUCT(C237+D237+E237)</f>
        <v>261</v>
      </c>
      <c r="H237" s="48" t="n">
        <v>122</v>
      </c>
      <c r="I237" s="106" t="n">
        <f aca="false">PRODUCT(G237/H237)</f>
        <v>2.13934426229508</v>
      </c>
      <c r="K237" s="6" t="s">
        <v>399</v>
      </c>
      <c r="L237" s="106" t="n">
        <v>1.89115646258503</v>
      </c>
      <c r="M237" s="1" t="n">
        <v>278</v>
      </c>
    </row>
    <row r="238" customFormat="false" ht="15" hidden="false" customHeight="false" outlineLevel="0" collapsed="false">
      <c r="A238" s="54" t="n">
        <v>237</v>
      </c>
      <c r="B238" s="6" t="s">
        <v>1200</v>
      </c>
      <c r="C238" s="1" t="n">
        <v>18</v>
      </c>
      <c r="D238" s="1" t="n">
        <v>55</v>
      </c>
      <c r="E238" s="1" t="n">
        <v>188</v>
      </c>
      <c r="F238" s="1" t="s">
        <v>41</v>
      </c>
      <c r="G238" s="1" t="n">
        <f aca="false">PRODUCT(C238+D238+E238)</f>
        <v>261</v>
      </c>
      <c r="H238" s="48" t="n">
        <v>127</v>
      </c>
      <c r="I238" s="106" t="n">
        <f aca="false">PRODUCT(G238/H238)</f>
        <v>2.05511811023622</v>
      </c>
      <c r="K238" s="6" t="s">
        <v>1773</v>
      </c>
      <c r="L238" s="106" t="n">
        <v>1.88888888888889</v>
      </c>
      <c r="M238" s="1" t="n">
        <v>153</v>
      </c>
    </row>
    <row r="239" customFormat="false" ht="15" hidden="false" customHeight="false" outlineLevel="0" collapsed="false">
      <c r="A239" s="54" t="n">
        <v>238</v>
      </c>
      <c r="B239" s="6" t="s">
        <v>1249</v>
      </c>
      <c r="C239" s="1" t="n">
        <v>10</v>
      </c>
      <c r="D239" s="1" t="n">
        <v>134</v>
      </c>
      <c r="E239" s="1" t="n">
        <v>117</v>
      </c>
      <c r="F239" s="1" t="s">
        <v>41</v>
      </c>
      <c r="G239" s="1" t="n">
        <f aca="false">PRODUCT(C239+D239+E239)</f>
        <v>261</v>
      </c>
      <c r="H239" s="48" t="n">
        <v>211</v>
      </c>
      <c r="I239" s="106" t="n">
        <f aca="false">PRODUCT(G239/H239)</f>
        <v>1.23696682464455</v>
      </c>
      <c r="K239" s="6" t="s">
        <v>415</v>
      </c>
      <c r="L239" s="106" t="n">
        <v>1.8876404494382</v>
      </c>
      <c r="M239" s="1" t="n">
        <v>336</v>
      </c>
    </row>
    <row r="240" customFormat="false" ht="15" hidden="false" customHeight="false" outlineLevel="0" collapsed="false">
      <c r="A240" s="54" t="n">
        <v>239</v>
      </c>
      <c r="B240" s="6" t="s">
        <v>1042</v>
      </c>
      <c r="C240" s="1" t="n">
        <v>8</v>
      </c>
      <c r="D240" s="1" t="n">
        <v>133</v>
      </c>
      <c r="E240" s="1" t="n">
        <v>118</v>
      </c>
      <c r="F240" s="1" t="s">
        <v>41</v>
      </c>
      <c r="G240" s="1" t="n">
        <f aca="false">PRODUCT(C240+D240+E240)</f>
        <v>259</v>
      </c>
      <c r="H240" s="48" t="n">
        <v>89</v>
      </c>
      <c r="I240" s="106" t="n">
        <f aca="false">PRODUCT(G240/H240)</f>
        <v>2.91011235955056</v>
      </c>
      <c r="K240" s="6" t="s">
        <v>1447</v>
      </c>
      <c r="L240" s="106" t="n">
        <v>1.88235294117647</v>
      </c>
      <c r="M240" s="1" t="n">
        <v>192</v>
      </c>
    </row>
    <row r="241" customFormat="false" ht="15" hidden="false" customHeight="false" outlineLevel="0" collapsed="false">
      <c r="A241" s="54" t="n">
        <v>240</v>
      </c>
      <c r="B241" s="6" t="s">
        <v>1164</v>
      </c>
      <c r="C241" s="1" t="n">
        <v>16</v>
      </c>
      <c r="D241" s="1" t="n">
        <v>137</v>
      </c>
      <c r="E241" s="1" t="n">
        <v>106</v>
      </c>
      <c r="F241" s="1" t="s">
        <v>41</v>
      </c>
      <c r="G241" s="1" t="n">
        <f aca="false">PRODUCT(C241+D241+E241)</f>
        <v>259</v>
      </c>
      <c r="H241" s="48" t="n">
        <v>118</v>
      </c>
      <c r="I241" s="106" t="n">
        <f aca="false">PRODUCT(G241/H241)</f>
        <v>2.19491525423729</v>
      </c>
      <c r="K241" s="6" t="s">
        <v>1137</v>
      </c>
      <c r="L241" s="106" t="n">
        <v>1.87421383647799</v>
      </c>
      <c r="M241" s="1" t="n">
        <v>298</v>
      </c>
    </row>
    <row r="242" customFormat="false" ht="15" hidden="false" customHeight="false" outlineLevel="0" collapsed="false">
      <c r="A242" s="54" t="n">
        <v>241</v>
      </c>
      <c r="B242" s="6" t="s">
        <v>1082</v>
      </c>
      <c r="C242" s="1" t="n">
        <v>5</v>
      </c>
      <c r="D242" s="1" t="n">
        <v>80</v>
      </c>
      <c r="E242" s="1" t="n">
        <v>172</v>
      </c>
      <c r="F242" s="1" t="s">
        <v>41</v>
      </c>
      <c r="G242" s="1" t="n">
        <f aca="false">PRODUCT(C242+D242+E242)</f>
        <v>257</v>
      </c>
      <c r="H242" s="48" t="n">
        <v>192</v>
      </c>
      <c r="I242" s="106" t="n">
        <f aca="false">PRODUCT(G242/H242)</f>
        <v>1.33854166666667</v>
      </c>
      <c r="K242" s="56" t="s">
        <v>87</v>
      </c>
      <c r="L242" s="106" t="n">
        <v>1.87368421052632</v>
      </c>
      <c r="M242" s="1" t="n">
        <v>178</v>
      </c>
    </row>
    <row r="243" customFormat="false" ht="15" hidden="false" customHeight="false" outlineLevel="0" collapsed="false">
      <c r="A243" s="54" t="n">
        <v>242</v>
      </c>
      <c r="B243" s="6" t="s">
        <v>1153</v>
      </c>
      <c r="C243" s="1" t="n">
        <v>4</v>
      </c>
      <c r="D243" s="1" t="n">
        <v>77</v>
      </c>
      <c r="E243" s="1" t="n">
        <v>176</v>
      </c>
      <c r="F243" s="1" t="s">
        <v>41</v>
      </c>
      <c r="G243" s="1" t="n">
        <f aca="false">PRODUCT(C243+D243+E243)</f>
        <v>257</v>
      </c>
      <c r="H243" s="48" t="n">
        <v>214</v>
      </c>
      <c r="I243" s="106" t="n">
        <f aca="false">PRODUCT(G243/H243)</f>
        <v>1.20093457943925</v>
      </c>
      <c r="K243" s="6" t="s">
        <v>257</v>
      </c>
      <c r="L243" s="106" t="n">
        <v>1.86974789915966</v>
      </c>
      <c r="M243" s="1" t="n">
        <v>445</v>
      </c>
    </row>
    <row r="244" customFormat="false" ht="15" hidden="false" customHeight="false" outlineLevel="0" collapsed="false">
      <c r="A244" s="54" t="n">
        <v>243</v>
      </c>
      <c r="B244" s="6" t="s">
        <v>1134</v>
      </c>
      <c r="C244" s="1" t="n">
        <v>12</v>
      </c>
      <c r="D244" s="1" t="n">
        <v>49</v>
      </c>
      <c r="E244" s="1" t="n">
        <v>195</v>
      </c>
      <c r="F244" s="1" t="s">
        <v>41</v>
      </c>
      <c r="G244" s="1" t="n">
        <f aca="false">PRODUCT(C244+D244+E244)</f>
        <v>256</v>
      </c>
      <c r="H244" s="48" t="n">
        <v>182</v>
      </c>
      <c r="I244" s="106" t="n">
        <f aca="false">PRODUCT(G244/H244)</f>
        <v>1.40659340659341</v>
      </c>
      <c r="K244" s="6" t="s">
        <v>141</v>
      </c>
      <c r="L244" s="106" t="n">
        <v>1.86842105263158</v>
      </c>
      <c r="M244" s="1" t="n">
        <v>497</v>
      </c>
    </row>
    <row r="245" customFormat="false" ht="15" hidden="false" customHeight="false" outlineLevel="0" collapsed="false">
      <c r="A245" s="54" t="n">
        <v>244</v>
      </c>
      <c r="B245" s="6" t="s">
        <v>1403</v>
      </c>
      <c r="C245" s="1" t="n">
        <v>14</v>
      </c>
      <c r="D245" s="1" t="n">
        <v>137</v>
      </c>
      <c r="E245" s="1" t="n">
        <v>105</v>
      </c>
      <c r="F245" s="1" t="s">
        <v>41</v>
      </c>
      <c r="G245" s="1" t="n">
        <f aca="false">PRODUCT(C245+D245+E245)</f>
        <v>256</v>
      </c>
      <c r="H245" s="48" t="n">
        <v>109</v>
      </c>
      <c r="I245" s="106" t="n">
        <f aca="false">PRODUCT(G245/H245)</f>
        <v>2.34862385321101</v>
      </c>
      <c r="K245" s="6" t="s">
        <v>350</v>
      </c>
      <c r="L245" s="106" t="n">
        <v>1.8671875</v>
      </c>
      <c r="M245" s="1" t="n">
        <v>478</v>
      </c>
    </row>
    <row r="246" customFormat="false" ht="15" hidden="false" customHeight="false" outlineLevel="0" collapsed="false">
      <c r="A246" s="54" t="n">
        <v>245</v>
      </c>
      <c r="B246" s="6" t="s">
        <v>1108</v>
      </c>
      <c r="C246" s="1" t="n">
        <v>5</v>
      </c>
      <c r="D246" s="1" t="n">
        <v>104</v>
      </c>
      <c r="E246" s="1" t="n">
        <v>146</v>
      </c>
      <c r="F246" s="1" t="s">
        <v>41</v>
      </c>
      <c r="G246" s="1" t="n">
        <f aca="false">PRODUCT(C246+D246+E246)</f>
        <v>255</v>
      </c>
      <c r="H246" s="48" t="n">
        <v>143</v>
      </c>
      <c r="I246" s="106" t="n">
        <f aca="false">PRODUCT(G246/H246)</f>
        <v>1.78321678321678</v>
      </c>
      <c r="K246" s="56" t="s">
        <v>439</v>
      </c>
      <c r="L246" s="106" t="n">
        <v>1.86567164179104</v>
      </c>
      <c r="M246" s="1" t="n">
        <v>125</v>
      </c>
    </row>
    <row r="247" customFormat="false" ht="15" hidden="false" customHeight="false" outlineLevel="0" collapsed="false">
      <c r="A247" s="54" t="n">
        <v>246</v>
      </c>
      <c r="B247" s="6" t="s">
        <v>249</v>
      </c>
      <c r="C247" s="1" t="n">
        <v>12</v>
      </c>
      <c r="D247" s="1" t="n">
        <v>192</v>
      </c>
      <c r="E247" s="1" t="n">
        <v>51</v>
      </c>
      <c r="F247" s="1" t="s">
        <v>41</v>
      </c>
      <c r="G247" s="1" t="n">
        <f aca="false">PRODUCT(C247+D247+E247)</f>
        <v>255</v>
      </c>
      <c r="H247" s="48" t="n">
        <v>180</v>
      </c>
      <c r="I247" s="106" t="n">
        <f aca="false">PRODUCT(G247/H247)</f>
        <v>1.41666666666667</v>
      </c>
      <c r="K247" s="6" t="s">
        <v>1753</v>
      </c>
      <c r="L247" s="106" t="n">
        <v>1.8625</v>
      </c>
      <c r="M247" s="1" t="n">
        <v>149</v>
      </c>
    </row>
    <row r="248" customFormat="false" ht="15" hidden="false" customHeight="false" outlineLevel="0" collapsed="false">
      <c r="A248" s="54" t="n">
        <v>247</v>
      </c>
      <c r="B248" s="6" t="s">
        <v>167</v>
      </c>
      <c r="C248" s="1" t="n">
        <v>7</v>
      </c>
      <c r="D248" s="1" t="n">
        <v>227</v>
      </c>
      <c r="E248" s="1" t="n">
        <v>21</v>
      </c>
      <c r="F248" s="1" t="s">
        <v>41</v>
      </c>
      <c r="G248" s="1" t="n">
        <f aca="false">PRODUCT(C248+D248+E248)</f>
        <v>255</v>
      </c>
      <c r="H248" s="48" t="n">
        <v>112</v>
      </c>
      <c r="I248" s="106" t="n">
        <f aca="false">PRODUCT(G248/H248)</f>
        <v>2.27678571428571</v>
      </c>
      <c r="K248" s="6" t="s">
        <v>1667</v>
      </c>
      <c r="L248" s="106" t="n">
        <v>1.86</v>
      </c>
      <c r="M248" s="1" t="n">
        <v>186</v>
      </c>
    </row>
    <row r="249" customFormat="false" ht="15" hidden="false" customHeight="false" outlineLevel="0" collapsed="false">
      <c r="A249" s="54" t="n">
        <v>248</v>
      </c>
      <c r="B249" s="6" t="s">
        <v>244</v>
      </c>
      <c r="C249" s="1" t="n">
        <v>8</v>
      </c>
      <c r="D249" s="1" t="n">
        <v>182</v>
      </c>
      <c r="E249" s="1" t="n">
        <v>64</v>
      </c>
      <c r="F249" s="1" t="s">
        <v>41</v>
      </c>
      <c r="G249" s="1" t="n">
        <f aca="false">PRODUCT(C249+D249+E249)</f>
        <v>254</v>
      </c>
      <c r="H249" s="48" t="n">
        <v>223</v>
      </c>
      <c r="I249" s="106" t="n">
        <f aca="false">PRODUCT(G249/H249)</f>
        <v>1.1390134529148</v>
      </c>
      <c r="K249" s="6" t="s">
        <v>2135</v>
      </c>
      <c r="L249" s="106" t="n">
        <v>1.85714285714286</v>
      </c>
      <c r="M249" s="1" t="n">
        <v>104</v>
      </c>
    </row>
    <row r="250" customFormat="false" ht="15" hidden="false" customHeight="false" outlineLevel="0" collapsed="false">
      <c r="A250" s="54" t="n">
        <v>249</v>
      </c>
      <c r="B250" s="6" t="s">
        <v>980</v>
      </c>
      <c r="C250" s="1" t="n">
        <v>5</v>
      </c>
      <c r="D250" s="1" t="n">
        <v>127</v>
      </c>
      <c r="E250" s="1" t="n">
        <v>121</v>
      </c>
      <c r="F250" s="1" t="s">
        <v>41</v>
      </c>
      <c r="G250" s="1" t="n">
        <f aca="false">PRODUCT(C250+D250+E250)</f>
        <v>253</v>
      </c>
      <c r="H250" s="48" t="n">
        <v>96</v>
      </c>
      <c r="I250" s="106" t="n">
        <f aca="false">PRODUCT(G250/H250)</f>
        <v>2.63541666666667</v>
      </c>
      <c r="K250" s="6" t="s">
        <v>352</v>
      </c>
      <c r="L250" s="106" t="n">
        <v>1.85561497326203</v>
      </c>
      <c r="M250" s="1" t="n">
        <v>347</v>
      </c>
    </row>
    <row r="251" customFormat="false" ht="15" hidden="false" customHeight="false" outlineLevel="0" collapsed="false">
      <c r="A251" s="54" t="n">
        <v>250</v>
      </c>
      <c r="B251" s="6" t="s">
        <v>1059</v>
      </c>
      <c r="C251" s="1" t="n">
        <v>10</v>
      </c>
      <c r="D251" s="1" t="n">
        <v>24</v>
      </c>
      <c r="E251" s="1" t="n">
        <v>219</v>
      </c>
      <c r="F251" s="1" t="s">
        <v>41</v>
      </c>
      <c r="G251" s="1" t="n">
        <f aca="false">PRODUCT(C251+D251+E251)</f>
        <v>253</v>
      </c>
      <c r="H251" s="48" t="n">
        <v>167</v>
      </c>
      <c r="I251" s="106" t="n">
        <f aca="false">PRODUCT(G251/H251)</f>
        <v>1.51497005988024</v>
      </c>
      <c r="K251" s="6" t="s">
        <v>1205</v>
      </c>
      <c r="L251" s="106" t="n">
        <v>1.84745762711864</v>
      </c>
      <c r="M251" s="1" t="n">
        <v>327</v>
      </c>
    </row>
    <row r="252" customFormat="false" ht="15" hidden="false" customHeight="false" outlineLevel="0" collapsed="false">
      <c r="A252" s="54" t="n">
        <v>251</v>
      </c>
      <c r="B252" s="6" t="s">
        <v>354</v>
      </c>
      <c r="C252" s="1" t="n">
        <v>3</v>
      </c>
      <c r="D252" s="1" t="n">
        <v>165</v>
      </c>
      <c r="E252" s="1" t="n">
        <v>85</v>
      </c>
      <c r="F252" s="1" t="s">
        <v>41</v>
      </c>
      <c r="G252" s="1" t="n">
        <f aca="false">PRODUCT(C252+D252+E252)</f>
        <v>253</v>
      </c>
      <c r="H252" s="48" t="n">
        <v>253</v>
      </c>
      <c r="I252" s="106" t="n">
        <f aca="false">PRODUCT(G252/H252)</f>
        <v>1</v>
      </c>
      <c r="K252" s="6" t="s">
        <v>223</v>
      </c>
      <c r="L252" s="106" t="n">
        <v>1.8436018957346</v>
      </c>
      <c r="M252" s="1" t="n">
        <v>389</v>
      </c>
    </row>
    <row r="253" customFormat="false" ht="15" hidden="false" customHeight="false" outlineLevel="0" collapsed="false">
      <c r="A253" s="54" t="n">
        <v>252</v>
      </c>
      <c r="B253" s="6" t="s">
        <v>386</v>
      </c>
      <c r="C253" s="1" t="n">
        <v>5</v>
      </c>
      <c r="D253" s="1" t="n">
        <v>226</v>
      </c>
      <c r="E253" s="1" t="n">
        <v>22</v>
      </c>
      <c r="F253" s="1" t="s">
        <v>41</v>
      </c>
      <c r="G253" s="1" t="n">
        <f aca="false">PRODUCT(C253+D253+E253)</f>
        <v>253</v>
      </c>
      <c r="H253" s="48" t="n">
        <v>159</v>
      </c>
      <c r="I253" s="106" t="n">
        <f aca="false">PRODUCT(G253/H253)</f>
        <v>1.59119496855346</v>
      </c>
      <c r="K253" s="6" t="s">
        <v>1219</v>
      </c>
      <c r="L253" s="106" t="n">
        <v>1.84105960264901</v>
      </c>
      <c r="M253" s="1" t="n">
        <v>278</v>
      </c>
    </row>
    <row r="254" customFormat="false" ht="15" hidden="false" customHeight="false" outlineLevel="0" collapsed="false">
      <c r="A254" s="54" t="n">
        <v>253</v>
      </c>
      <c r="B254" s="6" t="s">
        <v>1188</v>
      </c>
      <c r="C254" s="1" t="n">
        <v>11</v>
      </c>
      <c r="D254" s="1" t="n">
        <v>120</v>
      </c>
      <c r="E254" s="1" t="n">
        <v>121</v>
      </c>
      <c r="F254" s="1" t="s">
        <v>41</v>
      </c>
      <c r="G254" s="1" t="n">
        <f aca="false">PRODUCT(C254+D254+E254)</f>
        <v>252</v>
      </c>
      <c r="H254" s="48" t="n">
        <v>71</v>
      </c>
      <c r="I254" s="106" t="n">
        <f aca="false">PRODUCT(G254/H254)</f>
        <v>3.54929577464789</v>
      </c>
      <c r="K254" s="6" t="s">
        <v>318</v>
      </c>
      <c r="L254" s="106" t="n">
        <v>1.84033613445378</v>
      </c>
      <c r="M254" s="1" t="n">
        <v>438</v>
      </c>
    </row>
    <row r="255" customFormat="false" ht="15" hidden="false" customHeight="false" outlineLevel="0" collapsed="false">
      <c r="A255" s="54" t="n">
        <v>254</v>
      </c>
      <c r="B255" s="6" t="s">
        <v>1036</v>
      </c>
      <c r="C255" s="1" t="n">
        <v>11</v>
      </c>
      <c r="D255" s="1" t="n">
        <v>84</v>
      </c>
      <c r="E255" s="1" t="n">
        <v>156</v>
      </c>
      <c r="F255" s="1" t="s">
        <v>41</v>
      </c>
      <c r="G255" s="1" t="n">
        <f aca="false">PRODUCT(C255+D255+E255)</f>
        <v>251</v>
      </c>
      <c r="H255" s="48" t="n">
        <v>222</v>
      </c>
      <c r="I255" s="106" t="n">
        <f aca="false">PRODUCT(G255/H255)</f>
        <v>1.13063063063063</v>
      </c>
      <c r="K255" s="6" t="s">
        <v>2108</v>
      </c>
      <c r="L255" s="106" t="n">
        <v>1.83783783783784</v>
      </c>
      <c r="M255" s="1" t="n">
        <v>136</v>
      </c>
    </row>
    <row r="256" customFormat="false" ht="15" hidden="false" customHeight="false" outlineLevel="0" collapsed="false">
      <c r="A256" s="54" t="n">
        <v>255</v>
      </c>
      <c r="B256" s="6" t="s">
        <v>1262</v>
      </c>
      <c r="C256" s="1" t="n">
        <v>4</v>
      </c>
      <c r="D256" s="1" t="n">
        <v>19</v>
      </c>
      <c r="E256" s="1" t="n">
        <v>227</v>
      </c>
      <c r="F256" s="1" t="s">
        <v>41</v>
      </c>
      <c r="G256" s="1" t="n">
        <f aca="false">PRODUCT(C256+D256+E256)</f>
        <v>250</v>
      </c>
      <c r="H256" s="48" t="n">
        <v>188</v>
      </c>
      <c r="I256" s="106" t="n">
        <f aca="false">PRODUCT(G256/H256)</f>
        <v>1.32978723404255</v>
      </c>
      <c r="K256" s="6" t="s">
        <v>408</v>
      </c>
      <c r="L256" s="106" t="n">
        <v>1.83582089552239</v>
      </c>
      <c r="M256" s="1" t="n">
        <v>246</v>
      </c>
    </row>
    <row r="257" customFormat="false" ht="15" hidden="false" customHeight="false" outlineLevel="0" collapsed="false">
      <c r="A257" s="54" t="n">
        <v>256</v>
      </c>
      <c r="B257" s="6" t="s">
        <v>410</v>
      </c>
      <c r="C257" s="1" t="n">
        <v>20</v>
      </c>
      <c r="D257" s="1" t="n">
        <v>103</v>
      </c>
      <c r="E257" s="1" t="n">
        <v>127</v>
      </c>
      <c r="F257" s="1" t="s">
        <v>41</v>
      </c>
      <c r="G257" s="1" t="n">
        <f aca="false">PRODUCT(C257+D257+E257)</f>
        <v>250</v>
      </c>
      <c r="H257" s="48" t="n">
        <v>197</v>
      </c>
      <c r="I257" s="106" t="n">
        <f aca="false">PRODUCT(G257/H257)</f>
        <v>1.26903553299492</v>
      </c>
      <c r="K257" s="6" t="s">
        <v>378</v>
      </c>
      <c r="L257" s="106" t="n">
        <v>1.83251231527094</v>
      </c>
      <c r="M257" s="1" t="n">
        <v>372</v>
      </c>
    </row>
    <row r="258" customFormat="false" ht="15" hidden="false" customHeight="false" outlineLevel="0" collapsed="false">
      <c r="A258" s="54" t="n">
        <v>257</v>
      </c>
      <c r="B258" s="6" t="s">
        <v>1105</v>
      </c>
      <c r="C258" s="1" t="n">
        <v>4</v>
      </c>
      <c r="D258" s="1" t="n">
        <v>83</v>
      </c>
      <c r="E258" s="1" t="n">
        <v>162</v>
      </c>
      <c r="F258" s="1" t="s">
        <v>41</v>
      </c>
      <c r="G258" s="1" t="n">
        <f aca="false">PRODUCT(C258+D258+E258)</f>
        <v>249</v>
      </c>
      <c r="H258" s="48" t="n">
        <v>193</v>
      </c>
      <c r="I258" s="106" t="n">
        <f aca="false">PRODUCT(G258/H258)</f>
        <v>1.29015544041451</v>
      </c>
      <c r="K258" s="6" t="s">
        <v>194</v>
      </c>
      <c r="L258" s="106" t="n">
        <v>1.8256880733945</v>
      </c>
      <c r="M258" s="1" t="n">
        <v>398</v>
      </c>
    </row>
    <row r="259" customFormat="false" ht="15" hidden="false" customHeight="false" outlineLevel="0" collapsed="false">
      <c r="A259" s="54" t="n">
        <v>258</v>
      </c>
      <c r="B259" s="6" t="s">
        <v>1236</v>
      </c>
      <c r="C259" s="1" t="n">
        <v>13</v>
      </c>
      <c r="D259" s="1" t="n">
        <v>122</v>
      </c>
      <c r="E259" s="1" t="n">
        <v>113</v>
      </c>
      <c r="F259" s="1" t="s">
        <v>41</v>
      </c>
      <c r="G259" s="1" t="n">
        <f aca="false">PRODUCT(C259+D259+E259)</f>
        <v>248</v>
      </c>
      <c r="H259" s="48" t="n">
        <v>102</v>
      </c>
      <c r="I259" s="106" t="n">
        <f aca="false">PRODUCT(G259/H259)</f>
        <v>2.43137254901961</v>
      </c>
      <c r="K259" s="6" t="s">
        <v>1271</v>
      </c>
      <c r="L259" s="106" t="n">
        <v>1.82236842105263</v>
      </c>
      <c r="M259" s="1" t="n">
        <v>277</v>
      </c>
    </row>
    <row r="260" customFormat="false" ht="15" hidden="false" customHeight="false" outlineLevel="0" collapsed="false">
      <c r="A260" s="54" t="n">
        <v>259</v>
      </c>
      <c r="B260" s="6" t="s">
        <v>1252</v>
      </c>
      <c r="C260" s="1" t="n">
        <v>14</v>
      </c>
      <c r="D260" s="1" t="n">
        <v>128</v>
      </c>
      <c r="E260" s="1" t="n">
        <v>106</v>
      </c>
      <c r="F260" s="1" t="s">
        <v>41</v>
      </c>
      <c r="G260" s="1" t="n">
        <f aca="false">PRODUCT(C260+D260+E260)</f>
        <v>248</v>
      </c>
      <c r="H260" s="48" t="n">
        <v>143</v>
      </c>
      <c r="I260" s="106" t="n">
        <f aca="false">PRODUCT(G260/H260)</f>
        <v>1.73426573426573</v>
      </c>
      <c r="K260" s="6" t="s">
        <v>1158</v>
      </c>
      <c r="L260" s="106" t="n">
        <v>1.81656804733728</v>
      </c>
      <c r="M260" s="1" t="n">
        <v>307</v>
      </c>
    </row>
    <row r="261" customFormat="false" ht="15" hidden="false" customHeight="false" outlineLevel="0" collapsed="false">
      <c r="A261" s="54" t="n">
        <v>260</v>
      </c>
      <c r="B261" s="6" t="s">
        <v>1529</v>
      </c>
      <c r="C261" s="1" t="n">
        <v>19</v>
      </c>
      <c r="D261" s="1" t="n">
        <v>145</v>
      </c>
      <c r="E261" s="1" t="n">
        <v>84</v>
      </c>
      <c r="F261" s="1" t="s">
        <v>41</v>
      </c>
      <c r="G261" s="1" t="n">
        <f aca="false">PRODUCT(C261+D261+E261)</f>
        <v>248</v>
      </c>
      <c r="H261" s="48" t="n">
        <v>145</v>
      </c>
      <c r="I261" s="106" t="n">
        <f aca="false">PRODUCT(G261/H261)</f>
        <v>1.71034482758621</v>
      </c>
      <c r="K261" s="6" t="s">
        <v>321</v>
      </c>
      <c r="L261" s="106" t="n">
        <v>1.80729166666667</v>
      </c>
      <c r="M261" s="1" t="n">
        <v>347</v>
      </c>
    </row>
    <row r="262" customFormat="false" ht="15" hidden="false" customHeight="false" outlineLevel="0" collapsed="false">
      <c r="A262" s="54" t="n">
        <v>261</v>
      </c>
      <c r="B262" s="6" t="s">
        <v>1229</v>
      </c>
      <c r="C262" s="1" t="n">
        <v>10</v>
      </c>
      <c r="D262" s="1" t="n">
        <v>82</v>
      </c>
      <c r="E262" s="1" t="n">
        <v>154</v>
      </c>
      <c r="F262" s="1" t="s">
        <v>41</v>
      </c>
      <c r="G262" s="1" t="n">
        <f aca="false">PRODUCT(C262+D262+E262)</f>
        <v>246</v>
      </c>
      <c r="H262" s="48" t="n">
        <v>210</v>
      </c>
      <c r="I262" s="106" t="n">
        <f aca="false">PRODUCT(G262/H262)</f>
        <v>1.17142857142857</v>
      </c>
      <c r="K262" s="6" t="s">
        <v>1216</v>
      </c>
      <c r="L262" s="106" t="n">
        <v>1.8062015503876</v>
      </c>
      <c r="M262" s="1" t="n">
        <v>233</v>
      </c>
    </row>
    <row r="263" customFormat="false" ht="15" hidden="false" customHeight="false" outlineLevel="0" collapsed="false">
      <c r="A263" s="54" t="n">
        <v>262</v>
      </c>
      <c r="B263" s="6" t="s">
        <v>408</v>
      </c>
      <c r="C263" s="1" t="n">
        <v>7</v>
      </c>
      <c r="D263" s="1" t="n">
        <v>213</v>
      </c>
      <c r="E263" s="1" t="n">
        <v>26</v>
      </c>
      <c r="F263" s="1" t="s">
        <v>41</v>
      </c>
      <c r="G263" s="1" t="n">
        <f aca="false">PRODUCT(C263+D263+E263)</f>
        <v>246</v>
      </c>
      <c r="H263" s="48" t="n">
        <v>134</v>
      </c>
      <c r="I263" s="106" t="n">
        <f aca="false">PRODUCT(G263/H263)</f>
        <v>1.83582089552239</v>
      </c>
      <c r="K263" s="6" t="s">
        <v>413</v>
      </c>
      <c r="L263" s="106" t="n">
        <v>1.8047619047619</v>
      </c>
      <c r="M263" s="1" t="n">
        <v>379</v>
      </c>
    </row>
    <row r="264" customFormat="false" ht="15" hidden="false" customHeight="false" outlineLevel="0" collapsed="false">
      <c r="A264" s="54" t="n">
        <v>263</v>
      </c>
      <c r="B264" s="6" t="s">
        <v>389</v>
      </c>
      <c r="C264" s="1" t="n">
        <v>21</v>
      </c>
      <c r="D264" s="1" t="n">
        <v>108</v>
      </c>
      <c r="E264" s="1" t="n">
        <v>117</v>
      </c>
      <c r="F264" s="1" t="s">
        <v>41</v>
      </c>
      <c r="G264" s="1" t="n">
        <f aca="false">PRODUCT(C264+D264+E264)</f>
        <v>246</v>
      </c>
      <c r="H264" s="48" t="n">
        <v>166</v>
      </c>
      <c r="I264" s="106" t="n">
        <f aca="false">PRODUCT(G264/H264)</f>
        <v>1.48192771084337</v>
      </c>
      <c r="K264" s="6" t="s">
        <v>1547</v>
      </c>
      <c r="L264" s="106" t="n">
        <v>1.80327868852459</v>
      </c>
      <c r="M264" s="1" t="n">
        <v>220</v>
      </c>
    </row>
    <row r="265" customFormat="false" ht="15" hidden="false" customHeight="false" outlineLevel="0" collapsed="false">
      <c r="A265" s="54" t="n">
        <v>264</v>
      </c>
      <c r="B265" s="6" t="s">
        <v>1165</v>
      </c>
      <c r="C265" s="1" t="n">
        <v>16</v>
      </c>
      <c r="D265" s="1" t="n">
        <v>29</v>
      </c>
      <c r="E265" s="1" t="n">
        <v>200</v>
      </c>
      <c r="F265" s="1" t="s">
        <v>41</v>
      </c>
      <c r="G265" s="1" t="n">
        <f aca="false">PRODUCT(C265+D265+E265)</f>
        <v>245</v>
      </c>
      <c r="H265" s="48" t="n">
        <v>161</v>
      </c>
      <c r="I265" s="106" t="n">
        <f aca="false">PRODUCT(G265/H265)</f>
        <v>1.52173913043478</v>
      </c>
      <c r="K265" s="6" t="s">
        <v>1897</v>
      </c>
      <c r="L265" s="106" t="n">
        <v>1.78947368421053</v>
      </c>
      <c r="M265" s="1" t="n">
        <v>136</v>
      </c>
    </row>
    <row r="266" customFormat="false" ht="15" hidden="false" customHeight="false" outlineLevel="0" collapsed="false">
      <c r="A266" s="54" t="n">
        <v>265</v>
      </c>
      <c r="B266" s="6" t="s">
        <v>1173</v>
      </c>
      <c r="C266" s="1" t="n">
        <v>10</v>
      </c>
      <c r="D266" s="1" t="n">
        <v>78</v>
      </c>
      <c r="E266" s="1" t="n">
        <v>157</v>
      </c>
      <c r="F266" s="1" t="s">
        <v>41</v>
      </c>
      <c r="G266" s="1" t="n">
        <f aca="false">PRODUCT(C266+D266+E266)</f>
        <v>245</v>
      </c>
      <c r="H266" s="48" t="n">
        <v>185</v>
      </c>
      <c r="I266" s="106" t="n">
        <f aca="false">PRODUCT(G266/H266)</f>
        <v>1.32432432432432</v>
      </c>
      <c r="K266" s="6" t="s">
        <v>359</v>
      </c>
      <c r="L266" s="106" t="n">
        <v>1.7875</v>
      </c>
      <c r="M266" s="1" t="n">
        <v>286</v>
      </c>
    </row>
    <row r="267" customFormat="false" ht="15" hidden="false" customHeight="false" outlineLevel="0" collapsed="false">
      <c r="A267" s="54" t="n">
        <v>266</v>
      </c>
      <c r="B267" s="6" t="s">
        <v>1279</v>
      </c>
      <c r="C267" s="1" t="n">
        <v>17</v>
      </c>
      <c r="D267" s="1" t="n">
        <v>108</v>
      </c>
      <c r="E267" s="1" t="n">
        <v>117</v>
      </c>
      <c r="F267" s="1" t="s">
        <v>41</v>
      </c>
      <c r="G267" s="1" t="n">
        <f aca="false">PRODUCT(C267+D267+E267)</f>
        <v>242</v>
      </c>
      <c r="H267" s="48" t="n">
        <v>86</v>
      </c>
      <c r="I267" s="106" t="n">
        <f aca="false">PRODUCT(G267/H267)</f>
        <v>2.81395348837209</v>
      </c>
      <c r="K267" s="6" t="s">
        <v>199</v>
      </c>
      <c r="L267" s="106" t="n">
        <v>1.78723404255319</v>
      </c>
      <c r="M267" s="1" t="n">
        <v>420</v>
      </c>
    </row>
    <row r="268" customFormat="false" ht="15" hidden="false" customHeight="false" outlineLevel="0" collapsed="false">
      <c r="A268" s="54" t="n">
        <v>267</v>
      </c>
      <c r="B268" s="6" t="s">
        <v>1340</v>
      </c>
      <c r="C268" s="1" t="n">
        <v>12</v>
      </c>
      <c r="D268" s="1" t="n">
        <v>162</v>
      </c>
      <c r="E268" s="1" t="n">
        <v>68</v>
      </c>
      <c r="F268" s="1" t="s">
        <v>41</v>
      </c>
      <c r="G268" s="1" t="n">
        <f aca="false">PRODUCT(C268+D268+E268)</f>
        <v>242</v>
      </c>
      <c r="H268" s="48" t="n">
        <v>184</v>
      </c>
      <c r="I268" s="106" t="n">
        <f aca="false">PRODUCT(G268/H268)</f>
        <v>1.31521739130435</v>
      </c>
      <c r="K268" s="6" t="s">
        <v>1108</v>
      </c>
      <c r="L268" s="106" t="n">
        <v>1.78321678321678</v>
      </c>
      <c r="M268" s="1" t="n">
        <v>255</v>
      </c>
    </row>
    <row r="269" customFormat="false" ht="15" hidden="false" customHeight="false" outlineLevel="0" collapsed="false">
      <c r="A269" s="54" t="n">
        <v>268</v>
      </c>
      <c r="B269" s="6" t="s">
        <v>370</v>
      </c>
      <c r="C269" s="1" t="n">
        <v>15</v>
      </c>
      <c r="D269" s="1" t="n">
        <v>83</v>
      </c>
      <c r="E269" s="1" t="n">
        <v>143</v>
      </c>
      <c r="F269" s="1" t="s">
        <v>41</v>
      </c>
      <c r="G269" s="1" t="n">
        <f aca="false">PRODUCT(C269+D269+E269)</f>
        <v>241</v>
      </c>
      <c r="H269" s="48" t="n">
        <v>207</v>
      </c>
      <c r="I269" s="106" t="n">
        <f aca="false">PRODUCT(G269/H269)</f>
        <v>1.16425120772947</v>
      </c>
      <c r="K269" s="6" t="s">
        <v>319</v>
      </c>
      <c r="L269" s="106" t="n">
        <v>1.77934272300469</v>
      </c>
      <c r="M269" s="1" t="n">
        <v>379</v>
      </c>
    </row>
    <row r="270" customFormat="false" ht="15" hidden="false" customHeight="false" outlineLevel="0" collapsed="false">
      <c r="A270" s="54" t="n">
        <v>269</v>
      </c>
      <c r="B270" s="6" t="s">
        <v>1386</v>
      </c>
      <c r="C270" s="1" t="n">
        <v>3</v>
      </c>
      <c r="D270" s="1" t="n">
        <v>124</v>
      </c>
      <c r="E270" s="1" t="n">
        <v>114</v>
      </c>
      <c r="F270" s="1" t="s">
        <v>41</v>
      </c>
      <c r="G270" s="1" t="n">
        <f aca="false">PRODUCT(C270+D270+E270)</f>
        <v>241</v>
      </c>
      <c r="H270" s="48" t="n">
        <v>69</v>
      </c>
      <c r="I270" s="106" t="n">
        <f aca="false">PRODUCT(G270/H270)</f>
        <v>3.49275362318841</v>
      </c>
      <c r="K270" s="6" t="s">
        <v>1344</v>
      </c>
      <c r="L270" s="106" t="n">
        <v>1.77685950413223</v>
      </c>
      <c r="M270" s="1" t="n">
        <v>215</v>
      </c>
    </row>
    <row r="271" customFormat="false" ht="15" hidden="false" customHeight="false" outlineLevel="0" collapsed="false">
      <c r="A271" s="54" t="n">
        <v>270</v>
      </c>
      <c r="B271" s="6" t="s">
        <v>1400</v>
      </c>
      <c r="C271" s="1" t="n">
        <v>9</v>
      </c>
      <c r="D271" s="1" t="n">
        <v>170</v>
      </c>
      <c r="E271" s="1" t="n">
        <v>62</v>
      </c>
      <c r="F271" s="1" t="s">
        <v>41</v>
      </c>
      <c r="G271" s="1" t="n">
        <f aca="false">PRODUCT(C271+D271+E271)</f>
        <v>241</v>
      </c>
      <c r="H271" s="48" t="n">
        <v>177</v>
      </c>
      <c r="I271" s="106" t="n">
        <f aca="false">PRODUCT(G271/H271)</f>
        <v>1.36158192090395</v>
      </c>
      <c r="K271" s="6" t="s">
        <v>1844</v>
      </c>
      <c r="L271" s="106" t="n">
        <v>1.77049180327869</v>
      </c>
      <c r="M271" s="1" t="n">
        <v>108</v>
      </c>
    </row>
    <row r="272" customFormat="false" ht="15" hidden="false" customHeight="false" outlineLevel="0" collapsed="false">
      <c r="A272" s="54" t="n">
        <v>271</v>
      </c>
      <c r="B272" s="6" t="s">
        <v>1383</v>
      </c>
      <c r="C272" s="1" t="n">
        <v>10</v>
      </c>
      <c r="D272" s="1" t="n">
        <v>101</v>
      </c>
      <c r="E272" s="1" t="n">
        <v>129</v>
      </c>
      <c r="F272" s="1" t="s">
        <v>41</v>
      </c>
      <c r="G272" s="1" t="n">
        <f aca="false">PRODUCT(C272+D272+E272)</f>
        <v>240</v>
      </c>
      <c r="H272" s="48" t="n">
        <v>214</v>
      </c>
      <c r="I272" s="106" t="n">
        <f aca="false">PRODUCT(G272/H272)</f>
        <v>1.1214953271028</v>
      </c>
      <c r="K272" s="6" t="s">
        <v>1461</v>
      </c>
      <c r="L272" s="106" t="n">
        <v>1.76991150442478</v>
      </c>
      <c r="M272" s="1" t="n">
        <v>200</v>
      </c>
    </row>
    <row r="273" customFormat="false" ht="15" hidden="false" customHeight="false" outlineLevel="0" collapsed="false">
      <c r="A273" s="54" t="n">
        <v>272</v>
      </c>
      <c r="B273" s="6" t="s">
        <v>1050</v>
      </c>
      <c r="C273" s="1" t="n">
        <v>11</v>
      </c>
      <c r="D273" s="1" t="n">
        <v>96</v>
      </c>
      <c r="E273" s="1" t="n">
        <v>132</v>
      </c>
      <c r="F273" s="1" t="s">
        <v>41</v>
      </c>
      <c r="G273" s="1" t="n">
        <f aca="false">PRODUCT(C273+D273+E273)</f>
        <v>239</v>
      </c>
      <c r="H273" s="48" t="n">
        <v>106</v>
      </c>
      <c r="I273" s="106" t="n">
        <f aca="false">PRODUCT(G273/H273)</f>
        <v>2.25471698113208</v>
      </c>
      <c r="K273" s="6" t="s">
        <v>1499</v>
      </c>
      <c r="L273" s="106" t="n">
        <v>1.76595744680851</v>
      </c>
      <c r="M273" s="1" t="n">
        <v>166</v>
      </c>
    </row>
    <row r="274" customFormat="false" ht="15" hidden="false" customHeight="false" outlineLevel="0" collapsed="false">
      <c r="A274" s="54" t="n">
        <v>273</v>
      </c>
      <c r="B274" s="6" t="s">
        <v>1123</v>
      </c>
      <c r="C274" s="1" t="n">
        <v>16</v>
      </c>
      <c r="D274" s="1" t="n">
        <v>101</v>
      </c>
      <c r="E274" s="1" t="n">
        <v>122</v>
      </c>
      <c r="F274" s="1" t="s">
        <v>41</v>
      </c>
      <c r="G274" s="1" t="n">
        <f aca="false">PRODUCT(C274+D274+E274)</f>
        <v>239</v>
      </c>
      <c r="H274" s="48" t="n">
        <v>114</v>
      </c>
      <c r="I274" s="106" t="n">
        <f aca="false">PRODUCT(G274/H274)</f>
        <v>2.09649122807018</v>
      </c>
      <c r="K274" s="6" t="s">
        <v>225</v>
      </c>
      <c r="L274" s="106" t="n">
        <v>1.765625</v>
      </c>
      <c r="M274" s="1" t="n">
        <v>339</v>
      </c>
    </row>
    <row r="275" customFormat="false" ht="15" hidden="false" customHeight="false" outlineLevel="0" collapsed="false">
      <c r="A275" s="54" t="n">
        <v>274</v>
      </c>
      <c r="B275" s="6" t="s">
        <v>1176</v>
      </c>
      <c r="C275" s="1" t="n">
        <v>9</v>
      </c>
      <c r="D275" s="1" t="n">
        <v>68</v>
      </c>
      <c r="E275" s="1" t="n">
        <v>161</v>
      </c>
      <c r="F275" s="1" t="s">
        <v>41</v>
      </c>
      <c r="G275" s="1" t="n">
        <f aca="false">PRODUCT(C275+D275+E275)</f>
        <v>238</v>
      </c>
      <c r="H275" s="48" t="n">
        <v>103</v>
      </c>
      <c r="I275" s="106" t="n">
        <f aca="false">PRODUCT(G275/H275)</f>
        <v>2.31067961165049</v>
      </c>
      <c r="K275" s="6" t="s">
        <v>2014</v>
      </c>
      <c r="L275" s="106" t="n">
        <v>1.76190476190476</v>
      </c>
      <c r="M275" s="1" t="n">
        <v>111</v>
      </c>
    </row>
    <row r="276" customFormat="false" ht="15" hidden="false" customHeight="false" outlineLevel="0" collapsed="false">
      <c r="A276" s="54" t="n">
        <v>275</v>
      </c>
      <c r="B276" s="6" t="s">
        <v>1427</v>
      </c>
      <c r="C276" s="1" t="n">
        <v>16</v>
      </c>
      <c r="D276" s="1" t="n">
        <v>117</v>
      </c>
      <c r="E276" s="1" t="n">
        <v>105</v>
      </c>
      <c r="F276" s="1" t="s">
        <v>41</v>
      </c>
      <c r="G276" s="1" t="n">
        <f aca="false">PRODUCT(C276+D276+E276)</f>
        <v>238</v>
      </c>
      <c r="H276" s="48" t="n">
        <v>84</v>
      </c>
      <c r="I276" s="106" t="n">
        <f aca="false">PRODUCT(G276/H276)</f>
        <v>2.83333333333333</v>
      </c>
      <c r="K276" s="6" t="s">
        <v>416</v>
      </c>
      <c r="L276" s="106" t="n">
        <v>1.76129032258065</v>
      </c>
      <c r="M276" s="1" t="n">
        <v>273</v>
      </c>
    </row>
    <row r="277" customFormat="false" ht="15" hidden="false" customHeight="false" outlineLevel="0" collapsed="false">
      <c r="A277" s="54" t="n">
        <v>276</v>
      </c>
      <c r="B277" s="6" t="s">
        <v>1430</v>
      </c>
      <c r="C277" s="1" t="n">
        <v>5</v>
      </c>
      <c r="D277" s="1" t="n">
        <v>156</v>
      </c>
      <c r="E277" s="1" t="n">
        <v>77</v>
      </c>
      <c r="F277" s="1" t="s">
        <v>41</v>
      </c>
      <c r="G277" s="1" t="n">
        <f aca="false">PRODUCT(C277+D277+E277)</f>
        <v>238</v>
      </c>
      <c r="H277" s="48" t="n">
        <v>177</v>
      </c>
      <c r="I277" s="106" t="n">
        <f aca="false">PRODUCT(G277/H277)</f>
        <v>1.34463276836158</v>
      </c>
      <c r="K277" s="6" t="s">
        <v>952</v>
      </c>
      <c r="L277" s="106" t="n">
        <v>1.75531914893617</v>
      </c>
      <c r="M277" s="1" t="n">
        <v>330</v>
      </c>
    </row>
    <row r="278" customFormat="false" ht="15" hidden="false" customHeight="false" outlineLevel="0" collapsed="false">
      <c r="A278" s="54" t="n">
        <v>277</v>
      </c>
      <c r="B278" s="6" t="s">
        <v>1322</v>
      </c>
      <c r="C278" s="1" t="n">
        <v>6</v>
      </c>
      <c r="D278" s="1" t="n">
        <v>118</v>
      </c>
      <c r="E278" s="1" t="n">
        <v>111</v>
      </c>
      <c r="F278" s="1" t="s">
        <v>41</v>
      </c>
      <c r="G278" s="1" t="n">
        <f aca="false">PRODUCT(C278+D278+E278)</f>
        <v>235</v>
      </c>
      <c r="H278" s="48" t="n">
        <v>189</v>
      </c>
      <c r="I278" s="106" t="n">
        <f aca="false">PRODUCT(G278/H278)</f>
        <v>1.24338624338624</v>
      </c>
      <c r="K278" s="6" t="s">
        <v>577</v>
      </c>
      <c r="L278" s="106" t="n">
        <v>1.74380165289256</v>
      </c>
      <c r="M278" s="1" t="n">
        <v>211</v>
      </c>
    </row>
    <row r="279" customFormat="false" ht="15" hidden="false" customHeight="false" outlineLevel="0" collapsed="false">
      <c r="A279" s="54" t="n">
        <v>278</v>
      </c>
      <c r="B279" s="6" t="s">
        <v>1354</v>
      </c>
      <c r="C279" s="1" t="n">
        <v>5</v>
      </c>
      <c r="D279" s="1" t="n">
        <v>152</v>
      </c>
      <c r="E279" s="1" t="n">
        <v>78</v>
      </c>
      <c r="F279" s="1" t="s">
        <v>41</v>
      </c>
      <c r="G279" s="1" t="n">
        <f aca="false">PRODUCT(C279+D279+E279)</f>
        <v>235</v>
      </c>
      <c r="H279" s="48" t="n">
        <v>118</v>
      </c>
      <c r="I279" s="106" t="n">
        <f aca="false">PRODUCT(G279/H279)</f>
        <v>1.99152542372881</v>
      </c>
      <c r="K279" s="6" t="s">
        <v>1532</v>
      </c>
      <c r="L279" s="106" t="n">
        <v>1.74336283185841</v>
      </c>
      <c r="M279" s="1" t="n">
        <v>197</v>
      </c>
    </row>
    <row r="280" customFormat="false" ht="15" hidden="false" customHeight="false" outlineLevel="0" collapsed="false">
      <c r="A280" s="54" t="n">
        <v>279</v>
      </c>
      <c r="B280" s="6" t="s">
        <v>1009</v>
      </c>
      <c r="C280" s="1" t="n">
        <v>8</v>
      </c>
      <c r="D280" s="1" t="n">
        <v>123</v>
      </c>
      <c r="E280" s="1" t="n">
        <v>103</v>
      </c>
      <c r="F280" s="1" t="s">
        <v>41</v>
      </c>
      <c r="G280" s="1" t="n">
        <f aca="false">PRODUCT(C280+D280+E280)</f>
        <v>234</v>
      </c>
      <c r="H280" s="48" t="n">
        <v>84</v>
      </c>
      <c r="I280" s="106" t="n">
        <f aca="false">PRODUCT(G280/H280)</f>
        <v>2.78571428571429</v>
      </c>
      <c r="K280" s="6" t="s">
        <v>1252</v>
      </c>
      <c r="L280" s="106" t="n">
        <v>1.73426573426573</v>
      </c>
      <c r="M280" s="1" t="n">
        <v>248</v>
      </c>
    </row>
    <row r="281" customFormat="false" ht="15" hidden="false" customHeight="false" outlineLevel="0" collapsed="false">
      <c r="A281" s="54" t="n">
        <v>280</v>
      </c>
      <c r="B281" s="6" t="s">
        <v>475</v>
      </c>
      <c r="C281" s="1" t="n">
        <v>4</v>
      </c>
      <c r="D281" s="1" t="n">
        <v>67</v>
      </c>
      <c r="E281" s="1" t="n">
        <v>162</v>
      </c>
      <c r="F281" s="1" t="s">
        <v>41</v>
      </c>
      <c r="G281" s="1" t="n">
        <f aca="false">PRODUCT(C281+D281+E281)</f>
        <v>233</v>
      </c>
      <c r="H281" s="48" t="n">
        <v>201</v>
      </c>
      <c r="I281" s="106" t="n">
        <f aca="false">PRODUCT(G281/H281)</f>
        <v>1.1592039800995</v>
      </c>
      <c r="K281" s="6" t="s">
        <v>282</v>
      </c>
      <c r="L281" s="106" t="n">
        <v>1.73410404624277</v>
      </c>
      <c r="M281" s="1" t="n">
        <v>300</v>
      </c>
    </row>
    <row r="282" customFormat="false" ht="15" hidden="false" customHeight="false" outlineLevel="0" collapsed="false">
      <c r="A282" s="54" t="n">
        <v>281</v>
      </c>
      <c r="B282" s="6" t="s">
        <v>1216</v>
      </c>
      <c r="C282" s="1" t="n">
        <v>2</v>
      </c>
      <c r="D282" s="1" t="n">
        <v>78</v>
      </c>
      <c r="E282" s="1" t="n">
        <v>153</v>
      </c>
      <c r="F282" s="1" t="s">
        <v>41</v>
      </c>
      <c r="G282" s="1" t="n">
        <f aca="false">PRODUCT(C282+D282+E282)</f>
        <v>233</v>
      </c>
      <c r="H282" s="48" t="n">
        <v>129</v>
      </c>
      <c r="I282" s="106" t="n">
        <f aca="false">PRODUCT(G282/H282)</f>
        <v>1.8062015503876</v>
      </c>
      <c r="K282" s="6" t="s">
        <v>1362</v>
      </c>
      <c r="L282" s="106" t="n">
        <v>1.73333333333333</v>
      </c>
      <c r="M282" s="1" t="n">
        <v>182</v>
      </c>
    </row>
    <row r="283" customFormat="false" ht="15" hidden="false" customHeight="false" outlineLevel="0" collapsed="false">
      <c r="A283" s="54" t="n">
        <v>282</v>
      </c>
      <c r="B283" s="6" t="s">
        <v>1375</v>
      </c>
      <c r="C283" s="1" t="n">
        <v>16</v>
      </c>
      <c r="D283" s="1" t="n">
        <v>150</v>
      </c>
      <c r="E283" s="1" t="n">
        <v>67</v>
      </c>
      <c r="F283" s="1" t="s">
        <v>41</v>
      </c>
      <c r="G283" s="1" t="n">
        <f aca="false">PRODUCT(C283+D283+E283)</f>
        <v>233</v>
      </c>
      <c r="H283" s="48" t="n">
        <v>108</v>
      </c>
      <c r="I283" s="106" t="n">
        <f aca="false">PRODUCT(G283/H283)</f>
        <v>2.15740740740741</v>
      </c>
      <c r="K283" s="6" t="s">
        <v>300</v>
      </c>
      <c r="L283" s="106" t="n">
        <v>1.73094170403587</v>
      </c>
      <c r="M283" s="1" t="n">
        <v>386</v>
      </c>
    </row>
    <row r="284" customFormat="false" ht="15" hidden="false" customHeight="false" outlineLevel="0" collapsed="false">
      <c r="A284" s="54" t="n">
        <v>283</v>
      </c>
      <c r="B284" s="6" t="s">
        <v>325</v>
      </c>
      <c r="C284" s="1" t="n">
        <v>26</v>
      </c>
      <c r="D284" s="1" t="n">
        <v>133</v>
      </c>
      <c r="E284" s="1" t="n">
        <v>74</v>
      </c>
      <c r="F284" s="1" t="s">
        <v>41</v>
      </c>
      <c r="G284" s="1" t="n">
        <f aca="false">PRODUCT(C284+D284+E284)</f>
        <v>233</v>
      </c>
      <c r="H284" s="48" t="n">
        <v>104</v>
      </c>
      <c r="I284" s="106" t="n">
        <f aca="false">PRODUCT(G284/H284)</f>
        <v>2.24038461538462</v>
      </c>
      <c r="K284" s="6" t="s">
        <v>392</v>
      </c>
      <c r="L284" s="106" t="n">
        <v>1.72781065088757</v>
      </c>
      <c r="M284" s="1" t="n">
        <v>292</v>
      </c>
    </row>
    <row r="285" customFormat="false" ht="15" hidden="false" customHeight="false" outlineLevel="0" collapsed="false">
      <c r="A285" s="54" t="n">
        <v>284</v>
      </c>
      <c r="B285" s="6" t="s">
        <v>1308</v>
      </c>
      <c r="C285" s="1" t="n">
        <v>8</v>
      </c>
      <c r="D285" s="1" t="n">
        <v>146</v>
      </c>
      <c r="E285" s="1" t="n">
        <v>78</v>
      </c>
      <c r="F285" s="1" t="s">
        <v>41</v>
      </c>
      <c r="G285" s="1" t="n">
        <f aca="false">PRODUCT(C285+D285+E285)</f>
        <v>232</v>
      </c>
      <c r="H285" s="48" t="n">
        <v>198</v>
      </c>
      <c r="I285" s="106" t="n">
        <f aca="false">PRODUCT(G285/H285)</f>
        <v>1.17171717171717</v>
      </c>
      <c r="K285" s="6" t="s">
        <v>126</v>
      </c>
      <c r="L285" s="106" t="n">
        <v>1.72659176029963</v>
      </c>
      <c r="M285" s="1" t="n">
        <v>461</v>
      </c>
    </row>
    <row r="286" customFormat="false" ht="15" hidden="false" customHeight="false" outlineLevel="0" collapsed="false">
      <c r="A286" s="54" t="n">
        <v>285</v>
      </c>
      <c r="B286" s="6" t="s">
        <v>1517</v>
      </c>
      <c r="C286" s="1" t="n">
        <v>7</v>
      </c>
      <c r="D286" s="1" t="n">
        <v>101</v>
      </c>
      <c r="E286" s="1" t="n">
        <v>123</v>
      </c>
      <c r="F286" s="1" t="s">
        <v>41</v>
      </c>
      <c r="G286" s="1" t="n">
        <f aca="false">PRODUCT(C286+D286+E286)</f>
        <v>231</v>
      </c>
      <c r="H286" s="48" t="n">
        <v>178</v>
      </c>
      <c r="I286" s="106" t="n">
        <f aca="false">PRODUCT(G286/H286)</f>
        <v>1.29775280898876</v>
      </c>
      <c r="K286" s="6" t="s">
        <v>1877</v>
      </c>
      <c r="L286" s="106" t="n">
        <v>1.72093023255814</v>
      </c>
      <c r="M286" s="1" t="n">
        <v>148</v>
      </c>
    </row>
    <row r="287" customFormat="false" ht="15" hidden="false" customHeight="false" outlineLevel="0" collapsed="false">
      <c r="A287" s="54" t="n">
        <v>286</v>
      </c>
      <c r="B287" s="6" t="s">
        <v>1556</v>
      </c>
      <c r="C287" s="1" t="n">
        <v>11</v>
      </c>
      <c r="D287" s="1" t="n">
        <v>151</v>
      </c>
      <c r="E287" s="1" t="n">
        <v>69</v>
      </c>
      <c r="F287" s="1" t="s">
        <v>41</v>
      </c>
      <c r="G287" s="1" t="n">
        <f aca="false">PRODUCT(C287+D287+E287)</f>
        <v>231</v>
      </c>
      <c r="H287" s="48" t="n">
        <v>140</v>
      </c>
      <c r="I287" s="106" t="n">
        <f aca="false">PRODUCT(G287/H287)</f>
        <v>1.65</v>
      </c>
      <c r="K287" s="6" t="s">
        <v>288</v>
      </c>
      <c r="L287" s="106" t="n">
        <v>1.71698113207547</v>
      </c>
      <c r="M287" s="1" t="n">
        <v>455</v>
      </c>
    </row>
    <row r="288" customFormat="false" ht="15" hidden="false" customHeight="false" outlineLevel="0" collapsed="false">
      <c r="A288" s="54" t="n">
        <v>287</v>
      </c>
      <c r="B288" s="6" t="s">
        <v>377</v>
      </c>
      <c r="C288" s="1" t="n">
        <v>6</v>
      </c>
      <c r="D288" s="1" t="n">
        <v>206</v>
      </c>
      <c r="E288" s="1" t="n">
        <v>19</v>
      </c>
      <c r="F288" s="1" t="s">
        <v>41</v>
      </c>
      <c r="G288" s="1" t="n">
        <f aca="false">PRODUCT(C288+D288+E288)</f>
        <v>231</v>
      </c>
      <c r="H288" s="48" t="n">
        <v>155</v>
      </c>
      <c r="I288" s="106" t="n">
        <f aca="false">PRODUCT(G288/H288)</f>
        <v>1.49032258064516</v>
      </c>
      <c r="K288" s="6" t="s">
        <v>1126</v>
      </c>
      <c r="L288" s="106" t="n">
        <v>1.7125</v>
      </c>
      <c r="M288" s="1" t="n">
        <v>274</v>
      </c>
    </row>
    <row r="289" customFormat="false" ht="15" hidden="false" customHeight="false" outlineLevel="0" collapsed="false">
      <c r="A289" s="54" t="n">
        <v>288</v>
      </c>
      <c r="B289" s="6" t="s">
        <v>1302</v>
      </c>
      <c r="C289" s="1" t="n">
        <v>11</v>
      </c>
      <c r="D289" s="1" t="n">
        <v>103</v>
      </c>
      <c r="E289" s="1" t="n">
        <v>116</v>
      </c>
      <c r="F289" s="1" t="s">
        <v>41</v>
      </c>
      <c r="G289" s="1" t="n">
        <f aca="false">PRODUCT(C289+D289+E289)</f>
        <v>230</v>
      </c>
      <c r="H289" s="48" t="n">
        <v>195</v>
      </c>
      <c r="I289" s="106" t="n">
        <f aca="false">PRODUCT(G289/H289)</f>
        <v>1.17948717948718</v>
      </c>
      <c r="K289" s="6" t="s">
        <v>1529</v>
      </c>
      <c r="L289" s="106" t="n">
        <v>1.71034482758621</v>
      </c>
      <c r="M289" s="1" t="n">
        <v>248</v>
      </c>
    </row>
    <row r="290" customFormat="false" ht="15" hidden="false" customHeight="false" outlineLevel="0" collapsed="false">
      <c r="A290" s="54" t="n">
        <v>289</v>
      </c>
      <c r="B290" s="6" t="s">
        <v>1518</v>
      </c>
      <c r="C290" s="1" t="n">
        <v>9</v>
      </c>
      <c r="D290" s="1" t="n">
        <v>159</v>
      </c>
      <c r="E290" s="1" t="n">
        <v>62</v>
      </c>
      <c r="F290" s="1" t="s">
        <v>41</v>
      </c>
      <c r="G290" s="1" t="n">
        <f aca="false">PRODUCT(C290+D290+E290)</f>
        <v>230</v>
      </c>
      <c r="H290" s="48" t="n">
        <v>136</v>
      </c>
      <c r="I290" s="106" t="n">
        <f aca="false">PRODUCT(G290/H290)</f>
        <v>1.69117647058824</v>
      </c>
      <c r="K290" s="6" t="s">
        <v>1543</v>
      </c>
      <c r="L290" s="106" t="n">
        <v>1.70588235294118</v>
      </c>
      <c r="M290" s="1" t="n">
        <v>203</v>
      </c>
    </row>
    <row r="291" customFormat="false" ht="15" hidden="false" customHeight="false" outlineLevel="0" collapsed="false">
      <c r="A291" s="54" t="n">
        <v>290</v>
      </c>
      <c r="B291" s="6" t="s">
        <v>1184</v>
      </c>
      <c r="C291" s="1" t="n">
        <v>19</v>
      </c>
      <c r="D291" s="1" t="n">
        <v>93</v>
      </c>
      <c r="E291" s="1" t="n">
        <v>117</v>
      </c>
      <c r="F291" s="1" t="s">
        <v>41</v>
      </c>
      <c r="G291" s="1" t="n">
        <f aca="false">PRODUCT(C291+D291+E291)</f>
        <v>229</v>
      </c>
      <c r="H291" s="48" t="n">
        <v>82</v>
      </c>
      <c r="I291" s="106" t="n">
        <f aca="false">PRODUCT(G291/H291)</f>
        <v>2.79268292682927</v>
      </c>
      <c r="K291" s="6" t="s">
        <v>1814</v>
      </c>
      <c r="L291" s="106" t="n">
        <v>1.7037037037037</v>
      </c>
      <c r="M291" s="1" t="n">
        <v>138</v>
      </c>
    </row>
    <row r="292" customFormat="false" ht="15" hidden="false" customHeight="false" outlineLevel="0" collapsed="false">
      <c r="A292" s="54" t="n">
        <v>291</v>
      </c>
      <c r="B292" s="6" t="s">
        <v>1239</v>
      </c>
      <c r="C292" s="1" t="n">
        <v>5</v>
      </c>
      <c r="D292" s="1" t="n">
        <v>132</v>
      </c>
      <c r="E292" s="1" t="n">
        <v>92</v>
      </c>
      <c r="F292" s="1" t="s">
        <v>41</v>
      </c>
      <c r="G292" s="1" t="n">
        <f aca="false">PRODUCT(C292+D292+E292)</f>
        <v>229</v>
      </c>
      <c r="H292" s="48" t="n">
        <v>164</v>
      </c>
      <c r="I292" s="106" t="n">
        <f aca="false">PRODUCT(G292/H292)</f>
        <v>1.39634146341463</v>
      </c>
      <c r="K292" s="6" t="s">
        <v>368</v>
      </c>
      <c r="L292" s="106" t="n">
        <v>1.6984126984127</v>
      </c>
      <c r="M292" s="1" t="n">
        <v>321</v>
      </c>
    </row>
    <row r="293" customFormat="false" ht="15" hidden="false" customHeight="false" outlineLevel="0" collapsed="false">
      <c r="A293" s="54" t="n">
        <v>292</v>
      </c>
      <c r="B293" s="6" t="s">
        <v>414</v>
      </c>
      <c r="C293" s="1" t="n">
        <v>20</v>
      </c>
      <c r="D293" s="1" t="n">
        <v>93</v>
      </c>
      <c r="E293" s="1" t="n">
        <v>115</v>
      </c>
      <c r="F293" s="1" t="s">
        <v>41</v>
      </c>
      <c r="G293" s="1" t="n">
        <f aca="false">PRODUCT(C293+D293+E293)</f>
        <v>228</v>
      </c>
      <c r="H293" s="48" t="n">
        <v>111</v>
      </c>
      <c r="I293" s="106" t="n">
        <f aca="false">PRODUCT(G293/H293)</f>
        <v>2.05405405405405</v>
      </c>
      <c r="K293" s="6" t="s">
        <v>1518</v>
      </c>
      <c r="L293" s="106" t="n">
        <v>1.69117647058824</v>
      </c>
      <c r="M293" s="1" t="n">
        <v>230</v>
      </c>
    </row>
    <row r="294" customFormat="false" ht="15" hidden="false" customHeight="false" outlineLevel="0" collapsed="false">
      <c r="A294" s="54" t="n">
        <v>293</v>
      </c>
      <c r="B294" s="6" t="s">
        <v>1434</v>
      </c>
      <c r="C294" s="1" t="n">
        <v>2</v>
      </c>
      <c r="D294" s="1" t="n">
        <v>43</v>
      </c>
      <c r="E294" s="1" t="n">
        <v>182</v>
      </c>
      <c r="F294" s="1" t="s">
        <v>41</v>
      </c>
      <c r="G294" s="1" t="n">
        <f aca="false">PRODUCT(C294+D294+E294)</f>
        <v>227</v>
      </c>
      <c r="H294" s="48" t="n">
        <v>143</v>
      </c>
      <c r="I294" s="106" t="n">
        <f aca="false">PRODUCT(G294/H294)</f>
        <v>1.58741258741259</v>
      </c>
      <c r="K294" s="56" t="s">
        <v>486</v>
      </c>
      <c r="L294" s="106" t="n">
        <v>1.69117647058824</v>
      </c>
      <c r="M294" s="1" t="n">
        <v>115</v>
      </c>
    </row>
    <row r="295" customFormat="false" ht="15" hidden="false" customHeight="false" outlineLevel="0" collapsed="false">
      <c r="A295" s="54" t="n">
        <v>294</v>
      </c>
      <c r="B295" s="6" t="s">
        <v>1147</v>
      </c>
      <c r="C295" s="1" t="n">
        <v>15</v>
      </c>
      <c r="D295" s="1" t="n">
        <v>89</v>
      </c>
      <c r="E295" s="1" t="n">
        <v>122</v>
      </c>
      <c r="F295" s="1" t="s">
        <v>41</v>
      </c>
      <c r="G295" s="1" t="n">
        <f aca="false">PRODUCT(C295+D295+E295)</f>
        <v>226</v>
      </c>
      <c r="H295" s="48" t="n">
        <v>62</v>
      </c>
      <c r="I295" s="106" t="n">
        <f aca="false">PRODUCT(G295/H295)</f>
        <v>3.64516129032258</v>
      </c>
      <c r="K295" s="6" t="s">
        <v>1563</v>
      </c>
      <c r="L295" s="106" t="n">
        <v>1.68852459016393</v>
      </c>
      <c r="M295" s="1" t="n">
        <v>103</v>
      </c>
    </row>
    <row r="296" customFormat="false" ht="15" hidden="false" customHeight="false" outlineLevel="0" collapsed="false">
      <c r="A296" s="54" t="n">
        <v>295</v>
      </c>
      <c r="B296" s="6" t="s">
        <v>1467</v>
      </c>
      <c r="C296" s="1" t="n">
        <v>15</v>
      </c>
      <c r="D296" s="1" t="n">
        <v>137</v>
      </c>
      <c r="E296" s="1" t="n">
        <v>74</v>
      </c>
      <c r="F296" s="1" t="s">
        <v>41</v>
      </c>
      <c r="G296" s="1" t="n">
        <f aca="false">PRODUCT(C296+D296+E296)</f>
        <v>226</v>
      </c>
      <c r="H296" s="48" t="n">
        <v>152</v>
      </c>
      <c r="I296" s="106" t="n">
        <f aca="false">PRODUCT(G296/H296)</f>
        <v>1.48684210526316</v>
      </c>
      <c r="K296" s="6" t="s">
        <v>1066</v>
      </c>
      <c r="L296" s="106" t="n">
        <v>1.6875</v>
      </c>
      <c r="M296" s="1" t="n">
        <v>324</v>
      </c>
    </row>
    <row r="297" customFormat="false" ht="15" hidden="false" customHeight="false" outlineLevel="0" collapsed="false">
      <c r="A297" s="54" t="n">
        <v>296</v>
      </c>
      <c r="B297" s="6" t="s">
        <v>197</v>
      </c>
      <c r="C297" s="1" t="n">
        <v>8</v>
      </c>
      <c r="D297" s="1" t="n">
        <v>47</v>
      </c>
      <c r="E297" s="1" t="n">
        <v>170</v>
      </c>
      <c r="F297" s="1" t="s">
        <v>41</v>
      </c>
      <c r="G297" s="1" t="n">
        <f aca="false">PRODUCT(C297+D297+E297)</f>
        <v>225</v>
      </c>
      <c r="H297" s="48" t="n">
        <v>291</v>
      </c>
      <c r="I297" s="106" t="n">
        <f aca="false">PRODUCT(G297/H297)</f>
        <v>0.77319587628866</v>
      </c>
      <c r="K297" s="6" t="s">
        <v>1807</v>
      </c>
      <c r="L297" s="106" t="n">
        <v>1.6875</v>
      </c>
      <c r="M297" s="1" t="n">
        <v>135</v>
      </c>
    </row>
    <row r="298" customFormat="false" ht="15" hidden="false" customHeight="false" outlineLevel="0" collapsed="false">
      <c r="A298" s="54" t="n">
        <v>297</v>
      </c>
      <c r="B298" s="6" t="s">
        <v>1399</v>
      </c>
      <c r="C298" s="1" t="n">
        <v>12</v>
      </c>
      <c r="D298" s="1" t="n">
        <v>88</v>
      </c>
      <c r="E298" s="1" t="n">
        <v>125</v>
      </c>
      <c r="F298" s="1" t="s">
        <v>41</v>
      </c>
      <c r="G298" s="1" t="n">
        <f aca="false">PRODUCT(C298+D298+E298)</f>
        <v>225</v>
      </c>
      <c r="H298" s="48" t="n">
        <v>143</v>
      </c>
      <c r="I298" s="106" t="n">
        <f aca="false">PRODUCT(G298/H298)</f>
        <v>1.57342657342657</v>
      </c>
      <c r="K298" s="6" t="s">
        <v>1160</v>
      </c>
      <c r="L298" s="106" t="n">
        <v>1.68452380952381</v>
      </c>
      <c r="M298" s="1" t="n">
        <v>283</v>
      </c>
    </row>
    <row r="299" customFormat="false" ht="15" hidden="false" customHeight="false" outlineLevel="0" collapsed="false">
      <c r="A299" s="54" t="n">
        <v>298</v>
      </c>
      <c r="B299" s="6" t="s">
        <v>385</v>
      </c>
      <c r="C299" s="1" t="n">
        <v>21</v>
      </c>
      <c r="D299" s="1" t="n">
        <v>108</v>
      </c>
      <c r="E299" s="1" t="n">
        <v>95</v>
      </c>
      <c r="F299" s="1" t="s">
        <v>41</v>
      </c>
      <c r="G299" s="1" t="n">
        <f aca="false">PRODUCT(C299+D299+E299)</f>
        <v>224</v>
      </c>
      <c r="H299" s="48" t="n">
        <v>107</v>
      </c>
      <c r="I299" s="106" t="n">
        <f aca="false">PRODUCT(G299/H299)</f>
        <v>2.09345794392523</v>
      </c>
      <c r="K299" s="6" t="s">
        <v>2168</v>
      </c>
      <c r="L299" s="106" t="n">
        <v>1.68333333333333</v>
      </c>
      <c r="M299" s="1" t="n">
        <v>101</v>
      </c>
    </row>
    <row r="300" customFormat="false" ht="15" hidden="false" customHeight="false" outlineLevel="0" collapsed="false">
      <c r="A300" s="54" t="n">
        <v>299</v>
      </c>
      <c r="B300" s="6" t="s">
        <v>146</v>
      </c>
      <c r="C300" s="1" t="n">
        <v>6</v>
      </c>
      <c r="D300" s="1" t="n">
        <v>19</v>
      </c>
      <c r="E300" s="1" t="n">
        <v>198</v>
      </c>
      <c r="F300" s="1" t="s">
        <v>41</v>
      </c>
      <c r="G300" s="1" t="n">
        <f aca="false">PRODUCT(C300+D300+E300)</f>
        <v>223</v>
      </c>
      <c r="H300" s="48" t="n">
        <v>151</v>
      </c>
      <c r="I300" s="106" t="n">
        <f aca="false">PRODUCT(G300/H300)</f>
        <v>1.47682119205298</v>
      </c>
      <c r="K300" s="6" t="s">
        <v>326</v>
      </c>
      <c r="L300" s="106" t="n">
        <v>1.68202764976959</v>
      </c>
      <c r="M300" s="1" t="n">
        <v>365</v>
      </c>
    </row>
    <row r="301" customFormat="false" ht="15" hidden="false" customHeight="false" outlineLevel="0" collapsed="false">
      <c r="A301" s="54" t="n">
        <v>300</v>
      </c>
      <c r="B301" s="6" t="s">
        <v>1259</v>
      </c>
      <c r="C301" s="1" t="n">
        <v>14</v>
      </c>
      <c r="D301" s="1" t="n">
        <v>90</v>
      </c>
      <c r="E301" s="1" t="n">
        <v>118</v>
      </c>
      <c r="F301" s="1" t="s">
        <v>41</v>
      </c>
      <c r="G301" s="1" t="n">
        <f aca="false">PRODUCT(C301+D301+E301)</f>
        <v>222</v>
      </c>
      <c r="H301" s="48" t="n">
        <v>72</v>
      </c>
      <c r="I301" s="106" t="n">
        <f aca="false">PRODUCT(G301/H301)</f>
        <v>3.08333333333333</v>
      </c>
      <c r="K301" s="6" t="s">
        <v>303</v>
      </c>
      <c r="L301" s="106" t="n">
        <v>1.67788461538462</v>
      </c>
      <c r="M301" s="1" t="n">
        <v>349</v>
      </c>
    </row>
    <row r="302" customFormat="false" ht="15" hidden="false" customHeight="false" outlineLevel="0" collapsed="false">
      <c r="A302" s="54" t="n">
        <v>301</v>
      </c>
      <c r="B302" s="6" t="s">
        <v>175</v>
      </c>
      <c r="C302" s="1" t="n">
        <v>9</v>
      </c>
      <c r="D302" s="1" t="n">
        <v>185</v>
      </c>
      <c r="E302" s="1" t="n">
        <v>28</v>
      </c>
      <c r="F302" s="1" t="s">
        <v>41</v>
      </c>
      <c r="G302" s="1" t="n">
        <f aca="false">PRODUCT(C302+D302+E302)</f>
        <v>222</v>
      </c>
      <c r="H302" s="48" t="n">
        <v>135</v>
      </c>
      <c r="I302" s="106" t="n">
        <f aca="false">PRODUCT(G302/H302)</f>
        <v>1.64444444444444</v>
      </c>
      <c r="K302" s="6" t="s">
        <v>308</v>
      </c>
      <c r="L302" s="106" t="n">
        <v>1.67539267015707</v>
      </c>
      <c r="M302" s="1" t="n">
        <v>320</v>
      </c>
    </row>
    <row r="303" customFormat="false" ht="15" hidden="false" customHeight="false" outlineLevel="0" collapsed="false">
      <c r="A303" s="54" t="n">
        <v>302</v>
      </c>
      <c r="B303" s="6" t="s">
        <v>1408</v>
      </c>
      <c r="C303" s="1" t="n">
        <v>9</v>
      </c>
      <c r="D303" s="1" t="n">
        <v>127</v>
      </c>
      <c r="E303" s="1" t="n">
        <v>85</v>
      </c>
      <c r="F303" s="1" t="s">
        <v>41</v>
      </c>
      <c r="G303" s="1" t="n">
        <f aca="false">PRODUCT(C303+D303+E303)</f>
        <v>221</v>
      </c>
      <c r="H303" s="48" t="n">
        <v>106</v>
      </c>
      <c r="I303" s="106" t="n">
        <f aca="false">PRODUCT(G303/H303)</f>
        <v>2.08490566037736</v>
      </c>
      <c r="K303" s="56" t="s">
        <v>180</v>
      </c>
      <c r="L303" s="106" t="n">
        <v>1.66666666666667</v>
      </c>
      <c r="M303" s="1" t="n">
        <v>160</v>
      </c>
    </row>
    <row r="304" customFormat="false" ht="15" hidden="false" customHeight="false" outlineLevel="0" collapsed="false">
      <c r="A304" s="54" t="n">
        <v>303</v>
      </c>
      <c r="B304" s="6" t="s">
        <v>1547</v>
      </c>
      <c r="C304" s="1" t="n">
        <v>6</v>
      </c>
      <c r="D304" s="1" t="n">
        <v>132</v>
      </c>
      <c r="E304" s="1" t="n">
        <v>82</v>
      </c>
      <c r="F304" s="1" t="s">
        <v>41</v>
      </c>
      <c r="G304" s="1" t="n">
        <f aca="false">PRODUCT(C304+D304+E304)</f>
        <v>220</v>
      </c>
      <c r="H304" s="48" t="n">
        <v>122</v>
      </c>
      <c r="I304" s="106" t="n">
        <f aca="false">PRODUCT(G304/H304)</f>
        <v>1.80327868852459</v>
      </c>
      <c r="K304" s="6" t="s">
        <v>1556</v>
      </c>
      <c r="L304" s="106" t="n">
        <v>1.65</v>
      </c>
      <c r="M304" s="1" t="n">
        <v>231</v>
      </c>
    </row>
    <row r="305" customFormat="false" ht="15" hidden="false" customHeight="false" outlineLevel="0" collapsed="false">
      <c r="A305" s="54" t="n">
        <v>304</v>
      </c>
      <c r="B305" s="6" t="s">
        <v>1230</v>
      </c>
      <c r="C305" s="1" t="n">
        <v>3</v>
      </c>
      <c r="D305" s="1" t="n">
        <v>43</v>
      </c>
      <c r="E305" s="1" t="n">
        <v>173</v>
      </c>
      <c r="F305" s="1" t="s">
        <v>41</v>
      </c>
      <c r="G305" s="1" t="n">
        <f aca="false">PRODUCT(C305+D305+E305)</f>
        <v>219</v>
      </c>
      <c r="H305" s="48" t="n">
        <v>204</v>
      </c>
      <c r="I305" s="106" t="n">
        <f aca="false">PRODUCT(G305/H305)</f>
        <v>1.07352941176471</v>
      </c>
      <c r="K305" s="6" t="s">
        <v>1751</v>
      </c>
      <c r="L305" s="106" t="n">
        <v>1.64615384615385</v>
      </c>
      <c r="M305" s="1" t="n">
        <v>107</v>
      </c>
    </row>
    <row r="306" customFormat="false" ht="15" hidden="false" customHeight="false" outlineLevel="0" collapsed="false">
      <c r="A306" s="54" t="n">
        <v>305</v>
      </c>
      <c r="B306" s="6" t="s">
        <v>1074</v>
      </c>
      <c r="C306" s="1" t="n">
        <v>15</v>
      </c>
      <c r="D306" s="1" t="n">
        <v>17</v>
      </c>
      <c r="E306" s="1" t="n">
        <v>186</v>
      </c>
      <c r="F306" s="1" t="s">
        <v>41</v>
      </c>
      <c r="G306" s="1" t="n">
        <f aca="false">PRODUCT(C306+D306+E306)</f>
        <v>218</v>
      </c>
      <c r="H306" s="48" t="n">
        <v>141</v>
      </c>
      <c r="I306" s="106" t="n">
        <f aca="false">PRODUCT(G306/H306)</f>
        <v>1.54609929078014</v>
      </c>
      <c r="K306" s="6" t="s">
        <v>1741</v>
      </c>
      <c r="L306" s="106" t="n">
        <v>1.64516129032258</v>
      </c>
      <c r="M306" s="1" t="n">
        <v>153</v>
      </c>
    </row>
    <row r="307" customFormat="false" ht="15" hidden="false" customHeight="false" outlineLevel="0" collapsed="false">
      <c r="A307" s="54" t="n">
        <v>306</v>
      </c>
      <c r="B307" s="6" t="s">
        <v>1320</v>
      </c>
      <c r="C307" s="1" t="n">
        <v>5</v>
      </c>
      <c r="D307" s="1" t="n">
        <v>79</v>
      </c>
      <c r="E307" s="1" t="n">
        <v>134</v>
      </c>
      <c r="F307" s="1" t="s">
        <v>41</v>
      </c>
      <c r="G307" s="1" t="n">
        <f aca="false">PRODUCT(C307+D307+E307)</f>
        <v>218</v>
      </c>
      <c r="H307" s="48" t="n">
        <v>181</v>
      </c>
      <c r="I307" s="106" t="n">
        <f aca="false">PRODUCT(G307/H307)</f>
        <v>1.20441988950276</v>
      </c>
      <c r="K307" s="6" t="s">
        <v>175</v>
      </c>
      <c r="L307" s="106" t="n">
        <v>1.64444444444444</v>
      </c>
      <c r="M307" s="1" t="n">
        <v>222</v>
      </c>
    </row>
    <row r="308" customFormat="false" ht="15" hidden="false" customHeight="false" outlineLevel="0" collapsed="false">
      <c r="A308" s="54" t="n">
        <v>307</v>
      </c>
      <c r="B308" s="6" t="s">
        <v>1490</v>
      </c>
      <c r="C308" s="1" t="n">
        <v>11</v>
      </c>
      <c r="D308" s="1" t="n">
        <v>132</v>
      </c>
      <c r="E308" s="1" t="n">
        <v>75</v>
      </c>
      <c r="F308" s="1" t="s">
        <v>41</v>
      </c>
      <c r="G308" s="1" t="n">
        <f aca="false">PRODUCT(C308+D308+E308)</f>
        <v>218</v>
      </c>
      <c r="H308" s="48" t="n">
        <v>170</v>
      </c>
      <c r="I308" s="106" t="n">
        <f aca="false">PRODUCT(G308/H308)</f>
        <v>1.28235294117647</v>
      </c>
      <c r="K308" s="6" t="s">
        <v>1763</v>
      </c>
      <c r="L308" s="106" t="n">
        <v>1.63461538461538</v>
      </c>
      <c r="M308" s="1" t="n">
        <v>170</v>
      </c>
    </row>
    <row r="309" customFormat="false" ht="15" hidden="false" customHeight="false" outlineLevel="0" collapsed="false">
      <c r="A309" s="54" t="n">
        <v>308</v>
      </c>
      <c r="B309" s="6" t="s">
        <v>1513</v>
      </c>
      <c r="C309" s="1" t="n">
        <v>7</v>
      </c>
      <c r="D309" s="1" t="n">
        <v>166</v>
      </c>
      <c r="E309" s="1" t="n">
        <v>45</v>
      </c>
      <c r="F309" s="1" t="s">
        <v>41</v>
      </c>
      <c r="G309" s="1" t="n">
        <f aca="false">PRODUCT(C309+D309+E309)</f>
        <v>218</v>
      </c>
      <c r="H309" s="48" t="n">
        <v>171</v>
      </c>
      <c r="I309" s="106" t="n">
        <f aca="false">PRODUCT(G309/H309)</f>
        <v>1.27485380116959</v>
      </c>
      <c r="K309" s="6" t="s">
        <v>1570</v>
      </c>
      <c r="L309" s="106" t="n">
        <v>1.62931034482759</v>
      </c>
      <c r="M309" s="1" t="n">
        <v>189</v>
      </c>
    </row>
    <row r="310" customFormat="false" ht="15" hidden="false" customHeight="false" outlineLevel="0" collapsed="false">
      <c r="A310" s="54" t="n">
        <v>309</v>
      </c>
      <c r="B310" s="6" t="s">
        <v>1311</v>
      </c>
      <c r="C310" s="1" t="n">
        <v>10</v>
      </c>
      <c r="D310" s="1" t="n">
        <v>159</v>
      </c>
      <c r="E310" s="1" t="n">
        <v>48</v>
      </c>
      <c r="F310" s="1" t="s">
        <v>41</v>
      </c>
      <c r="G310" s="1" t="n">
        <f aca="false">PRODUCT(C310+D310+E310)</f>
        <v>217</v>
      </c>
      <c r="H310" s="48" t="n">
        <v>183</v>
      </c>
      <c r="I310" s="106" t="n">
        <f aca="false">PRODUCT(G310/H310)</f>
        <v>1.18579234972678</v>
      </c>
      <c r="K310" s="6" t="s">
        <v>1871</v>
      </c>
      <c r="L310" s="106" t="n">
        <v>1.62790697674419</v>
      </c>
      <c r="M310" s="1" t="n">
        <v>140</v>
      </c>
    </row>
    <row r="311" customFormat="false" ht="15" hidden="false" customHeight="false" outlineLevel="0" collapsed="false">
      <c r="A311" s="54" t="n">
        <v>310</v>
      </c>
      <c r="B311" s="6" t="s">
        <v>1344</v>
      </c>
      <c r="C311" s="1" t="n">
        <v>6</v>
      </c>
      <c r="D311" s="1" t="n">
        <v>95</v>
      </c>
      <c r="E311" s="1" t="n">
        <v>114</v>
      </c>
      <c r="F311" s="1" t="s">
        <v>41</v>
      </c>
      <c r="G311" s="1" t="n">
        <f aca="false">PRODUCT(C311+D311+E311)</f>
        <v>215</v>
      </c>
      <c r="H311" s="48" t="n">
        <v>121</v>
      </c>
      <c r="I311" s="106" t="n">
        <f aca="false">PRODUCT(G311/H311)</f>
        <v>1.77685950413223</v>
      </c>
      <c r="K311" s="6" t="s">
        <v>137</v>
      </c>
      <c r="L311" s="106" t="n">
        <v>1.62142857142857</v>
      </c>
      <c r="M311" s="1" t="n">
        <v>454</v>
      </c>
    </row>
    <row r="312" customFormat="false" ht="15" hidden="false" customHeight="false" outlineLevel="0" collapsed="false">
      <c r="A312" s="54" t="n">
        <v>311</v>
      </c>
      <c r="B312" s="6" t="s">
        <v>1369</v>
      </c>
      <c r="C312" s="1" t="n">
        <v>2</v>
      </c>
      <c r="D312" s="1" t="n">
        <v>28</v>
      </c>
      <c r="E312" s="1" t="n">
        <v>185</v>
      </c>
      <c r="F312" s="1" t="s">
        <v>41</v>
      </c>
      <c r="G312" s="1" t="n">
        <f aca="false">PRODUCT(C312+D312+E312)</f>
        <v>215</v>
      </c>
      <c r="H312" s="48" t="n">
        <v>133</v>
      </c>
      <c r="I312" s="106" t="n">
        <f aca="false">PRODUCT(G312/H312)</f>
        <v>1.61654135338346</v>
      </c>
      <c r="K312" s="6" t="s">
        <v>235</v>
      </c>
      <c r="L312" s="106" t="n">
        <v>1.62130177514793</v>
      </c>
      <c r="M312" s="1" t="n">
        <v>274</v>
      </c>
    </row>
    <row r="313" customFormat="false" ht="15" hidden="false" customHeight="false" outlineLevel="0" collapsed="false">
      <c r="A313" s="54" t="n">
        <v>312</v>
      </c>
      <c r="B313" s="6" t="s">
        <v>381</v>
      </c>
      <c r="C313" s="1" t="n">
        <v>2</v>
      </c>
      <c r="D313" s="1" t="n">
        <v>149</v>
      </c>
      <c r="E313" s="1" t="n">
        <v>63</v>
      </c>
      <c r="F313" s="1" t="s">
        <v>41</v>
      </c>
      <c r="G313" s="1" t="n">
        <f aca="false">PRODUCT(C313+D313+E313)</f>
        <v>214</v>
      </c>
      <c r="H313" s="48" t="n">
        <v>240</v>
      </c>
      <c r="I313" s="106" t="n">
        <f aca="false">PRODUCT(G313/H313)</f>
        <v>0.891666666666667</v>
      </c>
      <c r="K313" s="6" t="s">
        <v>1891</v>
      </c>
      <c r="L313" s="106" t="n">
        <v>1.62025316455696</v>
      </c>
      <c r="M313" s="1" t="n">
        <v>128</v>
      </c>
    </row>
    <row r="314" customFormat="false" ht="15" hidden="false" customHeight="false" outlineLevel="0" collapsed="false">
      <c r="A314" s="54" t="n">
        <v>313</v>
      </c>
      <c r="B314" s="6" t="s">
        <v>1191</v>
      </c>
      <c r="C314" s="1" t="n">
        <v>5</v>
      </c>
      <c r="D314" s="1" t="n">
        <v>32</v>
      </c>
      <c r="E314" s="1" t="n">
        <v>177</v>
      </c>
      <c r="F314" s="1" t="s">
        <v>41</v>
      </c>
      <c r="G314" s="1" t="n">
        <f aca="false">PRODUCT(C314+D314+E314)</f>
        <v>214</v>
      </c>
      <c r="H314" s="48" t="n">
        <v>176</v>
      </c>
      <c r="I314" s="106" t="n">
        <f aca="false">PRODUCT(G314/H314)</f>
        <v>1.21590909090909</v>
      </c>
      <c r="K314" s="56" t="s">
        <v>580</v>
      </c>
      <c r="L314" s="106" t="n">
        <v>1.61971830985916</v>
      </c>
      <c r="M314" s="1" t="n">
        <v>115</v>
      </c>
    </row>
    <row r="315" customFormat="false" ht="15" hidden="false" customHeight="false" outlineLevel="0" collapsed="false">
      <c r="A315" s="54" t="n">
        <v>314</v>
      </c>
      <c r="B315" s="6" t="s">
        <v>1332</v>
      </c>
      <c r="C315" s="1" t="n">
        <v>9</v>
      </c>
      <c r="D315" s="1" t="n">
        <v>88</v>
      </c>
      <c r="E315" s="1" t="n">
        <v>117</v>
      </c>
      <c r="F315" s="1" t="s">
        <v>41</v>
      </c>
      <c r="G315" s="1" t="n">
        <f aca="false">PRODUCT(C315+D315+E315)</f>
        <v>214</v>
      </c>
      <c r="H315" s="48" t="n">
        <v>189</v>
      </c>
      <c r="I315" s="106" t="n">
        <f aca="false">PRODUCT(G315/H315)</f>
        <v>1.13227513227513</v>
      </c>
      <c r="K315" s="6" t="s">
        <v>1369</v>
      </c>
      <c r="L315" s="106" t="n">
        <v>1.61654135338346</v>
      </c>
      <c r="M315" s="1" t="n">
        <v>215</v>
      </c>
    </row>
    <row r="316" customFormat="false" ht="15" hidden="false" customHeight="false" outlineLevel="0" collapsed="false">
      <c r="A316" s="54" t="n">
        <v>315</v>
      </c>
      <c r="B316" s="6" t="s">
        <v>1117</v>
      </c>
      <c r="C316" s="1" t="n">
        <v>2</v>
      </c>
      <c r="D316" s="1" t="n">
        <v>68</v>
      </c>
      <c r="E316" s="1" t="n">
        <v>143</v>
      </c>
      <c r="F316" s="1" t="s">
        <v>41</v>
      </c>
      <c r="G316" s="1" t="n">
        <f aca="false">PRODUCT(C316+D316+E316)</f>
        <v>213</v>
      </c>
      <c r="H316" s="48" t="n">
        <v>100</v>
      </c>
      <c r="I316" s="106" t="n">
        <f aca="false">PRODUCT(G316/H316)</f>
        <v>2.13</v>
      </c>
      <c r="K316" s="6" t="s">
        <v>287</v>
      </c>
      <c r="L316" s="106" t="n">
        <v>1.61538461538462</v>
      </c>
      <c r="M316" s="1" t="n">
        <v>441</v>
      </c>
    </row>
    <row r="317" customFormat="false" ht="15" hidden="false" customHeight="false" outlineLevel="0" collapsed="false">
      <c r="A317" s="54" t="n">
        <v>316</v>
      </c>
      <c r="B317" s="6" t="s">
        <v>577</v>
      </c>
      <c r="C317" s="1" t="n">
        <v>16</v>
      </c>
      <c r="D317" s="1" t="n">
        <v>130</v>
      </c>
      <c r="E317" s="1" t="n">
        <v>65</v>
      </c>
      <c r="F317" s="1" t="s">
        <v>41</v>
      </c>
      <c r="G317" s="1" t="n">
        <f aca="false">PRODUCT(C317+D317+E317)</f>
        <v>211</v>
      </c>
      <c r="H317" s="48" t="n">
        <v>121</v>
      </c>
      <c r="I317" s="106" t="n">
        <f aca="false">PRODUCT(G317/H317)</f>
        <v>1.74380165289256</v>
      </c>
      <c r="K317" s="6" t="s">
        <v>248</v>
      </c>
      <c r="L317" s="106" t="n">
        <v>1.60986547085202</v>
      </c>
      <c r="M317" s="1" t="n">
        <v>359</v>
      </c>
    </row>
    <row r="318" customFormat="false" ht="15" hidden="false" customHeight="false" outlineLevel="0" collapsed="false">
      <c r="A318" s="54" t="n">
        <v>317</v>
      </c>
      <c r="B318" s="6" t="s">
        <v>1650</v>
      </c>
      <c r="C318" s="1" t="n">
        <v>10</v>
      </c>
      <c r="D318" s="1" t="n">
        <v>155</v>
      </c>
      <c r="E318" s="1" t="n">
        <v>46</v>
      </c>
      <c r="F318" s="1" t="s">
        <v>41</v>
      </c>
      <c r="G318" s="1" t="n">
        <f aca="false">PRODUCT(C318+D318+E318)</f>
        <v>211</v>
      </c>
      <c r="H318" s="48" t="n">
        <v>200</v>
      </c>
      <c r="I318" s="106" t="n">
        <f aca="false">PRODUCT(G318/H318)</f>
        <v>1.055</v>
      </c>
      <c r="K318" s="6" t="s">
        <v>364</v>
      </c>
      <c r="L318" s="106" t="n">
        <v>1.60714285714286</v>
      </c>
      <c r="M318" s="1" t="n">
        <v>270</v>
      </c>
    </row>
    <row r="319" customFormat="false" ht="15" hidden="false" customHeight="false" outlineLevel="0" collapsed="false">
      <c r="A319" s="54" t="n">
        <v>318</v>
      </c>
      <c r="B319" s="6" t="s">
        <v>42</v>
      </c>
      <c r="C319" s="1" t="n">
        <v>9</v>
      </c>
      <c r="D319" s="1" t="n">
        <v>61</v>
      </c>
      <c r="E319" s="1" t="n">
        <v>138</v>
      </c>
      <c r="F319" s="1" t="s">
        <v>41</v>
      </c>
      <c r="G319" s="1" t="n">
        <f aca="false">PRODUCT(C319+D319+E319)</f>
        <v>208</v>
      </c>
      <c r="H319" s="48" t="n">
        <v>163</v>
      </c>
      <c r="I319" s="106" t="n">
        <f aca="false">PRODUCT(G319/H319)</f>
        <v>1.2760736196319</v>
      </c>
      <c r="K319" s="6" t="s">
        <v>174</v>
      </c>
      <c r="L319" s="106" t="n">
        <v>1.60350877192982</v>
      </c>
      <c r="M319" s="1" t="n">
        <v>457</v>
      </c>
    </row>
    <row r="320" customFormat="false" ht="15" hidden="false" customHeight="false" outlineLevel="0" collapsed="false">
      <c r="A320" s="54" t="n">
        <v>319</v>
      </c>
      <c r="B320" s="6" t="s">
        <v>1325</v>
      </c>
      <c r="C320" s="1" t="n">
        <v>16</v>
      </c>
      <c r="D320" s="1" t="n">
        <v>75</v>
      </c>
      <c r="E320" s="1" t="n">
        <v>117</v>
      </c>
      <c r="F320" s="1" t="s">
        <v>41</v>
      </c>
      <c r="G320" s="1" t="n">
        <f aca="false">PRODUCT(C320+D320+E320)</f>
        <v>208</v>
      </c>
      <c r="H320" s="48" t="n">
        <v>81</v>
      </c>
      <c r="I320" s="106" t="n">
        <f aca="false">PRODUCT(G320/H320)</f>
        <v>2.5679012345679</v>
      </c>
      <c r="K320" s="6" t="s">
        <v>1935</v>
      </c>
      <c r="L320" s="106" t="n">
        <v>1.60240963855422</v>
      </c>
      <c r="M320" s="1" t="n">
        <v>133</v>
      </c>
    </row>
    <row r="321" customFormat="false" ht="15" hidden="false" customHeight="false" outlineLevel="0" collapsed="false">
      <c r="A321" s="54" t="n">
        <v>320</v>
      </c>
      <c r="B321" s="6" t="s">
        <v>1505</v>
      </c>
      <c r="C321" s="1" t="n">
        <v>6</v>
      </c>
      <c r="D321" s="1" t="n">
        <v>103</v>
      </c>
      <c r="E321" s="1" t="n">
        <v>99</v>
      </c>
      <c r="F321" s="1" t="s">
        <v>41</v>
      </c>
      <c r="G321" s="1" t="n">
        <f aca="false">PRODUCT(C321+D321+E321)</f>
        <v>208</v>
      </c>
      <c r="H321" s="48" t="n">
        <v>75</v>
      </c>
      <c r="I321" s="106" t="n">
        <f aca="false">PRODUCT(G321/H321)</f>
        <v>2.77333333333333</v>
      </c>
      <c r="K321" s="6" t="s">
        <v>409</v>
      </c>
      <c r="L321" s="106" t="n">
        <v>1.60169491525424</v>
      </c>
      <c r="M321" s="1" t="n">
        <v>378</v>
      </c>
    </row>
    <row r="322" customFormat="false" ht="15" hidden="false" customHeight="false" outlineLevel="0" collapsed="false">
      <c r="A322" s="54" t="n">
        <v>321</v>
      </c>
      <c r="B322" s="6" t="s">
        <v>1609</v>
      </c>
      <c r="C322" s="1" t="n">
        <v>15</v>
      </c>
      <c r="D322" s="1" t="n">
        <v>78</v>
      </c>
      <c r="E322" s="1" t="n">
        <v>115</v>
      </c>
      <c r="F322" s="1" t="s">
        <v>41</v>
      </c>
      <c r="G322" s="1" t="n">
        <f aca="false">PRODUCT(C322+D322+E322)</f>
        <v>208</v>
      </c>
      <c r="H322" s="48" t="n">
        <v>132</v>
      </c>
      <c r="I322" s="106" t="n">
        <f aca="false">PRODUCT(G322/H322)</f>
        <v>1.57575757575758</v>
      </c>
      <c r="K322" s="6" t="s">
        <v>396</v>
      </c>
      <c r="L322" s="106" t="n">
        <v>1.5982905982906</v>
      </c>
      <c r="M322" s="1" t="n">
        <v>374</v>
      </c>
    </row>
    <row r="323" customFormat="false" ht="15" hidden="false" customHeight="false" outlineLevel="0" collapsed="false">
      <c r="A323" s="54" t="n">
        <v>322</v>
      </c>
      <c r="B323" s="6" t="s">
        <v>1287</v>
      </c>
      <c r="C323" s="1" t="n">
        <v>6</v>
      </c>
      <c r="D323" s="1" t="n">
        <v>74</v>
      </c>
      <c r="E323" s="1" t="n">
        <v>127</v>
      </c>
      <c r="F323" s="1" t="s">
        <v>41</v>
      </c>
      <c r="G323" s="1" t="n">
        <f aca="false">PRODUCT(C323+D323+E323)</f>
        <v>207</v>
      </c>
      <c r="H323" s="48" t="n">
        <v>202</v>
      </c>
      <c r="I323" s="106" t="n">
        <f aca="false">PRODUCT(G323/H323)</f>
        <v>1.02475247524752</v>
      </c>
      <c r="K323" s="6" t="s">
        <v>1422</v>
      </c>
      <c r="L323" s="106" t="n">
        <v>1.5959595959596</v>
      </c>
      <c r="M323" s="1" t="n">
        <v>158</v>
      </c>
    </row>
    <row r="324" customFormat="false" ht="15" hidden="false" customHeight="false" outlineLevel="0" collapsed="false">
      <c r="A324" s="54" t="n">
        <v>323</v>
      </c>
      <c r="B324" s="6" t="s">
        <v>1391</v>
      </c>
      <c r="C324" s="1" t="n">
        <v>9</v>
      </c>
      <c r="D324" s="1" t="n">
        <v>148</v>
      </c>
      <c r="E324" s="1" t="n">
        <v>50</v>
      </c>
      <c r="F324" s="1" t="s">
        <v>41</v>
      </c>
      <c r="G324" s="1" t="n">
        <f aca="false">PRODUCT(C324+D324+E324)</f>
        <v>207</v>
      </c>
      <c r="H324" s="48" t="n">
        <v>172</v>
      </c>
      <c r="I324" s="106" t="n">
        <f aca="false">PRODUCT(G324/H324)</f>
        <v>1.20348837209302</v>
      </c>
      <c r="K324" s="6" t="s">
        <v>386</v>
      </c>
      <c r="L324" s="106" t="n">
        <v>1.59119496855346</v>
      </c>
      <c r="M324" s="1" t="n">
        <v>253</v>
      </c>
    </row>
    <row r="325" customFormat="false" ht="15" hidden="false" customHeight="false" outlineLevel="0" collapsed="false">
      <c r="A325" s="54" t="n">
        <v>324</v>
      </c>
      <c r="B325" s="6" t="s">
        <v>1242</v>
      </c>
      <c r="C325" s="1" t="n">
        <v>6</v>
      </c>
      <c r="D325" s="1" t="n">
        <v>71</v>
      </c>
      <c r="E325" s="1" t="n">
        <v>129</v>
      </c>
      <c r="F325" s="1" t="s">
        <v>41</v>
      </c>
      <c r="G325" s="1" t="n">
        <f aca="false">PRODUCT(C325+D325+E325)</f>
        <v>206</v>
      </c>
      <c r="H325" s="48" t="n">
        <v>172</v>
      </c>
      <c r="I325" s="106" t="n">
        <f aca="false">PRODUCT(G325/H325)</f>
        <v>1.19767441860465</v>
      </c>
      <c r="K325" s="6" t="s">
        <v>2000</v>
      </c>
      <c r="L325" s="106" t="n">
        <v>1.59090909090909</v>
      </c>
      <c r="M325" s="1" t="n">
        <v>105</v>
      </c>
    </row>
    <row r="326" customFormat="false" ht="15" hidden="false" customHeight="false" outlineLevel="0" collapsed="false">
      <c r="A326" s="54" t="n">
        <v>325</v>
      </c>
      <c r="B326" s="6" t="s">
        <v>1436</v>
      </c>
      <c r="C326" s="1" t="n">
        <v>12</v>
      </c>
      <c r="D326" s="1" t="n">
        <v>58</v>
      </c>
      <c r="E326" s="1" t="n">
        <v>136</v>
      </c>
      <c r="F326" s="1" t="s">
        <v>41</v>
      </c>
      <c r="G326" s="1" t="n">
        <f aca="false">PRODUCT(C326+D326+E326)</f>
        <v>206</v>
      </c>
      <c r="H326" s="48" t="n">
        <v>150</v>
      </c>
      <c r="I326" s="106" t="n">
        <f aca="false">PRODUCT(G326/H326)</f>
        <v>1.37333333333333</v>
      </c>
      <c r="K326" s="6" t="s">
        <v>2046</v>
      </c>
      <c r="L326" s="106" t="n">
        <v>1.58947368421053</v>
      </c>
      <c r="M326" s="1" t="n">
        <v>151</v>
      </c>
    </row>
    <row r="327" customFormat="false" ht="15" hidden="false" customHeight="false" outlineLevel="0" collapsed="false">
      <c r="A327" s="54" t="n">
        <v>326</v>
      </c>
      <c r="B327" s="6" t="s">
        <v>1458</v>
      </c>
      <c r="C327" s="1" t="n">
        <v>4</v>
      </c>
      <c r="D327" s="1" t="n">
        <v>102</v>
      </c>
      <c r="E327" s="1" t="n">
        <v>100</v>
      </c>
      <c r="F327" s="1" t="s">
        <v>41</v>
      </c>
      <c r="G327" s="1" t="n">
        <f aca="false">PRODUCT(C327+D327+E327)</f>
        <v>206</v>
      </c>
      <c r="H327" s="48" t="n">
        <v>130</v>
      </c>
      <c r="I327" s="106" t="n">
        <f aca="false">PRODUCT(G327/H327)</f>
        <v>1.58461538461538</v>
      </c>
      <c r="K327" s="6" t="s">
        <v>1434</v>
      </c>
      <c r="L327" s="106" t="n">
        <v>1.58741258741259</v>
      </c>
      <c r="M327" s="1" t="n">
        <v>227</v>
      </c>
    </row>
    <row r="328" customFormat="false" ht="15" hidden="false" customHeight="false" outlineLevel="0" collapsed="false">
      <c r="A328" s="54" t="n">
        <v>327</v>
      </c>
      <c r="B328" s="6" t="s">
        <v>1233</v>
      </c>
      <c r="C328" s="1" t="n">
        <v>2</v>
      </c>
      <c r="D328" s="1" t="n">
        <v>44</v>
      </c>
      <c r="E328" s="1" t="n">
        <v>159</v>
      </c>
      <c r="F328" s="1" t="s">
        <v>41</v>
      </c>
      <c r="G328" s="1" t="n">
        <f aca="false">PRODUCT(C328+D328+E328)</f>
        <v>205</v>
      </c>
      <c r="H328" s="48" t="n">
        <v>159</v>
      </c>
      <c r="I328" s="106" t="n">
        <f aca="false">PRODUCT(G328/H328)</f>
        <v>1.28930817610063</v>
      </c>
      <c r="K328" s="6" t="s">
        <v>140</v>
      </c>
      <c r="L328" s="106" t="n">
        <v>1.58709677419355</v>
      </c>
      <c r="M328" s="1" t="n">
        <v>492</v>
      </c>
    </row>
    <row r="329" customFormat="false" ht="15" hidden="false" customHeight="false" outlineLevel="0" collapsed="false">
      <c r="A329" s="54" t="n">
        <v>328</v>
      </c>
      <c r="B329" s="6" t="s">
        <v>1395</v>
      </c>
      <c r="C329" s="1" t="n">
        <v>10</v>
      </c>
      <c r="D329" s="1" t="n">
        <v>94</v>
      </c>
      <c r="E329" s="1" t="n">
        <v>101</v>
      </c>
      <c r="F329" s="1" t="s">
        <v>41</v>
      </c>
      <c r="G329" s="1" t="n">
        <f aca="false">PRODUCT(C329+D329+E329)</f>
        <v>205</v>
      </c>
      <c r="H329" s="48" t="n">
        <v>148</v>
      </c>
      <c r="I329" s="106" t="n">
        <f aca="false">PRODUCT(G329/H329)</f>
        <v>1.38513513513514</v>
      </c>
      <c r="K329" s="6" t="s">
        <v>1458</v>
      </c>
      <c r="L329" s="106" t="n">
        <v>1.58461538461538</v>
      </c>
      <c r="M329" s="1" t="n">
        <v>206</v>
      </c>
    </row>
    <row r="330" customFormat="false" ht="15" hidden="false" customHeight="false" outlineLevel="0" collapsed="false">
      <c r="A330" s="54" t="n">
        <v>329</v>
      </c>
      <c r="B330" s="6" t="s">
        <v>1485</v>
      </c>
      <c r="C330" s="1" t="n">
        <v>5</v>
      </c>
      <c r="D330" s="1" t="n">
        <v>50</v>
      </c>
      <c r="E330" s="1" t="n">
        <v>150</v>
      </c>
      <c r="F330" s="1" t="s">
        <v>41</v>
      </c>
      <c r="G330" s="1" t="n">
        <f aca="false">PRODUCT(C330+D330+E330)</f>
        <v>205</v>
      </c>
      <c r="H330" s="48" t="n">
        <v>76</v>
      </c>
      <c r="I330" s="106" t="n">
        <f aca="false">PRODUCT(G330/H330)</f>
        <v>2.69736842105263</v>
      </c>
      <c r="K330" s="6" t="s">
        <v>2132</v>
      </c>
      <c r="L330" s="106" t="n">
        <v>1.58461538461538</v>
      </c>
      <c r="M330" s="1" t="n">
        <v>103</v>
      </c>
    </row>
    <row r="331" customFormat="false" ht="15" hidden="false" customHeight="false" outlineLevel="0" collapsed="false">
      <c r="A331" s="54" t="n">
        <v>330</v>
      </c>
      <c r="B331" s="6" t="s">
        <v>291</v>
      </c>
      <c r="C331" s="1" t="n">
        <v>3</v>
      </c>
      <c r="D331" s="1" t="n">
        <v>66</v>
      </c>
      <c r="E331" s="1" t="n">
        <v>135</v>
      </c>
      <c r="F331" s="1" t="s">
        <v>41</v>
      </c>
      <c r="G331" s="1" t="n">
        <f aca="false">PRODUCT(C331+D331+E331)</f>
        <v>204</v>
      </c>
      <c r="H331" s="48" t="n">
        <v>272</v>
      </c>
      <c r="I331" s="106" t="n">
        <f aca="false">PRODUCT(G331/H331)</f>
        <v>0.75</v>
      </c>
      <c r="K331" s="6" t="s">
        <v>1861</v>
      </c>
      <c r="L331" s="106" t="n">
        <v>1.58163265306122</v>
      </c>
      <c r="M331" s="1" t="n">
        <v>155</v>
      </c>
    </row>
    <row r="332" customFormat="false" ht="15" hidden="false" customHeight="false" outlineLevel="0" collapsed="false">
      <c r="A332" s="54" t="n">
        <v>331</v>
      </c>
      <c r="B332" s="6" t="s">
        <v>1380</v>
      </c>
      <c r="C332" s="1" t="n">
        <v>1</v>
      </c>
      <c r="D332" s="1" t="n">
        <v>85</v>
      </c>
      <c r="E332" s="1" t="n">
        <v>117</v>
      </c>
      <c r="F332" s="1" t="s">
        <v>41</v>
      </c>
      <c r="G332" s="1" t="n">
        <f aca="false">PRODUCT(C332+D332+E332)</f>
        <v>203</v>
      </c>
      <c r="H332" s="48" t="n">
        <v>65</v>
      </c>
      <c r="I332" s="106" t="n">
        <f aca="false">PRODUCT(G332/H332)</f>
        <v>3.12307692307692</v>
      </c>
      <c r="K332" s="6" t="s">
        <v>1640</v>
      </c>
      <c r="L332" s="106" t="n">
        <v>1.57798165137615</v>
      </c>
      <c r="M332" s="1" t="n">
        <v>172</v>
      </c>
    </row>
    <row r="333" customFormat="false" ht="15" hidden="false" customHeight="false" outlineLevel="0" collapsed="false">
      <c r="A333" s="54" t="n">
        <v>332</v>
      </c>
      <c r="B333" s="6" t="s">
        <v>1543</v>
      </c>
      <c r="C333" s="1" t="n">
        <v>11</v>
      </c>
      <c r="D333" s="1" t="n">
        <v>100</v>
      </c>
      <c r="E333" s="1" t="n">
        <v>92</v>
      </c>
      <c r="F333" s="1" t="s">
        <v>41</v>
      </c>
      <c r="G333" s="1" t="n">
        <f aca="false">PRODUCT(C333+D333+E333)</f>
        <v>203</v>
      </c>
      <c r="H333" s="48" t="n">
        <v>119</v>
      </c>
      <c r="I333" s="106" t="n">
        <f aca="false">PRODUCT(G333/H333)</f>
        <v>1.70588235294118</v>
      </c>
      <c r="K333" s="6" t="s">
        <v>1609</v>
      </c>
      <c r="L333" s="106" t="n">
        <v>1.57575757575758</v>
      </c>
      <c r="M333" s="1" t="n">
        <v>208</v>
      </c>
    </row>
    <row r="334" customFormat="false" ht="15" hidden="false" customHeight="false" outlineLevel="0" collapsed="false">
      <c r="A334" s="54" t="n">
        <v>333</v>
      </c>
      <c r="B334" s="6" t="s">
        <v>1686</v>
      </c>
      <c r="C334" s="1" t="n">
        <v>9</v>
      </c>
      <c r="D334" s="1" t="n">
        <v>78</v>
      </c>
      <c r="E334" s="1" t="n">
        <v>116</v>
      </c>
      <c r="F334" s="1" t="s">
        <v>41</v>
      </c>
      <c r="G334" s="1" t="n">
        <f aca="false">PRODUCT(C334+D334+E334)</f>
        <v>203</v>
      </c>
      <c r="H334" s="48" t="n">
        <v>84</v>
      </c>
      <c r="I334" s="106" t="n">
        <f aca="false">PRODUCT(G334/H334)</f>
        <v>2.41666666666667</v>
      </c>
      <c r="K334" s="6" t="s">
        <v>32</v>
      </c>
      <c r="L334" s="106" t="n">
        <v>1.575</v>
      </c>
      <c r="M334" s="1" t="n">
        <v>378</v>
      </c>
    </row>
    <row r="335" customFormat="false" ht="15" hidden="false" customHeight="false" outlineLevel="0" collapsed="false">
      <c r="A335" s="54" t="n">
        <v>334</v>
      </c>
      <c r="B335" s="6" t="s">
        <v>1212</v>
      </c>
      <c r="C335" s="1" t="n">
        <v>8</v>
      </c>
      <c r="D335" s="1" t="n">
        <v>99</v>
      </c>
      <c r="E335" s="1" t="n">
        <v>95</v>
      </c>
      <c r="F335" s="1" t="s">
        <v>41</v>
      </c>
      <c r="G335" s="1" t="n">
        <f aca="false">PRODUCT(C335+D335+E335)</f>
        <v>202</v>
      </c>
      <c r="H335" s="48" t="n">
        <v>160</v>
      </c>
      <c r="I335" s="106" t="n">
        <f aca="false">PRODUCT(G335/H335)</f>
        <v>1.2625</v>
      </c>
      <c r="K335" s="6" t="s">
        <v>1399</v>
      </c>
      <c r="L335" s="106" t="n">
        <v>1.57342657342657</v>
      </c>
      <c r="M335" s="1" t="n">
        <v>225</v>
      </c>
    </row>
    <row r="336" customFormat="false" ht="15" hidden="false" customHeight="false" outlineLevel="0" collapsed="false">
      <c r="A336" s="54" t="n">
        <v>335</v>
      </c>
      <c r="B336" s="6" t="s">
        <v>1736</v>
      </c>
      <c r="C336" s="1" t="n">
        <v>9</v>
      </c>
      <c r="D336" s="1" t="n">
        <v>163</v>
      </c>
      <c r="E336" s="1" t="n">
        <v>30</v>
      </c>
      <c r="F336" s="1" t="s">
        <v>41</v>
      </c>
      <c r="G336" s="1" t="n">
        <f aca="false">PRODUCT(C336+D336+E336)</f>
        <v>202</v>
      </c>
      <c r="H336" s="48" t="n">
        <v>153</v>
      </c>
      <c r="I336" s="106" t="n">
        <f aca="false">PRODUCT(G336/H336)</f>
        <v>1.3202614379085</v>
      </c>
      <c r="K336" s="6" t="s">
        <v>1162</v>
      </c>
      <c r="L336" s="106" t="n">
        <v>1.57058823529412</v>
      </c>
      <c r="M336" s="1" t="n">
        <v>267</v>
      </c>
    </row>
    <row r="337" customFormat="false" ht="15" hidden="false" customHeight="false" outlineLevel="0" collapsed="false">
      <c r="A337" s="54" t="n">
        <v>336</v>
      </c>
      <c r="B337" s="6" t="s">
        <v>44</v>
      </c>
      <c r="C337" s="1" t="n">
        <v>14</v>
      </c>
      <c r="D337" s="1" t="n">
        <v>34</v>
      </c>
      <c r="E337" s="1" t="n">
        <v>153</v>
      </c>
      <c r="F337" s="1" t="s">
        <v>41</v>
      </c>
      <c r="G337" s="1" t="n">
        <f aca="false">PRODUCT(C337+D337+E337)</f>
        <v>201</v>
      </c>
      <c r="H337" s="48" t="n">
        <v>214</v>
      </c>
      <c r="I337" s="106" t="n">
        <f aca="false">PRODUCT(G337/H337)</f>
        <v>0.939252336448598</v>
      </c>
      <c r="K337" s="6" t="s">
        <v>1111</v>
      </c>
      <c r="L337" s="106" t="n">
        <v>1.56218905472637</v>
      </c>
      <c r="M337" s="1" t="n">
        <v>314</v>
      </c>
    </row>
    <row r="338" customFormat="false" ht="15" hidden="false" customHeight="false" outlineLevel="0" collapsed="false">
      <c r="A338" s="54" t="n">
        <v>337</v>
      </c>
      <c r="B338" s="6" t="s">
        <v>1366</v>
      </c>
      <c r="C338" s="1" t="n">
        <v>10</v>
      </c>
      <c r="D338" s="1" t="n">
        <v>86</v>
      </c>
      <c r="E338" s="1" t="n">
        <v>104</v>
      </c>
      <c r="F338" s="1" t="s">
        <v>41</v>
      </c>
      <c r="G338" s="1" t="n">
        <f aca="false">PRODUCT(C338+D338+E338)</f>
        <v>200</v>
      </c>
      <c r="H338" s="48" t="n">
        <v>138</v>
      </c>
      <c r="I338" s="106" t="n">
        <f aca="false">PRODUCT(G338/H338)</f>
        <v>1.44927536231884</v>
      </c>
      <c r="K338" s="6" t="s">
        <v>1338</v>
      </c>
      <c r="L338" s="106" t="n">
        <v>1.55681818181818</v>
      </c>
      <c r="M338" s="1" t="n">
        <v>274</v>
      </c>
    </row>
    <row r="339" customFormat="false" ht="15" hidden="false" customHeight="false" outlineLevel="0" collapsed="false">
      <c r="A339" s="54" t="n">
        <v>338</v>
      </c>
      <c r="B339" s="6" t="s">
        <v>1461</v>
      </c>
      <c r="C339" s="1" t="n">
        <v>19</v>
      </c>
      <c r="D339" s="1" t="n">
        <v>92</v>
      </c>
      <c r="E339" s="1" t="n">
        <v>89</v>
      </c>
      <c r="F339" s="1" t="s">
        <v>41</v>
      </c>
      <c r="G339" s="1" t="n">
        <f aca="false">PRODUCT(C339+D339+E339)</f>
        <v>200</v>
      </c>
      <c r="H339" s="48" t="n">
        <v>113</v>
      </c>
      <c r="I339" s="106" t="n">
        <f aca="false">PRODUCT(G339/H339)</f>
        <v>1.76991150442478</v>
      </c>
      <c r="K339" s="6" t="s">
        <v>1055</v>
      </c>
      <c r="L339" s="106" t="n">
        <v>1.55555555555556</v>
      </c>
      <c r="M339" s="1" t="n">
        <v>280</v>
      </c>
    </row>
    <row r="340" customFormat="false" ht="15" hidden="false" customHeight="false" outlineLevel="0" collapsed="false">
      <c r="A340" s="54" t="n">
        <v>339</v>
      </c>
      <c r="B340" s="6" t="s">
        <v>1471</v>
      </c>
      <c r="C340" s="1" t="n">
        <v>1</v>
      </c>
      <c r="D340" s="1" t="n">
        <v>34</v>
      </c>
      <c r="E340" s="1" t="n">
        <v>165</v>
      </c>
      <c r="F340" s="1" t="s">
        <v>41</v>
      </c>
      <c r="G340" s="1" t="n">
        <f aca="false">PRODUCT(C340+D340+E340)</f>
        <v>200</v>
      </c>
      <c r="H340" s="48" t="n">
        <v>157</v>
      </c>
      <c r="I340" s="106" t="n">
        <f aca="false">PRODUCT(G340/H340)</f>
        <v>1.27388535031847</v>
      </c>
      <c r="K340" s="6" t="s">
        <v>1473</v>
      </c>
      <c r="L340" s="106" t="n">
        <v>1.55454545454545</v>
      </c>
      <c r="M340" s="1" t="n">
        <v>171</v>
      </c>
    </row>
    <row r="341" customFormat="false" ht="15" hidden="false" customHeight="false" outlineLevel="0" collapsed="false">
      <c r="A341" s="54" t="n">
        <v>340</v>
      </c>
      <c r="B341" s="6" t="s">
        <v>391</v>
      </c>
      <c r="C341" s="1" t="n">
        <v>21</v>
      </c>
      <c r="D341" s="1" t="n">
        <v>98</v>
      </c>
      <c r="E341" s="1" t="n">
        <v>81</v>
      </c>
      <c r="F341" s="1" t="s">
        <v>41</v>
      </c>
      <c r="G341" s="1" t="n">
        <f aca="false">PRODUCT(C341+D341+E341)</f>
        <v>200</v>
      </c>
      <c r="H341" s="48" t="n">
        <v>174</v>
      </c>
      <c r="I341" s="106" t="n">
        <f aca="false">PRODUCT(G341/H341)</f>
        <v>1.14942528735632</v>
      </c>
      <c r="K341" s="6" t="s">
        <v>338</v>
      </c>
      <c r="L341" s="106" t="n">
        <v>1.55288461538462</v>
      </c>
      <c r="M341" s="1" t="n">
        <v>323</v>
      </c>
    </row>
    <row r="342" customFormat="false" ht="15" hidden="false" customHeight="false" outlineLevel="0" collapsed="false">
      <c r="A342" s="54" t="n">
        <v>341</v>
      </c>
      <c r="B342" s="6" t="s">
        <v>1194</v>
      </c>
      <c r="C342" s="1" t="n">
        <v>10</v>
      </c>
      <c r="D342" s="1" t="n">
        <v>38</v>
      </c>
      <c r="E342" s="1" t="n">
        <v>150</v>
      </c>
      <c r="F342" s="1" t="s">
        <v>41</v>
      </c>
      <c r="G342" s="1" t="n">
        <f aca="false">PRODUCT(C342+D342+E342)</f>
        <v>198</v>
      </c>
      <c r="H342" s="48" t="n">
        <v>233</v>
      </c>
      <c r="I342" s="106" t="n">
        <f aca="false">PRODUCT(G342/H342)</f>
        <v>0.849785407725322</v>
      </c>
      <c r="K342" s="6" t="s">
        <v>1574</v>
      </c>
      <c r="L342" s="106" t="n">
        <v>1.5511811023622</v>
      </c>
      <c r="M342" s="1" t="n">
        <v>197</v>
      </c>
    </row>
    <row r="343" customFormat="false" ht="15" hidden="false" customHeight="false" outlineLevel="0" collapsed="false">
      <c r="A343" s="54" t="n">
        <v>342</v>
      </c>
      <c r="B343" s="6" t="s">
        <v>1488</v>
      </c>
      <c r="C343" s="1" t="n">
        <v>9</v>
      </c>
      <c r="D343" s="1" t="n">
        <v>82</v>
      </c>
      <c r="E343" s="1" t="n">
        <v>107</v>
      </c>
      <c r="F343" s="1" t="s">
        <v>41</v>
      </c>
      <c r="G343" s="1" t="n">
        <f aca="false">PRODUCT(C343+D343+E343)</f>
        <v>198</v>
      </c>
      <c r="H343" s="48" t="n">
        <v>153</v>
      </c>
      <c r="I343" s="106" t="n">
        <f aca="false">PRODUCT(G343/H343)</f>
        <v>1.29411764705882</v>
      </c>
      <c r="K343" s="6" t="s">
        <v>355</v>
      </c>
      <c r="L343" s="106" t="n">
        <v>1.54950495049505</v>
      </c>
      <c r="M343" s="1" t="n">
        <v>313</v>
      </c>
    </row>
    <row r="344" customFormat="false" ht="15" hidden="false" customHeight="false" outlineLevel="0" collapsed="false">
      <c r="A344" s="54" t="n">
        <v>343</v>
      </c>
      <c r="B344" s="6" t="s">
        <v>373</v>
      </c>
      <c r="C344" s="1" t="n">
        <v>12</v>
      </c>
      <c r="D344" s="1" t="n">
        <v>50</v>
      </c>
      <c r="E344" s="1" t="n">
        <v>135</v>
      </c>
      <c r="F344" s="1" t="s">
        <v>41</v>
      </c>
      <c r="G344" s="1" t="n">
        <f aca="false">PRODUCT(C344+D344+E344)</f>
        <v>197</v>
      </c>
      <c r="H344" s="48" t="n">
        <v>197</v>
      </c>
      <c r="I344" s="106" t="n">
        <f aca="false">PRODUCT(G344/H344)</f>
        <v>1</v>
      </c>
      <c r="K344" s="6" t="s">
        <v>1074</v>
      </c>
      <c r="L344" s="106" t="n">
        <v>1.54609929078014</v>
      </c>
      <c r="M344" s="1" t="n">
        <v>218</v>
      </c>
    </row>
    <row r="345" customFormat="false" ht="15" hidden="false" customHeight="false" outlineLevel="0" collapsed="false">
      <c r="A345" s="54" t="n">
        <v>344</v>
      </c>
      <c r="B345" s="6" t="s">
        <v>1532</v>
      </c>
      <c r="C345" s="1" t="n">
        <v>8</v>
      </c>
      <c r="D345" s="1" t="n">
        <v>78</v>
      </c>
      <c r="E345" s="1" t="n">
        <v>111</v>
      </c>
      <c r="F345" s="1" t="s">
        <v>41</v>
      </c>
      <c r="G345" s="1" t="n">
        <f aca="false">PRODUCT(C345+D345+E345)</f>
        <v>197</v>
      </c>
      <c r="H345" s="48" t="n">
        <v>113</v>
      </c>
      <c r="I345" s="106" t="n">
        <f aca="false">PRODUCT(G345/H345)</f>
        <v>1.74336283185841</v>
      </c>
      <c r="K345" s="6" t="s">
        <v>99</v>
      </c>
      <c r="L345" s="106" t="n">
        <v>1.54545454545455</v>
      </c>
      <c r="M345" s="1" t="n">
        <v>527</v>
      </c>
    </row>
    <row r="346" customFormat="false" ht="15" hidden="false" customHeight="false" outlineLevel="0" collapsed="false">
      <c r="A346" s="54" t="n">
        <v>345</v>
      </c>
      <c r="B346" s="6" t="s">
        <v>1574</v>
      </c>
      <c r="C346" s="1" t="n">
        <v>6</v>
      </c>
      <c r="D346" s="1" t="n">
        <v>140</v>
      </c>
      <c r="E346" s="1" t="n">
        <v>51</v>
      </c>
      <c r="F346" s="1" t="s">
        <v>41</v>
      </c>
      <c r="G346" s="1" t="n">
        <f aca="false">PRODUCT(C346+D346+E346)</f>
        <v>197</v>
      </c>
      <c r="H346" s="48" t="n">
        <v>127</v>
      </c>
      <c r="I346" s="106" t="n">
        <f aca="false">PRODUCT(G346/H346)</f>
        <v>1.5511811023622</v>
      </c>
      <c r="K346" s="6" t="s">
        <v>221</v>
      </c>
      <c r="L346" s="106" t="n">
        <v>1.5421686746988</v>
      </c>
      <c r="M346" s="1" t="n">
        <v>384</v>
      </c>
    </row>
    <row r="347" customFormat="false" ht="15" hidden="false" customHeight="false" outlineLevel="0" collapsed="false">
      <c r="A347" s="54" t="n">
        <v>346</v>
      </c>
      <c r="B347" s="6" t="s">
        <v>233</v>
      </c>
      <c r="C347" s="1" t="n">
        <v>6</v>
      </c>
      <c r="D347" s="1" t="n">
        <v>74</v>
      </c>
      <c r="E347" s="1" t="n">
        <v>116</v>
      </c>
      <c r="F347" s="1" t="s">
        <v>41</v>
      </c>
      <c r="G347" s="1" t="n">
        <f aca="false">PRODUCT(C347+D347+E347)</f>
        <v>196</v>
      </c>
      <c r="H347" s="48" t="n">
        <v>263</v>
      </c>
      <c r="I347" s="106" t="n">
        <f aca="false">PRODUCT(G347/H347)</f>
        <v>0.745247148288973</v>
      </c>
      <c r="K347" s="6" t="s">
        <v>1033</v>
      </c>
      <c r="L347" s="106" t="n">
        <v>1.54187192118227</v>
      </c>
      <c r="M347" s="1" t="n">
        <v>313</v>
      </c>
    </row>
    <row r="348" customFormat="false" ht="15" hidden="false" customHeight="false" outlineLevel="0" collapsed="false">
      <c r="A348" s="54" t="n">
        <v>347</v>
      </c>
      <c r="B348" s="6" t="s">
        <v>1803</v>
      </c>
      <c r="C348" s="1" t="n">
        <v>7</v>
      </c>
      <c r="D348" s="1" t="n">
        <v>165</v>
      </c>
      <c r="E348" s="1" t="n">
        <v>24</v>
      </c>
      <c r="F348" s="1" t="s">
        <v>41</v>
      </c>
      <c r="G348" s="1" t="n">
        <f aca="false">PRODUCT(C348+D348+E348)</f>
        <v>196</v>
      </c>
      <c r="H348" s="48" t="n">
        <v>90</v>
      </c>
      <c r="I348" s="106" t="n">
        <f aca="false">PRODUCT(G348/H348)</f>
        <v>2.17777777777778</v>
      </c>
      <c r="K348" s="6" t="s">
        <v>412</v>
      </c>
      <c r="L348" s="106" t="n">
        <v>1.52197802197802</v>
      </c>
      <c r="M348" s="1" t="n">
        <v>277</v>
      </c>
    </row>
    <row r="349" customFormat="false" ht="15" hidden="false" customHeight="false" outlineLevel="0" collapsed="false">
      <c r="A349" s="54" t="n">
        <v>348</v>
      </c>
      <c r="B349" s="6" t="s">
        <v>1404</v>
      </c>
      <c r="C349" s="1" t="n">
        <v>14</v>
      </c>
      <c r="D349" s="1" t="n">
        <v>131</v>
      </c>
      <c r="E349" s="1" t="n">
        <v>50</v>
      </c>
      <c r="F349" s="1" t="s">
        <v>41</v>
      </c>
      <c r="G349" s="1" t="n">
        <f aca="false">PRODUCT(C349+D349+E349)</f>
        <v>195</v>
      </c>
      <c r="H349" s="48" t="n">
        <v>67</v>
      </c>
      <c r="I349" s="106" t="n">
        <f aca="false">PRODUCT(G349/H349)</f>
        <v>2.91044776119403</v>
      </c>
      <c r="K349" s="6" t="s">
        <v>1165</v>
      </c>
      <c r="L349" s="106" t="n">
        <v>1.52173913043478</v>
      </c>
      <c r="M349" s="1" t="n">
        <v>245</v>
      </c>
    </row>
    <row r="350" customFormat="false" ht="15" hidden="false" customHeight="false" outlineLevel="0" collapsed="false">
      <c r="A350" s="54" t="n">
        <v>349</v>
      </c>
      <c r="B350" s="6" t="s">
        <v>1418</v>
      </c>
      <c r="C350" s="1" t="n">
        <v>6</v>
      </c>
      <c r="D350" s="1" t="n">
        <v>109</v>
      </c>
      <c r="E350" s="1" t="n">
        <v>80</v>
      </c>
      <c r="F350" s="1" t="s">
        <v>41</v>
      </c>
      <c r="G350" s="1" t="n">
        <f aca="false">PRODUCT(C350+D350+E350)</f>
        <v>195</v>
      </c>
      <c r="H350" s="48" t="n">
        <v>77</v>
      </c>
      <c r="I350" s="106" t="n">
        <f aca="false">PRODUCT(G350/H350)</f>
        <v>2.53246753246753</v>
      </c>
      <c r="K350" s="6" t="s">
        <v>1545</v>
      </c>
      <c r="L350" s="106" t="n">
        <v>1.51587301587302</v>
      </c>
      <c r="M350" s="1" t="n">
        <v>191</v>
      </c>
    </row>
    <row r="351" customFormat="false" ht="15" hidden="false" customHeight="false" outlineLevel="0" collapsed="false">
      <c r="A351" s="54" t="n">
        <v>350</v>
      </c>
      <c r="B351" s="6" t="s">
        <v>1451</v>
      </c>
      <c r="C351" s="1" t="n">
        <v>8</v>
      </c>
      <c r="D351" s="1" t="n">
        <v>64</v>
      </c>
      <c r="E351" s="1" t="n">
        <v>122</v>
      </c>
      <c r="F351" s="1" t="s">
        <v>41</v>
      </c>
      <c r="G351" s="1" t="n">
        <f aca="false">PRODUCT(C351+D351+E351)</f>
        <v>194</v>
      </c>
      <c r="H351" s="48" t="n">
        <v>191</v>
      </c>
      <c r="I351" s="106" t="n">
        <f aca="false">PRODUCT(G351/H351)</f>
        <v>1.01570680628272</v>
      </c>
      <c r="K351" s="6" t="s">
        <v>1698</v>
      </c>
      <c r="L351" s="106" t="n">
        <v>1.51546391752577</v>
      </c>
      <c r="M351" s="1" t="n">
        <v>147</v>
      </c>
    </row>
    <row r="352" customFormat="false" ht="15" hidden="false" customHeight="false" outlineLevel="0" collapsed="false">
      <c r="A352" s="54" t="n">
        <v>351</v>
      </c>
      <c r="B352" s="6" t="s">
        <v>1358</v>
      </c>
      <c r="C352" s="1" t="n">
        <v>6</v>
      </c>
      <c r="D352" s="1" t="n">
        <v>77</v>
      </c>
      <c r="E352" s="1" t="n">
        <v>109</v>
      </c>
      <c r="F352" s="1" t="s">
        <v>41</v>
      </c>
      <c r="G352" s="1" t="n">
        <f aca="false">PRODUCT(C352+D352+E352)</f>
        <v>192</v>
      </c>
      <c r="H352" s="48" t="n">
        <v>63</v>
      </c>
      <c r="I352" s="106" t="n">
        <f aca="false">PRODUCT(G352/H352)</f>
        <v>3.04761904761905</v>
      </c>
      <c r="K352" s="6" t="s">
        <v>1059</v>
      </c>
      <c r="L352" s="106" t="n">
        <v>1.51497005988024</v>
      </c>
      <c r="M352" s="1" t="n">
        <v>253</v>
      </c>
    </row>
    <row r="353" customFormat="false" ht="15" hidden="false" customHeight="false" outlineLevel="0" collapsed="false">
      <c r="A353" s="54" t="n">
        <v>352</v>
      </c>
      <c r="B353" s="6" t="s">
        <v>1447</v>
      </c>
      <c r="C353" s="1" t="n">
        <v>10</v>
      </c>
      <c r="D353" s="1" t="n">
        <v>107</v>
      </c>
      <c r="E353" s="1" t="n">
        <v>75</v>
      </c>
      <c r="F353" s="1" t="s">
        <v>41</v>
      </c>
      <c r="G353" s="1" t="n">
        <f aca="false">PRODUCT(C353+D353+E353)</f>
        <v>192</v>
      </c>
      <c r="H353" s="48" t="n">
        <v>102</v>
      </c>
      <c r="I353" s="106" t="n">
        <f aca="false">PRODUCT(G353/H353)</f>
        <v>1.88235294117647</v>
      </c>
      <c r="K353" s="6" t="s">
        <v>367</v>
      </c>
      <c r="L353" s="106" t="n">
        <v>1.51417004048583</v>
      </c>
      <c r="M353" s="1" t="n">
        <v>374</v>
      </c>
    </row>
    <row r="354" customFormat="false" ht="15" hidden="false" customHeight="false" outlineLevel="0" collapsed="false">
      <c r="A354" s="54" t="n">
        <v>353</v>
      </c>
      <c r="B354" s="6" t="s">
        <v>1478</v>
      </c>
      <c r="C354" s="1" t="n">
        <v>14</v>
      </c>
      <c r="D354" s="1" t="n">
        <v>95</v>
      </c>
      <c r="E354" s="1" t="n">
        <v>83</v>
      </c>
      <c r="F354" s="1" t="s">
        <v>41</v>
      </c>
      <c r="G354" s="1" t="n">
        <f aca="false">PRODUCT(C354+D354+E354)</f>
        <v>192</v>
      </c>
      <c r="H354" s="48" t="n">
        <v>69</v>
      </c>
      <c r="I354" s="106" t="n">
        <f aca="false">PRODUCT(G354/H354)</f>
        <v>2.78260869565217</v>
      </c>
      <c r="K354" s="6" t="s">
        <v>1605</v>
      </c>
      <c r="L354" s="106" t="n">
        <v>1.50925925925926</v>
      </c>
      <c r="M354" s="1" t="n">
        <v>163</v>
      </c>
    </row>
    <row r="355" customFormat="false" ht="15" hidden="false" customHeight="false" outlineLevel="0" collapsed="false">
      <c r="A355" s="54" t="n">
        <v>354</v>
      </c>
      <c r="B355" s="6" t="s">
        <v>1545</v>
      </c>
      <c r="C355" s="1" t="n">
        <v>4</v>
      </c>
      <c r="D355" s="1" t="n">
        <v>93</v>
      </c>
      <c r="E355" s="1" t="n">
        <v>94</v>
      </c>
      <c r="F355" s="1" t="s">
        <v>41</v>
      </c>
      <c r="G355" s="1" t="n">
        <f aca="false">PRODUCT(C355+D355+E355)</f>
        <v>191</v>
      </c>
      <c r="H355" s="48" t="n">
        <v>126</v>
      </c>
      <c r="I355" s="106" t="n">
        <f aca="false">PRODUCT(G355/H355)</f>
        <v>1.51587301587302</v>
      </c>
      <c r="K355" s="6" t="s">
        <v>251</v>
      </c>
      <c r="L355" s="106" t="n">
        <v>1.50357142857143</v>
      </c>
      <c r="M355" s="1" t="n">
        <v>421</v>
      </c>
    </row>
    <row r="356" customFormat="false" ht="15" hidden="false" customHeight="false" outlineLevel="0" collapsed="false">
      <c r="A356" s="54" t="n">
        <v>355</v>
      </c>
      <c r="B356" s="6" t="s">
        <v>1570</v>
      </c>
      <c r="C356" s="1" t="n">
        <v>10</v>
      </c>
      <c r="D356" s="1" t="n">
        <v>104</v>
      </c>
      <c r="E356" s="1" t="n">
        <v>75</v>
      </c>
      <c r="F356" s="1" t="s">
        <v>41</v>
      </c>
      <c r="G356" s="1" t="n">
        <f aca="false">PRODUCT(C356+D356+E356)</f>
        <v>189</v>
      </c>
      <c r="H356" s="48" t="n">
        <v>116</v>
      </c>
      <c r="I356" s="106" t="n">
        <f aca="false">PRODUCT(G356/H356)</f>
        <v>1.62931034482759</v>
      </c>
      <c r="K356" s="6" t="s">
        <v>1254</v>
      </c>
      <c r="L356" s="106" t="n">
        <v>1.5</v>
      </c>
      <c r="M356" s="1" t="n">
        <v>276</v>
      </c>
    </row>
    <row r="357" customFormat="false" ht="15" hidden="false" customHeight="false" outlineLevel="0" collapsed="false">
      <c r="A357" s="54" t="n">
        <v>356</v>
      </c>
      <c r="B357" s="6" t="s">
        <v>153</v>
      </c>
      <c r="C357" s="1" t="n">
        <v>10</v>
      </c>
      <c r="D357" s="1" t="n">
        <v>8</v>
      </c>
      <c r="E357" s="1" t="n">
        <v>170</v>
      </c>
      <c r="F357" s="1" t="s">
        <v>41</v>
      </c>
      <c r="G357" s="1" t="n">
        <f aca="false">PRODUCT(C357+D357+E357)</f>
        <v>188</v>
      </c>
      <c r="H357" s="48" t="n">
        <v>131</v>
      </c>
      <c r="I357" s="106" t="n">
        <f aca="false">PRODUCT(G357/H357)</f>
        <v>1.43511450381679</v>
      </c>
      <c r="K357" s="6" t="s">
        <v>1836</v>
      </c>
      <c r="L357" s="106" t="n">
        <v>1.4950495049505</v>
      </c>
      <c r="M357" s="1" t="n">
        <v>151</v>
      </c>
    </row>
    <row r="358" customFormat="false" ht="15" hidden="false" customHeight="false" outlineLevel="0" collapsed="false">
      <c r="A358" s="54" t="n">
        <v>357</v>
      </c>
      <c r="B358" s="6" t="s">
        <v>1503</v>
      </c>
      <c r="C358" s="1" t="n">
        <v>5</v>
      </c>
      <c r="D358" s="1" t="n">
        <v>38</v>
      </c>
      <c r="E358" s="1" t="n">
        <v>145</v>
      </c>
      <c r="F358" s="1" t="s">
        <v>41</v>
      </c>
      <c r="G358" s="1" t="n">
        <f aca="false">PRODUCT(C358+D358+E358)</f>
        <v>188</v>
      </c>
      <c r="H358" s="48" t="n">
        <v>128</v>
      </c>
      <c r="I358" s="106" t="n">
        <f aca="false">PRODUCT(G358/H358)</f>
        <v>1.46875</v>
      </c>
      <c r="K358" s="6" t="s">
        <v>377</v>
      </c>
      <c r="L358" s="106" t="n">
        <v>1.49032258064516</v>
      </c>
      <c r="M358" s="1" t="n">
        <v>231</v>
      </c>
    </row>
    <row r="359" customFormat="false" ht="15" hidden="false" customHeight="false" outlineLevel="0" collapsed="false">
      <c r="A359" s="54" t="n">
        <v>358</v>
      </c>
      <c r="B359" s="6" t="s">
        <v>1306</v>
      </c>
      <c r="C359" s="1" t="n">
        <v>7</v>
      </c>
      <c r="D359" s="1" t="n">
        <v>123</v>
      </c>
      <c r="E359" s="1" t="n">
        <v>57</v>
      </c>
      <c r="F359" s="1" t="s">
        <v>41</v>
      </c>
      <c r="G359" s="1" t="n">
        <f aca="false">PRODUCT(C359+D359+E359)</f>
        <v>187</v>
      </c>
      <c r="H359" s="48" t="n">
        <v>191</v>
      </c>
      <c r="I359" s="106" t="n">
        <f aca="false">PRODUCT(G359/H359)</f>
        <v>0.979057591623037</v>
      </c>
      <c r="K359" s="6" t="s">
        <v>1829</v>
      </c>
      <c r="L359" s="106" t="n">
        <v>1.48979591836735</v>
      </c>
      <c r="M359" s="1" t="n">
        <v>146</v>
      </c>
    </row>
    <row r="360" customFormat="false" ht="15" hidden="false" customHeight="false" outlineLevel="0" collapsed="false">
      <c r="A360" s="54" t="n">
        <v>359</v>
      </c>
      <c r="B360" s="6" t="s">
        <v>1667</v>
      </c>
      <c r="C360" s="1" t="n">
        <v>4</v>
      </c>
      <c r="D360" s="1" t="n">
        <v>157</v>
      </c>
      <c r="E360" s="1" t="n">
        <v>25</v>
      </c>
      <c r="F360" s="1" t="s">
        <v>41</v>
      </c>
      <c r="G360" s="1" t="n">
        <f aca="false">PRODUCT(C360+D360+E360)</f>
        <v>186</v>
      </c>
      <c r="H360" s="48" t="n">
        <v>100</v>
      </c>
      <c r="I360" s="106" t="n">
        <f aca="false">PRODUCT(G360/H360)</f>
        <v>1.86</v>
      </c>
      <c r="K360" s="6" t="s">
        <v>1348</v>
      </c>
      <c r="L360" s="106" t="n">
        <v>1.48717948717949</v>
      </c>
      <c r="M360" s="1" t="n">
        <v>174</v>
      </c>
    </row>
    <row r="361" customFormat="false" ht="15" hidden="false" customHeight="false" outlineLevel="0" collapsed="false">
      <c r="A361" s="54" t="n">
        <v>360</v>
      </c>
      <c r="B361" s="6" t="s">
        <v>1527</v>
      </c>
      <c r="C361" s="1" t="n">
        <v>2</v>
      </c>
      <c r="D361" s="1" t="n">
        <v>53</v>
      </c>
      <c r="E361" s="1" t="n">
        <v>128</v>
      </c>
      <c r="F361" s="1" t="s">
        <v>41</v>
      </c>
      <c r="G361" s="1" t="n">
        <f aca="false">PRODUCT(C361+D361+E361)</f>
        <v>183</v>
      </c>
      <c r="H361" s="48" t="n">
        <v>166</v>
      </c>
      <c r="I361" s="106" t="n">
        <f aca="false">PRODUCT(G361/H361)</f>
        <v>1.10240963855422</v>
      </c>
      <c r="K361" s="6" t="s">
        <v>1467</v>
      </c>
      <c r="L361" s="106" t="n">
        <v>1.48684210526316</v>
      </c>
      <c r="M361" s="1" t="n">
        <v>226</v>
      </c>
    </row>
    <row r="362" customFormat="false" ht="15" hidden="false" customHeight="false" outlineLevel="0" collapsed="false">
      <c r="A362" s="54" t="n">
        <v>361</v>
      </c>
      <c r="B362" s="6" t="s">
        <v>1362</v>
      </c>
      <c r="C362" s="1" t="n">
        <v>4</v>
      </c>
      <c r="D362" s="1" t="n">
        <v>62</v>
      </c>
      <c r="E362" s="1" t="n">
        <v>116</v>
      </c>
      <c r="F362" s="1" t="s">
        <v>41</v>
      </c>
      <c r="G362" s="1" t="n">
        <f aca="false">PRODUCT(C362+D362+E362)</f>
        <v>182</v>
      </c>
      <c r="H362" s="48" t="n">
        <v>105</v>
      </c>
      <c r="I362" s="106" t="n">
        <f aca="false">PRODUCT(G362/H362)</f>
        <v>1.73333333333333</v>
      </c>
      <c r="K362" s="6" t="s">
        <v>2234</v>
      </c>
      <c r="L362" s="106" t="n">
        <v>1.48648648648649</v>
      </c>
      <c r="M362" s="1" t="n">
        <v>110</v>
      </c>
    </row>
    <row r="363" customFormat="false" ht="15" hidden="false" customHeight="false" outlineLevel="0" collapsed="false">
      <c r="A363" s="54" t="n">
        <v>362</v>
      </c>
      <c r="B363" s="6" t="s">
        <v>1291</v>
      </c>
      <c r="C363" s="1" t="n">
        <v>6</v>
      </c>
      <c r="D363" s="1" t="n">
        <v>82</v>
      </c>
      <c r="E363" s="1" t="n">
        <v>93</v>
      </c>
      <c r="F363" s="1" t="s">
        <v>41</v>
      </c>
      <c r="G363" s="1" t="n">
        <f aca="false">PRODUCT(C363+D363+E363)</f>
        <v>181</v>
      </c>
      <c r="H363" s="48" t="n">
        <v>82</v>
      </c>
      <c r="I363" s="106" t="n">
        <f aca="false">PRODUCT(G363/H363)</f>
        <v>2.20731707317073</v>
      </c>
      <c r="K363" s="6" t="s">
        <v>389</v>
      </c>
      <c r="L363" s="106" t="n">
        <v>1.48192771084337</v>
      </c>
      <c r="M363" s="1" t="n">
        <v>246</v>
      </c>
    </row>
    <row r="364" customFormat="false" ht="15" hidden="false" customHeight="false" outlineLevel="0" collapsed="false">
      <c r="A364" s="54" t="n">
        <v>363</v>
      </c>
      <c r="B364" s="6" t="s">
        <v>1415</v>
      </c>
      <c r="C364" s="1" t="n">
        <v>6</v>
      </c>
      <c r="D364" s="1" t="n">
        <v>18</v>
      </c>
      <c r="E364" s="1" t="n">
        <v>157</v>
      </c>
      <c r="F364" s="1" t="s">
        <v>41</v>
      </c>
      <c r="G364" s="1" t="n">
        <f aca="false">PRODUCT(C364+D364+E364)</f>
        <v>181</v>
      </c>
      <c r="H364" s="48" t="n">
        <v>136</v>
      </c>
      <c r="I364" s="106" t="n">
        <f aca="false">PRODUCT(G364/H364)</f>
        <v>1.33088235294118</v>
      </c>
      <c r="K364" s="6" t="s">
        <v>146</v>
      </c>
      <c r="L364" s="106" t="n">
        <v>1.47682119205298</v>
      </c>
      <c r="M364" s="1" t="n">
        <v>223</v>
      </c>
    </row>
    <row r="365" customFormat="false" ht="15" hidden="false" customHeight="false" outlineLevel="0" collapsed="false">
      <c r="A365" s="54" t="n">
        <v>364</v>
      </c>
      <c r="B365" s="6" t="s">
        <v>1683</v>
      </c>
      <c r="C365" s="1" t="n">
        <v>4</v>
      </c>
      <c r="D365" s="1" t="n">
        <v>50</v>
      </c>
      <c r="E365" s="1" t="n">
        <v>127</v>
      </c>
      <c r="F365" s="1" t="s">
        <v>41</v>
      </c>
      <c r="G365" s="1" t="n">
        <f aca="false">PRODUCT(C365+D365+E365)</f>
        <v>181</v>
      </c>
      <c r="H365" s="48" t="n">
        <v>73</v>
      </c>
      <c r="I365" s="106" t="n">
        <f aca="false">PRODUCT(G365/H365)</f>
        <v>2.47945205479452</v>
      </c>
      <c r="K365" s="6" t="s">
        <v>1503</v>
      </c>
      <c r="L365" s="106" t="n">
        <v>1.46875</v>
      </c>
      <c r="M365" s="1" t="n">
        <v>188</v>
      </c>
    </row>
    <row r="366" customFormat="false" ht="15" hidden="false" customHeight="false" outlineLevel="0" collapsed="false">
      <c r="A366" s="54" t="n">
        <v>365</v>
      </c>
      <c r="B366" s="6" t="s">
        <v>1328</v>
      </c>
      <c r="C366" s="1" t="n">
        <v>12</v>
      </c>
      <c r="D366" s="1" t="n">
        <v>66</v>
      </c>
      <c r="E366" s="1" t="n">
        <v>102</v>
      </c>
      <c r="F366" s="1" t="s">
        <v>41</v>
      </c>
      <c r="G366" s="1" t="n">
        <f aca="false">PRODUCT(C366+D366+E366)</f>
        <v>180</v>
      </c>
      <c r="H366" s="48" t="n">
        <v>130</v>
      </c>
      <c r="I366" s="106" t="n">
        <f aca="false">PRODUCT(G366/H366)</f>
        <v>1.38461538461538</v>
      </c>
      <c r="K366" s="6" t="s">
        <v>305</v>
      </c>
      <c r="L366" s="106" t="n">
        <v>1.46641791044776</v>
      </c>
      <c r="M366" s="1" t="n">
        <v>393</v>
      </c>
    </row>
    <row r="367" customFormat="false" ht="15" hidden="false" customHeight="false" outlineLevel="0" collapsed="false">
      <c r="A367" s="54" t="n">
        <v>366</v>
      </c>
      <c r="B367" s="6" t="s">
        <v>1512</v>
      </c>
      <c r="C367" s="1" t="n">
        <v>11</v>
      </c>
      <c r="D367" s="1" t="n">
        <v>41</v>
      </c>
      <c r="E367" s="1" t="n">
        <v>128</v>
      </c>
      <c r="F367" s="1" t="s">
        <v>41</v>
      </c>
      <c r="G367" s="1" t="n">
        <f aca="false">PRODUCT(C367+D367+E367)</f>
        <v>180</v>
      </c>
      <c r="H367" s="48" t="n">
        <v>187</v>
      </c>
      <c r="I367" s="106" t="n">
        <f aca="false">PRODUCT(G367/H367)</f>
        <v>0.962566844919786</v>
      </c>
      <c r="K367" s="6" t="s">
        <v>2194</v>
      </c>
      <c r="L367" s="106" t="n">
        <v>1.46575342465753</v>
      </c>
      <c r="M367" s="1" t="n">
        <v>107</v>
      </c>
    </row>
    <row r="368" customFormat="false" ht="15" hidden="false" customHeight="false" outlineLevel="0" collapsed="false">
      <c r="A368" s="54" t="n">
        <v>367</v>
      </c>
      <c r="B368" s="6" t="s">
        <v>1464</v>
      </c>
      <c r="C368" s="1" t="n">
        <v>2</v>
      </c>
      <c r="D368" s="1" t="n">
        <v>42</v>
      </c>
      <c r="E368" s="1" t="n">
        <v>135</v>
      </c>
      <c r="F368" s="1" t="s">
        <v>41</v>
      </c>
      <c r="G368" s="1" t="n">
        <f aca="false">PRODUCT(C368+D368+E368)</f>
        <v>179</v>
      </c>
      <c r="H368" s="48" t="n">
        <v>88</v>
      </c>
      <c r="I368" s="106" t="n">
        <f aca="false">PRODUCT(G368/H368)</f>
        <v>2.03409090909091</v>
      </c>
      <c r="K368" s="6" t="s">
        <v>401</v>
      </c>
      <c r="L368" s="106" t="n">
        <v>1.46445497630332</v>
      </c>
      <c r="M368" s="1" t="n">
        <v>309</v>
      </c>
    </row>
    <row r="369" customFormat="false" ht="15" hidden="false" customHeight="false" outlineLevel="0" collapsed="false">
      <c r="A369" s="54" t="n">
        <v>368</v>
      </c>
      <c r="B369" s="6" t="s">
        <v>1494</v>
      </c>
      <c r="C369" s="1" t="n">
        <v>5</v>
      </c>
      <c r="D369" s="1" t="n">
        <v>28</v>
      </c>
      <c r="E369" s="1" t="n">
        <v>145</v>
      </c>
      <c r="F369" s="1" t="s">
        <v>41</v>
      </c>
      <c r="G369" s="1" t="n">
        <f aca="false">PRODUCT(C369+D369+E369)</f>
        <v>178</v>
      </c>
      <c r="H369" s="48" t="n">
        <v>207</v>
      </c>
      <c r="I369" s="106" t="n">
        <f aca="false">PRODUCT(G369/H369)</f>
        <v>0.859903381642512</v>
      </c>
      <c r="K369" s="6" t="s">
        <v>1777</v>
      </c>
      <c r="L369" s="106" t="n">
        <v>1.45833333333333</v>
      </c>
      <c r="M369" s="1" t="n">
        <v>175</v>
      </c>
    </row>
    <row r="370" customFormat="false" ht="15" hidden="false" customHeight="false" outlineLevel="0" collapsed="false">
      <c r="A370" s="54" t="n">
        <v>369</v>
      </c>
      <c r="B370" s="56" t="s">
        <v>87</v>
      </c>
      <c r="C370" s="1" t="n">
        <v>4</v>
      </c>
      <c r="D370" s="1" t="n">
        <v>156</v>
      </c>
      <c r="E370" s="1" t="n">
        <v>18</v>
      </c>
      <c r="F370" s="1" t="s">
        <v>41</v>
      </c>
      <c r="G370" s="1" t="n">
        <f aca="false">PRODUCT(C370+D370+E370)</f>
        <v>178</v>
      </c>
      <c r="H370" s="48" t="n">
        <v>95</v>
      </c>
      <c r="I370" s="106" t="n">
        <f aca="false">PRODUCT(G370/H370)</f>
        <v>1.87368421052632</v>
      </c>
      <c r="K370" s="6" t="s">
        <v>2017</v>
      </c>
      <c r="L370" s="106" t="n">
        <v>1.45714285714286</v>
      </c>
      <c r="M370" s="1" t="n">
        <v>102</v>
      </c>
    </row>
    <row r="371" customFormat="false" ht="15" hidden="false" customHeight="false" outlineLevel="0" collapsed="false">
      <c r="A371" s="54" t="n">
        <v>370</v>
      </c>
      <c r="B371" s="6" t="s">
        <v>1540</v>
      </c>
      <c r="C371" s="1" t="n">
        <v>7</v>
      </c>
      <c r="D371" s="1" t="n">
        <v>26</v>
      </c>
      <c r="E371" s="1" t="n">
        <v>144</v>
      </c>
      <c r="F371" s="1" t="s">
        <v>41</v>
      </c>
      <c r="G371" s="1" t="n">
        <f aca="false">PRODUCT(C371+D371+E371)</f>
        <v>177</v>
      </c>
      <c r="H371" s="48" t="n">
        <v>131</v>
      </c>
      <c r="I371" s="106" t="n">
        <f aca="false">PRODUCT(G371/H371)</f>
        <v>1.35114503816794</v>
      </c>
      <c r="K371" s="6" t="s">
        <v>253</v>
      </c>
      <c r="L371" s="106" t="n">
        <v>1.45652173913043</v>
      </c>
      <c r="M371" s="1" t="n">
        <v>134</v>
      </c>
    </row>
    <row r="372" customFormat="false" ht="15" hidden="false" customHeight="false" outlineLevel="0" collapsed="false">
      <c r="A372" s="54" t="n">
        <v>371</v>
      </c>
      <c r="B372" s="6" t="s">
        <v>1552</v>
      </c>
      <c r="C372" s="1" t="n">
        <v>5</v>
      </c>
      <c r="D372" s="1" t="n">
        <v>45</v>
      </c>
      <c r="E372" s="1" t="n">
        <v>127</v>
      </c>
      <c r="F372" s="1" t="s">
        <v>41</v>
      </c>
      <c r="G372" s="1" t="n">
        <f aca="false">PRODUCT(C372+D372+E372)</f>
        <v>177</v>
      </c>
      <c r="H372" s="48" t="n">
        <v>145</v>
      </c>
      <c r="I372" s="106" t="n">
        <f aca="false">PRODUCT(G372/H372)</f>
        <v>1.22068965517241</v>
      </c>
      <c r="K372" s="6" t="s">
        <v>1366</v>
      </c>
      <c r="L372" s="106" t="n">
        <v>1.44927536231884</v>
      </c>
      <c r="M372" s="1" t="n">
        <v>200</v>
      </c>
    </row>
    <row r="373" customFormat="false" ht="15" hidden="false" customHeight="false" outlineLevel="0" collapsed="false">
      <c r="A373" s="54" t="n">
        <v>372</v>
      </c>
      <c r="B373" s="6" t="s">
        <v>1669</v>
      </c>
      <c r="C373" s="1" t="n">
        <v>7</v>
      </c>
      <c r="D373" s="1" t="n">
        <v>83</v>
      </c>
      <c r="E373" s="1" t="n">
        <v>86</v>
      </c>
      <c r="F373" s="1" t="s">
        <v>41</v>
      </c>
      <c r="G373" s="1" t="n">
        <f aca="false">PRODUCT(C373+D373+E373)</f>
        <v>176</v>
      </c>
      <c r="H373" s="48" t="n">
        <v>160</v>
      </c>
      <c r="I373" s="106" t="n">
        <f aca="false">PRODUCT(G373/H373)</f>
        <v>1.1</v>
      </c>
      <c r="K373" s="6" t="s">
        <v>1294</v>
      </c>
      <c r="L373" s="106" t="n">
        <v>1.44919786096257</v>
      </c>
      <c r="M373" s="1" t="n">
        <v>271</v>
      </c>
    </row>
    <row r="374" customFormat="false" ht="15" hidden="false" customHeight="false" outlineLevel="0" collapsed="false">
      <c r="A374" s="54" t="n">
        <v>373</v>
      </c>
      <c r="B374" s="6" t="s">
        <v>1777</v>
      </c>
      <c r="C374" s="1" t="n">
        <v>2</v>
      </c>
      <c r="D374" s="1" t="n">
        <v>159</v>
      </c>
      <c r="E374" s="1" t="n">
        <v>14</v>
      </c>
      <c r="F374" s="1" t="s">
        <v>41</v>
      </c>
      <c r="G374" s="1" t="n">
        <f aca="false">PRODUCT(C374+D374+E374)</f>
        <v>175</v>
      </c>
      <c r="H374" s="48" t="n">
        <v>120</v>
      </c>
      <c r="I374" s="106" t="n">
        <f aca="false">PRODUCT(G374/H374)</f>
        <v>1.45833333333333</v>
      </c>
      <c r="K374" s="6" t="s">
        <v>1980</v>
      </c>
      <c r="L374" s="106" t="n">
        <v>1.44871794871795</v>
      </c>
      <c r="M374" s="1" t="n">
        <v>113</v>
      </c>
    </row>
    <row r="375" customFormat="false" ht="15" hidden="false" customHeight="false" outlineLevel="0" collapsed="false">
      <c r="A375" s="54" t="n">
        <v>374</v>
      </c>
      <c r="B375" s="6" t="s">
        <v>1030</v>
      </c>
      <c r="C375" s="1" t="n">
        <v>3</v>
      </c>
      <c r="D375" s="1" t="n">
        <v>90</v>
      </c>
      <c r="E375" s="1" t="n">
        <v>81</v>
      </c>
      <c r="F375" s="1" t="s">
        <v>41</v>
      </c>
      <c r="G375" s="1" t="n">
        <f aca="false">PRODUCT(C375+D375+E375)</f>
        <v>174</v>
      </c>
      <c r="H375" s="48" t="n">
        <v>223</v>
      </c>
      <c r="I375" s="106" t="n">
        <f aca="false">PRODUCT(G375/H375)</f>
        <v>0.780269058295964</v>
      </c>
      <c r="K375" s="6" t="s">
        <v>1168</v>
      </c>
      <c r="L375" s="106" t="n">
        <v>1.44554455445545</v>
      </c>
      <c r="M375" s="1" t="n">
        <v>292</v>
      </c>
    </row>
    <row r="376" customFormat="false" ht="15" hidden="false" customHeight="false" outlineLevel="0" collapsed="false">
      <c r="A376" s="54" t="n">
        <v>375</v>
      </c>
      <c r="B376" s="6" t="s">
        <v>1348</v>
      </c>
      <c r="C376" s="1" t="n">
        <v>11</v>
      </c>
      <c r="D376" s="1" t="n">
        <v>14</v>
      </c>
      <c r="E376" s="1" t="n">
        <v>149</v>
      </c>
      <c r="F376" s="1" t="s">
        <v>41</v>
      </c>
      <c r="G376" s="1" t="n">
        <f aca="false">PRODUCT(C376+D376+E376)</f>
        <v>174</v>
      </c>
      <c r="H376" s="48" t="n">
        <v>117</v>
      </c>
      <c r="I376" s="106" t="n">
        <f aca="false">PRODUCT(G376/H376)</f>
        <v>1.48717948717949</v>
      </c>
      <c r="K376" s="6" t="s">
        <v>1706</v>
      </c>
      <c r="L376" s="106" t="n">
        <v>1.43965517241379</v>
      </c>
      <c r="M376" s="1" t="n">
        <v>167</v>
      </c>
    </row>
    <row r="377" customFormat="false" ht="15" hidden="false" customHeight="false" outlineLevel="0" collapsed="false">
      <c r="A377" s="54" t="n">
        <v>376</v>
      </c>
      <c r="B377" s="6" t="s">
        <v>1413</v>
      </c>
      <c r="C377" s="1" t="n">
        <v>4</v>
      </c>
      <c r="D377" s="1" t="n">
        <v>29</v>
      </c>
      <c r="E377" s="1" t="n">
        <v>141</v>
      </c>
      <c r="F377" s="1" t="s">
        <v>41</v>
      </c>
      <c r="G377" s="1" t="n">
        <f aca="false">PRODUCT(C377+D377+E377)</f>
        <v>174</v>
      </c>
      <c r="H377" s="48" t="n">
        <v>185</v>
      </c>
      <c r="I377" s="106" t="n">
        <f aca="false">PRODUCT(G377/H377)</f>
        <v>0.940540540540541</v>
      </c>
      <c r="K377" s="6" t="s">
        <v>153</v>
      </c>
      <c r="L377" s="106" t="n">
        <v>1.43511450381679</v>
      </c>
      <c r="M377" s="1" t="n">
        <v>188</v>
      </c>
    </row>
    <row r="378" customFormat="false" ht="15" hidden="false" customHeight="false" outlineLevel="0" collapsed="false">
      <c r="A378" s="54" t="n">
        <v>377</v>
      </c>
      <c r="B378" s="6" t="s">
        <v>1577</v>
      </c>
      <c r="C378" s="1" t="n">
        <v>5</v>
      </c>
      <c r="D378" s="1" t="n">
        <v>57</v>
      </c>
      <c r="E378" s="1" t="n">
        <v>112</v>
      </c>
      <c r="F378" s="1" t="s">
        <v>41</v>
      </c>
      <c r="G378" s="1" t="n">
        <f aca="false">PRODUCT(C378+D378+E378)</f>
        <v>174</v>
      </c>
      <c r="H378" s="48" t="n">
        <v>76</v>
      </c>
      <c r="I378" s="106" t="n">
        <f aca="false">PRODUCT(G378/H378)</f>
        <v>2.28947368421053</v>
      </c>
      <c r="K378" s="6" t="s">
        <v>249</v>
      </c>
      <c r="L378" s="106" t="n">
        <v>1.41666666666667</v>
      </c>
      <c r="M378" s="1" t="n">
        <v>255</v>
      </c>
    </row>
    <row r="379" customFormat="false" ht="15" hidden="false" customHeight="false" outlineLevel="0" collapsed="false">
      <c r="A379" s="54" t="n">
        <v>378</v>
      </c>
      <c r="B379" s="6" t="s">
        <v>1429</v>
      </c>
      <c r="C379" s="1" t="n">
        <v>8</v>
      </c>
      <c r="D379" s="1" t="n">
        <v>23</v>
      </c>
      <c r="E379" s="1" t="n">
        <v>142</v>
      </c>
      <c r="F379" s="1" t="s">
        <v>41</v>
      </c>
      <c r="G379" s="1" t="n">
        <f aca="false">PRODUCT(C379+D379+E379)</f>
        <v>173</v>
      </c>
      <c r="H379" s="48" t="n">
        <v>177</v>
      </c>
      <c r="I379" s="106" t="n">
        <f aca="false">PRODUCT(G379/H379)</f>
        <v>0.977401129943503</v>
      </c>
      <c r="K379" s="6" t="s">
        <v>1839</v>
      </c>
      <c r="L379" s="106" t="n">
        <v>1.40789473684211</v>
      </c>
      <c r="M379" s="1" t="n">
        <v>107</v>
      </c>
    </row>
    <row r="380" customFormat="false" ht="15" hidden="false" customHeight="false" outlineLevel="0" collapsed="false">
      <c r="A380" s="54" t="n">
        <v>379</v>
      </c>
      <c r="B380" s="56" t="s">
        <v>267</v>
      </c>
      <c r="C380" s="1" t="n">
        <v>3</v>
      </c>
      <c r="D380" s="1" t="n">
        <v>163</v>
      </c>
      <c r="E380" s="1" t="n">
        <v>7</v>
      </c>
      <c r="F380" s="1" t="s">
        <v>41</v>
      </c>
      <c r="G380" s="1" t="n">
        <f aca="false">PRODUCT(C380+D380+E380)</f>
        <v>173</v>
      </c>
      <c r="H380" s="48" t="n">
        <v>89</v>
      </c>
      <c r="I380" s="106" t="n">
        <f aca="false">PRODUCT(G380/H380)</f>
        <v>1.9438202247191</v>
      </c>
      <c r="K380" s="6" t="s">
        <v>1610</v>
      </c>
      <c r="L380" s="106" t="n">
        <v>1.40740740740741</v>
      </c>
      <c r="M380" s="1" t="n">
        <v>152</v>
      </c>
    </row>
    <row r="381" customFormat="false" ht="15" hidden="false" customHeight="false" outlineLevel="0" collapsed="false">
      <c r="A381" s="54" t="n">
        <v>380</v>
      </c>
      <c r="B381" s="6" t="s">
        <v>1618</v>
      </c>
      <c r="C381" s="1" t="n">
        <v>6</v>
      </c>
      <c r="D381" s="1" t="n">
        <v>36</v>
      </c>
      <c r="E381" s="1" t="n">
        <v>130</v>
      </c>
      <c r="F381" s="1" t="s">
        <v>41</v>
      </c>
      <c r="G381" s="1" t="n">
        <f aca="false">PRODUCT(C381+D381+E381)</f>
        <v>172</v>
      </c>
      <c r="H381" s="48" t="n">
        <v>88</v>
      </c>
      <c r="I381" s="106" t="n">
        <f aca="false">PRODUCT(G381/H381)</f>
        <v>1.95454545454545</v>
      </c>
      <c r="K381" s="6" t="s">
        <v>1134</v>
      </c>
      <c r="L381" s="106" t="n">
        <v>1.40659340659341</v>
      </c>
      <c r="M381" s="1" t="n">
        <v>256</v>
      </c>
    </row>
    <row r="382" customFormat="false" ht="15" hidden="false" customHeight="false" outlineLevel="0" collapsed="false">
      <c r="A382" s="54" t="n">
        <v>381</v>
      </c>
      <c r="B382" s="6" t="s">
        <v>1640</v>
      </c>
      <c r="C382" s="1" t="n">
        <v>13</v>
      </c>
      <c r="D382" s="1" t="n">
        <v>73</v>
      </c>
      <c r="E382" s="1" t="n">
        <v>86</v>
      </c>
      <c r="F382" s="1" t="s">
        <v>41</v>
      </c>
      <c r="G382" s="1" t="n">
        <f aca="false">PRODUCT(C382+D382+E382)</f>
        <v>172</v>
      </c>
      <c r="H382" s="48" t="n">
        <v>109</v>
      </c>
      <c r="I382" s="106" t="n">
        <f aca="false">PRODUCT(G382/H382)</f>
        <v>1.57798165137615</v>
      </c>
      <c r="K382" s="6" t="s">
        <v>356</v>
      </c>
      <c r="L382" s="106" t="n">
        <v>1.40434782608696</v>
      </c>
      <c r="M382" s="1" t="n">
        <v>323</v>
      </c>
    </row>
    <row r="383" customFormat="false" ht="15" hidden="false" customHeight="false" outlineLevel="0" collapsed="false">
      <c r="A383" s="54" t="n">
        <v>382</v>
      </c>
      <c r="B383" s="6" t="s">
        <v>1425</v>
      </c>
      <c r="C383" s="1" t="n">
        <v>5</v>
      </c>
      <c r="D383" s="1" t="n">
        <v>25</v>
      </c>
      <c r="E383" s="1" t="n">
        <v>141</v>
      </c>
      <c r="F383" s="1" t="s">
        <v>41</v>
      </c>
      <c r="G383" s="1" t="n">
        <f aca="false">PRODUCT(C383+D383+E383)</f>
        <v>171</v>
      </c>
      <c r="H383" s="48" t="n">
        <v>194</v>
      </c>
      <c r="I383" s="106" t="n">
        <f aca="false">PRODUCT(G383/H383)</f>
        <v>0.881443298969072</v>
      </c>
      <c r="K383" s="6" t="s">
        <v>1723</v>
      </c>
      <c r="L383" s="106" t="n">
        <v>1.3963963963964</v>
      </c>
      <c r="M383" s="1" t="n">
        <v>155</v>
      </c>
    </row>
    <row r="384" customFormat="false" ht="15" hidden="false" customHeight="false" outlineLevel="0" collapsed="false">
      <c r="A384" s="54" t="n">
        <v>383</v>
      </c>
      <c r="B384" s="6" t="s">
        <v>1473</v>
      </c>
      <c r="C384" s="1" t="n">
        <v>5</v>
      </c>
      <c r="D384" s="1" t="n">
        <v>64</v>
      </c>
      <c r="E384" s="1" t="n">
        <v>102</v>
      </c>
      <c r="F384" s="1" t="s">
        <v>41</v>
      </c>
      <c r="G384" s="1" t="n">
        <f aca="false">PRODUCT(C384+D384+E384)</f>
        <v>171</v>
      </c>
      <c r="H384" s="48" t="n">
        <v>110</v>
      </c>
      <c r="I384" s="106" t="n">
        <f aca="false">PRODUCT(G384/H384)</f>
        <v>1.55454545454545</v>
      </c>
      <c r="K384" s="6" t="s">
        <v>1239</v>
      </c>
      <c r="L384" s="106" t="n">
        <v>1.39634146341463</v>
      </c>
      <c r="M384" s="1" t="n">
        <v>229</v>
      </c>
    </row>
    <row r="385" customFormat="false" ht="15" hidden="false" customHeight="false" outlineLevel="0" collapsed="false">
      <c r="A385" s="54" t="n">
        <v>384</v>
      </c>
      <c r="B385" s="6" t="s">
        <v>1592</v>
      </c>
      <c r="C385" s="1" t="n">
        <v>12</v>
      </c>
      <c r="D385" s="1" t="n">
        <v>82</v>
      </c>
      <c r="E385" s="1" t="n">
        <v>77</v>
      </c>
      <c r="F385" s="1" t="s">
        <v>41</v>
      </c>
      <c r="G385" s="1" t="n">
        <f aca="false">PRODUCT(C385+D385+E385)</f>
        <v>171</v>
      </c>
      <c r="H385" s="48" t="n">
        <v>55</v>
      </c>
      <c r="I385" s="106" t="n">
        <f aca="false">PRODUCT(G385/H385)</f>
        <v>3.10909090909091</v>
      </c>
      <c r="K385" s="6" t="s">
        <v>128</v>
      </c>
      <c r="L385" s="106" t="n">
        <v>1.39423076923077</v>
      </c>
      <c r="M385" s="1" t="n">
        <v>435</v>
      </c>
    </row>
    <row r="386" customFormat="false" ht="15" hidden="false" customHeight="false" outlineLevel="0" collapsed="false">
      <c r="A386" s="54" t="n">
        <v>385</v>
      </c>
      <c r="B386" s="6" t="s">
        <v>1654</v>
      </c>
      <c r="C386" s="1" t="n">
        <v>3</v>
      </c>
      <c r="D386" s="1" t="n">
        <v>62</v>
      </c>
      <c r="E386" s="1" t="n">
        <v>106</v>
      </c>
      <c r="F386" s="1" t="s">
        <v>41</v>
      </c>
      <c r="G386" s="1" t="n">
        <f aca="false">PRODUCT(C386+D386+E386)</f>
        <v>171</v>
      </c>
      <c r="H386" s="48" t="n">
        <v>67</v>
      </c>
      <c r="I386" s="106" t="n">
        <f aca="false">PRODUCT(G386/H386)</f>
        <v>2.55223880597015</v>
      </c>
      <c r="K386" s="56" t="s">
        <v>430</v>
      </c>
      <c r="L386" s="106" t="n">
        <v>1.39285714285714</v>
      </c>
      <c r="M386" s="1" t="n">
        <v>156</v>
      </c>
    </row>
    <row r="387" customFormat="false" ht="15" hidden="false" customHeight="false" outlineLevel="0" collapsed="false">
      <c r="A387" s="54" t="n">
        <v>386</v>
      </c>
      <c r="B387" s="6" t="s">
        <v>1710</v>
      </c>
      <c r="C387" s="1" t="n">
        <v>8</v>
      </c>
      <c r="D387" s="1" t="n">
        <v>88</v>
      </c>
      <c r="E387" s="1" t="n">
        <v>75</v>
      </c>
      <c r="F387" s="1" t="s">
        <v>41</v>
      </c>
      <c r="G387" s="1" t="n">
        <f aca="false">PRODUCT(C387+D387+E387)</f>
        <v>171</v>
      </c>
      <c r="H387" s="48" t="n">
        <v>85</v>
      </c>
      <c r="I387" s="106" t="n">
        <f aca="false">PRODUCT(G387/H387)</f>
        <v>2.01176470588235</v>
      </c>
      <c r="K387" s="6" t="s">
        <v>2179</v>
      </c>
      <c r="L387" s="106" t="n">
        <v>1.38888888888889</v>
      </c>
      <c r="M387" s="1" t="n">
        <v>100</v>
      </c>
    </row>
    <row r="388" customFormat="false" ht="15" hidden="false" customHeight="false" outlineLevel="0" collapsed="false">
      <c r="A388" s="54" t="n">
        <v>387</v>
      </c>
      <c r="B388" s="6" t="s">
        <v>1743</v>
      </c>
      <c r="C388" s="1" t="n">
        <v>6</v>
      </c>
      <c r="D388" s="1" t="n">
        <v>44</v>
      </c>
      <c r="E388" s="1" t="n">
        <v>121</v>
      </c>
      <c r="F388" s="1" t="s">
        <v>41</v>
      </c>
      <c r="G388" s="1" t="n">
        <f aca="false">PRODUCT(C388+D388+E388)</f>
        <v>171</v>
      </c>
      <c r="H388" s="48" t="n">
        <v>65</v>
      </c>
      <c r="I388" s="106" t="n">
        <f aca="false">PRODUCT(G388/H388)</f>
        <v>2.63076923076923</v>
      </c>
      <c r="K388" s="6" t="s">
        <v>578</v>
      </c>
      <c r="L388" s="106" t="n">
        <v>1.38541666666667</v>
      </c>
      <c r="M388" s="1" t="n">
        <v>133</v>
      </c>
    </row>
    <row r="389" customFormat="false" ht="15" hidden="false" customHeight="false" outlineLevel="0" collapsed="false">
      <c r="A389" s="54" t="n">
        <v>388</v>
      </c>
      <c r="B389" s="6" t="s">
        <v>1763</v>
      </c>
      <c r="C389" s="1" t="n">
        <v>7</v>
      </c>
      <c r="D389" s="1" t="n">
        <v>116</v>
      </c>
      <c r="E389" s="1" t="n">
        <v>47</v>
      </c>
      <c r="F389" s="1" t="s">
        <v>41</v>
      </c>
      <c r="G389" s="1" t="n">
        <f aca="false">PRODUCT(C389+D389+E389)</f>
        <v>170</v>
      </c>
      <c r="H389" s="48" t="n">
        <v>104</v>
      </c>
      <c r="I389" s="106" t="n">
        <f aca="false">PRODUCT(G389/H389)</f>
        <v>1.63461538461538</v>
      </c>
      <c r="K389" s="6" t="s">
        <v>1395</v>
      </c>
      <c r="L389" s="106" t="n">
        <v>1.38513513513514</v>
      </c>
      <c r="M389" s="1" t="n">
        <v>205</v>
      </c>
    </row>
    <row r="390" customFormat="false" ht="15" hidden="false" customHeight="false" outlineLevel="0" collapsed="false">
      <c r="A390" s="54" t="n">
        <v>389</v>
      </c>
      <c r="B390" s="6" t="s">
        <v>476</v>
      </c>
      <c r="C390" s="1" t="n">
        <v>8</v>
      </c>
      <c r="D390" s="1" t="n">
        <v>70</v>
      </c>
      <c r="E390" s="1" t="n">
        <v>91</v>
      </c>
      <c r="F390" s="1" t="s">
        <v>41</v>
      </c>
      <c r="G390" s="1" t="n">
        <f aca="false">PRODUCT(C390+D390+E390)</f>
        <v>169</v>
      </c>
      <c r="H390" s="48" t="n">
        <v>169</v>
      </c>
      <c r="I390" s="106" t="n">
        <f aca="false">PRODUCT(G390/H390)</f>
        <v>1</v>
      </c>
      <c r="K390" s="6" t="s">
        <v>1328</v>
      </c>
      <c r="L390" s="106" t="n">
        <v>1.38461538461538</v>
      </c>
      <c r="M390" s="1" t="n">
        <v>180</v>
      </c>
    </row>
    <row r="391" customFormat="false" ht="15" hidden="false" customHeight="false" outlineLevel="0" collapsed="false">
      <c r="A391" s="54" t="n">
        <v>390</v>
      </c>
      <c r="B391" s="6" t="s">
        <v>1456</v>
      </c>
      <c r="C391" s="1" t="n">
        <v>8</v>
      </c>
      <c r="D391" s="1" t="n">
        <v>3</v>
      </c>
      <c r="E391" s="1" t="n">
        <v>158</v>
      </c>
      <c r="F391" s="1" t="s">
        <v>41</v>
      </c>
      <c r="G391" s="1" t="n">
        <f aca="false">PRODUCT(C391+D391+E391)</f>
        <v>169</v>
      </c>
      <c r="H391" s="48" t="n">
        <v>170</v>
      </c>
      <c r="I391" s="106" t="n">
        <f aca="false">PRODUCT(G391/H391)</f>
        <v>0.994117647058824</v>
      </c>
      <c r="K391" s="6" t="s">
        <v>328</v>
      </c>
      <c r="L391" s="106" t="n">
        <v>1.3811320754717</v>
      </c>
      <c r="M391" s="1" t="n">
        <v>366</v>
      </c>
    </row>
    <row r="392" customFormat="false" ht="15" hidden="false" customHeight="false" outlineLevel="0" collapsed="false">
      <c r="A392" s="54" t="n">
        <v>391</v>
      </c>
      <c r="B392" s="6" t="s">
        <v>1468</v>
      </c>
      <c r="C392" s="1" t="n">
        <v>8</v>
      </c>
      <c r="D392" s="1" t="n">
        <v>30</v>
      </c>
      <c r="E392" s="1" t="n">
        <v>131</v>
      </c>
      <c r="F392" s="1" t="s">
        <v>41</v>
      </c>
      <c r="G392" s="1" t="n">
        <f aca="false">PRODUCT(C392+D392+E392)</f>
        <v>169</v>
      </c>
      <c r="H392" s="48" t="n">
        <v>135</v>
      </c>
      <c r="I392" s="106" t="n">
        <f aca="false">PRODUCT(G392/H392)</f>
        <v>1.25185185185185</v>
      </c>
      <c r="K392" s="6" t="s">
        <v>1955</v>
      </c>
      <c r="L392" s="106" t="n">
        <v>1.37391304347826</v>
      </c>
      <c r="M392" s="1" t="n">
        <v>158</v>
      </c>
    </row>
    <row r="393" customFormat="false" ht="15" hidden="false" customHeight="false" outlineLevel="0" collapsed="false">
      <c r="A393" s="54" t="n">
        <v>392</v>
      </c>
      <c r="B393" s="6" t="s">
        <v>1691</v>
      </c>
      <c r="C393" s="1" t="n">
        <v>7</v>
      </c>
      <c r="D393" s="1" t="n">
        <v>97</v>
      </c>
      <c r="E393" s="1" t="n">
        <v>65</v>
      </c>
      <c r="F393" s="1" t="s">
        <v>41</v>
      </c>
      <c r="G393" s="1" t="n">
        <f aca="false">PRODUCT(C393+D393+E393)</f>
        <v>169</v>
      </c>
      <c r="H393" s="48" t="n">
        <v>156</v>
      </c>
      <c r="I393" s="106" t="n">
        <f aca="false">PRODUCT(G393/H393)</f>
        <v>1.08333333333333</v>
      </c>
      <c r="K393" s="6" t="s">
        <v>60</v>
      </c>
      <c r="L393" s="106" t="n">
        <v>1.37383177570093</v>
      </c>
      <c r="M393" s="1" t="n">
        <v>147</v>
      </c>
    </row>
    <row r="394" customFormat="false" ht="15" hidden="false" customHeight="false" outlineLevel="0" collapsed="false">
      <c r="A394" s="54" t="n">
        <v>393</v>
      </c>
      <c r="B394" s="6" t="s">
        <v>1299</v>
      </c>
      <c r="C394" s="1" t="n">
        <v>9</v>
      </c>
      <c r="D394" s="1" t="n">
        <v>55</v>
      </c>
      <c r="E394" s="1" t="n">
        <v>104</v>
      </c>
      <c r="F394" s="1" t="s">
        <v>41</v>
      </c>
      <c r="G394" s="1" t="n">
        <f aca="false">PRODUCT(C394+D394+E394)</f>
        <v>168</v>
      </c>
      <c r="H394" s="48" t="n">
        <v>72</v>
      </c>
      <c r="I394" s="106" t="n">
        <f aca="false">PRODUCT(G394/H394)</f>
        <v>2.33333333333333</v>
      </c>
      <c r="K394" s="6" t="s">
        <v>1436</v>
      </c>
      <c r="L394" s="106" t="n">
        <v>1.37333333333333</v>
      </c>
      <c r="M394" s="1" t="n">
        <v>206</v>
      </c>
    </row>
    <row r="395" customFormat="false" ht="15" hidden="false" customHeight="false" outlineLevel="0" collapsed="false">
      <c r="A395" s="54" t="n">
        <v>394</v>
      </c>
      <c r="B395" s="6" t="s">
        <v>575</v>
      </c>
      <c r="C395" s="1" t="n">
        <v>1</v>
      </c>
      <c r="D395" s="1" t="n">
        <v>14</v>
      </c>
      <c r="E395" s="1" t="n">
        <v>153</v>
      </c>
      <c r="F395" s="1" t="s">
        <v>41</v>
      </c>
      <c r="G395" s="1" t="n">
        <f aca="false">PRODUCT(C395+D395+E395)</f>
        <v>168</v>
      </c>
      <c r="H395" s="48" t="n">
        <v>163</v>
      </c>
      <c r="I395" s="106" t="n">
        <f aca="false">PRODUCT(G395/H395)</f>
        <v>1.03067484662577</v>
      </c>
      <c r="K395" s="6" t="s">
        <v>1774</v>
      </c>
      <c r="L395" s="106" t="n">
        <v>1.37037037037037</v>
      </c>
      <c r="M395" s="1" t="n">
        <v>111</v>
      </c>
    </row>
    <row r="396" customFormat="false" ht="15" hidden="false" customHeight="false" outlineLevel="0" collapsed="false">
      <c r="A396" s="54" t="n">
        <v>395</v>
      </c>
      <c r="B396" s="6" t="s">
        <v>1442</v>
      </c>
      <c r="C396" s="1" t="n">
        <v>3</v>
      </c>
      <c r="D396" s="1" t="n">
        <v>136</v>
      </c>
      <c r="E396" s="1" t="n">
        <v>29</v>
      </c>
      <c r="F396" s="1" t="s">
        <v>41</v>
      </c>
      <c r="G396" s="1" t="n">
        <f aca="false">PRODUCT(C396+D396+E396)</f>
        <v>168</v>
      </c>
      <c r="H396" s="48" t="n">
        <v>230</v>
      </c>
      <c r="I396" s="106" t="n">
        <f aca="false">PRODUCT(G396/H396)</f>
        <v>0.730434782608696</v>
      </c>
      <c r="K396" s="6" t="s">
        <v>1675</v>
      </c>
      <c r="L396" s="106" t="n">
        <v>1.36607142857143</v>
      </c>
      <c r="M396" s="1" t="n">
        <v>153</v>
      </c>
    </row>
    <row r="397" customFormat="false" ht="15" hidden="false" customHeight="false" outlineLevel="0" collapsed="false">
      <c r="A397" s="54" t="n">
        <v>396</v>
      </c>
      <c r="B397" s="6" t="s">
        <v>1534</v>
      </c>
      <c r="C397" s="1" t="n">
        <v>12</v>
      </c>
      <c r="D397" s="1" t="n">
        <v>24</v>
      </c>
      <c r="E397" s="1" t="n">
        <v>132</v>
      </c>
      <c r="F397" s="1" t="s">
        <v>41</v>
      </c>
      <c r="G397" s="1" t="n">
        <f aca="false">PRODUCT(C397+D397+E397)</f>
        <v>168</v>
      </c>
      <c r="H397" s="48" t="n">
        <v>128</v>
      </c>
      <c r="I397" s="106" t="n">
        <f aca="false">PRODUCT(G397/H397)</f>
        <v>1.3125</v>
      </c>
      <c r="K397" s="6" t="s">
        <v>1095</v>
      </c>
      <c r="L397" s="106" t="n">
        <v>1.36453201970443</v>
      </c>
      <c r="M397" s="1" t="n">
        <v>277</v>
      </c>
    </row>
    <row r="398" customFormat="false" ht="15" hidden="false" customHeight="false" outlineLevel="0" collapsed="false">
      <c r="A398" s="54" t="n">
        <v>397</v>
      </c>
      <c r="B398" s="6" t="s">
        <v>1537</v>
      </c>
      <c r="C398" s="1" t="n">
        <v>2</v>
      </c>
      <c r="D398" s="1" t="n">
        <v>48</v>
      </c>
      <c r="E398" s="1" t="n">
        <v>118</v>
      </c>
      <c r="F398" s="1" t="s">
        <v>41</v>
      </c>
      <c r="G398" s="1" t="n">
        <f aca="false">PRODUCT(C398+D398+E398)</f>
        <v>168</v>
      </c>
      <c r="H398" s="48" t="n">
        <v>71</v>
      </c>
      <c r="I398" s="106" t="n">
        <f aca="false">PRODUCT(G398/H398)</f>
        <v>2.36619718309859</v>
      </c>
      <c r="K398" s="6" t="s">
        <v>1400</v>
      </c>
      <c r="L398" s="106" t="n">
        <v>1.36158192090395</v>
      </c>
      <c r="M398" s="1" t="n">
        <v>241</v>
      </c>
    </row>
    <row r="399" customFormat="false" ht="15" hidden="false" customHeight="false" outlineLevel="0" collapsed="false">
      <c r="A399" s="54" t="n">
        <v>398</v>
      </c>
      <c r="B399" s="6" t="s">
        <v>1708</v>
      </c>
      <c r="C399" s="1" t="n">
        <v>14</v>
      </c>
      <c r="D399" s="1" t="n">
        <v>41</v>
      </c>
      <c r="E399" s="1" t="n">
        <v>113</v>
      </c>
      <c r="F399" s="1" t="s">
        <v>41</v>
      </c>
      <c r="G399" s="1" t="n">
        <f aca="false">PRODUCT(C399+D399+E399)</f>
        <v>168</v>
      </c>
      <c r="H399" s="48" t="n">
        <v>136</v>
      </c>
      <c r="I399" s="106" t="n">
        <f aca="false">PRODUCT(G399/H399)</f>
        <v>1.23529411764706</v>
      </c>
      <c r="K399" s="6" t="s">
        <v>227</v>
      </c>
      <c r="L399" s="106" t="n">
        <v>1.36042402826855</v>
      </c>
      <c r="M399" s="1" t="n">
        <v>385</v>
      </c>
    </row>
    <row r="400" customFormat="false" ht="15" hidden="false" customHeight="false" outlineLevel="0" collapsed="false">
      <c r="A400" s="54" t="n">
        <v>399</v>
      </c>
      <c r="B400" s="6" t="s">
        <v>1658</v>
      </c>
      <c r="C400" s="1" t="n">
        <v>8</v>
      </c>
      <c r="D400" s="1" t="n">
        <v>54</v>
      </c>
      <c r="E400" s="1" t="n">
        <v>105</v>
      </c>
      <c r="F400" s="1" t="s">
        <v>41</v>
      </c>
      <c r="G400" s="1" t="n">
        <f aca="false">PRODUCT(C400+D400+E400)</f>
        <v>167</v>
      </c>
      <c r="H400" s="48" t="n">
        <v>162</v>
      </c>
      <c r="I400" s="106" t="n">
        <f aca="false">PRODUCT(G400/H400)</f>
        <v>1.03086419753086</v>
      </c>
      <c r="K400" s="6" t="s">
        <v>1968</v>
      </c>
      <c r="L400" s="106" t="n">
        <v>1.35365853658537</v>
      </c>
      <c r="M400" s="1" t="n">
        <v>111</v>
      </c>
    </row>
    <row r="401" customFormat="false" ht="15" hidden="false" customHeight="false" outlineLevel="0" collapsed="false">
      <c r="A401" s="54" t="n">
        <v>400</v>
      </c>
      <c r="B401" s="6" t="s">
        <v>1706</v>
      </c>
      <c r="C401" s="1" t="n">
        <v>3</v>
      </c>
      <c r="D401" s="1" t="n">
        <v>49</v>
      </c>
      <c r="E401" s="1" t="n">
        <v>115</v>
      </c>
      <c r="F401" s="1" t="s">
        <v>41</v>
      </c>
      <c r="G401" s="1" t="n">
        <f aca="false">PRODUCT(C401+D401+E401)</f>
        <v>167</v>
      </c>
      <c r="H401" s="48" t="n">
        <v>116</v>
      </c>
      <c r="I401" s="106" t="n">
        <f aca="false">PRODUCT(G401/H401)</f>
        <v>1.43965517241379</v>
      </c>
      <c r="K401" s="6" t="s">
        <v>1540</v>
      </c>
      <c r="L401" s="106" t="n">
        <v>1.35114503816794</v>
      </c>
      <c r="M401" s="1" t="n">
        <v>177</v>
      </c>
    </row>
    <row r="402" customFormat="false" ht="15" hidden="false" customHeight="false" outlineLevel="0" collapsed="false">
      <c r="A402" s="54" t="n">
        <v>401</v>
      </c>
      <c r="B402" s="6" t="s">
        <v>1499</v>
      </c>
      <c r="C402" s="1" t="n">
        <v>11</v>
      </c>
      <c r="D402" s="1" t="n">
        <v>85</v>
      </c>
      <c r="E402" s="1" t="n">
        <v>70</v>
      </c>
      <c r="F402" s="1" t="s">
        <v>41</v>
      </c>
      <c r="G402" s="1" t="n">
        <f aca="false">PRODUCT(C402+D402+E402)</f>
        <v>166</v>
      </c>
      <c r="H402" s="48" t="n">
        <v>94</v>
      </c>
      <c r="I402" s="106" t="n">
        <f aca="false">PRODUCT(G402/H402)</f>
        <v>1.76595744680851</v>
      </c>
      <c r="K402" s="6" t="s">
        <v>1776</v>
      </c>
      <c r="L402" s="106" t="n">
        <v>1.3448275862069</v>
      </c>
      <c r="M402" s="1" t="n">
        <v>156</v>
      </c>
    </row>
    <row r="403" customFormat="false" ht="15" hidden="false" customHeight="false" outlineLevel="0" collapsed="false">
      <c r="A403" s="54" t="n">
        <v>402</v>
      </c>
      <c r="B403" s="6" t="s">
        <v>1622</v>
      </c>
      <c r="C403" s="1" t="n">
        <v>3</v>
      </c>
      <c r="D403" s="1" t="n">
        <v>144</v>
      </c>
      <c r="E403" s="1" t="n">
        <v>19</v>
      </c>
      <c r="F403" s="1" t="s">
        <v>41</v>
      </c>
      <c r="G403" s="1" t="n">
        <f aca="false">PRODUCT(C403+D403+E403)</f>
        <v>166</v>
      </c>
      <c r="H403" s="48" t="n">
        <v>233</v>
      </c>
      <c r="I403" s="106" t="n">
        <f aca="false">PRODUCT(G403/H403)</f>
        <v>0.71244635193133</v>
      </c>
      <c r="K403" s="6" t="s">
        <v>1430</v>
      </c>
      <c r="L403" s="106" t="n">
        <v>1.34463276836158</v>
      </c>
      <c r="M403" s="1" t="n">
        <v>238</v>
      </c>
    </row>
    <row r="404" customFormat="false" ht="15" hidden="false" customHeight="false" outlineLevel="0" collapsed="false">
      <c r="A404" s="54" t="n">
        <v>403</v>
      </c>
      <c r="B404" s="6" t="s">
        <v>1796</v>
      </c>
      <c r="C404" s="1" t="n">
        <v>9</v>
      </c>
      <c r="D404" s="1" t="n">
        <v>108</v>
      </c>
      <c r="E404" s="1" t="n">
        <v>49</v>
      </c>
      <c r="F404" s="1" t="s">
        <v>41</v>
      </c>
      <c r="G404" s="1" t="n">
        <f aca="false">PRODUCT(C404+D404+E404)</f>
        <v>166</v>
      </c>
      <c r="H404" s="48" t="n">
        <v>124</v>
      </c>
      <c r="I404" s="106" t="n">
        <f aca="false">PRODUCT(G404/H404)</f>
        <v>1.33870967741935</v>
      </c>
      <c r="K404" s="6" t="s">
        <v>482</v>
      </c>
      <c r="L404" s="106" t="n">
        <v>1.34426229508197</v>
      </c>
      <c r="M404" s="1" t="n">
        <v>164</v>
      </c>
    </row>
    <row r="405" customFormat="false" ht="15" hidden="false" customHeight="false" outlineLevel="0" collapsed="false">
      <c r="A405" s="54" t="n">
        <v>404</v>
      </c>
      <c r="B405" s="6" t="s">
        <v>1927</v>
      </c>
      <c r="C405" s="1" t="n">
        <v>11</v>
      </c>
      <c r="D405" s="1" t="n">
        <v>101</v>
      </c>
      <c r="E405" s="1" t="n">
        <v>54</v>
      </c>
      <c r="F405" s="1" t="s">
        <v>41</v>
      </c>
      <c r="G405" s="1" t="n">
        <f aca="false">PRODUCT(C405+D405+E405)</f>
        <v>166</v>
      </c>
      <c r="H405" s="48" t="n">
        <v>77</v>
      </c>
      <c r="I405" s="106" t="n">
        <f aca="false">PRODUCT(G405/H405)</f>
        <v>2.15584415584416</v>
      </c>
      <c r="K405" s="6" t="s">
        <v>229</v>
      </c>
      <c r="L405" s="106" t="n">
        <v>1.34262948207171</v>
      </c>
      <c r="M405" s="1" t="n">
        <v>337</v>
      </c>
    </row>
    <row r="406" customFormat="false" ht="15" hidden="false" customHeight="false" outlineLevel="0" collapsed="false">
      <c r="A406" s="54" t="n">
        <v>405</v>
      </c>
      <c r="B406" s="6" t="s">
        <v>1493</v>
      </c>
      <c r="C406" s="1" t="n">
        <v>10</v>
      </c>
      <c r="D406" s="1" t="n">
        <v>65</v>
      </c>
      <c r="E406" s="1" t="n">
        <v>90</v>
      </c>
      <c r="F406" s="1" t="s">
        <v>41</v>
      </c>
      <c r="G406" s="1" t="n">
        <f aca="false">PRODUCT(C406+D406+E406)</f>
        <v>165</v>
      </c>
      <c r="H406" s="48" t="n">
        <v>188</v>
      </c>
      <c r="I406" s="106" t="n">
        <f aca="false">PRODUCT(G406/H406)</f>
        <v>0.877659574468085</v>
      </c>
      <c r="K406" s="6" t="s">
        <v>1796</v>
      </c>
      <c r="L406" s="106" t="n">
        <v>1.33870967741935</v>
      </c>
      <c r="M406" s="1" t="n">
        <v>166</v>
      </c>
    </row>
    <row r="407" customFormat="false" ht="15" hidden="false" customHeight="false" outlineLevel="0" collapsed="false">
      <c r="A407" s="54" t="n">
        <v>406</v>
      </c>
      <c r="B407" s="6" t="s">
        <v>1509</v>
      </c>
      <c r="C407" s="1" t="n">
        <v>13</v>
      </c>
      <c r="D407" s="1" t="n">
        <v>91</v>
      </c>
      <c r="E407" s="1" t="n">
        <v>61</v>
      </c>
      <c r="F407" s="1" t="s">
        <v>41</v>
      </c>
      <c r="G407" s="1" t="n">
        <f aca="false">PRODUCT(C407+D407+E407)</f>
        <v>165</v>
      </c>
      <c r="H407" s="48" t="n">
        <v>57</v>
      </c>
      <c r="I407" s="106" t="n">
        <f aca="false">PRODUCT(G407/H407)</f>
        <v>2.89473684210526</v>
      </c>
      <c r="K407" s="6" t="s">
        <v>1082</v>
      </c>
      <c r="L407" s="106" t="n">
        <v>1.33854166666667</v>
      </c>
      <c r="M407" s="1" t="n">
        <v>257</v>
      </c>
    </row>
    <row r="408" customFormat="false" ht="15" hidden="false" customHeight="false" outlineLevel="0" collapsed="false">
      <c r="A408" s="54" t="n">
        <v>407</v>
      </c>
      <c r="B408" s="6" t="s">
        <v>1561</v>
      </c>
      <c r="C408" s="1" t="n">
        <v>2</v>
      </c>
      <c r="D408" s="1" t="n">
        <v>122</v>
      </c>
      <c r="E408" s="1" t="n">
        <v>41</v>
      </c>
      <c r="F408" s="1" t="s">
        <v>41</v>
      </c>
      <c r="G408" s="1" t="n">
        <f aca="false">PRODUCT(C408+D408+E408)</f>
        <v>165</v>
      </c>
      <c r="H408" s="48" t="n">
        <v>199</v>
      </c>
      <c r="I408" s="106" t="n">
        <f aca="false">PRODUCT(G408/H408)</f>
        <v>0.829145728643216</v>
      </c>
      <c r="K408" s="6" t="s">
        <v>1453</v>
      </c>
      <c r="L408" s="106" t="n">
        <v>1.33333333333333</v>
      </c>
      <c r="M408" s="1" t="n">
        <v>156</v>
      </c>
    </row>
    <row r="409" customFormat="false" ht="15" hidden="false" customHeight="false" outlineLevel="0" collapsed="false">
      <c r="A409" s="54" t="n">
        <v>408</v>
      </c>
      <c r="B409" s="6" t="s">
        <v>1482</v>
      </c>
      <c r="C409" s="1" t="n">
        <v>12</v>
      </c>
      <c r="D409" s="1" t="n">
        <v>58</v>
      </c>
      <c r="E409" s="1" t="n">
        <v>94</v>
      </c>
      <c r="F409" s="1" t="s">
        <v>41</v>
      </c>
      <c r="G409" s="1" t="n">
        <f aca="false">PRODUCT(C409+D409+E409)</f>
        <v>164</v>
      </c>
      <c r="H409" s="48" t="n">
        <v>166</v>
      </c>
      <c r="I409" s="106" t="n">
        <f aca="false">PRODUCT(G409/H409)</f>
        <v>0.987951807228916</v>
      </c>
      <c r="K409" s="6" t="s">
        <v>1415</v>
      </c>
      <c r="L409" s="106" t="n">
        <v>1.33088235294118</v>
      </c>
      <c r="M409" s="1" t="n">
        <v>181</v>
      </c>
    </row>
    <row r="410" customFormat="false" ht="15" hidden="false" customHeight="false" outlineLevel="0" collapsed="false">
      <c r="A410" s="54" t="n">
        <v>409</v>
      </c>
      <c r="B410" s="6" t="s">
        <v>1680</v>
      </c>
      <c r="C410" s="1" t="n">
        <v>10</v>
      </c>
      <c r="D410" s="1" t="n">
        <v>47</v>
      </c>
      <c r="E410" s="1" t="n">
        <v>107</v>
      </c>
      <c r="F410" s="1" t="s">
        <v>41</v>
      </c>
      <c r="G410" s="1" t="n">
        <f aca="false">PRODUCT(C410+D410+E410)</f>
        <v>164</v>
      </c>
      <c r="H410" s="48" t="n">
        <v>148</v>
      </c>
      <c r="I410" s="106" t="n">
        <f aca="false">PRODUCT(G410/H410)</f>
        <v>1.10810810810811</v>
      </c>
      <c r="K410" s="6" t="s">
        <v>1262</v>
      </c>
      <c r="L410" s="106" t="n">
        <v>1.32978723404255</v>
      </c>
      <c r="M410" s="1" t="n">
        <v>250</v>
      </c>
    </row>
    <row r="411" customFormat="false" ht="15" hidden="false" customHeight="false" outlineLevel="0" collapsed="false">
      <c r="A411" s="54" t="n">
        <v>410</v>
      </c>
      <c r="B411" s="6" t="s">
        <v>482</v>
      </c>
      <c r="C411" s="1" t="n">
        <v>8</v>
      </c>
      <c r="D411" s="1" t="n">
        <v>134</v>
      </c>
      <c r="E411" s="1" t="n">
        <v>22</v>
      </c>
      <c r="F411" s="1" t="s">
        <v>41</v>
      </c>
      <c r="G411" s="1" t="n">
        <f aca="false">PRODUCT(C411+D411+E411)</f>
        <v>164</v>
      </c>
      <c r="H411" s="48" t="n">
        <v>122</v>
      </c>
      <c r="I411" s="106" t="n">
        <f aca="false">PRODUCT(G411/H411)</f>
        <v>1.34426229508197</v>
      </c>
      <c r="K411" s="6" t="s">
        <v>1834</v>
      </c>
      <c r="L411" s="106" t="n">
        <v>1.32773109243697</v>
      </c>
      <c r="M411" s="1" t="n">
        <v>158</v>
      </c>
    </row>
    <row r="412" customFormat="false" ht="15" hidden="false" customHeight="false" outlineLevel="0" collapsed="false">
      <c r="A412" s="54" t="n">
        <v>411</v>
      </c>
      <c r="B412" s="6" t="s">
        <v>1765</v>
      </c>
      <c r="C412" s="1" t="n">
        <v>16</v>
      </c>
      <c r="D412" s="1" t="n">
        <v>87</v>
      </c>
      <c r="E412" s="1" t="n">
        <v>61</v>
      </c>
      <c r="F412" s="1" t="s">
        <v>41</v>
      </c>
      <c r="G412" s="1" t="n">
        <f aca="false">PRODUCT(C412+D412+E412)</f>
        <v>164</v>
      </c>
      <c r="H412" s="48" t="n">
        <v>62</v>
      </c>
      <c r="I412" s="106" t="n">
        <f aca="false">PRODUCT(G412/H412)</f>
        <v>2.64516129032258</v>
      </c>
      <c r="K412" s="6" t="s">
        <v>1825</v>
      </c>
      <c r="L412" s="106" t="n">
        <v>1.32631578947368</v>
      </c>
      <c r="M412" s="1" t="n">
        <v>126</v>
      </c>
    </row>
    <row r="413" customFormat="false" ht="15" hidden="false" customHeight="false" outlineLevel="0" collapsed="false">
      <c r="A413" s="54" t="n">
        <v>412</v>
      </c>
      <c r="B413" s="6" t="s">
        <v>1605</v>
      </c>
      <c r="C413" s="1" t="n">
        <v>18</v>
      </c>
      <c r="D413" s="1" t="n">
        <v>52</v>
      </c>
      <c r="E413" s="1" t="n">
        <v>93</v>
      </c>
      <c r="F413" s="1" t="s">
        <v>41</v>
      </c>
      <c r="G413" s="1" t="n">
        <f aca="false">PRODUCT(C413+D413+E413)</f>
        <v>163</v>
      </c>
      <c r="H413" s="48" t="n">
        <v>108</v>
      </c>
      <c r="I413" s="106" t="n">
        <f aca="false">PRODUCT(G413/H413)</f>
        <v>1.50925925925926</v>
      </c>
      <c r="K413" s="6" t="s">
        <v>1173</v>
      </c>
      <c r="L413" s="106" t="n">
        <v>1.32432432432432</v>
      </c>
      <c r="M413" s="1" t="n">
        <v>245</v>
      </c>
    </row>
    <row r="414" customFormat="false" ht="15" hidden="false" customHeight="false" outlineLevel="0" collapsed="false">
      <c r="A414" s="54" t="n">
        <v>413</v>
      </c>
      <c r="B414" s="6" t="s">
        <v>1559</v>
      </c>
      <c r="C414" s="1" t="n">
        <v>7</v>
      </c>
      <c r="D414" s="1" t="n">
        <v>11</v>
      </c>
      <c r="E414" s="1" t="n">
        <v>144</v>
      </c>
      <c r="F414" s="1" t="s">
        <v>41</v>
      </c>
      <c r="G414" s="1" t="n">
        <f aca="false">PRODUCT(C414+D414+E414)</f>
        <v>162</v>
      </c>
      <c r="H414" s="48" t="n">
        <v>173</v>
      </c>
      <c r="I414" s="106" t="n">
        <f aca="false">PRODUCT(G414/H414)</f>
        <v>0.936416184971098</v>
      </c>
      <c r="K414" s="6" t="s">
        <v>1736</v>
      </c>
      <c r="L414" s="106" t="n">
        <v>1.3202614379085</v>
      </c>
      <c r="M414" s="1" t="n">
        <v>202</v>
      </c>
    </row>
    <row r="415" customFormat="false" ht="15" hidden="false" customHeight="false" outlineLevel="0" collapsed="false">
      <c r="A415" s="54" t="n">
        <v>414</v>
      </c>
      <c r="B415" s="6" t="s">
        <v>1783</v>
      </c>
      <c r="C415" s="1" t="n">
        <v>5</v>
      </c>
      <c r="D415" s="1" t="n">
        <v>51</v>
      </c>
      <c r="E415" s="1" t="n">
        <v>106</v>
      </c>
      <c r="F415" s="1" t="s">
        <v>41</v>
      </c>
      <c r="G415" s="1" t="n">
        <f aca="false">PRODUCT(C415+D415+E415)</f>
        <v>162</v>
      </c>
      <c r="H415" s="48" t="n">
        <v>78</v>
      </c>
      <c r="I415" s="106" t="n">
        <f aca="false">PRODUCT(G415/H415)</f>
        <v>2.07692307692308</v>
      </c>
      <c r="K415" s="6" t="s">
        <v>1335</v>
      </c>
      <c r="L415" s="106" t="n">
        <v>1.31896551724138</v>
      </c>
      <c r="M415" s="1" t="n">
        <v>153</v>
      </c>
    </row>
    <row r="416" customFormat="false" ht="15" hidden="false" customHeight="false" outlineLevel="0" collapsed="false">
      <c r="A416" s="54" t="n">
        <v>415</v>
      </c>
      <c r="B416" s="6" t="s">
        <v>1550</v>
      </c>
      <c r="C416" s="1" t="n">
        <v>8</v>
      </c>
      <c r="D416" s="1" t="n">
        <v>77</v>
      </c>
      <c r="E416" s="1" t="n">
        <v>76</v>
      </c>
      <c r="F416" s="1" t="s">
        <v>41</v>
      </c>
      <c r="G416" s="1" t="n">
        <f aca="false">PRODUCT(C416+D416+E416)</f>
        <v>161</v>
      </c>
      <c r="H416" s="48" t="n">
        <v>68</v>
      </c>
      <c r="I416" s="106" t="n">
        <f aca="false">PRODUCT(G416/H416)</f>
        <v>2.36764705882353</v>
      </c>
      <c r="K416" s="6" t="s">
        <v>363</v>
      </c>
      <c r="L416" s="106" t="n">
        <v>1.31838565022422</v>
      </c>
      <c r="M416" s="1" t="n">
        <v>294</v>
      </c>
    </row>
    <row r="417" customFormat="false" ht="15" hidden="false" customHeight="false" outlineLevel="0" collapsed="false">
      <c r="A417" s="54" t="n">
        <v>416</v>
      </c>
      <c r="B417" s="56" t="s">
        <v>180</v>
      </c>
      <c r="C417" s="1" t="n">
        <v>10</v>
      </c>
      <c r="D417" s="1" t="n">
        <v>95</v>
      </c>
      <c r="E417" s="1" t="n">
        <v>55</v>
      </c>
      <c r="F417" s="1" t="s">
        <v>41</v>
      </c>
      <c r="G417" s="1" t="n">
        <f aca="false">PRODUCT(C417+D417+E417)</f>
        <v>160</v>
      </c>
      <c r="H417" s="48" t="n">
        <v>96</v>
      </c>
      <c r="I417" s="106" t="n">
        <f aca="false">PRODUCT(G417/H417)</f>
        <v>1.66666666666667</v>
      </c>
      <c r="K417" s="6" t="s">
        <v>1128</v>
      </c>
      <c r="L417" s="106" t="n">
        <v>1.31707317073171</v>
      </c>
      <c r="M417" s="1" t="n">
        <v>270</v>
      </c>
    </row>
    <row r="418" customFormat="false" ht="15" hidden="false" customHeight="false" outlineLevel="0" collapsed="false">
      <c r="A418" s="54" t="n">
        <v>417</v>
      </c>
      <c r="B418" s="6" t="s">
        <v>1932</v>
      </c>
      <c r="C418" s="1" t="n">
        <v>4</v>
      </c>
      <c r="D418" s="1" t="n">
        <v>148</v>
      </c>
      <c r="E418" s="1" t="n">
        <v>8</v>
      </c>
      <c r="F418" s="1" t="s">
        <v>41</v>
      </c>
      <c r="G418" s="1" t="n">
        <f aca="false">PRODUCT(C418+D418+E418)</f>
        <v>160</v>
      </c>
      <c r="H418" s="48" t="n">
        <v>132</v>
      </c>
      <c r="I418" s="106" t="n">
        <f aca="false">PRODUCT(G418/H418)</f>
        <v>1.21212121212121</v>
      </c>
      <c r="K418" s="6" t="s">
        <v>1340</v>
      </c>
      <c r="L418" s="106" t="n">
        <v>1.31521739130435</v>
      </c>
      <c r="M418" s="1" t="n">
        <v>242</v>
      </c>
    </row>
    <row r="419" customFormat="false" ht="15" hidden="false" customHeight="false" outlineLevel="0" collapsed="false">
      <c r="A419" s="54" t="n">
        <v>418</v>
      </c>
      <c r="B419" s="6" t="s">
        <v>1521</v>
      </c>
      <c r="C419" s="1" t="n">
        <v>8</v>
      </c>
      <c r="D419" s="1" t="n">
        <v>94</v>
      </c>
      <c r="E419" s="1" t="n">
        <v>57</v>
      </c>
      <c r="F419" s="1" t="s">
        <v>41</v>
      </c>
      <c r="G419" s="1" t="n">
        <f aca="false">PRODUCT(C419+D419+E419)</f>
        <v>159</v>
      </c>
      <c r="H419" s="48" t="n">
        <v>156</v>
      </c>
      <c r="I419" s="106" t="n">
        <f aca="false">PRODUCT(G419/H419)</f>
        <v>1.01923076923077</v>
      </c>
      <c r="K419" s="6" t="s">
        <v>1960</v>
      </c>
      <c r="L419" s="106" t="n">
        <v>1.31460674157303</v>
      </c>
      <c r="M419" s="1" t="n">
        <v>117</v>
      </c>
    </row>
    <row r="420" customFormat="false" ht="15" hidden="false" customHeight="false" outlineLevel="0" collapsed="false">
      <c r="A420" s="54" t="n">
        <v>419</v>
      </c>
      <c r="B420" s="6" t="s">
        <v>1663</v>
      </c>
      <c r="C420" s="1" t="n">
        <v>11</v>
      </c>
      <c r="D420" s="1" t="n">
        <v>61</v>
      </c>
      <c r="E420" s="1" t="n">
        <v>87</v>
      </c>
      <c r="F420" s="1" t="s">
        <v>41</v>
      </c>
      <c r="G420" s="1" t="n">
        <f aca="false">PRODUCT(C420+D420+E420)</f>
        <v>159</v>
      </c>
      <c r="H420" s="48" t="n">
        <v>169</v>
      </c>
      <c r="I420" s="106" t="n">
        <f aca="false">PRODUCT(G420/H420)</f>
        <v>0.940828402366864</v>
      </c>
      <c r="K420" s="6" t="s">
        <v>1534</v>
      </c>
      <c r="L420" s="106" t="n">
        <v>1.3125</v>
      </c>
      <c r="M420" s="1" t="n">
        <v>168</v>
      </c>
    </row>
    <row r="421" customFormat="false" ht="15" hidden="false" customHeight="false" outlineLevel="0" collapsed="false">
      <c r="A421" s="54" t="n">
        <v>420</v>
      </c>
      <c r="B421" s="6" t="s">
        <v>1721</v>
      </c>
      <c r="C421" s="1" t="n">
        <v>9</v>
      </c>
      <c r="D421" s="1" t="n">
        <v>71</v>
      </c>
      <c r="E421" s="1" t="n">
        <v>79</v>
      </c>
      <c r="F421" s="1" t="s">
        <v>41</v>
      </c>
      <c r="G421" s="1" t="n">
        <f aca="false">PRODUCT(C421+D421+E421)</f>
        <v>159</v>
      </c>
      <c r="H421" s="48" t="n">
        <v>78</v>
      </c>
      <c r="I421" s="106" t="n">
        <f aca="false">PRODUCT(G421/H421)</f>
        <v>2.03846153846154</v>
      </c>
      <c r="K421" s="6" t="s">
        <v>1886</v>
      </c>
      <c r="L421" s="106" t="n">
        <v>1.30337078651685</v>
      </c>
      <c r="M421" s="1" t="n">
        <v>116</v>
      </c>
    </row>
    <row r="422" customFormat="false" ht="15" hidden="false" customHeight="false" outlineLevel="0" collapsed="false">
      <c r="A422" s="54" t="n">
        <v>421</v>
      </c>
      <c r="B422" s="6" t="s">
        <v>1841</v>
      </c>
      <c r="C422" s="1" t="n">
        <v>8</v>
      </c>
      <c r="D422" s="1" t="n">
        <v>106</v>
      </c>
      <c r="E422" s="1" t="n">
        <v>45</v>
      </c>
      <c r="F422" s="1" t="s">
        <v>41</v>
      </c>
      <c r="G422" s="1" t="n">
        <f aca="false">PRODUCT(C422+D422+E422)</f>
        <v>159</v>
      </c>
      <c r="H422" s="48" t="n">
        <v>84</v>
      </c>
      <c r="I422" s="106" t="n">
        <f aca="false">PRODUCT(G422/H422)</f>
        <v>1.89285714285714</v>
      </c>
      <c r="K422" s="6" t="s">
        <v>1884</v>
      </c>
      <c r="L422" s="106" t="n">
        <v>1.30120481927711</v>
      </c>
      <c r="M422" s="1" t="n">
        <v>108</v>
      </c>
    </row>
    <row r="423" customFormat="false" ht="15" hidden="false" customHeight="false" outlineLevel="0" collapsed="false">
      <c r="A423" s="54" t="n">
        <v>422</v>
      </c>
      <c r="B423" s="6" t="s">
        <v>1422</v>
      </c>
      <c r="C423" s="1" t="n">
        <v>4</v>
      </c>
      <c r="D423" s="1" t="n">
        <v>69</v>
      </c>
      <c r="E423" s="1" t="n">
        <v>85</v>
      </c>
      <c r="F423" s="1" t="s">
        <v>41</v>
      </c>
      <c r="G423" s="1" t="n">
        <f aca="false">PRODUCT(C423+D423+E423)</f>
        <v>158</v>
      </c>
      <c r="H423" s="48" t="n">
        <v>99</v>
      </c>
      <c r="I423" s="106" t="n">
        <f aca="false">PRODUCT(G423/H423)</f>
        <v>1.5959595959596</v>
      </c>
      <c r="K423" s="6" t="s">
        <v>1517</v>
      </c>
      <c r="L423" s="106" t="n">
        <v>1.29775280898876</v>
      </c>
      <c r="M423" s="1" t="n">
        <v>231</v>
      </c>
    </row>
    <row r="424" customFormat="false" ht="15" hidden="false" customHeight="false" outlineLevel="0" collapsed="false">
      <c r="A424" s="54" t="n">
        <v>423</v>
      </c>
      <c r="B424" s="6" t="s">
        <v>1636</v>
      </c>
      <c r="C424" s="1" t="n">
        <v>4</v>
      </c>
      <c r="D424" s="1" t="n">
        <v>51</v>
      </c>
      <c r="E424" s="1" t="n">
        <v>103</v>
      </c>
      <c r="F424" s="1" t="s">
        <v>41</v>
      </c>
      <c r="G424" s="1" t="n">
        <f aca="false">PRODUCT(C424+D424+E424)</f>
        <v>158</v>
      </c>
      <c r="H424" s="48" t="n">
        <v>152</v>
      </c>
      <c r="I424" s="106" t="n">
        <f aca="false">PRODUCT(G424/H424)</f>
        <v>1.03947368421053</v>
      </c>
      <c r="K424" s="6" t="s">
        <v>1488</v>
      </c>
      <c r="L424" s="106" t="n">
        <v>1.29411764705882</v>
      </c>
      <c r="M424" s="1" t="n">
        <v>198</v>
      </c>
    </row>
    <row r="425" customFormat="false" ht="15" hidden="false" customHeight="false" outlineLevel="0" collapsed="false">
      <c r="A425" s="54" t="n">
        <v>424</v>
      </c>
      <c r="B425" s="6" t="s">
        <v>1834</v>
      </c>
      <c r="C425" s="1" t="n">
        <v>8</v>
      </c>
      <c r="D425" s="1" t="n">
        <v>96</v>
      </c>
      <c r="E425" s="1" t="n">
        <v>54</v>
      </c>
      <c r="F425" s="1" t="s">
        <v>41</v>
      </c>
      <c r="G425" s="1" t="n">
        <f aca="false">PRODUCT(C425+D425+E425)</f>
        <v>158</v>
      </c>
      <c r="H425" s="48" t="n">
        <v>119</v>
      </c>
      <c r="I425" s="106" t="n">
        <f aca="false">PRODUCT(G425/H425)</f>
        <v>1.32773109243697</v>
      </c>
      <c r="K425" s="6" t="s">
        <v>1105</v>
      </c>
      <c r="L425" s="106" t="n">
        <v>1.29015544041451</v>
      </c>
      <c r="M425" s="1" t="n">
        <v>249</v>
      </c>
    </row>
    <row r="426" customFormat="false" ht="15" hidden="false" customHeight="false" outlineLevel="0" collapsed="false">
      <c r="A426" s="54" t="n">
        <v>425</v>
      </c>
      <c r="B426" s="6" t="s">
        <v>1955</v>
      </c>
      <c r="C426" s="1" t="n">
        <v>6</v>
      </c>
      <c r="D426" s="1" t="n">
        <v>136</v>
      </c>
      <c r="E426" s="1" t="n">
        <v>16</v>
      </c>
      <c r="F426" s="1" t="s">
        <v>41</v>
      </c>
      <c r="G426" s="1" t="n">
        <f aca="false">PRODUCT(C426+D426+E426)</f>
        <v>158</v>
      </c>
      <c r="H426" s="48" t="n">
        <v>115</v>
      </c>
      <c r="I426" s="106" t="n">
        <f aca="false">PRODUCT(G426/H426)</f>
        <v>1.37391304347826</v>
      </c>
      <c r="K426" s="6" t="s">
        <v>1233</v>
      </c>
      <c r="L426" s="106" t="n">
        <v>1.28930817610063</v>
      </c>
      <c r="M426" s="1" t="n">
        <v>205</v>
      </c>
    </row>
    <row r="427" customFormat="false" ht="15" hidden="false" customHeight="false" outlineLevel="0" collapsed="false">
      <c r="A427" s="54" t="n">
        <v>426</v>
      </c>
      <c r="B427" s="6" t="s">
        <v>1746</v>
      </c>
      <c r="C427" s="1" t="n">
        <v>11</v>
      </c>
      <c r="D427" s="1" t="n">
        <v>83</v>
      </c>
      <c r="E427" s="1" t="n">
        <v>63</v>
      </c>
      <c r="F427" s="1" t="s">
        <v>41</v>
      </c>
      <c r="G427" s="1" t="n">
        <f aca="false">PRODUCT(C427+D427+E427)</f>
        <v>157</v>
      </c>
      <c r="H427" s="48" t="n">
        <v>43</v>
      </c>
      <c r="I427" s="106" t="n">
        <f aca="false">PRODUCT(G427/H427)</f>
        <v>3.65116279069767</v>
      </c>
      <c r="K427" s="6" t="s">
        <v>1490</v>
      </c>
      <c r="L427" s="106" t="n">
        <v>1.28235294117647</v>
      </c>
      <c r="M427" s="1" t="n">
        <v>218</v>
      </c>
    </row>
    <row r="428" customFormat="false" ht="15" hidden="false" customHeight="false" outlineLevel="0" collapsed="false">
      <c r="A428" s="54" t="n">
        <v>427</v>
      </c>
      <c r="B428" s="6" t="s">
        <v>1805</v>
      </c>
      <c r="C428" s="1" t="n">
        <v>4</v>
      </c>
      <c r="D428" s="1" t="n">
        <v>117</v>
      </c>
      <c r="E428" s="1" t="n">
        <v>36</v>
      </c>
      <c r="F428" s="1" t="s">
        <v>41</v>
      </c>
      <c r="G428" s="1" t="n">
        <f aca="false">PRODUCT(C428+D428+E428)</f>
        <v>157</v>
      </c>
      <c r="H428" s="48" t="n">
        <v>135</v>
      </c>
      <c r="I428" s="106" t="n">
        <f aca="false">PRODUCT(G428/H428)</f>
        <v>1.16296296296296</v>
      </c>
      <c r="K428" s="6" t="s">
        <v>270</v>
      </c>
      <c r="L428" s="106" t="n">
        <v>1.28</v>
      </c>
      <c r="M428" s="1" t="n">
        <v>352</v>
      </c>
    </row>
    <row r="429" customFormat="false" ht="15" hidden="false" customHeight="false" outlineLevel="0" collapsed="false">
      <c r="A429" s="54" t="n">
        <v>428</v>
      </c>
      <c r="B429" s="6" t="s">
        <v>1453</v>
      </c>
      <c r="C429" s="1" t="n">
        <v>5</v>
      </c>
      <c r="D429" s="1" t="n">
        <v>13</v>
      </c>
      <c r="E429" s="1" t="n">
        <v>138</v>
      </c>
      <c r="F429" s="1" t="s">
        <v>41</v>
      </c>
      <c r="G429" s="1" t="n">
        <f aca="false">PRODUCT(C429+D429+E429)</f>
        <v>156</v>
      </c>
      <c r="H429" s="48" t="n">
        <v>117</v>
      </c>
      <c r="I429" s="106" t="n">
        <f aca="false">PRODUCT(G429/H429)</f>
        <v>1.33333333333333</v>
      </c>
      <c r="K429" s="6" t="s">
        <v>133</v>
      </c>
      <c r="L429" s="106" t="n">
        <v>1.27974276527331</v>
      </c>
      <c r="M429" s="1" t="n">
        <v>398</v>
      </c>
    </row>
    <row r="430" customFormat="false" ht="15" hidden="false" customHeight="false" outlineLevel="0" collapsed="false">
      <c r="A430" s="54" t="n">
        <v>429</v>
      </c>
      <c r="B430" s="56" t="s">
        <v>430</v>
      </c>
      <c r="C430" s="1" t="n">
        <v>5</v>
      </c>
      <c r="D430" s="1" t="n">
        <v>130</v>
      </c>
      <c r="E430" s="1" t="n">
        <v>21</v>
      </c>
      <c r="F430" s="1" t="s">
        <v>41</v>
      </c>
      <c r="G430" s="1" t="n">
        <f aca="false">PRODUCT(C430+D430+E430)</f>
        <v>156</v>
      </c>
      <c r="H430" s="48" t="n">
        <v>112</v>
      </c>
      <c r="I430" s="106" t="n">
        <f aca="false">PRODUCT(G430/H430)</f>
        <v>1.39285714285714</v>
      </c>
      <c r="K430" s="6" t="s">
        <v>1712</v>
      </c>
      <c r="L430" s="106" t="n">
        <v>1.27848101265823</v>
      </c>
      <c r="M430" s="1" t="n">
        <v>101</v>
      </c>
    </row>
    <row r="431" customFormat="false" ht="15" hidden="false" customHeight="false" outlineLevel="0" collapsed="false">
      <c r="A431" s="54" t="n">
        <v>430</v>
      </c>
      <c r="B431" s="6" t="s">
        <v>1661</v>
      </c>
      <c r="C431" s="1" t="n">
        <v>2</v>
      </c>
      <c r="D431" s="1" t="n">
        <v>49</v>
      </c>
      <c r="E431" s="1" t="n">
        <v>105</v>
      </c>
      <c r="F431" s="1" t="s">
        <v>41</v>
      </c>
      <c r="G431" s="1" t="n">
        <f aca="false">PRODUCT(C431+D431+E431)</f>
        <v>156</v>
      </c>
      <c r="H431" s="48" t="n">
        <v>135</v>
      </c>
      <c r="I431" s="106" t="n">
        <f aca="false">PRODUCT(G431/H431)</f>
        <v>1.15555555555556</v>
      </c>
      <c r="K431" s="6" t="s">
        <v>42</v>
      </c>
      <c r="L431" s="106" t="n">
        <v>1.2760736196319</v>
      </c>
      <c r="M431" s="1" t="n">
        <v>208</v>
      </c>
    </row>
    <row r="432" customFormat="false" ht="15" hidden="false" customHeight="false" outlineLevel="0" collapsed="false">
      <c r="A432" s="54" t="n">
        <v>431</v>
      </c>
      <c r="B432" s="6" t="s">
        <v>1776</v>
      </c>
      <c r="C432" s="1" t="n">
        <v>7</v>
      </c>
      <c r="D432" s="1" t="n">
        <v>59</v>
      </c>
      <c r="E432" s="1" t="n">
        <v>90</v>
      </c>
      <c r="F432" s="1" t="s">
        <v>41</v>
      </c>
      <c r="G432" s="1" t="n">
        <f aca="false">PRODUCT(C432+D432+E432)</f>
        <v>156</v>
      </c>
      <c r="H432" s="48" t="n">
        <v>116</v>
      </c>
      <c r="I432" s="106" t="n">
        <f aca="false">PRODUCT(G432/H432)</f>
        <v>1.3448275862069</v>
      </c>
      <c r="K432" s="6" t="s">
        <v>1513</v>
      </c>
      <c r="L432" s="106" t="n">
        <v>1.27485380116959</v>
      </c>
      <c r="M432" s="1" t="n">
        <v>218</v>
      </c>
    </row>
    <row r="433" customFormat="false" ht="15" hidden="false" customHeight="false" outlineLevel="0" collapsed="false">
      <c r="A433" s="54" t="n">
        <v>432</v>
      </c>
      <c r="B433" s="6" t="s">
        <v>1557</v>
      </c>
      <c r="C433" s="1" t="n">
        <v>0</v>
      </c>
      <c r="D433" s="1" t="n">
        <v>61</v>
      </c>
      <c r="E433" s="1" t="n">
        <v>94</v>
      </c>
      <c r="F433" s="1" t="s">
        <v>41</v>
      </c>
      <c r="G433" s="1" t="n">
        <f aca="false">PRODUCT(C433+D433+E433)</f>
        <v>155</v>
      </c>
      <c r="H433" s="48" t="n">
        <v>74</v>
      </c>
      <c r="I433" s="106" t="n">
        <f aca="false">PRODUCT(G433/H433)</f>
        <v>2.09459459459459</v>
      </c>
      <c r="K433" s="6" t="s">
        <v>1471</v>
      </c>
      <c r="L433" s="106" t="n">
        <v>1.27388535031847</v>
      </c>
      <c r="M433" s="1" t="n">
        <v>200</v>
      </c>
    </row>
    <row r="434" customFormat="false" ht="15" hidden="false" customHeight="false" outlineLevel="0" collapsed="false">
      <c r="A434" s="54" t="n">
        <v>433</v>
      </c>
      <c r="B434" s="6" t="s">
        <v>1597</v>
      </c>
      <c r="C434" s="1" t="n">
        <v>5</v>
      </c>
      <c r="D434" s="1" t="n">
        <v>75</v>
      </c>
      <c r="E434" s="1" t="n">
        <v>75</v>
      </c>
      <c r="F434" s="1" t="s">
        <v>41</v>
      </c>
      <c r="G434" s="1" t="n">
        <f aca="false">PRODUCT(C434+D434+E434)</f>
        <v>155</v>
      </c>
      <c r="H434" s="48" t="n">
        <v>67</v>
      </c>
      <c r="I434" s="106" t="n">
        <f aca="false">PRODUCT(G434/H434)</f>
        <v>2.3134328358209</v>
      </c>
      <c r="K434" s="6" t="s">
        <v>479</v>
      </c>
      <c r="L434" s="106" t="n">
        <v>1.2719298245614</v>
      </c>
      <c r="M434" s="1" t="n">
        <v>145</v>
      </c>
    </row>
    <row r="435" customFormat="false" ht="15" hidden="false" customHeight="false" outlineLevel="0" collapsed="false">
      <c r="A435" s="54" t="n">
        <v>434</v>
      </c>
      <c r="B435" s="6" t="s">
        <v>1670</v>
      </c>
      <c r="C435" s="1" t="n">
        <v>1</v>
      </c>
      <c r="D435" s="1" t="n">
        <v>43</v>
      </c>
      <c r="E435" s="1" t="n">
        <v>111</v>
      </c>
      <c r="F435" s="1" t="s">
        <v>41</v>
      </c>
      <c r="G435" s="1" t="n">
        <f aca="false">PRODUCT(C435+D435+E435)</f>
        <v>155</v>
      </c>
      <c r="H435" s="48" t="n">
        <v>81</v>
      </c>
      <c r="I435" s="106" t="n">
        <f aca="false">PRODUCT(G435/H435)</f>
        <v>1.91358024691358</v>
      </c>
      <c r="K435" s="6" t="s">
        <v>410</v>
      </c>
      <c r="L435" s="106" t="n">
        <v>1.26903553299492</v>
      </c>
      <c r="M435" s="1" t="n">
        <v>250</v>
      </c>
    </row>
    <row r="436" customFormat="false" ht="15" hidden="false" customHeight="false" outlineLevel="0" collapsed="false">
      <c r="A436" s="54" t="n">
        <v>435</v>
      </c>
      <c r="B436" s="6" t="s">
        <v>1723</v>
      </c>
      <c r="C436" s="1" t="n">
        <v>8</v>
      </c>
      <c r="D436" s="1" t="n">
        <v>11</v>
      </c>
      <c r="E436" s="1" t="n">
        <v>136</v>
      </c>
      <c r="F436" s="1" t="s">
        <v>41</v>
      </c>
      <c r="G436" s="1" t="n">
        <f aca="false">PRODUCT(C436+D436+E436)</f>
        <v>155</v>
      </c>
      <c r="H436" s="48" t="n">
        <v>111</v>
      </c>
      <c r="I436" s="106" t="n">
        <f aca="false">PRODUCT(G436/H436)</f>
        <v>1.3963963963964</v>
      </c>
      <c r="K436" s="6" t="s">
        <v>1816</v>
      </c>
      <c r="L436" s="106" t="n">
        <v>1.26363636363636</v>
      </c>
      <c r="M436" s="1" t="n">
        <v>139</v>
      </c>
    </row>
    <row r="437" customFormat="false" ht="15" hidden="false" customHeight="false" outlineLevel="0" collapsed="false">
      <c r="A437" s="54" t="n">
        <v>436</v>
      </c>
      <c r="B437" s="6" t="s">
        <v>1861</v>
      </c>
      <c r="C437" s="1" t="n">
        <v>8</v>
      </c>
      <c r="D437" s="1" t="n">
        <v>54</v>
      </c>
      <c r="E437" s="1" t="n">
        <v>93</v>
      </c>
      <c r="F437" s="1" t="s">
        <v>41</v>
      </c>
      <c r="G437" s="1" t="n">
        <f aca="false">PRODUCT(C437+D437+E437)</f>
        <v>155</v>
      </c>
      <c r="H437" s="48" t="n">
        <v>98</v>
      </c>
      <c r="I437" s="106" t="n">
        <f aca="false">PRODUCT(G437/H437)</f>
        <v>1.58163265306122</v>
      </c>
      <c r="K437" s="6" t="s">
        <v>1212</v>
      </c>
      <c r="L437" s="106" t="n">
        <v>1.2625</v>
      </c>
      <c r="M437" s="1" t="n">
        <v>202</v>
      </c>
    </row>
    <row r="438" customFormat="false" ht="15" hidden="false" customHeight="false" outlineLevel="0" collapsed="false">
      <c r="A438" s="54" t="n">
        <v>437</v>
      </c>
      <c r="B438" s="6" t="s">
        <v>1335</v>
      </c>
      <c r="C438" s="1" t="n">
        <v>5</v>
      </c>
      <c r="D438" s="1" t="n">
        <v>40</v>
      </c>
      <c r="E438" s="1" t="n">
        <v>108</v>
      </c>
      <c r="F438" s="1" t="s">
        <v>41</v>
      </c>
      <c r="G438" s="1" t="n">
        <f aca="false">PRODUCT(C438+D438+E438)</f>
        <v>153</v>
      </c>
      <c r="H438" s="48" t="n">
        <v>116</v>
      </c>
      <c r="I438" s="106" t="n">
        <f aca="false">PRODUCT(G438/H438)</f>
        <v>1.31896551724138</v>
      </c>
      <c r="K438" s="6" t="s">
        <v>172</v>
      </c>
      <c r="L438" s="106" t="n">
        <v>1.25925925925926</v>
      </c>
      <c r="M438" s="1" t="n">
        <v>374</v>
      </c>
    </row>
    <row r="439" customFormat="false" ht="15" hidden="false" customHeight="false" outlineLevel="0" collapsed="false">
      <c r="A439" s="54" t="n">
        <v>438</v>
      </c>
      <c r="B439" s="6" t="s">
        <v>1675</v>
      </c>
      <c r="C439" s="1" t="n">
        <v>3</v>
      </c>
      <c r="D439" s="1" t="n">
        <v>11</v>
      </c>
      <c r="E439" s="1" t="n">
        <v>139</v>
      </c>
      <c r="F439" s="1" t="s">
        <v>41</v>
      </c>
      <c r="G439" s="1" t="n">
        <f aca="false">PRODUCT(C439+D439+E439)</f>
        <v>153</v>
      </c>
      <c r="H439" s="48" t="n">
        <v>112</v>
      </c>
      <c r="I439" s="106" t="n">
        <f aca="false">PRODUCT(G439/H439)</f>
        <v>1.36607142857143</v>
      </c>
      <c r="K439" s="6" t="s">
        <v>1855</v>
      </c>
      <c r="L439" s="106" t="n">
        <v>1.25882352941176</v>
      </c>
      <c r="M439" s="1" t="n">
        <v>107</v>
      </c>
    </row>
    <row r="440" customFormat="false" ht="15" hidden="false" customHeight="false" outlineLevel="0" collapsed="false">
      <c r="A440" s="54" t="n">
        <v>439</v>
      </c>
      <c r="B440" s="6" t="s">
        <v>1741</v>
      </c>
      <c r="C440" s="1" t="n">
        <v>6</v>
      </c>
      <c r="D440" s="1" t="n">
        <v>101</v>
      </c>
      <c r="E440" s="1" t="n">
        <v>46</v>
      </c>
      <c r="F440" s="1" t="s">
        <v>41</v>
      </c>
      <c r="G440" s="1" t="n">
        <f aca="false">PRODUCT(C440+D440+E440)</f>
        <v>153</v>
      </c>
      <c r="H440" s="48" t="n">
        <v>93</v>
      </c>
      <c r="I440" s="106" t="n">
        <f aca="false">PRODUCT(G440/H440)</f>
        <v>1.64516129032258</v>
      </c>
      <c r="K440" s="6" t="s">
        <v>82</v>
      </c>
      <c r="L440" s="106" t="n">
        <v>1.25263157894737</v>
      </c>
      <c r="M440" s="1" t="n">
        <v>119</v>
      </c>
    </row>
    <row r="441" customFormat="false" ht="15" hidden="false" customHeight="false" outlineLevel="0" collapsed="false">
      <c r="A441" s="54" t="n">
        <v>440</v>
      </c>
      <c r="B441" s="6" t="s">
        <v>1773</v>
      </c>
      <c r="C441" s="1" t="n">
        <v>1</v>
      </c>
      <c r="D441" s="1" t="n">
        <v>57</v>
      </c>
      <c r="E441" s="1" t="n">
        <v>95</v>
      </c>
      <c r="F441" s="1" t="s">
        <v>41</v>
      </c>
      <c r="G441" s="1" t="n">
        <f aca="false">PRODUCT(C441+D441+E441)</f>
        <v>153</v>
      </c>
      <c r="H441" s="48" t="n">
        <v>81</v>
      </c>
      <c r="I441" s="106" t="n">
        <f aca="false">PRODUCT(G441/H441)</f>
        <v>1.88888888888889</v>
      </c>
      <c r="K441" s="6" t="s">
        <v>1468</v>
      </c>
      <c r="L441" s="106" t="n">
        <v>1.25185185185185</v>
      </c>
      <c r="M441" s="1" t="n">
        <v>169</v>
      </c>
    </row>
    <row r="442" customFormat="false" ht="15" hidden="false" customHeight="false" outlineLevel="0" collapsed="false">
      <c r="A442" s="54" t="n">
        <v>441</v>
      </c>
      <c r="B442" s="6" t="s">
        <v>1610</v>
      </c>
      <c r="C442" s="1" t="n">
        <v>8</v>
      </c>
      <c r="D442" s="1" t="n">
        <v>40</v>
      </c>
      <c r="E442" s="1" t="n">
        <v>104</v>
      </c>
      <c r="F442" s="1" t="s">
        <v>41</v>
      </c>
      <c r="G442" s="1" t="n">
        <f aca="false">PRODUCT(C442+D442+E442)</f>
        <v>152</v>
      </c>
      <c r="H442" s="48" t="n">
        <v>108</v>
      </c>
      <c r="I442" s="106" t="n">
        <f aca="false">PRODUCT(G442/H442)</f>
        <v>1.40740740740741</v>
      </c>
      <c r="K442" s="6" t="s">
        <v>238</v>
      </c>
      <c r="L442" s="106" t="n">
        <v>1.24642857142857</v>
      </c>
      <c r="M442" s="1" t="n">
        <v>349</v>
      </c>
    </row>
    <row r="443" customFormat="false" ht="15" hidden="false" customHeight="false" outlineLevel="0" collapsed="false">
      <c r="A443" s="54" t="n">
        <v>442</v>
      </c>
      <c r="B443" s="6" t="s">
        <v>1717</v>
      </c>
      <c r="C443" s="1" t="n">
        <v>8</v>
      </c>
      <c r="D443" s="1" t="n">
        <v>27</v>
      </c>
      <c r="E443" s="1" t="n">
        <v>117</v>
      </c>
      <c r="F443" s="1" t="s">
        <v>41</v>
      </c>
      <c r="G443" s="1" t="n">
        <f aca="false">PRODUCT(C443+D443+E443)</f>
        <v>152</v>
      </c>
      <c r="H443" s="48" t="n">
        <v>54</v>
      </c>
      <c r="I443" s="106" t="n">
        <f aca="false">PRODUCT(G443/H443)</f>
        <v>2.81481481481482</v>
      </c>
      <c r="K443" s="6" t="s">
        <v>322</v>
      </c>
      <c r="L443" s="106" t="n">
        <v>1.24418604651163</v>
      </c>
      <c r="M443" s="1" t="n">
        <v>321</v>
      </c>
    </row>
    <row r="444" customFormat="false" ht="15" hidden="false" customHeight="false" outlineLevel="0" collapsed="false">
      <c r="A444" s="54" t="n">
        <v>443</v>
      </c>
      <c r="B444" s="6" t="s">
        <v>52</v>
      </c>
      <c r="C444" s="1" t="n">
        <v>11</v>
      </c>
      <c r="D444" s="1" t="n">
        <v>11</v>
      </c>
      <c r="E444" s="1" t="n">
        <v>129</v>
      </c>
      <c r="F444" s="1" t="s">
        <v>41</v>
      </c>
      <c r="G444" s="1" t="n">
        <f aca="false">PRODUCT(C444+D444+E444)</f>
        <v>151</v>
      </c>
      <c r="H444" s="48" t="n">
        <v>134</v>
      </c>
      <c r="I444" s="106" t="n">
        <f aca="false">PRODUCT(G444/H444)</f>
        <v>1.12686567164179</v>
      </c>
      <c r="K444" s="6" t="s">
        <v>264</v>
      </c>
      <c r="L444" s="106" t="n">
        <v>1.24363636363636</v>
      </c>
      <c r="M444" s="1" t="n">
        <v>342</v>
      </c>
    </row>
    <row r="445" customFormat="false" ht="15" hidden="false" customHeight="false" outlineLevel="0" collapsed="false">
      <c r="A445" s="54" t="n">
        <v>444</v>
      </c>
      <c r="B445" s="6" t="s">
        <v>1836</v>
      </c>
      <c r="C445" s="1" t="n">
        <v>10</v>
      </c>
      <c r="D445" s="1" t="n">
        <v>105</v>
      </c>
      <c r="E445" s="1" t="n">
        <v>36</v>
      </c>
      <c r="F445" s="1" t="s">
        <v>41</v>
      </c>
      <c r="G445" s="1" t="n">
        <f aca="false">PRODUCT(C445+D445+E445)</f>
        <v>151</v>
      </c>
      <c r="H445" s="48" t="n">
        <v>101</v>
      </c>
      <c r="I445" s="106" t="n">
        <f aca="false">PRODUCT(G445/H445)</f>
        <v>1.4950495049505</v>
      </c>
      <c r="K445" s="6" t="s">
        <v>1322</v>
      </c>
      <c r="L445" s="106" t="n">
        <v>1.24338624338624</v>
      </c>
      <c r="M445" s="1" t="n">
        <v>235</v>
      </c>
    </row>
    <row r="446" customFormat="false" ht="15" hidden="false" customHeight="false" outlineLevel="0" collapsed="false">
      <c r="A446" s="54" t="n">
        <v>445</v>
      </c>
      <c r="B446" s="6" t="s">
        <v>2046</v>
      </c>
      <c r="C446" s="1" t="n">
        <v>4</v>
      </c>
      <c r="D446" s="1" t="n">
        <v>139</v>
      </c>
      <c r="E446" s="1" t="n">
        <v>8</v>
      </c>
      <c r="F446" s="1" t="s">
        <v>41</v>
      </c>
      <c r="G446" s="1" t="n">
        <f aca="false">PRODUCT(C446+D446+E446)</f>
        <v>151</v>
      </c>
      <c r="H446" s="48" t="n">
        <v>95</v>
      </c>
      <c r="I446" s="106" t="n">
        <f aca="false">PRODUCT(G446/H446)</f>
        <v>1.58947368421053</v>
      </c>
      <c r="K446" s="6" t="s">
        <v>2029</v>
      </c>
      <c r="L446" s="106" t="n">
        <v>1.23863636363636</v>
      </c>
      <c r="M446" s="1" t="n">
        <v>109</v>
      </c>
    </row>
    <row r="447" customFormat="false" ht="15" hidden="false" customHeight="false" outlineLevel="0" collapsed="false">
      <c r="A447" s="54" t="n">
        <v>446</v>
      </c>
      <c r="B447" s="6" t="s">
        <v>1753</v>
      </c>
      <c r="C447" s="1" t="n">
        <v>7</v>
      </c>
      <c r="D447" s="1" t="n">
        <v>73</v>
      </c>
      <c r="E447" s="1" t="n">
        <v>69</v>
      </c>
      <c r="F447" s="1" t="s">
        <v>41</v>
      </c>
      <c r="G447" s="1" t="n">
        <f aca="false">PRODUCT(C447+D447+E447)</f>
        <v>149</v>
      </c>
      <c r="H447" s="48" t="n">
        <v>80</v>
      </c>
      <c r="I447" s="106" t="n">
        <f aca="false">PRODUCT(G447/H447)</f>
        <v>1.8625</v>
      </c>
      <c r="K447" s="6" t="s">
        <v>1249</v>
      </c>
      <c r="L447" s="106" t="n">
        <v>1.23696682464455</v>
      </c>
      <c r="M447" s="1" t="n">
        <v>261</v>
      </c>
    </row>
    <row r="448" customFormat="false" ht="15" hidden="false" customHeight="false" outlineLevel="0" collapsed="false">
      <c r="A448" s="54" t="n">
        <v>447</v>
      </c>
      <c r="B448" s="6" t="s">
        <v>1523</v>
      </c>
      <c r="C448" s="1" t="n">
        <v>6</v>
      </c>
      <c r="D448" s="1" t="n">
        <v>52</v>
      </c>
      <c r="E448" s="1" t="n">
        <v>90</v>
      </c>
      <c r="F448" s="1" t="s">
        <v>41</v>
      </c>
      <c r="G448" s="1" t="n">
        <f aca="false">PRODUCT(C448+D448+E448)</f>
        <v>148</v>
      </c>
      <c r="H448" s="48" t="n">
        <v>158</v>
      </c>
      <c r="I448" s="106" t="n">
        <f aca="false">PRODUCT(G448/H448)</f>
        <v>0.936708860759494</v>
      </c>
      <c r="K448" s="6" t="s">
        <v>1708</v>
      </c>
      <c r="L448" s="106" t="n">
        <v>1.23529411764706</v>
      </c>
      <c r="M448" s="1" t="n">
        <v>168</v>
      </c>
    </row>
    <row r="449" customFormat="false" ht="15" hidden="false" customHeight="false" outlineLevel="0" collapsed="false">
      <c r="A449" s="54" t="n">
        <v>448</v>
      </c>
      <c r="B449" s="6" t="s">
        <v>1877</v>
      </c>
      <c r="C449" s="1" t="n">
        <v>10</v>
      </c>
      <c r="D449" s="1" t="n">
        <v>69</v>
      </c>
      <c r="E449" s="1" t="n">
        <v>69</v>
      </c>
      <c r="F449" s="1" t="s">
        <v>41</v>
      </c>
      <c r="G449" s="1" t="n">
        <f aca="false">PRODUCT(C449+D449+E449)</f>
        <v>148</v>
      </c>
      <c r="H449" s="48" t="n">
        <v>86</v>
      </c>
      <c r="I449" s="106" t="n">
        <f aca="false">PRODUCT(G449/H449)</f>
        <v>1.72093023255814</v>
      </c>
      <c r="K449" s="6" t="s">
        <v>1916</v>
      </c>
      <c r="L449" s="106" t="n">
        <v>1.23364485981308</v>
      </c>
      <c r="M449" s="1" t="n">
        <v>132</v>
      </c>
    </row>
    <row r="450" customFormat="false" ht="15" hidden="false" customHeight="false" outlineLevel="0" collapsed="false">
      <c r="A450" s="54" t="n">
        <v>449</v>
      </c>
      <c r="B450" s="6" t="s">
        <v>1584</v>
      </c>
      <c r="C450" s="1" t="n">
        <v>3</v>
      </c>
      <c r="D450" s="1" t="n">
        <v>20</v>
      </c>
      <c r="E450" s="1" t="n">
        <v>124</v>
      </c>
      <c r="F450" s="1" t="s">
        <v>41</v>
      </c>
      <c r="G450" s="1" t="n">
        <f aca="false">PRODUCT(C450+D450+E450)</f>
        <v>147</v>
      </c>
      <c r="H450" s="48" t="n">
        <v>130</v>
      </c>
      <c r="I450" s="106" t="n">
        <f aca="false">PRODUCT(G450/H450)</f>
        <v>1.13076923076923</v>
      </c>
      <c r="K450" s="6" t="s">
        <v>1913</v>
      </c>
      <c r="L450" s="106" t="n">
        <v>1.22988505747126</v>
      </c>
      <c r="M450" s="1" t="n">
        <v>107</v>
      </c>
    </row>
    <row r="451" customFormat="false" ht="15" hidden="false" customHeight="false" outlineLevel="0" collapsed="false">
      <c r="A451" s="54" t="n">
        <v>450</v>
      </c>
      <c r="B451" s="6" t="s">
        <v>60</v>
      </c>
      <c r="C451" s="1" t="n">
        <v>8</v>
      </c>
      <c r="D451" s="1" t="n">
        <v>4</v>
      </c>
      <c r="E451" s="1" t="n">
        <v>135</v>
      </c>
      <c r="F451" s="1" t="s">
        <v>41</v>
      </c>
      <c r="G451" s="1" t="n">
        <f aca="false">PRODUCT(C451+D451+E451)</f>
        <v>147</v>
      </c>
      <c r="H451" s="48" t="n">
        <v>107</v>
      </c>
      <c r="I451" s="106" t="n">
        <f aca="false">PRODUCT(G451/H451)</f>
        <v>1.37383177570093</v>
      </c>
      <c r="K451" s="6" t="s">
        <v>1552</v>
      </c>
      <c r="L451" s="106" t="n">
        <v>1.22068965517241</v>
      </c>
      <c r="M451" s="1" t="n">
        <v>177</v>
      </c>
    </row>
    <row r="452" customFormat="false" ht="15" hidden="false" customHeight="false" outlineLevel="0" collapsed="false">
      <c r="A452" s="54" t="n">
        <v>451</v>
      </c>
      <c r="B452" s="6" t="s">
        <v>1698</v>
      </c>
      <c r="C452" s="1" t="n">
        <v>11</v>
      </c>
      <c r="D452" s="1" t="n">
        <v>61</v>
      </c>
      <c r="E452" s="1" t="n">
        <v>75</v>
      </c>
      <c r="F452" s="1" t="s">
        <v>41</v>
      </c>
      <c r="G452" s="1" t="n">
        <f aca="false">PRODUCT(C452+D452+E452)</f>
        <v>147</v>
      </c>
      <c r="H452" s="48" t="n">
        <v>97</v>
      </c>
      <c r="I452" s="106" t="n">
        <f aca="false">PRODUCT(G452/H452)</f>
        <v>1.51546391752577</v>
      </c>
      <c r="K452" s="6" t="s">
        <v>1944</v>
      </c>
      <c r="L452" s="106" t="n">
        <v>1.21666666666667</v>
      </c>
      <c r="M452" s="1" t="n">
        <v>146</v>
      </c>
    </row>
    <row r="453" customFormat="false" ht="15" hidden="false" customHeight="false" outlineLevel="0" collapsed="false">
      <c r="A453" s="54" t="n">
        <v>452</v>
      </c>
      <c r="B453" s="6" t="s">
        <v>1767</v>
      </c>
      <c r="C453" s="1" t="n">
        <v>4</v>
      </c>
      <c r="D453" s="1" t="n">
        <v>60</v>
      </c>
      <c r="E453" s="1" t="n">
        <v>82</v>
      </c>
      <c r="F453" s="1" t="s">
        <v>41</v>
      </c>
      <c r="G453" s="1" t="n">
        <f aca="false">PRODUCT(C453+D453+E453)</f>
        <v>146</v>
      </c>
      <c r="H453" s="48" t="n">
        <v>158</v>
      </c>
      <c r="I453" s="106" t="n">
        <f aca="false">PRODUCT(G453/H453)</f>
        <v>0.924050632911392</v>
      </c>
      <c r="K453" s="6" t="s">
        <v>1191</v>
      </c>
      <c r="L453" s="106" t="n">
        <v>1.21590909090909</v>
      </c>
      <c r="M453" s="1" t="n">
        <v>214</v>
      </c>
    </row>
    <row r="454" customFormat="false" ht="15" hidden="false" customHeight="false" outlineLevel="0" collapsed="false">
      <c r="A454" s="54" t="n">
        <v>453</v>
      </c>
      <c r="B454" s="6" t="s">
        <v>1829</v>
      </c>
      <c r="C454" s="1" t="n">
        <v>3</v>
      </c>
      <c r="D454" s="1" t="n">
        <v>61</v>
      </c>
      <c r="E454" s="1" t="n">
        <v>82</v>
      </c>
      <c r="F454" s="1" t="s">
        <v>41</v>
      </c>
      <c r="G454" s="1" t="n">
        <f aca="false">PRODUCT(C454+D454+E454)</f>
        <v>146</v>
      </c>
      <c r="H454" s="48" t="n">
        <v>98</v>
      </c>
      <c r="I454" s="106" t="n">
        <f aca="false">PRODUCT(G454/H454)</f>
        <v>1.48979591836735</v>
      </c>
      <c r="K454" s="6" t="s">
        <v>433</v>
      </c>
      <c r="L454" s="106" t="n">
        <v>1.21505376344086</v>
      </c>
      <c r="M454" s="1" t="n">
        <v>113</v>
      </c>
    </row>
    <row r="455" customFormat="false" ht="15" hidden="false" customHeight="false" outlineLevel="0" collapsed="false">
      <c r="A455" s="54" t="n">
        <v>454</v>
      </c>
      <c r="B455" s="6" t="s">
        <v>1944</v>
      </c>
      <c r="C455" s="1" t="n">
        <v>4</v>
      </c>
      <c r="D455" s="1" t="n">
        <v>113</v>
      </c>
      <c r="E455" s="1" t="n">
        <v>29</v>
      </c>
      <c r="F455" s="1" t="s">
        <v>41</v>
      </c>
      <c r="G455" s="1" t="n">
        <f aca="false">PRODUCT(C455+D455+E455)</f>
        <v>146</v>
      </c>
      <c r="H455" s="48" t="n">
        <v>120</v>
      </c>
      <c r="I455" s="106" t="n">
        <f aca="false">PRODUCT(G455/H455)</f>
        <v>1.21666666666667</v>
      </c>
      <c r="K455" s="6" t="s">
        <v>256</v>
      </c>
      <c r="L455" s="106" t="n">
        <v>1.2129963898917</v>
      </c>
      <c r="M455" s="1" t="n">
        <v>336</v>
      </c>
    </row>
    <row r="456" customFormat="false" ht="15" hidden="false" customHeight="false" outlineLevel="0" collapsed="false">
      <c r="A456" s="54" t="n">
        <v>455</v>
      </c>
      <c r="B456" s="6" t="s">
        <v>1352</v>
      </c>
      <c r="C456" s="1" t="n">
        <v>5</v>
      </c>
      <c r="D456" s="1" t="n">
        <v>12</v>
      </c>
      <c r="E456" s="1" t="n">
        <v>128</v>
      </c>
      <c r="F456" s="1" t="s">
        <v>41</v>
      </c>
      <c r="G456" s="1" t="n">
        <f aca="false">PRODUCT(C456+D456+E456)</f>
        <v>145</v>
      </c>
      <c r="H456" s="48" t="n">
        <v>138</v>
      </c>
      <c r="I456" s="106" t="n">
        <f aca="false">PRODUCT(G456/H456)</f>
        <v>1.05072463768116</v>
      </c>
      <c r="K456" s="6" t="s">
        <v>1932</v>
      </c>
      <c r="L456" s="106" t="n">
        <v>1.21212121212121</v>
      </c>
      <c r="M456" s="1" t="n">
        <v>160</v>
      </c>
    </row>
    <row r="457" customFormat="false" ht="15" hidden="false" customHeight="false" outlineLevel="0" collapsed="false">
      <c r="A457" s="54" t="n">
        <v>456</v>
      </c>
      <c r="B457" s="6" t="s">
        <v>1579</v>
      </c>
      <c r="C457" s="1" t="n">
        <v>4</v>
      </c>
      <c r="D457" s="1" t="n">
        <v>5</v>
      </c>
      <c r="E457" s="1" t="n">
        <v>136</v>
      </c>
      <c r="F457" s="1" t="s">
        <v>41</v>
      </c>
      <c r="G457" s="1" t="n">
        <f aca="false">PRODUCT(C457+D457+E457)</f>
        <v>145</v>
      </c>
      <c r="H457" s="48" t="n">
        <v>188</v>
      </c>
      <c r="I457" s="106" t="n">
        <f aca="false">PRODUCT(G457/H457)</f>
        <v>0.771276595744681</v>
      </c>
      <c r="K457" s="6" t="s">
        <v>1860</v>
      </c>
      <c r="L457" s="106" t="n">
        <v>1.21176470588235</v>
      </c>
      <c r="M457" s="1" t="n">
        <v>103</v>
      </c>
    </row>
    <row r="458" customFormat="false" ht="15" hidden="false" customHeight="false" outlineLevel="0" collapsed="false">
      <c r="A458" s="54" t="n">
        <v>457</v>
      </c>
      <c r="B458" s="6" t="s">
        <v>479</v>
      </c>
      <c r="C458" s="1" t="n">
        <v>9</v>
      </c>
      <c r="D458" s="1" t="n">
        <v>8</v>
      </c>
      <c r="E458" s="1" t="n">
        <v>128</v>
      </c>
      <c r="F458" s="1" t="s">
        <v>41</v>
      </c>
      <c r="G458" s="1" t="n">
        <f aca="false">PRODUCT(C458+D458+E458)</f>
        <v>145</v>
      </c>
      <c r="H458" s="48" t="n">
        <v>114</v>
      </c>
      <c r="I458" s="106" t="n">
        <f aca="false">PRODUCT(G458/H458)</f>
        <v>1.2719298245614</v>
      </c>
      <c r="K458" s="6" t="s">
        <v>348</v>
      </c>
      <c r="L458" s="106" t="n">
        <v>1.21011673151751</v>
      </c>
      <c r="M458" s="1" t="n">
        <v>311</v>
      </c>
    </row>
    <row r="459" customFormat="false" ht="15" hidden="false" customHeight="false" outlineLevel="0" collapsed="false">
      <c r="A459" s="54" t="n">
        <v>458</v>
      </c>
      <c r="B459" s="6" t="s">
        <v>1697</v>
      </c>
      <c r="C459" s="1" t="n">
        <v>2</v>
      </c>
      <c r="D459" s="1" t="n">
        <v>65</v>
      </c>
      <c r="E459" s="1" t="n">
        <v>78</v>
      </c>
      <c r="F459" s="1" t="s">
        <v>41</v>
      </c>
      <c r="G459" s="1" t="n">
        <f aca="false">PRODUCT(C459+D459+E459)</f>
        <v>145</v>
      </c>
      <c r="H459" s="48" t="n">
        <v>71</v>
      </c>
      <c r="I459" s="106" t="n">
        <f aca="false">PRODUCT(G459/H459)</f>
        <v>2.04225352112676</v>
      </c>
      <c r="K459" s="6" t="s">
        <v>1320</v>
      </c>
      <c r="L459" s="106" t="n">
        <v>1.20441988950276</v>
      </c>
      <c r="M459" s="1" t="n">
        <v>218</v>
      </c>
    </row>
    <row r="460" customFormat="false" ht="15" hidden="false" customHeight="false" outlineLevel="0" collapsed="false">
      <c r="A460" s="54" t="n">
        <v>459</v>
      </c>
      <c r="B460" s="6" t="s">
        <v>1602</v>
      </c>
      <c r="C460" s="1" t="n">
        <v>2</v>
      </c>
      <c r="D460" s="1" t="n">
        <v>44</v>
      </c>
      <c r="E460" s="1" t="n">
        <v>98</v>
      </c>
      <c r="F460" s="1" t="s">
        <v>41</v>
      </c>
      <c r="G460" s="1" t="n">
        <f aca="false">PRODUCT(C460+D460+E460)</f>
        <v>144</v>
      </c>
      <c r="H460" s="48" t="n">
        <v>197</v>
      </c>
      <c r="I460" s="106" t="n">
        <f aca="false">PRODUCT(G460/H460)</f>
        <v>0.730964467005076</v>
      </c>
      <c r="K460" s="6" t="s">
        <v>1391</v>
      </c>
      <c r="L460" s="106" t="n">
        <v>1.20348837209302</v>
      </c>
      <c r="M460" s="1" t="n">
        <v>207</v>
      </c>
    </row>
    <row r="461" customFormat="false" ht="15" hidden="false" customHeight="false" outlineLevel="0" collapsed="false">
      <c r="A461" s="54" t="n">
        <v>460</v>
      </c>
      <c r="B461" s="6" t="s">
        <v>1754</v>
      </c>
      <c r="C461" s="1" t="n">
        <v>10</v>
      </c>
      <c r="D461" s="1" t="n">
        <v>10</v>
      </c>
      <c r="E461" s="1" t="n">
        <v>124</v>
      </c>
      <c r="F461" s="1" t="s">
        <v>41</v>
      </c>
      <c r="G461" s="1" t="n">
        <f aca="false">PRODUCT(C461+D461+E461)</f>
        <v>144</v>
      </c>
      <c r="H461" s="48" t="n">
        <v>125</v>
      </c>
      <c r="I461" s="106" t="n">
        <f aca="false">PRODUCT(G461/H461)</f>
        <v>1.152</v>
      </c>
      <c r="K461" s="6" t="s">
        <v>1153</v>
      </c>
      <c r="L461" s="106" t="n">
        <v>1.20093457943925</v>
      </c>
      <c r="M461" s="1" t="n">
        <v>257</v>
      </c>
    </row>
    <row r="462" customFormat="false" ht="15" hidden="false" customHeight="false" outlineLevel="0" collapsed="false">
      <c r="A462" s="54" t="n">
        <v>461</v>
      </c>
      <c r="B462" s="6" t="s">
        <v>411</v>
      </c>
      <c r="C462" s="1" t="n">
        <v>2</v>
      </c>
      <c r="D462" s="1" t="n">
        <v>94</v>
      </c>
      <c r="E462" s="1" t="n">
        <v>46</v>
      </c>
      <c r="F462" s="1" t="s">
        <v>41</v>
      </c>
      <c r="G462" s="1" t="n">
        <f aca="false">PRODUCT(C462+D462+E462)</f>
        <v>142</v>
      </c>
      <c r="H462" s="48" t="n">
        <v>236</v>
      </c>
      <c r="I462" s="106" t="n">
        <f aca="false">PRODUCT(G462/H462)</f>
        <v>0.601694915254237</v>
      </c>
      <c r="K462" s="6" t="s">
        <v>1242</v>
      </c>
      <c r="L462" s="106" t="n">
        <v>1.19767441860465</v>
      </c>
      <c r="M462" s="1" t="n">
        <v>206</v>
      </c>
    </row>
    <row r="463" customFormat="false" ht="15" hidden="false" customHeight="false" outlineLevel="0" collapsed="false">
      <c r="A463" s="54" t="n">
        <v>462</v>
      </c>
      <c r="B463" s="6" t="s">
        <v>1438</v>
      </c>
      <c r="C463" s="1" t="n">
        <v>5</v>
      </c>
      <c r="D463" s="1" t="n">
        <v>18</v>
      </c>
      <c r="E463" s="1" t="n">
        <v>119</v>
      </c>
      <c r="F463" s="1" t="s">
        <v>41</v>
      </c>
      <c r="G463" s="1" t="n">
        <f aca="false">PRODUCT(C463+D463+E463)</f>
        <v>142</v>
      </c>
      <c r="H463" s="48" t="n">
        <v>153</v>
      </c>
      <c r="I463" s="106" t="n">
        <f aca="false">PRODUCT(G463/H463)</f>
        <v>0.928104575163399</v>
      </c>
      <c r="K463" s="6" t="s">
        <v>1906</v>
      </c>
      <c r="L463" s="106" t="n">
        <v>1.18681318681319</v>
      </c>
      <c r="M463" s="1" t="n">
        <v>108</v>
      </c>
    </row>
    <row r="464" customFormat="false" ht="15" hidden="false" customHeight="false" outlineLevel="0" collapsed="false">
      <c r="A464" s="54" t="n">
        <v>463</v>
      </c>
      <c r="B464" s="6" t="s">
        <v>1704</v>
      </c>
      <c r="C464" s="1" t="n">
        <v>12</v>
      </c>
      <c r="D464" s="1" t="n">
        <v>46</v>
      </c>
      <c r="E464" s="1" t="n">
        <v>84</v>
      </c>
      <c r="F464" s="1" t="s">
        <v>41</v>
      </c>
      <c r="G464" s="1" t="n">
        <f aca="false">PRODUCT(C464+D464+E464)</f>
        <v>142</v>
      </c>
      <c r="H464" s="48" t="n">
        <v>151</v>
      </c>
      <c r="I464" s="106" t="n">
        <f aca="false">PRODUCT(G464/H464)</f>
        <v>0.940397350993378</v>
      </c>
      <c r="K464" s="6" t="s">
        <v>1922</v>
      </c>
      <c r="L464" s="106" t="n">
        <v>1.18627450980392</v>
      </c>
      <c r="M464" s="1" t="n">
        <v>121</v>
      </c>
    </row>
    <row r="465" customFormat="false" ht="15" hidden="false" customHeight="false" outlineLevel="0" collapsed="false">
      <c r="A465" s="54" t="n">
        <v>464</v>
      </c>
      <c r="B465" s="6" t="s">
        <v>1501</v>
      </c>
      <c r="C465" s="1" t="n">
        <v>5</v>
      </c>
      <c r="D465" s="1" t="n">
        <v>67</v>
      </c>
      <c r="E465" s="1" t="n">
        <v>69</v>
      </c>
      <c r="F465" s="1" t="s">
        <v>41</v>
      </c>
      <c r="G465" s="1" t="n">
        <f aca="false">PRODUCT(C465+D465+E465)</f>
        <v>141</v>
      </c>
      <c r="H465" s="48" t="n">
        <v>199</v>
      </c>
      <c r="I465" s="106" t="n">
        <f aca="false">PRODUCT(G465/H465)</f>
        <v>0.708542713567839</v>
      </c>
      <c r="K465" s="6" t="s">
        <v>1311</v>
      </c>
      <c r="L465" s="106" t="n">
        <v>1.18579234972678</v>
      </c>
      <c r="M465" s="1" t="n">
        <v>217</v>
      </c>
    </row>
    <row r="466" customFormat="false" ht="15" hidden="false" customHeight="false" outlineLevel="0" collapsed="false">
      <c r="A466" s="54" t="n">
        <v>465</v>
      </c>
      <c r="B466" s="6" t="s">
        <v>1793</v>
      </c>
      <c r="C466" s="1" t="n">
        <v>6</v>
      </c>
      <c r="D466" s="1" t="n">
        <v>61</v>
      </c>
      <c r="E466" s="1" t="n">
        <v>74</v>
      </c>
      <c r="F466" s="1" t="s">
        <v>41</v>
      </c>
      <c r="G466" s="1" t="n">
        <f aca="false">PRODUCT(C466+D466+E466)</f>
        <v>141</v>
      </c>
      <c r="H466" s="48" t="n">
        <v>65</v>
      </c>
      <c r="I466" s="106" t="n">
        <f aca="false">PRODUCT(G466/H466)</f>
        <v>2.16923076923077</v>
      </c>
      <c r="K466" s="6" t="s">
        <v>2013</v>
      </c>
      <c r="L466" s="106" t="n">
        <v>1.18181818181818</v>
      </c>
      <c r="M466" s="1" t="n">
        <v>130</v>
      </c>
    </row>
    <row r="467" customFormat="false" ht="15" hidden="false" customHeight="false" outlineLevel="0" collapsed="false">
      <c r="A467" s="54" t="n">
        <v>466</v>
      </c>
      <c r="B467" s="6" t="s">
        <v>1626</v>
      </c>
      <c r="C467" s="1" t="n">
        <v>1</v>
      </c>
      <c r="D467" s="1" t="n">
        <v>17</v>
      </c>
      <c r="E467" s="1" t="n">
        <v>122</v>
      </c>
      <c r="F467" s="1" t="s">
        <v>41</v>
      </c>
      <c r="G467" s="1" t="n">
        <f aca="false">PRODUCT(C467+D467+E467)</f>
        <v>140</v>
      </c>
      <c r="H467" s="48" t="n">
        <v>163</v>
      </c>
      <c r="I467" s="106" t="n">
        <f aca="false">PRODUCT(G467/H467)</f>
        <v>0.858895705521472</v>
      </c>
      <c r="K467" s="6" t="s">
        <v>1302</v>
      </c>
      <c r="L467" s="106" t="n">
        <v>1.17948717948718</v>
      </c>
      <c r="M467" s="1" t="n">
        <v>230</v>
      </c>
    </row>
    <row r="468" customFormat="false" ht="15" hidden="false" customHeight="false" outlineLevel="0" collapsed="false">
      <c r="A468" s="54" t="n">
        <v>467</v>
      </c>
      <c r="B468" s="6" t="s">
        <v>1643</v>
      </c>
      <c r="C468" s="1" t="n">
        <v>2</v>
      </c>
      <c r="D468" s="1" t="n">
        <v>18</v>
      </c>
      <c r="E468" s="1" t="n">
        <v>120</v>
      </c>
      <c r="F468" s="1" t="s">
        <v>41</v>
      </c>
      <c r="G468" s="1" t="n">
        <f aca="false">PRODUCT(C468+D468+E468)</f>
        <v>140</v>
      </c>
      <c r="H468" s="48" t="n">
        <v>122</v>
      </c>
      <c r="I468" s="106" t="n">
        <f aca="false">PRODUCT(G468/H468)</f>
        <v>1.14754098360656</v>
      </c>
      <c r="K468" s="6" t="s">
        <v>1308</v>
      </c>
      <c r="L468" s="106" t="n">
        <v>1.17171717171717</v>
      </c>
      <c r="M468" s="1" t="n">
        <v>232</v>
      </c>
    </row>
    <row r="469" customFormat="false" ht="15" hidden="false" customHeight="false" outlineLevel="0" collapsed="false">
      <c r="A469" s="54" t="n">
        <v>468</v>
      </c>
      <c r="B469" s="6" t="s">
        <v>1757</v>
      </c>
      <c r="C469" s="1" t="n">
        <v>18</v>
      </c>
      <c r="D469" s="1" t="n">
        <v>12</v>
      </c>
      <c r="E469" s="1" t="n">
        <v>110</v>
      </c>
      <c r="F469" s="1" t="s">
        <v>41</v>
      </c>
      <c r="G469" s="1" t="n">
        <f aca="false">PRODUCT(C469+D469+E469)</f>
        <v>140</v>
      </c>
      <c r="H469" s="48" t="n">
        <v>124</v>
      </c>
      <c r="I469" s="106" t="n">
        <f aca="false">PRODUCT(G469/H469)</f>
        <v>1.12903225806452</v>
      </c>
      <c r="K469" s="6" t="s">
        <v>1229</v>
      </c>
      <c r="L469" s="106" t="n">
        <v>1.17142857142857</v>
      </c>
      <c r="M469" s="1" t="n">
        <v>246</v>
      </c>
    </row>
    <row r="470" customFormat="false" ht="15" hidden="false" customHeight="false" outlineLevel="0" collapsed="false">
      <c r="A470" s="54" t="n">
        <v>469</v>
      </c>
      <c r="B470" s="6" t="s">
        <v>1871</v>
      </c>
      <c r="C470" s="1" t="n">
        <v>10</v>
      </c>
      <c r="D470" s="1" t="n">
        <v>49</v>
      </c>
      <c r="E470" s="1" t="n">
        <v>81</v>
      </c>
      <c r="F470" s="1" t="s">
        <v>41</v>
      </c>
      <c r="G470" s="1" t="n">
        <f aca="false">PRODUCT(C470+D470+E470)</f>
        <v>140</v>
      </c>
      <c r="H470" s="48" t="n">
        <v>86</v>
      </c>
      <c r="I470" s="106" t="n">
        <f aca="false">PRODUCT(G470/H470)</f>
        <v>1.62790697674419</v>
      </c>
      <c r="K470" s="6" t="s">
        <v>365</v>
      </c>
      <c r="L470" s="106" t="n">
        <v>1.17105263157895</v>
      </c>
      <c r="M470" s="1" t="n">
        <v>267</v>
      </c>
    </row>
    <row r="471" customFormat="false" ht="15" hidden="false" customHeight="false" outlineLevel="0" collapsed="false">
      <c r="A471" s="54" t="n">
        <v>470</v>
      </c>
      <c r="B471" s="6" t="s">
        <v>262</v>
      </c>
      <c r="C471" s="1" t="n">
        <v>5</v>
      </c>
      <c r="D471" s="1" t="n">
        <v>98</v>
      </c>
      <c r="E471" s="1" t="n">
        <v>36</v>
      </c>
      <c r="F471" s="1" t="s">
        <v>41</v>
      </c>
      <c r="G471" s="1" t="n">
        <f aca="false">PRODUCT(C471+D471+E471)</f>
        <v>139</v>
      </c>
      <c r="H471" s="48" t="n">
        <v>161</v>
      </c>
      <c r="I471" s="106" t="n">
        <f aca="false">PRODUCT(G471/H471)</f>
        <v>0.863354037267081</v>
      </c>
      <c r="K471" s="6" t="s">
        <v>370</v>
      </c>
      <c r="L471" s="106" t="n">
        <v>1.16425120772947</v>
      </c>
      <c r="M471" s="1" t="n">
        <v>241</v>
      </c>
    </row>
    <row r="472" customFormat="false" ht="15" hidden="false" customHeight="false" outlineLevel="0" collapsed="false">
      <c r="A472" s="54" t="n">
        <v>471</v>
      </c>
      <c r="B472" s="6" t="s">
        <v>1816</v>
      </c>
      <c r="C472" s="1" t="n">
        <v>6</v>
      </c>
      <c r="D472" s="1" t="n">
        <v>59</v>
      </c>
      <c r="E472" s="1" t="n">
        <v>74</v>
      </c>
      <c r="F472" s="1" t="s">
        <v>41</v>
      </c>
      <c r="G472" s="1" t="n">
        <f aca="false">PRODUCT(C472+D472+E472)</f>
        <v>139</v>
      </c>
      <c r="H472" s="48" t="n">
        <v>110</v>
      </c>
      <c r="I472" s="106" t="n">
        <f aca="false">PRODUCT(G472/H472)</f>
        <v>1.26363636363636</v>
      </c>
      <c r="K472" s="6" t="s">
        <v>1805</v>
      </c>
      <c r="L472" s="106" t="n">
        <v>1.16296296296296</v>
      </c>
      <c r="M472" s="1" t="n">
        <v>157</v>
      </c>
    </row>
    <row r="473" customFormat="false" ht="15" hidden="false" customHeight="false" outlineLevel="0" collapsed="false">
      <c r="A473" s="54" t="n">
        <v>472</v>
      </c>
      <c r="B473" s="6" t="s">
        <v>1586</v>
      </c>
      <c r="C473" s="1" t="n">
        <v>7</v>
      </c>
      <c r="D473" s="1" t="n">
        <v>20</v>
      </c>
      <c r="E473" s="1" t="n">
        <v>111</v>
      </c>
      <c r="F473" s="1" t="s">
        <v>41</v>
      </c>
      <c r="G473" s="1" t="n">
        <f aca="false">PRODUCT(C473+D473+E473)</f>
        <v>138</v>
      </c>
      <c r="H473" s="48" t="n">
        <v>158</v>
      </c>
      <c r="I473" s="106" t="n">
        <f aca="false">PRODUCT(G473/H473)</f>
        <v>0.873417721518987</v>
      </c>
      <c r="K473" s="6" t="s">
        <v>475</v>
      </c>
      <c r="L473" s="106" t="n">
        <v>1.1592039800995</v>
      </c>
      <c r="M473" s="1" t="n">
        <v>233</v>
      </c>
    </row>
    <row r="474" customFormat="false" ht="15" hidden="false" customHeight="false" outlineLevel="0" collapsed="false">
      <c r="A474" s="54" t="n">
        <v>473</v>
      </c>
      <c r="B474" s="6" t="s">
        <v>1814</v>
      </c>
      <c r="C474" s="1" t="n">
        <v>3</v>
      </c>
      <c r="D474" s="1" t="n">
        <v>8</v>
      </c>
      <c r="E474" s="1" t="n">
        <v>127</v>
      </c>
      <c r="F474" s="1" t="s">
        <v>41</v>
      </c>
      <c r="G474" s="1" t="n">
        <f aca="false">PRODUCT(C474+D474+E474)</f>
        <v>138</v>
      </c>
      <c r="H474" s="48" t="n">
        <v>81</v>
      </c>
      <c r="I474" s="106" t="n">
        <f aca="false">PRODUCT(G474/H474)</f>
        <v>1.7037037037037</v>
      </c>
      <c r="K474" s="6" t="s">
        <v>1661</v>
      </c>
      <c r="L474" s="106" t="n">
        <v>1.15555555555556</v>
      </c>
      <c r="M474" s="1" t="n">
        <v>156</v>
      </c>
    </row>
    <row r="475" customFormat="false" ht="15" hidden="false" customHeight="false" outlineLevel="0" collapsed="false">
      <c r="A475" s="54" t="n">
        <v>474</v>
      </c>
      <c r="B475" s="6" t="s">
        <v>1853</v>
      </c>
      <c r="C475" s="1" t="n">
        <v>3</v>
      </c>
      <c r="D475" s="1" t="n">
        <v>48</v>
      </c>
      <c r="E475" s="1" t="n">
        <v>87</v>
      </c>
      <c r="F475" s="1" t="s">
        <v>41</v>
      </c>
      <c r="G475" s="1" t="n">
        <f aca="false">PRODUCT(C475+D475+E475)</f>
        <v>138</v>
      </c>
      <c r="H475" s="48" t="n">
        <v>56</v>
      </c>
      <c r="I475" s="106" t="n">
        <f aca="false">PRODUCT(G475/H475)</f>
        <v>2.46428571428571</v>
      </c>
      <c r="K475" s="6" t="s">
        <v>1754</v>
      </c>
      <c r="L475" s="106" t="n">
        <v>1.152</v>
      </c>
      <c r="M475" s="1" t="n">
        <v>144</v>
      </c>
    </row>
    <row r="476" customFormat="false" ht="15" hidden="false" customHeight="false" outlineLevel="0" collapsed="false">
      <c r="A476" s="54" t="n">
        <v>475</v>
      </c>
      <c r="B476" s="6" t="s">
        <v>1567</v>
      </c>
      <c r="C476" s="1" t="n">
        <v>8</v>
      </c>
      <c r="D476" s="1" t="n">
        <v>61</v>
      </c>
      <c r="E476" s="1" t="n">
        <v>68</v>
      </c>
      <c r="F476" s="1" t="s">
        <v>41</v>
      </c>
      <c r="G476" s="1" t="n">
        <f aca="false">PRODUCT(C476+D476+E476)</f>
        <v>137</v>
      </c>
      <c r="H476" s="48" t="n">
        <v>136</v>
      </c>
      <c r="I476" s="106" t="n">
        <f aca="false">PRODUCT(G476/H476)</f>
        <v>1.00735294117647</v>
      </c>
      <c r="K476" s="6" t="s">
        <v>391</v>
      </c>
      <c r="L476" s="106" t="n">
        <v>1.14942528735632</v>
      </c>
      <c r="M476" s="1" t="n">
        <v>200</v>
      </c>
    </row>
    <row r="477" customFormat="false" ht="15" hidden="false" customHeight="false" outlineLevel="0" collapsed="false">
      <c r="A477" s="54" t="n">
        <v>476</v>
      </c>
      <c r="B477" s="6" t="s">
        <v>478</v>
      </c>
      <c r="C477" s="1" t="n">
        <v>8</v>
      </c>
      <c r="D477" s="1" t="n">
        <v>30</v>
      </c>
      <c r="E477" s="1" t="n">
        <v>99</v>
      </c>
      <c r="F477" s="1" t="s">
        <v>41</v>
      </c>
      <c r="G477" s="1" t="n">
        <f aca="false">PRODUCT(C477+D477+E477)</f>
        <v>137</v>
      </c>
      <c r="H477" s="48" t="n">
        <v>147</v>
      </c>
      <c r="I477" s="106" t="n">
        <f aca="false">PRODUCT(G477/H477)</f>
        <v>0.931972789115646</v>
      </c>
      <c r="K477" s="6" t="s">
        <v>1643</v>
      </c>
      <c r="L477" s="106" t="n">
        <v>1.14754098360656</v>
      </c>
      <c r="M477" s="1" t="n">
        <v>140</v>
      </c>
    </row>
    <row r="478" customFormat="false" ht="15" hidden="false" customHeight="false" outlineLevel="0" collapsed="false">
      <c r="A478" s="54" t="n">
        <v>477</v>
      </c>
      <c r="B478" s="6" t="s">
        <v>1572</v>
      </c>
      <c r="C478" s="1" t="n">
        <v>6</v>
      </c>
      <c r="D478" s="1" t="n">
        <v>69</v>
      </c>
      <c r="E478" s="1" t="n">
        <v>61</v>
      </c>
      <c r="F478" s="1" t="s">
        <v>41</v>
      </c>
      <c r="G478" s="1" t="n">
        <f aca="false">PRODUCT(C478+D478+E478)</f>
        <v>136</v>
      </c>
      <c r="H478" s="48" t="n">
        <v>150</v>
      </c>
      <c r="I478" s="106" t="n">
        <f aca="false">PRODUCT(G478/H478)</f>
        <v>0.906666666666667</v>
      </c>
      <c r="K478" s="6" t="s">
        <v>1863</v>
      </c>
      <c r="L478" s="106" t="n">
        <v>1.14414414414414</v>
      </c>
      <c r="M478" s="1" t="n">
        <v>127</v>
      </c>
    </row>
    <row r="479" customFormat="false" ht="15" hidden="false" customHeight="false" outlineLevel="0" collapsed="false">
      <c r="A479" s="54" t="n">
        <v>478</v>
      </c>
      <c r="B479" s="6" t="s">
        <v>1677</v>
      </c>
      <c r="C479" s="1" t="n">
        <v>8</v>
      </c>
      <c r="D479" s="1" t="n">
        <v>53</v>
      </c>
      <c r="E479" s="1" t="n">
        <v>75</v>
      </c>
      <c r="F479" s="1" t="s">
        <v>41</v>
      </c>
      <c r="G479" s="1" t="n">
        <f aca="false">PRODUCT(C479+D479+E479)</f>
        <v>136</v>
      </c>
      <c r="H479" s="48" t="n">
        <v>37</v>
      </c>
      <c r="I479" s="106" t="n">
        <f aca="false">PRODUCT(G479/H479)</f>
        <v>3.67567567567568</v>
      </c>
      <c r="K479" s="6" t="s">
        <v>244</v>
      </c>
      <c r="L479" s="106" t="n">
        <v>1.1390134529148</v>
      </c>
      <c r="M479" s="1" t="n">
        <v>254</v>
      </c>
    </row>
    <row r="480" customFormat="false" ht="15" hidden="false" customHeight="false" outlineLevel="0" collapsed="false">
      <c r="A480" s="54" t="n">
        <v>479</v>
      </c>
      <c r="B480" s="6" t="s">
        <v>1897</v>
      </c>
      <c r="C480" s="1" t="n">
        <v>7</v>
      </c>
      <c r="D480" s="1" t="n">
        <v>68</v>
      </c>
      <c r="E480" s="1" t="n">
        <v>61</v>
      </c>
      <c r="F480" s="1" t="s">
        <v>41</v>
      </c>
      <c r="G480" s="1" t="n">
        <f aca="false">PRODUCT(C480+D480+E480)</f>
        <v>136</v>
      </c>
      <c r="H480" s="48" t="n">
        <v>76</v>
      </c>
      <c r="I480" s="106" t="n">
        <f aca="false">PRODUCT(G480/H480)</f>
        <v>1.78947368421053</v>
      </c>
      <c r="K480" s="6" t="s">
        <v>1332</v>
      </c>
      <c r="L480" s="106" t="n">
        <v>1.13227513227513</v>
      </c>
      <c r="M480" s="1" t="n">
        <v>214</v>
      </c>
    </row>
    <row r="481" customFormat="false" ht="15" hidden="false" customHeight="false" outlineLevel="0" collapsed="false">
      <c r="A481" s="54" t="n">
        <v>480</v>
      </c>
      <c r="B481" s="6" t="s">
        <v>2108</v>
      </c>
      <c r="C481" s="1" t="n">
        <v>2</v>
      </c>
      <c r="D481" s="1" t="n">
        <v>123</v>
      </c>
      <c r="E481" s="1" t="n">
        <v>11</v>
      </c>
      <c r="F481" s="1" t="s">
        <v>41</v>
      </c>
      <c r="G481" s="1" t="n">
        <f aca="false">PRODUCT(C481+D481+E481)</f>
        <v>136</v>
      </c>
      <c r="H481" s="48" t="n">
        <v>74</v>
      </c>
      <c r="I481" s="106" t="n">
        <f aca="false">PRODUCT(G481/H481)</f>
        <v>1.83783783783784</v>
      </c>
      <c r="K481" s="6" t="s">
        <v>1666</v>
      </c>
      <c r="L481" s="106" t="n">
        <v>1.13207547169811</v>
      </c>
      <c r="M481" s="1" t="n">
        <v>120</v>
      </c>
    </row>
    <row r="482" customFormat="false" ht="15" hidden="false" customHeight="false" outlineLevel="0" collapsed="false">
      <c r="A482" s="54" t="n">
        <v>481</v>
      </c>
      <c r="B482" s="6" t="s">
        <v>1807</v>
      </c>
      <c r="C482" s="1" t="n">
        <v>4</v>
      </c>
      <c r="D482" s="1" t="n">
        <v>54</v>
      </c>
      <c r="E482" s="1" t="n">
        <v>77</v>
      </c>
      <c r="F482" s="1" t="s">
        <v>41</v>
      </c>
      <c r="G482" s="1" t="n">
        <f aca="false">PRODUCT(C482+D482+E482)</f>
        <v>135</v>
      </c>
      <c r="H482" s="48" t="n">
        <v>80</v>
      </c>
      <c r="I482" s="106" t="n">
        <f aca="false">PRODUCT(G482/H482)</f>
        <v>1.6875</v>
      </c>
      <c r="K482" s="6" t="s">
        <v>1584</v>
      </c>
      <c r="L482" s="106" t="n">
        <v>1.13076923076923</v>
      </c>
      <c r="M482" s="1" t="n">
        <v>147</v>
      </c>
    </row>
    <row r="483" customFormat="false" ht="15" hidden="false" customHeight="false" outlineLevel="0" collapsed="false">
      <c r="A483" s="54" t="n">
        <v>482</v>
      </c>
      <c r="B483" s="6" t="s">
        <v>1515</v>
      </c>
      <c r="C483" s="1" t="n">
        <v>5</v>
      </c>
      <c r="D483" s="1" t="n">
        <v>59</v>
      </c>
      <c r="E483" s="1" t="n">
        <v>70</v>
      </c>
      <c r="F483" s="1" t="s">
        <v>41</v>
      </c>
      <c r="G483" s="1" t="n">
        <f aca="false">PRODUCT(C483+D483+E483)</f>
        <v>134</v>
      </c>
      <c r="H483" s="48" t="n">
        <v>131</v>
      </c>
      <c r="I483" s="106" t="n">
        <f aca="false">PRODUCT(G483/H483)</f>
        <v>1.02290076335878</v>
      </c>
      <c r="K483" s="6" t="s">
        <v>1036</v>
      </c>
      <c r="L483" s="106" t="n">
        <v>1.13063063063063</v>
      </c>
      <c r="M483" s="1" t="n">
        <v>251</v>
      </c>
    </row>
    <row r="484" customFormat="false" ht="15" hidden="false" customHeight="false" outlineLevel="0" collapsed="false">
      <c r="A484" s="54" t="n">
        <v>483</v>
      </c>
      <c r="B484" s="6" t="s">
        <v>253</v>
      </c>
      <c r="C484" s="1" t="n">
        <v>7</v>
      </c>
      <c r="D484" s="1" t="n">
        <v>2</v>
      </c>
      <c r="E484" s="1" t="n">
        <v>125</v>
      </c>
      <c r="F484" s="1" t="s">
        <v>41</v>
      </c>
      <c r="G484" s="1" t="n">
        <f aca="false">PRODUCT(C484+D484+E484)</f>
        <v>134</v>
      </c>
      <c r="H484" s="48" t="n">
        <v>92</v>
      </c>
      <c r="I484" s="106" t="n">
        <f aca="false">PRODUCT(G484/H484)</f>
        <v>1.45652173913043</v>
      </c>
      <c r="K484" s="6" t="s">
        <v>1757</v>
      </c>
      <c r="L484" s="106" t="n">
        <v>1.12903225806452</v>
      </c>
      <c r="M484" s="1" t="n">
        <v>140</v>
      </c>
    </row>
    <row r="485" customFormat="false" ht="15" hidden="false" customHeight="false" outlineLevel="0" collapsed="false">
      <c r="A485" s="54" t="n">
        <v>484</v>
      </c>
      <c r="B485" s="6" t="s">
        <v>1791</v>
      </c>
      <c r="C485" s="1" t="n">
        <v>7</v>
      </c>
      <c r="D485" s="1" t="n">
        <v>95</v>
      </c>
      <c r="E485" s="1" t="n">
        <v>32</v>
      </c>
      <c r="F485" s="1" t="s">
        <v>41</v>
      </c>
      <c r="G485" s="1" t="n">
        <f aca="false">PRODUCT(C485+D485+E485)</f>
        <v>134</v>
      </c>
      <c r="H485" s="48" t="n">
        <v>136</v>
      </c>
      <c r="I485" s="106" t="n">
        <f aca="false">PRODUCT(G485/H485)</f>
        <v>0.985294117647059</v>
      </c>
      <c r="K485" s="6" t="s">
        <v>52</v>
      </c>
      <c r="L485" s="106" t="n">
        <v>1.12686567164179</v>
      </c>
      <c r="M485" s="1" t="n">
        <v>151</v>
      </c>
    </row>
    <row r="486" customFormat="false" ht="15" hidden="false" customHeight="false" outlineLevel="0" collapsed="false">
      <c r="A486" s="54" t="n">
        <v>485</v>
      </c>
      <c r="B486" s="6" t="s">
        <v>1876</v>
      </c>
      <c r="C486" s="1" t="n">
        <v>13</v>
      </c>
      <c r="D486" s="1" t="n">
        <v>74</v>
      </c>
      <c r="E486" s="1" t="n">
        <v>47</v>
      </c>
      <c r="F486" s="1" t="s">
        <v>41</v>
      </c>
      <c r="G486" s="1" t="n">
        <f aca="false">PRODUCT(C486+D486+E486)</f>
        <v>134</v>
      </c>
      <c r="H486" s="48" t="n">
        <v>64</v>
      </c>
      <c r="I486" s="106" t="n">
        <f aca="false">PRODUCT(G486/H486)</f>
        <v>2.09375</v>
      </c>
      <c r="K486" s="6" t="s">
        <v>1383</v>
      </c>
      <c r="L486" s="106" t="n">
        <v>1.1214953271028</v>
      </c>
      <c r="M486" s="1" t="n">
        <v>240</v>
      </c>
    </row>
    <row r="487" customFormat="false" ht="15" hidden="false" customHeight="false" outlineLevel="0" collapsed="false">
      <c r="A487" s="54" t="n">
        <v>486</v>
      </c>
      <c r="B487" s="6" t="s">
        <v>1909</v>
      </c>
      <c r="C487" s="1" t="n">
        <v>7</v>
      </c>
      <c r="D487" s="1" t="n">
        <v>62</v>
      </c>
      <c r="E487" s="1" t="n">
        <v>65</v>
      </c>
      <c r="F487" s="1" t="s">
        <v>41</v>
      </c>
      <c r="G487" s="1" t="n">
        <f aca="false">PRODUCT(C487+D487+E487)</f>
        <v>134</v>
      </c>
      <c r="H487" s="48" t="n">
        <v>61</v>
      </c>
      <c r="I487" s="106" t="n">
        <f aca="false">PRODUCT(G487/H487)</f>
        <v>2.19672131147541</v>
      </c>
      <c r="K487" s="6" t="s">
        <v>207</v>
      </c>
      <c r="L487" s="106" t="n">
        <v>1.11805555555556</v>
      </c>
      <c r="M487" s="1" t="n">
        <v>322</v>
      </c>
    </row>
    <row r="488" customFormat="false" ht="15" hidden="false" customHeight="false" outlineLevel="0" collapsed="false">
      <c r="A488" s="54" t="n">
        <v>487</v>
      </c>
      <c r="B488" s="6" t="s">
        <v>578</v>
      </c>
      <c r="C488" s="1" t="n">
        <v>3</v>
      </c>
      <c r="D488" s="1" t="n">
        <v>6</v>
      </c>
      <c r="E488" s="1" t="n">
        <v>124</v>
      </c>
      <c r="F488" s="1" t="s">
        <v>41</v>
      </c>
      <c r="G488" s="1" t="n">
        <f aca="false">PRODUCT(C488+D488+E488)</f>
        <v>133</v>
      </c>
      <c r="H488" s="48" t="n">
        <v>96</v>
      </c>
      <c r="I488" s="106" t="n">
        <f aca="false">PRODUCT(G488/H488)</f>
        <v>1.38541666666667</v>
      </c>
      <c r="K488" s="6" t="s">
        <v>2003</v>
      </c>
      <c r="L488" s="106" t="n">
        <v>1.10909090909091</v>
      </c>
      <c r="M488" s="1" t="n">
        <v>122</v>
      </c>
    </row>
    <row r="489" customFormat="false" ht="15" hidden="false" customHeight="false" outlineLevel="0" collapsed="false">
      <c r="A489" s="54" t="n">
        <v>488</v>
      </c>
      <c r="B489" s="6" t="s">
        <v>1935</v>
      </c>
      <c r="C489" s="1" t="n">
        <v>8</v>
      </c>
      <c r="D489" s="1" t="n">
        <v>70</v>
      </c>
      <c r="E489" s="1" t="n">
        <v>55</v>
      </c>
      <c r="F489" s="1" t="s">
        <v>41</v>
      </c>
      <c r="G489" s="1" t="n">
        <f aca="false">PRODUCT(C489+D489+E489)</f>
        <v>133</v>
      </c>
      <c r="H489" s="48" t="n">
        <v>83</v>
      </c>
      <c r="I489" s="106" t="n">
        <f aca="false">PRODUCT(G489/H489)</f>
        <v>1.60240963855422</v>
      </c>
      <c r="K489" s="6" t="s">
        <v>1680</v>
      </c>
      <c r="L489" s="106" t="n">
        <v>1.10810810810811</v>
      </c>
      <c r="M489" s="1" t="n">
        <v>164</v>
      </c>
    </row>
    <row r="490" customFormat="false" ht="15" hidden="false" customHeight="false" outlineLevel="0" collapsed="false">
      <c r="A490" s="54" t="n">
        <v>489</v>
      </c>
      <c r="B490" s="6" t="s">
        <v>1787</v>
      </c>
      <c r="C490" s="1" t="n">
        <v>2</v>
      </c>
      <c r="D490" s="1" t="n">
        <v>37</v>
      </c>
      <c r="E490" s="1" t="n">
        <v>93</v>
      </c>
      <c r="F490" s="1" t="s">
        <v>41</v>
      </c>
      <c r="G490" s="1" t="n">
        <f aca="false">PRODUCT(C490+D490+E490)</f>
        <v>132</v>
      </c>
      <c r="H490" s="48" t="n">
        <v>54</v>
      </c>
      <c r="I490" s="106" t="n">
        <f aca="false">PRODUCT(G490/H490)</f>
        <v>2.44444444444444</v>
      </c>
      <c r="K490" s="6" t="s">
        <v>1990</v>
      </c>
      <c r="L490" s="106" t="n">
        <v>1.1047619047619</v>
      </c>
      <c r="M490" s="1" t="n">
        <v>116</v>
      </c>
    </row>
    <row r="491" customFormat="false" ht="15" hidden="false" customHeight="false" outlineLevel="0" collapsed="false">
      <c r="A491" s="54" t="n">
        <v>490</v>
      </c>
      <c r="B491" s="6" t="s">
        <v>1916</v>
      </c>
      <c r="C491" s="1" t="n">
        <v>9</v>
      </c>
      <c r="D491" s="1" t="n">
        <v>80</v>
      </c>
      <c r="E491" s="1" t="n">
        <v>43</v>
      </c>
      <c r="F491" s="1" t="s">
        <v>41</v>
      </c>
      <c r="G491" s="1" t="n">
        <f aca="false">PRODUCT(C491+D491+E491)</f>
        <v>132</v>
      </c>
      <c r="H491" s="48" t="n">
        <v>107</v>
      </c>
      <c r="I491" s="106" t="n">
        <f aca="false">PRODUCT(G491/H491)</f>
        <v>1.23364485981308</v>
      </c>
      <c r="K491" s="6" t="s">
        <v>1527</v>
      </c>
      <c r="L491" s="106" t="n">
        <v>1.10240963855422</v>
      </c>
      <c r="M491" s="1" t="n">
        <v>183</v>
      </c>
    </row>
    <row r="492" customFormat="false" ht="15" hidden="false" customHeight="false" outlineLevel="0" collapsed="false">
      <c r="A492" s="54" t="n">
        <v>491</v>
      </c>
      <c r="B492" s="6" t="s">
        <v>1948</v>
      </c>
      <c r="C492" s="1" t="n">
        <v>6</v>
      </c>
      <c r="D492" s="1" t="n">
        <v>39</v>
      </c>
      <c r="E492" s="1" t="n">
        <v>86</v>
      </c>
      <c r="F492" s="1" t="s">
        <v>41</v>
      </c>
      <c r="G492" s="1" t="n">
        <f aca="false">PRODUCT(C492+D492+E492)</f>
        <v>131</v>
      </c>
      <c r="H492" s="48" t="n">
        <v>57</v>
      </c>
      <c r="I492" s="106" t="n">
        <f aca="false">PRODUCT(G492/H492)</f>
        <v>2.29824561403509</v>
      </c>
      <c r="K492" s="6" t="s">
        <v>1669</v>
      </c>
      <c r="L492" s="106" t="n">
        <v>1.1</v>
      </c>
      <c r="M492" s="1" t="n">
        <v>176</v>
      </c>
    </row>
    <row r="493" customFormat="false" ht="15" hidden="false" customHeight="false" outlineLevel="0" collapsed="false">
      <c r="A493" s="54" t="n">
        <v>492</v>
      </c>
      <c r="B493" s="6" t="s">
        <v>1377</v>
      </c>
      <c r="C493" s="1" t="n">
        <v>3</v>
      </c>
      <c r="D493" s="1" t="n">
        <v>75</v>
      </c>
      <c r="E493" s="1" t="n">
        <v>52</v>
      </c>
      <c r="F493" s="1" t="s">
        <v>41</v>
      </c>
      <c r="G493" s="1" t="n">
        <f aca="false">PRODUCT(C493+D493+E493)</f>
        <v>130</v>
      </c>
      <c r="H493" s="48" t="n">
        <v>151</v>
      </c>
      <c r="I493" s="106" t="n">
        <f aca="false">PRODUCT(G493/H493)</f>
        <v>0.860927152317881</v>
      </c>
      <c r="K493" s="6" t="s">
        <v>1883</v>
      </c>
      <c r="L493" s="106" t="n">
        <v>1.1</v>
      </c>
      <c r="M493" s="1" t="n">
        <v>121</v>
      </c>
    </row>
    <row r="494" customFormat="false" ht="15" hidden="false" customHeight="false" outlineLevel="0" collapsed="false">
      <c r="A494" s="54" t="n">
        <v>493</v>
      </c>
      <c r="B494" s="6" t="s">
        <v>1389</v>
      </c>
      <c r="C494" s="1" t="n">
        <v>6</v>
      </c>
      <c r="D494" s="1" t="n">
        <v>41</v>
      </c>
      <c r="E494" s="1" t="n">
        <v>83</v>
      </c>
      <c r="F494" s="1" t="s">
        <v>41</v>
      </c>
      <c r="G494" s="1" t="n">
        <f aca="false">PRODUCT(C494+D494+E494)</f>
        <v>130</v>
      </c>
      <c r="H494" s="48" t="n">
        <v>193</v>
      </c>
      <c r="I494" s="106" t="n">
        <f aca="false">PRODUCT(G494/H494)</f>
        <v>0.673575129533679</v>
      </c>
      <c r="K494" s="6" t="s">
        <v>484</v>
      </c>
      <c r="L494" s="106" t="n">
        <v>1.08620689655172</v>
      </c>
      <c r="M494" s="1" t="n">
        <v>126</v>
      </c>
    </row>
    <row r="495" customFormat="false" ht="15" hidden="false" customHeight="false" outlineLevel="0" collapsed="false">
      <c r="A495" s="54" t="n">
        <v>494</v>
      </c>
      <c r="B495" s="6" t="s">
        <v>1625</v>
      </c>
      <c r="C495" s="1" t="n">
        <v>8</v>
      </c>
      <c r="D495" s="1" t="n">
        <v>70</v>
      </c>
      <c r="E495" s="1" t="n">
        <v>52</v>
      </c>
      <c r="F495" s="1" t="s">
        <v>41</v>
      </c>
      <c r="G495" s="1" t="n">
        <f aca="false">PRODUCT(C495+D495+E495)</f>
        <v>130</v>
      </c>
      <c r="H495" s="48" t="n">
        <v>132</v>
      </c>
      <c r="I495" s="106" t="n">
        <f aca="false">PRODUCT(G495/H495)</f>
        <v>0.984848484848485</v>
      </c>
      <c r="K495" s="6" t="s">
        <v>1691</v>
      </c>
      <c r="L495" s="106" t="n">
        <v>1.08333333333333</v>
      </c>
      <c r="M495" s="1" t="n">
        <v>169</v>
      </c>
    </row>
    <row r="496" customFormat="false" ht="15" hidden="false" customHeight="false" outlineLevel="0" collapsed="false">
      <c r="A496" s="54" t="n">
        <v>495</v>
      </c>
      <c r="B496" s="6" t="s">
        <v>1760</v>
      </c>
      <c r="C496" s="1" t="n">
        <v>8</v>
      </c>
      <c r="D496" s="1" t="n">
        <v>30</v>
      </c>
      <c r="E496" s="1" t="n">
        <v>92</v>
      </c>
      <c r="F496" s="1" t="s">
        <v>41</v>
      </c>
      <c r="G496" s="1" t="n">
        <f aca="false">PRODUCT(C496+D496+E496)</f>
        <v>130</v>
      </c>
      <c r="H496" s="48" t="n">
        <v>144</v>
      </c>
      <c r="I496" s="106" t="n">
        <f aca="false">PRODUCT(G496/H496)</f>
        <v>0.902777777777778</v>
      </c>
      <c r="K496" s="6" t="s">
        <v>1230</v>
      </c>
      <c r="L496" s="106" t="n">
        <v>1.07352941176471</v>
      </c>
      <c r="M496" s="1" t="n">
        <v>219</v>
      </c>
    </row>
    <row r="497" customFormat="false" ht="15" hidden="false" customHeight="false" outlineLevel="0" collapsed="false">
      <c r="A497" s="54" t="n">
        <v>496</v>
      </c>
      <c r="B497" s="6" t="s">
        <v>1789</v>
      </c>
      <c r="C497" s="1" t="n">
        <v>4</v>
      </c>
      <c r="D497" s="1" t="n">
        <v>43</v>
      </c>
      <c r="E497" s="1" t="n">
        <v>83</v>
      </c>
      <c r="F497" s="1" t="s">
        <v>41</v>
      </c>
      <c r="G497" s="1" t="n">
        <f aca="false">PRODUCT(C497+D497+E497)</f>
        <v>130</v>
      </c>
      <c r="H497" s="48" t="n">
        <v>63</v>
      </c>
      <c r="I497" s="106" t="n">
        <f aca="false">PRODUCT(G497/H497)</f>
        <v>2.06349206349206</v>
      </c>
      <c r="K497" s="6" t="s">
        <v>1809</v>
      </c>
      <c r="L497" s="106" t="n">
        <v>1.0695652173913</v>
      </c>
      <c r="M497" s="1" t="n">
        <v>123</v>
      </c>
    </row>
    <row r="498" customFormat="false" ht="15" hidden="false" customHeight="false" outlineLevel="0" collapsed="false">
      <c r="A498" s="54" t="n">
        <v>497</v>
      </c>
      <c r="B498" s="6" t="s">
        <v>1838</v>
      </c>
      <c r="C498" s="1" t="n">
        <v>5</v>
      </c>
      <c r="D498" s="1" t="n">
        <v>53</v>
      </c>
      <c r="E498" s="1" t="n">
        <v>72</v>
      </c>
      <c r="F498" s="1" t="s">
        <v>41</v>
      </c>
      <c r="G498" s="1" t="n">
        <f aca="false">PRODUCT(C498+D498+E498)</f>
        <v>130</v>
      </c>
      <c r="H498" s="48" t="n">
        <v>41</v>
      </c>
      <c r="I498" s="106" t="n">
        <f aca="false">PRODUCT(G498/H498)</f>
        <v>3.17073170731707</v>
      </c>
      <c r="K498" s="6" t="s">
        <v>1650</v>
      </c>
      <c r="L498" s="106" t="n">
        <v>1.055</v>
      </c>
      <c r="M498" s="1" t="n">
        <v>211</v>
      </c>
    </row>
    <row r="499" customFormat="false" ht="15" hidden="false" customHeight="false" outlineLevel="0" collapsed="false">
      <c r="A499" s="54" t="n">
        <v>498</v>
      </c>
      <c r="B499" s="6" t="s">
        <v>2013</v>
      </c>
      <c r="C499" s="1" t="n">
        <v>7</v>
      </c>
      <c r="D499" s="1" t="n">
        <v>98</v>
      </c>
      <c r="E499" s="1" t="n">
        <v>25</v>
      </c>
      <c r="F499" s="1" t="s">
        <v>41</v>
      </c>
      <c r="G499" s="1" t="n">
        <f aca="false">PRODUCT(C499+D499+E499)</f>
        <v>130</v>
      </c>
      <c r="H499" s="48" t="n">
        <v>110</v>
      </c>
      <c r="I499" s="106" t="n">
        <f aca="false">PRODUCT(G499/H499)</f>
        <v>1.18181818181818</v>
      </c>
      <c r="K499" s="6" t="s">
        <v>1352</v>
      </c>
      <c r="L499" s="106" t="n">
        <v>1.05072463768116</v>
      </c>
      <c r="M499" s="1" t="n">
        <v>145</v>
      </c>
    </row>
    <row r="500" customFormat="false" ht="15" hidden="false" customHeight="false" outlineLevel="0" collapsed="false">
      <c r="A500" s="54" t="n">
        <v>499</v>
      </c>
      <c r="B500" s="6" t="s">
        <v>1738</v>
      </c>
      <c r="C500" s="1" t="n">
        <v>9</v>
      </c>
      <c r="D500" s="1" t="n">
        <v>36</v>
      </c>
      <c r="E500" s="1" t="n">
        <v>84</v>
      </c>
      <c r="F500" s="1" t="s">
        <v>41</v>
      </c>
      <c r="G500" s="1" t="n">
        <f aca="false">PRODUCT(C500+D500+E500)</f>
        <v>129</v>
      </c>
      <c r="H500" s="48" t="n">
        <v>156</v>
      </c>
      <c r="I500" s="106" t="n">
        <f aca="false">PRODUCT(G500/H500)</f>
        <v>0.826923076923077</v>
      </c>
      <c r="K500" s="6" t="s">
        <v>1636</v>
      </c>
      <c r="L500" s="106" t="n">
        <v>1.03947368421053</v>
      </c>
      <c r="M500" s="1" t="n">
        <v>158</v>
      </c>
    </row>
    <row r="501" customFormat="false" ht="15" hidden="false" customHeight="false" outlineLevel="0" collapsed="false">
      <c r="A501" s="54" t="n">
        <v>500</v>
      </c>
      <c r="B501" s="6" t="s">
        <v>258</v>
      </c>
      <c r="C501" s="1" t="n">
        <v>5</v>
      </c>
      <c r="D501" s="1" t="n">
        <v>47</v>
      </c>
      <c r="E501" s="1" t="n">
        <v>76</v>
      </c>
      <c r="F501" s="1" t="s">
        <v>41</v>
      </c>
      <c r="G501" s="1" t="n">
        <f aca="false">PRODUCT(C501+D501+E501)</f>
        <v>128</v>
      </c>
      <c r="H501" s="48" t="n">
        <v>200</v>
      </c>
      <c r="I501" s="106" t="n">
        <f aca="false">PRODUCT(G501/H501)</f>
        <v>0.64</v>
      </c>
      <c r="K501" s="6" t="s">
        <v>336</v>
      </c>
      <c r="L501" s="106" t="n">
        <v>1.03088803088803</v>
      </c>
      <c r="M501" s="1" t="n">
        <v>267</v>
      </c>
    </row>
    <row r="502" customFormat="false" ht="15" hidden="false" customHeight="false" outlineLevel="0" collapsed="false">
      <c r="A502" s="54" t="n">
        <v>501</v>
      </c>
      <c r="B502" s="6" t="s">
        <v>1891</v>
      </c>
      <c r="C502" s="1" t="n">
        <v>5</v>
      </c>
      <c r="D502" s="1" t="n">
        <v>70</v>
      </c>
      <c r="E502" s="1" t="n">
        <v>53</v>
      </c>
      <c r="F502" s="1" t="s">
        <v>41</v>
      </c>
      <c r="G502" s="1" t="n">
        <f aca="false">PRODUCT(C502+D502+E502)</f>
        <v>128</v>
      </c>
      <c r="H502" s="48" t="n">
        <v>79</v>
      </c>
      <c r="I502" s="106" t="n">
        <f aca="false">PRODUCT(G502/H502)</f>
        <v>1.62025316455696</v>
      </c>
      <c r="K502" s="6" t="s">
        <v>1658</v>
      </c>
      <c r="L502" s="106" t="n">
        <v>1.03086419753086</v>
      </c>
      <c r="M502" s="1" t="n">
        <v>167</v>
      </c>
    </row>
    <row r="503" customFormat="false" ht="15" hidden="false" customHeight="false" outlineLevel="0" collapsed="false">
      <c r="A503" s="54" t="n">
        <v>502</v>
      </c>
      <c r="B503" s="6" t="s">
        <v>1630</v>
      </c>
      <c r="C503" s="1" t="n">
        <v>5</v>
      </c>
      <c r="D503" s="1" t="n">
        <v>79</v>
      </c>
      <c r="E503" s="1" t="n">
        <v>43</v>
      </c>
      <c r="F503" s="1" t="s">
        <v>41</v>
      </c>
      <c r="G503" s="1" t="n">
        <f aca="false">PRODUCT(C503+D503+E503)</f>
        <v>127</v>
      </c>
      <c r="H503" s="48" t="n">
        <v>132</v>
      </c>
      <c r="I503" s="106" t="n">
        <f aca="false">PRODUCT(G503/H503)</f>
        <v>0.962121212121212</v>
      </c>
      <c r="K503" s="6" t="s">
        <v>575</v>
      </c>
      <c r="L503" s="106" t="n">
        <v>1.03067484662577</v>
      </c>
      <c r="M503" s="1" t="n">
        <v>168</v>
      </c>
    </row>
    <row r="504" customFormat="false" ht="15" hidden="false" customHeight="false" outlineLevel="0" collapsed="false">
      <c r="A504" s="54" t="n">
        <v>503</v>
      </c>
      <c r="B504" s="6" t="s">
        <v>76</v>
      </c>
      <c r="C504" s="1" t="n">
        <v>4</v>
      </c>
      <c r="D504" s="1" t="n">
        <v>53</v>
      </c>
      <c r="E504" s="1" t="n">
        <v>70</v>
      </c>
      <c r="F504" s="1" t="s">
        <v>41</v>
      </c>
      <c r="G504" s="1" t="n">
        <f aca="false">PRODUCT(C504+D504+E504)</f>
        <v>127</v>
      </c>
      <c r="H504" s="48" t="n">
        <v>139</v>
      </c>
      <c r="I504" s="106" t="n">
        <f aca="false">PRODUCT(G504/H504)</f>
        <v>0.913669064748201</v>
      </c>
      <c r="K504" s="6" t="s">
        <v>1287</v>
      </c>
      <c r="L504" s="106" t="n">
        <v>1.02475247524752</v>
      </c>
      <c r="M504" s="1" t="n">
        <v>207</v>
      </c>
    </row>
    <row r="505" customFormat="false" ht="15" hidden="false" customHeight="false" outlineLevel="0" collapsed="false">
      <c r="A505" s="54" t="n">
        <v>504</v>
      </c>
      <c r="B505" s="6" t="s">
        <v>1863</v>
      </c>
      <c r="C505" s="1" t="n">
        <v>7</v>
      </c>
      <c r="D505" s="1" t="n">
        <v>28</v>
      </c>
      <c r="E505" s="1" t="n">
        <v>92</v>
      </c>
      <c r="F505" s="1" t="s">
        <v>41</v>
      </c>
      <c r="G505" s="1" t="n">
        <f aca="false">PRODUCT(C505+D505+E505)</f>
        <v>127</v>
      </c>
      <c r="H505" s="48" t="n">
        <v>111</v>
      </c>
      <c r="I505" s="106" t="n">
        <f aca="false">PRODUCT(G505/H505)</f>
        <v>1.14414414414414</v>
      </c>
      <c r="K505" s="6" t="s">
        <v>1515</v>
      </c>
      <c r="L505" s="106" t="n">
        <v>1.02290076335878</v>
      </c>
      <c r="M505" s="1" t="n">
        <v>134</v>
      </c>
    </row>
    <row r="506" customFormat="false" ht="15" hidden="false" customHeight="false" outlineLevel="0" collapsed="false">
      <c r="A506" s="54" t="n">
        <v>505</v>
      </c>
      <c r="B506" s="6" t="s">
        <v>1951</v>
      </c>
      <c r="C506" s="1" t="n">
        <v>2</v>
      </c>
      <c r="D506" s="1" t="n">
        <v>105</v>
      </c>
      <c r="E506" s="1" t="n">
        <v>20</v>
      </c>
      <c r="F506" s="1" t="s">
        <v>41</v>
      </c>
      <c r="G506" s="1" t="n">
        <f aca="false">PRODUCT(C506+D506+E506)</f>
        <v>127</v>
      </c>
      <c r="H506" s="48" t="n">
        <v>127</v>
      </c>
      <c r="I506" s="106" t="n">
        <f aca="false">PRODUCT(G506/H506)</f>
        <v>1</v>
      </c>
      <c r="K506" s="6" t="s">
        <v>1521</v>
      </c>
      <c r="L506" s="106" t="n">
        <v>1.01923076923077</v>
      </c>
      <c r="M506" s="1" t="n">
        <v>159</v>
      </c>
    </row>
    <row r="507" customFormat="false" ht="15" hidden="false" customHeight="false" outlineLevel="0" collapsed="false">
      <c r="A507" s="54" t="n">
        <v>506</v>
      </c>
      <c r="B507" s="6" t="s">
        <v>1685</v>
      </c>
      <c r="C507" s="1" t="n">
        <v>1</v>
      </c>
      <c r="D507" s="1" t="n">
        <v>78</v>
      </c>
      <c r="E507" s="1" t="n">
        <v>47</v>
      </c>
      <c r="F507" s="1" t="s">
        <v>41</v>
      </c>
      <c r="G507" s="1" t="n">
        <f aca="false">PRODUCT(C507+D507+E507)</f>
        <v>126</v>
      </c>
      <c r="H507" s="48" t="n">
        <v>144</v>
      </c>
      <c r="I507" s="106" t="n">
        <f aca="false">PRODUCT(G507/H507)</f>
        <v>0.875</v>
      </c>
      <c r="K507" s="6" t="s">
        <v>1811</v>
      </c>
      <c r="L507" s="106" t="n">
        <v>1.01739130434783</v>
      </c>
      <c r="M507" s="1" t="n">
        <v>117</v>
      </c>
    </row>
    <row r="508" customFormat="false" ht="15" hidden="false" customHeight="false" outlineLevel="0" collapsed="false">
      <c r="A508" s="54" t="n">
        <v>507</v>
      </c>
      <c r="B508" s="6" t="s">
        <v>484</v>
      </c>
      <c r="C508" s="1" t="n">
        <v>6</v>
      </c>
      <c r="D508" s="1" t="n">
        <v>25</v>
      </c>
      <c r="E508" s="1" t="n">
        <v>95</v>
      </c>
      <c r="F508" s="1" t="s">
        <v>41</v>
      </c>
      <c r="G508" s="1" t="n">
        <f aca="false">PRODUCT(C508+D508+E508)</f>
        <v>126</v>
      </c>
      <c r="H508" s="48" t="n">
        <v>116</v>
      </c>
      <c r="I508" s="106" t="n">
        <f aca="false">PRODUCT(G508/H508)</f>
        <v>1.08620689655172</v>
      </c>
      <c r="K508" s="6" t="s">
        <v>1451</v>
      </c>
      <c r="L508" s="106" t="n">
        <v>1.01570680628272</v>
      </c>
      <c r="M508" s="1" t="n">
        <v>194</v>
      </c>
    </row>
    <row r="509" customFormat="false" ht="15" hidden="false" customHeight="false" outlineLevel="0" collapsed="false">
      <c r="A509" s="54" t="n">
        <v>508</v>
      </c>
      <c r="B509" s="6" t="s">
        <v>1825</v>
      </c>
      <c r="C509" s="1" t="n">
        <v>3</v>
      </c>
      <c r="D509" s="1" t="n">
        <v>21</v>
      </c>
      <c r="E509" s="1" t="n">
        <v>102</v>
      </c>
      <c r="F509" s="1" t="s">
        <v>41</v>
      </c>
      <c r="G509" s="1" t="n">
        <f aca="false">PRODUCT(C509+D509+E509)</f>
        <v>126</v>
      </c>
      <c r="H509" s="48" t="n">
        <v>95</v>
      </c>
      <c r="I509" s="106" t="n">
        <f aca="false">PRODUCT(G509/H509)</f>
        <v>1.32631578947368</v>
      </c>
      <c r="K509" s="6" t="s">
        <v>1567</v>
      </c>
      <c r="L509" s="106" t="n">
        <v>1.00735294117647</v>
      </c>
      <c r="M509" s="1" t="n">
        <v>137</v>
      </c>
    </row>
    <row r="510" customFormat="false" ht="15" hidden="false" customHeight="false" outlineLevel="0" collapsed="false">
      <c r="A510" s="54" t="n">
        <v>509</v>
      </c>
      <c r="B510" s="56" t="s">
        <v>439</v>
      </c>
      <c r="C510" s="1" t="n">
        <v>8</v>
      </c>
      <c r="D510" s="1" t="n">
        <v>105</v>
      </c>
      <c r="E510" s="1" t="n">
        <v>12</v>
      </c>
      <c r="F510" s="1" t="s">
        <v>41</v>
      </c>
      <c r="G510" s="1" t="n">
        <f aca="false">PRODUCT(C510+D510+E510)</f>
        <v>125</v>
      </c>
      <c r="H510" s="48" t="n">
        <v>67</v>
      </c>
      <c r="I510" s="106" t="n">
        <f aca="false">PRODUCT(G510/H510)</f>
        <v>1.86567164179104</v>
      </c>
      <c r="K510" s="6" t="s">
        <v>354</v>
      </c>
      <c r="L510" s="106" t="n">
        <v>1</v>
      </c>
      <c r="M510" s="1" t="n">
        <v>253</v>
      </c>
    </row>
    <row r="511" customFormat="false" ht="15" hidden="false" customHeight="false" outlineLevel="0" collapsed="false">
      <c r="A511" s="54" t="n">
        <v>510</v>
      </c>
      <c r="B511" s="6" t="s">
        <v>1912</v>
      </c>
      <c r="C511" s="1" t="n">
        <v>4</v>
      </c>
      <c r="D511" s="1" t="n">
        <v>64</v>
      </c>
      <c r="E511" s="1" t="n">
        <v>57</v>
      </c>
      <c r="F511" s="1" t="s">
        <v>41</v>
      </c>
      <c r="G511" s="1" t="n">
        <f aca="false">PRODUCT(C511+D511+E511)</f>
        <v>125</v>
      </c>
      <c r="H511" s="48" t="n">
        <v>48</v>
      </c>
      <c r="I511" s="106" t="n">
        <f aca="false">PRODUCT(G511/H511)</f>
        <v>2.60416666666667</v>
      </c>
      <c r="K511" s="6" t="s">
        <v>373</v>
      </c>
      <c r="L511" s="106" t="n">
        <v>1</v>
      </c>
      <c r="M511" s="1" t="n">
        <v>197</v>
      </c>
    </row>
    <row r="512" customFormat="false" ht="15" hidden="false" customHeight="false" outlineLevel="0" collapsed="false">
      <c r="A512" s="54" t="n">
        <v>511</v>
      </c>
      <c r="B512" s="6" t="s">
        <v>1715</v>
      </c>
      <c r="C512" s="1" t="n">
        <v>1</v>
      </c>
      <c r="D512" s="1" t="n">
        <v>12</v>
      </c>
      <c r="E512" s="1" t="n">
        <v>111</v>
      </c>
      <c r="F512" s="1" t="s">
        <v>41</v>
      </c>
      <c r="G512" s="1" t="n">
        <f aca="false">PRODUCT(C512+D512+E512)</f>
        <v>124</v>
      </c>
      <c r="H512" s="48" t="n">
        <v>151</v>
      </c>
      <c r="I512" s="106" t="n">
        <f aca="false">PRODUCT(G512/H512)</f>
        <v>0.821192052980132</v>
      </c>
      <c r="K512" s="6" t="s">
        <v>476</v>
      </c>
      <c r="L512" s="106" t="n">
        <v>1</v>
      </c>
      <c r="M512" s="1" t="n">
        <v>169</v>
      </c>
    </row>
    <row r="513" customFormat="false" ht="15" hidden="false" customHeight="false" outlineLevel="0" collapsed="false">
      <c r="A513" s="54" t="n">
        <v>512</v>
      </c>
      <c r="B513" s="6" t="s">
        <v>1779</v>
      </c>
      <c r="C513" s="1" t="n">
        <v>3</v>
      </c>
      <c r="D513" s="1" t="n">
        <v>18</v>
      </c>
      <c r="E513" s="1" t="n">
        <v>103</v>
      </c>
      <c r="F513" s="1" t="s">
        <v>41</v>
      </c>
      <c r="G513" s="1" t="n">
        <f aca="false">PRODUCT(C513+D513+E513)</f>
        <v>124</v>
      </c>
      <c r="H513" s="48" t="n">
        <v>142</v>
      </c>
      <c r="I513" s="106" t="n">
        <f aca="false">PRODUCT(G513/H513)</f>
        <v>0.873239436619718</v>
      </c>
      <c r="K513" s="6" t="s">
        <v>1951</v>
      </c>
      <c r="L513" s="106" t="n">
        <v>1</v>
      </c>
      <c r="M513" s="1" t="n">
        <v>127</v>
      </c>
    </row>
    <row r="514" customFormat="false" ht="15" hidden="false" customHeight="false" outlineLevel="0" collapsed="false">
      <c r="A514" s="54" t="n">
        <v>513</v>
      </c>
      <c r="B514" s="6" t="s">
        <v>2074</v>
      </c>
      <c r="C514" s="1" t="n">
        <v>6</v>
      </c>
      <c r="D514" s="1" t="n">
        <v>54</v>
      </c>
      <c r="E514" s="1" t="n">
        <v>64</v>
      </c>
      <c r="F514" s="1" t="s">
        <v>41</v>
      </c>
      <c r="G514" s="1" t="n">
        <f aca="false">PRODUCT(C514+D514+E514)</f>
        <v>124</v>
      </c>
      <c r="H514" s="48" t="n">
        <v>65</v>
      </c>
      <c r="I514" s="106" t="n">
        <f aca="false">PRODUCT(G514/H514)</f>
        <v>1.90769230769231</v>
      </c>
      <c r="K514" s="6" t="s">
        <v>1726</v>
      </c>
      <c r="L514" s="106" t="n">
        <v>1</v>
      </c>
      <c r="M514" s="1" t="n">
        <v>116</v>
      </c>
    </row>
    <row r="515" customFormat="false" ht="15" hidden="false" customHeight="false" outlineLevel="0" collapsed="false">
      <c r="A515" s="54" t="n">
        <v>514</v>
      </c>
      <c r="B515" s="6" t="s">
        <v>67</v>
      </c>
      <c r="C515" s="1" t="n">
        <v>4</v>
      </c>
      <c r="D515" s="1" t="n">
        <v>18</v>
      </c>
      <c r="E515" s="1" t="n">
        <v>101</v>
      </c>
      <c r="F515" s="1" t="s">
        <v>41</v>
      </c>
      <c r="G515" s="1" t="n">
        <f aca="false">PRODUCT(C515+D515+E515)</f>
        <v>123</v>
      </c>
      <c r="H515" s="48" t="n">
        <v>146</v>
      </c>
      <c r="I515" s="106" t="n">
        <f aca="false">PRODUCT(G515/H515)</f>
        <v>0.842465753424658</v>
      </c>
      <c r="K515" s="6" t="s">
        <v>1904</v>
      </c>
      <c r="L515" s="106" t="n">
        <v>1</v>
      </c>
      <c r="M515" s="1" t="n">
        <v>113</v>
      </c>
    </row>
    <row r="516" customFormat="false" ht="15" hidden="false" customHeight="false" outlineLevel="0" collapsed="false">
      <c r="A516" s="54" t="n">
        <v>515</v>
      </c>
      <c r="B516" s="6" t="s">
        <v>1809</v>
      </c>
      <c r="C516" s="1" t="n">
        <v>1</v>
      </c>
      <c r="D516" s="1" t="n">
        <v>50</v>
      </c>
      <c r="E516" s="1" t="n">
        <v>72</v>
      </c>
      <c r="F516" s="1" t="s">
        <v>41</v>
      </c>
      <c r="G516" s="1" t="n">
        <f aca="false">PRODUCT(C516+D516+E516)</f>
        <v>123</v>
      </c>
      <c r="H516" s="48" t="n">
        <v>115</v>
      </c>
      <c r="I516" s="106" t="n">
        <f aca="false">PRODUCT(G516/H516)</f>
        <v>1.0695652173913</v>
      </c>
      <c r="K516" s="6" t="s">
        <v>1456</v>
      </c>
      <c r="L516" s="106" t="n">
        <v>0.994117647058824</v>
      </c>
      <c r="M516" s="1" t="n">
        <v>169</v>
      </c>
    </row>
    <row r="517" customFormat="false" ht="15" hidden="false" customHeight="false" outlineLevel="0" collapsed="false">
      <c r="A517" s="54" t="n">
        <v>516</v>
      </c>
      <c r="B517" s="6" t="s">
        <v>1874</v>
      </c>
      <c r="C517" s="1" t="n">
        <v>4</v>
      </c>
      <c r="D517" s="1" t="n">
        <v>24</v>
      </c>
      <c r="E517" s="1" t="n">
        <v>94</v>
      </c>
      <c r="F517" s="1" t="s">
        <v>41</v>
      </c>
      <c r="G517" s="1" t="n">
        <f aca="false">PRODUCT(C517+D517+E517)</f>
        <v>122</v>
      </c>
      <c r="H517" s="48" t="n">
        <v>42</v>
      </c>
      <c r="I517" s="106" t="n">
        <f aca="false">PRODUCT(G517/H517)</f>
        <v>2.9047619047619</v>
      </c>
      <c r="K517" s="6" t="s">
        <v>1652</v>
      </c>
      <c r="L517" s="106" t="n">
        <v>0.990825688073395</v>
      </c>
      <c r="M517" s="1" t="n">
        <v>108</v>
      </c>
    </row>
    <row r="518" customFormat="false" ht="15" hidden="false" customHeight="false" outlineLevel="0" collapsed="false">
      <c r="A518" s="54" t="n">
        <v>517</v>
      </c>
      <c r="B518" s="6" t="s">
        <v>2003</v>
      </c>
      <c r="C518" s="1" t="n">
        <v>6</v>
      </c>
      <c r="D518" s="1" t="n">
        <v>69</v>
      </c>
      <c r="E518" s="1" t="n">
        <v>47</v>
      </c>
      <c r="F518" s="1" t="s">
        <v>41</v>
      </c>
      <c r="G518" s="1" t="n">
        <f aca="false">PRODUCT(C518+D518+E518)</f>
        <v>122</v>
      </c>
      <c r="H518" s="48" t="n">
        <v>110</v>
      </c>
      <c r="I518" s="106" t="n">
        <f aca="false">PRODUCT(G518/H518)</f>
        <v>1.10909090909091</v>
      </c>
      <c r="K518" s="6" t="s">
        <v>1482</v>
      </c>
      <c r="L518" s="106" t="n">
        <v>0.987951807228916</v>
      </c>
      <c r="M518" s="1" t="n">
        <v>164</v>
      </c>
    </row>
    <row r="519" customFormat="false" ht="15" hidden="false" customHeight="false" outlineLevel="0" collapsed="false">
      <c r="A519" s="54" t="n">
        <v>518</v>
      </c>
      <c r="B519" s="6" t="s">
        <v>1647</v>
      </c>
      <c r="C519" s="1" t="n">
        <v>3</v>
      </c>
      <c r="D519" s="1" t="n">
        <v>18</v>
      </c>
      <c r="E519" s="1" t="n">
        <v>100</v>
      </c>
      <c r="F519" s="1" t="s">
        <v>41</v>
      </c>
      <c r="G519" s="1" t="n">
        <f aca="false">PRODUCT(C519+D519+E519)</f>
        <v>121</v>
      </c>
      <c r="H519" s="48" t="n">
        <v>140</v>
      </c>
      <c r="I519" s="106" t="n">
        <f aca="false">PRODUCT(G519/H519)</f>
        <v>0.864285714285714</v>
      </c>
      <c r="K519" s="6" t="s">
        <v>1791</v>
      </c>
      <c r="L519" s="106" t="n">
        <v>0.985294117647059</v>
      </c>
      <c r="M519" s="1" t="n">
        <v>134</v>
      </c>
    </row>
    <row r="520" customFormat="false" ht="15" hidden="false" customHeight="false" outlineLevel="0" collapsed="false">
      <c r="A520" s="54" t="n">
        <v>519</v>
      </c>
      <c r="B520" s="6" t="s">
        <v>579</v>
      </c>
      <c r="C520" s="1" t="n">
        <v>5</v>
      </c>
      <c r="D520" s="1" t="n">
        <v>47</v>
      </c>
      <c r="E520" s="1" t="n">
        <v>69</v>
      </c>
      <c r="F520" s="1" t="s">
        <v>41</v>
      </c>
      <c r="G520" s="1" t="n">
        <f aca="false">PRODUCT(C520+D520+E520)</f>
        <v>121</v>
      </c>
      <c r="H520" s="48" t="n">
        <v>150</v>
      </c>
      <c r="I520" s="106" t="n">
        <f aca="false">PRODUCT(G520/H520)</f>
        <v>0.806666666666667</v>
      </c>
      <c r="K520" s="6" t="s">
        <v>1625</v>
      </c>
      <c r="L520" s="106" t="n">
        <v>0.984848484848485</v>
      </c>
      <c r="M520" s="1" t="n">
        <v>130</v>
      </c>
    </row>
    <row r="521" customFormat="false" ht="15" hidden="false" customHeight="false" outlineLevel="0" collapsed="false">
      <c r="A521" s="54" t="n">
        <v>520</v>
      </c>
      <c r="B521" s="6" t="s">
        <v>1883</v>
      </c>
      <c r="C521" s="1" t="n">
        <v>2</v>
      </c>
      <c r="D521" s="1" t="n">
        <v>49</v>
      </c>
      <c r="E521" s="1" t="n">
        <v>70</v>
      </c>
      <c r="F521" s="1" t="s">
        <v>41</v>
      </c>
      <c r="G521" s="1" t="n">
        <f aca="false">PRODUCT(C521+D521+E521)</f>
        <v>121</v>
      </c>
      <c r="H521" s="48" t="n">
        <v>110</v>
      </c>
      <c r="I521" s="106" t="n">
        <f aca="false">PRODUCT(G521/H521)</f>
        <v>1.1</v>
      </c>
      <c r="K521" s="56" t="s">
        <v>380</v>
      </c>
      <c r="L521" s="106" t="n">
        <v>0.982758620689655</v>
      </c>
      <c r="M521" s="1" t="n">
        <v>114</v>
      </c>
    </row>
    <row r="522" customFormat="false" ht="15" hidden="false" customHeight="false" outlineLevel="0" collapsed="false">
      <c r="A522" s="54" t="n">
        <v>521</v>
      </c>
      <c r="B522" s="6" t="s">
        <v>1922</v>
      </c>
      <c r="C522" s="1" t="n">
        <v>0</v>
      </c>
      <c r="D522" s="1" t="n">
        <v>115</v>
      </c>
      <c r="E522" s="1" t="n">
        <v>6</v>
      </c>
      <c r="F522" s="1" t="s">
        <v>41</v>
      </c>
      <c r="G522" s="1" t="n">
        <f aca="false">PRODUCT(C522+D522+E522)</f>
        <v>121</v>
      </c>
      <c r="H522" s="48" t="n">
        <v>102</v>
      </c>
      <c r="I522" s="106" t="n">
        <f aca="false">PRODUCT(G522/H522)</f>
        <v>1.18627450980392</v>
      </c>
      <c r="K522" s="6" t="s">
        <v>1306</v>
      </c>
      <c r="L522" s="106" t="n">
        <v>0.979057591623037</v>
      </c>
      <c r="M522" s="1" t="n">
        <v>187</v>
      </c>
    </row>
    <row r="523" customFormat="false" ht="15" hidden="false" customHeight="false" outlineLevel="0" collapsed="false">
      <c r="A523" s="54" t="n">
        <v>522</v>
      </c>
      <c r="B523" s="6" t="s">
        <v>1666</v>
      </c>
      <c r="C523" s="1" t="n">
        <v>1</v>
      </c>
      <c r="D523" s="1" t="n">
        <v>46</v>
      </c>
      <c r="E523" s="1" t="n">
        <v>73</v>
      </c>
      <c r="F523" s="1" t="s">
        <v>41</v>
      </c>
      <c r="G523" s="1" t="n">
        <f aca="false">PRODUCT(C523+D523+E523)</f>
        <v>120</v>
      </c>
      <c r="H523" s="48" t="n">
        <v>106</v>
      </c>
      <c r="I523" s="106" t="n">
        <f aca="false">PRODUCT(G523/H523)</f>
        <v>1.13207547169811</v>
      </c>
      <c r="K523" s="6" t="s">
        <v>1429</v>
      </c>
      <c r="L523" s="106" t="n">
        <v>0.977401129943503</v>
      </c>
      <c r="M523" s="1" t="n">
        <v>173</v>
      </c>
    </row>
    <row r="524" customFormat="false" ht="15" hidden="false" customHeight="false" outlineLevel="0" collapsed="false">
      <c r="A524" s="54" t="n">
        <v>523</v>
      </c>
      <c r="B524" s="6" t="s">
        <v>1749</v>
      </c>
      <c r="C524" s="1" t="n">
        <v>0</v>
      </c>
      <c r="D524" s="1" t="n">
        <v>17</v>
      </c>
      <c r="E524" s="1" t="n">
        <v>102</v>
      </c>
      <c r="F524" s="1" t="s">
        <v>41</v>
      </c>
      <c r="G524" s="1" t="n">
        <f aca="false">PRODUCT(C524+D524+E524)</f>
        <v>119</v>
      </c>
      <c r="H524" s="48" t="n">
        <v>147</v>
      </c>
      <c r="I524" s="106" t="n">
        <f aca="false">PRODUCT(G524/H524)</f>
        <v>0.80952380952381</v>
      </c>
      <c r="K524" s="6" t="s">
        <v>1512</v>
      </c>
      <c r="L524" s="106" t="n">
        <v>0.962566844919786</v>
      </c>
      <c r="M524" s="1" t="n">
        <v>180</v>
      </c>
    </row>
    <row r="525" customFormat="false" ht="15" hidden="false" customHeight="false" outlineLevel="0" collapsed="false">
      <c r="A525" s="54" t="n">
        <v>524</v>
      </c>
      <c r="B525" s="6" t="s">
        <v>82</v>
      </c>
      <c r="C525" s="1" t="n">
        <v>3</v>
      </c>
      <c r="D525" s="1" t="n">
        <v>83</v>
      </c>
      <c r="E525" s="1" t="n">
        <v>33</v>
      </c>
      <c r="F525" s="1" t="s">
        <v>41</v>
      </c>
      <c r="G525" s="1" t="n">
        <f aca="false">PRODUCT(C525+D525+E525)</f>
        <v>119</v>
      </c>
      <c r="H525" s="48" t="n">
        <v>95</v>
      </c>
      <c r="I525" s="106" t="n">
        <f aca="false">PRODUCT(G525/H525)</f>
        <v>1.25263157894737</v>
      </c>
      <c r="K525" s="6" t="s">
        <v>1630</v>
      </c>
      <c r="L525" s="106" t="n">
        <v>0.962121212121212</v>
      </c>
      <c r="M525" s="1" t="n">
        <v>127</v>
      </c>
    </row>
    <row r="526" customFormat="false" ht="15" hidden="false" customHeight="false" outlineLevel="0" collapsed="false">
      <c r="A526" s="54" t="n">
        <v>525</v>
      </c>
      <c r="B526" s="6" t="s">
        <v>1637</v>
      </c>
      <c r="C526" s="1" t="n">
        <v>2</v>
      </c>
      <c r="D526" s="1" t="n">
        <v>84</v>
      </c>
      <c r="E526" s="1" t="n">
        <v>32</v>
      </c>
      <c r="F526" s="1" t="s">
        <v>41</v>
      </c>
      <c r="G526" s="1" t="n">
        <f aca="false">PRODUCT(C526+D526+E526)</f>
        <v>118</v>
      </c>
      <c r="H526" s="48" t="n">
        <v>153</v>
      </c>
      <c r="I526" s="106" t="n">
        <f aca="false">PRODUCT(G526/H526)</f>
        <v>0.77124183006536</v>
      </c>
      <c r="K526" s="6" t="s">
        <v>1848</v>
      </c>
      <c r="L526" s="106" t="n">
        <v>0.943548387096774</v>
      </c>
      <c r="M526" s="1" t="n">
        <v>117</v>
      </c>
    </row>
    <row r="527" customFormat="false" ht="15" hidden="false" customHeight="false" outlineLevel="0" collapsed="false">
      <c r="A527" s="54" t="n">
        <v>526</v>
      </c>
      <c r="B527" s="6" t="s">
        <v>1695</v>
      </c>
      <c r="C527" s="1" t="n">
        <v>4</v>
      </c>
      <c r="D527" s="1" t="n">
        <v>62</v>
      </c>
      <c r="E527" s="1" t="n">
        <v>51</v>
      </c>
      <c r="F527" s="1" t="s">
        <v>41</v>
      </c>
      <c r="G527" s="1" t="n">
        <f aca="false">PRODUCT(C527+D527+E527)</f>
        <v>117</v>
      </c>
      <c r="H527" s="48" t="n">
        <v>44</v>
      </c>
      <c r="I527" s="106" t="n">
        <f aca="false">PRODUCT(G527/H527)</f>
        <v>2.65909090909091</v>
      </c>
      <c r="K527" s="6" t="s">
        <v>1663</v>
      </c>
      <c r="L527" s="106" t="n">
        <v>0.940828402366864</v>
      </c>
      <c r="M527" s="1" t="n">
        <v>159</v>
      </c>
    </row>
    <row r="528" customFormat="false" ht="15" hidden="false" customHeight="false" outlineLevel="0" collapsed="false">
      <c r="A528" s="54" t="n">
        <v>527</v>
      </c>
      <c r="B528" s="6" t="s">
        <v>1811</v>
      </c>
      <c r="C528" s="1" t="n">
        <v>4</v>
      </c>
      <c r="D528" s="1" t="n">
        <v>25</v>
      </c>
      <c r="E528" s="1" t="n">
        <v>88</v>
      </c>
      <c r="F528" s="1" t="s">
        <v>41</v>
      </c>
      <c r="G528" s="1" t="n">
        <f aca="false">PRODUCT(C528+D528+E528)</f>
        <v>117</v>
      </c>
      <c r="H528" s="48" t="n">
        <v>115</v>
      </c>
      <c r="I528" s="106" t="n">
        <f aca="false">PRODUCT(G528/H528)</f>
        <v>1.01739130434783</v>
      </c>
      <c r="K528" s="6" t="s">
        <v>1413</v>
      </c>
      <c r="L528" s="106" t="n">
        <v>0.940540540540541</v>
      </c>
      <c r="M528" s="1" t="n">
        <v>174</v>
      </c>
    </row>
    <row r="529" customFormat="false" ht="15" hidden="false" customHeight="false" outlineLevel="0" collapsed="false">
      <c r="A529" s="54" t="n">
        <v>528</v>
      </c>
      <c r="B529" s="6" t="s">
        <v>1848</v>
      </c>
      <c r="C529" s="1" t="n">
        <v>4</v>
      </c>
      <c r="D529" s="1" t="n">
        <v>41</v>
      </c>
      <c r="E529" s="1" t="n">
        <v>72</v>
      </c>
      <c r="F529" s="1" t="s">
        <v>41</v>
      </c>
      <c r="G529" s="1" t="n">
        <f aca="false">PRODUCT(C529+D529+E529)</f>
        <v>117</v>
      </c>
      <c r="H529" s="48" t="n">
        <v>124</v>
      </c>
      <c r="I529" s="106" t="n">
        <f aca="false">PRODUCT(G529/H529)</f>
        <v>0.943548387096774</v>
      </c>
      <c r="K529" s="6" t="s">
        <v>1704</v>
      </c>
      <c r="L529" s="106" t="n">
        <v>0.940397350993378</v>
      </c>
      <c r="M529" s="1" t="n">
        <v>142</v>
      </c>
    </row>
    <row r="530" customFormat="false" ht="15" hidden="false" customHeight="false" outlineLevel="0" collapsed="false">
      <c r="A530" s="54" t="n">
        <v>529</v>
      </c>
      <c r="B530" s="6" t="s">
        <v>1960</v>
      </c>
      <c r="C530" s="1" t="n">
        <v>3</v>
      </c>
      <c r="D530" s="1" t="n">
        <v>16</v>
      </c>
      <c r="E530" s="1" t="n">
        <v>98</v>
      </c>
      <c r="F530" s="1" t="s">
        <v>41</v>
      </c>
      <c r="G530" s="1" t="n">
        <f aca="false">PRODUCT(C530+D530+E530)</f>
        <v>117</v>
      </c>
      <c r="H530" s="48" t="n">
        <v>89</v>
      </c>
      <c r="I530" s="106" t="n">
        <f aca="false">PRODUCT(G530/H530)</f>
        <v>1.31460674157303</v>
      </c>
      <c r="K530" s="6" t="s">
        <v>379</v>
      </c>
      <c r="L530" s="106" t="n">
        <v>0.939655172413793</v>
      </c>
      <c r="M530" s="1" t="n">
        <v>109</v>
      </c>
    </row>
    <row r="531" customFormat="false" ht="15" hidden="false" customHeight="false" outlineLevel="0" collapsed="false">
      <c r="A531" s="54" t="n">
        <v>530</v>
      </c>
      <c r="B531" s="6" t="s">
        <v>1726</v>
      </c>
      <c r="C531" s="1" t="n">
        <v>3</v>
      </c>
      <c r="D531" s="1" t="n">
        <v>6</v>
      </c>
      <c r="E531" s="1" t="n">
        <v>107</v>
      </c>
      <c r="F531" s="1" t="s">
        <v>41</v>
      </c>
      <c r="G531" s="1" t="n">
        <f aca="false">PRODUCT(C531+D531+E531)</f>
        <v>116</v>
      </c>
      <c r="H531" s="48" t="n">
        <v>116</v>
      </c>
      <c r="I531" s="106" t="n">
        <f aca="false">PRODUCT(G531/H531)</f>
        <v>1</v>
      </c>
      <c r="K531" s="6" t="s">
        <v>44</v>
      </c>
      <c r="L531" s="106" t="n">
        <v>0.939252336448598</v>
      </c>
      <c r="M531" s="1" t="n">
        <v>201</v>
      </c>
    </row>
    <row r="532" customFormat="false" ht="15" hidden="false" customHeight="false" outlineLevel="0" collapsed="false">
      <c r="A532" s="54" t="n">
        <v>531</v>
      </c>
      <c r="B532" s="6" t="s">
        <v>1886</v>
      </c>
      <c r="C532" s="1" t="n">
        <v>5</v>
      </c>
      <c r="D532" s="1" t="n">
        <v>37</v>
      </c>
      <c r="E532" s="1" t="n">
        <v>74</v>
      </c>
      <c r="F532" s="1" t="s">
        <v>41</v>
      </c>
      <c r="G532" s="1" t="n">
        <f aca="false">PRODUCT(C532+D532+E532)</f>
        <v>116</v>
      </c>
      <c r="H532" s="48" t="n">
        <v>89</v>
      </c>
      <c r="I532" s="106" t="n">
        <f aca="false">PRODUCT(G532/H532)</f>
        <v>1.30337078651685</v>
      </c>
      <c r="K532" s="6" t="s">
        <v>1523</v>
      </c>
      <c r="L532" s="106" t="n">
        <v>0.936708860759494</v>
      </c>
      <c r="M532" s="1" t="n">
        <v>148</v>
      </c>
    </row>
    <row r="533" customFormat="false" ht="15" hidden="false" customHeight="false" outlineLevel="0" collapsed="false">
      <c r="A533" s="54" t="n">
        <v>532</v>
      </c>
      <c r="B533" s="6" t="s">
        <v>1990</v>
      </c>
      <c r="C533" s="1" t="n">
        <v>11</v>
      </c>
      <c r="D533" s="1" t="n">
        <v>53</v>
      </c>
      <c r="E533" s="1" t="n">
        <v>52</v>
      </c>
      <c r="F533" s="1" t="s">
        <v>41</v>
      </c>
      <c r="G533" s="1" t="n">
        <f aca="false">PRODUCT(C533+D533+E533)</f>
        <v>116</v>
      </c>
      <c r="H533" s="48" t="n">
        <v>105</v>
      </c>
      <c r="I533" s="106" t="n">
        <f aca="false">PRODUCT(G533/H533)</f>
        <v>1.1047619047619</v>
      </c>
      <c r="K533" s="6" t="s">
        <v>1559</v>
      </c>
      <c r="L533" s="106" t="n">
        <v>0.936416184971098</v>
      </c>
      <c r="M533" s="1" t="n">
        <v>162</v>
      </c>
    </row>
    <row r="534" customFormat="false" ht="15" hidden="false" customHeight="false" outlineLevel="0" collapsed="false">
      <c r="A534" s="54" t="n">
        <v>533</v>
      </c>
      <c r="B534" s="6" t="s">
        <v>1728</v>
      </c>
      <c r="C534" s="1" t="n">
        <v>5</v>
      </c>
      <c r="D534" s="1" t="n">
        <v>32</v>
      </c>
      <c r="E534" s="1" t="n">
        <v>78</v>
      </c>
      <c r="F534" s="1" t="s">
        <v>41</v>
      </c>
      <c r="G534" s="1" t="n">
        <f aca="false">PRODUCT(C534+D534+E534)</f>
        <v>115</v>
      </c>
      <c r="H534" s="48" t="n">
        <v>184</v>
      </c>
      <c r="I534" s="106" t="n">
        <f aca="false">PRODUCT(G534/H534)</f>
        <v>0.625</v>
      </c>
      <c r="K534" s="6" t="s">
        <v>1731</v>
      </c>
      <c r="L534" s="106" t="n">
        <v>0.934959349593496</v>
      </c>
      <c r="M534" s="1" t="n">
        <v>115</v>
      </c>
    </row>
    <row r="535" customFormat="false" ht="15" hidden="false" customHeight="false" outlineLevel="0" collapsed="false">
      <c r="A535" s="54" t="n">
        <v>534</v>
      </c>
      <c r="B535" s="6" t="s">
        <v>1731</v>
      </c>
      <c r="C535" s="1" t="n">
        <v>7</v>
      </c>
      <c r="D535" s="1" t="n">
        <v>62</v>
      </c>
      <c r="E535" s="1" t="n">
        <v>46</v>
      </c>
      <c r="F535" s="1" t="s">
        <v>41</v>
      </c>
      <c r="G535" s="1" t="n">
        <f aca="false">PRODUCT(C535+D535+E535)</f>
        <v>115</v>
      </c>
      <c r="H535" s="48" t="n">
        <v>123</v>
      </c>
      <c r="I535" s="106" t="n">
        <f aca="false">PRODUCT(G535/H535)</f>
        <v>0.934959349593496</v>
      </c>
      <c r="K535" s="6" t="s">
        <v>478</v>
      </c>
      <c r="L535" s="106" t="n">
        <v>0.931972789115646</v>
      </c>
      <c r="M535" s="1" t="n">
        <v>137</v>
      </c>
    </row>
    <row r="536" customFormat="false" ht="15" hidden="false" customHeight="false" outlineLevel="0" collapsed="false">
      <c r="A536" s="54" t="n">
        <v>535</v>
      </c>
      <c r="B536" s="56" t="s">
        <v>580</v>
      </c>
      <c r="C536" s="1" t="n">
        <v>5</v>
      </c>
      <c r="D536" s="1" t="n">
        <v>4</v>
      </c>
      <c r="E536" s="1" t="n">
        <v>106</v>
      </c>
      <c r="F536" s="1" t="s">
        <v>41</v>
      </c>
      <c r="G536" s="1" t="n">
        <f aca="false">PRODUCT(C536+D536+E536)</f>
        <v>115</v>
      </c>
      <c r="H536" s="48" t="n">
        <v>71</v>
      </c>
      <c r="I536" s="106" t="n">
        <f aca="false">PRODUCT(G536/H536)</f>
        <v>1.61971830985916</v>
      </c>
      <c r="K536" s="6" t="s">
        <v>1438</v>
      </c>
      <c r="L536" s="106" t="n">
        <v>0.928104575163399</v>
      </c>
      <c r="M536" s="1" t="n">
        <v>142</v>
      </c>
    </row>
    <row r="537" customFormat="false" ht="15" hidden="false" customHeight="false" outlineLevel="0" collapsed="false">
      <c r="A537" s="54" t="n">
        <v>536</v>
      </c>
      <c r="B537" s="56" t="s">
        <v>486</v>
      </c>
      <c r="C537" s="1" t="n">
        <v>4</v>
      </c>
      <c r="D537" s="1" t="n">
        <v>106</v>
      </c>
      <c r="E537" s="1" t="n">
        <v>5</v>
      </c>
      <c r="F537" s="1" t="s">
        <v>41</v>
      </c>
      <c r="G537" s="1" t="n">
        <f aca="false">PRODUCT(C537+D537+E537)</f>
        <v>115</v>
      </c>
      <c r="H537" s="48" t="n">
        <v>68</v>
      </c>
      <c r="I537" s="106" t="n">
        <f aca="false">PRODUCT(G537/H537)</f>
        <v>1.69117647058824</v>
      </c>
      <c r="K537" s="6" t="s">
        <v>1767</v>
      </c>
      <c r="L537" s="106" t="n">
        <v>0.924050632911392</v>
      </c>
      <c r="M537" s="1" t="n">
        <v>146</v>
      </c>
    </row>
    <row r="538" customFormat="false" ht="15" hidden="false" customHeight="false" outlineLevel="0" collapsed="false">
      <c r="A538" s="54" t="n">
        <v>537</v>
      </c>
      <c r="B538" s="56" t="s">
        <v>380</v>
      </c>
      <c r="C538" s="1" t="n">
        <v>5</v>
      </c>
      <c r="D538" s="1" t="n">
        <v>15</v>
      </c>
      <c r="E538" s="1" t="n">
        <v>94</v>
      </c>
      <c r="F538" s="1" t="s">
        <v>41</v>
      </c>
      <c r="G538" s="1" t="n">
        <f aca="false">PRODUCT(C538+D538+E538)</f>
        <v>114</v>
      </c>
      <c r="H538" s="48" t="n">
        <v>116</v>
      </c>
      <c r="I538" s="106" t="n">
        <f aca="false">PRODUCT(G538/H538)</f>
        <v>0.982758620689655</v>
      </c>
      <c r="K538" s="6" t="s">
        <v>76</v>
      </c>
      <c r="L538" s="106" t="n">
        <v>0.913669064748201</v>
      </c>
      <c r="M538" s="1" t="n">
        <v>127</v>
      </c>
    </row>
    <row r="539" customFormat="false" ht="15" hidden="false" customHeight="false" outlineLevel="0" collapsed="false">
      <c r="A539" s="54" t="n">
        <v>538</v>
      </c>
      <c r="B539" s="6" t="s">
        <v>1970</v>
      </c>
      <c r="C539" s="1" t="n">
        <v>9</v>
      </c>
      <c r="D539" s="1" t="n">
        <v>54</v>
      </c>
      <c r="E539" s="1" t="n">
        <v>51</v>
      </c>
      <c r="F539" s="1" t="s">
        <v>41</v>
      </c>
      <c r="G539" s="1" t="n">
        <f aca="false">PRODUCT(C539+D539+E539)</f>
        <v>114</v>
      </c>
      <c r="H539" s="48" t="n">
        <v>126</v>
      </c>
      <c r="I539" s="106" t="n">
        <f aca="false">PRODUCT(G539/H539)</f>
        <v>0.904761904761905</v>
      </c>
      <c r="K539" s="6" t="s">
        <v>2050</v>
      </c>
      <c r="L539" s="106" t="n">
        <v>0.911504424778761</v>
      </c>
      <c r="M539" s="1" t="n">
        <v>103</v>
      </c>
    </row>
    <row r="540" customFormat="false" ht="15" hidden="false" customHeight="false" outlineLevel="0" collapsed="false">
      <c r="A540" s="54" t="n">
        <v>539</v>
      </c>
      <c r="B540" s="6" t="s">
        <v>433</v>
      </c>
      <c r="C540" s="1" t="n">
        <v>4</v>
      </c>
      <c r="D540" s="1" t="n">
        <v>3</v>
      </c>
      <c r="E540" s="1" t="n">
        <v>106</v>
      </c>
      <c r="F540" s="1" t="s">
        <v>41</v>
      </c>
      <c r="G540" s="1" t="n">
        <f aca="false">PRODUCT(C540+D540+E540)</f>
        <v>113</v>
      </c>
      <c r="H540" s="48" t="n">
        <v>93</v>
      </c>
      <c r="I540" s="106" t="n">
        <f aca="false">PRODUCT(G540/H540)</f>
        <v>1.21505376344086</v>
      </c>
      <c r="K540" s="6" t="s">
        <v>1900</v>
      </c>
      <c r="L540" s="106" t="n">
        <v>0.909090909090909</v>
      </c>
      <c r="M540" s="1" t="n">
        <v>100</v>
      </c>
    </row>
    <row r="541" customFormat="false" ht="15" hidden="false" customHeight="false" outlineLevel="0" collapsed="false">
      <c r="A541" s="54" t="n">
        <v>540</v>
      </c>
      <c r="B541" s="6" t="s">
        <v>1693</v>
      </c>
      <c r="C541" s="1" t="n">
        <v>5</v>
      </c>
      <c r="D541" s="1" t="n">
        <v>24</v>
      </c>
      <c r="E541" s="1" t="n">
        <v>84</v>
      </c>
      <c r="F541" s="1" t="s">
        <v>41</v>
      </c>
      <c r="G541" s="1" t="n">
        <f aca="false">PRODUCT(C541+D541+E541)</f>
        <v>113</v>
      </c>
      <c r="H541" s="48" t="n">
        <v>188</v>
      </c>
      <c r="I541" s="106" t="n">
        <f aca="false">PRODUCT(G541/H541)</f>
        <v>0.601063829787234</v>
      </c>
      <c r="K541" s="6" t="s">
        <v>1572</v>
      </c>
      <c r="L541" s="106" t="n">
        <v>0.906666666666667</v>
      </c>
      <c r="M541" s="1" t="n">
        <v>136</v>
      </c>
    </row>
    <row r="542" customFormat="false" ht="15" hidden="false" customHeight="false" outlineLevel="0" collapsed="false">
      <c r="A542" s="54" t="n">
        <v>541</v>
      </c>
      <c r="B542" s="6" t="s">
        <v>1904</v>
      </c>
      <c r="C542" s="1" t="n">
        <v>6</v>
      </c>
      <c r="D542" s="1" t="n">
        <v>23</v>
      </c>
      <c r="E542" s="1" t="n">
        <v>84</v>
      </c>
      <c r="F542" s="1" t="s">
        <v>41</v>
      </c>
      <c r="G542" s="1" t="n">
        <f aca="false">PRODUCT(C542+D542+E542)</f>
        <v>113</v>
      </c>
      <c r="H542" s="48" t="n">
        <v>113</v>
      </c>
      <c r="I542" s="106" t="n">
        <f aca="false">PRODUCT(G542/H542)</f>
        <v>1</v>
      </c>
      <c r="K542" s="6" t="s">
        <v>1970</v>
      </c>
      <c r="L542" s="106" t="n">
        <v>0.904761904761905</v>
      </c>
      <c r="M542" s="1" t="n">
        <v>114</v>
      </c>
    </row>
    <row r="543" customFormat="false" ht="15" hidden="false" customHeight="false" outlineLevel="0" collapsed="false">
      <c r="A543" s="54" t="n">
        <v>542</v>
      </c>
      <c r="B543" s="6" t="s">
        <v>1980</v>
      </c>
      <c r="C543" s="1" t="n">
        <v>3</v>
      </c>
      <c r="D543" s="1" t="n">
        <v>46</v>
      </c>
      <c r="E543" s="1" t="n">
        <v>64</v>
      </c>
      <c r="F543" s="1" t="s">
        <v>41</v>
      </c>
      <c r="G543" s="1" t="n">
        <f aca="false">PRODUCT(C543+D543+E543)</f>
        <v>113</v>
      </c>
      <c r="H543" s="48" t="n">
        <v>78</v>
      </c>
      <c r="I543" s="106" t="n">
        <f aca="false">PRODUCT(G543/H543)</f>
        <v>1.44871794871795</v>
      </c>
      <c r="K543" s="6" t="s">
        <v>1760</v>
      </c>
      <c r="L543" s="106" t="n">
        <v>0.902777777777778</v>
      </c>
      <c r="M543" s="1" t="n">
        <v>130</v>
      </c>
    </row>
    <row r="544" customFormat="false" ht="15" hidden="false" customHeight="false" outlineLevel="0" collapsed="false">
      <c r="A544" s="54" t="n">
        <v>543</v>
      </c>
      <c r="B544" s="6" t="s">
        <v>1988</v>
      </c>
      <c r="C544" s="1" t="n">
        <v>10</v>
      </c>
      <c r="D544" s="1" t="n">
        <v>44</v>
      </c>
      <c r="E544" s="1" t="n">
        <v>59</v>
      </c>
      <c r="F544" s="1" t="s">
        <v>41</v>
      </c>
      <c r="G544" s="1" t="n">
        <f aca="false">PRODUCT(C544+D544+E544)</f>
        <v>113</v>
      </c>
      <c r="H544" s="48" t="n">
        <v>59</v>
      </c>
      <c r="I544" s="106" t="n">
        <f aca="false">PRODUCT(G544/H544)</f>
        <v>1.91525423728814</v>
      </c>
      <c r="K544" s="6" t="s">
        <v>381</v>
      </c>
      <c r="L544" s="106" t="n">
        <v>0.891666666666667</v>
      </c>
      <c r="M544" s="1" t="n">
        <v>214</v>
      </c>
    </row>
    <row r="545" customFormat="false" ht="15" hidden="false" customHeight="false" outlineLevel="0" collapsed="false">
      <c r="A545" s="54" t="n">
        <v>544</v>
      </c>
      <c r="B545" s="6" t="s">
        <v>1997</v>
      </c>
      <c r="C545" s="1" t="n">
        <v>4</v>
      </c>
      <c r="D545" s="1" t="n">
        <v>22</v>
      </c>
      <c r="E545" s="1" t="n">
        <v>86</v>
      </c>
      <c r="F545" s="1" t="s">
        <v>41</v>
      </c>
      <c r="G545" s="1" t="n">
        <f aca="false">PRODUCT(C545+D545+E545)</f>
        <v>112</v>
      </c>
      <c r="H545" s="48" t="n">
        <v>56</v>
      </c>
      <c r="I545" s="106" t="n">
        <f aca="false">PRODUCT(G545/H545)</f>
        <v>2</v>
      </c>
      <c r="K545" s="6" t="s">
        <v>1425</v>
      </c>
      <c r="L545" s="106" t="n">
        <v>0.881443298969072</v>
      </c>
      <c r="M545" s="1" t="n">
        <v>171</v>
      </c>
    </row>
    <row r="546" customFormat="false" ht="15" hidden="false" customHeight="false" outlineLevel="0" collapsed="false">
      <c r="A546" s="54" t="n">
        <v>545</v>
      </c>
      <c r="B546" s="6" t="s">
        <v>1774</v>
      </c>
      <c r="C546" s="1" t="n">
        <v>1</v>
      </c>
      <c r="D546" s="1" t="n">
        <v>55</v>
      </c>
      <c r="E546" s="1" t="n">
        <v>55</v>
      </c>
      <c r="F546" s="1" t="s">
        <v>41</v>
      </c>
      <c r="G546" s="1" t="n">
        <f aca="false">PRODUCT(C546+D546+E546)</f>
        <v>111</v>
      </c>
      <c r="H546" s="48" t="n">
        <v>81</v>
      </c>
      <c r="I546" s="106" t="n">
        <f aca="false">PRODUCT(G546/H546)</f>
        <v>1.37037037037037</v>
      </c>
      <c r="K546" s="6" t="s">
        <v>1493</v>
      </c>
      <c r="L546" s="106" t="n">
        <v>0.877659574468085</v>
      </c>
      <c r="M546" s="1" t="n">
        <v>165</v>
      </c>
    </row>
    <row r="547" customFormat="false" ht="15" hidden="false" customHeight="false" outlineLevel="0" collapsed="false">
      <c r="A547" s="54" t="n">
        <v>546</v>
      </c>
      <c r="B547" s="6" t="s">
        <v>1968</v>
      </c>
      <c r="C547" s="1" t="n">
        <v>5</v>
      </c>
      <c r="D547" s="1" t="n">
        <v>55</v>
      </c>
      <c r="E547" s="1" t="n">
        <v>51</v>
      </c>
      <c r="F547" s="1" t="s">
        <v>41</v>
      </c>
      <c r="G547" s="1" t="n">
        <f aca="false">PRODUCT(C547+D547+E547)</f>
        <v>111</v>
      </c>
      <c r="H547" s="48" t="n">
        <v>82</v>
      </c>
      <c r="I547" s="106" t="n">
        <f aca="false">PRODUCT(G547/H547)</f>
        <v>1.35365853658537</v>
      </c>
      <c r="K547" s="6" t="s">
        <v>1685</v>
      </c>
      <c r="L547" s="106" t="n">
        <v>0.875</v>
      </c>
      <c r="M547" s="1" t="n">
        <v>126</v>
      </c>
    </row>
    <row r="548" customFormat="false" ht="15" hidden="false" customHeight="false" outlineLevel="0" collapsed="false">
      <c r="A548" s="54" t="n">
        <v>547</v>
      </c>
      <c r="B548" s="6" t="s">
        <v>2014</v>
      </c>
      <c r="C548" s="1" t="n">
        <v>6</v>
      </c>
      <c r="D548" s="1" t="n">
        <v>56</v>
      </c>
      <c r="E548" s="1" t="n">
        <v>49</v>
      </c>
      <c r="F548" s="1" t="s">
        <v>41</v>
      </c>
      <c r="G548" s="1" t="n">
        <f aca="false">PRODUCT(C548+D548+E548)</f>
        <v>111</v>
      </c>
      <c r="H548" s="48" t="n">
        <v>63</v>
      </c>
      <c r="I548" s="106" t="n">
        <f aca="false">PRODUCT(G548/H548)</f>
        <v>1.76190476190476</v>
      </c>
      <c r="K548" s="6" t="s">
        <v>1586</v>
      </c>
      <c r="L548" s="106" t="n">
        <v>0.873417721518987</v>
      </c>
      <c r="M548" s="1" t="n">
        <v>138</v>
      </c>
    </row>
    <row r="549" customFormat="false" ht="15" hidden="false" customHeight="false" outlineLevel="0" collapsed="false">
      <c r="A549" s="54" t="n">
        <v>548</v>
      </c>
      <c r="B549" s="6" t="s">
        <v>2234</v>
      </c>
      <c r="C549" s="1" t="n">
        <v>6</v>
      </c>
      <c r="D549" s="1" t="n">
        <v>84</v>
      </c>
      <c r="E549" s="1" t="n">
        <v>20</v>
      </c>
      <c r="F549" s="1" t="s">
        <v>41</v>
      </c>
      <c r="G549" s="1" t="n">
        <f aca="false">PRODUCT(C549+D549+E549)</f>
        <v>110</v>
      </c>
      <c r="H549" s="48" t="n">
        <v>74</v>
      </c>
      <c r="I549" s="106" t="n">
        <f aca="false">PRODUCT(G549/H549)</f>
        <v>1.48648648648649</v>
      </c>
      <c r="K549" s="6" t="s">
        <v>1779</v>
      </c>
      <c r="L549" s="106" t="n">
        <v>0.873239436619718</v>
      </c>
      <c r="M549" s="1" t="n">
        <v>124</v>
      </c>
    </row>
    <row r="550" customFormat="false" ht="15" hidden="false" customHeight="false" outlineLevel="0" collapsed="false">
      <c r="A550" s="54" t="n">
        <v>549</v>
      </c>
      <c r="B550" s="6" t="s">
        <v>379</v>
      </c>
      <c r="C550" s="1" t="n">
        <v>3</v>
      </c>
      <c r="D550" s="1" t="n">
        <v>14</v>
      </c>
      <c r="E550" s="1" t="n">
        <v>92</v>
      </c>
      <c r="F550" s="1" t="s">
        <v>41</v>
      </c>
      <c r="G550" s="1" t="n">
        <f aca="false">PRODUCT(C550+D550+E550)</f>
        <v>109</v>
      </c>
      <c r="H550" s="48" t="n">
        <v>116</v>
      </c>
      <c r="I550" s="106" t="n">
        <f aca="false">PRODUCT(G550/H550)</f>
        <v>0.939655172413793</v>
      </c>
      <c r="K550" s="6" t="s">
        <v>1647</v>
      </c>
      <c r="L550" s="106" t="n">
        <v>0.864285714285714</v>
      </c>
      <c r="M550" s="1" t="n">
        <v>121</v>
      </c>
    </row>
    <row r="551" customFormat="false" ht="15" hidden="false" customHeight="false" outlineLevel="0" collapsed="false">
      <c r="A551" s="54" t="n">
        <v>550</v>
      </c>
      <c r="B551" s="6" t="s">
        <v>1846</v>
      </c>
      <c r="C551" s="1" t="n">
        <v>6</v>
      </c>
      <c r="D551" s="1" t="n">
        <v>76</v>
      </c>
      <c r="E551" s="1" t="n">
        <v>27</v>
      </c>
      <c r="F551" s="1" t="s">
        <v>41</v>
      </c>
      <c r="G551" s="1" t="n">
        <f aca="false">PRODUCT(C551+D551+E551)</f>
        <v>109</v>
      </c>
      <c r="H551" s="48" t="n">
        <v>157</v>
      </c>
      <c r="I551" s="106" t="n">
        <f aca="false">PRODUCT(G551/H551)</f>
        <v>0.694267515923567</v>
      </c>
      <c r="K551" s="6" t="s">
        <v>262</v>
      </c>
      <c r="L551" s="106" t="n">
        <v>0.863354037267081</v>
      </c>
      <c r="M551" s="1" t="n">
        <v>139</v>
      </c>
    </row>
    <row r="552" customFormat="false" ht="15" hidden="false" customHeight="false" outlineLevel="0" collapsed="false">
      <c r="A552" s="54" t="n">
        <v>551</v>
      </c>
      <c r="B552" s="6" t="s">
        <v>2024</v>
      </c>
      <c r="C552" s="1" t="n">
        <v>1</v>
      </c>
      <c r="D552" s="1" t="n">
        <v>38</v>
      </c>
      <c r="E552" s="1" t="n">
        <v>70</v>
      </c>
      <c r="F552" s="1" t="s">
        <v>41</v>
      </c>
      <c r="G552" s="1" t="n">
        <f aca="false">PRODUCT(C552+D552+E552)</f>
        <v>109</v>
      </c>
      <c r="H552" s="48" t="n">
        <v>49</v>
      </c>
      <c r="I552" s="106" t="n">
        <f aca="false">PRODUCT(G552/H552)</f>
        <v>2.22448979591837</v>
      </c>
      <c r="K552" s="6" t="s">
        <v>1377</v>
      </c>
      <c r="L552" s="106" t="n">
        <v>0.860927152317881</v>
      </c>
      <c r="M552" s="1" t="n">
        <v>130</v>
      </c>
    </row>
    <row r="553" customFormat="false" ht="15" hidden="false" customHeight="false" outlineLevel="0" collapsed="false">
      <c r="A553" s="54" t="n">
        <v>552</v>
      </c>
      <c r="B553" s="6" t="s">
        <v>2029</v>
      </c>
      <c r="C553" s="1" t="n">
        <v>4</v>
      </c>
      <c r="D553" s="1" t="n">
        <v>54</v>
      </c>
      <c r="E553" s="1" t="n">
        <v>51</v>
      </c>
      <c r="F553" s="1" t="s">
        <v>41</v>
      </c>
      <c r="G553" s="1" t="n">
        <f aca="false">PRODUCT(C553+D553+E553)</f>
        <v>109</v>
      </c>
      <c r="H553" s="48" t="n">
        <v>88</v>
      </c>
      <c r="I553" s="106" t="n">
        <f aca="false">PRODUCT(G553/H553)</f>
        <v>1.23863636363636</v>
      </c>
      <c r="K553" s="6" t="s">
        <v>1494</v>
      </c>
      <c r="L553" s="106" t="n">
        <v>0.859903381642512</v>
      </c>
      <c r="M553" s="1" t="n">
        <v>178</v>
      </c>
    </row>
    <row r="554" customFormat="false" ht="15" hidden="false" customHeight="false" outlineLevel="0" collapsed="false">
      <c r="A554" s="54" t="n">
        <v>553</v>
      </c>
      <c r="B554" s="6" t="s">
        <v>1633</v>
      </c>
      <c r="C554" s="1" t="n">
        <v>2</v>
      </c>
      <c r="D554" s="1" t="n">
        <v>25</v>
      </c>
      <c r="E554" s="1" t="n">
        <v>81</v>
      </c>
      <c r="F554" s="1" t="s">
        <v>41</v>
      </c>
      <c r="G554" s="1" t="n">
        <f aca="false">PRODUCT(C554+D554+E554)</f>
        <v>108</v>
      </c>
      <c r="H554" s="48" t="n">
        <v>129</v>
      </c>
      <c r="I554" s="106" t="n">
        <f aca="false">PRODUCT(G554/H554)</f>
        <v>0.837209302325581</v>
      </c>
      <c r="K554" s="6" t="s">
        <v>1626</v>
      </c>
      <c r="L554" s="106" t="n">
        <v>0.858895705521472</v>
      </c>
      <c r="M554" s="1" t="n">
        <v>140</v>
      </c>
    </row>
    <row r="555" customFormat="false" ht="15" hidden="false" customHeight="false" outlineLevel="0" collapsed="false">
      <c r="A555" s="54" t="n">
        <v>554</v>
      </c>
      <c r="B555" s="6" t="s">
        <v>1652</v>
      </c>
      <c r="C555" s="1" t="n">
        <v>4</v>
      </c>
      <c r="D555" s="1" t="n">
        <v>60</v>
      </c>
      <c r="E555" s="1" t="n">
        <v>44</v>
      </c>
      <c r="F555" s="1" t="s">
        <v>41</v>
      </c>
      <c r="G555" s="1" t="n">
        <f aca="false">PRODUCT(C555+D555+E555)</f>
        <v>108</v>
      </c>
      <c r="H555" s="48" t="n">
        <v>109</v>
      </c>
      <c r="I555" s="106" t="n">
        <f aca="false">PRODUCT(G555/H555)</f>
        <v>0.990825688073395</v>
      </c>
      <c r="K555" s="6" t="s">
        <v>63</v>
      </c>
      <c r="L555" s="106" t="n">
        <v>0.856763925729443</v>
      </c>
      <c r="M555" s="1" t="n">
        <v>323</v>
      </c>
    </row>
    <row r="556" customFormat="false" ht="15" hidden="false" customHeight="false" outlineLevel="0" collapsed="false">
      <c r="A556" s="54" t="n">
        <v>555</v>
      </c>
      <c r="B556" s="6" t="s">
        <v>1844</v>
      </c>
      <c r="C556" s="1" t="n">
        <v>3</v>
      </c>
      <c r="D556" s="1" t="n">
        <v>36</v>
      </c>
      <c r="E556" s="1" t="n">
        <v>69</v>
      </c>
      <c r="F556" s="1" t="s">
        <v>41</v>
      </c>
      <c r="G556" s="1" t="n">
        <f aca="false">PRODUCT(C556+D556+E556)</f>
        <v>108</v>
      </c>
      <c r="H556" s="48" t="n">
        <v>61</v>
      </c>
      <c r="I556" s="106" t="n">
        <f aca="false">PRODUCT(G556/H556)</f>
        <v>1.77049180327869</v>
      </c>
      <c r="K556" s="6" t="s">
        <v>1194</v>
      </c>
      <c r="L556" s="106" t="n">
        <v>0.849785407725322</v>
      </c>
      <c r="M556" s="1" t="n">
        <v>198</v>
      </c>
    </row>
    <row r="557" customFormat="false" ht="15" hidden="false" customHeight="false" outlineLevel="0" collapsed="false">
      <c r="A557" s="54" t="n">
        <v>556</v>
      </c>
      <c r="B557" s="6" t="s">
        <v>1884</v>
      </c>
      <c r="C557" s="1" t="n">
        <v>3</v>
      </c>
      <c r="D557" s="1" t="n">
        <v>49</v>
      </c>
      <c r="E557" s="1" t="n">
        <v>56</v>
      </c>
      <c r="F557" s="1" t="s">
        <v>41</v>
      </c>
      <c r="G557" s="1" t="n">
        <f aca="false">PRODUCT(C557+D557+E557)</f>
        <v>108</v>
      </c>
      <c r="H557" s="48" t="n">
        <v>83</v>
      </c>
      <c r="I557" s="106" t="n">
        <f aca="false">PRODUCT(G557/H557)</f>
        <v>1.30120481927711</v>
      </c>
      <c r="K557" s="6" t="s">
        <v>67</v>
      </c>
      <c r="L557" s="106" t="n">
        <v>0.842465753424658</v>
      </c>
      <c r="M557" s="1" t="n">
        <v>123</v>
      </c>
    </row>
    <row r="558" customFormat="false" ht="15" hidden="false" customHeight="false" outlineLevel="0" collapsed="false">
      <c r="A558" s="54" t="n">
        <v>557</v>
      </c>
      <c r="B558" s="6" t="s">
        <v>1906</v>
      </c>
      <c r="C558" s="1" t="n">
        <v>4</v>
      </c>
      <c r="D558" s="1" t="n">
        <v>17</v>
      </c>
      <c r="E558" s="1" t="n">
        <v>87</v>
      </c>
      <c r="F558" s="1" t="s">
        <v>41</v>
      </c>
      <c r="G558" s="1" t="n">
        <f aca="false">PRODUCT(C558+D558+E558)</f>
        <v>108</v>
      </c>
      <c r="H558" s="48" t="n">
        <v>91</v>
      </c>
      <c r="I558" s="106" t="n">
        <f aca="false">PRODUCT(G558/H558)</f>
        <v>1.18681318681319</v>
      </c>
      <c r="K558" s="6" t="s">
        <v>1633</v>
      </c>
      <c r="L558" s="106" t="n">
        <v>0.837209302325581</v>
      </c>
      <c r="M558" s="1" t="n">
        <v>108</v>
      </c>
    </row>
    <row r="559" customFormat="false" ht="15" hidden="false" customHeight="false" outlineLevel="0" collapsed="false">
      <c r="A559" s="54" t="n">
        <v>558</v>
      </c>
      <c r="B559" s="6" t="s">
        <v>1284</v>
      </c>
      <c r="C559" s="1" t="n">
        <v>4</v>
      </c>
      <c r="D559" s="1" t="n">
        <v>57</v>
      </c>
      <c r="E559" s="1" t="n">
        <v>46</v>
      </c>
      <c r="F559" s="1" t="s">
        <v>41</v>
      </c>
      <c r="G559" s="1" t="n">
        <f aca="false">PRODUCT(C559+D559+E559)</f>
        <v>107</v>
      </c>
      <c r="H559" s="48" t="n">
        <v>153</v>
      </c>
      <c r="I559" s="106" t="n">
        <f aca="false">PRODUCT(G559/H559)</f>
        <v>0.699346405228758</v>
      </c>
      <c r="K559" s="6" t="s">
        <v>1561</v>
      </c>
      <c r="L559" s="106" t="n">
        <v>0.829145728643216</v>
      </c>
      <c r="M559" s="1" t="n">
        <v>165</v>
      </c>
    </row>
    <row r="560" customFormat="false" ht="15" hidden="false" customHeight="false" outlineLevel="0" collapsed="false">
      <c r="A560" s="54" t="n">
        <v>559</v>
      </c>
      <c r="B560" s="6" t="s">
        <v>219</v>
      </c>
      <c r="C560" s="1" t="n">
        <v>0</v>
      </c>
      <c r="D560" s="1" t="n">
        <v>52</v>
      </c>
      <c r="E560" s="1" t="n">
        <v>55</v>
      </c>
      <c r="F560" s="1" t="s">
        <v>41</v>
      </c>
      <c r="G560" s="1" t="n">
        <f aca="false">PRODUCT(C560+D560+E560)</f>
        <v>107</v>
      </c>
      <c r="H560" s="48" t="n">
        <v>284</v>
      </c>
      <c r="I560" s="106" t="n">
        <f aca="false">PRODUCT(G560/H560)</f>
        <v>0.376760563380282</v>
      </c>
      <c r="K560" s="6" t="s">
        <v>1738</v>
      </c>
      <c r="L560" s="106" t="n">
        <v>0.826923076923077</v>
      </c>
      <c r="M560" s="1" t="n">
        <v>129</v>
      </c>
    </row>
    <row r="561" customFormat="false" ht="15" hidden="false" customHeight="false" outlineLevel="0" collapsed="false">
      <c r="A561" s="54" t="n">
        <v>560</v>
      </c>
      <c r="B561" s="6" t="s">
        <v>394</v>
      </c>
      <c r="C561" s="1" t="n">
        <v>3</v>
      </c>
      <c r="D561" s="1" t="n">
        <v>69</v>
      </c>
      <c r="E561" s="1" t="n">
        <v>35</v>
      </c>
      <c r="F561" s="1" t="s">
        <v>41</v>
      </c>
      <c r="G561" s="1" t="n">
        <f aca="false">PRODUCT(C561+D561+E561)</f>
        <v>107</v>
      </c>
      <c r="H561" s="48" t="n">
        <v>238</v>
      </c>
      <c r="I561" s="106" t="n">
        <f aca="false">PRODUCT(G561/H561)</f>
        <v>0.449579831932773</v>
      </c>
      <c r="K561" s="6" t="s">
        <v>1715</v>
      </c>
      <c r="L561" s="106" t="n">
        <v>0.821192052980132</v>
      </c>
      <c r="M561" s="1" t="n">
        <v>124</v>
      </c>
    </row>
    <row r="562" customFormat="false" ht="15" hidden="false" customHeight="false" outlineLevel="0" collapsed="false">
      <c r="A562" s="54" t="n">
        <v>561</v>
      </c>
      <c r="B562" s="6" t="s">
        <v>1751</v>
      </c>
      <c r="C562" s="1" t="n">
        <v>1</v>
      </c>
      <c r="D562" s="1" t="n">
        <v>41</v>
      </c>
      <c r="E562" s="1" t="n">
        <v>65</v>
      </c>
      <c r="F562" s="1" t="s">
        <v>41</v>
      </c>
      <c r="G562" s="1" t="n">
        <f aca="false">PRODUCT(C562+D562+E562)</f>
        <v>107</v>
      </c>
      <c r="H562" s="48" t="n">
        <v>65</v>
      </c>
      <c r="I562" s="106" t="n">
        <f aca="false">PRODUCT(G562/H562)</f>
        <v>1.64615384615385</v>
      </c>
      <c r="K562" s="6" t="s">
        <v>1775</v>
      </c>
      <c r="L562" s="106" t="n">
        <v>0.818897637795276</v>
      </c>
      <c r="M562" s="1" t="n">
        <v>104</v>
      </c>
    </row>
    <row r="563" customFormat="false" ht="15" hidden="false" customHeight="false" outlineLevel="0" collapsed="false">
      <c r="A563" s="54" t="n">
        <v>562</v>
      </c>
      <c r="B563" s="6" t="s">
        <v>1839</v>
      </c>
      <c r="C563" s="1" t="n">
        <v>3</v>
      </c>
      <c r="D563" s="1" t="n">
        <v>34</v>
      </c>
      <c r="E563" s="1" t="n">
        <v>70</v>
      </c>
      <c r="F563" s="1" t="s">
        <v>41</v>
      </c>
      <c r="G563" s="1" t="n">
        <f aca="false">PRODUCT(C563+D563+E563)</f>
        <v>107</v>
      </c>
      <c r="H563" s="48" t="n">
        <v>76</v>
      </c>
      <c r="I563" s="106" t="n">
        <f aca="false">PRODUCT(G563/H563)</f>
        <v>1.40789473684211</v>
      </c>
      <c r="K563" s="6" t="s">
        <v>1749</v>
      </c>
      <c r="L563" s="106" t="n">
        <v>0.80952380952381</v>
      </c>
      <c r="M563" s="1" t="n">
        <v>119</v>
      </c>
    </row>
    <row r="564" customFormat="false" ht="15" hidden="false" customHeight="false" outlineLevel="0" collapsed="false">
      <c r="A564" s="54" t="n">
        <v>563</v>
      </c>
      <c r="B564" s="6" t="s">
        <v>1855</v>
      </c>
      <c r="C564" s="1" t="n">
        <v>4</v>
      </c>
      <c r="D564" s="1" t="n">
        <v>9</v>
      </c>
      <c r="E564" s="1" t="n">
        <v>94</v>
      </c>
      <c r="F564" s="1" t="s">
        <v>41</v>
      </c>
      <c r="G564" s="1" t="n">
        <f aca="false">PRODUCT(C564+D564+E564)</f>
        <v>107</v>
      </c>
      <c r="H564" s="48" t="n">
        <v>85</v>
      </c>
      <c r="I564" s="106" t="n">
        <f aca="false">PRODUCT(G564/H564)</f>
        <v>1.25882352941176</v>
      </c>
      <c r="K564" s="6" t="s">
        <v>579</v>
      </c>
      <c r="L564" s="106" t="n">
        <v>0.806666666666667</v>
      </c>
      <c r="M564" s="1" t="n">
        <v>121</v>
      </c>
    </row>
    <row r="565" customFormat="false" ht="15" hidden="false" customHeight="false" outlineLevel="0" collapsed="false">
      <c r="A565" s="54" t="n">
        <v>564</v>
      </c>
      <c r="B565" s="6" t="s">
        <v>1913</v>
      </c>
      <c r="C565" s="1" t="n">
        <v>2</v>
      </c>
      <c r="D565" s="1" t="n">
        <v>27</v>
      </c>
      <c r="E565" s="1" t="n">
        <v>78</v>
      </c>
      <c r="F565" s="1" t="s">
        <v>41</v>
      </c>
      <c r="G565" s="1" t="n">
        <f aca="false">PRODUCT(C565+D565+E565)</f>
        <v>107</v>
      </c>
      <c r="H565" s="48" t="n">
        <v>87</v>
      </c>
      <c r="I565" s="106" t="n">
        <f aca="false">PRODUCT(G565/H565)</f>
        <v>1.22988505747126</v>
      </c>
      <c r="K565" s="6" t="s">
        <v>551</v>
      </c>
      <c r="L565" s="106" t="n">
        <v>0.806451612903226</v>
      </c>
      <c r="M565" s="1" t="n">
        <v>100</v>
      </c>
    </row>
    <row r="566" customFormat="false" ht="15" hidden="false" customHeight="false" outlineLevel="0" collapsed="false">
      <c r="A566" s="54" t="n">
        <v>565</v>
      </c>
      <c r="B566" s="6" t="s">
        <v>1957</v>
      </c>
      <c r="C566" s="1" t="n">
        <v>2</v>
      </c>
      <c r="D566" s="1" t="n">
        <v>26</v>
      </c>
      <c r="E566" s="1" t="n">
        <v>79</v>
      </c>
      <c r="F566" s="1" t="s">
        <v>41</v>
      </c>
      <c r="G566" s="1" t="n">
        <f aca="false">PRODUCT(C566+D566+E566)</f>
        <v>107</v>
      </c>
      <c r="H566" s="48" t="n">
        <v>54</v>
      </c>
      <c r="I566" s="106" t="n">
        <f aca="false">PRODUCT(G566/H566)</f>
        <v>1.98148148148148</v>
      </c>
      <c r="K566" s="6" t="s">
        <v>1030</v>
      </c>
      <c r="L566" s="106" t="n">
        <v>0.780269058295964</v>
      </c>
      <c r="M566" s="1" t="n">
        <v>174</v>
      </c>
    </row>
    <row r="567" customFormat="false" ht="15" hidden="false" customHeight="false" outlineLevel="0" collapsed="false">
      <c r="A567" s="54" t="n">
        <v>566</v>
      </c>
      <c r="B567" s="6" t="s">
        <v>2194</v>
      </c>
      <c r="C567" s="1" t="n">
        <v>4</v>
      </c>
      <c r="D567" s="1" t="n">
        <v>82</v>
      </c>
      <c r="E567" s="1" t="n">
        <v>21</v>
      </c>
      <c r="F567" s="1" t="s">
        <v>41</v>
      </c>
      <c r="G567" s="1" t="n">
        <f aca="false">PRODUCT(C567+D567+E567)</f>
        <v>107</v>
      </c>
      <c r="H567" s="48" t="n">
        <v>73</v>
      </c>
      <c r="I567" s="106" t="n">
        <f aca="false">PRODUCT(G567/H567)</f>
        <v>1.46575342465753</v>
      </c>
      <c r="K567" s="6" t="s">
        <v>197</v>
      </c>
      <c r="L567" s="106" t="n">
        <v>0.77319587628866</v>
      </c>
      <c r="M567" s="1" t="n">
        <v>225</v>
      </c>
    </row>
    <row r="568" customFormat="false" ht="15" hidden="false" customHeight="false" outlineLevel="0" collapsed="false">
      <c r="A568" s="54" t="n">
        <v>567</v>
      </c>
      <c r="B568" s="6" t="s">
        <v>1820</v>
      </c>
      <c r="C568" s="1" t="n">
        <v>6</v>
      </c>
      <c r="D568" s="1" t="n">
        <v>65</v>
      </c>
      <c r="E568" s="1" t="n">
        <v>35</v>
      </c>
      <c r="F568" s="1" t="s">
        <v>41</v>
      </c>
      <c r="G568" s="1" t="n">
        <f aca="false">PRODUCT(C568+D568+E568)</f>
        <v>106</v>
      </c>
      <c r="H568" s="48" t="n">
        <v>186</v>
      </c>
      <c r="I568" s="106" t="n">
        <f aca="false">PRODUCT(G568/H568)</f>
        <v>0.56989247311828</v>
      </c>
      <c r="K568" s="6" t="s">
        <v>1579</v>
      </c>
      <c r="L568" s="106" t="n">
        <v>0.771276595744681</v>
      </c>
      <c r="M568" s="1" t="n">
        <v>145</v>
      </c>
    </row>
    <row r="569" customFormat="false" ht="15" hidden="false" customHeight="false" outlineLevel="0" collapsed="false">
      <c r="A569" s="54" t="n">
        <v>568</v>
      </c>
      <c r="B569" s="6" t="s">
        <v>2010</v>
      </c>
      <c r="C569" s="1" t="n">
        <v>8</v>
      </c>
      <c r="D569" s="1" t="n">
        <v>50</v>
      </c>
      <c r="E569" s="1" t="n">
        <v>48</v>
      </c>
      <c r="F569" s="1" t="s">
        <v>41</v>
      </c>
      <c r="G569" s="1" t="n">
        <f aca="false">PRODUCT(C569+D569+E569)</f>
        <v>106</v>
      </c>
      <c r="H569" s="48" t="n">
        <v>30</v>
      </c>
      <c r="I569" s="106" t="n">
        <f aca="false">PRODUCT(G569/H569)</f>
        <v>3.53333333333333</v>
      </c>
      <c r="K569" s="6" t="s">
        <v>1637</v>
      </c>
      <c r="L569" s="106" t="n">
        <v>0.77124183006536</v>
      </c>
      <c r="M569" s="1" t="n">
        <v>118</v>
      </c>
    </row>
    <row r="570" customFormat="false" ht="15" hidden="false" customHeight="false" outlineLevel="0" collapsed="false">
      <c r="A570" s="54" t="n">
        <v>569</v>
      </c>
      <c r="B570" s="6" t="s">
        <v>1799</v>
      </c>
      <c r="C570" s="1" t="n">
        <v>3</v>
      </c>
      <c r="D570" s="1" t="n">
        <v>37</v>
      </c>
      <c r="E570" s="1" t="n">
        <v>65</v>
      </c>
      <c r="F570" s="1" t="s">
        <v>41</v>
      </c>
      <c r="G570" s="1" t="n">
        <f aca="false">PRODUCT(C570+D570+E570)</f>
        <v>105</v>
      </c>
      <c r="H570" s="48" t="n">
        <v>159</v>
      </c>
      <c r="I570" s="106" t="n">
        <f aca="false">PRODUCT(G570/H570)</f>
        <v>0.660377358490566</v>
      </c>
      <c r="K570" s="6" t="s">
        <v>291</v>
      </c>
      <c r="L570" s="106" t="n">
        <v>0.75</v>
      </c>
      <c r="M570" s="1" t="n">
        <v>204</v>
      </c>
    </row>
    <row r="571" customFormat="false" ht="15" hidden="false" customHeight="false" outlineLevel="0" collapsed="false">
      <c r="A571" s="54" t="n">
        <v>570</v>
      </c>
      <c r="B571" s="6" t="s">
        <v>2000</v>
      </c>
      <c r="C571" s="1" t="n">
        <v>5</v>
      </c>
      <c r="D571" s="1" t="n">
        <v>39</v>
      </c>
      <c r="E571" s="1" t="n">
        <v>61</v>
      </c>
      <c r="F571" s="1" t="s">
        <v>41</v>
      </c>
      <c r="G571" s="1" t="n">
        <f aca="false">PRODUCT(C571+D571+E571)</f>
        <v>105</v>
      </c>
      <c r="H571" s="48" t="n">
        <v>66</v>
      </c>
      <c r="I571" s="106" t="n">
        <f aca="false">PRODUCT(G571/H571)</f>
        <v>1.59090909090909</v>
      </c>
      <c r="K571" s="6" t="s">
        <v>233</v>
      </c>
      <c r="L571" s="106" t="n">
        <v>0.745247148288973</v>
      </c>
      <c r="M571" s="1" t="n">
        <v>196</v>
      </c>
    </row>
    <row r="572" customFormat="false" ht="15" hidden="false" customHeight="false" outlineLevel="0" collapsed="false">
      <c r="A572" s="54" t="n">
        <v>571</v>
      </c>
      <c r="B572" s="6" t="s">
        <v>1775</v>
      </c>
      <c r="C572" s="1" t="n">
        <v>6</v>
      </c>
      <c r="D572" s="1" t="n">
        <v>41</v>
      </c>
      <c r="E572" s="1" t="n">
        <v>57</v>
      </c>
      <c r="F572" s="1" t="s">
        <v>41</v>
      </c>
      <c r="G572" s="1" t="n">
        <f aca="false">PRODUCT(C572+D572+E572)</f>
        <v>104</v>
      </c>
      <c r="H572" s="48" t="n">
        <v>127</v>
      </c>
      <c r="I572" s="106" t="n">
        <f aca="false">PRODUCT(G572/H572)</f>
        <v>0.818897637795276</v>
      </c>
      <c r="K572" s="6" t="s">
        <v>1589</v>
      </c>
      <c r="L572" s="106" t="n">
        <v>0.739130434782609</v>
      </c>
      <c r="M572" s="1" t="n">
        <v>102</v>
      </c>
    </row>
    <row r="573" customFormat="false" ht="15" hidden="false" customHeight="false" outlineLevel="0" collapsed="false">
      <c r="A573" s="54" t="n">
        <v>572</v>
      </c>
      <c r="B573" s="6" t="s">
        <v>1976</v>
      </c>
      <c r="C573" s="1" t="n">
        <v>10</v>
      </c>
      <c r="D573" s="1" t="n">
        <v>8</v>
      </c>
      <c r="E573" s="1" t="n">
        <v>86</v>
      </c>
      <c r="F573" s="1" t="s">
        <v>41</v>
      </c>
      <c r="G573" s="1" t="n">
        <f aca="false">PRODUCT(C573+D573+E573)</f>
        <v>104</v>
      </c>
      <c r="H573" s="48" t="n">
        <v>46</v>
      </c>
      <c r="I573" s="106" t="n">
        <f aca="false">PRODUCT(G573/H573)</f>
        <v>2.26086956521739</v>
      </c>
      <c r="K573" s="6" t="s">
        <v>1602</v>
      </c>
      <c r="L573" s="106" t="n">
        <v>0.730964467005076</v>
      </c>
      <c r="M573" s="1" t="n">
        <v>144</v>
      </c>
    </row>
    <row r="574" customFormat="false" ht="15" hidden="false" customHeight="false" outlineLevel="0" collapsed="false">
      <c r="A574" s="54" t="n">
        <v>573</v>
      </c>
      <c r="B574" s="6" t="s">
        <v>2135</v>
      </c>
      <c r="C574" s="1" t="n">
        <v>1</v>
      </c>
      <c r="D574" s="1" t="n">
        <v>40</v>
      </c>
      <c r="E574" s="1" t="n">
        <v>63</v>
      </c>
      <c r="F574" s="1" t="s">
        <v>41</v>
      </c>
      <c r="G574" s="1" t="n">
        <f aca="false">PRODUCT(C574+D574+E574)</f>
        <v>104</v>
      </c>
      <c r="H574" s="48" t="n">
        <v>56</v>
      </c>
      <c r="I574" s="106" t="n">
        <f aca="false">PRODUCT(G574/H574)</f>
        <v>1.85714285714286</v>
      </c>
      <c r="K574" s="6" t="s">
        <v>1442</v>
      </c>
      <c r="L574" s="106" t="n">
        <v>0.730434782608696</v>
      </c>
      <c r="M574" s="1" t="n">
        <v>168</v>
      </c>
    </row>
    <row r="575" customFormat="false" ht="15" hidden="false" customHeight="false" outlineLevel="0" collapsed="false">
      <c r="A575" s="54" t="n">
        <v>574</v>
      </c>
      <c r="B575" s="6" t="s">
        <v>1563</v>
      </c>
      <c r="C575" s="1" t="n">
        <v>5</v>
      </c>
      <c r="D575" s="1" t="n">
        <v>27</v>
      </c>
      <c r="E575" s="1" t="n">
        <v>71</v>
      </c>
      <c r="F575" s="1" t="s">
        <v>41</v>
      </c>
      <c r="G575" s="1" t="n">
        <f aca="false">PRODUCT(C575+D575+E575)</f>
        <v>103</v>
      </c>
      <c r="H575" s="48" t="n">
        <v>61</v>
      </c>
      <c r="I575" s="106" t="n">
        <f aca="false">PRODUCT(G575/H575)</f>
        <v>1.68852459016393</v>
      </c>
      <c r="K575" s="6" t="s">
        <v>1622</v>
      </c>
      <c r="L575" s="106" t="n">
        <v>0.71244635193133</v>
      </c>
      <c r="M575" s="1" t="n">
        <v>166</v>
      </c>
    </row>
    <row r="576" customFormat="false" ht="15" hidden="false" customHeight="false" outlineLevel="0" collapsed="false">
      <c r="A576" s="54" t="n">
        <v>575</v>
      </c>
      <c r="B576" s="6" t="s">
        <v>1860</v>
      </c>
      <c r="C576" s="1" t="n">
        <v>4</v>
      </c>
      <c r="D576" s="1" t="n">
        <v>41</v>
      </c>
      <c r="E576" s="1" t="n">
        <v>58</v>
      </c>
      <c r="F576" s="1" t="s">
        <v>41</v>
      </c>
      <c r="G576" s="1" t="n">
        <f aca="false">PRODUCT(C576+D576+E576)</f>
        <v>103</v>
      </c>
      <c r="H576" s="48" t="n">
        <v>85</v>
      </c>
      <c r="I576" s="106" t="n">
        <f aca="false">PRODUCT(G576/H576)</f>
        <v>1.21176470588235</v>
      </c>
      <c r="K576" s="6" t="s">
        <v>1501</v>
      </c>
      <c r="L576" s="106" t="n">
        <v>0.708542713567839</v>
      </c>
      <c r="M576" s="1" t="n">
        <v>141</v>
      </c>
    </row>
    <row r="577" customFormat="false" ht="15" hidden="false" customHeight="false" outlineLevel="0" collapsed="false">
      <c r="A577" s="54" t="n">
        <v>576</v>
      </c>
      <c r="B577" s="6" t="s">
        <v>2050</v>
      </c>
      <c r="C577" s="1" t="n">
        <v>3</v>
      </c>
      <c r="D577" s="1" t="n">
        <v>62</v>
      </c>
      <c r="E577" s="1" t="n">
        <v>38</v>
      </c>
      <c r="F577" s="1" t="s">
        <v>41</v>
      </c>
      <c r="G577" s="1" t="n">
        <f aca="false">PRODUCT(C577+D577+E577)</f>
        <v>103</v>
      </c>
      <c r="H577" s="48" t="n">
        <v>113</v>
      </c>
      <c r="I577" s="106" t="n">
        <f aca="false">PRODUCT(G577/H577)</f>
        <v>0.911504424778761</v>
      </c>
      <c r="K577" s="6" t="s">
        <v>1284</v>
      </c>
      <c r="L577" s="106" t="n">
        <v>0.699346405228758</v>
      </c>
      <c r="M577" s="1" t="n">
        <v>107</v>
      </c>
    </row>
    <row r="578" customFormat="false" ht="15" hidden="false" customHeight="false" outlineLevel="0" collapsed="false">
      <c r="A578" s="54" t="n">
        <v>577</v>
      </c>
      <c r="B578" s="6" t="s">
        <v>2132</v>
      </c>
      <c r="C578" s="1" t="n">
        <v>9</v>
      </c>
      <c r="D578" s="1" t="n">
        <v>59</v>
      </c>
      <c r="E578" s="1" t="n">
        <v>35</v>
      </c>
      <c r="F578" s="1" t="s">
        <v>41</v>
      </c>
      <c r="G578" s="1" t="n">
        <f aca="false">PRODUCT(C578+D578+E578)</f>
        <v>103</v>
      </c>
      <c r="H578" s="48" t="n">
        <v>65</v>
      </c>
      <c r="I578" s="106" t="n">
        <f aca="false">PRODUCT(G578/H578)</f>
        <v>1.58461538461538</v>
      </c>
      <c r="K578" s="6" t="s">
        <v>1846</v>
      </c>
      <c r="L578" s="106" t="n">
        <v>0.694267515923567</v>
      </c>
      <c r="M578" s="1" t="n">
        <v>109</v>
      </c>
    </row>
    <row r="579" customFormat="false" ht="15" hidden="false" customHeight="false" outlineLevel="0" collapsed="false">
      <c r="A579" s="54" t="n">
        <v>578</v>
      </c>
      <c r="B579" s="6" t="s">
        <v>1372</v>
      </c>
      <c r="C579" s="1" t="n">
        <v>2</v>
      </c>
      <c r="D579" s="1" t="n">
        <v>39</v>
      </c>
      <c r="E579" s="1" t="n">
        <v>61</v>
      </c>
      <c r="F579" s="1" t="s">
        <v>41</v>
      </c>
      <c r="G579" s="1" t="n">
        <f aca="false">PRODUCT(C579+D579+E579)</f>
        <v>102</v>
      </c>
      <c r="H579" s="48" t="n">
        <v>152</v>
      </c>
      <c r="I579" s="106" t="n">
        <f aca="false">PRODUCT(G579/H579)</f>
        <v>0.671052631578947</v>
      </c>
      <c r="K579" s="6" t="s">
        <v>1389</v>
      </c>
      <c r="L579" s="106" t="n">
        <v>0.673575129533679</v>
      </c>
      <c r="M579" s="1" t="n">
        <v>130</v>
      </c>
    </row>
    <row r="580" customFormat="false" ht="15" hidden="false" customHeight="false" outlineLevel="0" collapsed="false">
      <c r="A580" s="54" t="n">
        <v>579</v>
      </c>
      <c r="B580" s="6" t="s">
        <v>1589</v>
      </c>
      <c r="C580" s="1" t="n">
        <v>5</v>
      </c>
      <c r="D580" s="1" t="n">
        <v>34</v>
      </c>
      <c r="E580" s="1" t="n">
        <v>63</v>
      </c>
      <c r="F580" s="1" t="s">
        <v>41</v>
      </c>
      <c r="G580" s="1" t="n">
        <f aca="false">PRODUCT(C580+D580+E580)</f>
        <v>102</v>
      </c>
      <c r="H580" s="48" t="n">
        <v>138</v>
      </c>
      <c r="I580" s="106" t="n">
        <f aca="false">PRODUCT(G580/H580)</f>
        <v>0.739130434782609</v>
      </c>
      <c r="K580" s="6" t="s">
        <v>1372</v>
      </c>
      <c r="L580" s="106" t="n">
        <v>0.671052631578947</v>
      </c>
      <c r="M580" s="1" t="n">
        <v>102</v>
      </c>
    </row>
    <row r="581" customFormat="false" ht="15" hidden="false" customHeight="false" outlineLevel="0" collapsed="false">
      <c r="A581" s="54" t="n">
        <v>580</v>
      </c>
      <c r="B581" s="6" t="s">
        <v>2017</v>
      </c>
      <c r="C581" s="1" t="n">
        <v>3</v>
      </c>
      <c r="D581" s="1" t="n">
        <v>22</v>
      </c>
      <c r="E581" s="1" t="n">
        <v>77</v>
      </c>
      <c r="F581" s="1" t="s">
        <v>41</v>
      </c>
      <c r="G581" s="1" t="n">
        <f aca="false">PRODUCT(C581+D581+E581)</f>
        <v>102</v>
      </c>
      <c r="H581" s="48" t="n">
        <v>70</v>
      </c>
      <c r="I581" s="106" t="n">
        <f aca="false">PRODUCT(G581/H581)</f>
        <v>1.45714285714286</v>
      </c>
      <c r="K581" s="6" t="s">
        <v>1799</v>
      </c>
      <c r="L581" s="106" t="n">
        <v>0.660377358490566</v>
      </c>
      <c r="M581" s="1" t="n">
        <v>105</v>
      </c>
    </row>
    <row r="582" customFormat="false" ht="15" hidden="false" customHeight="false" outlineLevel="0" collapsed="false">
      <c r="A582" s="54" t="n">
        <v>581</v>
      </c>
      <c r="B582" s="6" t="s">
        <v>1700</v>
      </c>
      <c r="C582" s="1" t="n">
        <v>3</v>
      </c>
      <c r="D582" s="1" t="n">
        <v>31</v>
      </c>
      <c r="E582" s="1" t="n">
        <v>67</v>
      </c>
      <c r="F582" s="1" t="s">
        <v>41</v>
      </c>
      <c r="G582" s="1" t="n">
        <f aca="false">PRODUCT(C582+D582+E582)</f>
        <v>101</v>
      </c>
      <c r="H582" s="48" t="n">
        <v>52</v>
      </c>
      <c r="I582" s="106" t="n">
        <f aca="false">PRODUCT(G582/H582)</f>
        <v>1.94230769230769</v>
      </c>
      <c r="K582" s="6" t="s">
        <v>258</v>
      </c>
      <c r="L582" s="106" t="n">
        <v>0.64</v>
      </c>
      <c r="M582" s="1" t="n">
        <v>128</v>
      </c>
    </row>
    <row r="583" customFormat="false" ht="15" hidden="false" customHeight="false" outlineLevel="0" collapsed="false">
      <c r="A583" s="54" t="n">
        <v>582</v>
      </c>
      <c r="B583" s="6" t="s">
        <v>1712</v>
      </c>
      <c r="C583" s="1" t="n">
        <v>1</v>
      </c>
      <c r="D583" s="1" t="n">
        <v>46</v>
      </c>
      <c r="E583" s="1" t="n">
        <v>54</v>
      </c>
      <c r="F583" s="1" t="s">
        <v>41</v>
      </c>
      <c r="G583" s="1" t="n">
        <f aca="false">PRODUCT(C583+D583+E583)</f>
        <v>101</v>
      </c>
      <c r="H583" s="48" t="n">
        <v>79</v>
      </c>
      <c r="I583" s="106" t="n">
        <f aca="false">PRODUCT(G583/H583)</f>
        <v>1.27848101265823</v>
      </c>
      <c r="K583" s="6" t="s">
        <v>1728</v>
      </c>
      <c r="L583" s="106" t="n">
        <v>0.625</v>
      </c>
      <c r="M583" s="1" t="n">
        <v>115</v>
      </c>
    </row>
    <row r="584" customFormat="false" ht="15" hidden="false" customHeight="false" outlineLevel="0" collapsed="false">
      <c r="A584" s="54" t="n">
        <v>583</v>
      </c>
      <c r="B584" s="6" t="s">
        <v>2083</v>
      </c>
      <c r="C584" s="1" t="n">
        <v>7</v>
      </c>
      <c r="D584" s="1" t="n">
        <v>41</v>
      </c>
      <c r="E584" s="1" t="n">
        <v>53</v>
      </c>
      <c r="F584" s="1" t="s">
        <v>41</v>
      </c>
      <c r="G584" s="1" t="n">
        <f aca="false">PRODUCT(C584+D584+E584)</f>
        <v>101</v>
      </c>
      <c r="H584" s="48" t="n">
        <v>46</v>
      </c>
      <c r="I584" s="106" t="n">
        <f aca="false">PRODUCT(G584/H584)</f>
        <v>2.19565217391304</v>
      </c>
      <c r="K584" s="6" t="s">
        <v>411</v>
      </c>
      <c r="L584" s="106" t="n">
        <v>0.601694915254237</v>
      </c>
      <c r="M584" s="1" t="n">
        <v>142</v>
      </c>
    </row>
    <row r="585" customFormat="false" ht="15" hidden="false" customHeight="false" outlineLevel="0" collapsed="false">
      <c r="A585" s="54" t="n">
        <v>584</v>
      </c>
      <c r="B585" s="6" t="s">
        <v>2168</v>
      </c>
      <c r="C585" s="1" t="n">
        <v>2</v>
      </c>
      <c r="D585" s="1" t="n">
        <v>73</v>
      </c>
      <c r="E585" s="1" t="n">
        <v>26</v>
      </c>
      <c r="F585" s="1" t="s">
        <v>41</v>
      </c>
      <c r="G585" s="1" t="n">
        <f aca="false">PRODUCT(C585+D585+E585)</f>
        <v>101</v>
      </c>
      <c r="H585" s="48" t="n">
        <v>60</v>
      </c>
      <c r="I585" s="106" t="n">
        <f aca="false">PRODUCT(G585/H585)</f>
        <v>1.68333333333333</v>
      </c>
      <c r="K585" s="6" t="s">
        <v>1693</v>
      </c>
      <c r="L585" s="106" t="n">
        <v>0.601063829787234</v>
      </c>
      <c r="M585" s="1" t="n">
        <v>113</v>
      </c>
    </row>
    <row r="586" customFormat="false" ht="15" hidden="false" customHeight="false" outlineLevel="0" collapsed="false">
      <c r="A586" s="54" t="n">
        <v>585</v>
      </c>
      <c r="B586" s="6" t="s">
        <v>1900</v>
      </c>
      <c r="C586" s="1" t="n">
        <v>1</v>
      </c>
      <c r="D586" s="1" t="n">
        <v>34</v>
      </c>
      <c r="E586" s="1" t="n">
        <v>65</v>
      </c>
      <c r="F586" s="1" t="s">
        <v>41</v>
      </c>
      <c r="G586" s="1" t="n">
        <f aca="false">PRODUCT(C586+D586+E586)</f>
        <v>100</v>
      </c>
      <c r="H586" s="48" t="n">
        <v>110</v>
      </c>
      <c r="I586" s="106" t="n">
        <f aca="false">PRODUCT(G586/H586)</f>
        <v>0.909090909090909</v>
      </c>
      <c r="K586" s="6" t="s">
        <v>1820</v>
      </c>
      <c r="L586" s="106" t="n">
        <v>0.56989247311828</v>
      </c>
      <c r="M586" s="1" t="n">
        <v>106</v>
      </c>
    </row>
    <row r="587" customFormat="false" ht="15" hidden="false" customHeight="false" outlineLevel="0" collapsed="false">
      <c r="A587" s="54" t="n">
        <v>586</v>
      </c>
      <c r="B587" s="6" t="s">
        <v>551</v>
      </c>
      <c r="C587" s="1" t="n">
        <v>6</v>
      </c>
      <c r="D587" s="1" t="n">
        <v>73</v>
      </c>
      <c r="E587" s="1" t="n">
        <v>21</v>
      </c>
      <c r="F587" s="1" t="s">
        <v>41</v>
      </c>
      <c r="G587" s="1" t="n">
        <f aca="false">PRODUCT(C587+D587+E587)</f>
        <v>100</v>
      </c>
      <c r="H587" s="48" t="n">
        <v>124</v>
      </c>
      <c r="I587" s="106" t="n">
        <f aca="false">PRODUCT(G587/H587)</f>
        <v>0.806451612903226</v>
      </c>
      <c r="K587" s="6" t="s">
        <v>394</v>
      </c>
      <c r="L587" s="106" t="n">
        <v>0.449579831932773</v>
      </c>
      <c r="M587" s="1" t="n">
        <v>107</v>
      </c>
    </row>
    <row r="588" customFormat="false" ht="15" hidden="false" customHeight="false" outlineLevel="0" collapsed="false">
      <c r="A588" s="54" t="n">
        <v>587</v>
      </c>
      <c r="B588" s="6" t="s">
        <v>2179</v>
      </c>
      <c r="C588" s="1" t="n">
        <v>4</v>
      </c>
      <c r="D588" s="1" t="n">
        <v>35</v>
      </c>
      <c r="E588" s="1" t="n">
        <v>61</v>
      </c>
      <c r="F588" s="1" t="s">
        <v>41</v>
      </c>
      <c r="G588" s="1" t="n">
        <f aca="false">PRODUCT(C588+D588+E588)</f>
        <v>100</v>
      </c>
      <c r="H588" s="48" t="n">
        <v>72</v>
      </c>
      <c r="I588" s="106" t="n">
        <f aca="false">PRODUCT(G588/H588)</f>
        <v>1.38888888888889</v>
      </c>
      <c r="K588" s="6" t="s">
        <v>219</v>
      </c>
      <c r="L588" s="106" t="n">
        <v>0.376760563380282</v>
      </c>
      <c r="M588" s="1" t="n">
        <v>107</v>
      </c>
    </row>
    <row r="589" customFormat="false" ht="15" hidden="false" customHeight="false" outlineLevel="0" collapsed="false">
      <c r="A589" s="54" t="n">
        <v>588</v>
      </c>
      <c r="B589" s="6" t="s">
        <v>70</v>
      </c>
      <c r="C589" s="1" t="n">
        <v>3</v>
      </c>
      <c r="D589" s="1" t="n">
        <v>10</v>
      </c>
      <c r="E589" s="1" t="n">
        <v>86</v>
      </c>
      <c r="F589" s="1" t="s">
        <v>41</v>
      </c>
      <c r="G589" s="1" t="n">
        <f aca="false">PRODUCT(C589+D589+E589)</f>
        <v>99</v>
      </c>
      <c r="H589" s="48" t="n">
        <v>116</v>
      </c>
      <c r="I589" s="106" t="n">
        <f aca="false">PRODUCT(G589/H589)</f>
        <v>0.853448275862069</v>
      </c>
      <c r="K589" s="6"/>
      <c r="L589" s="106"/>
    </row>
    <row r="590" customFormat="false" ht="15" hidden="false" customHeight="false" outlineLevel="0" collapsed="false">
      <c r="A590" s="54" t="n">
        <v>589</v>
      </c>
      <c r="B590" s="6" t="s">
        <v>1946</v>
      </c>
      <c r="C590" s="1" t="n">
        <v>4</v>
      </c>
      <c r="D590" s="1" t="n">
        <v>46</v>
      </c>
      <c r="E590" s="1" t="n">
        <v>47</v>
      </c>
      <c r="F590" s="1" t="s">
        <v>41</v>
      </c>
      <c r="G590" s="1" t="n">
        <f aca="false">PRODUCT(C590+D590+E590)</f>
        <v>97</v>
      </c>
      <c r="H590" s="48" t="n">
        <v>38</v>
      </c>
      <c r="I590" s="106" t="n">
        <f aca="false">PRODUCT(G590/H590)</f>
        <v>2.55263157894737</v>
      </c>
      <c r="K590" s="6"/>
    </row>
    <row r="591" customFormat="false" ht="15" hidden="false" customHeight="false" outlineLevel="0" collapsed="false">
      <c r="A591" s="54" t="n">
        <v>590</v>
      </c>
      <c r="B591" s="6" t="s">
        <v>2005</v>
      </c>
      <c r="C591" s="1" t="n">
        <v>8</v>
      </c>
      <c r="D591" s="1" t="n">
        <v>36</v>
      </c>
      <c r="E591" s="1" t="n">
        <v>53</v>
      </c>
      <c r="F591" s="1" t="s">
        <v>41</v>
      </c>
      <c r="G591" s="1" t="n">
        <f aca="false">PRODUCT(C591+D591+E591)</f>
        <v>97</v>
      </c>
      <c r="H591" s="48" t="n">
        <v>36</v>
      </c>
      <c r="I591" s="106" t="n">
        <f aca="false">PRODUCT(G591/H591)</f>
        <v>2.69444444444444</v>
      </c>
      <c r="K591" s="6"/>
    </row>
    <row r="592" customFormat="false" ht="15" hidden="false" customHeight="false" outlineLevel="0" collapsed="false">
      <c r="A592" s="54" t="n">
        <v>591</v>
      </c>
      <c r="B592" s="6" t="s">
        <v>2015</v>
      </c>
      <c r="C592" s="1" t="n">
        <v>4</v>
      </c>
      <c r="D592" s="1" t="n">
        <v>46</v>
      </c>
      <c r="E592" s="1" t="n">
        <v>47</v>
      </c>
      <c r="F592" s="1" t="s">
        <v>41</v>
      </c>
      <c r="G592" s="1" t="n">
        <f aca="false">PRODUCT(C592+D592+E592)</f>
        <v>97</v>
      </c>
      <c r="H592" s="48" t="n">
        <v>106</v>
      </c>
      <c r="I592" s="106" t="n">
        <f aca="false">PRODUCT(G592/H592)</f>
        <v>0.915094339622642</v>
      </c>
      <c r="K592" s="6"/>
    </row>
    <row r="593" customFormat="false" ht="15" hidden="false" customHeight="false" outlineLevel="0" collapsed="false">
      <c r="A593" s="54" t="n">
        <v>592</v>
      </c>
      <c r="B593" s="6" t="s">
        <v>2138</v>
      </c>
      <c r="C593" s="1" t="n">
        <v>3</v>
      </c>
      <c r="D593" s="1" t="n">
        <v>33</v>
      </c>
      <c r="E593" s="1" t="n">
        <v>61</v>
      </c>
      <c r="F593" s="1" t="s">
        <v>41</v>
      </c>
      <c r="G593" s="1" t="n">
        <f aca="false">PRODUCT(C593+D593+E593)</f>
        <v>97</v>
      </c>
      <c r="H593" s="48" t="n">
        <v>82</v>
      </c>
      <c r="I593" s="106" t="n">
        <f aca="false">PRODUCT(G593/H593)</f>
        <v>1.18292682926829</v>
      </c>
      <c r="K593" s="6"/>
    </row>
    <row r="594" customFormat="false" ht="15" hidden="false" customHeight="false" outlineLevel="0" collapsed="false">
      <c r="A594" s="54" t="n">
        <v>593</v>
      </c>
      <c r="B594" s="6" t="s">
        <v>2209</v>
      </c>
      <c r="C594" s="1" t="n">
        <v>6</v>
      </c>
      <c r="D594" s="1" t="n">
        <v>28</v>
      </c>
      <c r="E594" s="1" t="n">
        <v>63</v>
      </c>
      <c r="F594" s="1" t="s">
        <v>41</v>
      </c>
      <c r="G594" s="1" t="n">
        <f aca="false">PRODUCT(C594+D594+E594)</f>
        <v>97</v>
      </c>
      <c r="H594" s="48" t="n">
        <v>53</v>
      </c>
      <c r="I594" s="106" t="n">
        <f aca="false">PRODUCT(G594/H594)</f>
        <v>1.83018867924528</v>
      </c>
      <c r="K594" s="6"/>
    </row>
    <row r="595" customFormat="false" ht="15" hidden="false" customHeight="false" outlineLevel="0" collapsed="false">
      <c r="A595" s="54" t="n">
        <v>594</v>
      </c>
      <c r="B595" s="6" t="s">
        <v>406</v>
      </c>
      <c r="C595" s="1" t="n">
        <v>0</v>
      </c>
      <c r="D595" s="1" t="n">
        <v>49</v>
      </c>
      <c r="E595" s="1" t="n">
        <v>47</v>
      </c>
      <c r="F595" s="1" t="s">
        <v>41</v>
      </c>
      <c r="G595" s="1" t="n">
        <f aca="false">PRODUCT(C595+D595+E595)</f>
        <v>96</v>
      </c>
      <c r="H595" s="48" t="n">
        <v>237</v>
      </c>
      <c r="I595" s="106" t="n">
        <f aca="false">PRODUCT(G595/H595)</f>
        <v>0.405063291139241</v>
      </c>
      <c r="K595" s="6"/>
      <c r="L595" s="106"/>
    </row>
    <row r="596" customFormat="false" ht="15" hidden="false" customHeight="false" outlineLevel="0" collapsed="false">
      <c r="A596" s="54" t="n">
        <v>595</v>
      </c>
      <c r="B596" s="6" t="s">
        <v>1851</v>
      </c>
      <c r="C596" s="1" t="n">
        <v>4</v>
      </c>
      <c r="D596" s="1" t="n">
        <v>10</v>
      </c>
      <c r="E596" s="1" t="n">
        <v>82</v>
      </c>
      <c r="F596" s="1" t="s">
        <v>41</v>
      </c>
      <c r="G596" s="1" t="n">
        <f aca="false">PRODUCT(C596+D596+E596)</f>
        <v>96</v>
      </c>
      <c r="H596" s="48" t="n">
        <v>76</v>
      </c>
      <c r="I596" s="106" t="n">
        <f aca="false">PRODUCT(G596/H596)</f>
        <v>1.26315789473684</v>
      </c>
      <c r="K596" s="6"/>
      <c r="L596" s="106"/>
    </row>
    <row r="597" customFormat="false" ht="15" hidden="false" customHeight="false" outlineLevel="0" collapsed="false">
      <c r="A597" s="54" t="n">
        <v>596</v>
      </c>
      <c r="B597" s="6" t="s">
        <v>1963</v>
      </c>
      <c r="C597" s="1" t="n">
        <v>0</v>
      </c>
      <c r="D597" s="1" t="n">
        <v>50</v>
      </c>
      <c r="E597" s="1" t="n">
        <v>46</v>
      </c>
      <c r="F597" s="1" t="s">
        <v>41</v>
      </c>
      <c r="G597" s="1" t="n">
        <f aca="false">PRODUCT(C597+D597+E597)</f>
        <v>96</v>
      </c>
      <c r="H597" s="48" t="n">
        <v>118</v>
      </c>
      <c r="I597" s="106" t="n">
        <f aca="false">PRODUCT(G597/H597)</f>
        <v>0.813559322033898</v>
      </c>
      <c r="K597" s="6"/>
    </row>
    <row r="598" customFormat="false" ht="15" hidden="false" customHeight="false" outlineLevel="0" collapsed="false">
      <c r="A598" s="54" t="n">
        <v>597</v>
      </c>
      <c r="B598" s="6" t="s">
        <v>2102</v>
      </c>
      <c r="C598" s="1" t="n">
        <v>1</v>
      </c>
      <c r="D598" s="1" t="n">
        <v>36</v>
      </c>
      <c r="E598" s="1" t="n">
        <v>59</v>
      </c>
      <c r="F598" s="1" t="s">
        <v>41</v>
      </c>
      <c r="G598" s="1" t="n">
        <f aca="false">PRODUCT(C598+D598+E598)</f>
        <v>96</v>
      </c>
      <c r="H598" s="48" t="n">
        <v>94</v>
      </c>
      <c r="I598" s="106" t="n">
        <f aca="false">PRODUCT(G598/H598)</f>
        <v>1.02127659574468</v>
      </c>
      <c r="K598" s="6"/>
    </row>
    <row r="599" customFormat="false" ht="15" hidden="false" customHeight="false" outlineLevel="0" collapsed="false">
      <c r="A599" s="54" t="n">
        <v>598</v>
      </c>
      <c r="B599" s="6" t="s">
        <v>2214</v>
      </c>
      <c r="C599" s="1" t="n">
        <v>1</v>
      </c>
      <c r="D599" s="1" t="n">
        <v>72</v>
      </c>
      <c r="E599" s="1" t="n">
        <v>23</v>
      </c>
      <c r="F599" s="1" t="s">
        <v>41</v>
      </c>
      <c r="G599" s="1" t="n">
        <f aca="false">PRODUCT(C599+D599+E599)</f>
        <v>96</v>
      </c>
      <c r="H599" s="48" t="n">
        <v>91</v>
      </c>
      <c r="I599" s="106" t="n">
        <f aca="false">PRODUCT(G599/H599)</f>
        <v>1.05494505494506</v>
      </c>
      <c r="K599" s="6"/>
    </row>
    <row r="600" customFormat="false" ht="15" hidden="false" customHeight="false" outlineLevel="0" collapsed="false">
      <c r="A600" s="54" t="n">
        <v>599</v>
      </c>
      <c r="B600" s="6" t="s">
        <v>2497</v>
      </c>
      <c r="C600" s="1" t="n">
        <v>3</v>
      </c>
      <c r="D600" s="1" t="n">
        <v>78</v>
      </c>
      <c r="E600" s="1" t="n">
        <v>15</v>
      </c>
      <c r="F600" s="1" t="s">
        <v>41</v>
      </c>
      <c r="G600" s="1" t="n">
        <f aca="false">PRODUCT(C600+D600+E600)</f>
        <v>96</v>
      </c>
      <c r="H600" s="48" t="n">
        <v>48</v>
      </c>
      <c r="I600" s="106" t="n">
        <f aca="false">PRODUCT(G600/H600)</f>
        <v>2</v>
      </c>
      <c r="K600" s="6"/>
    </row>
    <row r="601" customFormat="false" ht="15" hidden="false" customHeight="false" outlineLevel="0" collapsed="false">
      <c r="A601" s="54" t="n">
        <v>600</v>
      </c>
      <c r="B601" s="6" t="s">
        <v>1915</v>
      </c>
      <c r="C601" s="1" t="n">
        <v>7</v>
      </c>
      <c r="D601" s="1" t="n">
        <v>34</v>
      </c>
      <c r="E601" s="1" t="n">
        <v>54</v>
      </c>
      <c r="F601" s="1" t="s">
        <v>41</v>
      </c>
      <c r="G601" s="1" t="n">
        <f aca="false">PRODUCT(C601+D601+E601)</f>
        <v>95</v>
      </c>
      <c r="H601" s="48" t="n">
        <v>43</v>
      </c>
      <c r="I601" s="106" t="n">
        <f aca="false">PRODUCT(G601/H601)</f>
        <v>2.2093023255814</v>
      </c>
      <c r="K601" s="6"/>
      <c r="L601" s="106"/>
    </row>
    <row r="602" customFormat="false" ht="15" hidden="false" customHeight="false" outlineLevel="0" collapsed="false">
      <c r="A602" s="54" t="n">
        <v>601</v>
      </c>
      <c r="B602" s="6" t="s">
        <v>1942</v>
      </c>
      <c r="C602" s="1" t="n">
        <v>5</v>
      </c>
      <c r="D602" s="1" t="n">
        <v>62</v>
      </c>
      <c r="E602" s="1" t="n">
        <v>28</v>
      </c>
      <c r="F602" s="1" t="s">
        <v>41</v>
      </c>
      <c r="G602" s="1" t="n">
        <f aca="false">PRODUCT(C602+D602+E602)</f>
        <v>95</v>
      </c>
      <c r="H602" s="48" t="n">
        <v>83</v>
      </c>
      <c r="I602" s="106" t="n">
        <f aca="false">PRODUCT(G602/H602)</f>
        <v>1.14457831325301</v>
      </c>
      <c r="K602" s="6"/>
    </row>
    <row r="603" customFormat="false" ht="15" hidden="false" customHeight="false" outlineLevel="0" collapsed="false">
      <c r="A603" s="54" t="n">
        <v>602</v>
      </c>
      <c r="B603" s="6" t="s">
        <v>2081</v>
      </c>
      <c r="C603" s="1" t="n">
        <v>5</v>
      </c>
      <c r="D603" s="1" t="n">
        <v>71</v>
      </c>
      <c r="E603" s="1" t="n">
        <v>19</v>
      </c>
      <c r="F603" s="1" t="s">
        <v>41</v>
      </c>
      <c r="G603" s="1" t="n">
        <f aca="false">PRODUCT(C603+D603+E603)</f>
        <v>95</v>
      </c>
      <c r="H603" s="48" t="n">
        <v>109</v>
      </c>
      <c r="I603" s="106" t="n">
        <f aca="false">PRODUCT(G603/H603)</f>
        <v>0.871559633027523</v>
      </c>
      <c r="K603" s="6"/>
    </row>
    <row r="604" customFormat="false" ht="15" hidden="false" customHeight="false" outlineLevel="0" collapsed="false">
      <c r="A604" s="54" t="n">
        <v>603</v>
      </c>
      <c r="B604" s="6" t="s">
        <v>2244</v>
      </c>
      <c r="C604" s="1" t="n">
        <v>3</v>
      </c>
      <c r="D604" s="1" t="n">
        <v>51</v>
      </c>
      <c r="E604" s="1" t="n">
        <v>41</v>
      </c>
      <c r="F604" s="1" t="s">
        <v>41</v>
      </c>
      <c r="G604" s="1" t="n">
        <f aca="false">PRODUCT(C604+D604+E604)</f>
        <v>95</v>
      </c>
      <c r="H604" s="48" t="n">
        <v>47</v>
      </c>
      <c r="I604" s="106" t="n">
        <f aca="false">PRODUCT(G604/H604)</f>
        <v>2.02127659574468</v>
      </c>
      <c r="K604" s="6"/>
    </row>
    <row r="605" customFormat="false" ht="15" hidden="false" customHeight="false" outlineLevel="0" collapsed="false">
      <c r="A605" s="54" t="n">
        <v>604</v>
      </c>
      <c r="B605" s="6" t="s">
        <v>2034</v>
      </c>
      <c r="C605" s="1" t="n">
        <v>1</v>
      </c>
      <c r="D605" s="1" t="n">
        <v>26</v>
      </c>
      <c r="E605" s="1" t="n">
        <v>67</v>
      </c>
      <c r="F605" s="1" t="s">
        <v>41</v>
      </c>
      <c r="G605" s="1" t="n">
        <f aca="false">PRODUCT(C605+D605+E605)</f>
        <v>94</v>
      </c>
      <c r="H605" s="48" t="n">
        <v>93</v>
      </c>
      <c r="I605" s="106" t="n">
        <f aca="false">PRODUCT(G605/H605)</f>
        <v>1.01075268817204</v>
      </c>
      <c r="K605" s="6"/>
    </row>
    <row r="606" customFormat="false" ht="15" hidden="false" customHeight="false" outlineLevel="0" collapsed="false">
      <c r="A606" s="54" t="n">
        <v>605</v>
      </c>
      <c r="B606" s="6" t="s">
        <v>2126</v>
      </c>
      <c r="C606" s="1" t="n">
        <v>4</v>
      </c>
      <c r="D606" s="1" t="n">
        <v>63</v>
      </c>
      <c r="E606" s="1" t="n">
        <v>27</v>
      </c>
      <c r="F606" s="1" t="s">
        <v>41</v>
      </c>
      <c r="G606" s="1" t="n">
        <f aca="false">PRODUCT(C606+D606+E606)</f>
        <v>94</v>
      </c>
      <c r="H606" s="48" t="n">
        <v>91</v>
      </c>
      <c r="I606" s="106" t="n">
        <f aca="false">PRODUCT(G606/H606)</f>
        <v>1.03296703296703</v>
      </c>
      <c r="K606" s="6"/>
    </row>
    <row r="607" customFormat="false" ht="15" hidden="false" customHeight="false" outlineLevel="0" collapsed="false">
      <c r="A607" s="54" t="n">
        <v>606</v>
      </c>
      <c r="B607" s="56" t="s">
        <v>498</v>
      </c>
      <c r="C607" s="1" t="n">
        <v>5</v>
      </c>
      <c r="D607" s="1" t="n">
        <v>70</v>
      </c>
      <c r="E607" s="1" t="n">
        <v>19</v>
      </c>
      <c r="F607" s="1" t="s">
        <v>41</v>
      </c>
      <c r="G607" s="1" t="n">
        <f aca="false">PRODUCT(C607+D607+E607)</f>
        <v>94</v>
      </c>
      <c r="H607" s="48" t="n">
        <v>65</v>
      </c>
      <c r="I607" s="106" t="n">
        <f aca="false">PRODUCT(G607/H607)</f>
        <v>1.44615384615385</v>
      </c>
      <c r="K607" s="56"/>
    </row>
    <row r="608" customFormat="false" ht="15" hidden="false" customHeight="false" outlineLevel="0" collapsed="false">
      <c r="A608" s="54" t="n">
        <v>607</v>
      </c>
      <c r="B608" s="6" t="s">
        <v>371</v>
      </c>
      <c r="C608" s="1" t="n">
        <v>1</v>
      </c>
      <c r="D608" s="1" t="n">
        <v>70</v>
      </c>
      <c r="E608" s="1" t="n">
        <v>22</v>
      </c>
      <c r="F608" s="1" t="s">
        <v>41</v>
      </c>
      <c r="G608" s="1" t="n">
        <f aca="false">PRODUCT(C608+D608+E608)</f>
        <v>93</v>
      </c>
      <c r="H608" s="48" t="n">
        <v>220</v>
      </c>
      <c r="I608" s="106" t="n">
        <f aca="false">PRODUCT(G608/H608)</f>
        <v>0.422727272727273</v>
      </c>
      <c r="K608" s="6"/>
      <c r="L608" s="106"/>
    </row>
    <row r="609" customFormat="false" ht="15" hidden="false" customHeight="false" outlineLevel="0" collapsed="false">
      <c r="A609" s="54" t="n">
        <v>608</v>
      </c>
      <c r="B609" s="6" t="s">
        <v>2062</v>
      </c>
      <c r="C609" s="1" t="n">
        <v>10</v>
      </c>
      <c r="D609" s="1" t="n">
        <v>22</v>
      </c>
      <c r="E609" s="1" t="n">
        <v>61</v>
      </c>
      <c r="F609" s="1" t="s">
        <v>41</v>
      </c>
      <c r="G609" s="1" t="n">
        <f aca="false">PRODUCT(C609+D609+E609)</f>
        <v>93</v>
      </c>
      <c r="H609" s="48" t="n">
        <v>90</v>
      </c>
      <c r="I609" s="106" t="n">
        <f aca="false">PRODUCT(G609/H609)</f>
        <v>1.03333333333333</v>
      </c>
      <c r="K609" s="6"/>
    </row>
    <row r="610" customFormat="false" ht="15" hidden="false" customHeight="false" outlineLevel="0" collapsed="false">
      <c r="A610" s="54" t="n">
        <v>609</v>
      </c>
      <c r="B610" s="6" t="s">
        <v>2146</v>
      </c>
      <c r="C610" s="1" t="n">
        <v>3</v>
      </c>
      <c r="D610" s="1" t="n">
        <v>71</v>
      </c>
      <c r="E610" s="1" t="n">
        <v>19</v>
      </c>
      <c r="F610" s="1" t="s">
        <v>41</v>
      </c>
      <c r="G610" s="1" t="n">
        <f aca="false">PRODUCT(C610+D610+E610)</f>
        <v>93</v>
      </c>
      <c r="H610" s="48" t="n">
        <v>113</v>
      </c>
      <c r="I610" s="106" t="n">
        <f aca="false">PRODUCT(G610/H610)</f>
        <v>0.823008849557522</v>
      </c>
      <c r="K610" s="6"/>
    </row>
    <row r="611" customFormat="false" ht="15" hidden="false" customHeight="false" outlineLevel="0" collapsed="false">
      <c r="A611" s="54" t="n">
        <v>610</v>
      </c>
      <c r="B611" s="6" t="s">
        <v>2181</v>
      </c>
      <c r="C611" s="1" t="n">
        <v>3</v>
      </c>
      <c r="D611" s="1" t="n">
        <v>60</v>
      </c>
      <c r="E611" s="1" t="n">
        <v>30</v>
      </c>
      <c r="F611" s="1" t="s">
        <v>41</v>
      </c>
      <c r="G611" s="1" t="n">
        <f aca="false">PRODUCT(C611+D611+E611)</f>
        <v>93</v>
      </c>
      <c r="H611" s="48" t="n">
        <v>91</v>
      </c>
      <c r="I611" s="106" t="n">
        <f aca="false">PRODUCT(G611/H611)</f>
        <v>1.02197802197802</v>
      </c>
      <c r="K611" s="6"/>
    </row>
    <row r="612" customFormat="false" ht="15" hidden="false" customHeight="false" outlineLevel="0" collapsed="false">
      <c r="A612" s="54" t="n">
        <v>611</v>
      </c>
      <c r="B612" s="6" t="s">
        <v>1881</v>
      </c>
      <c r="C612" s="1" t="n">
        <v>3</v>
      </c>
      <c r="D612" s="1" t="n">
        <v>33</v>
      </c>
      <c r="E612" s="1" t="n">
        <v>56</v>
      </c>
      <c r="F612" s="1" t="s">
        <v>41</v>
      </c>
      <c r="G612" s="1" t="n">
        <f aca="false">PRODUCT(C612+D612+E612)</f>
        <v>92</v>
      </c>
      <c r="H612" s="48" t="n">
        <v>113</v>
      </c>
      <c r="I612" s="106" t="n">
        <f aca="false">PRODUCT(G612/H612)</f>
        <v>0.814159292035398</v>
      </c>
      <c r="K612" s="6"/>
      <c r="L612" s="106"/>
    </row>
    <row r="613" customFormat="false" ht="15" hidden="false" customHeight="false" outlineLevel="0" collapsed="false">
      <c r="A613" s="54" t="n">
        <v>612</v>
      </c>
      <c r="B613" s="6" t="s">
        <v>2037</v>
      </c>
      <c r="C613" s="1" t="n">
        <v>0</v>
      </c>
      <c r="D613" s="1" t="n">
        <v>51</v>
      </c>
      <c r="E613" s="1" t="n">
        <v>41</v>
      </c>
      <c r="F613" s="1" t="s">
        <v>41</v>
      </c>
      <c r="G613" s="1" t="n">
        <f aca="false">PRODUCT(C613+D613+E613)</f>
        <v>92</v>
      </c>
      <c r="H613" s="48" t="n">
        <v>113</v>
      </c>
      <c r="I613" s="106" t="n">
        <f aca="false">PRODUCT(G613/H613)</f>
        <v>0.814159292035398</v>
      </c>
      <c r="K613" s="6"/>
    </row>
    <row r="614" customFormat="false" ht="15" hidden="false" customHeight="false" outlineLevel="0" collapsed="false">
      <c r="A614" s="54" t="n">
        <v>613</v>
      </c>
      <c r="B614" s="6" t="s">
        <v>2043</v>
      </c>
      <c r="C614" s="1" t="n">
        <v>2</v>
      </c>
      <c r="D614" s="1" t="n">
        <v>14</v>
      </c>
      <c r="E614" s="1" t="n">
        <v>76</v>
      </c>
      <c r="F614" s="1" t="s">
        <v>41</v>
      </c>
      <c r="G614" s="1" t="n">
        <f aca="false">PRODUCT(C614+D614+E614)</f>
        <v>92</v>
      </c>
      <c r="H614" s="48" t="n">
        <v>90</v>
      </c>
      <c r="I614" s="106" t="n">
        <f aca="false">PRODUCT(G614/H614)</f>
        <v>1.02222222222222</v>
      </c>
      <c r="K614" s="6"/>
    </row>
    <row r="615" customFormat="false" ht="15" hidden="false" customHeight="false" outlineLevel="0" collapsed="false">
      <c r="A615" s="54" t="n">
        <v>614</v>
      </c>
      <c r="B615" s="6" t="s">
        <v>2060</v>
      </c>
      <c r="C615" s="1" t="n">
        <v>4</v>
      </c>
      <c r="D615" s="1" t="n">
        <v>19</v>
      </c>
      <c r="E615" s="1" t="n">
        <v>69</v>
      </c>
      <c r="F615" s="1" t="s">
        <v>41</v>
      </c>
      <c r="G615" s="1" t="n">
        <f aca="false">PRODUCT(C615+D615+E615)</f>
        <v>92</v>
      </c>
      <c r="H615" s="48" t="n">
        <v>109</v>
      </c>
      <c r="I615" s="106" t="n">
        <f aca="false">PRODUCT(G615/H615)</f>
        <v>0.844036697247707</v>
      </c>
      <c r="K615" s="6"/>
    </row>
    <row r="616" customFormat="false" ht="15" hidden="false" customHeight="false" outlineLevel="0" collapsed="false">
      <c r="A616" s="54" t="n">
        <v>615</v>
      </c>
      <c r="B616" s="6" t="s">
        <v>2069</v>
      </c>
      <c r="C616" s="1" t="n">
        <v>2</v>
      </c>
      <c r="D616" s="1" t="n">
        <v>11</v>
      </c>
      <c r="E616" s="1" t="n">
        <v>79</v>
      </c>
      <c r="F616" s="1" t="s">
        <v>41</v>
      </c>
      <c r="G616" s="1" t="n">
        <f aca="false">PRODUCT(C616+D616+E616)</f>
        <v>92</v>
      </c>
      <c r="H616" s="48" t="n">
        <v>113</v>
      </c>
      <c r="I616" s="106" t="n">
        <f aca="false">PRODUCT(G616/H616)</f>
        <v>0.814159292035398</v>
      </c>
      <c r="K616" s="6"/>
    </row>
    <row r="617" customFormat="false" ht="15" hidden="false" customHeight="false" outlineLevel="0" collapsed="false">
      <c r="A617" s="54" t="n">
        <v>616</v>
      </c>
      <c r="B617" s="6" t="s">
        <v>2113</v>
      </c>
      <c r="C617" s="1" t="n">
        <v>0</v>
      </c>
      <c r="D617" s="1" t="n">
        <v>24</v>
      </c>
      <c r="E617" s="1" t="n">
        <v>68</v>
      </c>
      <c r="F617" s="1" t="s">
        <v>41</v>
      </c>
      <c r="G617" s="1" t="n">
        <f aca="false">PRODUCT(C617+D617+E617)</f>
        <v>92</v>
      </c>
      <c r="H617" s="48" t="n">
        <v>41</v>
      </c>
      <c r="I617" s="106" t="n">
        <f aca="false">PRODUCT(G617/H617)</f>
        <v>2.24390243902439</v>
      </c>
      <c r="K617" s="6"/>
    </row>
    <row r="618" customFormat="false" ht="15" hidden="false" customHeight="false" outlineLevel="0" collapsed="false">
      <c r="A618" s="54" t="n">
        <v>617</v>
      </c>
      <c r="B618" s="6" t="s">
        <v>1918</v>
      </c>
      <c r="C618" s="1" t="n">
        <v>2</v>
      </c>
      <c r="D618" s="1" t="n">
        <v>7</v>
      </c>
      <c r="E618" s="1" t="n">
        <v>82</v>
      </c>
      <c r="F618" s="1" t="s">
        <v>41</v>
      </c>
      <c r="G618" s="1" t="n">
        <f aca="false">PRODUCT(C618+D618+E618)</f>
        <v>91</v>
      </c>
      <c r="H618" s="48" t="n">
        <v>157</v>
      </c>
      <c r="I618" s="106" t="n">
        <f aca="false">PRODUCT(G618/H618)</f>
        <v>0.579617834394904</v>
      </c>
      <c r="K618" s="6"/>
      <c r="L618" s="106"/>
    </row>
    <row r="619" customFormat="false" ht="15" hidden="false" customHeight="false" outlineLevel="0" collapsed="false">
      <c r="A619" s="54" t="n">
        <v>618</v>
      </c>
      <c r="B619" s="6" t="s">
        <v>493</v>
      </c>
      <c r="C619" s="1" t="n">
        <v>7</v>
      </c>
      <c r="D619" s="1" t="n">
        <v>16</v>
      </c>
      <c r="E619" s="1" t="n">
        <v>68</v>
      </c>
      <c r="F619" s="1" t="s">
        <v>41</v>
      </c>
      <c r="G619" s="1" t="n">
        <f aca="false">PRODUCT(C619+D619+E619)</f>
        <v>91</v>
      </c>
      <c r="H619" s="48" t="n">
        <v>132</v>
      </c>
      <c r="I619" s="106" t="n">
        <f aca="false">PRODUCT(G619/H619)</f>
        <v>0.689393939393939</v>
      </c>
      <c r="K619" s="6"/>
      <c r="L619" s="106"/>
    </row>
    <row r="620" customFormat="false" ht="15" hidden="false" customHeight="false" outlineLevel="0" collapsed="false">
      <c r="A620" s="54" t="n">
        <v>619</v>
      </c>
      <c r="B620" s="6" t="s">
        <v>1950</v>
      </c>
      <c r="C620" s="1" t="n">
        <v>0</v>
      </c>
      <c r="D620" s="1" t="n">
        <v>34</v>
      </c>
      <c r="E620" s="1" t="n">
        <v>57</v>
      </c>
      <c r="F620" s="1" t="s">
        <v>41</v>
      </c>
      <c r="G620" s="1" t="n">
        <f aca="false">PRODUCT(C620+D620+E620)</f>
        <v>91</v>
      </c>
      <c r="H620" s="48" t="n">
        <v>72</v>
      </c>
      <c r="I620" s="106" t="n">
        <f aca="false">PRODUCT(G620/H620)</f>
        <v>1.26388888888889</v>
      </c>
      <c r="K620" s="6"/>
    </row>
    <row r="621" customFormat="false" ht="15" hidden="false" customHeight="false" outlineLevel="0" collapsed="false">
      <c r="A621" s="54" t="n">
        <v>620</v>
      </c>
      <c r="B621" s="6" t="s">
        <v>2267</v>
      </c>
      <c r="C621" s="1" t="n">
        <v>2</v>
      </c>
      <c r="D621" s="1" t="n">
        <v>80</v>
      </c>
      <c r="E621" s="1" t="n">
        <v>8</v>
      </c>
      <c r="F621" s="1" t="s">
        <v>41</v>
      </c>
      <c r="G621" s="1" t="n">
        <f aca="false">PRODUCT(C621+D621+E621)</f>
        <v>90</v>
      </c>
      <c r="H621" s="48" t="n">
        <v>55</v>
      </c>
      <c r="I621" s="106" t="n">
        <f aca="false">PRODUCT(G621/H621)</f>
        <v>1.63636363636364</v>
      </c>
      <c r="K621" s="6"/>
    </row>
    <row r="622" customFormat="false" ht="15" hidden="false" customHeight="false" outlineLevel="0" collapsed="false">
      <c r="A622" s="54" t="n">
        <v>621</v>
      </c>
      <c r="B622" s="6" t="s">
        <v>2539</v>
      </c>
      <c r="C622" s="1" t="n">
        <v>1</v>
      </c>
      <c r="D622" s="1" t="n">
        <v>86</v>
      </c>
      <c r="E622" s="1" t="n">
        <v>3</v>
      </c>
      <c r="F622" s="1" t="s">
        <v>41</v>
      </c>
      <c r="G622" s="1" t="n">
        <f aca="false">PRODUCT(C622+D622+E622)</f>
        <v>90</v>
      </c>
      <c r="H622" s="48" t="n">
        <v>58</v>
      </c>
      <c r="I622" s="106" t="n">
        <f aca="false">PRODUCT(G622/H622)</f>
        <v>1.55172413793103</v>
      </c>
      <c r="K622" s="6"/>
    </row>
    <row r="623" customFormat="false" ht="15" hidden="false" customHeight="false" outlineLevel="0" collapsed="false">
      <c r="A623" s="54" t="n">
        <v>622</v>
      </c>
      <c r="B623" s="6" t="s">
        <v>1823</v>
      </c>
      <c r="C623" s="1" t="n">
        <v>1</v>
      </c>
      <c r="D623" s="1" t="n">
        <v>12</v>
      </c>
      <c r="E623" s="1" t="n">
        <v>76</v>
      </c>
      <c r="F623" s="1" t="s">
        <v>41</v>
      </c>
      <c r="G623" s="1" t="n">
        <f aca="false">PRODUCT(C623+D623+E623)</f>
        <v>89</v>
      </c>
      <c r="H623" s="48" t="n">
        <v>136</v>
      </c>
      <c r="I623" s="106" t="n">
        <f aca="false">PRODUCT(G623/H623)</f>
        <v>0.654411764705882</v>
      </c>
      <c r="K623" s="6"/>
      <c r="L623" s="106"/>
    </row>
    <row r="624" customFormat="false" ht="15" hidden="false" customHeight="false" outlineLevel="0" collapsed="false">
      <c r="A624" s="54" t="n">
        <v>623</v>
      </c>
      <c r="B624" s="6" t="s">
        <v>2071</v>
      </c>
      <c r="C624" s="1" t="n">
        <v>4</v>
      </c>
      <c r="D624" s="1" t="n">
        <v>11</v>
      </c>
      <c r="E624" s="1" t="n">
        <v>74</v>
      </c>
      <c r="F624" s="1" t="s">
        <v>41</v>
      </c>
      <c r="G624" s="1" t="n">
        <f aca="false">PRODUCT(C624+D624+E624)</f>
        <v>89</v>
      </c>
      <c r="H624" s="48" t="n">
        <v>97</v>
      </c>
      <c r="I624" s="106" t="n">
        <f aca="false">PRODUCT(G624/H624)</f>
        <v>0.917525773195876</v>
      </c>
      <c r="K624" s="6"/>
    </row>
    <row r="625" customFormat="false" ht="15" hidden="false" customHeight="false" outlineLevel="0" collapsed="false">
      <c r="A625" s="54" t="n">
        <v>624</v>
      </c>
      <c r="B625" s="6" t="s">
        <v>2094</v>
      </c>
      <c r="C625" s="1" t="n">
        <v>5</v>
      </c>
      <c r="D625" s="1" t="n">
        <v>46</v>
      </c>
      <c r="E625" s="1" t="n">
        <v>38</v>
      </c>
      <c r="F625" s="1" t="s">
        <v>41</v>
      </c>
      <c r="G625" s="1" t="n">
        <f aca="false">PRODUCT(C625+D625+E625)</f>
        <v>89</v>
      </c>
      <c r="H625" s="48" t="n">
        <v>52</v>
      </c>
      <c r="I625" s="106" t="n">
        <f aca="false">PRODUCT(G625/H625)</f>
        <v>1.71153846153846</v>
      </c>
      <c r="K625" s="6"/>
    </row>
    <row r="626" customFormat="false" ht="15" hidden="false" customHeight="false" outlineLevel="0" collapsed="false">
      <c r="A626" s="54" t="n">
        <v>625</v>
      </c>
      <c r="B626" s="6" t="s">
        <v>2136</v>
      </c>
      <c r="C626" s="1" t="n">
        <v>6</v>
      </c>
      <c r="D626" s="1" t="n">
        <v>25</v>
      </c>
      <c r="E626" s="1" t="n">
        <v>58</v>
      </c>
      <c r="F626" s="1" t="s">
        <v>41</v>
      </c>
      <c r="G626" s="1" t="n">
        <f aca="false">PRODUCT(C626+D626+E626)</f>
        <v>89</v>
      </c>
      <c r="H626" s="48" t="n">
        <v>71</v>
      </c>
      <c r="I626" s="106" t="n">
        <f aca="false">PRODUCT(G626/H626)</f>
        <v>1.25352112676056</v>
      </c>
      <c r="K626" s="6"/>
    </row>
    <row r="627" customFormat="false" ht="15" hidden="false" customHeight="false" outlineLevel="0" collapsed="false">
      <c r="A627" s="54" t="n">
        <v>626</v>
      </c>
      <c r="B627" s="6" t="s">
        <v>2277</v>
      </c>
      <c r="C627" s="1" t="n">
        <v>7</v>
      </c>
      <c r="D627" s="1" t="n">
        <v>53</v>
      </c>
      <c r="E627" s="1" t="n">
        <v>29</v>
      </c>
      <c r="F627" s="1" t="s">
        <v>41</v>
      </c>
      <c r="G627" s="1" t="n">
        <f aca="false">PRODUCT(C627+D627+E627)</f>
        <v>89</v>
      </c>
      <c r="H627" s="48" t="n">
        <v>50</v>
      </c>
      <c r="I627" s="106" t="n">
        <f aca="false">PRODUCT(G627/H627)</f>
        <v>1.78</v>
      </c>
      <c r="K627" s="6"/>
    </row>
    <row r="628" customFormat="false" ht="15" hidden="false" customHeight="false" outlineLevel="0" collapsed="false">
      <c r="A628" s="54" t="n">
        <v>627</v>
      </c>
      <c r="B628" s="6" t="s">
        <v>2286</v>
      </c>
      <c r="C628" s="1" t="n">
        <v>2</v>
      </c>
      <c r="D628" s="1" t="n">
        <v>13</v>
      </c>
      <c r="E628" s="1" t="n">
        <v>74</v>
      </c>
      <c r="F628" s="1" t="s">
        <v>41</v>
      </c>
      <c r="G628" s="1" t="n">
        <f aca="false">PRODUCT(C628+D628+E628)</f>
        <v>89</v>
      </c>
      <c r="H628" s="48" t="n">
        <v>47</v>
      </c>
      <c r="I628" s="106" t="n">
        <f aca="false">PRODUCT(G628/H628)</f>
        <v>1.8936170212766</v>
      </c>
      <c r="K628" s="6"/>
    </row>
    <row r="629" customFormat="false" ht="15" hidden="false" customHeight="false" outlineLevel="0" collapsed="false">
      <c r="A629" s="54" t="n">
        <v>628</v>
      </c>
      <c r="B629" s="6" t="s">
        <v>2473</v>
      </c>
      <c r="C629" s="1" t="n">
        <v>2</v>
      </c>
      <c r="D629" s="1" t="n">
        <v>75</v>
      </c>
      <c r="E629" s="1" t="n">
        <v>11</v>
      </c>
      <c r="F629" s="1" t="s">
        <v>41</v>
      </c>
      <c r="G629" s="1" t="n">
        <f aca="false">PRODUCT(C629+D629+E629)</f>
        <v>88</v>
      </c>
      <c r="H629" s="48" t="n">
        <v>53</v>
      </c>
      <c r="I629" s="106" t="n">
        <f aca="false">PRODUCT(G629/H629)</f>
        <v>1.66037735849057</v>
      </c>
      <c r="K629" s="6"/>
    </row>
    <row r="630" customFormat="false" ht="15" hidden="false" customHeight="false" outlineLevel="0" collapsed="false">
      <c r="A630" s="54" t="n">
        <v>629</v>
      </c>
      <c r="B630" s="6" t="s">
        <v>438</v>
      </c>
      <c r="C630" s="1" t="n">
        <v>6</v>
      </c>
      <c r="D630" s="1" t="n">
        <v>34</v>
      </c>
      <c r="E630" s="1" t="n">
        <v>47</v>
      </c>
      <c r="F630" s="1" t="s">
        <v>41</v>
      </c>
      <c r="G630" s="1" t="n">
        <f aca="false">PRODUCT(C630+D630+E630)</f>
        <v>87</v>
      </c>
      <c r="H630" s="48" t="n">
        <v>161</v>
      </c>
      <c r="I630" s="106" t="n">
        <f aca="false">PRODUCT(G630/H630)</f>
        <v>0.540372670807453</v>
      </c>
      <c r="K630" s="6"/>
      <c r="L630" s="106"/>
    </row>
    <row r="631" customFormat="false" ht="15" hidden="false" customHeight="false" outlineLevel="0" collapsed="false">
      <c r="A631" s="54" t="n">
        <v>630</v>
      </c>
      <c r="B631" s="6" t="s">
        <v>1826</v>
      </c>
      <c r="C631" s="1" t="n">
        <v>4</v>
      </c>
      <c r="D631" s="1" t="n">
        <v>12</v>
      </c>
      <c r="E631" s="1" t="n">
        <v>71</v>
      </c>
      <c r="F631" s="1" t="s">
        <v>41</v>
      </c>
      <c r="G631" s="1" t="n">
        <f aca="false">PRODUCT(C631+D631+E631)</f>
        <v>87</v>
      </c>
      <c r="H631" s="48" t="n">
        <v>86</v>
      </c>
      <c r="I631" s="106" t="n">
        <f aca="false">PRODUCT(G631/H631)</f>
        <v>1.01162790697674</v>
      </c>
      <c r="K631" s="6"/>
      <c r="L631" s="106"/>
    </row>
    <row r="632" customFormat="false" ht="15" hidden="false" customHeight="false" outlineLevel="0" collapsed="false">
      <c r="A632" s="54" t="n">
        <v>631</v>
      </c>
      <c r="B632" s="6" t="s">
        <v>1901</v>
      </c>
      <c r="C632" s="1" t="n">
        <v>6</v>
      </c>
      <c r="D632" s="1" t="n">
        <v>37</v>
      </c>
      <c r="E632" s="1" t="n">
        <v>44</v>
      </c>
      <c r="F632" s="1" t="s">
        <v>41</v>
      </c>
      <c r="G632" s="1" t="n">
        <f aca="false">PRODUCT(C632+D632+E632)</f>
        <v>87</v>
      </c>
      <c r="H632" s="48" t="n">
        <v>113</v>
      </c>
      <c r="I632" s="106" t="n">
        <f aca="false">PRODUCT(G632/H632)</f>
        <v>0.769911504424779</v>
      </c>
      <c r="K632" s="6"/>
      <c r="L632" s="106"/>
    </row>
    <row r="633" customFormat="false" ht="15" hidden="false" customHeight="false" outlineLevel="0" collapsed="false">
      <c r="A633" s="54" t="n">
        <v>632</v>
      </c>
      <c r="B633" s="6" t="s">
        <v>485</v>
      </c>
      <c r="C633" s="1" t="n">
        <v>5</v>
      </c>
      <c r="D633" s="1" t="n">
        <v>12</v>
      </c>
      <c r="E633" s="1" t="n">
        <v>70</v>
      </c>
      <c r="F633" s="1" t="s">
        <v>41</v>
      </c>
      <c r="G633" s="1" t="n">
        <f aca="false">PRODUCT(C633+D633+E633)</f>
        <v>87</v>
      </c>
      <c r="H633" s="48" t="n">
        <v>123</v>
      </c>
      <c r="I633" s="106" t="n">
        <f aca="false">PRODUCT(G633/H633)</f>
        <v>0.707317073170732</v>
      </c>
      <c r="K633" s="6"/>
    </row>
    <row r="634" customFormat="false" ht="15" hidden="false" customHeight="false" outlineLevel="0" collapsed="false">
      <c r="A634" s="54" t="n">
        <v>633</v>
      </c>
      <c r="B634" s="6" t="s">
        <v>1953</v>
      </c>
      <c r="C634" s="1" t="n">
        <v>2</v>
      </c>
      <c r="D634" s="1" t="n">
        <v>35</v>
      </c>
      <c r="E634" s="1" t="n">
        <v>50</v>
      </c>
      <c r="F634" s="1" t="s">
        <v>41</v>
      </c>
      <c r="G634" s="1" t="n">
        <f aca="false">PRODUCT(C634+D634+E634)</f>
        <v>87</v>
      </c>
      <c r="H634" s="48" t="n">
        <v>174</v>
      </c>
      <c r="I634" s="106" t="n">
        <f aca="false">PRODUCT(G634/H634)</f>
        <v>0.5</v>
      </c>
      <c r="K634" s="6"/>
    </row>
    <row r="635" customFormat="false" ht="15" hidden="false" customHeight="false" outlineLevel="0" collapsed="false">
      <c r="A635" s="54" t="n">
        <v>634</v>
      </c>
      <c r="B635" s="6" t="s">
        <v>2078</v>
      </c>
      <c r="C635" s="1" t="n">
        <v>7</v>
      </c>
      <c r="D635" s="1" t="n">
        <v>20</v>
      </c>
      <c r="E635" s="1" t="n">
        <v>60</v>
      </c>
      <c r="F635" s="1" t="s">
        <v>41</v>
      </c>
      <c r="G635" s="1" t="n">
        <f aca="false">PRODUCT(C635+D635+E635)</f>
        <v>87</v>
      </c>
      <c r="H635" s="48" t="n">
        <v>78</v>
      </c>
      <c r="I635" s="106" t="n">
        <f aca="false">PRODUCT(G635/H635)</f>
        <v>1.11538461538462</v>
      </c>
      <c r="K635" s="6"/>
    </row>
    <row r="636" customFormat="false" ht="15" hidden="false" customHeight="false" outlineLevel="0" collapsed="false">
      <c r="A636" s="54" t="n">
        <v>635</v>
      </c>
      <c r="B636" s="56" t="s">
        <v>552</v>
      </c>
      <c r="C636" s="1" t="n">
        <v>3</v>
      </c>
      <c r="D636" s="1" t="n">
        <v>5</v>
      </c>
      <c r="E636" s="1" t="n">
        <v>79</v>
      </c>
      <c r="F636" s="1" t="s">
        <v>41</v>
      </c>
      <c r="G636" s="1" t="n">
        <f aca="false">PRODUCT(C636+D636+E636)</f>
        <v>87</v>
      </c>
      <c r="H636" s="48" t="n">
        <v>68</v>
      </c>
      <c r="I636" s="106" t="n">
        <f aca="false">PRODUCT(G636/H636)</f>
        <v>1.27941176470588</v>
      </c>
      <c r="K636" s="56"/>
    </row>
    <row r="637" customFormat="false" ht="15" hidden="false" customHeight="false" outlineLevel="0" collapsed="false">
      <c r="A637" s="54" t="n">
        <v>636</v>
      </c>
      <c r="B637" s="6" t="s">
        <v>2248</v>
      </c>
      <c r="C637" s="1" t="n">
        <v>1</v>
      </c>
      <c r="D637" s="1" t="n">
        <v>69</v>
      </c>
      <c r="E637" s="1" t="n">
        <v>17</v>
      </c>
      <c r="F637" s="1" t="s">
        <v>41</v>
      </c>
      <c r="G637" s="1" t="n">
        <f aca="false">PRODUCT(C637+D637+E637)</f>
        <v>87</v>
      </c>
      <c r="H637" s="48" t="n">
        <v>64</v>
      </c>
      <c r="I637" s="106" t="n">
        <f aca="false">PRODUCT(G637/H637)</f>
        <v>1.359375</v>
      </c>
      <c r="K637" s="6"/>
    </row>
    <row r="638" customFormat="false" ht="15" hidden="false" customHeight="false" outlineLevel="0" collapsed="false">
      <c r="A638" s="54" t="n">
        <v>637</v>
      </c>
      <c r="B638" s="6" t="s">
        <v>1733</v>
      </c>
      <c r="C638" s="1" t="n">
        <v>1</v>
      </c>
      <c r="D638" s="1" t="n">
        <v>30</v>
      </c>
      <c r="E638" s="1" t="n">
        <v>55</v>
      </c>
      <c r="F638" s="1" t="s">
        <v>41</v>
      </c>
      <c r="G638" s="1" t="n">
        <f aca="false">PRODUCT(C638+D638+E638)</f>
        <v>86</v>
      </c>
      <c r="H638" s="48" t="n">
        <v>129</v>
      </c>
      <c r="I638" s="106" t="n">
        <f aca="false">PRODUCT(G638/H638)</f>
        <v>0.666666666666667</v>
      </c>
      <c r="K638" s="6"/>
      <c r="L638" s="106"/>
    </row>
    <row r="639" customFormat="false" ht="15" hidden="false" customHeight="false" outlineLevel="0" collapsed="false">
      <c r="A639" s="54" t="n">
        <v>638</v>
      </c>
      <c r="B639" s="6" t="s">
        <v>1888</v>
      </c>
      <c r="C639" s="1" t="n">
        <v>1</v>
      </c>
      <c r="D639" s="1" t="n">
        <v>13</v>
      </c>
      <c r="E639" s="1" t="n">
        <v>72</v>
      </c>
      <c r="F639" s="1" t="s">
        <v>41</v>
      </c>
      <c r="G639" s="1" t="n">
        <f aca="false">PRODUCT(C639+D639+E639)</f>
        <v>86</v>
      </c>
      <c r="H639" s="48" t="n">
        <v>95</v>
      </c>
      <c r="I639" s="106" t="n">
        <f aca="false">PRODUCT(G639/H639)</f>
        <v>0.905263157894737</v>
      </c>
      <c r="K639" s="6"/>
      <c r="L639" s="106"/>
    </row>
    <row r="640" customFormat="false" ht="15" hidden="false" customHeight="false" outlineLevel="0" collapsed="false">
      <c r="A640" s="54" t="n">
        <v>639</v>
      </c>
      <c r="B640" s="6" t="s">
        <v>2027</v>
      </c>
      <c r="C640" s="1" t="n">
        <v>1</v>
      </c>
      <c r="D640" s="1" t="n">
        <v>28</v>
      </c>
      <c r="E640" s="1" t="n">
        <v>57</v>
      </c>
      <c r="F640" s="1" t="s">
        <v>41</v>
      </c>
      <c r="G640" s="1" t="n">
        <f aca="false">PRODUCT(C640+D640+E640)</f>
        <v>86</v>
      </c>
      <c r="H640" s="48" t="n">
        <v>99</v>
      </c>
      <c r="I640" s="106" t="n">
        <f aca="false">PRODUCT(G640/H640)</f>
        <v>0.868686868686869</v>
      </c>
      <c r="K640" s="6"/>
    </row>
    <row r="641" customFormat="false" ht="15" hidden="false" customHeight="false" outlineLevel="0" collapsed="false">
      <c r="A641" s="54" t="n">
        <v>640</v>
      </c>
      <c r="B641" s="6" t="s">
        <v>2065</v>
      </c>
      <c r="C641" s="1" t="n">
        <v>2</v>
      </c>
      <c r="D641" s="1" t="n">
        <v>55</v>
      </c>
      <c r="E641" s="1" t="n">
        <v>29</v>
      </c>
      <c r="F641" s="1" t="s">
        <v>41</v>
      </c>
      <c r="G641" s="1" t="n">
        <f aca="false">PRODUCT(C641+D641+E641)</f>
        <v>86</v>
      </c>
      <c r="H641" s="48" t="n">
        <v>140</v>
      </c>
      <c r="I641" s="106" t="n">
        <f aca="false">PRODUCT(G641/H641)</f>
        <v>0.614285714285714</v>
      </c>
      <c r="K641" s="6"/>
    </row>
    <row r="642" customFormat="false" ht="15" hidden="false" customHeight="false" outlineLevel="0" collapsed="false">
      <c r="A642" s="54" t="n">
        <v>641</v>
      </c>
      <c r="B642" s="6" t="s">
        <v>2111</v>
      </c>
      <c r="C642" s="1" t="n">
        <v>0</v>
      </c>
      <c r="D642" s="1" t="n">
        <v>23</v>
      </c>
      <c r="E642" s="1" t="n">
        <v>63</v>
      </c>
      <c r="F642" s="1" t="s">
        <v>41</v>
      </c>
      <c r="G642" s="1" t="n">
        <f aca="false">PRODUCT(C642+D642+E642)</f>
        <v>86</v>
      </c>
      <c r="H642" s="48" t="n">
        <v>76</v>
      </c>
      <c r="I642" s="106" t="n">
        <f aca="false">PRODUCT(G642/H642)</f>
        <v>1.13157894736842</v>
      </c>
      <c r="K642" s="6"/>
    </row>
    <row r="643" customFormat="false" ht="15" hidden="false" customHeight="false" outlineLevel="0" collapsed="false">
      <c r="A643" s="54" t="n">
        <v>642</v>
      </c>
      <c r="B643" s="6" t="s">
        <v>2199</v>
      </c>
      <c r="C643" s="1" t="n">
        <v>4</v>
      </c>
      <c r="D643" s="1" t="n">
        <v>53</v>
      </c>
      <c r="E643" s="1" t="n">
        <v>28</v>
      </c>
      <c r="F643" s="1" t="s">
        <v>41</v>
      </c>
      <c r="G643" s="1" t="n">
        <f aca="false">PRODUCT(C643+D643+E643)</f>
        <v>85</v>
      </c>
      <c r="H643" s="48" t="n">
        <v>92</v>
      </c>
      <c r="I643" s="106" t="n">
        <f aca="false">PRODUCT(G643/H643)</f>
        <v>0.923913043478261</v>
      </c>
      <c r="K643" s="6"/>
    </row>
    <row r="644" customFormat="false" ht="15" hidden="false" customHeight="false" outlineLevel="0" collapsed="false">
      <c r="A644" s="54" t="n">
        <v>643</v>
      </c>
      <c r="B644" s="6" t="s">
        <v>2222</v>
      </c>
      <c r="C644" s="1" t="n">
        <v>0</v>
      </c>
      <c r="D644" s="1" t="n">
        <v>44</v>
      </c>
      <c r="E644" s="1" t="n">
        <v>41</v>
      </c>
      <c r="F644" s="1" t="s">
        <v>41</v>
      </c>
      <c r="G644" s="1" t="n">
        <f aca="false">PRODUCT(C644+D644+E644)</f>
        <v>85</v>
      </c>
      <c r="H644" s="48" t="n">
        <v>75</v>
      </c>
      <c r="I644" s="106" t="n">
        <f aca="false">PRODUCT(G644/H644)</f>
        <v>1.13333333333333</v>
      </c>
      <c r="K644" s="6"/>
    </row>
    <row r="645" customFormat="false" ht="15" hidden="false" customHeight="false" outlineLevel="0" collapsed="false">
      <c r="A645" s="54" t="n">
        <v>644</v>
      </c>
      <c r="B645" s="6" t="s">
        <v>2324</v>
      </c>
      <c r="C645" s="1" t="n">
        <v>3</v>
      </c>
      <c r="D645" s="1" t="n">
        <v>34</v>
      </c>
      <c r="E645" s="1" t="n">
        <v>48</v>
      </c>
      <c r="F645" s="1" t="s">
        <v>41</v>
      </c>
      <c r="G645" s="1" t="n">
        <f aca="false">PRODUCT(C645+D645+E645)</f>
        <v>85</v>
      </c>
      <c r="H645" s="48" t="n">
        <v>42</v>
      </c>
      <c r="I645" s="106" t="n">
        <f aca="false">PRODUCT(G645/H645)</f>
        <v>2.02380952380952</v>
      </c>
      <c r="K645" s="6"/>
    </row>
    <row r="646" customFormat="false" ht="15" hidden="false" customHeight="false" outlineLevel="0" collapsed="false">
      <c r="A646" s="54" t="n">
        <v>645</v>
      </c>
      <c r="B646" s="6" t="s">
        <v>1924</v>
      </c>
      <c r="C646" s="1" t="n">
        <v>1</v>
      </c>
      <c r="D646" s="1" t="n">
        <v>23</v>
      </c>
      <c r="E646" s="1" t="n">
        <v>60</v>
      </c>
      <c r="F646" s="1" t="s">
        <v>41</v>
      </c>
      <c r="G646" s="1" t="n">
        <f aca="false">PRODUCT(C646+D646+E646)</f>
        <v>84</v>
      </c>
      <c r="H646" s="48" t="n">
        <v>94</v>
      </c>
      <c r="I646" s="106" t="n">
        <f aca="false">PRODUCT(G646/H646)</f>
        <v>0.893617021276596</v>
      </c>
      <c r="K646" s="6"/>
      <c r="L646" s="106"/>
    </row>
    <row r="647" customFormat="false" ht="15" hidden="false" customHeight="false" outlineLevel="0" collapsed="false">
      <c r="A647" s="54" t="n">
        <v>646</v>
      </c>
      <c r="B647" s="6" t="s">
        <v>2155</v>
      </c>
      <c r="C647" s="1" t="n">
        <v>2</v>
      </c>
      <c r="D647" s="1" t="n">
        <v>17</v>
      </c>
      <c r="E647" s="1" t="n">
        <v>65</v>
      </c>
      <c r="F647" s="1" t="s">
        <v>41</v>
      </c>
      <c r="G647" s="1" t="n">
        <f aca="false">PRODUCT(C647+D647+E647)</f>
        <v>84</v>
      </c>
      <c r="H647" s="48" t="n">
        <v>98</v>
      </c>
      <c r="I647" s="106" t="n">
        <f aca="false">PRODUCT(G647/H647)</f>
        <v>0.857142857142857</v>
      </c>
      <c r="K647" s="6"/>
    </row>
    <row r="648" customFormat="false" ht="15" hidden="false" customHeight="false" outlineLevel="0" collapsed="false">
      <c r="A648" s="54" t="n">
        <v>647</v>
      </c>
      <c r="B648" s="6" t="s">
        <v>2220</v>
      </c>
      <c r="C648" s="1" t="n">
        <v>2</v>
      </c>
      <c r="D648" s="1" t="n">
        <v>23</v>
      </c>
      <c r="E648" s="1" t="n">
        <v>59</v>
      </c>
      <c r="F648" s="1" t="s">
        <v>41</v>
      </c>
      <c r="G648" s="1" t="n">
        <f aca="false">PRODUCT(C648+D648+E648)</f>
        <v>84</v>
      </c>
      <c r="H648" s="48" t="n">
        <v>71</v>
      </c>
      <c r="I648" s="106" t="n">
        <f aca="false">PRODUCT(G648/H648)</f>
        <v>1.1830985915493</v>
      </c>
      <c r="K648" s="6"/>
    </row>
    <row r="649" customFormat="false" ht="15" hidden="false" customHeight="false" outlineLevel="0" collapsed="false">
      <c r="A649" s="54" t="n">
        <v>648</v>
      </c>
      <c r="B649" s="6" t="s">
        <v>2242</v>
      </c>
      <c r="C649" s="1" t="n">
        <v>5</v>
      </c>
      <c r="D649" s="1" t="n">
        <v>40</v>
      </c>
      <c r="E649" s="1" t="n">
        <v>39</v>
      </c>
      <c r="F649" s="1" t="s">
        <v>41</v>
      </c>
      <c r="G649" s="1" t="n">
        <f aca="false">PRODUCT(C649+D649+E649)</f>
        <v>84</v>
      </c>
      <c r="H649" s="48" t="n">
        <v>67</v>
      </c>
      <c r="I649" s="106" t="n">
        <f aca="false">PRODUCT(G649/H649)</f>
        <v>1.25373134328358</v>
      </c>
      <c r="K649" s="6"/>
    </row>
    <row r="650" customFormat="false" ht="15" hidden="false" customHeight="false" outlineLevel="0" collapsed="false">
      <c r="A650" s="54" t="n">
        <v>649</v>
      </c>
      <c r="B650" s="6" t="s">
        <v>2293</v>
      </c>
      <c r="C650" s="1" t="n">
        <v>9</v>
      </c>
      <c r="D650" s="1" t="n">
        <v>47</v>
      </c>
      <c r="E650" s="1" t="n">
        <v>28</v>
      </c>
      <c r="F650" s="1" t="s">
        <v>41</v>
      </c>
      <c r="G650" s="1" t="n">
        <f aca="false">PRODUCT(C650+D650+E650)</f>
        <v>84</v>
      </c>
      <c r="H650" s="48" t="n">
        <v>74</v>
      </c>
      <c r="I650" s="106" t="n">
        <f aca="false">PRODUCT(G650/H650)</f>
        <v>1.13513513513514</v>
      </c>
      <c r="K650" s="6"/>
    </row>
    <row r="651" customFormat="false" ht="15" hidden="false" customHeight="false" outlineLevel="0" collapsed="false">
      <c r="A651" s="54" t="n">
        <v>650</v>
      </c>
      <c r="B651" s="6" t="s">
        <v>2329</v>
      </c>
      <c r="C651" s="1" t="n">
        <v>4</v>
      </c>
      <c r="D651" s="1" t="n">
        <v>23</v>
      </c>
      <c r="E651" s="1" t="n">
        <v>57</v>
      </c>
      <c r="F651" s="1" t="s">
        <v>41</v>
      </c>
      <c r="G651" s="1" t="n">
        <f aca="false">PRODUCT(C651+D651+E651)</f>
        <v>84</v>
      </c>
      <c r="H651" s="48" t="n">
        <v>45</v>
      </c>
      <c r="I651" s="106" t="n">
        <f aca="false">PRODUCT(G651/H651)</f>
        <v>1.86666666666667</v>
      </c>
      <c r="K651" s="6"/>
    </row>
    <row r="652" customFormat="false" ht="15" hidden="false" customHeight="false" outlineLevel="0" collapsed="false">
      <c r="A652" s="54" t="n">
        <v>651</v>
      </c>
      <c r="B652" s="6" t="s">
        <v>1930</v>
      </c>
      <c r="C652" s="1" t="n">
        <v>0</v>
      </c>
      <c r="D652" s="1" t="n">
        <v>10</v>
      </c>
      <c r="E652" s="1" t="n">
        <v>73</v>
      </c>
      <c r="F652" s="1" t="s">
        <v>41</v>
      </c>
      <c r="G652" s="1" t="n">
        <f aca="false">PRODUCT(C652+D652+E652)</f>
        <v>83</v>
      </c>
      <c r="H652" s="48" t="n">
        <v>129</v>
      </c>
      <c r="I652" s="106" t="n">
        <f aca="false">PRODUCT(G652/H652)</f>
        <v>0.643410852713178</v>
      </c>
      <c r="K652" s="6"/>
      <c r="L652" s="106"/>
    </row>
    <row r="653" customFormat="false" ht="15" hidden="false" customHeight="false" outlineLevel="0" collapsed="false">
      <c r="A653" s="54" t="n">
        <v>652</v>
      </c>
      <c r="B653" s="6" t="s">
        <v>2070</v>
      </c>
      <c r="C653" s="1" t="n">
        <v>1</v>
      </c>
      <c r="D653" s="1" t="n">
        <v>16</v>
      </c>
      <c r="E653" s="1" t="n">
        <v>66</v>
      </c>
      <c r="F653" s="1" t="s">
        <v>41</v>
      </c>
      <c r="G653" s="1" t="n">
        <f aca="false">PRODUCT(C653+D653+E653)</f>
        <v>83</v>
      </c>
      <c r="H653" s="48" t="n">
        <v>88</v>
      </c>
      <c r="I653" s="106" t="n">
        <f aca="false">PRODUCT(G653/H653)</f>
        <v>0.943181818181818</v>
      </c>
      <c r="K653" s="6"/>
    </row>
    <row r="654" customFormat="false" ht="15" hidden="false" customHeight="false" outlineLevel="0" collapsed="false">
      <c r="A654" s="54" t="n">
        <v>653</v>
      </c>
      <c r="B654" s="6" t="s">
        <v>2116</v>
      </c>
      <c r="C654" s="1" t="n">
        <v>6</v>
      </c>
      <c r="D654" s="1" t="n">
        <v>17</v>
      </c>
      <c r="E654" s="1" t="n">
        <v>60</v>
      </c>
      <c r="F654" s="1" t="s">
        <v>41</v>
      </c>
      <c r="G654" s="1" t="n">
        <f aca="false">PRODUCT(C654+D654+E654)</f>
        <v>83</v>
      </c>
      <c r="H654" s="48" t="n">
        <v>72</v>
      </c>
      <c r="I654" s="106" t="n">
        <f aca="false">PRODUCT(G654/H654)</f>
        <v>1.15277777777778</v>
      </c>
      <c r="K654" s="6"/>
    </row>
    <row r="655" customFormat="false" ht="15" hidden="false" customHeight="false" outlineLevel="0" collapsed="false">
      <c r="A655" s="54" t="n">
        <v>654</v>
      </c>
      <c r="B655" s="6" t="s">
        <v>2217</v>
      </c>
      <c r="C655" s="1" t="n">
        <v>3</v>
      </c>
      <c r="D655" s="1" t="n">
        <v>5</v>
      </c>
      <c r="E655" s="1" t="n">
        <v>75</v>
      </c>
      <c r="F655" s="1" t="s">
        <v>41</v>
      </c>
      <c r="G655" s="1" t="n">
        <f aca="false">PRODUCT(C655+D655+E655)</f>
        <v>83</v>
      </c>
      <c r="H655" s="48" t="n">
        <v>68</v>
      </c>
      <c r="I655" s="106" t="n">
        <f aca="false">PRODUCT(G655/H655)</f>
        <v>1.22058823529412</v>
      </c>
      <c r="K655" s="6"/>
    </row>
    <row r="656" customFormat="false" ht="15" hidden="false" customHeight="false" outlineLevel="0" collapsed="false">
      <c r="A656" s="54" t="n">
        <v>655</v>
      </c>
      <c r="B656" s="6" t="s">
        <v>2331</v>
      </c>
      <c r="C656" s="1" t="n">
        <v>3</v>
      </c>
      <c r="D656" s="1" t="n">
        <v>42</v>
      </c>
      <c r="E656" s="1" t="n">
        <v>38</v>
      </c>
      <c r="F656" s="1" t="s">
        <v>41</v>
      </c>
      <c r="G656" s="1" t="n">
        <f aca="false">PRODUCT(C656+D656+E656)</f>
        <v>83</v>
      </c>
      <c r="H656" s="48" t="n">
        <v>49</v>
      </c>
      <c r="I656" s="106" t="n">
        <f aca="false">PRODUCT(G656/H656)</f>
        <v>1.69387755102041</v>
      </c>
      <c r="K656" s="6"/>
    </row>
    <row r="657" customFormat="false" ht="15" hidden="false" customHeight="false" outlineLevel="0" collapsed="false">
      <c r="A657" s="54" t="n">
        <v>656</v>
      </c>
      <c r="B657" s="6" t="s">
        <v>1831</v>
      </c>
      <c r="C657" s="1" t="n">
        <v>2</v>
      </c>
      <c r="D657" s="1" t="n">
        <v>34</v>
      </c>
      <c r="E657" s="1" t="n">
        <v>46</v>
      </c>
      <c r="F657" s="1" t="s">
        <v>41</v>
      </c>
      <c r="G657" s="1" t="n">
        <f aca="false">PRODUCT(C657+D657+E657)</f>
        <v>82</v>
      </c>
      <c r="H657" s="48" t="n">
        <v>191</v>
      </c>
      <c r="I657" s="106" t="n">
        <f aca="false">PRODUCT(G657/H657)</f>
        <v>0.429319371727749</v>
      </c>
      <c r="K657" s="6"/>
      <c r="L657" s="106"/>
    </row>
    <row r="658" customFormat="false" ht="15" hidden="false" customHeight="false" outlineLevel="0" collapsed="false">
      <c r="A658" s="54" t="n">
        <v>657</v>
      </c>
      <c r="B658" s="6" t="s">
        <v>2120</v>
      </c>
      <c r="C658" s="1" t="n">
        <v>6</v>
      </c>
      <c r="D658" s="1" t="n">
        <v>28</v>
      </c>
      <c r="E658" s="1" t="n">
        <v>48</v>
      </c>
      <c r="F658" s="1" t="s">
        <v>41</v>
      </c>
      <c r="G658" s="1" t="n">
        <f aca="false">PRODUCT(C658+D658+E658)</f>
        <v>82</v>
      </c>
      <c r="H658" s="48" t="n">
        <v>109</v>
      </c>
      <c r="I658" s="106" t="n">
        <f aca="false">PRODUCT(G658/H658)</f>
        <v>0.752293577981651</v>
      </c>
      <c r="K658" s="6"/>
    </row>
    <row r="659" customFormat="false" ht="15" hidden="false" customHeight="false" outlineLevel="0" collapsed="false">
      <c r="A659" s="54" t="n">
        <v>658</v>
      </c>
      <c r="B659" s="6" t="s">
        <v>2157</v>
      </c>
      <c r="C659" s="1" t="n">
        <v>6</v>
      </c>
      <c r="D659" s="1" t="n">
        <v>37</v>
      </c>
      <c r="E659" s="1" t="n">
        <v>39</v>
      </c>
      <c r="F659" s="1" t="s">
        <v>41</v>
      </c>
      <c r="G659" s="1" t="n">
        <f aca="false">PRODUCT(C659+D659+E659)</f>
        <v>82</v>
      </c>
      <c r="H659" s="48" t="n">
        <v>36</v>
      </c>
      <c r="I659" s="106" t="n">
        <f aca="false">PRODUCT(G659/H659)</f>
        <v>2.27777777777778</v>
      </c>
      <c r="K659" s="6"/>
    </row>
    <row r="660" customFormat="false" ht="15" hidden="false" customHeight="false" outlineLevel="0" collapsed="false">
      <c r="A660" s="54" t="n">
        <v>659</v>
      </c>
      <c r="B660" s="6" t="s">
        <v>2279</v>
      </c>
      <c r="C660" s="1" t="n">
        <v>0</v>
      </c>
      <c r="D660" s="1" t="n">
        <v>34</v>
      </c>
      <c r="E660" s="1" t="n">
        <v>48</v>
      </c>
      <c r="F660" s="1" t="s">
        <v>41</v>
      </c>
      <c r="G660" s="1" t="n">
        <f aca="false">PRODUCT(C660+D660+E660)</f>
        <v>82</v>
      </c>
      <c r="H660" s="48" t="n">
        <v>40</v>
      </c>
      <c r="I660" s="106" t="n">
        <f aca="false">PRODUCT(G660/H660)</f>
        <v>2.05</v>
      </c>
      <c r="K660" s="6"/>
    </row>
    <row r="661" customFormat="false" ht="15" hidden="false" customHeight="false" outlineLevel="0" collapsed="false">
      <c r="A661" s="54" t="n">
        <v>660</v>
      </c>
      <c r="B661" s="6" t="s">
        <v>2309</v>
      </c>
      <c r="C661" s="1" t="n">
        <v>5</v>
      </c>
      <c r="D661" s="1" t="n">
        <v>52</v>
      </c>
      <c r="E661" s="1" t="n">
        <v>25</v>
      </c>
      <c r="F661" s="1" t="s">
        <v>41</v>
      </c>
      <c r="G661" s="1" t="n">
        <f aca="false">PRODUCT(C661+D661+E661)</f>
        <v>82</v>
      </c>
      <c r="H661" s="48" t="n">
        <v>67</v>
      </c>
      <c r="I661" s="106" t="n">
        <f aca="false">PRODUCT(G661/H661)</f>
        <v>1.22388059701493</v>
      </c>
      <c r="K661" s="6"/>
    </row>
    <row r="662" customFormat="false" ht="15" hidden="false" customHeight="false" outlineLevel="0" collapsed="false">
      <c r="A662" s="54" t="n">
        <v>661</v>
      </c>
      <c r="B662" s="6" t="s">
        <v>2381</v>
      </c>
      <c r="C662" s="1" t="n">
        <v>10</v>
      </c>
      <c r="D662" s="1" t="n">
        <v>29</v>
      </c>
      <c r="E662" s="1" t="n">
        <v>43</v>
      </c>
      <c r="F662" s="1" t="s">
        <v>41</v>
      </c>
      <c r="G662" s="1" t="n">
        <f aca="false">PRODUCT(C662+D662+E662)</f>
        <v>82</v>
      </c>
      <c r="H662" s="48" t="n">
        <v>54</v>
      </c>
      <c r="I662" s="106" t="n">
        <f aca="false">PRODUCT(G662/H662)</f>
        <v>1.51851851851852</v>
      </c>
      <c r="K662" s="6"/>
    </row>
    <row r="663" customFormat="false" ht="15" hidden="false" customHeight="false" outlineLevel="0" collapsed="false">
      <c r="A663" s="54" t="n">
        <v>662</v>
      </c>
      <c r="B663" s="6" t="s">
        <v>2052</v>
      </c>
      <c r="C663" s="1" t="n">
        <v>2</v>
      </c>
      <c r="D663" s="1" t="n">
        <v>37</v>
      </c>
      <c r="E663" s="1" t="n">
        <v>42</v>
      </c>
      <c r="F663" s="1" t="s">
        <v>41</v>
      </c>
      <c r="G663" s="1" t="n">
        <f aca="false">PRODUCT(C663+D663+E663)</f>
        <v>81</v>
      </c>
      <c r="H663" s="48" t="n">
        <v>52</v>
      </c>
      <c r="I663" s="106" t="n">
        <f aca="false">PRODUCT(G663/H663)</f>
        <v>1.55769230769231</v>
      </c>
      <c r="K663" s="6"/>
    </row>
    <row r="664" customFormat="false" ht="15" hidden="false" customHeight="false" outlineLevel="0" collapsed="false">
      <c r="A664" s="54" t="n">
        <v>663</v>
      </c>
      <c r="B664" s="6" t="s">
        <v>2054</v>
      </c>
      <c r="C664" s="1" t="n">
        <v>0</v>
      </c>
      <c r="D664" s="1" t="n">
        <v>6</v>
      </c>
      <c r="E664" s="1" t="n">
        <v>75</v>
      </c>
      <c r="F664" s="1" t="s">
        <v>41</v>
      </c>
      <c r="G664" s="1" t="n">
        <f aca="false">PRODUCT(C664+D664+E664)</f>
        <v>81</v>
      </c>
      <c r="H664" s="48" t="n">
        <v>97</v>
      </c>
      <c r="I664" s="106" t="n">
        <f aca="false">PRODUCT(G664/H664)</f>
        <v>0.835051546391753</v>
      </c>
      <c r="K664" s="6"/>
    </row>
    <row r="665" customFormat="false" ht="15" hidden="false" customHeight="false" outlineLevel="0" collapsed="false">
      <c r="A665" s="54" t="n">
        <v>664</v>
      </c>
      <c r="B665" s="6" t="s">
        <v>496</v>
      </c>
      <c r="C665" s="1" t="n">
        <v>4</v>
      </c>
      <c r="D665" s="1" t="n">
        <v>43</v>
      </c>
      <c r="E665" s="1" t="n">
        <v>34</v>
      </c>
      <c r="F665" s="1" t="s">
        <v>41</v>
      </c>
      <c r="G665" s="1" t="n">
        <f aca="false">PRODUCT(C665+D665+E665)</f>
        <v>81</v>
      </c>
      <c r="H665" s="48" t="n">
        <v>125</v>
      </c>
      <c r="I665" s="106" t="n">
        <f aca="false">PRODUCT(G665/H665)</f>
        <v>0.648</v>
      </c>
      <c r="K665" s="6"/>
    </row>
    <row r="666" customFormat="false" ht="15" hidden="false" customHeight="false" outlineLevel="0" collapsed="false">
      <c r="A666" s="54" t="n">
        <v>665</v>
      </c>
      <c r="B666" s="6" t="s">
        <v>2154</v>
      </c>
      <c r="C666" s="1" t="n">
        <v>3</v>
      </c>
      <c r="D666" s="1" t="n">
        <v>27</v>
      </c>
      <c r="E666" s="1" t="n">
        <v>51</v>
      </c>
      <c r="F666" s="1" t="s">
        <v>41</v>
      </c>
      <c r="G666" s="1" t="n">
        <f aca="false">PRODUCT(C666+D666+E666)</f>
        <v>81</v>
      </c>
      <c r="H666" s="48" t="n">
        <v>108</v>
      </c>
      <c r="I666" s="106" t="n">
        <f aca="false">PRODUCT(G666/H666)</f>
        <v>0.75</v>
      </c>
      <c r="K666" s="6"/>
    </row>
    <row r="667" customFormat="false" ht="15" hidden="false" customHeight="false" outlineLevel="0" collapsed="false">
      <c r="A667" s="54" t="n">
        <v>666</v>
      </c>
      <c r="B667" s="6" t="s">
        <v>2252</v>
      </c>
      <c r="C667" s="1" t="n">
        <v>4</v>
      </c>
      <c r="D667" s="1" t="n">
        <v>56</v>
      </c>
      <c r="E667" s="1" t="n">
        <v>21</v>
      </c>
      <c r="F667" s="1" t="s">
        <v>41</v>
      </c>
      <c r="G667" s="1" t="n">
        <f aca="false">PRODUCT(C667+D667+E667)</f>
        <v>81</v>
      </c>
      <c r="H667" s="48" t="n">
        <v>102</v>
      </c>
      <c r="I667" s="106" t="n">
        <f aca="false">PRODUCT(G667/H667)</f>
        <v>0.794117647058824</v>
      </c>
      <c r="K667" s="6"/>
    </row>
    <row r="668" customFormat="false" ht="15" hidden="false" customHeight="false" outlineLevel="0" collapsed="false">
      <c r="A668" s="54" t="n">
        <v>667</v>
      </c>
      <c r="B668" s="6" t="s">
        <v>2265</v>
      </c>
      <c r="C668" s="1" t="n">
        <v>6</v>
      </c>
      <c r="D668" s="1" t="n">
        <v>33</v>
      </c>
      <c r="E668" s="1" t="n">
        <v>42</v>
      </c>
      <c r="F668" s="1" t="s">
        <v>41</v>
      </c>
      <c r="G668" s="1" t="n">
        <f aca="false">PRODUCT(C668+D668+E668)</f>
        <v>81</v>
      </c>
      <c r="H668" s="48" t="n">
        <v>69</v>
      </c>
      <c r="I668" s="106" t="n">
        <f aca="false">PRODUCT(G668/H668)</f>
        <v>1.17391304347826</v>
      </c>
      <c r="K668" s="6"/>
    </row>
    <row r="669" customFormat="false" ht="15" hidden="false" customHeight="false" outlineLevel="0" collapsed="false">
      <c r="A669" s="54" t="n">
        <v>668</v>
      </c>
      <c r="B669" s="6" t="s">
        <v>2296</v>
      </c>
      <c r="C669" s="1" t="n">
        <v>3</v>
      </c>
      <c r="D669" s="1" t="n">
        <v>28</v>
      </c>
      <c r="E669" s="1" t="n">
        <v>50</v>
      </c>
      <c r="F669" s="1" t="s">
        <v>41</v>
      </c>
      <c r="G669" s="1" t="n">
        <f aca="false">PRODUCT(C669+D669+E669)</f>
        <v>81</v>
      </c>
      <c r="H669" s="48" t="n">
        <v>36</v>
      </c>
      <c r="I669" s="106" t="n">
        <f aca="false">PRODUCT(G669/H669)</f>
        <v>2.25</v>
      </c>
      <c r="K669" s="6"/>
    </row>
    <row r="670" customFormat="false" ht="15" hidden="false" customHeight="false" outlineLevel="0" collapsed="false">
      <c r="A670" s="54" t="n">
        <v>669</v>
      </c>
      <c r="B670" s="6" t="s">
        <v>1893</v>
      </c>
      <c r="C670" s="1" t="n">
        <v>3</v>
      </c>
      <c r="D670" s="1" t="n">
        <v>20</v>
      </c>
      <c r="E670" s="1" t="n">
        <v>57</v>
      </c>
      <c r="F670" s="1" t="s">
        <v>41</v>
      </c>
      <c r="G670" s="1" t="n">
        <f aca="false">PRODUCT(C670+D670+E670)</f>
        <v>80</v>
      </c>
      <c r="H670" s="48" t="n">
        <v>105</v>
      </c>
      <c r="I670" s="106" t="n">
        <f aca="false">PRODUCT(G670/H670)</f>
        <v>0.761904761904762</v>
      </c>
      <c r="K670" s="6"/>
      <c r="L670" s="106"/>
    </row>
    <row r="671" customFormat="false" ht="15" hidden="false" customHeight="false" outlineLevel="0" collapsed="false">
      <c r="A671" s="54" t="n">
        <v>670</v>
      </c>
      <c r="B671" s="6" t="s">
        <v>1938</v>
      </c>
      <c r="C671" s="1" t="n">
        <v>2</v>
      </c>
      <c r="D671" s="1" t="n">
        <v>42</v>
      </c>
      <c r="E671" s="1" t="n">
        <v>36</v>
      </c>
      <c r="F671" s="1" t="s">
        <v>41</v>
      </c>
      <c r="G671" s="1" t="n">
        <f aca="false">PRODUCT(C671+D671+E671)</f>
        <v>80</v>
      </c>
      <c r="H671" s="48" t="n">
        <v>59</v>
      </c>
      <c r="I671" s="106" t="n">
        <f aca="false">PRODUCT(G671/H671)</f>
        <v>1.35593220338983</v>
      </c>
      <c r="K671" s="6"/>
    </row>
    <row r="672" customFormat="false" ht="15" hidden="false" customHeight="false" outlineLevel="0" collapsed="false">
      <c r="A672" s="54" t="n">
        <v>671</v>
      </c>
      <c r="B672" s="6" t="s">
        <v>2173</v>
      </c>
      <c r="C672" s="1" t="n">
        <v>4</v>
      </c>
      <c r="D672" s="1" t="n">
        <v>61</v>
      </c>
      <c r="E672" s="1" t="n">
        <v>15</v>
      </c>
      <c r="F672" s="1" t="s">
        <v>41</v>
      </c>
      <c r="G672" s="1" t="n">
        <f aca="false">PRODUCT(C672+D672+E672)</f>
        <v>80</v>
      </c>
      <c r="H672" s="48" t="n">
        <v>88</v>
      </c>
      <c r="I672" s="106" t="n">
        <f aca="false">PRODUCT(G672/H672)</f>
        <v>0.909090909090909</v>
      </c>
      <c r="K672" s="6"/>
    </row>
    <row r="673" customFormat="false" ht="15" hidden="false" customHeight="false" outlineLevel="0" collapsed="false">
      <c r="A673" s="54" t="n">
        <v>672</v>
      </c>
      <c r="B673" s="6" t="s">
        <v>2260</v>
      </c>
      <c r="C673" s="1" t="n">
        <v>2</v>
      </c>
      <c r="D673" s="1" t="n">
        <v>21</v>
      </c>
      <c r="E673" s="1" t="n">
        <v>57</v>
      </c>
      <c r="F673" s="1" t="s">
        <v>41</v>
      </c>
      <c r="G673" s="1" t="n">
        <f aca="false">PRODUCT(C673+D673+E673)</f>
        <v>80</v>
      </c>
      <c r="H673" s="48" t="n">
        <v>56</v>
      </c>
      <c r="I673" s="106" t="n">
        <f aca="false">PRODUCT(G673/H673)</f>
        <v>1.42857142857143</v>
      </c>
      <c r="K673" s="6"/>
    </row>
    <row r="674" customFormat="false" ht="15" hidden="false" customHeight="false" outlineLevel="0" collapsed="false">
      <c r="A674" s="54" t="n">
        <v>673</v>
      </c>
      <c r="B674" s="6" t="s">
        <v>2405</v>
      </c>
      <c r="C674" s="1" t="n">
        <v>5</v>
      </c>
      <c r="D674" s="1" t="n">
        <v>42</v>
      </c>
      <c r="E674" s="1" t="n">
        <v>33</v>
      </c>
      <c r="F674" s="1" t="s">
        <v>41</v>
      </c>
      <c r="G674" s="1" t="n">
        <f aca="false">PRODUCT(C674+D674+E674)</f>
        <v>80</v>
      </c>
      <c r="H674" s="48" t="n">
        <v>48</v>
      </c>
      <c r="I674" s="106" t="n">
        <f aca="false">PRODUCT(G674/H674)</f>
        <v>1.66666666666667</v>
      </c>
      <c r="K674" s="6"/>
    </row>
    <row r="675" customFormat="false" ht="15" hidden="false" customHeight="false" outlineLevel="0" collapsed="false">
      <c r="A675" s="54" t="n">
        <v>674</v>
      </c>
      <c r="B675" s="6" t="s">
        <v>1983</v>
      </c>
      <c r="C675" s="1" t="n">
        <v>2</v>
      </c>
      <c r="D675" s="1" t="n">
        <v>40</v>
      </c>
      <c r="E675" s="1" t="n">
        <v>37</v>
      </c>
      <c r="F675" s="1" t="s">
        <v>41</v>
      </c>
      <c r="G675" s="1" t="n">
        <f aca="false">PRODUCT(C675+D675+E675)</f>
        <v>79</v>
      </c>
      <c r="H675" s="48" t="n">
        <v>143</v>
      </c>
      <c r="I675" s="106" t="n">
        <f aca="false">PRODUCT(G675/H675)</f>
        <v>0.552447552447552</v>
      </c>
      <c r="K675" s="6"/>
    </row>
    <row r="676" customFormat="false" ht="15" hidden="false" customHeight="false" outlineLevel="0" collapsed="false">
      <c r="A676" s="54" t="n">
        <v>675</v>
      </c>
      <c r="B676" s="6" t="s">
        <v>1985</v>
      </c>
      <c r="C676" s="1" t="n">
        <v>5</v>
      </c>
      <c r="D676" s="1" t="n">
        <v>30</v>
      </c>
      <c r="E676" s="1" t="n">
        <v>44</v>
      </c>
      <c r="F676" s="1" t="s">
        <v>41</v>
      </c>
      <c r="G676" s="1" t="n">
        <f aca="false">PRODUCT(C676+D676+E676)</f>
        <v>79</v>
      </c>
      <c r="H676" s="48" t="n">
        <v>126</v>
      </c>
      <c r="I676" s="106" t="n">
        <f aca="false">PRODUCT(G676/H676)</f>
        <v>0.626984126984127</v>
      </c>
      <c r="K676" s="6"/>
    </row>
    <row r="677" customFormat="false" ht="15" hidden="false" customHeight="false" outlineLevel="0" collapsed="false">
      <c r="A677" s="54" t="n">
        <v>676</v>
      </c>
      <c r="B677" s="6" t="s">
        <v>1992</v>
      </c>
      <c r="C677" s="1" t="n">
        <v>2</v>
      </c>
      <c r="D677" s="1" t="n">
        <v>21</v>
      </c>
      <c r="E677" s="1" t="n">
        <v>56</v>
      </c>
      <c r="F677" s="1" t="s">
        <v>41</v>
      </c>
      <c r="G677" s="1" t="n">
        <f aca="false">PRODUCT(C677+D677+E677)</f>
        <v>79</v>
      </c>
      <c r="H677" s="48" t="n">
        <v>88</v>
      </c>
      <c r="I677" s="106" t="n">
        <f aca="false">PRODUCT(G677/H677)</f>
        <v>0.897727272727273</v>
      </c>
      <c r="K677" s="6"/>
    </row>
    <row r="678" customFormat="false" ht="15" hidden="false" customHeight="false" outlineLevel="0" collapsed="false">
      <c r="A678" s="54" t="n">
        <v>677</v>
      </c>
      <c r="B678" s="6" t="s">
        <v>184</v>
      </c>
      <c r="C678" s="1" t="n">
        <v>2</v>
      </c>
      <c r="D678" s="1" t="n">
        <v>5</v>
      </c>
      <c r="E678" s="1" t="n">
        <v>72</v>
      </c>
      <c r="F678" s="1" t="s">
        <v>41</v>
      </c>
      <c r="G678" s="1" t="n">
        <f aca="false">PRODUCT(C678+D678+E678)</f>
        <v>79</v>
      </c>
      <c r="H678" s="48" t="n">
        <v>93</v>
      </c>
      <c r="I678" s="106" t="n">
        <f aca="false">PRODUCT(G678/H678)</f>
        <v>0.849462365591398</v>
      </c>
      <c r="K678" s="6"/>
    </row>
    <row r="679" customFormat="false" ht="15" hidden="false" customHeight="false" outlineLevel="0" collapsed="false">
      <c r="A679" s="54" t="n">
        <v>678</v>
      </c>
      <c r="B679" s="6" t="s">
        <v>2162</v>
      </c>
      <c r="C679" s="1" t="n">
        <v>1</v>
      </c>
      <c r="D679" s="1" t="n">
        <v>26</v>
      </c>
      <c r="E679" s="1" t="n">
        <v>52</v>
      </c>
      <c r="F679" s="1" t="s">
        <v>41</v>
      </c>
      <c r="G679" s="1" t="n">
        <f aca="false">PRODUCT(C679+D679+E679)</f>
        <v>79</v>
      </c>
      <c r="H679" s="48" t="n">
        <v>69</v>
      </c>
      <c r="I679" s="106" t="n">
        <f aca="false">PRODUCT(G679/H679)</f>
        <v>1.14492753623188</v>
      </c>
      <c r="K679" s="6"/>
    </row>
    <row r="680" customFormat="false" ht="15" hidden="false" customHeight="false" outlineLevel="0" collapsed="false">
      <c r="A680" s="54" t="n">
        <v>679</v>
      </c>
      <c r="B680" s="6" t="s">
        <v>2206</v>
      </c>
      <c r="C680" s="1" t="n">
        <v>2</v>
      </c>
      <c r="D680" s="1" t="n">
        <v>54</v>
      </c>
      <c r="E680" s="1" t="n">
        <v>23</v>
      </c>
      <c r="F680" s="1" t="s">
        <v>41</v>
      </c>
      <c r="G680" s="1" t="n">
        <f aca="false">PRODUCT(C680+D680+E680)</f>
        <v>79</v>
      </c>
      <c r="H680" s="48" t="n">
        <v>90</v>
      </c>
      <c r="I680" s="106" t="n">
        <f aca="false">PRODUCT(G680/H680)</f>
        <v>0.877777777777778</v>
      </c>
      <c r="K680" s="6"/>
    </row>
    <row r="681" customFormat="false" ht="15" hidden="false" customHeight="false" outlineLevel="0" collapsed="false">
      <c r="A681" s="54" t="n">
        <v>680</v>
      </c>
      <c r="B681" s="6" t="s">
        <v>2281</v>
      </c>
      <c r="C681" s="1" t="n">
        <v>1</v>
      </c>
      <c r="D681" s="1" t="n">
        <v>50</v>
      </c>
      <c r="E681" s="1" t="n">
        <v>28</v>
      </c>
      <c r="F681" s="1" t="s">
        <v>41</v>
      </c>
      <c r="G681" s="1" t="n">
        <f aca="false">PRODUCT(C681+D681+E681)</f>
        <v>79</v>
      </c>
      <c r="H681" s="48" t="n">
        <v>53</v>
      </c>
      <c r="I681" s="106" t="n">
        <f aca="false">PRODUCT(G681/H681)</f>
        <v>1.49056603773585</v>
      </c>
      <c r="K681" s="6"/>
    </row>
    <row r="682" customFormat="false" ht="15" hidden="false" customHeight="false" outlineLevel="0" collapsed="false">
      <c r="A682" s="54" t="n">
        <v>681</v>
      </c>
      <c r="B682" s="6" t="s">
        <v>1868</v>
      </c>
      <c r="C682" s="1" t="n">
        <v>2</v>
      </c>
      <c r="D682" s="1" t="n">
        <v>21</v>
      </c>
      <c r="E682" s="1" t="n">
        <v>55</v>
      </c>
      <c r="F682" s="1" t="s">
        <v>41</v>
      </c>
      <c r="G682" s="1" t="n">
        <f aca="false">PRODUCT(C682+D682+E682)</f>
        <v>78</v>
      </c>
      <c r="H682" s="48" t="n">
        <v>146</v>
      </c>
      <c r="I682" s="106" t="n">
        <f aca="false">PRODUCT(G682/H682)</f>
        <v>0.534246575342466</v>
      </c>
      <c r="K682" s="6"/>
      <c r="L682" s="106"/>
    </row>
    <row r="683" customFormat="false" ht="15" hidden="false" customHeight="false" outlineLevel="0" collapsed="false">
      <c r="A683" s="54" t="n">
        <v>682</v>
      </c>
      <c r="B683" s="56" t="s">
        <v>548</v>
      </c>
      <c r="C683" s="1" t="n">
        <v>1</v>
      </c>
      <c r="D683" s="1" t="n">
        <v>25</v>
      </c>
      <c r="E683" s="1" t="n">
        <v>52</v>
      </c>
      <c r="F683" s="1" t="s">
        <v>41</v>
      </c>
      <c r="G683" s="1" t="n">
        <f aca="false">PRODUCT(C683+D683+E683)</f>
        <v>78</v>
      </c>
      <c r="H683" s="48" t="n">
        <v>96</v>
      </c>
      <c r="I683" s="106" t="n">
        <f aca="false">PRODUCT(G683/H683)</f>
        <v>0.8125</v>
      </c>
      <c r="K683" s="56"/>
    </row>
    <row r="684" customFormat="false" ht="15" hidden="false" customHeight="false" outlineLevel="0" collapsed="false">
      <c r="A684" s="54" t="n">
        <v>683</v>
      </c>
      <c r="B684" s="6" t="s">
        <v>2090</v>
      </c>
      <c r="C684" s="1" t="n">
        <v>2</v>
      </c>
      <c r="D684" s="1" t="n">
        <v>63</v>
      </c>
      <c r="E684" s="1" t="n">
        <v>13</v>
      </c>
      <c r="F684" s="1" t="s">
        <v>41</v>
      </c>
      <c r="G684" s="1" t="n">
        <f aca="false">PRODUCT(C684+D684+E684)</f>
        <v>78</v>
      </c>
      <c r="H684" s="48" t="n">
        <v>89</v>
      </c>
      <c r="I684" s="106" t="n">
        <f aca="false">PRODUCT(G684/H684)</f>
        <v>0.876404494382023</v>
      </c>
      <c r="K684" s="6"/>
    </row>
    <row r="685" customFormat="false" ht="15" hidden="false" customHeight="false" outlineLevel="0" collapsed="false">
      <c r="A685" s="54" t="n">
        <v>684</v>
      </c>
      <c r="B685" s="6" t="s">
        <v>2100</v>
      </c>
      <c r="C685" s="1" t="n">
        <v>1</v>
      </c>
      <c r="D685" s="1" t="n">
        <v>10</v>
      </c>
      <c r="E685" s="1" t="n">
        <v>67</v>
      </c>
      <c r="F685" s="1" t="s">
        <v>41</v>
      </c>
      <c r="G685" s="1" t="n">
        <f aca="false">PRODUCT(C685+D685+E685)</f>
        <v>78</v>
      </c>
      <c r="H685" s="48" t="n">
        <v>90</v>
      </c>
      <c r="I685" s="106" t="n">
        <f aca="false">PRODUCT(G685/H685)</f>
        <v>0.866666666666667</v>
      </c>
      <c r="K685" s="6"/>
    </row>
    <row r="686" customFormat="false" ht="15" hidden="false" customHeight="false" outlineLevel="0" collapsed="false">
      <c r="A686" s="54" t="n">
        <v>685</v>
      </c>
      <c r="B686" s="6" t="s">
        <v>2182</v>
      </c>
      <c r="C686" s="1" t="n">
        <v>0</v>
      </c>
      <c r="D686" s="1" t="n">
        <v>26</v>
      </c>
      <c r="E686" s="1" t="n">
        <v>52</v>
      </c>
      <c r="F686" s="1" t="s">
        <v>41</v>
      </c>
      <c r="G686" s="1" t="n">
        <f aca="false">PRODUCT(C686+D686+E686)</f>
        <v>78</v>
      </c>
      <c r="H686" s="48" t="n">
        <v>101</v>
      </c>
      <c r="I686" s="106" t="n">
        <f aca="false">PRODUCT(G686/H686)</f>
        <v>0.772277227722772</v>
      </c>
      <c r="K686" s="6"/>
    </row>
    <row r="687" customFormat="false" ht="15" hidden="false" customHeight="false" outlineLevel="0" collapsed="false">
      <c r="A687" s="54" t="n">
        <v>686</v>
      </c>
      <c r="B687" s="6" t="s">
        <v>2354</v>
      </c>
      <c r="C687" s="1" t="n">
        <v>5</v>
      </c>
      <c r="D687" s="1" t="n">
        <v>40</v>
      </c>
      <c r="E687" s="1" t="n">
        <v>33</v>
      </c>
      <c r="F687" s="1" t="s">
        <v>41</v>
      </c>
      <c r="G687" s="1" t="n">
        <f aca="false">PRODUCT(C687+D687+E687)</f>
        <v>78</v>
      </c>
      <c r="H687" s="48" t="n">
        <v>65</v>
      </c>
      <c r="I687" s="106" t="n">
        <f aca="false">PRODUCT(G687/H687)</f>
        <v>1.2</v>
      </c>
      <c r="K687" s="6"/>
    </row>
    <row r="688" customFormat="false" ht="15" hidden="false" customHeight="false" outlineLevel="0" collapsed="false">
      <c r="A688" s="54" t="n">
        <v>687</v>
      </c>
      <c r="B688" s="6" t="s">
        <v>2395</v>
      </c>
      <c r="C688" s="1" t="n">
        <v>5</v>
      </c>
      <c r="D688" s="1" t="n">
        <v>41</v>
      </c>
      <c r="E688" s="1" t="n">
        <v>32</v>
      </c>
      <c r="F688" s="1" t="s">
        <v>41</v>
      </c>
      <c r="G688" s="1" t="n">
        <f aca="false">PRODUCT(C688+D688+E688)</f>
        <v>78</v>
      </c>
      <c r="H688" s="48" t="n">
        <v>39</v>
      </c>
      <c r="I688" s="106" t="n">
        <f aca="false">PRODUCT(G688/H688)</f>
        <v>2</v>
      </c>
      <c r="K688" s="6"/>
    </row>
    <row r="689" customFormat="false" ht="15" hidden="false" customHeight="false" outlineLevel="0" collapsed="false">
      <c r="A689" s="54" t="n">
        <v>688</v>
      </c>
      <c r="B689" s="6" t="s">
        <v>2434</v>
      </c>
      <c r="C689" s="1" t="n">
        <v>10</v>
      </c>
      <c r="D689" s="1" t="n">
        <v>26</v>
      </c>
      <c r="E689" s="1" t="n">
        <v>41</v>
      </c>
      <c r="F689" s="1" t="s">
        <v>41</v>
      </c>
      <c r="G689" s="1" t="n">
        <f aca="false">PRODUCT(C689+D689+E689)</f>
        <v>77</v>
      </c>
      <c r="H689" s="48" t="n">
        <v>30</v>
      </c>
      <c r="I689" s="106" t="n">
        <f aca="false">PRODUCT(G689/H689)</f>
        <v>2.56666666666667</v>
      </c>
      <c r="K689" s="6"/>
    </row>
    <row r="690" customFormat="false" ht="15" hidden="false" customHeight="false" outlineLevel="0" collapsed="false">
      <c r="A690" s="54" t="n">
        <v>689</v>
      </c>
      <c r="B690" s="6" t="s">
        <v>313</v>
      </c>
      <c r="C690" s="1" t="n">
        <v>3</v>
      </c>
      <c r="D690" s="1" t="n">
        <v>10</v>
      </c>
      <c r="E690" s="1" t="n">
        <v>63</v>
      </c>
      <c r="F690" s="1" t="s">
        <v>41</v>
      </c>
      <c r="G690" s="1" t="n">
        <f aca="false">PRODUCT(C690+D690+E690)</f>
        <v>76</v>
      </c>
      <c r="H690" s="48" t="n">
        <v>123</v>
      </c>
      <c r="I690" s="106" t="n">
        <f aca="false">PRODUCT(G690/H690)</f>
        <v>0.617886178861789</v>
      </c>
      <c r="K690" s="6"/>
    </row>
    <row r="691" customFormat="false" ht="15" hidden="false" customHeight="false" outlineLevel="0" collapsed="false">
      <c r="A691" s="54" t="n">
        <v>690</v>
      </c>
      <c r="B691" s="6" t="s">
        <v>2067</v>
      </c>
      <c r="C691" s="1" t="n">
        <v>0</v>
      </c>
      <c r="D691" s="1" t="n">
        <v>32</v>
      </c>
      <c r="E691" s="1" t="n">
        <v>44</v>
      </c>
      <c r="F691" s="1" t="s">
        <v>41</v>
      </c>
      <c r="G691" s="1" t="n">
        <f aca="false">PRODUCT(C691+D691+E691)</f>
        <v>76</v>
      </c>
      <c r="H691" s="48" t="n">
        <v>111</v>
      </c>
      <c r="I691" s="106" t="n">
        <f aca="false">PRODUCT(G691/H691)</f>
        <v>0.684684684684685</v>
      </c>
      <c r="K691" s="6"/>
    </row>
    <row r="692" customFormat="false" ht="15" hidden="false" customHeight="false" outlineLevel="0" collapsed="false">
      <c r="A692" s="54" t="n">
        <v>691</v>
      </c>
      <c r="B692" s="6" t="s">
        <v>2254</v>
      </c>
      <c r="C692" s="1" t="n">
        <v>5</v>
      </c>
      <c r="D692" s="1" t="n">
        <v>9</v>
      </c>
      <c r="E692" s="1" t="n">
        <v>62</v>
      </c>
      <c r="F692" s="1" t="s">
        <v>41</v>
      </c>
      <c r="G692" s="1" t="n">
        <f aca="false">PRODUCT(C692+D692+E692)</f>
        <v>76</v>
      </c>
      <c r="H692" s="48" t="n">
        <v>74</v>
      </c>
      <c r="I692" s="106" t="n">
        <f aca="false">PRODUCT(G692/H692)</f>
        <v>1.02702702702703</v>
      </c>
      <c r="K692" s="6"/>
    </row>
    <row r="693" customFormat="false" ht="15" hidden="false" customHeight="false" outlineLevel="0" collapsed="false">
      <c r="A693" s="54" t="n">
        <v>692</v>
      </c>
      <c r="B693" s="6" t="s">
        <v>2312</v>
      </c>
      <c r="C693" s="1" t="n">
        <v>3</v>
      </c>
      <c r="D693" s="1" t="n">
        <v>51</v>
      </c>
      <c r="E693" s="1" t="n">
        <v>22</v>
      </c>
      <c r="F693" s="1" t="s">
        <v>41</v>
      </c>
      <c r="G693" s="1" t="n">
        <f aca="false">PRODUCT(C693+D693+E693)</f>
        <v>76</v>
      </c>
      <c r="H693" s="48" t="n">
        <v>64</v>
      </c>
      <c r="I693" s="106" t="n">
        <f aca="false">PRODUCT(G693/H693)</f>
        <v>1.1875</v>
      </c>
      <c r="K693" s="6"/>
    </row>
    <row r="694" customFormat="false" ht="15" hidden="false" customHeight="false" outlineLevel="0" collapsed="false">
      <c r="A694" s="54" t="n">
        <v>693</v>
      </c>
      <c r="B694" s="6" t="s">
        <v>2550</v>
      </c>
      <c r="C694" s="1" t="n">
        <v>0</v>
      </c>
      <c r="D694" s="1" t="n">
        <v>71</v>
      </c>
      <c r="E694" s="1" t="n">
        <v>5</v>
      </c>
      <c r="F694" s="1" t="s">
        <v>41</v>
      </c>
      <c r="G694" s="1" t="n">
        <f aca="false">PRODUCT(C694+D694+E694)</f>
        <v>76</v>
      </c>
      <c r="H694" s="48" t="n">
        <v>57</v>
      </c>
      <c r="I694" s="106" t="n">
        <f aca="false">PRODUCT(G694/H694)</f>
        <v>1.33333333333333</v>
      </c>
      <c r="K694" s="6"/>
    </row>
    <row r="695" customFormat="false" ht="15" hidden="false" customHeight="false" outlineLevel="0" collapsed="false">
      <c r="A695" s="51" t="n">
        <v>694</v>
      </c>
      <c r="B695" s="6" t="s">
        <v>2555</v>
      </c>
      <c r="C695" s="1" t="n">
        <v>8</v>
      </c>
      <c r="D695" s="1" t="n">
        <v>41</v>
      </c>
      <c r="E695" s="1" t="n">
        <v>27</v>
      </c>
      <c r="F695" s="1" t="s">
        <v>41</v>
      </c>
      <c r="G695" s="1" t="n">
        <f aca="false">PRODUCT(C695+D695+E695)</f>
        <v>76</v>
      </c>
      <c r="H695" s="48" t="n">
        <v>31</v>
      </c>
      <c r="I695" s="106" t="n">
        <f aca="false">PRODUCT(G695/H695)</f>
        <v>2.45161290322581</v>
      </c>
      <c r="K695" s="6"/>
    </row>
    <row r="696" customFormat="false" ht="15" hidden="false" customHeight="false" outlineLevel="0" collapsed="false">
      <c r="A696" s="54" t="n">
        <v>695</v>
      </c>
      <c r="B696" s="6" t="s">
        <v>2040</v>
      </c>
      <c r="C696" s="1" t="n">
        <v>5</v>
      </c>
      <c r="D696" s="1" t="n">
        <v>8</v>
      </c>
      <c r="E696" s="1" t="n">
        <v>62</v>
      </c>
      <c r="F696" s="1" t="s">
        <v>41</v>
      </c>
      <c r="G696" s="1" t="n">
        <f aca="false">PRODUCT(C696+D696+E696)</f>
        <v>75</v>
      </c>
      <c r="H696" s="48" t="n">
        <v>110</v>
      </c>
      <c r="I696" s="106" t="n">
        <f aca="false">PRODUCT(G696/H696)</f>
        <v>0.681818181818182</v>
      </c>
      <c r="K696" s="6"/>
    </row>
    <row r="697" customFormat="false" ht="15" hidden="false" customHeight="false" outlineLevel="0" collapsed="false">
      <c r="A697" s="54" t="n">
        <v>696</v>
      </c>
      <c r="B697" s="6" t="s">
        <v>2176</v>
      </c>
      <c r="C697" s="1" t="n">
        <v>4</v>
      </c>
      <c r="D697" s="1" t="n">
        <v>19</v>
      </c>
      <c r="E697" s="1" t="n">
        <v>52</v>
      </c>
      <c r="F697" s="1" t="s">
        <v>41</v>
      </c>
      <c r="G697" s="1" t="n">
        <f aca="false">PRODUCT(C697+D697+E697)</f>
        <v>75</v>
      </c>
      <c r="H697" s="48" t="n">
        <v>80</v>
      </c>
      <c r="I697" s="106" t="n">
        <f aca="false">PRODUCT(G697/H697)</f>
        <v>0.9375</v>
      </c>
      <c r="K697" s="6"/>
    </row>
    <row r="698" customFormat="false" ht="15" hidden="false" customHeight="false" outlineLevel="0" collapsed="false">
      <c r="A698" s="54" t="n">
        <v>697</v>
      </c>
      <c r="B698" s="6" t="s">
        <v>2270</v>
      </c>
      <c r="C698" s="1" t="n">
        <v>2</v>
      </c>
      <c r="D698" s="1" t="n">
        <v>19</v>
      </c>
      <c r="E698" s="1" t="n">
        <v>54</v>
      </c>
      <c r="F698" s="1" t="s">
        <v>41</v>
      </c>
      <c r="G698" s="1" t="n">
        <f aca="false">PRODUCT(C698+D698+E698)</f>
        <v>75</v>
      </c>
      <c r="H698" s="48" t="n">
        <v>37</v>
      </c>
      <c r="I698" s="106" t="n">
        <f aca="false">PRODUCT(G698/H698)</f>
        <v>2.02702702702703</v>
      </c>
      <c r="K698" s="6"/>
    </row>
    <row r="699" customFormat="false" ht="15" hidden="false" customHeight="false" outlineLevel="0" collapsed="false">
      <c r="A699" s="54" t="n">
        <v>698</v>
      </c>
      <c r="B699" s="6" t="s">
        <v>2272</v>
      </c>
      <c r="C699" s="1" t="n">
        <v>4</v>
      </c>
      <c r="D699" s="1" t="n">
        <v>35</v>
      </c>
      <c r="E699" s="1" t="n">
        <v>36</v>
      </c>
      <c r="F699" s="1" t="s">
        <v>41</v>
      </c>
      <c r="G699" s="1" t="n">
        <f aca="false">PRODUCT(C699+D699+E699)</f>
        <v>75</v>
      </c>
      <c r="H699" s="48" t="n">
        <v>74</v>
      </c>
      <c r="I699" s="106" t="n">
        <f aca="false">PRODUCT(G699/H699)</f>
        <v>1.01351351351351</v>
      </c>
      <c r="K699" s="6"/>
    </row>
    <row r="700" customFormat="false" ht="15" hidden="false" customHeight="false" outlineLevel="0" collapsed="false">
      <c r="A700" s="54" t="n">
        <v>699</v>
      </c>
      <c r="B700" s="6" t="s">
        <v>2345</v>
      </c>
      <c r="C700" s="1" t="n">
        <v>1</v>
      </c>
      <c r="D700" s="1" t="n">
        <v>16</v>
      </c>
      <c r="E700" s="1" t="n">
        <v>58</v>
      </c>
      <c r="F700" s="1" t="s">
        <v>41</v>
      </c>
      <c r="G700" s="1" t="n">
        <f aca="false">PRODUCT(C700+D700+E700)</f>
        <v>75</v>
      </c>
      <c r="H700" s="48" t="n">
        <v>37</v>
      </c>
      <c r="I700" s="106" t="n">
        <f aca="false">PRODUCT(G700/H700)</f>
        <v>2.02702702702703</v>
      </c>
      <c r="K700" s="6"/>
    </row>
    <row r="701" customFormat="false" ht="15" hidden="false" customHeight="false" outlineLevel="0" collapsed="false">
      <c r="A701" s="54" t="n">
        <v>700</v>
      </c>
      <c r="B701" s="6" t="s">
        <v>2495</v>
      </c>
      <c r="C701" s="1" t="n">
        <v>1</v>
      </c>
      <c r="D701" s="1" t="n">
        <v>71</v>
      </c>
      <c r="E701" s="1" t="n">
        <v>3</v>
      </c>
      <c r="F701" s="1" t="s">
        <v>41</v>
      </c>
      <c r="G701" s="1" t="n">
        <f aca="false">PRODUCT(C701+D701+E701)</f>
        <v>75</v>
      </c>
      <c r="H701" s="48" t="n">
        <v>69</v>
      </c>
      <c r="I701" s="106" t="n">
        <f aca="false">PRODUCT(G701/H701)</f>
        <v>1.08695652173913</v>
      </c>
      <c r="K701" s="6"/>
    </row>
    <row r="702" customFormat="false" ht="15" hidden="false" customHeight="false" outlineLevel="0" collapsed="false">
      <c r="A702" s="54" t="n">
        <v>701</v>
      </c>
      <c r="B702" s="6" t="s">
        <v>1770</v>
      </c>
      <c r="C702" s="1" t="n">
        <v>1</v>
      </c>
      <c r="D702" s="1" t="n">
        <v>20</v>
      </c>
      <c r="E702" s="1" t="n">
        <v>53</v>
      </c>
      <c r="F702" s="1" t="s">
        <v>41</v>
      </c>
      <c r="G702" s="1" t="n">
        <f aca="false">PRODUCT(C702+D702+E702)</f>
        <v>74</v>
      </c>
      <c r="H702" s="48" t="n">
        <v>142</v>
      </c>
      <c r="I702" s="106" t="n">
        <f aca="false">PRODUCT(G702/H702)</f>
        <v>0.52112676056338</v>
      </c>
      <c r="K702" s="6"/>
      <c r="L702" s="106"/>
    </row>
    <row r="703" customFormat="false" ht="15" hidden="false" customHeight="false" outlineLevel="0" collapsed="false">
      <c r="A703" s="54" t="n">
        <v>702</v>
      </c>
      <c r="B703" s="6" t="s">
        <v>2095</v>
      </c>
      <c r="C703" s="1" t="n">
        <v>2</v>
      </c>
      <c r="D703" s="1" t="n">
        <v>15</v>
      </c>
      <c r="E703" s="1" t="n">
        <v>57</v>
      </c>
      <c r="F703" s="1" t="s">
        <v>41</v>
      </c>
      <c r="G703" s="1" t="n">
        <f aca="false">PRODUCT(C703+D703+E703)</f>
        <v>74</v>
      </c>
      <c r="H703" s="48" t="n">
        <v>66</v>
      </c>
      <c r="I703" s="106" t="n">
        <f aca="false">PRODUCT(G703/H703)</f>
        <v>1.12121212121212</v>
      </c>
      <c r="K703" s="6"/>
    </row>
    <row r="704" customFormat="false" ht="15" hidden="false" customHeight="false" outlineLevel="0" collapsed="false">
      <c r="A704" s="54" t="n">
        <v>703</v>
      </c>
      <c r="B704" s="6" t="s">
        <v>2196</v>
      </c>
      <c r="C704" s="1" t="n">
        <v>0</v>
      </c>
      <c r="D704" s="1" t="n">
        <v>17</v>
      </c>
      <c r="E704" s="1" t="n">
        <v>57</v>
      </c>
      <c r="F704" s="1" t="s">
        <v>41</v>
      </c>
      <c r="G704" s="1" t="n">
        <f aca="false">PRODUCT(C704+D704+E704)</f>
        <v>74</v>
      </c>
      <c r="H704" s="48" t="n">
        <v>54</v>
      </c>
      <c r="I704" s="106" t="n">
        <f aca="false">PRODUCT(G704/H704)</f>
        <v>1.37037037037037</v>
      </c>
      <c r="K704" s="6"/>
    </row>
    <row r="705" customFormat="false" ht="15" hidden="false" customHeight="false" outlineLevel="0" collapsed="false">
      <c r="A705" s="54" t="n">
        <v>704</v>
      </c>
      <c r="B705" s="6" t="s">
        <v>2321</v>
      </c>
      <c r="C705" s="1" t="n">
        <v>4</v>
      </c>
      <c r="D705" s="1" t="n">
        <v>41</v>
      </c>
      <c r="E705" s="1" t="n">
        <v>29</v>
      </c>
      <c r="F705" s="1" t="s">
        <v>41</v>
      </c>
      <c r="G705" s="1" t="n">
        <f aca="false">PRODUCT(C705+D705+E705)</f>
        <v>74</v>
      </c>
      <c r="H705" s="48" t="n">
        <v>93</v>
      </c>
      <c r="I705" s="106" t="n">
        <f aca="false">PRODUCT(G705/H705)</f>
        <v>0.795698924731183</v>
      </c>
      <c r="K705" s="6"/>
    </row>
    <row r="706" customFormat="false" ht="15" hidden="false" customHeight="false" outlineLevel="0" collapsed="false">
      <c r="A706" s="54" t="n">
        <v>705</v>
      </c>
      <c r="B706" s="56" t="s">
        <v>582</v>
      </c>
      <c r="C706" s="1" t="n">
        <v>2</v>
      </c>
      <c r="D706" s="1" t="n">
        <v>51</v>
      </c>
      <c r="E706" s="1" t="n">
        <v>21</v>
      </c>
      <c r="F706" s="1" t="s">
        <v>41</v>
      </c>
      <c r="G706" s="1" t="n">
        <f aca="false">PRODUCT(C706+D706+E706)</f>
        <v>74</v>
      </c>
      <c r="H706" s="48" t="n">
        <v>47</v>
      </c>
      <c r="I706" s="106" t="n">
        <f aca="false">PRODUCT(G706/H706)</f>
        <v>1.57446808510638</v>
      </c>
      <c r="K706" s="56"/>
    </row>
    <row r="707" customFormat="false" ht="15" hidden="false" customHeight="false" outlineLevel="0" collapsed="false">
      <c r="A707" s="54" t="n">
        <v>706</v>
      </c>
      <c r="B707" s="6" t="s">
        <v>2366</v>
      </c>
      <c r="C707" s="1" t="n">
        <v>4</v>
      </c>
      <c r="D707" s="1" t="n">
        <v>16</v>
      </c>
      <c r="E707" s="1" t="n">
        <v>54</v>
      </c>
      <c r="F707" s="1" t="s">
        <v>41</v>
      </c>
      <c r="G707" s="1" t="n">
        <f aca="false">PRODUCT(C707+D707+E707)</f>
        <v>74</v>
      </c>
      <c r="H707" s="48" t="n">
        <v>60</v>
      </c>
      <c r="I707" s="106" t="n">
        <f aca="false">PRODUCT(G707/H707)</f>
        <v>1.23333333333333</v>
      </c>
      <c r="K707" s="6"/>
    </row>
    <row r="708" customFormat="false" ht="15" hidden="false" customHeight="false" outlineLevel="0" collapsed="false">
      <c r="A708" s="54" t="n">
        <v>707</v>
      </c>
      <c r="B708" s="6" t="s">
        <v>2164</v>
      </c>
      <c r="C708" s="1" t="n">
        <v>2</v>
      </c>
      <c r="D708" s="1" t="n">
        <v>20</v>
      </c>
      <c r="E708" s="1" t="n">
        <v>51</v>
      </c>
      <c r="F708" s="1" t="s">
        <v>41</v>
      </c>
      <c r="G708" s="1" t="n">
        <f aca="false">PRODUCT(C708+D708+E708)</f>
        <v>73</v>
      </c>
      <c r="H708" s="48" t="n">
        <v>57</v>
      </c>
      <c r="I708" s="106" t="n">
        <f aca="false">PRODUCT(G708/H708)</f>
        <v>1.28070175438597</v>
      </c>
      <c r="K708" s="6"/>
    </row>
    <row r="709" customFormat="false" ht="15" hidden="false" customHeight="false" outlineLevel="0" collapsed="false">
      <c r="A709" s="54" t="n">
        <v>708</v>
      </c>
      <c r="B709" s="6" t="s">
        <v>2224</v>
      </c>
      <c r="C709" s="1" t="n">
        <v>0</v>
      </c>
      <c r="D709" s="1" t="n">
        <v>28</v>
      </c>
      <c r="E709" s="1" t="n">
        <v>45</v>
      </c>
      <c r="F709" s="1" t="s">
        <v>41</v>
      </c>
      <c r="G709" s="1" t="n">
        <f aca="false">PRODUCT(C709+D709+E709)</f>
        <v>73</v>
      </c>
      <c r="H709" s="48" t="n">
        <v>68</v>
      </c>
      <c r="I709" s="106" t="n">
        <f aca="false">PRODUCT(G709/H709)</f>
        <v>1.07352941176471</v>
      </c>
      <c r="K709" s="6"/>
    </row>
    <row r="710" customFormat="false" ht="15" hidden="false" customHeight="false" outlineLevel="0" collapsed="false">
      <c r="A710" s="54" t="n">
        <v>709</v>
      </c>
      <c r="B710" s="6" t="s">
        <v>2446</v>
      </c>
      <c r="C710" s="1" t="n">
        <v>5</v>
      </c>
      <c r="D710" s="1" t="n">
        <v>51</v>
      </c>
      <c r="E710" s="1" t="n">
        <v>17</v>
      </c>
      <c r="F710" s="1" t="s">
        <v>41</v>
      </c>
      <c r="G710" s="1" t="n">
        <f aca="false">PRODUCT(C710+D710+E710)</f>
        <v>73</v>
      </c>
      <c r="H710" s="48" t="n">
        <v>71</v>
      </c>
      <c r="I710" s="106" t="n">
        <f aca="false">PRODUCT(G710/H710)</f>
        <v>1.02816901408451</v>
      </c>
      <c r="K710" s="6"/>
    </row>
    <row r="711" customFormat="false" ht="15" hidden="false" customHeight="false" outlineLevel="0" collapsed="false">
      <c r="A711" s="54" t="n">
        <v>710</v>
      </c>
      <c r="B711" s="6" t="s">
        <v>1672</v>
      </c>
      <c r="C711" s="1" t="n">
        <v>2</v>
      </c>
      <c r="D711" s="1" t="n">
        <v>25</v>
      </c>
      <c r="E711" s="1" t="n">
        <v>45</v>
      </c>
      <c r="F711" s="1" t="s">
        <v>41</v>
      </c>
      <c r="G711" s="1" t="n">
        <f aca="false">PRODUCT(C711+D711+E711)</f>
        <v>72</v>
      </c>
      <c r="H711" s="48" t="n">
        <v>108</v>
      </c>
      <c r="I711" s="106" t="n">
        <f aca="false">PRODUCT(G711/H711)</f>
        <v>0.666666666666667</v>
      </c>
      <c r="K711" s="6"/>
      <c r="L711" s="106"/>
    </row>
    <row r="712" customFormat="false" ht="15" hidden="false" customHeight="false" outlineLevel="0" collapsed="false">
      <c r="A712" s="54" t="n">
        <v>711</v>
      </c>
      <c r="B712" s="6" t="s">
        <v>2106</v>
      </c>
      <c r="C712" s="1" t="n">
        <v>2</v>
      </c>
      <c r="D712" s="1" t="n">
        <v>41</v>
      </c>
      <c r="E712" s="1" t="n">
        <v>29</v>
      </c>
      <c r="F712" s="1" t="s">
        <v>41</v>
      </c>
      <c r="G712" s="1" t="n">
        <f aca="false">PRODUCT(C712+D712+E712)</f>
        <v>72</v>
      </c>
      <c r="H712" s="48" t="n">
        <v>71</v>
      </c>
      <c r="I712" s="106" t="n">
        <f aca="false">PRODUCT(G712/H712)</f>
        <v>1.01408450704225</v>
      </c>
      <c r="K712" s="6"/>
    </row>
    <row r="713" customFormat="false" ht="15" hidden="false" customHeight="false" outlineLevel="0" collapsed="false">
      <c r="A713" s="54" t="n">
        <v>712</v>
      </c>
      <c r="B713" s="6" t="s">
        <v>2122</v>
      </c>
      <c r="C713" s="1" t="n">
        <v>1</v>
      </c>
      <c r="D713" s="1" t="n">
        <v>9</v>
      </c>
      <c r="E713" s="1" t="n">
        <v>62</v>
      </c>
      <c r="F713" s="1" t="s">
        <v>41</v>
      </c>
      <c r="G713" s="1" t="n">
        <f aca="false">PRODUCT(C713+D713+E713)</f>
        <v>72</v>
      </c>
      <c r="H713" s="48" t="n">
        <v>95</v>
      </c>
      <c r="I713" s="106" t="n">
        <f aca="false">PRODUCT(G713/H713)</f>
        <v>0.757894736842105</v>
      </c>
      <c r="K713" s="6"/>
    </row>
    <row r="714" customFormat="false" ht="15" hidden="false" customHeight="false" outlineLevel="0" collapsed="false">
      <c r="A714" s="54" t="n">
        <v>713</v>
      </c>
      <c r="B714" s="6" t="s">
        <v>2240</v>
      </c>
      <c r="C714" s="1" t="n">
        <v>0</v>
      </c>
      <c r="D714" s="1" t="n">
        <v>18</v>
      </c>
      <c r="E714" s="1" t="n">
        <v>54</v>
      </c>
      <c r="F714" s="1" t="s">
        <v>41</v>
      </c>
      <c r="G714" s="1" t="n">
        <f aca="false">PRODUCT(C714+D714+E714)</f>
        <v>72</v>
      </c>
      <c r="H714" s="48" t="n">
        <v>59</v>
      </c>
      <c r="I714" s="106" t="n">
        <f aca="false">PRODUCT(G714/H714)</f>
        <v>1.22033898305085</v>
      </c>
      <c r="K714" s="6"/>
    </row>
    <row r="715" customFormat="false" ht="15" hidden="false" customHeight="false" outlineLevel="0" collapsed="false">
      <c r="A715" s="54" t="n">
        <v>714</v>
      </c>
      <c r="B715" s="6" t="s">
        <v>2258</v>
      </c>
      <c r="C715" s="1" t="n">
        <v>3</v>
      </c>
      <c r="D715" s="1" t="n">
        <v>41</v>
      </c>
      <c r="E715" s="1" t="n">
        <v>28</v>
      </c>
      <c r="F715" s="1" t="s">
        <v>41</v>
      </c>
      <c r="G715" s="1" t="n">
        <f aca="false">PRODUCT(C715+D715+E715)</f>
        <v>72</v>
      </c>
      <c r="H715" s="48" t="n">
        <v>118</v>
      </c>
      <c r="I715" s="106" t="n">
        <f aca="false">PRODUCT(G715/H715)</f>
        <v>0.610169491525424</v>
      </c>
      <c r="K715" s="6"/>
    </row>
    <row r="716" customFormat="false" ht="15" hidden="false" customHeight="false" outlineLevel="0" collapsed="false">
      <c r="A716" s="54" t="n">
        <v>715</v>
      </c>
      <c r="B716" s="6" t="s">
        <v>2376</v>
      </c>
      <c r="C716" s="1" t="n">
        <v>3</v>
      </c>
      <c r="D716" s="1" t="n">
        <v>26</v>
      </c>
      <c r="E716" s="1" t="n">
        <v>43</v>
      </c>
      <c r="F716" s="1" t="s">
        <v>41</v>
      </c>
      <c r="G716" s="1" t="n">
        <f aca="false">PRODUCT(C716+D716+E716)</f>
        <v>72</v>
      </c>
      <c r="H716" s="48" t="n">
        <v>35</v>
      </c>
      <c r="I716" s="106" t="n">
        <f aca="false">PRODUCT(G716/H716)</f>
        <v>2.05714285714286</v>
      </c>
      <c r="K716" s="6"/>
    </row>
    <row r="717" customFormat="false" ht="15" hidden="false" customHeight="false" outlineLevel="0" collapsed="false">
      <c r="A717" s="54" t="n">
        <v>716</v>
      </c>
      <c r="B717" s="6" t="s">
        <v>2047</v>
      </c>
      <c r="C717" s="1" t="n">
        <v>3</v>
      </c>
      <c r="D717" s="1" t="n">
        <v>33</v>
      </c>
      <c r="E717" s="1" t="n">
        <v>35</v>
      </c>
      <c r="F717" s="1" t="s">
        <v>41</v>
      </c>
      <c r="G717" s="1" t="n">
        <f aca="false">PRODUCT(C717+D717+E717)</f>
        <v>71</v>
      </c>
      <c r="H717" s="48" t="n">
        <v>90</v>
      </c>
      <c r="I717" s="106" t="n">
        <f aca="false">PRODUCT(G717/H717)</f>
        <v>0.788888888888889</v>
      </c>
      <c r="K717" s="6"/>
    </row>
    <row r="718" customFormat="false" ht="15" hidden="false" customHeight="false" outlineLevel="0" collapsed="false">
      <c r="A718" s="54" t="n">
        <v>717</v>
      </c>
      <c r="B718" s="6" t="s">
        <v>2097</v>
      </c>
      <c r="C718" s="1" t="n">
        <v>1</v>
      </c>
      <c r="D718" s="1" t="n">
        <v>16</v>
      </c>
      <c r="E718" s="1" t="n">
        <v>54</v>
      </c>
      <c r="F718" s="1" t="s">
        <v>41</v>
      </c>
      <c r="G718" s="1" t="n">
        <f aca="false">PRODUCT(C718+D718+E718)</f>
        <v>71</v>
      </c>
      <c r="H718" s="48" t="n">
        <v>92</v>
      </c>
      <c r="I718" s="106" t="n">
        <f aca="false">PRODUCT(G718/H718)</f>
        <v>0.771739130434783</v>
      </c>
      <c r="K718" s="6"/>
    </row>
    <row r="719" customFormat="false" ht="15" hidden="false" customHeight="false" outlineLevel="0" collapsed="false">
      <c r="A719" s="54" t="n">
        <v>718</v>
      </c>
      <c r="B719" s="6" t="s">
        <v>525</v>
      </c>
      <c r="C719" s="1" t="n">
        <v>5</v>
      </c>
      <c r="D719" s="1" t="n">
        <v>18</v>
      </c>
      <c r="E719" s="1" t="n">
        <v>48</v>
      </c>
      <c r="F719" s="1" t="s">
        <v>41</v>
      </c>
      <c r="G719" s="1" t="n">
        <f aca="false">PRODUCT(C719+D719+E719)</f>
        <v>71</v>
      </c>
      <c r="H719" s="48" t="n">
        <v>79</v>
      </c>
      <c r="I719" s="106" t="n">
        <f aca="false">PRODUCT(G719/H719)</f>
        <v>0.89873417721519</v>
      </c>
      <c r="K719" s="6"/>
    </row>
    <row r="720" customFormat="false" ht="15" hidden="false" customHeight="false" outlineLevel="0" collapsed="false">
      <c r="A720" s="54" t="n">
        <v>719</v>
      </c>
      <c r="B720" s="6" t="s">
        <v>2306</v>
      </c>
      <c r="C720" s="1" t="n">
        <v>1</v>
      </c>
      <c r="D720" s="1" t="n">
        <v>3</v>
      </c>
      <c r="E720" s="1" t="n">
        <v>67</v>
      </c>
      <c r="F720" s="1" t="s">
        <v>41</v>
      </c>
      <c r="G720" s="1" t="n">
        <f aca="false">PRODUCT(C720+D720+E720)</f>
        <v>71</v>
      </c>
      <c r="H720" s="48" t="n">
        <v>78</v>
      </c>
      <c r="I720" s="106" t="n">
        <f aca="false">PRODUCT(G720/H720)</f>
        <v>0.91025641025641</v>
      </c>
      <c r="K720" s="6"/>
    </row>
    <row r="721" customFormat="false" ht="15" hidden="false" customHeight="false" outlineLevel="0" collapsed="false">
      <c r="A721" s="54" t="n">
        <v>720</v>
      </c>
      <c r="B721" s="6" t="s">
        <v>2394</v>
      </c>
      <c r="C721" s="1" t="n">
        <v>4</v>
      </c>
      <c r="D721" s="1" t="n">
        <v>49</v>
      </c>
      <c r="E721" s="1" t="n">
        <v>18</v>
      </c>
      <c r="F721" s="1" t="s">
        <v>41</v>
      </c>
      <c r="G721" s="1" t="n">
        <f aca="false">PRODUCT(C721+D721+E721)</f>
        <v>71</v>
      </c>
      <c r="H721" s="48" t="n">
        <v>62</v>
      </c>
      <c r="I721" s="106" t="n">
        <f aca="false">PRODUCT(G721/H721)</f>
        <v>1.14516129032258</v>
      </c>
      <c r="K721" s="6"/>
    </row>
    <row r="722" customFormat="false" ht="15" hidden="false" customHeight="false" outlineLevel="0" collapsed="false">
      <c r="A722" s="54" t="n">
        <v>721</v>
      </c>
      <c r="B722" s="6" t="s">
        <v>1994</v>
      </c>
      <c r="C722" s="1" t="n">
        <v>2</v>
      </c>
      <c r="D722" s="1" t="n">
        <v>18</v>
      </c>
      <c r="E722" s="1" t="n">
        <v>50</v>
      </c>
      <c r="F722" s="1" t="s">
        <v>41</v>
      </c>
      <c r="G722" s="1" t="n">
        <f aca="false">PRODUCT(C722+D722+E722)</f>
        <v>70</v>
      </c>
      <c r="H722" s="48" t="n">
        <v>58</v>
      </c>
      <c r="I722" s="106" t="n">
        <f aca="false">PRODUCT(G722/H722)</f>
        <v>1.20689655172414</v>
      </c>
      <c r="K722" s="6"/>
    </row>
    <row r="723" customFormat="false" ht="15" hidden="false" customHeight="false" outlineLevel="0" collapsed="false">
      <c r="A723" s="54" t="n">
        <v>722</v>
      </c>
      <c r="B723" s="6" t="s">
        <v>444</v>
      </c>
      <c r="C723" s="1" t="n">
        <v>1</v>
      </c>
      <c r="D723" s="1" t="n">
        <v>34</v>
      </c>
      <c r="E723" s="1" t="n">
        <v>35</v>
      </c>
      <c r="F723" s="1" t="s">
        <v>41</v>
      </c>
      <c r="G723" s="1" t="n">
        <f aca="false">PRODUCT(C723+D723+E723)</f>
        <v>70</v>
      </c>
      <c r="H723" s="48" t="n">
        <v>113</v>
      </c>
      <c r="I723" s="106" t="n">
        <f aca="false">PRODUCT(G723/H723)</f>
        <v>0.619469026548673</v>
      </c>
      <c r="K723" s="6"/>
    </row>
    <row r="724" customFormat="false" ht="15" hidden="false" customHeight="false" outlineLevel="0" collapsed="false">
      <c r="A724" s="54" t="n">
        <v>723</v>
      </c>
      <c r="B724" s="6" t="s">
        <v>2263</v>
      </c>
      <c r="C724" s="1" t="n">
        <v>2</v>
      </c>
      <c r="D724" s="1" t="n">
        <v>12</v>
      </c>
      <c r="E724" s="1" t="n">
        <v>56</v>
      </c>
      <c r="F724" s="1" t="s">
        <v>41</v>
      </c>
      <c r="G724" s="1" t="n">
        <f aca="false">PRODUCT(C724+D724+E724)</f>
        <v>70</v>
      </c>
      <c r="H724" s="48" t="n">
        <v>99</v>
      </c>
      <c r="I724" s="106" t="n">
        <f aca="false">PRODUCT(G724/H724)</f>
        <v>0.707070707070707</v>
      </c>
      <c r="K724" s="6"/>
    </row>
    <row r="725" customFormat="false" ht="15" hidden="false" customHeight="false" outlineLevel="0" collapsed="false">
      <c r="A725" s="54" t="n">
        <v>724</v>
      </c>
      <c r="B725" s="6" t="s">
        <v>2362</v>
      </c>
      <c r="C725" s="1" t="n">
        <v>1</v>
      </c>
      <c r="D725" s="1" t="n">
        <v>18</v>
      </c>
      <c r="E725" s="1" t="n">
        <v>51</v>
      </c>
      <c r="F725" s="1" t="s">
        <v>41</v>
      </c>
      <c r="G725" s="1" t="n">
        <f aca="false">PRODUCT(C725+D725+E725)</f>
        <v>70</v>
      </c>
      <c r="H725" s="48" t="n">
        <v>57</v>
      </c>
      <c r="I725" s="106" t="n">
        <f aca="false">PRODUCT(G725/H725)</f>
        <v>1.2280701754386</v>
      </c>
      <c r="K725" s="6"/>
    </row>
    <row r="726" customFormat="false" ht="15" hidden="false" customHeight="false" outlineLevel="0" collapsed="false">
      <c r="A726" s="54" t="n">
        <v>725</v>
      </c>
      <c r="B726" s="6" t="s">
        <v>1613</v>
      </c>
      <c r="C726" s="1" t="n">
        <v>2</v>
      </c>
      <c r="D726" s="1" t="n">
        <v>27</v>
      </c>
      <c r="E726" s="1" t="n">
        <v>40</v>
      </c>
      <c r="F726" s="1" t="s">
        <v>41</v>
      </c>
      <c r="G726" s="1" t="n">
        <f aca="false">PRODUCT(C726+D726+E726)</f>
        <v>69</v>
      </c>
      <c r="H726" s="48" t="n">
        <v>97</v>
      </c>
      <c r="I726" s="106" t="n">
        <f aca="false">PRODUCT(G726/H726)</f>
        <v>0.711340206185567</v>
      </c>
      <c r="K726" s="6"/>
      <c r="L726" s="106"/>
    </row>
    <row r="727" customFormat="false" ht="15" hidden="false" customHeight="false" outlineLevel="0" collapsed="false">
      <c r="A727" s="54" t="n">
        <v>726</v>
      </c>
      <c r="B727" s="6" t="s">
        <v>1866</v>
      </c>
      <c r="C727" s="1" t="n">
        <v>4</v>
      </c>
      <c r="D727" s="1" t="n">
        <v>24</v>
      </c>
      <c r="E727" s="1" t="n">
        <v>41</v>
      </c>
      <c r="F727" s="1" t="s">
        <v>41</v>
      </c>
      <c r="G727" s="1" t="n">
        <f aca="false">PRODUCT(C727+D727+E727)</f>
        <v>69</v>
      </c>
      <c r="H727" s="48" t="n">
        <v>156</v>
      </c>
      <c r="I727" s="106" t="n">
        <f aca="false">PRODUCT(G727/H727)</f>
        <v>0.442307692307692</v>
      </c>
      <c r="K727" s="6"/>
      <c r="L727" s="106"/>
    </row>
    <row r="728" customFormat="false" ht="15" hidden="false" customHeight="false" outlineLevel="0" collapsed="false">
      <c r="A728" s="54" t="n">
        <v>727</v>
      </c>
      <c r="B728" s="6" t="s">
        <v>2021</v>
      </c>
      <c r="C728" s="1" t="n">
        <v>2</v>
      </c>
      <c r="D728" s="1" t="n">
        <v>45</v>
      </c>
      <c r="E728" s="1" t="n">
        <v>22</v>
      </c>
      <c r="F728" s="1" t="s">
        <v>41</v>
      </c>
      <c r="G728" s="1" t="n">
        <f aca="false">PRODUCT(C728+D728+E728)</f>
        <v>69</v>
      </c>
      <c r="H728" s="48" t="n">
        <v>130</v>
      </c>
      <c r="I728" s="106" t="n">
        <f aca="false">PRODUCT(G728/H728)</f>
        <v>0.530769230769231</v>
      </c>
      <c r="K728" s="6"/>
    </row>
    <row r="729" customFormat="false" ht="15" hidden="false" customHeight="false" outlineLevel="0" collapsed="false">
      <c r="A729" s="54" t="n">
        <v>728</v>
      </c>
      <c r="B729" s="6" t="s">
        <v>2086</v>
      </c>
      <c r="C729" s="1" t="n">
        <v>0</v>
      </c>
      <c r="D729" s="1" t="n">
        <v>26</v>
      </c>
      <c r="E729" s="1" t="n">
        <v>43</v>
      </c>
      <c r="F729" s="1" t="s">
        <v>41</v>
      </c>
      <c r="G729" s="1" t="n">
        <f aca="false">PRODUCT(C729+D729+E729)</f>
        <v>69</v>
      </c>
      <c r="H729" s="48" t="n">
        <v>40</v>
      </c>
      <c r="I729" s="106" t="n">
        <f aca="false">PRODUCT(G729/H729)</f>
        <v>1.725</v>
      </c>
      <c r="K729" s="6"/>
    </row>
    <row r="730" customFormat="false" ht="15" hidden="false" customHeight="false" outlineLevel="0" collapsed="false">
      <c r="A730" s="54" t="n">
        <v>729</v>
      </c>
      <c r="B730" s="6" t="s">
        <v>2091</v>
      </c>
      <c r="C730" s="1" t="n">
        <v>0</v>
      </c>
      <c r="D730" s="1" t="n">
        <v>20</v>
      </c>
      <c r="E730" s="1" t="n">
        <v>49</v>
      </c>
      <c r="F730" s="1" t="s">
        <v>41</v>
      </c>
      <c r="G730" s="1" t="n">
        <f aca="false">PRODUCT(C730+D730+E730)</f>
        <v>69</v>
      </c>
      <c r="H730" s="48" t="n">
        <v>85</v>
      </c>
      <c r="I730" s="106" t="n">
        <f aca="false">PRODUCT(G730/H730)</f>
        <v>0.811764705882353</v>
      </c>
      <c r="K730" s="6"/>
    </row>
    <row r="731" customFormat="false" ht="15" hidden="false" customHeight="false" outlineLevel="0" collapsed="false">
      <c r="A731" s="54" t="n">
        <v>730</v>
      </c>
      <c r="B731" s="6" t="s">
        <v>2144</v>
      </c>
      <c r="C731" s="1" t="n">
        <v>3</v>
      </c>
      <c r="D731" s="1" t="n">
        <v>8</v>
      </c>
      <c r="E731" s="1" t="n">
        <v>58</v>
      </c>
      <c r="F731" s="1" t="s">
        <v>41</v>
      </c>
      <c r="G731" s="1" t="n">
        <f aca="false">PRODUCT(C731+D731+E731)</f>
        <v>69</v>
      </c>
      <c r="H731" s="48" t="n">
        <v>106</v>
      </c>
      <c r="I731" s="106" t="n">
        <f aca="false">PRODUCT(G731/H731)</f>
        <v>0.650943396226415</v>
      </c>
      <c r="K731" s="6"/>
    </row>
    <row r="732" customFormat="false" ht="15" hidden="false" customHeight="false" outlineLevel="0" collapsed="false">
      <c r="A732" s="54" t="n">
        <v>731</v>
      </c>
      <c r="B732" s="6" t="s">
        <v>2169</v>
      </c>
      <c r="C732" s="1" t="n">
        <v>2</v>
      </c>
      <c r="D732" s="1" t="n">
        <v>19</v>
      </c>
      <c r="E732" s="1" t="n">
        <v>48</v>
      </c>
      <c r="F732" s="1" t="s">
        <v>41</v>
      </c>
      <c r="G732" s="1" t="n">
        <f aca="false">PRODUCT(C732+D732+E732)</f>
        <v>69</v>
      </c>
      <c r="H732" s="48" t="n">
        <v>89</v>
      </c>
      <c r="I732" s="106" t="n">
        <f aca="false">PRODUCT(G732/H732)</f>
        <v>0.775280898876405</v>
      </c>
      <c r="K732" s="6"/>
    </row>
    <row r="733" customFormat="false" ht="15" hidden="false" customHeight="false" outlineLevel="0" collapsed="false">
      <c r="A733" s="54" t="n">
        <v>732</v>
      </c>
      <c r="B733" s="6" t="s">
        <v>2188</v>
      </c>
      <c r="C733" s="1" t="n">
        <v>2</v>
      </c>
      <c r="D733" s="1" t="n">
        <v>30</v>
      </c>
      <c r="E733" s="1" t="n">
        <v>37</v>
      </c>
      <c r="F733" s="1" t="s">
        <v>41</v>
      </c>
      <c r="G733" s="1" t="n">
        <f aca="false">PRODUCT(C733+D733+E733)</f>
        <v>69</v>
      </c>
      <c r="H733" s="48" t="n">
        <v>81</v>
      </c>
      <c r="I733" s="106" t="n">
        <f aca="false">PRODUCT(G733/H733)</f>
        <v>0.851851851851852</v>
      </c>
      <c r="K733" s="6"/>
    </row>
    <row r="734" customFormat="false" ht="15" hidden="false" customHeight="false" outlineLevel="0" collapsed="false">
      <c r="A734" s="54" t="n">
        <v>733</v>
      </c>
      <c r="B734" s="6" t="s">
        <v>2257</v>
      </c>
      <c r="C734" s="1" t="n">
        <v>1</v>
      </c>
      <c r="D734" s="1" t="n">
        <v>15</v>
      </c>
      <c r="E734" s="1" t="n">
        <v>53</v>
      </c>
      <c r="F734" s="1" t="s">
        <v>41</v>
      </c>
      <c r="G734" s="1" t="n">
        <f aca="false">PRODUCT(C734+D734+E734)</f>
        <v>69</v>
      </c>
      <c r="H734" s="48" t="n">
        <v>85</v>
      </c>
      <c r="I734" s="106" t="n">
        <f aca="false">PRODUCT(G734/H734)</f>
        <v>0.811764705882353</v>
      </c>
      <c r="K734" s="6"/>
    </row>
    <row r="735" customFormat="false" ht="15" hidden="false" customHeight="false" outlineLevel="0" collapsed="false">
      <c r="A735" s="54" t="n">
        <v>734</v>
      </c>
      <c r="B735" s="6" t="s">
        <v>2300</v>
      </c>
      <c r="C735" s="1" t="n">
        <v>1</v>
      </c>
      <c r="D735" s="1" t="n">
        <v>31</v>
      </c>
      <c r="E735" s="1" t="n">
        <v>37</v>
      </c>
      <c r="F735" s="1" t="s">
        <v>41</v>
      </c>
      <c r="G735" s="1" t="n">
        <f aca="false">PRODUCT(C735+D735+E735)</f>
        <v>69</v>
      </c>
      <c r="H735" s="48" t="n">
        <v>80</v>
      </c>
      <c r="I735" s="106" t="n">
        <f aca="false">PRODUCT(G735/H735)</f>
        <v>0.8625</v>
      </c>
      <c r="K735" s="6"/>
    </row>
    <row r="736" customFormat="false" ht="15" hidden="false" customHeight="false" outlineLevel="0" collapsed="false">
      <c r="A736" s="54" t="n">
        <v>735</v>
      </c>
      <c r="B736" s="6" t="s">
        <v>2448</v>
      </c>
      <c r="C736" s="1" t="n">
        <v>4</v>
      </c>
      <c r="D736" s="1" t="n">
        <v>28</v>
      </c>
      <c r="E736" s="1" t="n">
        <v>37</v>
      </c>
      <c r="F736" s="1" t="s">
        <v>41</v>
      </c>
      <c r="G736" s="1" t="n">
        <f aca="false">PRODUCT(C736+D736+E736)</f>
        <v>69</v>
      </c>
      <c r="H736" s="48" t="n">
        <v>54</v>
      </c>
      <c r="I736" s="106" t="n">
        <f aca="false">PRODUCT(G736/H736)</f>
        <v>1.27777777777778</v>
      </c>
      <c r="K736" s="6"/>
    </row>
    <row r="737" customFormat="false" ht="15" hidden="false" customHeight="false" outlineLevel="0" collapsed="false">
      <c r="A737" s="54" t="n">
        <v>736</v>
      </c>
      <c r="B737" s="6" t="s">
        <v>2500</v>
      </c>
      <c r="C737" s="1" t="n">
        <v>5</v>
      </c>
      <c r="D737" s="1" t="n">
        <v>30</v>
      </c>
      <c r="E737" s="1" t="n">
        <v>34</v>
      </c>
      <c r="F737" s="1" t="s">
        <v>41</v>
      </c>
      <c r="G737" s="1" t="n">
        <f aca="false">PRODUCT(C737+D737+E737)</f>
        <v>69</v>
      </c>
      <c r="H737" s="48" t="n">
        <v>36</v>
      </c>
      <c r="I737" s="106" t="n">
        <f aca="false">PRODUCT(G737/H737)</f>
        <v>1.91666666666667</v>
      </c>
      <c r="K737" s="6"/>
    </row>
    <row r="738" customFormat="false" ht="15" hidden="false" customHeight="false" outlineLevel="0" collapsed="false">
      <c r="A738" s="54" t="n">
        <v>737</v>
      </c>
      <c r="B738" s="6" t="s">
        <v>2724</v>
      </c>
      <c r="C738" s="1" t="n">
        <v>3</v>
      </c>
      <c r="D738" s="1" t="n">
        <v>56</v>
      </c>
      <c r="E738" s="1" t="n">
        <v>10</v>
      </c>
      <c r="F738" s="1" t="s">
        <v>41</v>
      </c>
      <c r="G738" s="1" t="n">
        <f aca="false">PRODUCT(C738+D738+E738)</f>
        <v>69</v>
      </c>
      <c r="H738" s="48" t="n">
        <v>65</v>
      </c>
      <c r="I738" s="106" t="n">
        <f aca="false">PRODUCT(G738/H738)</f>
        <v>1.06153846153846</v>
      </c>
      <c r="K738" s="6"/>
    </row>
    <row r="739" customFormat="false" ht="15" hidden="false" customHeight="false" outlineLevel="0" collapsed="false">
      <c r="A739" s="54" t="n">
        <v>738</v>
      </c>
      <c r="B739" s="56" t="s">
        <v>434</v>
      </c>
      <c r="C739" s="1" t="n">
        <v>3</v>
      </c>
      <c r="D739" s="1" t="n">
        <v>13</v>
      </c>
      <c r="E739" s="1" t="n">
        <v>52</v>
      </c>
      <c r="F739" s="1" t="s">
        <v>41</v>
      </c>
      <c r="G739" s="1" t="n">
        <f aca="false">PRODUCT(C739+D739+E739)</f>
        <v>68</v>
      </c>
      <c r="H739" s="48" t="n">
        <v>115</v>
      </c>
      <c r="I739" s="106" t="n">
        <f aca="false">PRODUCT(G739/H739)</f>
        <v>0.591304347826087</v>
      </c>
      <c r="K739" s="56"/>
      <c r="L739" s="106"/>
    </row>
    <row r="740" customFormat="false" ht="15" hidden="false" customHeight="false" outlineLevel="0" collapsed="false">
      <c r="A740" s="54" t="n">
        <v>739</v>
      </c>
      <c r="B740" s="6" t="s">
        <v>2246</v>
      </c>
      <c r="C740" s="1" t="n">
        <v>1</v>
      </c>
      <c r="D740" s="1" t="n">
        <v>17</v>
      </c>
      <c r="E740" s="1" t="n">
        <v>50</v>
      </c>
      <c r="F740" s="1" t="s">
        <v>41</v>
      </c>
      <c r="G740" s="1" t="n">
        <f aca="false">PRODUCT(C740+D740+E740)</f>
        <v>68</v>
      </c>
      <c r="H740" s="48" t="n">
        <v>57</v>
      </c>
      <c r="I740" s="106" t="n">
        <f aca="false">PRODUCT(G740/H740)</f>
        <v>1.19298245614035</v>
      </c>
      <c r="K740" s="6"/>
    </row>
    <row r="741" customFormat="false" ht="15" hidden="false" customHeight="false" outlineLevel="0" collapsed="false">
      <c r="A741" s="54" t="n">
        <v>740</v>
      </c>
      <c r="B741" s="6" t="s">
        <v>2288</v>
      </c>
      <c r="C741" s="1" t="n">
        <v>1</v>
      </c>
      <c r="D741" s="1" t="n">
        <v>43</v>
      </c>
      <c r="E741" s="1" t="n">
        <v>24</v>
      </c>
      <c r="F741" s="1" t="s">
        <v>41</v>
      </c>
      <c r="G741" s="1" t="n">
        <f aca="false">PRODUCT(C741+D741+E741)</f>
        <v>68</v>
      </c>
      <c r="H741" s="48" t="n">
        <v>81</v>
      </c>
      <c r="I741" s="106" t="n">
        <f aca="false">PRODUCT(G741/H741)</f>
        <v>0.839506172839506</v>
      </c>
      <c r="K741" s="6"/>
    </row>
    <row r="742" customFormat="false" ht="15" hidden="false" customHeight="false" outlineLevel="0" collapsed="false">
      <c r="A742" s="54" t="n">
        <v>741</v>
      </c>
      <c r="B742" s="6" t="s">
        <v>2290</v>
      </c>
      <c r="C742" s="1" t="n">
        <v>3</v>
      </c>
      <c r="D742" s="1" t="n">
        <v>31</v>
      </c>
      <c r="E742" s="1" t="n">
        <v>34</v>
      </c>
      <c r="F742" s="1" t="s">
        <v>41</v>
      </c>
      <c r="G742" s="1" t="n">
        <f aca="false">PRODUCT(C742+D742+E742)</f>
        <v>68</v>
      </c>
      <c r="H742" s="48" t="n">
        <v>109</v>
      </c>
      <c r="I742" s="106" t="n">
        <f aca="false">PRODUCT(G742/H742)</f>
        <v>0.623853211009174</v>
      </c>
      <c r="K742" s="6"/>
    </row>
    <row r="743" customFormat="false" ht="15" hidden="false" customHeight="false" outlineLevel="0" collapsed="false">
      <c r="A743" s="54" t="n">
        <v>742</v>
      </c>
      <c r="B743" s="6" t="s">
        <v>2087</v>
      </c>
      <c r="C743" s="1" t="n">
        <v>4</v>
      </c>
      <c r="D743" s="1" t="n">
        <v>22</v>
      </c>
      <c r="E743" s="1" t="n">
        <v>41</v>
      </c>
      <c r="F743" s="1" t="s">
        <v>41</v>
      </c>
      <c r="G743" s="1" t="n">
        <f aca="false">PRODUCT(C743+D743+E743)</f>
        <v>67</v>
      </c>
      <c r="H743" s="48" t="n">
        <v>108</v>
      </c>
      <c r="I743" s="106" t="n">
        <f aca="false">PRODUCT(G743/H743)</f>
        <v>0.62037037037037</v>
      </c>
      <c r="K743" s="6"/>
    </row>
    <row r="744" customFormat="false" ht="15" hidden="false" customHeight="false" outlineLevel="0" collapsed="false">
      <c r="A744" s="54" t="n">
        <v>743</v>
      </c>
      <c r="B744" s="6" t="s">
        <v>2166</v>
      </c>
      <c r="C744" s="1" t="n">
        <v>0</v>
      </c>
      <c r="D744" s="1" t="n">
        <v>59</v>
      </c>
      <c r="E744" s="1" t="n">
        <v>8</v>
      </c>
      <c r="F744" s="1" t="s">
        <v>41</v>
      </c>
      <c r="G744" s="1" t="n">
        <f aca="false">PRODUCT(C744+D744+E744)</f>
        <v>67</v>
      </c>
      <c r="H744" s="48" t="n">
        <v>64</v>
      </c>
      <c r="I744" s="106" t="n">
        <f aca="false">PRODUCT(G744/H744)</f>
        <v>1.046875</v>
      </c>
      <c r="K744" s="6"/>
    </row>
    <row r="745" customFormat="false" ht="15" hidden="false" customHeight="false" outlineLevel="0" collapsed="false">
      <c r="A745" s="54" t="n">
        <v>744</v>
      </c>
      <c r="B745" s="6" t="s">
        <v>2340</v>
      </c>
      <c r="C745" s="1" t="n">
        <v>5</v>
      </c>
      <c r="D745" s="1" t="n">
        <v>9</v>
      </c>
      <c r="E745" s="1" t="n">
        <v>53</v>
      </c>
      <c r="F745" s="1" t="s">
        <v>41</v>
      </c>
      <c r="G745" s="1" t="n">
        <f aca="false">PRODUCT(C745+D745+E745)</f>
        <v>67</v>
      </c>
      <c r="H745" s="48" t="n">
        <v>74</v>
      </c>
      <c r="I745" s="106" t="n">
        <f aca="false">PRODUCT(G745/H745)</f>
        <v>0.905405405405405</v>
      </c>
      <c r="K745" s="6"/>
    </row>
    <row r="746" customFormat="false" ht="15" hidden="false" customHeight="false" outlineLevel="0" collapsed="false">
      <c r="A746" s="54" t="n">
        <v>745</v>
      </c>
      <c r="B746" s="6" t="s">
        <v>2368</v>
      </c>
      <c r="C746" s="1" t="n">
        <v>2</v>
      </c>
      <c r="D746" s="1" t="n">
        <v>39</v>
      </c>
      <c r="E746" s="1" t="n">
        <v>26</v>
      </c>
      <c r="F746" s="1" t="s">
        <v>41</v>
      </c>
      <c r="G746" s="1" t="n">
        <f aca="false">PRODUCT(C746+D746+E746)</f>
        <v>67</v>
      </c>
      <c r="H746" s="48" t="n">
        <v>64</v>
      </c>
      <c r="I746" s="106" t="n">
        <f aca="false">PRODUCT(G746/H746)</f>
        <v>1.046875</v>
      </c>
      <c r="K746" s="6"/>
    </row>
    <row r="747" customFormat="false" ht="15" hidden="false" customHeight="false" outlineLevel="0" collapsed="false">
      <c r="A747" s="54" t="n">
        <v>746</v>
      </c>
      <c r="B747" s="6" t="s">
        <v>2578</v>
      </c>
      <c r="C747" s="1" t="n">
        <v>2</v>
      </c>
      <c r="D747" s="1" t="n">
        <v>57</v>
      </c>
      <c r="E747" s="1" t="n">
        <v>8</v>
      </c>
      <c r="F747" s="1" t="s">
        <v>41</v>
      </c>
      <c r="G747" s="1" t="n">
        <f aca="false">PRODUCT(C747+D747+E747)</f>
        <v>67</v>
      </c>
      <c r="H747" s="48" t="n">
        <v>69</v>
      </c>
      <c r="I747" s="106" t="n">
        <f aca="false">PRODUCT(G747/H747)</f>
        <v>0.971014492753623</v>
      </c>
      <c r="K747" s="6"/>
    </row>
    <row r="748" customFormat="false" ht="15" hidden="false" customHeight="false" outlineLevel="0" collapsed="false">
      <c r="A748" s="54" t="n">
        <v>747</v>
      </c>
      <c r="B748" s="6" t="s">
        <v>2104</v>
      </c>
      <c r="C748" s="1" t="n">
        <v>0</v>
      </c>
      <c r="D748" s="1" t="n">
        <v>15</v>
      </c>
      <c r="E748" s="1" t="n">
        <v>51</v>
      </c>
      <c r="F748" s="1" t="s">
        <v>41</v>
      </c>
      <c r="G748" s="1" t="n">
        <f aca="false">PRODUCT(C748+D748+E748)</f>
        <v>66</v>
      </c>
      <c r="H748" s="48" t="n">
        <v>78</v>
      </c>
      <c r="I748" s="106" t="n">
        <f aca="false">PRODUCT(G748/H748)</f>
        <v>0.846153846153846</v>
      </c>
      <c r="K748" s="6"/>
    </row>
    <row r="749" customFormat="false" ht="15" hidden="false" customHeight="false" outlineLevel="0" collapsed="false">
      <c r="A749" s="54" t="n">
        <v>748</v>
      </c>
      <c r="B749" s="6" t="s">
        <v>2229</v>
      </c>
      <c r="C749" s="1" t="n">
        <v>4</v>
      </c>
      <c r="D749" s="1" t="n">
        <v>16</v>
      </c>
      <c r="E749" s="1" t="n">
        <v>46</v>
      </c>
      <c r="F749" s="1" t="s">
        <v>41</v>
      </c>
      <c r="G749" s="1" t="n">
        <f aca="false">PRODUCT(C749+D749+E749)</f>
        <v>66</v>
      </c>
      <c r="H749" s="48" t="n">
        <v>95</v>
      </c>
      <c r="I749" s="106" t="n">
        <f aca="false">PRODUCT(G749/H749)</f>
        <v>0.694736842105263</v>
      </c>
      <c r="K749" s="6"/>
    </row>
    <row r="750" customFormat="false" ht="15" hidden="false" customHeight="false" outlineLevel="0" collapsed="false">
      <c r="A750" s="54" t="n">
        <v>749</v>
      </c>
      <c r="B750" s="6" t="s">
        <v>2231</v>
      </c>
      <c r="C750" s="1" t="n">
        <v>7</v>
      </c>
      <c r="D750" s="1" t="n">
        <v>15</v>
      </c>
      <c r="E750" s="1" t="n">
        <v>44</v>
      </c>
      <c r="F750" s="1" t="s">
        <v>41</v>
      </c>
      <c r="G750" s="1" t="n">
        <f aca="false">PRODUCT(C750+D750+E750)</f>
        <v>66</v>
      </c>
      <c r="H750" s="48" t="n">
        <v>80</v>
      </c>
      <c r="I750" s="106" t="n">
        <f aca="false">PRODUCT(G750/H750)</f>
        <v>0.825</v>
      </c>
      <c r="K750" s="6"/>
    </row>
    <row r="751" customFormat="false" ht="15" hidden="false" customHeight="false" outlineLevel="0" collapsed="false">
      <c r="A751" s="54" t="n">
        <v>750</v>
      </c>
      <c r="B751" s="6" t="s">
        <v>2237</v>
      </c>
      <c r="C751" s="1" t="n">
        <v>2</v>
      </c>
      <c r="D751" s="1" t="n">
        <v>8</v>
      </c>
      <c r="E751" s="1" t="n">
        <v>56</v>
      </c>
      <c r="F751" s="1" t="s">
        <v>41</v>
      </c>
      <c r="G751" s="1" t="n">
        <f aca="false">PRODUCT(C751+D751+E751)</f>
        <v>66</v>
      </c>
      <c r="H751" s="48" t="n">
        <v>59</v>
      </c>
      <c r="I751" s="106" t="n">
        <f aca="false">PRODUCT(G751/H751)</f>
        <v>1.11864406779661</v>
      </c>
      <c r="K751" s="6"/>
    </row>
    <row r="752" customFormat="false" ht="15" hidden="false" customHeight="false" outlineLevel="0" collapsed="false">
      <c r="A752" s="54" t="n">
        <v>751</v>
      </c>
      <c r="B752" s="6" t="s">
        <v>524</v>
      </c>
      <c r="C752" s="1" t="n">
        <v>4</v>
      </c>
      <c r="D752" s="1" t="n">
        <v>4</v>
      </c>
      <c r="E752" s="1" t="n">
        <v>58</v>
      </c>
      <c r="F752" s="1" t="s">
        <v>41</v>
      </c>
      <c r="G752" s="1" t="n">
        <f aca="false">PRODUCT(C752+D752+E752)</f>
        <v>66</v>
      </c>
      <c r="H752" s="48" t="n">
        <v>73</v>
      </c>
      <c r="I752" s="106" t="n">
        <f aca="false">PRODUCT(G752/H752)</f>
        <v>0.904109589041096</v>
      </c>
      <c r="K752" s="6"/>
    </row>
    <row r="753" customFormat="false" ht="15" hidden="false" customHeight="false" outlineLevel="0" collapsed="false">
      <c r="A753" s="54" t="n">
        <v>752</v>
      </c>
      <c r="B753" s="6" t="s">
        <v>2276</v>
      </c>
      <c r="C753" s="1" t="n">
        <v>0</v>
      </c>
      <c r="D753" s="1" t="n">
        <v>57</v>
      </c>
      <c r="E753" s="1" t="n">
        <v>9</v>
      </c>
      <c r="F753" s="1" t="s">
        <v>41</v>
      </c>
      <c r="G753" s="1" t="n">
        <f aca="false">PRODUCT(C753+D753+E753)</f>
        <v>66</v>
      </c>
      <c r="H753" s="48" t="n">
        <v>112</v>
      </c>
      <c r="I753" s="106" t="n">
        <f aca="false">PRODUCT(G753/H753)</f>
        <v>0.589285714285714</v>
      </c>
      <c r="K753" s="6"/>
    </row>
    <row r="754" customFormat="false" ht="15" hidden="false" customHeight="false" outlineLevel="0" collapsed="false">
      <c r="A754" s="54" t="n">
        <v>753</v>
      </c>
      <c r="B754" s="6" t="s">
        <v>2284</v>
      </c>
      <c r="C754" s="1" t="n">
        <v>2</v>
      </c>
      <c r="D754" s="1" t="n">
        <v>9</v>
      </c>
      <c r="E754" s="1" t="n">
        <v>55</v>
      </c>
      <c r="F754" s="1" t="s">
        <v>41</v>
      </c>
      <c r="G754" s="1" t="n">
        <f aca="false">PRODUCT(C754+D754+E754)</f>
        <v>66</v>
      </c>
      <c r="H754" s="48" t="n">
        <v>78</v>
      </c>
      <c r="I754" s="106" t="n">
        <f aca="false">PRODUCT(G754/H754)</f>
        <v>0.846153846153846</v>
      </c>
      <c r="K754" s="6"/>
    </row>
    <row r="755" customFormat="false" ht="15" hidden="false" customHeight="false" outlineLevel="0" collapsed="false">
      <c r="A755" s="54" t="n">
        <v>754</v>
      </c>
      <c r="B755" s="6" t="s">
        <v>2336</v>
      </c>
      <c r="C755" s="1" t="n">
        <v>4</v>
      </c>
      <c r="D755" s="1" t="n">
        <v>7</v>
      </c>
      <c r="E755" s="1" t="n">
        <v>55</v>
      </c>
      <c r="F755" s="1" t="s">
        <v>41</v>
      </c>
      <c r="G755" s="1" t="n">
        <f aca="false">PRODUCT(C755+D755+E755)</f>
        <v>66</v>
      </c>
      <c r="H755" s="48" t="n">
        <v>75</v>
      </c>
      <c r="I755" s="106" t="n">
        <f aca="false">PRODUCT(G755/H755)</f>
        <v>0.88</v>
      </c>
      <c r="K755" s="6"/>
    </row>
    <row r="756" customFormat="false" ht="15" hidden="false" customHeight="false" outlineLevel="0" collapsed="false">
      <c r="A756" s="54" t="n">
        <v>755</v>
      </c>
      <c r="B756" s="6" t="s">
        <v>2462</v>
      </c>
      <c r="C756" s="1" t="n">
        <v>0</v>
      </c>
      <c r="D756" s="1" t="n">
        <v>31</v>
      </c>
      <c r="E756" s="1" t="n">
        <v>35</v>
      </c>
      <c r="F756" s="1" t="s">
        <v>41</v>
      </c>
      <c r="G756" s="1" t="n">
        <f aca="false">PRODUCT(C756+D756+E756)</f>
        <v>66</v>
      </c>
      <c r="H756" s="48" t="n">
        <v>62</v>
      </c>
      <c r="I756" s="106" t="n">
        <f aca="false">PRODUCT(G756/H756)</f>
        <v>1.06451612903226</v>
      </c>
      <c r="K756" s="6"/>
    </row>
    <row r="757" customFormat="false" ht="15" hidden="false" customHeight="false" outlineLevel="0" collapsed="false">
      <c r="A757" s="54" t="n">
        <v>756</v>
      </c>
      <c r="B757" s="6" t="s">
        <v>2152</v>
      </c>
      <c r="C757" s="1" t="n">
        <v>4</v>
      </c>
      <c r="D757" s="1" t="n">
        <v>5</v>
      </c>
      <c r="E757" s="1" t="n">
        <v>56</v>
      </c>
      <c r="F757" s="1" t="s">
        <v>41</v>
      </c>
      <c r="G757" s="1" t="n">
        <f aca="false">PRODUCT(C757+D757+E757)</f>
        <v>65</v>
      </c>
      <c r="H757" s="48" t="n">
        <v>95</v>
      </c>
      <c r="I757" s="106" t="n">
        <f aca="false">PRODUCT(G757/H757)</f>
        <v>0.68421052631579</v>
      </c>
      <c r="K757" s="6"/>
    </row>
    <row r="758" customFormat="false" ht="15" hidden="false" customHeight="false" outlineLevel="0" collapsed="false">
      <c r="A758" s="54" t="n">
        <v>757</v>
      </c>
      <c r="B758" s="6" t="s">
        <v>2156</v>
      </c>
      <c r="C758" s="1" t="n">
        <v>5</v>
      </c>
      <c r="D758" s="1" t="n">
        <v>14</v>
      </c>
      <c r="E758" s="1" t="n">
        <v>46</v>
      </c>
      <c r="F758" s="1" t="s">
        <v>41</v>
      </c>
      <c r="G758" s="1" t="n">
        <f aca="false">PRODUCT(C758+D758+E758)</f>
        <v>65</v>
      </c>
      <c r="H758" s="48" t="n">
        <v>104</v>
      </c>
      <c r="I758" s="106" t="n">
        <f aca="false">PRODUCT(G758/H758)</f>
        <v>0.625</v>
      </c>
      <c r="K758" s="6"/>
    </row>
    <row r="759" customFormat="false" ht="15" hidden="false" customHeight="false" outlineLevel="0" collapsed="false">
      <c r="A759" s="54" t="n">
        <v>758</v>
      </c>
      <c r="B759" s="6" t="s">
        <v>2282</v>
      </c>
      <c r="C759" s="1" t="n">
        <v>1</v>
      </c>
      <c r="D759" s="1" t="n">
        <v>38</v>
      </c>
      <c r="E759" s="1" t="n">
        <v>26</v>
      </c>
      <c r="F759" s="1" t="s">
        <v>41</v>
      </c>
      <c r="G759" s="1" t="n">
        <f aca="false">PRODUCT(C759+D759+E759)</f>
        <v>65</v>
      </c>
      <c r="H759" s="48" t="n">
        <v>59</v>
      </c>
      <c r="I759" s="106" t="n">
        <f aca="false">PRODUCT(G759/H759)</f>
        <v>1.10169491525424</v>
      </c>
      <c r="K759" s="6"/>
    </row>
    <row r="760" customFormat="false" ht="15" hidden="false" customHeight="false" outlineLevel="0" collapsed="false">
      <c r="A760" s="54" t="n">
        <v>759</v>
      </c>
      <c r="B760" s="6" t="s">
        <v>2310</v>
      </c>
      <c r="C760" s="1" t="n">
        <v>5</v>
      </c>
      <c r="D760" s="1" t="n">
        <v>21</v>
      </c>
      <c r="E760" s="1" t="n">
        <v>39</v>
      </c>
      <c r="F760" s="1" t="s">
        <v>41</v>
      </c>
      <c r="G760" s="1" t="n">
        <f aca="false">PRODUCT(C760+D760+E760)</f>
        <v>65</v>
      </c>
      <c r="H760" s="48" t="n">
        <v>64</v>
      </c>
      <c r="I760" s="106" t="n">
        <f aca="false">PRODUCT(G760/H760)</f>
        <v>1.015625</v>
      </c>
      <c r="K760" s="6"/>
    </row>
    <row r="761" customFormat="false" ht="15" hidden="false" customHeight="false" outlineLevel="0" collapsed="false">
      <c r="A761" s="54" t="n">
        <v>760</v>
      </c>
      <c r="B761" s="6" t="s">
        <v>2455</v>
      </c>
      <c r="C761" s="1" t="n">
        <v>2</v>
      </c>
      <c r="D761" s="1" t="n">
        <v>45</v>
      </c>
      <c r="E761" s="1" t="n">
        <v>18</v>
      </c>
      <c r="F761" s="1" t="s">
        <v>41</v>
      </c>
      <c r="G761" s="1" t="n">
        <f aca="false">PRODUCT(C761+D761+E761)</f>
        <v>65</v>
      </c>
      <c r="H761" s="48" t="n">
        <v>78</v>
      </c>
      <c r="I761" s="106" t="n">
        <f aca="false">PRODUCT(G761/H761)</f>
        <v>0.833333333333333</v>
      </c>
      <c r="K761" s="6"/>
    </row>
    <row r="762" customFormat="false" ht="15" hidden="false" customHeight="false" outlineLevel="0" collapsed="false">
      <c r="A762" s="54" t="n">
        <v>761</v>
      </c>
      <c r="B762" s="6" t="s">
        <v>2501</v>
      </c>
      <c r="C762" s="1" t="n">
        <v>3</v>
      </c>
      <c r="D762" s="1" t="n">
        <v>23</v>
      </c>
      <c r="E762" s="1" t="n">
        <v>39</v>
      </c>
      <c r="F762" s="1" t="s">
        <v>41</v>
      </c>
      <c r="G762" s="1" t="n">
        <f aca="false">PRODUCT(C762+D762+E762)</f>
        <v>65</v>
      </c>
      <c r="H762" s="48" t="n">
        <v>60</v>
      </c>
      <c r="I762" s="106" t="n">
        <f aca="false">PRODUCT(G762/H762)</f>
        <v>1.08333333333333</v>
      </c>
      <c r="K762" s="6"/>
    </row>
    <row r="763" customFormat="false" ht="15" hidden="false" customHeight="false" outlineLevel="0" collapsed="false">
      <c r="A763" s="54" t="n">
        <v>762</v>
      </c>
      <c r="B763" s="56" t="s">
        <v>274</v>
      </c>
      <c r="C763" s="1" t="n">
        <v>3</v>
      </c>
      <c r="D763" s="1" t="n">
        <v>3</v>
      </c>
      <c r="E763" s="1" t="n">
        <v>59</v>
      </c>
      <c r="F763" s="1" t="s">
        <v>41</v>
      </c>
      <c r="G763" s="1" t="n">
        <f aca="false">PRODUCT(C763+D763+E763)</f>
        <v>65</v>
      </c>
      <c r="H763" s="48" t="n">
        <v>86</v>
      </c>
      <c r="I763" s="106" t="n">
        <f aca="false">PRODUCT(G763/H763)</f>
        <v>0.755813953488372</v>
      </c>
      <c r="K763" s="56"/>
    </row>
    <row r="764" customFormat="false" ht="15" hidden="false" customHeight="false" outlineLevel="0" collapsed="false">
      <c r="A764" s="54" t="n">
        <v>763</v>
      </c>
      <c r="B764" s="6" t="s">
        <v>492</v>
      </c>
      <c r="C764" s="1" t="n">
        <v>3</v>
      </c>
      <c r="D764" s="1" t="n">
        <v>56</v>
      </c>
      <c r="E764" s="1" t="n">
        <v>6</v>
      </c>
      <c r="F764" s="1" t="s">
        <v>41</v>
      </c>
      <c r="G764" s="1" t="n">
        <f aca="false">PRODUCT(C764+D764+E764)</f>
        <v>65</v>
      </c>
      <c r="H764" s="48" t="n">
        <v>48</v>
      </c>
      <c r="I764" s="106" t="n">
        <f aca="false">PRODUCT(G764/H764)</f>
        <v>1.35416666666667</v>
      </c>
      <c r="K764" s="6"/>
    </row>
    <row r="765" customFormat="false" ht="15" hidden="false" customHeight="false" outlineLevel="0" collapsed="false">
      <c r="A765" s="54" t="n">
        <v>764</v>
      </c>
      <c r="B765" s="6" t="s">
        <v>160</v>
      </c>
      <c r="C765" s="1" t="n">
        <v>0</v>
      </c>
      <c r="D765" s="1" t="n">
        <v>50</v>
      </c>
      <c r="E765" s="1" t="n">
        <v>14</v>
      </c>
      <c r="F765" s="1" t="s">
        <v>41</v>
      </c>
      <c r="G765" s="1" t="n">
        <f aca="false">PRODUCT(C765+D765+E765)</f>
        <v>64</v>
      </c>
      <c r="H765" s="48" t="n">
        <v>213</v>
      </c>
      <c r="I765" s="106" t="n">
        <f aca="false">PRODUCT(G765/H765)</f>
        <v>0.300469483568075</v>
      </c>
      <c r="K765" s="6"/>
      <c r="L765" s="106"/>
    </row>
    <row r="766" customFormat="false" ht="15" hidden="false" customHeight="false" outlineLevel="0" collapsed="false">
      <c r="A766" s="54" t="n">
        <v>765</v>
      </c>
      <c r="B766" s="6" t="s">
        <v>1857</v>
      </c>
      <c r="C766" s="1" t="n">
        <v>1</v>
      </c>
      <c r="D766" s="1" t="n">
        <v>53</v>
      </c>
      <c r="E766" s="1" t="n">
        <v>10</v>
      </c>
      <c r="F766" s="1" t="s">
        <v>41</v>
      </c>
      <c r="G766" s="1" t="n">
        <f aca="false">PRODUCT(C766+D766+E766)</f>
        <v>64</v>
      </c>
      <c r="H766" s="48" t="n">
        <v>93</v>
      </c>
      <c r="I766" s="106" t="n">
        <f aca="false">PRODUCT(G766/H766)</f>
        <v>0.688172043010753</v>
      </c>
      <c r="K766" s="6"/>
      <c r="L766" s="106"/>
    </row>
    <row r="767" customFormat="false" ht="15" hidden="false" customHeight="false" outlineLevel="0" collapsed="false">
      <c r="A767" s="54" t="n">
        <v>766</v>
      </c>
      <c r="B767" s="6" t="s">
        <v>2119</v>
      </c>
      <c r="C767" s="1" t="n">
        <v>2</v>
      </c>
      <c r="D767" s="1" t="n">
        <v>19</v>
      </c>
      <c r="E767" s="1" t="n">
        <v>43</v>
      </c>
      <c r="F767" s="1" t="s">
        <v>41</v>
      </c>
      <c r="G767" s="1" t="n">
        <f aca="false">PRODUCT(C767+D767+E767)</f>
        <v>64</v>
      </c>
      <c r="H767" s="48" t="n">
        <v>63</v>
      </c>
      <c r="I767" s="106" t="n">
        <f aca="false">PRODUCT(G767/H767)</f>
        <v>1.01587301587302</v>
      </c>
      <c r="K767" s="6"/>
    </row>
    <row r="768" customFormat="false" ht="15" hidden="false" customHeight="false" outlineLevel="0" collapsed="false">
      <c r="A768" s="54" t="n">
        <v>767</v>
      </c>
      <c r="B768" s="6" t="s">
        <v>2125</v>
      </c>
      <c r="C768" s="1" t="n">
        <v>3</v>
      </c>
      <c r="D768" s="1" t="n">
        <v>54</v>
      </c>
      <c r="E768" s="1" t="n">
        <v>7</v>
      </c>
      <c r="F768" s="1" t="s">
        <v>41</v>
      </c>
      <c r="G768" s="1" t="n">
        <f aca="false">PRODUCT(C768+D768+E768)</f>
        <v>64</v>
      </c>
      <c r="H768" s="48" t="n">
        <v>119</v>
      </c>
      <c r="I768" s="106" t="n">
        <f aca="false">PRODUCT(G768/H768)</f>
        <v>0.53781512605042</v>
      </c>
      <c r="K768" s="6"/>
    </row>
    <row r="769" customFormat="false" ht="15" hidden="false" customHeight="false" outlineLevel="0" collapsed="false">
      <c r="A769" s="54" t="n">
        <v>768</v>
      </c>
      <c r="B769" s="6" t="s">
        <v>191</v>
      </c>
      <c r="C769" s="1" t="n">
        <v>6</v>
      </c>
      <c r="D769" s="1" t="n">
        <v>7</v>
      </c>
      <c r="E769" s="1" t="n">
        <v>51</v>
      </c>
      <c r="F769" s="1" t="s">
        <v>41</v>
      </c>
      <c r="G769" s="1" t="n">
        <f aca="false">PRODUCT(C769+D769+E769)</f>
        <v>64</v>
      </c>
      <c r="H769" s="48" t="n">
        <v>92</v>
      </c>
      <c r="I769" s="106" t="n">
        <f aca="false">PRODUCT(G769/H769)</f>
        <v>0.695652173913044</v>
      </c>
      <c r="K769" s="6"/>
    </row>
    <row r="770" customFormat="false" ht="15" hidden="false" customHeight="false" outlineLevel="0" collapsed="false">
      <c r="A770" s="54" t="n">
        <v>769</v>
      </c>
      <c r="B770" s="6" t="s">
        <v>2221</v>
      </c>
      <c r="C770" s="1" t="n">
        <v>2</v>
      </c>
      <c r="D770" s="1" t="n">
        <v>22</v>
      </c>
      <c r="E770" s="1" t="n">
        <v>40</v>
      </c>
      <c r="F770" s="1" t="s">
        <v>41</v>
      </c>
      <c r="G770" s="1" t="n">
        <f aca="false">PRODUCT(C770+D770+E770)</f>
        <v>64</v>
      </c>
      <c r="H770" s="48" t="n">
        <v>69</v>
      </c>
      <c r="I770" s="106" t="n">
        <f aca="false">PRODUCT(G770/H770)</f>
        <v>0.927536231884058</v>
      </c>
      <c r="K770" s="6"/>
    </row>
    <row r="771" customFormat="false" ht="15" hidden="false" customHeight="false" outlineLevel="0" collapsed="false">
      <c r="A771" s="54" t="n">
        <v>770</v>
      </c>
      <c r="B771" s="6" t="s">
        <v>2291</v>
      </c>
      <c r="C771" s="1" t="n">
        <v>3</v>
      </c>
      <c r="D771" s="1" t="n">
        <v>11</v>
      </c>
      <c r="E771" s="1" t="n">
        <v>50</v>
      </c>
      <c r="F771" s="1" t="s">
        <v>41</v>
      </c>
      <c r="G771" s="1" t="n">
        <f aca="false">PRODUCT(C771+D771+E771)</f>
        <v>64</v>
      </c>
      <c r="H771" s="48" t="n">
        <v>89</v>
      </c>
      <c r="I771" s="106" t="n">
        <f aca="false">PRODUCT(G771/H771)</f>
        <v>0.719101123595506</v>
      </c>
      <c r="K771" s="6"/>
    </row>
    <row r="772" customFormat="false" ht="15" hidden="false" customHeight="false" outlineLevel="0" collapsed="false">
      <c r="A772" s="54" t="n">
        <v>771</v>
      </c>
      <c r="B772" s="6" t="s">
        <v>2314</v>
      </c>
      <c r="C772" s="1" t="n">
        <v>3</v>
      </c>
      <c r="D772" s="1" t="n">
        <v>24</v>
      </c>
      <c r="E772" s="1" t="n">
        <v>37</v>
      </c>
      <c r="F772" s="1" t="s">
        <v>41</v>
      </c>
      <c r="G772" s="1" t="n">
        <f aca="false">PRODUCT(C772+D772+E772)</f>
        <v>64</v>
      </c>
      <c r="H772" s="48" t="n">
        <v>80</v>
      </c>
      <c r="I772" s="106" t="n">
        <f aca="false">PRODUCT(G772/H772)</f>
        <v>0.8</v>
      </c>
      <c r="K772" s="6"/>
    </row>
    <row r="773" customFormat="false" ht="15" hidden="false" customHeight="false" outlineLevel="0" collapsed="false">
      <c r="A773" s="54" t="n">
        <v>772</v>
      </c>
      <c r="B773" s="6" t="s">
        <v>2327</v>
      </c>
      <c r="C773" s="1" t="n">
        <v>4</v>
      </c>
      <c r="D773" s="1" t="n">
        <v>37</v>
      </c>
      <c r="E773" s="1" t="n">
        <v>23</v>
      </c>
      <c r="F773" s="1" t="s">
        <v>41</v>
      </c>
      <c r="G773" s="1" t="n">
        <f aca="false">PRODUCT(C773+D773+E773)</f>
        <v>64</v>
      </c>
      <c r="H773" s="48" t="n">
        <v>89</v>
      </c>
      <c r="I773" s="106" t="n">
        <f aca="false">PRODUCT(G773/H773)</f>
        <v>0.719101123595506</v>
      </c>
      <c r="K773" s="6"/>
    </row>
    <row r="774" customFormat="false" ht="15" hidden="false" customHeight="false" outlineLevel="0" collapsed="false">
      <c r="A774" s="54" t="n">
        <v>773</v>
      </c>
      <c r="B774" s="6" t="s">
        <v>2355</v>
      </c>
      <c r="C774" s="1" t="n">
        <v>3</v>
      </c>
      <c r="D774" s="1" t="n">
        <v>37</v>
      </c>
      <c r="E774" s="1" t="n">
        <v>24</v>
      </c>
      <c r="F774" s="1" t="s">
        <v>41</v>
      </c>
      <c r="G774" s="1" t="n">
        <f aca="false">PRODUCT(C774+D774+E774)</f>
        <v>64</v>
      </c>
      <c r="H774" s="48" t="n">
        <v>80</v>
      </c>
      <c r="I774" s="106" t="n">
        <f aca="false">PRODUCT(G774/H774)</f>
        <v>0.8</v>
      </c>
      <c r="K774" s="6"/>
    </row>
    <row r="775" customFormat="false" ht="15" hidden="false" customHeight="false" outlineLevel="0" collapsed="false">
      <c r="A775" s="54" t="n">
        <v>774</v>
      </c>
      <c r="B775" s="6" t="s">
        <v>2401</v>
      </c>
      <c r="C775" s="1" t="n">
        <v>0</v>
      </c>
      <c r="D775" s="1" t="n">
        <v>12</v>
      </c>
      <c r="E775" s="1" t="n">
        <v>52</v>
      </c>
      <c r="F775" s="1" t="s">
        <v>41</v>
      </c>
      <c r="G775" s="1" t="n">
        <f aca="false">PRODUCT(C775+D775+E775)</f>
        <v>64</v>
      </c>
      <c r="H775" s="48" t="n">
        <v>69</v>
      </c>
      <c r="I775" s="106" t="n">
        <f aca="false">PRODUCT(G775/H775)</f>
        <v>0.927536231884058</v>
      </c>
      <c r="K775" s="6"/>
    </row>
    <row r="776" customFormat="false" ht="15" hidden="false" customHeight="false" outlineLevel="0" collapsed="false">
      <c r="A776" s="54" t="n">
        <v>775</v>
      </c>
      <c r="B776" s="6" t="s">
        <v>2403</v>
      </c>
      <c r="C776" s="1" t="n">
        <v>6</v>
      </c>
      <c r="D776" s="1" t="n">
        <v>21</v>
      </c>
      <c r="E776" s="1" t="n">
        <v>37</v>
      </c>
      <c r="F776" s="1" t="s">
        <v>41</v>
      </c>
      <c r="G776" s="1" t="n">
        <f aca="false">PRODUCT(C776+D776+E776)</f>
        <v>64</v>
      </c>
      <c r="H776" s="48" t="n">
        <v>67</v>
      </c>
      <c r="I776" s="106" t="n">
        <f aca="false">PRODUCT(G776/H776)</f>
        <v>0.955223880597015</v>
      </c>
      <c r="K776" s="6"/>
    </row>
    <row r="777" customFormat="false" ht="15" hidden="false" customHeight="false" outlineLevel="0" collapsed="false">
      <c r="A777" s="54" t="n">
        <v>776</v>
      </c>
      <c r="B777" s="56" t="s">
        <v>2427</v>
      </c>
      <c r="C777" s="1" t="n">
        <v>7</v>
      </c>
      <c r="D777" s="1" t="n">
        <v>2</v>
      </c>
      <c r="E777" s="1" t="n">
        <v>55</v>
      </c>
      <c r="F777" s="1" t="s">
        <v>41</v>
      </c>
      <c r="G777" s="1" t="n">
        <f aca="false">PRODUCT(C777+D777+E777)</f>
        <v>64</v>
      </c>
      <c r="H777" s="48" t="n">
        <v>48</v>
      </c>
      <c r="I777" s="106" t="n">
        <f aca="false">PRODUCT(G777/H777)</f>
        <v>1.33333333333333</v>
      </c>
      <c r="K777" s="56"/>
    </row>
    <row r="778" customFormat="false" ht="15" hidden="false" customHeight="false" outlineLevel="0" collapsed="false">
      <c r="A778" s="54" t="n">
        <v>777</v>
      </c>
      <c r="B778" s="6" t="s">
        <v>2508</v>
      </c>
      <c r="C778" s="1" t="n">
        <v>7</v>
      </c>
      <c r="D778" s="1" t="n">
        <v>34</v>
      </c>
      <c r="E778" s="1" t="n">
        <v>23</v>
      </c>
      <c r="F778" s="1" t="s">
        <v>41</v>
      </c>
      <c r="G778" s="1" t="n">
        <f aca="false">PRODUCT(C778+D778+E778)</f>
        <v>64</v>
      </c>
      <c r="H778" s="48" t="n">
        <v>59</v>
      </c>
      <c r="I778" s="106" t="n">
        <f aca="false">PRODUCT(G778/H778)</f>
        <v>1.08474576271186</v>
      </c>
      <c r="K778" s="6"/>
    </row>
    <row r="779" customFormat="false" ht="15" hidden="false" customHeight="false" outlineLevel="0" collapsed="false">
      <c r="A779" s="54" t="n">
        <v>778</v>
      </c>
      <c r="B779" s="6" t="s">
        <v>2566</v>
      </c>
      <c r="C779" s="1" t="n">
        <v>4</v>
      </c>
      <c r="D779" s="1" t="n">
        <v>27</v>
      </c>
      <c r="E779" s="1" t="n">
        <v>33</v>
      </c>
      <c r="F779" s="1" t="s">
        <v>41</v>
      </c>
      <c r="G779" s="1" t="n">
        <f aca="false">PRODUCT(C779+D779+E779)</f>
        <v>64</v>
      </c>
      <c r="H779" s="48" t="n">
        <v>30</v>
      </c>
      <c r="I779" s="106" t="n">
        <f aca="false">PRODUCT(G779/H779)</f>
        <v>2.13333333333333</v>
      </c>
      <c r="K779" s="6"/>
    </row>
    <row r="780" customFormat="false" ht="15" hidden="false" customHeight="false" outlineLevel="0" collapsed="false">
      <c r="A780" s="54" t="n">
        <v>779</v>
      </c>
      <c r="B780" s="6" t="s">
        <v>277</v>
      </c>
      <c r="C780" s="1" t="n">
        <v>5</v>
      </c>
      <c r="D780" s="1" t="n">
        <v>44</v>
      </c>
      <c r="E780" s="1" t="n">
        <v>15</v>
      </c>
      <c r="F780" s="1" t="s">
        <v>41</v>
      </c>
      <c r="G780" s="1" t="n">
        <f aca="false">PRODUCT(C780+D780+E780)</f>
        <v>64</v>
      </c>
      <c r="H780" s="48" t="n">
        <v>61</v>
      </c>
      <c r="I780" s="106" t="n">
        <f aca="false">PRODUCT(G780/H780)</f>
        <v>1.04918032786885</v>
      </c>
      <c r="K780" s="6"/>
    </row>
    <row r="781" customFormat="false" ht="15" hidden="false" customHeight="false" outlineLevel="0" collapsed="false">
      <c r="A781" s="54" t="n">
        <v>780</v>
      </c>
      <c r="B781" s="6" t="s">
        <v>2134</v>
      </c>
      <c r="C781" s="1" t="n">
        <v>4</v>
      </c>
      <c r="D781" s="1" t="n">
        <v>3</v>
      </c>
      <c r="E781" s="1" t="n">
        <v>56</v>
      </c>
      <c r="F781" s="1" t="s">
        <v>41</v>
      </c>
      <c r="G781" s="1" t="n">
        <f aca="false">PRODUCT(C781+D781+E781)</f>
        <v>63</v>
      </c>
      <c r="H781" s="48" t="n">
        <v>108</v>
      </c>
      <c r="I781" s="106" t="n">
        <f aca="false">PRODUCT(G781/H781)</f>
        <v>0.583333333333333</v>
      </c>
      <c r="K781" s="6"/>
    </row>
    <row r="782" customFormat="false" ht="15" hidden="false" customHeight="false" outlineLevel="0" collapsed="false">
      <c r="A782" s="54" t="n">
        <v>781</v>
      </c>
      <c r="B782" s="6" t="s">
        <v>2150</v>
      </c>
      <c r="C782" s="1" t="n">
        <v>2</v>
      </c>
      <c r="D782" s="1" t="n">
        <v>22</v>
      </c>
      <c r="E782" s="1" t="n">
        <v>39</v>
      </c>
      <c r="F782" s="1" t="s">
        <v>41</v>
      </c>
      <c r="G782" s="1" t="n">
        <f aca="false">PRODUCT(C782+D782+E782)</f>
        <v>63</v>
      </c>
      <c r="H782" s="48" t="n">
        <v>94</v>
      </c>
      <c r="I782" s="106" t="n">
        <f aca="false">PRODUCT(G782/H782)</f>
        <v>0.670212765957447</v>
      </c>
      <c r="K782" s="6"/>
    </row>
    <row r="783" customFormat="false" ht="15" hidden="false" customHeight="false" outlineLevel="0" collapsed="false">
      <c r="A783" s="54" t="n">
        <v>782</v>
      </c>
      <c r="B783" s="6" t="s">
        <v>2185</v>
      </c>
      <c r="C783" s="1" t="n">
        <v>1</v>
      </c>
      <c r="D783" s="1" t="n">
        <v>21</v>
      </c>
      <c r="E783" s="1" t="n">
        <v>41</v>
      </c>
      <c r="F783" s="1" t="s">
        <v>41</v>
      </c>
      <c r="G783" s="1" t="n">
        <f aca="false">PRODUCT(C783+D783+E783)</f>
        <v>63</v>
      </c>
      <c r="H783" s="48" t="n">
        <v>90</v>
      </c>
      <c r="I783" s="106" t="n">
        <f aca="false">PRODUCT(G783/H783)</f>
        <v>0.7</v>
      </c>
      <c r="K783" s="6"/>
    </row>
    <row r="784" customFormat="false" ht="15" hidden="false" customHeight="false" outlineLevel="0" collapsed="false">
      <c r="A784" s="54" t="n">
        <v>783</v>
      </c>
      <c r="B784" s="56" t="s">
        <v>555</v>
      </c>
      <c r="C784" s="1" t="n">
        <v>3</v>
      </c>
      <c r="D784" s="1" t="n">
        <v>46</v>
      </c>
      <c r="E784" s="1" t="n">
        <v>14</v>
      </c>
      <c r="F784" s="1" t="s">
        <v>41</v>
      </c>
      <c r="G784" s="1" t="n">
        <f aca="false">PRODUCT(C784+D784+E784)</f>
        <v>63</v>
      </c>
      <c r="H784" s="48" t="n">
        <v>44</v>
      </c>
      <c r="I784" s="106" t="n">
        <f aca="false">PRODUCT(G784/H784)</f>
        <v>1.43181818181818</v>
      </c>
      <c r="K784" s="56"/>
    </row>
    <row r="785" customFormat="false" ht="15" hidden="false" customHeight="false" outlineLevel="0" collapsed="false">
      <c r="A785" s="54" t="n">
        <v>784</v>
      </c>
      <c r="B785" s="6" t="s">
        <v>2477</v>
      </c>
      <c r="C785" s="1" t="n">
        <v>2</v>
      </c>
      <c r="D785" s="1" t="n">
        <v>31</v>
      </c>
      <c r="E785" s="1" t="n">
        <v>30</v>
      </c>
      <c r="F785" s="1" t="s">
        <v>41</v>
      </c>
      <c r="G785" s="1" t="n">
        <f aca="false">PRODUCT(C785+D785+E785)</f>
        <v>63</v>
      </c>
      <c r="H785" s="48" t="n">
        <v>59</v>
      </c>
      <c r="I785" s="106" t="n">
        <f aca="false">PRODUCT(G785/H785)</f>
        <v>1.06779661016949</v>
      </c>
      <c r="K785" s="6"/>
    </row>
    <row r="786" customFormat="false" ht="15" hidden="false" customHeight="false" outlineLevel="0" collapsed="false">
      <c r="A786" s="54" t="n">
        <v>785</v>
      </c>
      <c r="B786" s="6" t="s">
        <v>1981</v>
      </c>
      <c r="C786" s="1" t="n">
        <v>4</v>
      </c>
      <c r="D786" s="1" t="n">
        <v>18</v>
      </c>
      <c r="E786" s="1" t="n">
        <v>40</v>
      </c>
      <c r="F786" s="1" t="s">
        <v>41</v>
      </c>
      <c r="G786" s="1" t="n">
        <f aca="false">PRODUCT(C786+D786+E786)</f>
        <v>62</v>
      </c>
      <c r="H786" s="48" t="n">
        <v>119</v>
      </c>
      <c r="I786" s="106" t="n">
        <f aca="false">PRODUCT(G786/H786)</f>
        <v>0.521008403361345</v>
      </c>
      <c r="K786" s="6"/>
    </row>
    <row r="787" customFormat="false" ht="15" hidden="false" customHeight="false" outlineLevel="0" collapsed="false">
      <c r="A787" s="54" t="n">
        <v>786</v>
      </c>
      <c r="B787" s="6" t="s">
        <v>2031</v>
      </c>
      <c r="C787" s="1" t="n">
        <v>1</v>
      </c>
      <c r="D787" s="1" t="n">
        <v>33</v>
      </c>
      <c r="E787" s="1" t="n">
        <v>28</v>
      </c>
      <c r="F787" s="1" t="s">
        <v>41</v>
      </c>
      <c r="G787" s="1" t="n">
        <f aca="false">PRODUCT(C787+D787+E787)</f>
        <v>62</v>
      </c>
      <c r="H787" s="48" t="n">
        <v>154</v>
      </c>
      <c r="I787" s="106" t="n">
        <f aca="false">PRODUCT(G787/H787)</f>
        <v>0.402597402597403</v>
      </c>
      <c r="K787" s="6"/>
    </row>
    <row r="788" customFormat="false" ht="15" hidden="false" customHeight="false" outlineLevel="0" collapsed="false">
      <c r="A788" s="54" t="n">
        <v>787</v>
      </c>
      <c r="B788" s="6" t="s">
        <v>2128</v>
      </c>
      <c r="C788" s="1" t="n">
        <v>2</v>
      </c>
      <c r="D788" s="1" t="n">
        <v>47</v>
      </c>
      <c r="E788" s="1" t="n">
        <v>13</v>
      </c>
      <c r="F788" s="1" t="s">
        <v>41</v>
      </c>
      <c r="G788" s="1" t="n">
        <f aca="false">PRODUCT(C788+D788+E788)</f>
        <v>62</v>
      </c>
      <c r="H788" s="48" t="n">
        <v>72</v>
      </c>
      <c r="I788" s="106" t="n">
        <f aca="false">PRODUCT(G788/H788)</f>
        <v>0.861111111111111</v>
      </c>
      <c r="K788" s="6"/>
    </row>
    <row r="789" customFormat="false" ht="15" hidden="false" customHeight="false" outlineLevel="0" collapsed="false">
      <c r="A789" s="54" t="n">
        <v>788</v>
      </c>
      <c r="B789" s="6" t="s">
        <v>2352</v>
      </c>
      <c r="C789" s="1" t="n">
        <v>1</v>
      </c>
      <c r="D789" s="1" t="n">
        <v>25</v>
      </c>
      <c r="E789" s="1" t="n">
        <v>36</v>
      </c>
      <c r="F789" s="1" t="s">
        <v>41</v>
      </c>
      <c r="G789" s="1" t="n">
        <f aca="false">PRODUCT(C789+D789+E789)</f>
        <v>62</v>
      </c>
      <c r="H789" s="48" t="n">
        <v>66</v>
      </c>
      <c r="I789" s="106" t="n">
        <f aca="false">PRODUCT(G789/H789)</f>
        <v>0.939393939393939</v>
      </c>
      <c r="K789" s="6"/>
    </row>
    <row r="790" customFormat="false" ht="15" hidden="false" customHeight="false" outlineLevel="0" collapsed="false">
      <c r="A790" s="54" t="n">
        <v>789</v>
      </c>
      <c r="B790" s="6" t="s">
        <v>2380</v>
      </c>
      <c r="C790" s="1" t="n">
        <v>1</v>
      </c>
      <c r="D790" s="1" t="n">
        <v>23</v>
      </c>
      <c r="E790" s="1" t="n">
        <v>38</v>
      </c>
      <c r="F790" s="1" t="s">
        <v>41</v>
      </c>
      <c r="G790" s="1" t="n">
        <f aca="false">PRODUCT(C790+D790+E790)</f>
        <v>62</v>
      </c>
      <c r="H790" s="48" t="n">
        <v>54</v>
      </c>
      <c r="I790" s="106" t="n">
        <f aca="false">PRODUCT(G790/H790)</f>
        <v>1.14814814814815</v>
      </c>
      <c r="K790" s="6"/>
    </row>
    <row r="791" customFormat="false" ht="15" hidden="false" customHeight="false" outlineLevel="0" collapsed="false">
      <c r="A791" s="54" t="n">
        <v>790</v>
      </c>
      <c r="B791" s="6" t="s">
        <v>2382</v>
      </c>
      <c r="C791" s="1" t="n">
        <v>7</v>
      </c>
      <c r="D791" s="1" t="n">
        <v>35</v>
      </c>
      <c r="E791" s="1" t="n">
        <v>20</v>
      </c>
      <c r="F791" s="1" t="s">
        <v>41</v>
      </c>
      <c r="G791" s="1" t="n">
        <f aca="false">PRODUCT(C791+D791+E791)</f>
        <v>62</v>
      </c>
      <c r="H791" s="48" t="n">
        <v>88</v>
      </c>
      <c r="I791" s="106" t="n">
        <f aca="false">PRODUCT(G791/H791)</f>
        <v>0.704545454545455</v>
      </c>
      <c r="K791" s="6"/>
    </row>
    <row r="792" customFormat="false" ht="15" hidden="false" customHeight="false" outlineLevel="0" collapsed="false">
      <c r="A792" s="54" t="n">
        <v>791</v>
      </c>
      <c r="B792" s="6" t="s">
        <v>2416</v>
      </c>
      <c r="C792" s="1" t="n">
        <v>3</v>
      </c>
      <c r="D792" s="1" t="n">
        <v>4</v>
      </c>
      <c r="E792" s="1" t="n">
        <v>55</v>
      </c>
      <c r="F792" s="1" t="s">
        <v>41</v>
      </c>
      <c r="G792" s="1" t="n">
        <f aca="false">PRODUCT(C792+D792+E792)</f>
        <v>62</v>
      </c>
      <c r="H792" s="48" t="n">
        <v>60</v>
      </c>
      <c r="I792" s="106" t="n">
        <f aca="false">PRODUCT(G792/H792)</f>
        <v>1.03333333333333</v>
      </c>
      <c r="K792" s="6"/>
    </row>
    <row r="793" customFormat="false" ht="15" hidden="false" customHeight="false" outlineLevel="0" collapsed="false">
      <c r="A793" s="54" t="n">
        <v>792</v>
      </c>
      <c r="B793" s="6" t="s">
        <v>2437</v>
      </c>
      <c r="C793" s="1" t="n">
        <v>4</v>
      </c>
      <c r="D793" s="1" t="n">
        <v>28</v>
      </c>
      <c r="E793" s="1" t="n">
        <v>30</v>
      </c>
      <c r="F793" s="1" t="s">
        <v>41</v>
      </c>
      <c r="G793" s="1" t="n">
        <f aca="false">PRODUCT(C793+D793+E793)</f>
        <v>62</v>
      </c>
      <c r="H793" s="48" t="n">
        <v>30</v>
      </c>
      <c r="I793" s="106" t="n">
        <f aca="false">PRODUCT(G793/H793)</f>
        <v>2.06666666666667</v>
      </c>
      <c r="K793" s="6"/>
    </row>
    <row r="794" customFormat="false" ht="15" hidden="false" customHeight="false" outlineLevel="0" collapsed="false">
      <c r="A794" s="54" t="n">
        <v>793</v>
      </c>
      <c r="B794" s="6" t="s">
        <v>2579</v>
      </c>
      <c r="C794" s="1" t="n">
        <v>2</v>
      </c>
      <c r="D794" s="1" t="n">
        <v>34</v>
      </c>
      <c r="E794" s="1" t="n">
        <v>26</v>
      </c>
      <c r="F794" s="1" t="s">
        <v>41</v>
      </c>
      <c r="G794" s="1" t="n">
        <f aca="false">PRODUCT(C794+D794+E794)</f>
        <v>62</v>
      </c>
      <c r="H794" s="48" t="n">
        <v>37</v>
      </c>
      <c r="I794" s="106" t="n">
        <f aca="false">PRODUCT(G794/H794)</f>
        <v>1.67567567567568</v>
      </c>
      <c r="K794" s="6"/>
    </row>
    <row r="795" customFormat="false" ht="15" hidden="false" customHeight="false" outlineLevel="0" collapsed="false">
      <c r="A795" s="54" t="n">
        <v>794</v>
      </c>
      <c r="B795" s="6" t="s">
        <v>2592</v>
      </c>
      <c r="C795" s="1" t="n">
        <v>2</v>
      </c>
      <c r="D795" s="1" t="n">
        <v>30</v>
      </c>
      <c r="E795" s="1" t="n">
        <v>30</v>
      </c>
      <c r="F795" s="1" t="s">
        <v>41</v>
      </c>
      <c r="G795" s="1" t="n">
        <f aca="false">PRODUCT(C795+D795+E795)</f>
        <v>62</v>
      </c>
      <c r="H795" s="48" t="n">
        <v>40</v>
      </c>
      <c r="I795" s="106" t="n">
        <f aca="false">PRODUCT(G795/H795)</f>
        <v>1.55</v>
      </c>
      <c r="K795" s="6"/>
    </row>
    <row r="796" customFormat="false" ht="15" hidden="false" customHeight="false" outlineLevel="0" collapsed="false">
      <c r="A796" s="54" t="n">
        <v>795</v>
      </c>
      <c r="B796" s="6" t="s">
        <v>2335</v>
      </c>
      <c r="C796" s="1" t="n">
        <v>4</v>
      </c>
      <c r="D796" s="1" t="n">
        <v>41</v>
      </c>
      <c r="E796" s="1" t="n">
        <v>16</v>
      </c>
      <c r="F796" s="1" t="s">
        <v>41</v>
      </c>
      <c r="G796" s="1" t="n">
        <f aca="false">PRODUCT(C796+D796+E796)</f>
        <v>61</v>
      </c>
      <c r="H796" s="48" t="n">
        <v>96</v>
      </c>
      <c r="I796" s="106" t="n">
        <f aca="false">PRODUCT(G796/H796)</f>
        <v>0.635416666666667</v>
      </c>
      <c r="K796" s="6"/>
    </row>
    <row r="797" customFormat="false" ht="15" hidden="false" customHeight="false" outlineLevel="0" collapsed="false">
      <c r="A797" s="54" t="n">
        <v>796</v>
      </c>
      <c r="B797" s="6" t="s">
        <v>2564</v>
      </c>
      <c r="C797" s="1" t="n">
        <v>0</v>
      </c>
      <c r="D797" s="1" t="n">
        <v>20</v>
      </c>
      <c r="E797" s="1" t="n">
        <v>41</v>
      </c>
      <c r="F797" s="1" t="s">
        <v>41</v>
      </c>
      <c r="G797" s="1" t="n">
        <f aca="false">PRODUCT(C797+D797+E797)</f>
        <v>61</v>
      </c>
      <c r="H797" s="48" t="n">
        <v>46</v>
      </c>
      <c r="I797" s="106" t="n">
        <f aca="false">PRODUCT(G797/H797)</f>
        <v>1.32608695652174</v>
      </c>
      <c r="K797" s="6"/>
    </row>
    <row r="798" customFormat="false" ht="15" hidden="false" customHeight="false" outlineLevel="0" collapsed="false">
      <c r="A798" s="54" t="n">
        <v>797</v>
      </c>
      <c r="B798" s="6" t="s">
        <v>2588</v>
      </c>
      <c r="C798" s="1" t="n">
        <v>5</v>
      </c>
      <c r="D798" s="1" t="n">
        <v>24</v>
      </c>
      <c r="E798" s="1" t="n">
        <v>32</v>
      </c>
      <c r="F798" s="1" t="s">
        <v>41</v>
      </c>
      <c r="G798" s="1" t="n">
        <f aca="false">PRODUCT(C798+D798+E798)</f>
        <v>61</v>
      </c>
      <c r="H798" s="48" t="n">
        <v>38</v>
      </c>
      <c r="I798" s="106" t="n">
        <f aca="false">PRODUCT(G798/H798)</f>
        <v>1.60526315789474</v>
      </c>
      <c r="K798" s="6"/>
    </row>
    <row r="799" customFormat="false" ht="15" hidden="false" customHeight="false" outlineLevel="0" collapsed="false">
      <c r="A799" s="54" t="n">
        <v>798</v>
      </c>
      <c r="B799" s="6" t="s">
        <v>2057</v>
      </c>
      <c r="C799" s="1" t="n">
        <v>2</v>
      </c>
      <c r="D799" s="1" t="n">
        <v>30</v>
      </c>
      <c r="E799" s="1" t="n">
        <v>28</v>
      </c>
      <c r="F799" s="1" t="s">
        <v>41</v>
      </c>
      <c r="G799" s="1" t="n">
        <f aca="false">PRODUCT(C799+D799+E799)</f>
        <v>60</v>
      </c>
      <c r="H799" s="48" t="n">
        <v>48</v>
      </c>
      <c r="I799" s="106" t="n">
        <f aca="false">PRODUCT(G799/H799)</f>
        <v>1.25</v>
      </c>
      <c r="K799" s="6"/>
    </row>
    <row r="800" customFormat="false" ht="15" hidden="false" customHeight="false" outlineLevel="0" collapsed="false">
      <c r="A800" s="54" t="n">
        <v>799</v>
      </c>
      <c r="B800" s="6" t="s">
        <v>2142</v>
      </c>
      <c r="C800" s="1" t="n">
        <v>0</v>
      </c>
      <c r="D800" s="1" t="n">
        <v>22</v>
      </c>
      <c r="E800" s="1" t="n">
        <v>38</v>
      </c>
      <c r="F800" s="1" t="s">
        <v>41</v>
      </c>
      <c r="G800" s="1" t="n">
        <f aca="false">PRODUCT(C800+D800+E800)</f>
        <v>60</v>
      </c>
      <c r="H800" s="48" t="n">
        <v>130</v>
      </c>
      <c r="I800" s="106" t="n">
        <f aca="false">PRODUCT(G800/H800)</f>
        <v>0.461538461538462</v>
      </c>
      <c r="K800" s="6"/>
    </row>
    <row r="801" customFormat="false" ht="15" hidden="false" customHeight="false" outlineLevel="0" collapsed="false">
      <c r="A801" s="54" t="n">
        <v>800</v>
      </c>
      <c r="B801" s="56" t="s">
        <v>94</v>
      </c>
      <c r="C801" s="1" t="n">
        <v>3</v>
      </c>
      <c r="D801" s="1" t="n">
        <v>2</v>
      </c>
      <c r="E801" s="1" t="n">
        <v>55</v>
      </c>
      <c r="F801" s="1" t="s">
        <v>41</v>
      </c>
      <c r="G801" s="1" t="n">
        <f aca="false">PRODUCT(C801+D801+E801)</f>
        <v>60</v>
      </c>
      <c r="H801" s="48" t="n">
        <v>92</v>
      </c>
      <c r="I801" s="106" t="n">
        <f aca="false">PRODUCT(G801/H801)</f>
        <v>0.652173913043478</v>
      </c>
      <c r="K801" s="56"/>
    </row>
    <row r="802" customFormat="false" ht="15" hidden="false" customHeight="false" outlineLevel="0" collapsed="false">
      <c r="A802" s="54" t="n">
        <v>801</v>
      </c>
      <c r="B802" s="6" t="s">
        <v>2227</v>
      </c>
      <c r="C802" s="1" t="n">
        <v>0</v>
      </c>
      <c r="D802" s="1" t="n">
        <v>28</v>
      </c>
      <c r="E802" s="1" t="n">
        <v>32</v>
      </c>
      <c r="F802" s="1" t="s">
        <v>41</v>
      </c>
      <c r="G802" s="1" t="n">
        <f aca="false">PRODUCT(C802+D802+E802)</f>
        <v>60</v>
      </c>
      <c r="H802" s="48" t="n">
        <v>47</v>
      </c>
      <c r="I802" s="106" t="n">
        <f aca="false">PRODUCT(G802/H802)</f>
        <v>1.27659574468085</v>
      </c>
      <c r="K802" s="6"/>
    </row>
    <row r="803" customFormat="false" ht="15" hidden="false" customHeight="false" outlineLevel="0" collapsed="false">
      <c r="A803" s="54" t="n">
        <v>802</v>
      </c>
      <c r="B803" s="6" t="s">
        <v>2326</v>
      </c>
      <c r="C803" s="1" t="n">
        <v>2</v>
      </c>
      <c r="D803" s="1" t="n">
        <v>16</v>
      </c>
      <c r="E803" s="1" t="n">
        <v>42</v>
      </c>
      <c r="F803" s="1" t="s">
        <v>41</v>
      </c>
      <c r="G803" s="1" t="n">
        <f aca="false">PRODUCT(C803+D803+E803)</f>
        <v>60</v>
      </c>
      <c r="H803" s="48" t="n">
        <v>105</v>
      </c>
      <c r="I803" s="106" t="n">
        <f aca="false">PRODUCT(G803/H803)</f>
        <v>0.571428571428571</v>
      </c>
      <c r="K803" s="6"/>
    </row>
    <row r="804" customFormat="false" ht="15" hidden="false" customHeight="false" outlineLevel="0" collapsed="false">
      <c r="A804" s="54" t="n">
        <v>803</v>
      </c>
      <c r="B804" s="6" t="s">
        <v>2424</v>
      </c>
      <c r="C804" s="1" t="n">
        <v>1</v>
      </c>
      <c r="D804" s="1" t="n">
        <v>45</v>
      </c>
      <c r="E804" s="1" t="n">
        <v>14</v>
      </c>
      <c r="F804" s="1" t="s">
        <v>41</v>
      </c>
      <c r="G804" s="1" t="n">
        <f aca="false">PRODUCT(C804+D804+E804)</f>
        <v>60</v>
      </c>
      <c r="H804" s="48" t="n">
        <v>67</v>
      </c>
      <c r="I804" s="106" t="n">
        <f aca="false">PRODUCT(G804/H804)</f>
        <v>0.895522388059702</v>
      </c>
      <c r="K804" s="6"/>
    </row>
    <row r="805" customFormat="false" ht="15" hidden="false" customHeight="false" outlineLevel="0" collapsed="false">
      <c r="A805" s="54" t="n">
        <v>804</v>
      </c>
      <c r="B805" s="6" t="s">
        <v>2509</v>
      </c>
      <c r="C805" s="1" t="n">
        <v>2</v>
      </c>
      <c r="D805" s="1" t="n">
        <v>26</v>
      </c>
      <c r="E805" s="1" t="n">
        <v>32</v>
      </c>
      <c r="F805" s="1" t="s">
        <v>41</v>
      </c>
      <c r="G805" s="1" t="n">
        <f aca="false">PRODUCT(C805+D805+E805)</f>
        <v>60</v>
      </c>
      <c r="H805" s="48" t="n">
        <v>34</v>
      </c>
      <c r="I805" s="106" t="n">
        <f aca="false">PRODUCT(G805/H805)</f>
        <v>1.76470588235294</v>
      </c>
      <c r="K805" s="6"/>
    </row>
    <row r="806" customFormat="false" ht="15" hidden="false" customHeight="false" outlineLevel="0" collapsed="false">
      <c r="A806" s="54" t="n">
        <v>805</v>
      </c>
      <c r="B806" s="6" t="s">
        <v>2568</v>
      </c>
      <c r="C806" s="1" t="n">
        <v>0</v>
      </c>
      <c r="D806" s="1" t="n">
        <v>59</v>
      </c>
      <c r="E806" s="1" t="n">
        <v>1</v>
      </c>
      <c r="F806" s="1" t="s">
        <v>41</v>
      </c>
      <c r="G806" s="1" t="n">
        <f aca="false">PRODUCT(C806+D806+E806)</f>
        <v>60</v>
      </c>
      <c r="H806" s="48" t="n">
        <v>79</v>
      </c>
      <c r="I806" s="106" t="n">
        <f aca="false">PRODUCT(G806/H806)</f>
        <v>0.759493670886076</v>
      </c>
      <c r="K806" s="6"/>
    </row>
    <row r="807" customFormat="false" ht="15" hidden="false" customHeight="false" outlineLevel="0" collapsed="false">
      <c r="A807" s="54" t="n">
        <v>806</v>
      </c>
      <c r="B807" s="70" t="s">
        <v>437</v>
      </c>
      <c r="C807" s="1" t="n">
        <v>3</v>
      </c>
      <c r="D807" s="1" t="n">
        <v>11</v>
      </c>
      <c r="E807" s="1" t="n">
        <v>45</v>
      </c>
      <c r="F807" s="1" t="s">
        <v>41</v>
      </c>
      <c r="G807" s="1" t="n">
        <f aca="false">PRODUCT(C807+D807+E807)</f>
        <v>59</v>
      </c>
      <c r="H807" s="48" t="n">
        <v>158</v>
      </c>
      <c r="I807" s="106" t="n">
        <f aca="false">PRODUCT(G807/H807)</f>
        <v>0.373417721518987</v>
      </c>
      <c r="K807" s="70"/>
      <c r="L807" s="106"/>
    </row>
    <row r="808" customFormat="false" ht="15" hidden="false" customHeight="false" outlineLevel="0" collapsed="false">
      <c r="A808" s="54" t="n">
        <v>807</v>
      </c>
      <c r="B808" s="6" t="s">
        <v>2377</v>
      </c>
      <c r="C808" s="1" t="n">
        <v>3</v>
      </c>
      <c r="D808" s="1" t="n">
        <v>10</v>
      </c>
      <c r="E808" s="1" t="n">
        <v>46</v>
      </c>
      <c r="F808" s="1" t="s">
        <v>41</v>
      </c>
      <c r="G808" s="1" t="n">
        <f aca="false">PRODUCT(C808+D808+E808)</f>
        <v>59</v>
      </c>
      <c r="H808" s="48" t="n">
        <v>52</v>
      </c>
      <c r="I808" s="106" t="n">
        <f aca="false">PRODUCT(G808/H808)</f>
        <v>1.13461538461538</v>
      </c>
      <c r="K808" s="6"/>
    </row>
    <row r="809" customFormat="false" ht="15" hidden="false" customHeight="false" outlineLevel="0" collapsed="false">
      <c r="A809" s="54" t="n">
        <v>808</v>
      </c>
      <c r="B809" s="6" t="s">
        <v>2379</v>
      </c>
      <c r="C809" s="1" t="n">
        <v>3</v>
      </c>
      <c r="D809" s="1" t="n">
        <v>23</v>
      </c>
      <c r="E809" s="1" t="n">
        <v>33</v>
      </c>
      <c r="F809" s="1" t="s">
        <v>41</v>
      </c>
      <c r="G809" s="1" t="n">
        <f aca="false">PRODUCT(C809+D809+E809)</f>
        <v>59</v>
      </c>
      <c r="H809" s="48" t="n">
        <v>68</v>
      </c>
      <c r="I809" s="106" t="n">
        <f aca="false">PRODUCT(G809/H809)</f>
        <v>0.867647058823529</v>
      </c>
      <c r="K809" s="6"/>
    </row>
    <row r="810" customFormat="false" ht="15" hidden="false" customHeight="false" outlineLevel="0" collapsed="false">
      <c r="A810" s="54" t="n">
        <v>809</v>
      </c>
      <c r="B810" s="6" t="s">
        <v>2536</v>
      </c>
      <c r="C810" s="1" t="n">
        <v>3</v>
      </c>
      <c r="D810" s="1" t="n">
        <v>22</v>
      </c>
      <c r="E810" s="1" t="n">
        <v>34</v>
      </c>
      <c r="F810" s="1" t="s">
        <v>41</v>
      </c>
      <c r="G810" s="1" t="n">
        <f aca="false">PRODUCT(C810+D810+E810)</f>
        <v>59</v>
      </c>
      <c r="H810" s="48" t="n">
        <v>28</v>
      </c>
      <c r="I810" s="106" t="n">
        <f aca="false">PRODUCT(G810/H810)</f>
        <v>2.10714285714286</v>
      </c>
      <c r="K810" s="6"/>
    </row>
    <row r="811" customFormat="false" ht="15" hidden="false" customHeight="false" outlineLevel="0" collapsed="false">
      <c r="A811" s="54" t="n">
        <v>810</v>
      </c>
      <c r="B811" s="6" t="s">
        <v>2602</v>
      </c>
      <c r="C811" s="1" t="n">
        <v>2</v>
      </c>
      <c r="D811" s="1" t="n">
        <v>22</v>
      </c>
      <c r="E811" s="1" t="n">
        <v>35</v>
      </c>
      <c r="F811" s="1" t="s">
        <v>41</v>
      </c>
      <c r="G811" s="1" t="n">
        <f aca="false">PRODUCT(C811+D811+E811)</f>
        <v>59</v>
      </c>
      <c r="H811" s="48" t="n">
        <v>41</v>
      </c>
      <c r="I811" s="106" t="n">
        <f aca="false">PRODUCT(G811/H811)</f>
        <v>1.4390243902439</v>
      </c>
      <c r="K811" s="6"/>
    </row>
    <row r="812" customFormat="false" ht="15" hidden="false" customHeight="false" outlineLevel="0" collapsed="false">
      <c r="A812" s="54" t="n">
        <v>811</v>
      </c>
      <c r="B812" s="6" t="s">
        <v>2798</v>
      </c>
      <c r="C812" s="1" t="n">
        <v>5</v>
      </c>
      <c r="D812" s="1" t="n">
        <v>45</v>
      </c>
      <c r="E812" s="1" t="n">
        <v>9</v>
      </c>
      <c r="F812" s="1" t="s">
        <v>41</v>
      </c>
      <c r="G812" s="1" t="n">
        <f aca="false">PRODUCT(C812+D812+E812)</f>
        <v>59</v>
      </c>
      <c r="H812" s="48" t="n">
        <v>20</v>
      </c>
      <c r="I812" s="106" t="n">
        <f aca="false">PRODUCT(G812/H812)</f>
        <v>2.95</v>
      </c>
      <c r="K812" s="6"/>
    </row>
    <row r="813" customFormat="false" ht="15" hidden="false" customHeight="false" outlineLevel="0" collapsed="false">
      <c r="A813" s="54" t="n">
        <v>812</v>
      </c>
      <c r="B813" s="6" t="s">
        <v>2359</v>
      </c>
      <c r="C813" s="1" t="n">
        <v>0</v>
      </c>
      <c r="D813" s="1" t="n">
        <v>7</v>
      </c>
      <c r="E813" s="1" t="n">
        <v>51</v>
      </c>
      <c r="F813" s="1" t="s">
        <v>41</v>
      </c>
      <c r="G813" s="1" t="n">
        <f aca="false">PRODUCT(C813+D813+E813)</f>
        <v>58</v>
      </c>
      <c r="H813" s="48" t="n">
        <v>65</v>
      </c>
      <c r="I813" s="106" t="n">
        <f aca="false">PRODUCT(G813/H813)</f>
        <v>0.892307692307692</v>
      </c>
      <c r="K813" s="6"/>
    </row>
    <row r="814" customFormat="false" ht="15" hidden="false" customHeight="false" outlineLevel="0" collapsed="false">
      <c r="A814" s="54" t="n">
        <v>813</v>
      </c>
      <c r="B814" s="6" t="s">
        <v>2374</v>
      </c>
      <c r="C814" s="1" t="n">
        <v>1</v>
      </c>
      <c r="D814" s="1" t="n">
        <v>13</v>
      </c>
      <c r="E814" s="1" t="n">
        <v>44</v>
      </c>
      <c r="F814" s="1" t="s">
        <v>41</v>
      </c>
      <c r="G814" s="1" t="n">
        <f aca="false">PRODUCT(C814+D814+E814)</f>
        <v>58</v>
      </c>
      <c r="H814" s="48" t="n">
        <v>45</v>
      </c>
      <c r="I814" s="106" t="n">
        <f aca="false">PRODUCT(G814/H814)</f>
        <v>1.28888888888889</v>
      </c>
      <c r="K814" s="6"/>
    </row>
    <row r="815" customFormat="false" ht="15" hidden="false" customHeight="false" outlineLevel="0" collapsed="false">
      <c r="A815" s="54" t="n">
        <v>814</v>
      </c>
      <c r="B815" s="6" t="s">
        <v>2526</v>
      </c>
      <c r="C815" s="1" t="n">
        <v>4</v>
      </c>
      <c r="D815" s="1" t="n">
        <v>27</v>
      </c>
      <c r="E815" s="1" t="n">
        <v>27</v>
      </c>
      <c r="F815" s="1" t="s">
        <v>41</v>
      </c>
      <c r="G815" s="1" t="n">
        <f aca="false">PRODUCT(C815+D815+E815)</f>
        <v>58</v>
      </c>
      <c r="H815" s="48" t="n">
        <v>37</v>
      </c>
      <c r="I815" s="106" t="n">
        <f aca="false">PRODUCT(G815/H815)</f>
        <v>1.56756756756757</v>
      </c>
      <c r="K815" s="6"/>
    </row>
    <row r="816" customFormat="false" ht="15" hidden="false" customHeight="false" outlineLevel="0" collapsed="false">
      <c r="A816" s="54" t="n">
        <v>815</v>
      </c>
      <c r="B816" s="6" t="s">
        <v>2573</v>
      </c>
      <c r="C816" s="1" t="n">
        <v>1</v>
      </c>
      <c r="D816" s="1" t="n">
        <v>54</v>
      </c>
      <c r="E816" s="1" t="n">
        <v>3</v>
      </c>
      <c r="F816" s="1" t="s">
        <v>41</v>
      </c>
      <c r="G816" s="1" t="n">
        <f aca="false">PRODUCT(C816+D816+E816)</f>
        <v>58</v>
      </c>
      <c r="H816" s="48" t="n">
        <v>56</v>
      </c>
      <c r="I816" s="106" t="n">
        <f aca="false">PRODUCT(G816/H816)</f>
        <v>1.03571428571429</v>
      </c>
      <c r="K816" s="6"/>
    </row>
    <row r="817" customFormat="false" ht="15" hidden="false" customHeight="false" outlineLevel="0" collapsed="false">
      <c r="A817" s="54" t="n">
        <v>816</v>
      </c>
      <c r="B817" s="6" t="s">
        <v>2635</v>
      </c>
      <c r="C817" s="1" t="n">
        <v>2</v>
      </c>
      <c r="D817" s="1" t="n">
        <v>37</v>
      </c>
      <c r="E817" s="1" t="n">
        <v>19</v>
      </c>
      <c r="F817" s="1" t="s">
        <v>41</v>
      </c>
      <c r="G817" s="1" t="n">
        <f aca="false">PRODUCT(C817+D817+E817)</f>
        <v>58</v>
      </c>
      <c r="H817" s="48" t="n">
        <v>25</v>
      </c>
      <c r="I817" s="106" t="n">
        <f aca="false">PRODUCT(G817/H817)</f>
        <v>2.32</v>
      </c>
      <c r="K817" s="6"/>
    </row>
    <row r="818" customFormat="false" ht="15" hidden="false" customHeight="false" outlineLevel="0" collapsed="false">
      <c r="A818" s="54" t="n">
        <v>817</v>
      </c>
      <c r="B818" s="6" t="s">
        <v>2171</v>
      </c>
      <c r="C818" s="1" t="n">
        <v>2</v>
      </c>
      <c r="D818" s="1" t="n">
        <v>10</v>
      </c>
      <c r="E818" s="1" t="n">
        <v>45</v>
      </c>
      <c r="F818" s="1" t="s">
        <v>41</v>
      </c>
      <c r="G818" s="1" t="n">
        <f aca="false">PRODUCT(C818+D818+E818)</f>
        <v>57</v>
      </c>
      <c r="H818" s="48" t="n">
        <v>91</v>
      </c>
      <c r="I818" s="106" t="n">
        <f aca="false">PRODUCT(G818/H818)</f>
        <v>0.626373626373626</v>
      </c>
      <c r="K818" s="6"/>
    </row>
    <row r="819" customFormat="false" ht="15" hidden="false" customHeight="false" outlineLevel="0" collapsed="false">
      <c r="A819" s="54" t="n">
        <v>818</v>
      </c>
      <c r="B819" s="6" t="s">
        <v>2349</v>
      </c>
      <c r="C819" s="1" t="n">
        <v>3</v>
      </c>
      <c r="D819" s="1" t="n">
        <v>6</v>
      </c>
      <c r="E819" s="1" t="n">
        <v>48</v>
      </c>
      <c r="F819" s="1" t="s">
        <v>41</v>
      </c>
      <c r="G819" s="1" t="n">
        <f aca="false">PRODUCT(C819+D819+E819)</f>
        <v>57</v>
      </c>
      <c r="H819" s="48" t="n">
        <v>82</v>
      </c>
      <c r="I819" s="106" t="n">
        <f aca="false">PRODUCT(G819/H819)</f>
        <v>0.695121951219512</v>
      </c>
      <c r="K819" s="6"/>
    </row>
    <row r="820" customFormat="false" ht="15" hidden="false" customHeight="false" outlineLevel="0" collapsed="false">
      <c r="A820" s="54" t="n">
        <v>819</v>
      </c>
      <c r="B820" s="6" t="s">
        <v>2389</v>
      </c>
      <c r="C820" s="1" t="n">
        <v>5</v>
      </c>
      <c r="D820" s="1" t="n">
        <v>28</v>
      </c>
      <c r="E820" s="1" t="n">
        <v>24</v>
      </c>
      <c r="F820" s="1" t="s">
        <v>41</v>
      </c>
      <c r="G820" s="1" t="n">
        <f aca="false">PRODUCT(C820+D820+E820)</f>
        <v>57</v>
      </c>
      <c r="H820" s="48" t="n">
        <v>89</v>
      </c>
      <c r="I820" s="106" t="n">
        <f aca="false">PRODUCT(G820/H820)</f>
        <v>0.640449438202247</v>
      </c>
      <c r="K820" s="6"/>
    </row>
    <row r="821" customFormat="false" ht="15" hidden="false" customHeight="false" outlineLevel="0" collapsed="false">
      <c r="A821" s="54" t="n">
        <v>820</v>
      </c>
      <c r="B821" s="6" t="s">
        <v>2441</v>
      </c>
      <c r="C821" s="1" t="n">
        <v>0</v>
      </c>
      <c r="D821" s="1" t="n">
        <v>30</v>
      </c>
      <c r="E821" s="1" t="n">
        <v>27</v>
      </c>
      <c r="F821" s="1" t="s">
        <v>41</v>
      </c>
      <c r="G821" s="1" t="n">
        <f aca="false">PRODUCT(C821+D821+E821)</f>
        <v>57</v>
      </c>
      <c r="H821" s="48" t="n">
        <v>57</v>
      </c>
      <c r="I821" s="106" t="n">
        <f aca="false">PRODUCT(G821/H821)</f>
        <v>1</v>
      </c>
      <c r="K821" s="6"/>
    </row>
    <row r="822" customFormat="false" ht="15" hidden="false" customHeight="false" outlineLevel="0" collapsed="false">
      <c r="A822" s="54" t="n">
        <v>821</v>
      </c>
      <c r="B822" s="6" t="s">
        <v>2456</v>
      </c>
      <c r="C822" s="1" t="n">
        <v>4</v>
      </c>
      <c r="D822" s="1" t="n">
        <v>37</v>
      </c>
      <c r="E822" s="1" t="n">
        <v>16</v>
      </c>
      <c r="F822" s="1" t="s">
        <v>41</v>
      </c>
      <c r="G822" s="1" t="n">
        <f aca="false">PRODUCT(C822+D822+E822)</f>
        <v>57</v>
      </c>
      <c r="H822" s="48" t="n">
        <v>90</v>
      </c>
      <c r="I822" s="106" t="n">
        <f aca="false">PRODUCT(G822/H822)</f>
        <v>0.633333333333333</v>
      </c>
      <c r="K822" s="6"/>
    </row>
    <row r="823" customFormat="false" ht="15" hidden="false" customHeight="false" outlineLevel="0" collapsed="false">
      <c r="A823" s="54" t="n">
        <v>822</v>
      </c>
      <c r="B823" s="6" t="s">
        <v>2460</v>
      </c>
      <c r="C823" s="1" t="n">
        <v>1</v>
      </c>
      <c r="D823" s="1" t="n">
        <v>20</v>
      </c>
      <c r="E823" s="1" t="n">
        <v>36</v>
      </c>
      <c r="F823" s="1" t="s">
        <v>41</v>
      </c>
      <c r="G823" s="1" t="n">
        <f aca="false">PRODUCT(C823+D823+E823)</f>
        <v>57</v>
      </c>
      <c r="H823" s="48" t="n">
        <v>53</v>
      </c>
      <c r="I823" s="106" t="n">
        <f aca="false">PRODUCT(G823/H823)</f>
        <v>1.07547169811321</v>
      </c>
      <c r="K823" s="6"/>
    </row>
    <row r="824" customFormat="false" ht="15" hidden="false" customHeight="false" outlineLevel="0" collapsed="false">
      <c r="A824" s="54" t="n">
        <v>823</v>
      </c>
      <c r="B824" s="6" t="s">
        <v>2486</v>
      </c>
      <c r="C824" s="1" t="n">
        <v>7</v>
      </c>
      <c r="D824" s="1" t="n">
        <v>26</v>
      </c>
      <c r="E824" s="1" t="n">
        <v>24</v>
      </c>
      <c r="F824" s="1" t="s">
        <v>41</v>
      </c>
      <c r="G824" s="1" t="n">
        <f aca="false">PRODUCT(C824+D824+E824)</f>
        <v>57</v>
      </c>
      <c r="H824" s="48" t="n">
        <v>37</v>
      </c>
      <c r="I824" s="106" t="n">
        <f aca="false">PRODUCT(G824/H824)</f>
        <v>1.54054054054054</v>
      </c>
      <c r="K824" s="6"/>
    </row>
    <row r="825" customFormat="false" ht="15" hidden="false" customHeight="false" outlineLevel="0" collapsed="false">
      <c r="A825" s="54" t="n">
        <v>824</v>
      </c>
      <c r="B825" s="6" t="s">
        <v>2537</v>
      </c>
      <c r="C825" s="1" t="n">
        <v>5</v>
      </c>
      <c r="D825" s="1" t="n">
        <v>16</v>
      </c>
      <c r="E825" s="1" t="n">
        <v>36</v>
      </c>
      <c r="F825" s="1" t="s">
        <v>41</v>
      </c>
      <c r="G825" s="1" t="n">
        <f aca="false">PRODUCT(C825+D825+E825)</f>
        <v>57</v>
      </c>
      <c r="H825" s="48" t="n">
        <v>47</v>
      </c>
      <c r="I825" s="106" t="n">
        <f aca="false">PRODUCT(G825/H825)</f>
        <v>1.21276595744681</v>
      </c>
      <c r="K825" s="6"/>
    </row>
    <row r="826" customFormat="false" ht="15" hidden="false" customHeight="false" outlineLevel="0" collapsed="false">
      <c r="A826" s="54" t="n">
        <v>825</v>
      </c>
      <c r="B826" s="6" t="s">
        <v>2641</v>
      </c>
      <c r="C826" s="1" t="n">
        <v>1</v>
      </c>
      <c r="D826" s="1" t="n">
        <v>35</v>
      </c>
      <c r="E826" s="1" t="n">
        <v>21</v>
      </c>
      <c r="F826" s="1" t="s">
        <v>41</v>
      </c>
      <c r="G826" s="1" t="n">
        <f aca="false">PRODUCT(C826+D826+E826)</f>
        <v>57</v>
      </c>
      <c r="H826" s="48" t="n">
        <v>49</v>
      </c>
      <c r="I826" s="106" t="n">
        <f aca="false">PRODUCT(G826/H826)</f>
        <v>1.16326530612245</v>
      </c>
      <c r="K826" s="6"/>
    </row>
    <row r="827" customFormat="false" ht="15" hidden="false" customHeight="false" outlineLevel="0" collapsed="false">
      <c r="A827" s="54" t="n">
        <v>826</v>
      </c>
      <c r="B827" s="6" t="s">
        <v>1859</v>
      </c>
      <c r="C827" s="1" t="n">
        <v>1</v>
      </c>
      <c r="D827" s="1" t="n">
        <v>39</v>
      </c>
      <c r="E827" s="1" t="n">
        <v>16</v>
      </c>
      <c r="F827" s="1" t="s">
        <v>41</v>
      </c>
      <c r="G827" s="1" t="n">
        <f aca="false">PRODUCT(C827+D827+E827)</f>
        <v>56</v>
      </c>
      <c r="H827" s="48" t="n">
        <v>137</v>
      </c>
      <c r="I827" s="106" t="n">
        <f aca="false">PRODUCT(G827/H827)</f>
        <v>0.408759124087591</v>
      </c>
      <c r="K827" s="6"/>
      <c r="L827" s="106"/>
    </row>
    <row r="828" customFormat="false" ht="15" hidden="false" customHeight="false" outlineLevel="0" collapsed="false">
      <c r="A828" s="54" t="n">
        <v>827</v>
      </c>
      <c r="B828" s="6" t="s">
        <v>2225</v>
      </c>
      <c r="C828" s="1" t="n">
        <v>1</v>
      </c>
      <c r="D828" s="1" t="n">
        <v>18</v>
      </c>
      <c r="E828" s="1" t="n">
        <v>37</v>
      </c>
      <c r="F828" s="1" t="s">
        <v>41</v>
      </c>
      <c r="G828" s="1" t="n">
        <f aca="false">PRODUCT(C828+D828+E828)</f>
        <v>56</v>
      </c>
      <c r="H828" s="48" t="n">
        <v>72</v>
      </c>
      <c r="I828" s="106" t="n">
        <f aca="false">PRODUCT(G828/H828)</f>
        <v>0.777777777777778</v>
      </c>
      <c r="K828" s="6"/>
    </row>
    <row r="829" customFormat="false" ht="15" hidden="false" customHeight="false" outlineLevel="0" collapsed="false">
      <c r="A829" s="54" t="n">
        <v>828</v>
      </c>
      <c r="B829" s="6" t="s">
        <v>2305</v>
      </c>
      <c r="C829" s="1" t="n">
        <v>2</v>
      </c>
      <c r="D829" s="1" t="n">
        <v>5</v>
      </c>
      <c r="E829" s="1" t="n">
        <v>49</v>
      </c>
      <c r="F829" s="1" t="s">
        <v>41</v>
      </c>
      <c r="G829" s="1" t="n">
        <f aca="false">PRODUCT(C829+D829+E829)</f>
        <v>56</v>
      </c>
      <c r="H829" s="48" t="n">
        <v>57</v>
      </c>
      <c r="I829" s="106" t="n">
        <f aca="false">PRODUCT(G829/H829)</f>
        <v>0.982456140350877</v>
      </c>
      <c r="K829" s="6"/>
    </row>
    <row r="830" customFormat="false" ht="15" hidden="false" customHeight="false" outlineLevel="0" collapsed="false">
      <c r="A830" s="54" t="n">
        <v>829</v>
      </c>
      <c r="B830" s="6" t="s">
        <v>2390</v>
      </c>
      <c r="C830" s="1" t="n">
        <v>4</v>
      </c>
      <c r="D830" s="1" t="n">
        <v>22</v>
      </c>
      <c r="E830" s="1" t="n">
        <v>30</v>
      </c>
      <c r="F830" s="1" t="s">
        <v>41</v>
      </c>
      <c r="G830" s="1" t="n">
        <f aca="false">PRODUCT(C830+D830+E830)</f>
        <v>56</v>
      </c>
      <c r="H830" s="48" t="n">
        <v>97</v>
      </c>
      <c r="I830" s="106" t="n">
        <f aca="false">PRODUCT(G830/H830)</f>
        <v>0.577319587628866</v>
      </c>
      <c r="K830" s="6"/>
    </row>
    <row r="831" customFormat="false" ht="15" hidden="false" customHeight="false" outlineLevel="0" collapsed="false">
      <c r="A831" s="54" t="n">
        <v>830</v>
      </c>
      <c r="B831" s="6" t="s">
        <v>2504</v>
      </c>
      <c r="C831" s="1" t="n">
        <v>0</v>
      </c>
      <c r="D831" s="1" t="n">
        <v>16</v>
      </c>
      <c r="E831" s="1" t="n">
        <v>40</v>
      </c>
      <c r="F831" s="1" t="s">
        <v>41</v>
      </c>
      <c r="G831" s="1" t="n">
        <f aca="false">PRODUCT(C831+D831+E831)</f>
        <v>56</v>
      </c>
      <c r="H831" s="48" t="n">
        <v>58</v>
      </c>
      <c r="I831" s="106" t="n">
        <f aca="false">PRODUCT(G831/H831)</f>
        <v>0.96551724137931</v>
      </c>
      <c r="K831" s="6"/>
    </row>
    <row r="832" customFormat="false" ht="15" hidden="false" customHeight="false" outlineLevel="0" collapsed="false">
      <c r="A832" s="54" t="n">
        <v>831</v>
      </c>
      <c r="B832" s="6" t="s">
        <v>2601</v>
      </c>
      <c r="C832" s="1" t="n">
        <v>2</v>
      </c>
      <c r="D832" s="1" t="n">
        <v>45</v>
      </c>
      <c r="E832" s="1" t="n">
        <v>9</v>
      </c>
      <c r="F832" s="1" t="s">
        <v>41</v>
      </c>
      <c r="G832" s="1" t="n">
        <f aca="false">PRODUCT(C832+D832+E832)</f>
        <v>56</v>
      </c>
      <c r="H832" s="48" t="n">
        <v>54</v>
      </c>
      <c r="I832" s="106" t="n">
        <f aca="false">PRODUCT(G832/H832)</f>
        <v>1.03703703703704</v>
      </c>
      <c r="K832" s="6"/>
    </row>
    <row r="833" customFormat="false" ht="15" hidden="false" customHeight="false" outlineLevel="0" collapsed="false">
      <c r="A833" s="54" t="n">
        <v>832</v>
      </c>
      <c r="B833" s="6" t="s">
        <v>2625</v>
      </c>
      <c r="C833" s="1" t="n">
        <v>1</v>
      </c>
      <c r="D833" s="1" t="n">
        <v>11</v>
      </c>
      <c r="E833" s="1" t="n">
        <v>44</v>
      </c>
      <c r="F833" s="1" t="s">
        <v>41</v>
      </c>
      <c r="G833" s="1" t="n">
        <f aca="false">PRODUCT(C833+D833+E833)</f>
        <v>56</v>
      </c>
      <c r="H833" s="48" t="n">
        <v>42</v>
      </c>
      <c r="I833" s="106" t="n">
        <f aca="false">PRODUCT(G833/H833)</f>
        <v>1.33333333333333</v>
      </c>
      <c r="K833" s="6"/>
    </row>
    <row r="834" customFormat="false" ht="15" hidden="false" customHeight="false" outlineLevel="0" collapsed="false">
      <c r="A834" s="54" t="n">
        <v>833</v>
      </c>
      <c r="B834" s="6" t="s">
        <v>2008</v>
      </c>
      <c r="C834" s="1" t="n">
        <v>1</v>
      </c>
      <c r="D834" s="1" t="n">
        <v>16</v>
      </c>
      <c r="E834" s="1" t="n">
        <v>38</v>
      </c>
      <c r="F834" s="1" t="s">
        <v>41</v>
      </c>
      <c r="G834" s="1" t="n">
        <f aca="false">PRODUCT(C834+D834+E834)</f>
        <v>55</v>
      </c>
      <c r="H834" s="48" t="n">
        <v>95</v>
      </c>
      <c r="I834" s="106" t="n">
        <f aca="false">PRODUCT(G834/H834)</f>
        <v>0.578947368421053</v>
      </c>
      <c r="K834" s="6"/>
    </row>
    <row r="835" customFormat="false" ht="15" hidden="false" customHeight="false" outlineLevel="0" collapsed="false">
      <c r="A835" s="54" t="n">
        <v>834</v>
      </c>
      <c r="B835" s="6" t="s">
        <v>2191</v>
      </c>
      <c r="C835" s="1" t="n">
        <v>2</v>
      </c>
      <c r="D835" s="1" t="n">
        <v>8</v>
      </c>
      <c r="E835" s="1" t="n">
        <v>45</v>
      </c>
      <c r="F835" s="1" t="s">
        <v>41</v>
      </c>
      <c r="G835" s="1" t="n">
        <f aca="false">PRODUCT(C835+D835+E835)</f>
        <v>55</v>
      </c>
      <c r="H835" s="48" t="n">
        <v>87</v>
      </c>
      <c r="I835" s="106" t="n">
        <f aca="false">PRODUCT(G835/H835)</f>
        <v>0.632183908045977</v>
      </c>
      <c r="K835" s="6"/>
    </row>
    <row r="836" customFormat="false" ht="15" hidden="false" customHeight="false" outlineLevel="0" collapsed="false">
      <c r="A836" s="54" t="n">
        <v>835</v>
      </c>
      <c r="B836" s="6" t="s">
        <v>2399</v>
      </c>
      <c r="C836" s="1" t="n">
        <v>1</v>
      </c>
      <c r="D836" s="1" t="n">
        <v>43</v>
      </c>
      <c r="E836" s="1" t="n">
        <v>11</v>
      </c>
      <c r="F836" s="1" t="s">
        <v>41</v>
      </c>
      <c r="G836" s="1" t="n">
        <f aca="false">PRODUCT(C836+D836+E836)</f>
        <v>55</v>
      </c>
      <c r="H836" s="48" t="n">
        <v>65</v>
      </c>
      <c r="I836" s="106" t="n">
        <f aca="false">PRODUCT(G836/H836)</f>
        <v>0.846153846153846</v>
      </c>
      <c r="K836" s="6"/>
    </row>
    <row r="837" customFormat="false" ht="15" hidden="false" customHeight="false" outlineLevel="0" collapsed="false">
      <c r="A837" s="54" t="n">
        <v>836</v>
      </c>
      <c r="B837" s="6" t="s">
        <v>2418</v>
      </c>
      <c r="C837" s="1" t="n">
        <v>3</v>
      </c>
      <c r="D837" s="1" t="n">
        <v>25</v>
      </c>
      <c r="E837" s="1" t="n">
        <v>27</v>
      </c>
      <c r="F837" s="1" t="s">
        <v>41</v>
      </c>
      <c r="G837" s="1" t="n">
        <f aca="false">PRODUCT(C837+D837+E837)</f>
        <v>55</v>
      </c>
      <c r="H837" s="48" t="n">
        <v>66</v>
      </c>
      <c r="I837" s="106" t="n">
        <f aca="false">PRODUCT(G837/H837)</f>
        <v>0.833333333333333</v>
      </c>
      <c r="K837" s="6"/>
    </row>
    <row r="838" customFormat="false" ht="15" hidden="false" customHeight="false" outlineLevel="0" collapsed="false">
      <c r="A838" s="54" t="n">
        <v>837</v>
      </c>
      <c r="B838" s="6" t="s">
        <v>2612</v>
      </c>
      <c r="C838" s="1" t="n">
        <v>1</v>
      </c>
      <c r="D838" s="1" t="n">
        <v>40</v>
      </c>
      <c r="E838" s="1" t="n">
        <v>14</v>
      </c>
      <c r="F838" s="1" t="s">
        <v>41</v>
      </c>
      <c r="G838" s="1" t="n">
        <f aca="false">PRODUCT(C838+D838+E838)</f>
        <v>55</v>
      </c>
      <c r="H838" s="48" t="n">
        <v>37</v>
      </c>
      <c r="I838" s="106" t="n">
        <f aca="false">PRODUCT(G838/H838)</f>
        <v>1.48648648648649</v>
      </c>
      <c r="K838" s="6"/>
    </row>
    <row r="839" customFormat="false" ht="15" hidden="false" customHeight="false" outlineLevel="0" collapsed="false">
      <c r="A839" s="54" t="n">
        <v>838</v>
      </c>
      <c r="B839" s="6" t="s">
        <v>2386</v>
      </c>
      <c r="C839" s="1" t="n">
        <v>2</v>
      </c>
      <c r="D839" s="1" t="n">
        <v>6</v>
      </c>
      <c r="E839" s="1" t="n">
        <v>46</v>
      </c>
      <c r="F839" s="1" t="s">
        <v>41</v>
      </c>
      <c r="G839" s="1" t="n">
        <f aca="false">PRODUCT(C839+D839+E839)</f>
        <v>54</v>
      </c>
      <c r="H839" s="48" t="n">
        <v>89</v>
      </c>
      <c r="I839" s="106" t="n">
        <f aca="false">PRODUCT(G839/H839)</f>
        <v>0.606741573033708</v>
      </c>
      <c r="K839" s="6"/>
    </row>
    <row r="840" customFormat="false" ht="15" hidden="false" customHeight="false" outlineLevel="0" collapsed="false">
      <c r="A840" s="54" t="n">
        <v>839</v>
      </c>
      <c r="B840" s="6" t="s">
        <v>2450</v>
      </c>
      <c r="C840" s="1" t="n">
        <v>3</v>
      </c>
      <c r="D840" s="1" t="n">
        <v>18</v>
      </c>
      <c r="E840" s="1" t="n">
        <v>33</v>
      </c>
      <c r="F840" s="1" t="s">
        <v>41</v>
      </c>
      <c r="G840" s="1" t="n">
        <f aca="false">PRODUCT(C840+D840+E840)</f>
        <v>54</v>
      </c>
      <c r="H840" s="48" t="n">
        <v>42</v>
      </c>
      <c r="I840" s="106" t="n">
        <f aca="false">PRODUCT(G840/H840)</f>
        <v>1.28571428571429</v>
      </c>
      <c r="K840" s="6"/>
    </row>
    <row r="841" customFormat="false" ht="15" hidden="false" customHeight="false" outlineLevel="0" collapsed="false">
      <c r="A841" s="54" t="n">
        <v>840</v>
      </c>
      <c r="B841" s="6" t="s">
        <v>2484</v>
      </c>
      <c r="C841" s="1" t="n">
        <v>4</v>
      </c>
      <c r="D841" s="1" t="n">
        <v>31</v>
      </c>
      <c r="E841" s="1" t="n">
        <v>19</v>
      </c>
      <c r="F841" s="1" t="s">
        <v>41</v>
      </c>
      <c r="G841" s="1" t="n">
        <f aca="false">PRODUCT(C841+D841+E841)</f>
        <v>54</v>
      </c>
      <c r="H841" s="48" t="n">
        <v>51</v>
      </c>
      <c r="I841" s="106" t="n">
        <f aca="false">PRODUCT(G841/H841)</f>
        <v>1.05882352941176</v>
      </c>
      <c r="K841" s="6"/>
    </row>
    <row r="842" customFormat="false" ht="15" hidden="false" customHeight="false" outlineLevel="0" collapsed="false">
      <c r="A842" s="54" t="n">
        <v>841</v>
      </c>
      <c r="B842" s="6" t="s">
        <v>2545</v>
      </c>
      <c r="C842" s="1" t="n">
        <v>1</v>
      </c>
      <c r="D842" s="1" t="n">
        <v>36</v>
      </c>
      <c r="E842" s="1" t="n">
        <v>17</v>
      </c>
      <c r="F842" s="1" t="s">
        <v>41</v>
      </c>
      <c r="G842" s="1" t="n">
        <f aca="false">PRODUCT(C842+D842+E842)</f>
        <v>54</v>
      </c>
      <c r="H842" s="48" t="n">
        <v>49</v>
      </c>
      <c r="I842" s="106" t="n">
        <f aca="false">PRODUCT(G842/H842)</f>
        <v>1.10204081632653</v>
      </c>
      <c r="K842" s="6"/>
    </row>
    <row r="843" customFormat="false" ht="15" hidden="false" customHeight="false" outlineLevel="0" collapsed="false">
      <c r="A843" s="54" t="n">
        <v>842</v>
      </c>
      <c r="B843" s="6" t="s">
        <v>2551</v>
      </c>
      <c r="C843" s="1" t="n">
        <v>4</v>
      </c>
      <c r="D843" s="1" t="n">
        <v>28</v>
      </c>
      <c r="E843" s="1" t="n">
        <v>22</v>
      </c>
      <c r="F843" s="1" t="s">
        <v>41</v>
      </c>
      <c r="G843" s="1" t="n">
        <f aca="false">PRODUCT(C843+D843+E843)</f>
        <v>54</v>
      </c>
      <c r="H843" s="48" t="n">
        <v>42</v>
      </c>
      <c r="I843" s="106" t="n">
        <f aca="false">PRODUCT(G843/H843)</f>
        <v>1.28571428571429</v>
      </c>
      <c r="K843" s="6"/>
    </row>
    <row r="844" customFormat="false" ht="15" hidden="false" customHeight="false" outlineLevel="0" collapsed="false">
      <c r="A844" s="54" t="n">
        <v>843</v>
      </c>
      <c r="B844" s="6" t="s">
        <v>2204</v>
      </c>
      <c r="C844" s="1" t="n">
        <v>2</v>
      </c>
      <c r="D844" s="1" t="n">
        <v>2</v>
      </c>
      <c r="E844" s="1" t="n">
        <v>49</v>
      </c>
      <c r="F844" s="1" t="s">
        <v>41</v>
      </c>
      <c r="G844" s="1" t="n">
        <f aca="false">PRODUCT(C844+D844+E844)</f>
        <v>53</v>
      </c>
      <c r="H844" s="48" t="n">
        <v>81</v>
      </c>
      <c r="I844" s="106" t="n">
        <f aca="false">PRODUCT(G844/H844)</f>
        <v>0.654320987654321</v>
      </c>
      <c r="K844" s="6"/>
    </row>
    <row r="845" customFormat="false" ht="15" hidden="false" customHeight="false" outlineLevel="0" collapsed="false">
      <c r="A845" s="54" t="n">
        <v>844</v>
      </c>
      <c r="B845" s="6" t="s">
        <v>315</v>
      </c>
      <c r="C845" s="1" t="n">
        <v>2</v>
      </c>
      <c r="D845" s="1" t="n">
        <v>15</v>
      </c>
      <c r="E845" s="1" t="n">
        <v>36</v>
      </c>
      <c r="F845" s="1" t="s">
        <v>41</v>
      </c>
      <c r="G845" s="1" t="n">
        <f aca="false">PRODUCT(C845+D845+E845)</f>
        <v>53</v>
      </c>
      <c r="H845" s="48" t="n">
        <v>132</v>
      </c>
      <c r="I845" s="106" t="n">
        <f aca="false">PRODUCT(G845/H845)</f>
        <v>0.401515151515152</v>
      </c>
      <c r="K845" s="6"/>
    </row>
    <row r="846" customFormat="false" ht="15" hidden="false" customHeight="false" outlineLevel="0" collapsed="false">
      <c r="A846" s="54" t="n">
        <v>845</v>
      </c>
      <c r="B846" s="6" t="s">
        <v>2371</v>
      </c>
      <c r="C846" s="1" t="n">
        <v>2</v>
      </c>
      <c r="D846" s="1" t="n">
        <v>25</v>
      </c>
      <c r="E846" s="1" t="n">
        <v>26</v>
      </c>
      <c r="F846" s="1" t="s">
        <v>41</v>
      </c>
      <c r="G846" s="1" t="n">
        <f aca="false">PRODUCT(C846+D846+E846)</f>
        <v>53</v>
      </c>
      <c r="H846" s="48" t="n">
        <v>73</v>
      </c>
      <c r="I846" s="106" t="n">
        <f aca="false">PRODUCT(G846/H846)</f>
        <v>0.726027397260274</v>
      </c>
      <c r="K846" s="6"/>
    </row>
    <row r="847" customFormat="false" ht="15" hidden="false" customHeight="false" outlineLevel="0" collapsed="false">
      <c r="A847" s="54" t="n">
        <v>846</v>
      </c>
      <c r="B847" s="6" t="s">
        <v>2433</v>
      </c>
      <c r="C847" s="1" t="n">
        <v>0</v>
      </c>
      <c r="D847" s="1" t="n">
        <v>11</v>
      </c>
      <c r="E847" s="1" t="n">
        <v>42</v>
      </c>
      <c r="F847" s="1" t="s">
        <v>41</v>
      </c>
      <c r="G847" s="1" t="n">
        <f aca="false">PRODUCT(C847+D847+E847)</f>
        <v>53</v>
      </c>
      <c r="H847" s="48" t="n">
        <v>46</v>
      </c>
      <c r="I847" s="106" t="n">
        <f aca="false">PRODUCT(G847/H847)</f>
        <v>1.15217391304348</v>
      </c>
      <c r="K847" s="6"/>
    </row>
    <row r="848" customFormat="false" ht="15" hidden="false" customHeight="false" outlineLevel="0" collapsed="false">
      <c r="A848" s="54" t="n">
        <v>847</v>
      </c>
      <c r="B848" s="6" t="s">
        <v>2490</v>
      </c>
      <c r="C848" s="1" t="n">
        <v>0</v>
      </c>
      <c r="D848" s="1" t="n">
        <v>10</v>
      </c>
      <c r="E848" s="1" t="n">
        <v>43</v>
      </c>
      <c r="F848" s="1" t="s">
        <v>41</v>
      </c>
      <c r="G848" s="1" t="n">
        <f aca="false">PRODUCT(C848+D848+E848)</f>
        <v>53</v>
      </c>
      <c r="H848" s="48" t="n">
        <v>62</v>
      </c>
      <c r="I848" s="106" t="n">
        <f aca="false">PRODUCT(G848/H848)</f>
        <v>0.854838709677419</v>
      </c>
      <c r="K848" s="6"/>
    </row>
    <row r="849" customFormat="false" ht="15" hidden="false" customHeight="false" outlineLevel="0" collapsed="false">
      <c r="A849" s="54" t="n">
        <v>848</v>
      </c>
      <c r="B849" s="6" t="s">
        <v>2541</v>
      </c>
      <c r="C849" s="1" t="n">
        <v>0</v>
      </c>
      <c r="D849" s="1" t="n">
        <v>28</v>
      </c>
      <c r="E849" s="1" t="n">
        <v>25</v>
      </c>
      <c r="F849" s="1" t="s">
        <v>41</v>
      </c>
      <c r="G849" s="1" t="n">
        <f aca="false">PRODUCT(C849+D849+E849)</f>
        <v>53</v>
      </c>
      <c r="H849" s="48" t="n">
        <v>60</v>
      </c>
      <c r="I849" s="106" t="n">
        <f aca="false">PRODUCT(G849/H849)</f>
        <v>0.883333333333333</v>
      </c>
      <c r="K849" s="6"/>
    </row>
    <row r="850" customFormat="false" ht="15" hidden="false" customHeight="false" outlineLevel="0" collapsed="false">
      <c r="A850" s="54" t="n">
        <v>849</v>
      </c>
      <c r="B850" s="6" t="s">
        <v>2606</v>
      </c>
      <c r="C850" s="1" t="n">
        <v>4</v>
      </c>
      <c r="D850" s="1" t="n">
        <v>28</v>
      </c>
      <c r="E850" s="1" t="n">
        <v>21</v>
      </c>
      <c r="F850" s="1" t="s">
        <v>41</v>
      </c>
      <c r="G850" s="1" t="n">
        <f aca="false">PRODUCT(C850+D850+E850)</f>
        <v>53</v>
      </c>
      <c r="H850" s="48" t="n">
        <v>70</v>
      </c>
      <c r="I850" s="106" t="n">
        <f aca="false">PRODUCT(G850/H850)</f>
        <v>0.757142857142857</v>
      </c>
      <c r="K850" s="6"/>
    </row>
    <row r="851" customFormat="false" ht="15" hidden="false" customHeight="false" outlineLevel="0" collapsed="false">
      <c r="A851" s="54" t="n">
        <v>850</v>
      </c>
      <c r="B851" s="6" t="s">
        <v>2678</v>
      </c>
      <c r="C851" s="1" t="n">
        <v>2</v>
      </c>
      <c r="D851" s="1" t="n">
        <v>13</v>
      </c>
      <c r="E851" s="1" t="n">
        <v>38</v>
      </c>
      <c r="F851" s="1" t="s">
        <v>41</v>
      </c>
      <c r="G851" s="1" t="n">
        <f aca="false">PRODUCT(C851+D851+E851)</f>
        <v>53</v>
      </c>
      <c r="H851" s="48" t="n">
        <v>30</v>
      </c>
      <c r="I851" s="106" t="n">
        <f aca="false">PRODUCT(G851/H851)</f>
        <v>1.76666666666667</v>
      </c>
      <c r="K851" s="6"/>
    </row>
    <row r="852" customFormat="false" ht="15" hidden="false" customHeight="false" outlineLevel="0" collapsed="false">
      <c r="A852" s="54" t="n">
        <v>851</v>
      </c>
      <c r="B852" s="6" t="s">
        <v>2160</v>
      </c>
      <c r="C852" s="1" t="n">
        <v>2</v>
      </c>
      <c r="D852" s="1" t="n">
        <v>28</v>
      </c>
      <c r="E852" s="1" t="n">
        <v>22</v>
      </c>
      <c r="F852" s="1" t="s">
        <v>41</v>
      </c>
      <c r="G852" s="1" t="n">
        <f aca="false">PRODUCT(C852+D852+E852)</f>
        <v>52</v>
      </c>
      <c r="H852" s="48" t="n">
        <v>64</v>
      </c>
      <c r="I852" s="106" t="n">
        <f aca="false">PRODUCT(G852/H852)</f>
        <v>0.8125</v>
      </c>
      <c r="K852" s="6"/>
    </row>
    <row r="853" customFormat="false" ht="15" hidden="false" customHeight="false" outlineLevel="0" collapsed="false">
      <c r="A853" s="54" t="n">
        <v>852</v>
      </c>
      <c r="B853" s="56" t="s">
        <v>2200</v>
      </c>
      <c r="C853" s="1" t="n">
        <v>3</v>
      </c>
      <c r="D853" s="1" t="n">
        <v>6</v>
      </c>
      <c r="E853" s="1" t="n">
        <v>43</v>
      </c>
      <c r="F853" s="1" t="s">
        <v>41</v>
      </c>
      <c r="G853" s="1" t="n">
        <f aca="false">PRODUCT(C853+D853+E853)</f>
        <v>52</v>
      </c>
      <c r="H853" s="48" t="n">
        <v>65</v>
      </c>
      <c r="I853" s="106" t="n">
        <f aca="false">PRODUCT(G853/H853)</f>
        <v>0.8</v>
      </c>
      <c r="K853" s="56"/>
    </row>
    <row r="854" customFormat="false" ht="15" hidden="false" customHeight="false" outlineLevel="0" collapsed="false">
      <c r="A854" s="54" t="n">
        <v>853</v>
      </c>
      <c r="B854" s="6" t="s">
        <v>2274</v>
      </c>
      <c r="C854" s="1" t="n">
        <v>0</v>
      </c>
      <c r="D854" s="1" t="n">
        <v>29</v>
      </c>
      <c r="E854" s="1" t="n">
        <v>23</v>
      </c>
      <c r="F854" s="1" t="s">
        <v>41</v>
      </c>
      <c r="G854" s="1" t="n">
        <f aca="false">PRODUCT(C854+D854+E854)</f>
        <v>52</v>
      </c>
      <c r="H854" s="48" t="n">
        <v>74</v>
      </c>
      <c r="I854" s="106" t="n">
        <f aca="false">PRODUCT(G854/H854)</f>
        <v>0.702702702702703</v>
      </c>
      <c r="K854" s="6"/>
    </row>
    <row r="855" customFormat="false" ht="15" hidden="false" customHeight="false" outlineLevel="0" collapsed="false">
      <c r="A855" s="54" t="n">
        <v>854</v>
      </c>
      <c r="B855" s="6" t="s">
        <v>2443</v>
      </c>
      <c r="C855" s="1" t="n">
        <v>1</v>
      </c>
      <c r="D855" s="1" t="n">
        <v>25</v>
      </c>
      <c r="E855" s="1" t="n">
        <v>26</v>
      </c>
      <c r="F855" s="1" t="s">
        <v>41</v>
      </c>
      <c r="G855" s="1" t="n">
        <f aca="false">PRODUCT(C855+D855+E855)</f>
        <v>52</v>
      </c>
      <c r="H855" s="48" t="n">
        <v>61</v>
      </c>
      <c r="I855" s="106" t="n">
        <f aca="false">PRODUCT(G855/H855)</f>
        <v>0.852459016393443</v>
      </c>
      <c r="K855" s="6"/>
    </row>
    <row r="856" customFormat="false" ht="15" hidden="false" customHeight="false" outlineLevel="0" collapsed="false">
      <c r="A856" s="54" t="n">
        <v>855</v>
      </c>
      <c r="B856" s="6" t="s">
        <v>2470</v>
      </c>
      <c r="C856" s="1" t="n">
        <v>2</v>
      </c>
      <c r="D856" s="1" t="n">
        <v>16</v>
      </c>
      <c r="E856" s="1" t="n">
        <v>34</v>
      </c>
      <c r="F856" s="1" t="s">
        <v>41</v>
      </c>
      <c r="G856" s="1" t="n">
        <f aca="false">PRODUCT(C856+D856+E856)</f>
        <v>52</v>
      </c>
      <c r="H856" s="48" t="n">
        <v>65</v>
      </c>
      <c r="I856" s="106" t="n">
        <f aca="false">PRODUCT(G856/H856)</f>
        <v>0.8</v>
      </c>
      <c r="K856" s="6"/>
    </row>
    <row r="857" customFormat="false" ht="15" hidden="false" customHeight="false" outlineLevel="0" collapsed="false">
      <c r="A857" s="54" t="n">
        <v>856</v>
      </c>
      <c r="B857" s="6" t="s">
        <v>2512</v>
      </c>
      <c r="C857" s="1" t="n">
        <v>3</v>
      </c>
      <c r="D857" s="1" t="n">
        <v>12</v>
      </c>
      <c r="E857" s="1" t="n">
        <v>37</v>
      </c>
      <c r="F857" s="1" t="s">
        <v>41</v>
      </c>
      <c r="G857" s="1" t="n">
        <f aca="false">PRODUCT(C857+D857+E857)</f>
        <v>52</v>
      </c>
      <c r="H857" s="48" t="n">
        <v>54</v>
      </c>
      <c r="I857" s="106" t="n">
        <f aca="false">PRODUCT(G857/H857)</f>
        <v>0.962962962962963</v>
      </c>
      <c r="K857" s="6"/>
    </row>
    <row r="858" customFormat="false" ht="15" hidden="false" customHeight="false" outlineLevel="0" collapsed="false">
      <c r="A858" s="54" t="n">
        <v>857</v>
      </c>
      <c r="B858" s="6" t="s">
        <v>2570</v>
      </c>
      <c r="C858" s="1" t="n">
        <v>1</v>
      </c>
      <c r="D858" s="1" t="n">
        <v>25</v>
      </c>
      <c r="E858" s="1" t="n">
        <v>26</v>
      </c>
      <c r="F858" s="1" t="s">
        <v>41</v>
      </c>
      <c r="G858" s="1" t="n">
        <f aca="false">PRODUCT(C858+D858+E858)</f>
        <v>52</v>
      </c>
      <c r="H858" s="48" t="n">
        <v>31</v>
      </c>
      <c r="I858" s="106" t="n">
        <f aca="false">PRODUCT(G858/H858)</f>
        <v>1.67741935483871</v>
      </c>
      <c r="K858" s="6"/>
    </row>
    <row r="859" customFormat="false" ht="15" hidden="false" customHeight="false" outlineLevel="0" collapsed="false">
      <c r="A859" s="54" t="n">
        <v>858</v>
      </c>
      <c r="B859" s="6" t="s">
        <v>2643</v>
      </c>
      <c r="C859" s="1" t="n">
        <v>0</v>
      </c>
      <c r="D859" s="1" t="n">
        <v>10</v>
      </c>
      <c r="E859" s="1" t="n">
        <v>42</v>
      </c>
      <c r="F859" s="1" t="s">
        <v>41</v>
      </c>
      <c r="G859" s="1" t="n">
        <f aca="false">PRODUCT(C859+D859+E859)</f>
        <v>52</v>
      </c>
      <c r="H859" s="48" t="n">
        <v>31</v>
      </c>
      <c r="I859" s="106" t="n">
        <f aca="false">PRODUCT(G859/H859)</f>
        <v>1.67741935483871</v>
      </c>
      <c r="K859" s="6"/>
    </row>
    <row r="860" customFormat="false" ht="15" hidden="false" customHeight="false" outlineLevel="0" collapsed="false">
      <c r="A860" s="54" t="n">
        <v>859</v>
      </c>
      <c r="B860" s="6" t="s">
        <v>2664</v>
      </c>
      <c r="C860" s="1" t="n">
        <v>0</v>
      </c>
      <c r="D860" s="1" t="n">
        <v>23</v>
      </c>
      <c r="E860" s="1" t="n">
        <v>29</v>
      </c>
      <c r="F860" s="1" t="s">
        <v>41</v>
      </c>
      <c r="G860" s="1" t="n">
        <f aca="false">PRODUCT(C860+D860+E860)</f>
        <v>52</v>
      </c>
      <c r="H860" s="48" t="n">
        <v>35</v>
      </c>
      <c r="I860" s="106" t="n">
        <f aca="false">PRODUCT(G860/H860)</f>
        <v>1.48571428571429</v>
      </c>
      <c r="K860" s="6"/>
    </row>
    <row r="861" customFormat="false" ht="15" hidden="false" customHeight="false" outlineLevel="0" collapsed="false">
      <c r="A861" s="54" t="n">
        <v>860</v>
      </c>
      <c r="B861" s="6" t="s">
        <v>2836</v>
      </c>
      <c r="C861" s="1" t="n">
        <v>2</v>
      </c>
      <c r="D861" s="1" t="n">
        <v>45</v>
      </c>
      <c r="E861" s="1" t="n">
        <v>5</v>
      </c>
      <c r="F861" s="1" t="s">
        <v>41</v>
      </c>
      <c r="G861" s="1" t="n">
        <f aca="false">PRODUCT(C861+D861+E861)</f>
        <v>52</v>
      </c>
      <c r="H861" s="48" t="n">
        <v>31</v>
      </c>
      <c r="I861" s="106" t="n">
        <f aca="false">PRODUCT(G861/H861)</f>
        <v>1.67741935483871</v>
      </c>
      <c r="K861" s="6"/>
    </row>
    <row r="862" customFormat="false" ht="15" hidden="false" customHeight="false" outlineLevel="0" collapsed="false">
      <c r="A862" s="54" t="n">
        <v>861</v>
      </c>
      <c r="B862" s="6" t="s">
        <v>2849</v>
      </c>
      <c r="C862" s="1" t="n">
        <v>0</v>
      </c>
      <c r="D862" s="1" t="n">
        <v>48</v>
      </c>
      <c r="E862" s="1" t="n">
        <v>4</v>
      </c>
      <c r="F862" s="1" t="s">
        <v>41</v>
      </c>
      <c r="G862" s="1" t="n">
        <f aca="false">PRODUCT(C862+D862+E862)</f>
        <v>52</v>
      </c>
      <c r="H862" s="48" t="n">
        <v>38</v>
      </c>
      <c r="I862" s="106" t="n">
        <f aca="false">PRODUCT(G862/H862)</f>
        <v>1.36842105263158</v>
      </c>
      <c r="K862" s="6"/>
    </row>
    <row r="863" customFormat="false" ht="15" hidden="false" customHeight="false" outlineLevel="0" collapsed="false">
      <c r="A863" s="54" t="n">
        <v>862</v>
      </c>
      <c r="B863" s="6" t="s">
        <v>2317</v>
      </c>
      <c r="C863" s="1" t="n">
        <v>3</v>
      </c>
      <c r="D863" s="1" t="n">
        <v>17</v>
      </c>
      <c r="E863" s="1" t="n">
        <v>31</v>
      </c>
      <c r="F863" s="1" t="s">
        <v>41</v>
      </c>
      <c r="G863" s="1" t="n">
        <f aca="false">PRODUCT(C863+D863+E863)</f>
        <v>51</v>
      </c>
      <c r="H863" s="48" t="n">
        <v>20</v>
      </c>
      <c r="I863" s="106" t="n">
        <f aca="false">PRODUCT(G863/H863)</f>
        <v>2.55</v>
      </c>
      <c r="K863" s="6"/>
    </row>
    <row r="864" customFormat="false" ht="15" hidden="false" customHeight="false" outlineLevel="0" collapsed="false">
      <c r="A864" s="54" t="n">
        <v>863</v>
      </c>
      <c r="B864" s="6" t="s">
        <v>2338</v>
      </c>
      <c r="C864" s="1" t="n">
        <v>1</v>
      </c>
      <c r="D864" s="1" t="n">
        <v>16</v>
      </c>
      <c r="E864" s="1" t="n">
        <v>34</v>
      </c>
      <c r="F864" s="1" t="s">
        <v>41</v>
      </c>
      <c r="G864" s="1" t="n">
        <f aca="false">PRODUCT(C864+D864+E864)</f>
        <v>51</v>
      </c>
      <c r="H864" s="48" t="n">
        <v>95</v>
      </c>
      <c r="I864" s="106" t="n">
        <f aca="false">PRODUCT(G864/H864)</f>
        <v>0.536842105263158</v>
      </c>
      <c r="K864" s="6"/>
    </row>
    <row r="865" customFormat="false" ht="15" hidden="false" customHeight="false" outlineLevel="0" collapsed="false">
      <c r="A865" s="54" t="n">
        <v>864</v>
      </c>
      <c r="B865" s="6" t="s">
        <v>2342</v>
      </c>
      <c r="C865" s="1" t="n">
        <v>3</v>
      </c>
      <c r="D865" s="1" t="n">
        <v>3</v>
      </c>
      <c r="E865" s="1" t="n">
        <v>45</v>
      </c>
      <c r="F865" s="1" t="s">
        <v>41</v>
      </c>
      <c r="G865" s="1" t="n">
        <f aca="false">PRODUCT(C865+D865+E865)</f>
        <v>51</v>
      </c>
      <c r="H865" s="48" t="n">
        <v>67</v>
      </c>
      <c r="I865" s="106" t="n">
        <f aca="false">PRODUCT(G865/H865)</f>
        <v>0.761194029850746</v>
      </c>
      <c r="K865" s="6"/>
    </row>
    <row r="866" customFormat="false" ht="15" hidden="false" customHeight="false" outlineLevel="0" collapsed="false">
      <c r="A866" s="54" t="n">
        <v>865</v>
      </c>
      <c r="B866" s="6" t="s">
        <v>2425</v>
      </c>
      <c r="C866" s="1" t="n">
        <v>2</v>
      </c>
      <c r="D866" s="1" t="n">
        <v>3</v>
      </c>
      <c r="E866" s="1" t="n">
        <v>46</v>
      </c>
      <c r="F866" s="1" t="s">
        <v>41</v>
      </c>
      <c r="G866" s="1" t="n">
        <f aca="false">PRODUCT(C866+D866+E866)</f>
        <v>51</v>
      </c>
      <c r="H866" s="48" t="n">
        <v>69</v>
      </c>
      <c r="I866" s="106" t="n">
        <f aca="false">PRODUCT(G866/H866)</f>
        <v>0.739130434782609</v>
      </c>
      <c r="K866" s="6"/>
    </row>
    <row r="867" customFormat="false" ht="15" hidden="false" customHeight="false" outlineLevel="0" collapsed="false">
      <c r="A867" s="54" t="n">
        <v>866</v>
      </c>
      <c r="B867" s="6" t="s">
        <v>2548</v>
      </c>
      <c r="C867" s="1" t="n">
        <v>1</v>
      </c>
      <c r="D867" s="1" t="n">
        <v>23</v>
      </c>
      <c r="E867" s="1" t="n">
        <v>27</v>
      </c>
      <c r="F867" s="1" t="s">
        <v>41</v>
      </c>
      <c r="G867" s="1" t="n">
        <f aca="false">PRODUCT(C867+D867+E867)</f>
        <v>51</v>
      </c>
      <c r="H867" s="48" t="n">
        <v>43</v>
      </c>
      <c r="I867" s="106" t="n">
        <f aca="false">PRODUCT(G867/H867)</f>
        <v>1.18604651162791</v>
      </c>
      <c r="K867" s="6"/>
    </row>
    <row r="868" customFormat="false" ht="15" hidden="false" customHeight="false" outlineLevel="0" collapsed="false">
      <c r="A868" s="54" t="n">
        <v>867</v>
      </c>
      <c r="B868" s="6" t="s">
        <v>2383</v>
      </c>
      <c r="C868" s="1" t="n">
        <v>0</v>
      </c>
      <c r="D868" s="1" t="n">
        <v>12</v>
      </c>
      <c r="E868" s="1" t="n">
        <v>38</v>
      </c>
      <c r="F868" s="1" t="s">
        <v>41</v>
      </c>
      <c r="G868" s="1" t="n">
        <f aca="false">PRODUCT(C868+D868+E868)</f>
        <v>50</v>
      </c>
      <c r="H868" s="48" t="n">
        <v>83</v>
      </c>
      <c r="I868" s="106" t="n">
        <f aca="false">PRODUCT(G868/H868)</f>
        <v>0.602409638554217</v>
      </c>
      <c r="K868" s="6"/>
    </row>
    <row r="869" customFormat="false" ht="15" hidden="false" customHeight="false" outlineLevel="0" collapsed="false">
      <c r="A869" s="54" t="n">
        <v>868</v>
      </c>
      <c r="B869" s="6" t="s">
        <v>2458</v>
      </c>
      <c r="C869" s="1" t="n">
        <v>3</v>
      </c>
      <c r="D869" s="1" t="n">
        <v>9</v>
      </c>
      <c r="E869" s="1" t="n">
        <v>38</v>
      </c>
      <c r="F869" s="1" t="s">
        <v>41</v>
      </c>
      <c r="G869" s="1" t="n">
        <f aca="false">PRODUCT(C869+D869+E869)</f>
        <v>50</v>
      </c>
      <c r="H869" s="48" t="n">
        <v>67</v>
      </c>
      <c r="I869" s="106" t="n">
        <f aca="false">PRODUCT(G869/H869)</f>
        <v>0.746268656716418</v>
      </c>
      <c r="K869" s="6"/>
    </row>
    <row r="870" customFormat="false" ht="15" hidden="false" customHeight="false" outlineLevel="0" collapsed="false">
      <c r="A870" s="54" t="n">
        <v>869</v>
      </c>
      <c r="B870" s="6" t="s">
        <v>2510</v>
      </c>
      <c r="C870" s="1" t="n">
        <v>1</v>
      </c>
      <c r="D870" s="1" t="n">
        <v>33</v>
      </c>
      <c r="E870" s="1" t="n">
        <v>16</v>
      </c>
      <c r="F870" s="1" t="s">
        <v>41</v>
      </c>
      <c r="G870" s="1" t="n">
        <f aca="false">PRODUCT(C870+D870+E870)</f>
        <v>50</v>
      </c>
      <c r="H870" s="48" t="n">
        <v>90</v>
      </c>
      <c r="I870" s="106" t="n">
        <f aca="false">PRODUCT(G870/H870)</f>
        <v>0.555555555555556</v>
      </c>
      <c r="K870" s="6"/>
    </row>
    <row r="871" customFormat="false" ht="15" hidden="false" customHeight="false" outlineLevel="0" collapsed="false">
      <c r="A871" s="54" t="n">
        <v>870</v>
      </c>
      <c r="B871" s="6" t="s">
        <v>2528</v>
      </c>
      <c r="C871" s="1" t="n">
        <v>3</v>
      </c>
      <c r="D871" s="1" t="n">
        <v>33</v>
      </c>
      <c r="E871" s="1" t="n">
        <v>14</v>
      </c>
      <c r="F871" s="1" t="s">
        <v>41</v>
      </c>
      <c r="G871" s="1" t="n">
        <f aca="false">PRODUCT(C871+D871+E871)</f>
        <v>50</v>
      </c>
      <c r="H871" s="48" t="n">
        <v>75</v>
      </c>
      <c r="I871" s="106" t="n">
        <f aca="false">PRODUCT(G871/H871)</f>
        <v>0.666666666666667</v>
      </c>
      <c r="K871" s="6"/>
    </row>
    <row r="872" customFormat="false" ht="15" hidden="false" customHeight="false" outlineLevel="0" collapsed="false">
      <c r="A872" s="54" t="n">
        <v>871</v>
      </c>
      <c r="B872" s="6" t="s">
        <v>2624</v>
      </c>
      <c r="C872" s="1" t="n">
        <v>3</v>
      </c>
      <c r="D872" s="1" t="n">
        <v>27</v>
      </c>
      <c r="E872" s="1" t="n">
        <v>20</v>
      </c>
      <c r="F872" s="1" t="s">
        <v>41</v>
      </c>
      <c r="G872" s="1" t="n">
        <f aca="false">PRODUCT(C872+D872+E872)</f>
        <v>50</v>
      </c>
      <c r="H872" s="48" t="n">
        <v>32</v>
      </c>
      <c r="I872" s="106" t="n">
        <f aca="false">PRODUCT(G872/H872)</f>
        <v>1.5625</v>
      </c>
      <c r="K872" s="6"/>
    </row>
    <row r="873" customFormat="false" ht="15" hidden="false" customHeight="false" outlineLevel="0" collapsed="false">
      <c r="A873" s="54" t="n">
        <v>872</v>
      </c>
      <c r="B873" s="6" t="s">
        <v>2694</v>
      </c>
      <c r="C873" s="1" t="n">
        <v>2</v>
      </c>
      <c r="D873" s="1" t="n">
        <v>29</v>
      </c>
      <c r="E873" s="1" t="n">
        <v>19</v>
      </c>
      <c r="F873" s="1" t="s">
        <v>41</v>
      </c>
      <c r="G873" s="1" t="n">
        <f aca="false">PRODUCT(C873+D873+E873)</f>
        <v>50</v>
      </c>
      <c r="H873" s="48" t="n">
        <v>37</v>
      </c>
      <c r="I873" s="106" t="n">
        <f aca="false">PRODUCT(G873/H873)</f>
        <v>1.35135135135135</v>
      </c>
      <c r="K873" s="6"/>
    </row>
    <row r="874" customFormat="false" ht="15" hidden="false" customHeight="false" outlineLevel="0" collapsed="false">
      <c r="A874" s="54" t="n">
        <v>873</v>
      </c>
      <c r="B874" s="6" t="s">
        <v>1973</v>
      </c>
      <c r="C874" s="1" t="n">
        <v>2</v>
      </c>
      <c r="D874" s="1" t="n">
        <v>23</v>
      </c>
      <c r="E874" s="1" t="n">
        <v>24</v>
      </c>
      <c r="F874" s="1" t="s">
        <v>41</v>
      </c>
      <c r="G874" s="1" t="n">
        <f aca="false">PRODUCT(C874+D874+E874)</f>
        <v>49</v>
      </c>
      <c r="H874" s="48" t="n">
        <v>189</v>
      </c>
      <c r="I874" s="106" t="n">
        <f aca="false">PRODUCT(G874/H874)</f>
        <v>0.259259259259259</v>
      </c>
      <c r="K874" s="6"/>
    </row>
    <row r="875" customFormat="false" ht="15" hidden="false" customHeight="false" outlineLevel="0" collapsed="false">
      <c r="A875" s="54" t="n">
        <v>874</v>
      </c>
      <c r="B875" s="6" t="s">
        <v>2412</v>
      </c>
      <c r="C875" s="1" t="n">
        <v>3</v>
      </c>
      <c r="D875" s="1" t="n">
        <v>16</v>
      </c>
      <c r="E875" s="1" t="n">
        <v>30</v>
      </c>
      <c r="F875" s="1" t="s">
        <v>41</v>
      </c>
      <c r="G875" s="1" t="n">
        <f aca="false">PRODUCT(C875+D875+E875)</f>
        <v>49</v>
      </c>
      <c r="H875" s="48" t="n">
        <v>30</v>
      </c>
      <c r="I875" s="106" t="n">
        <f aca="false">PRODUCT(G875/H875)</f>
        <v>1.63333333333333</v>
      </c>
      <c r="K875" s="6"/>
    </row>
    <row r="876" customFormat="false" ht="15" hidden="false" customHeight="false" outlineLevel="0" collapsed="false">
      <c r="A876" s="54" t="n">
        <v>875</v>
      </c>
      <c r="B876" s="6" t="s">
        <v>2429</v>
      </c>
      <c r="C876" s="1" t="n">
        <v>0</v>
      </c>
      <c r="D876" s="1" t="n">
        <v>26</v>
      </c>
      <c r="E876" s="1" t="n">
        <v>23</v>
      </c>
      <c r="F876" s="1" t="s">
        <v>41</v>
      </c>
      <c r="G876" s="1" t="n">
        <f aca="false">PRODUCT(C876+D876+E876)</f>
        <v>49</v>
      </c>
      <c r="H876" s="48" t="n">
        <v>24</v>
      </c>
      <c r="I876" s="106" t="n">
        <f aca="false">PRODUCT(G876/H876)</f>
        <v>2.04166666666667</v>
      </c>
      <c r="K876" s="6"/>
    </row>
    <row r="877" customFormat="false" ht="15" hidden="false" customHeight="false" outlineLevel="0" collapsed="false">
      <c r="A877" s="54" t="n">
        <v>876</v>
      </c>
      <c r="B877" s="6" t="s">
        <v>2465</v>
      </c>
      <c r="C877" s="1" t="n">
        <v>3</v>
      </c>
      <c r="D877" s="1" t="n">
        <v>2</v>
      </c>
      <c r="E877" s="1" t="n">
        <v>44</v>
      </c>
      <c r="F877" s="1" t="s">
        <v>41</v>
      </c>
      <c r="G877" s="1" t="n">
        <f aca="false">PRODUCT(C877+D877+E877)</f>
        <v>49</v>
      </c>
      <c r="H877" s="48" t="n">
        <v>56</v>
      </c>
      <c r="I877" s="106" t="n">
        <f aca="false">PRODUCT(G877/H877)</f>
        <v>0.875</v>
      </c>
      <c r="K877" s="6"/>
    </row>
    <row r="878" customFormat="false" ht="15" hidden="false" customHeight="false" outlineLevel="0" collapsed="false">
      <c r="A878" s="54" t="n">
        <v>877</v>
      </c>
      <c r="B878" s="6" t="s">
        <v>2482</v>
      </c>
      <c r="C878" s="1" t="n">
        <v>2</v>
      </c>
      <c r="D878" s="1" t="n">
        <v>37</v>
      </c>
      <c r="E878" s="1" t="n">
        <v>10</v>
      </c>
      <c r="F878" s="1" t="s">
        <v>41</v>
      </c>
      <c r="G878" s="1" t="n">
        <f aca="false">PRODUCT(C878+D878+E878)</f>
        <v>49</v>
      </c>
      <c r="H878" s="48" t="n">
        <v>115</v>
      </c>
      <c r="I878" s="106" t="n">
        <f aca="false">PRODUCT(G878/H878)</f>
        <v>0.426086956521739</v>
      </c>
      <c r="K878" s="6"/>
    </row>
    <row r="879" customFormat="false" ht="15" hidden="false" customHeight="false" outlineLevel="0" collapsed="false">
      <c r="A879" s="54" t="n">
        <v>878</v>
      </c>
      <c r="B879" s="6" t="s">
        <v>2618</v>
      </c>
      <c r="C879" s="1" t="n">
        <v>0</v>
      </c>
      <c r="D879" s="1" t="n">
        <v>26</v>
      </c>
      <c r="E879" s="1" t="n">
        <v>23</v>
      </c>
      <c r="F879" s="1" t="s">
        <v>41</v>
      </c>
      <c r="G879" s="1" t="n">
        <f aca="false">PRODUCT(C879+D879+E879)</f>
        <v>49</v>
      </c>
      <c r="H879" s="48" t="n">
        <v>36</v>
      </c>
      <c r="I879" s="106" t="n">
        <f aca="false">PRODUCT(G879/H879)</f>
        <v>1.36111111111111</v>
      </c>
      <c r="K879" s="6"/>
    </row>
    <row r="880" customFormat="false" ht="15" hidden="false" customHeight="false" outlineLevel="0" collapsed="false">
      <c r="A880" s="54" t="n">
        <v>879</v>
      </c>
      <c r="B880" s="6" t="s">
        <v>2696</v>
      </c>
      <c r="C880" s="1" t="n">
        <v>0</v>
      </c>
      <c r="D880" s="1" t="n">
        <v>10</v>
      </c>
      <c r="E880" s="1" t="n">
        <v>39</v>
      </c>
      <c r="F880" s="1" t="s">
        <v>41</v>
      </c>
      <c r="G880" s="1" t="n">
        <f aca="false">PRODUCT(C880+D880+E880)</f>
        <v>49</v>
      </c>
      <c r="H880" s="48" t="n">
        <v>42</v>
      </c>
      <c r="I880" s="106" t="n">
        <f aca="false">PRODUCT(G880/H880)</f>
        <v>1.16666666666667</v>
      </c>
      <c r="K880" s="6"/>
    </row>
    <row r="881" customFormat="false" ht="15" hidden="false" customHeight="false" outlineLevel="0" collapsed="false">
      <c r="A881" s="54" t="n">
        <v>880</v>
      </c>
      <c r="B881" s="6" t="s">
        <v>2704</v>
      </c>
      <c r="C881" s="1" t="n">
        <v>1</v>
      </c>
      <c r="D881" s="1" t="n">
        <v>18</v>
      </c>
      <c r="E881" s="1" t="n">
        <v>30</v>
      </c>
      <c r="F881" s="1" t="s">
        <v>41</v>
      </c>
      <c r="G881" s="1" t="n">
        <f aca="false">PRODUCT(C881+D881+E881)</f>
        <v>49</v>
      </c>
      <c r="H881" s="48" t="n">
        <v>39</v>
      </c>
      <c r="I881" s="106" t="n">
        <f aca="false">PRODUCT(G881/H881)</f>
        <v>1.25641025641026</v>
      </c>
      <c r="K881" s="6"/>
    </row>
    <row r="882" customFormat="false" ht="15" hidden="false" customHeight="false" outlineLevel="0" collapsed="false">
      <c r="A882" s="54" t="n">
        <v>881</v>
      </c>
      <c r="B882" s="6" t="s">
        <v>2709</v>
      </c>
      <c r="C882" s="1" t="n">
        <v>1</v>
      </c>
      <c r="D882" s="1" t="n">
        <v>33</v>
      </c>
      <c r="E882" s="1" t="n">
        <v>15</v>
      </c>
      <c r="F882" s="1" t="s">
        <v>41</v>
      </c>
      <c r="G882" s="1" t="n">
        <f aca="false">PRODUCT(C882+D882+E882)</f>
        <v>49</v>
      </c>
      <c r="H882" s="48" t="n">
        <v>43</v>
      </c>
      <c r="I882" s="106" t="n">
        <f aca="false">PRODUCT(G882/H882)</f>
        <v>1.13953488372093</v>
      </c>
      <c r="K882" s="6"/>
    </row>
    <row r="883" customFormat="false" ht="15" hidden="false" customHeight="false" outlineLevel="0" collapsed="false">
      <c r="A883" s="54" t="n">
        <v>882</v>
      </c>
      <c r="B883" s="6" t="s">
        <v>2767</v>
      </c>
      <c r="C883" s="1" t="n">
        <v>2</v>
      </c>
      <c r="D883" s="1" t="n">
        <v>38</v>
      </c>
      <c r="E883" s="1" t="n">
        <v>9</v>
      </c>
      <c r="F883" s="1" t="s">
        <v>41</v>
      </c>
      <c r="G883" s="1" t="n">
        <f aca="false">PRODUCT(C883+D883+E883)</f>
        <v>49</v>
      </c>
      <c r="H883" s="48" t="n">
        <v>52</v>
      </c>
      <c r="I883" s="106" t="n">
        <f aca="false">PRODUCT(G883/H883)</f>
        <v>0.942307692307692</v>
      </c>
      <c r="K883" s="6"/>
    </row>
    <row r="884" customFormat="false" ht="15" hidden="false" customHeight="false" outlineLevel="0" collapsed="false">
      <c r="A884" s="54" t="n">
        <v>883</v>
      </c>
      <c r="B884" s="6" t="s">
        <v>2211</v>
      </c>
      <c r="C884" s="1" t="n">
        <v>2</v>
      </c>
      <c r="D884" s="1" t="n">
        <v>9</v>
      </c>
      <c r="E884" s="1" t="n">
        <v>37</v>
      </c>
      <c r="F884" s="1" t="s">
        <v>41</v>
      </c>
      <c r="G884" s="1" t="n">
        <f aca="false">PRODUCT(C884+D884+E884)</f>
        <v>48</v>
      </c>
      <c r="H884" s="48" t="n">
        <v>104</v>
      </c>
      <c r="I884" s="106" t="n">
        <f aca="false">PRODUCT(G884/H884)</f>
        <v>0.461538461538462</v>
      </c>
      <c r="K884" s="6"/>
    </row>
    <row r="885" customFormat="false" ht="15" hidden="false" customHeight="false" outlineLevel="0" collapsed="false">
      <c r="A885" s="54" t="n">
        <v>884</v>
      </c>
      <c r="B885" s="6" t="s">
        <v>2410</v>
      </c>
      <c r="C885" s="1" t="n">
        <v>1</v>
      </c>
      <c r="D885" s="1" t="n">
        <v>14</v>
      </c>
      <c r="E885" s="1" t="n">
        <v>33</v>
      </c>
      <c r="F885" s="1" t="s">
        <v>41</v>
      </c>
      <c r="G885" s="1" t="n">
        <f aca="false">PRODUCT(C885+D885+E885)</f>
        <v>48</v>
      </c>
      <c r="H885" s="48" t="n">
        <v>104</v>
      </c>
      <c r="I885" s="106" t="n">
        <f aca="false">PRODUCT(G885/H885)</f>
        <v>0.461538461538462</v>
      </c>
      <c r="K885" s="6"/>
    </row>
    <row r="886" customFormat="false" ht="15" hidden="false" customHeight="false" outlineLevel="0" collapsed="false">
      <c r="A886" s="54" t="n">
        <v>885</v>
      </c>
      <c r="B886" s="6" t="s">
        <v>570</v>
      </c>
      <c r="C886" s="1" t="n">
        <v>1</v>
      </c>
      <c r="D886" s="1" t="n">
        <v>8</v>
      </c>
      <c r="E886" s="1" t="n">
        <v>39</v>
      </c>
      <c r="F886" s="1" t="s">
        <v>41</v>
      </c>
      <c r="G886" s="1" t="n">
        <f aca="false">PRODUCT(C886+D886+E886)</f>
        <v>48</v>
      </c>
      <c r="H886" s="48" t="n">
        <v>78</v>
      </c>
      <c r="I886" s="106" t="n">
        <f aca="false">PRODUCT(G886/H886)</f>
        <v>0.615384615384615</v>
      </c>
      <c r="K886" s="6"/>
    </row>
    <row r="887" customFormat="false" ht="15" hidden="false" customHeight="false" outlineLevel="0" collapsed="false">
      <c r="A887" s="54" t="n">
        <v>886</v>
      </c>
      <c r="B887" s="6" t="s">
        <v>2468</v>
      </c>
      <c r="C887" s="1" t="n">
        <v>2</v>
      </c>
      <c r="D887" s="1" t="n">
        <v>30</v>
      </c>
      <c r="E887" s="1" t="n">
        <v>16</v>
      </c>
      <c r="F887" s="1" t="s">
        <v>41</v>
      </c>
      <c r="G887" s="1" t="n">
        <f aca="false">PRODUCT(C887+D887+E887)</f>
        <v>48</v>
      </c>
      <c r="H887" s="48" t="n">
        <v>46</v>
      </c>
      <c r="I887" s="106" t="n">
        <f aca="false">PRODUCT(G887/H887)</f>
        <v>1.04347826086957</v>
      </c>
      <c r="K887" s="6"/>
    </row>
    <row r="888" customFormat="false" ht="15" hidden="false" customHeight="false" outlineLevel="0" collapsed="false">
      <c r="A888" s="54" t="n">
        <v>887</v>
      </c>
      <c r="B888" s="6" t="s">
        <v>2649</v>
      </c>
      <c r="C888" s="1" t="n">
        <v>1</v>
      </c>
      <c r="D888" s="1" t="n">
        <v>8</v>
      </c>
      <c r="E888" s="1" t="n">
        <v>39</v>
      </c>
      <c r="F888" s="1" t="s">
        <v>41</v>
      </c>
      <c r="G888" s="1" t="n">
        <f aca="false">PRODUCT(C888+D888+E888)</f>
        <v>48</v>
      </c>
      <c r="H888" s="48" t="n">
        <v>44</v>
      </c>
      <c r="I888" s="106" t="n">
        <f aca="false">PRODUCT(G888/H888)</f>
        <v>1.09090909090909</v>
      </c>
      <c r="K888" s="6"/>
    </row>
    <row r="889" customFormat="false" ht="15" hidden="false" customHeight="false" outlineLevel="0" collapsed="false">
      <c r="A889" s="54" t="n">
        <v>888</v>
      </c>
      <c r="B889" s="6" t="s">
        <v>2654</v>
      </c>
      <c r="C889" s="1" t="n">
        <v>3</v>
      </c>
      <c r="D889" s="1" t="n">
        <v>34</v>
      </c>
      <c r="E889" s="1" t="n">
        <v>11</v>
      </c>
      <c r="F889" s="1" t="s">
        <v>41</v>
      </c>
      <c r="G889" s="1" t="n">
        <f aca="false">PRODUCT(C889+D889+E889)</f>
        <v>48</v>
      </c>
      <c r="H889" s="48" t="n">
        <v>47</v>
      </c>
      <c r="I889" s="106" t="n">
        <f aca="false">PRODUCT(G889/H889)</f>
        <v>1.02127659574468</v>
      </c>
      <c r="K889" s="6"/>
    </row>
    <row r="890" customFormat="false" ht="15" hidden="false" customHeight="false" outlineLevel="0" collapsed="false">
      <c r="A890" s="54" t="n">
        <v>889</v>
      </c>
      <c r="B890" s="6" t="s">
        <v>2680</v>
      </c>
      <c r="C890" s="1" t="n">
        <v>0</v>
      </c>
      <c r="D890" s="1" t="n">
        <v>41</v>
      </c>
      <c r="E890" s="1" t="n">
        <v>7</v>
      </c>
      <c r="F890" s="1" t="s">
        <v>41</v>
      </c>
      <c r="G890" s="1" t="n">
        <f aca="false">PRODUCT(C890+D890+E890)</f>
        <v>48</v>
      </c>
      <c r="H890" s="48" t="n">
        <v>44</v>
      </c>
      <c r="I890" s="106" t="n">
        <f aca="false">PRODUCT(G890/H890)</f>
        <v>1.09090909090909</v>
      </c>
      <c r="K890" s="6"/>
    </row>
    <row r="891" customFormat="false" ht="15" hidden="false" customHeight="false" outlineLevel="0" collapsed="false">
      <c r="A891" s="54" t="n">
        <v>890</v>
      </c>
      <c r="B891" s="6" t="s">
        <v>2323</v>
      </c>
      <c r="C891" s="1" t="n">
        <v>3</v>
      </c>
      <c r="D891" s="1" t="n">
        <v>34</v>
      </c>
      <c r="E891" s="1" t="n">
        <v>10</v>
      </c>
      <c r="F891" s="1" t="s">
        <v>41</v>
      </c>
      <c r="G891" s="1" t="n">
        <f aca="false">PRODUCT(C891+D891+E891)</f>
        <v>47</v>
      </c>
      <c r="H891" s="48" t="n">
        <v>63</v>
      </c>
      <c r="I891" s="106" t="n">
        <f aca="false">PRODUCT(G891/H891)</f>
        <v>0.746031746031746</v>
      </c>
      <c r="K891" s="6"/>
    </row>
    <row r="892" customFormat="false" ht="15" hidden="false" customHeight="false" outlineLevel="0" collapsed="false">
      <c r="A892" s="54" t="n">
        <v>891</v>
      </c>
      <c r="B892" s="56" t="s">
        <v>446</v>
      </c>
      <c r="C892" s="1" t="n">
        <v>1</v>
      </c>
      <c r="D892" s="1" t="n">
        <v>12</v>
      </c>
      <c r="E892" s="1" t="n">
        <v>34</v>
      </c>
      <c r="F892" s="1" t="s">
        <v>41</v>
      </c>
      <c r="G892" s="1" t="n">
        <f aca="false">PRODUCT(C892+D892+E892)</f>
        <v>47</v>
      </c>
      <c r="H892" s="48" t="n">
        <v>58</v>
      </c>
      <c r="I892" s="106" t="n">
        <f aca="false">PRODUCT(G892/H892)</f>
        <v>0.810344827586207</v>
      </c>
      <c r="K892" s="56"/>
    </row>
    <row r="893" customFormat="false" ht="15" hidden="false" customHeight="false" outlineLevel="0" collapsed="false">
      <c r="A893" s="54" t="n">
        <v>892</v>
      </c>
      <c r="B893" s="56" t="s">
        <v>502</v>
      </c>
      <c r="C893" s="1" t="n">
        <v>2</v>
      </c>
      <c r="D893" s="1" t="n">
        <v>2</v>
      </c>
      <c r="E893" s="1" t="n">
        <v>43</v>
      </c>
      <c r="F893" s="1" t="s">
        <v>41</v>
      </c>
      <c r="G893" s="1" t="n">
        <f aca="false">PRODUCT(C893+D893+E893)</f>
        <v>47</v>
      </c>
      <c r="H893" s="48" t="n">
        <v>48</v>
      </c>
      <c r="I893" s="106" t="n">
        <f aca="false">PRODUCT(G893/H893)</f>
        <v>0.979166666666667</v>
      </c>
      <c r="K893" s="56"/>
    </row>
    <row r="894" customFormat="false" ht="15" hidden="false" customHeight="false" outlineLevel="0" collapsed="false">
      <c r="A894" s="54" t="n">
        <v>893</v>
      </c>
      <c r="B894" s="6" t="s">
        <v>2530</v>
      </c>
      <c r="C894" s="1" t="n">
        <v>2</v>
      </c>
      <c r="D894" s="1" t="n">
        <v>28</v>
      </c>
      <c r="E894" s="1" t="n">
        <v>17</v>
      </c>
      <c r="F894" s="1" t="s">
        <v>41</v>
      </c>
      <c r="G894" s="1" t="n">
        <f aca="false">PRODUCT(C894+D894+E894)</f>
        <v>47</v>
      </c>
      <c r="H894" s="48" t="n">
        <v>70</v>
      </c>
      <c r="I894" s="106" t="n">
        <f aca="false">PRODUCT(G894/H894)</f>
        <v>0.671428571428571</v>
      </c>
      <c r="K894" s="6"/>
    </row>
    <row r="895" customFormat="false" ht="15" hidden="false" customHeight="false" outlineLevel="0" collapsed="false">
      <c r="A895" s="54" t="n">
        <v>894</v>
      </c>
      <c r="B895" s="6" t="s">
        <v>2557</v>
      </c>
      <c r="C895" s="1" t="n">
        <v>0</v>
      </c>
      <c r="D895" s="1" t="n">
        <v>17</v>
      </c>
      <c r="E895" s="1" t="n">
        <v>30</v>
      </c>
      <c r="F895" s="1" t="s">
        <v>41</v>
      </c>
      <c r="G895" s="1" t="n">
        <f aca="false">PRODUCT(C895+D895+E895)</f>
        <v>47</v>
      </c>
      <c r="H895" s="48" t="n">
        <v>58</v>
      </c>
      <c r="I895" s="106" t="n">
        <f aca="false">PRODUCT(G895/H895)</f>
        <v>0.810344827586207</v>
      </c>
      <c r="K895" s="6"/>
    </row>
    <row r="896" customFormat="false" ht="15" hidden="false" customHeight="false" outlineLevel="0" collapsed="false">
      <c r="A896" s="54" t="n">
        <v>895</v>
      </c>
      <c r="B896" s="6" t="s">
        <v>2581</v>
      </c>
      <c r="C896" s="1" t="n">
        <v>1</v>
      </c>
      <c r="D896" s="1" t="n">
        <v>24</v>
      </c>
      <c r="E896" s="1" t="n">
        <v>22</v>
      </c>
      <c r="F896" s="1" t="s">
        <v>41</v>
      </c>
      <c r="G896" s="1" t="n">
        <f aca="false">PRODUCT(C896+D896+E896)</f>
        <v>47</v>
      </c>
      <c r="H896" s="48" t="n">
        <v>36</v>
      </c>
      <c r="I896" s="106" t="n">
        <f aca="false">PRODUCT(G896/H896)</f>
        <v>1.30555555555556</v>
      </c>
      <c r="K896" s="6"/>
    </row>
    <row r="897" customFormat="false" ht="15" hidden="false" customHeight="false" outlineLevel="0" collapsed="false">
      <c r="A897" s="54" t="n">
        <v>896</v>
      </c>
      <c r="B897" s="6" t="s">
        <v>2586</v>
      </c>
      <c r="C897" s="1" t="n">
        <v>0</v>
      </c>
      <c r="D897" s="1" t="n">
        <v>25</v>
      </c>
      <c r="E897" s="1" t="n">
        <v>22</v>
      </c>
      <c r="F897" s="1" t="s">
        <v>41</v>
      </c>
      <c r="G897" s="1" t="n">
        <f aca="false">PRODUCT(C897+D897+E897)</f>
        <v>47</v>
      </c>
      <c r="H897" s="48" t="n">
        <v>63</v>
      </c>
      <c r="I897" s="106" t="n">
        <f aca="false">PRODUCT(G897/H897)</f>
        <v>0.746031746031746</v>
      </c>
      <c r="K897" s="6"/>
    </row>
    <row r="898" customFormat="false" ht="15" hidden="false" customHeight="false" outlineLevel="0" collapsed="false">
      <c r="A898" s="54" t="n">
        <v>897</v>
      </c>
      <c r="B898" s="6" t="s">
        <v>2593</v>
      </c>
      <c r="C898" s="1" t="n">
        <v>3</v>
      </c>
      <c r="D898" s="1" t="n">
        <v>3</v>
      </c>
      <c r="E898" s="1" t="n">
        <v>41</v>
      </c>
      <c r="F898" s="1" t="s">
        <v>41</v>
      </c>
      <c r="G898" s="1" t="n">
        <f aca="false">PRODUCT(C898+D898+E898)</f>
        <v>47</v>
      </c>
      <c r="H898" s="48" t="n">
        <v>48</v>
      </c>
      <c r="I898" s="106" t="n">
        <f aca="false">PRODUCT(G898/H898)</f>
        <v>0.979166666666667</v>
      </c>
      <c r="K898" s="6"/>
    </row>
    <row r="899" customFormat="false" ht="15" hidden="false" customHeight="false" outlineLevel="0" collapsed="false">
      <c r="A899" s="54" t="n">
        <v>898</v>
      </c>
      <c r="B899" s="6" t="s">
        <v>2615</v>
      </c>
      <c r="C899" s="1" t="n">
        <v>6</v>
      </c>
      <c r="D899" s="1" t="n">
        <v>25</v>
      </c>
      <c r="E899" s="1" t="n">
        <v>16</v>
      </c>
      <c r="F899" s="1" t="s">
        <v>41</v>
      </c>
      <c r="G899" s="1" t="n">
        <f aca="false">PRODUCT(C899+D899+E899)</f>
        <v>47</v>
      </c>
      <c r="H899" s="48" t="n">
        <v>18</v>
      </c>
      <c r="I899" s="106" t="n">
        <f aca="false">PRODUCT(G899/H899)</f>
        <v>2.61111111111111</v>
      </c>
      <c r="K899" s="6"/>
    </row>
    <row r="900" customFormat="false" ht="15" hidden="false" customHeight="false" outlineLevel="0" collapsed="false">
      <c r="A900" s="54" t="n">
        <v>899</v>
      </c>
      <c r="B900" s="6" t="s">
        <v>2617</v>
      </c>
      <c r="C900" s="1" t="n">
        <v>5</v>
      </c>
      <c r="D900" s="1" t="n">
        <v>13</v>
      </c>
      <c r="E900" s="1" t="n">
        <v>29</v>
      </c>
      <c r="F900" s="1" t="s">
        <v>41</v>
      </c>
      <c r="G900" s="1" t="n">
        <f aca="false">PRODUCT(C900+D900+E900)</f>
        <v>47</v>
      </c>
      <c r="H900" s="48" t="n">
        <v>17</v>
      </c>
      <c r="I900" s="106" t="n">
        <f aca="false">PRODUCT(G900/H900)</f>
        <v>2.76470588235294</v>
      </c>
      <c r="K900" s="6"/>
    </row>
    <row r="901" customFormat="false" ht="15" hidden="false" customHeight="false" outlineLevel="0" collapsed="false">
      <c r="A901" s="54" t="n">
        <v>900</v>
      </c>
      <c r="B901" s="6" t="s">
        <v>2676</v>
      </c>
      <c r="C901" s="1" t="n">
        <v>1</v>
      </c>
      <c r="D901" s="1" t="n">
        <v>44</v>
      </c>
      <c r="E901" s="1" t="n">
        <v>2</v>
      </c>
      <c r="F901" s="1" t="s">
        <v>41</v>
      </c>
      <c r="G901" s="1" t="n">
        <f aca="false">PRODUCT(C901+D901+E901)</f>
        <v>47</v>
      </c>
      <c r="H901" s="48" t="n">
        <v>29</v>
      </c>
      <c r="I901" s="106" t="n">
        <f aca="false">PRODUCT(G901/H901)</f>
        <v>1.62068965517241</v>
      </c>
      <c r="K901" s="6"/>
    </row>
    <row r="902" customFormat="false" ht="15" hidden="false" customHeight="false" outlineLevel="0" collapsed="false">
      <c r="A902" s="54" t="n">
        <v>901</v>
      </c>
      <c r="B902" s="6" t="s">
        <v>2751</v>
      </c>
      <c r="C902" s="1" t="n">
        <v>3</v>
      </c>
      <c r="D902" s="1" t="n">
        <v>27</v>
      </c>
      <c r="E902" s="1" t="n">
        <v>17</v>
      </c>
      <c r="F902" s="1" t="s">
        <v>41</v>
      </c>
      <c r="G902" s="1" t="n">
        <f aca="false">PRODUCT(C902+D902+E902)</f>
        <v>47</v>
      </c>
      <c r="H902" s="48" t="n">
        <v>36</v>
      </c>
      <c r="I902" s="106" t="n">
        <f aca="false">PRODUCT(G902/H902)</f>
        <v>1.30555555555556</v>
      </c>
      <c r="K902" s="6"/>
    </row>
    <row r="903" customFormat="false" ht="15" hidden="false" customHeight="false" outlineLevel="0" collapsed="false">
      <c r="A903" s="54" t="n">
        <v>902</v>
      </c>
      <c r="B903" s="6" t="s">
        <v>2762</v>
      </c>
      <c r="C903" s="1" t="n">
        <v>1</v>
      </c>
      <c r="D903" s="1" t="n">
        <v>7</v>
      </c>
      <c r="E903" s="1" t="n">
        <v>39</v>
      </c>
      <c r="F903" s="1" t="s">
        <v>41</v>
      </c>
      <c r="G903" s="1" t="n">
        <f aca="false">PRODUCT(C903+D903+E903)</f>
        <v>47</v>
      </c>
      <c r="H903" s="48" t="n">
        <v>24</v>
      </c>
      <c r="I903" s="106" t="n">
        <f aca="false">PRODUCT(G903/H903)</f>
        <v>1.95833333333333</v>
      </c>
      <c r="K903" s="6"/>
    </row>
    <row r="904" customFormat="false" ht="15" hidden="false" customHeight="false" outlineLevel="0" collapsed="false">
      <c r="A904" s="54" t="n">
        <v>903</v>
      </c>
      <c r="B904" s="6" t="s">
        <v>2858</v>
      </c>
      <c r="C904" s="1" t="n">
        <v>4</v>
      </c>
      <c r="D904" s="1" t="n">
        <v>33</v>
      </c>
      <c r="E904" s="1" t="n">
        <v>10</v>
      </c>
      <c r="F904" s="1" t="s">
        <v>41</v>
      </c>
      <c r="G904" s="1" t="n">
        <f aca="false">PRODUCT(C904+D904+E904)</f>
        <v>47</v>
      </c>
      <c r="H904" s="48" t="n">
        <v>32</v>
      </c>
      <c r="I904" s="106" t="n">
        <f aca="false">PRODUCT(G904/H904)</f>
        <v>1.46875</v>
      </c>
      <c r="K904" s="6"/>
    </row>
    <row r="905" customFormat="false" ht="15" hidden="false" customHeight="false" outlineLevel="0" collapsed="false">
      <c r="A905" s="54" t="n">
        <v>904</v>
      </c>
      <c r="B905" s="6" t="s">
        <v>2358</v>
      </c>
      <c r="C905" s="1" t="n">
        <v>1</v>
      </c>
      <c r="D905" s="1" t="n">
        <v>28</v>
      </c>
      <c r="E905" s="1" t="n">
        <v>17</v>
      </c>
      <c r="F905" s="1" t="s">
        <v>41</v>
      </c>
      <c r="G905" s="1" t="n">
        <f aca="false">PRODUCT(C905+D905+E905)</f>
        <v>46</v>
      </c>
      <c r="H905" s="48" t="n">
        <v>90</v>
      </c>
      <c r="I905" s="106" t="n">
        <f aca="false">PRODUCT(G905/H905)</f>
        <v>0.511111111111111</v>
      </c>
      <c r="K905" s="6"/>
    </row>
    <row r="906" customFormat="false" ht="15" hidden="false" customHeight="false" outlineLevel="0" collapsed="false">
      <c r="A906" s="54" t="n">
        <v>905</v>
      </c>
      <c r="B906" s="6" t="s">
        <v>2397</v>
      </c>
      <c r="C906" s="1" t="n">
        <v>0</v>
      </c>
      <c r="D906" s="1" t="n">
        <v>2</v>
      </c>
      <c r="E906" s="1" t="n">
        <v>44</v>
      </c>
      <c r="F906" s="1" t="s">
        <v>41</v>
      </c>
      <c r="G906" s="1" t="n">
        <f aca="false">PRODUCT(C906+D906+E906)</f>
        <v>46</v>
      </c>
      <c r="H906" s="48" t="n">
        <v>87</v>
      </c>
      <c r="I906" s="106" t="n">
        <f aca="false">PRODUCT(G906/H906)</f>
        <v>0.528735632183908</v>
      </c>
      <c r="K906" s="6"/>
    </row>
    <row r="907" customFormat="false" ht="15" hidden="false" customHeight="false" outlineLevel="0" collapsed="false">
      <c r="A907" s="54" t="n">
        <v>906</v>
      </c>
      <c r="B907" s="6" t="s">
        <v>2590</v>
      </c>
      <c r="C907" s="1" t="n">
        <v>4</v>
      </c>
      <c r="D907" s="1" t="n">
        <v>10</v>
      </c>
      <c r="E907" s="1" t="n">
        <v>32</v>
      </c>
      <c r="F907" s="1" t="s">
        <v>41</v>
      </c>
      <c r="G907" s="1" t="n">
        <f aca="false">PRODUCT(C907+D907+E907)</f>
        <v>46</v>
      </c>
      <c r="H907" s="48" t="n">
        <v>70</v>
      </c>
      <c r="I907" s="106" t="n">
        <f aca="false">PRODUCT(G907/H907)</f>
        <v>0.657142857142857</v>
      </c>
      <c r="K907" s="6"/>
    </row>
    <row r="908" customFormat="false" ht="15" hidden="false" customHeight="false" outlineLevel="0" collapsed="false">
      <c r="A908" s="54" t="n">
        <v>907</v>
      </c>
      <c r="B908" s="6" t="s">
        <v>2597</v>
      </c>
      <c r="C908" s="1" t="n">
        <v>3</v>
      </c>
      <c r="D908" s="1" t="n">
        <v>22</v>
      </c>
      <c r="E908" s="1" t="n">
        <v>21</v>
      </c>
      <c r="F908" s="1" t="s">
        <v>41</v>
      </c>
      <c r="G908" s="1" t="n">
        <f aca="false">PRODUCT(C908+D908+E908)</f>
        <v>46</v>
      </c>
      <c r="H908" s="48" t="n">
        <v>65</v>
      </c>
      <c r="I908" s="106" t="n">
        <f aca="false">PRODUCT(G908/H908)</f>
        <v>0.707692307692308</v>
      </c>
      <c r="K908" s="6"/>
    </row>
    <row r="909" customFormat="false" ht="15" hidden="false" customHeight="false" outlineLevel="0" collapsed="false">
      <c r="A909" s="54" t="n">
        <v>908</v>
      </c>
      <c r="B909" s="6" t="s">
        <v>2621</v>
      </c>
      <c r="C909" s="1" t="n">
        <v>4</v>
      </c>
      <c r="D909" s="1" t="n">
        <v>22</v>
      </c>
      <c r="E909" s="1" t="n">
        <v>20</v>
      </c>
      <c r="F909" s="1" t="s">
        <v>41</v>
      </c>
      <c r="G909" s="1" t="n">
        <f aca="false">PRODUCT(C909+D909+E909)</f>
        <v>46</v>
      </c>
      <c r="H909" s="48" t="n">
        <v>20</v>
      </c>
      <c r="I909" s="106" t="n">
        <f aca="false">PRODUCT(G909/H909)</f>
        <v>2.3</v>
      </c>
      <c r="K909" s="6"/>
    </row>
    <row r="910" customFormat="false" ht="15" hidden="false" customHeight="false" outlineLevel="0" collapsed="false">
      <c r="A910" s="54" t="n">
        <v>909</v>
      </c>
      <c r="B910" s="6" t="s">
        <v>2712</v>
      </c>
      <c r="C910" s="1" t="n">
        <v>2</v>
      </c>
      <c r="D910" s="1" t="n">
        <v>23</v>
      </c>
      <c r="E910" s="1" t="n">
        <v>21</v>
      </c>
      <c r="F910" s="1" t="s">
        <v>41</v>
      </c>
      <c r="G910" s="1" t="n">
        <f aca="false">PRODUCT(C910+D910+E910)</f>
        <v>46</v>
      </c>
      <c r="H910" s="48" t="n">
        <v>33</v>
      </c>
      <c r="I910" s="106" t="n">
        <f aca="false">PRODUCT(G910/H910)</f>
        <v>1.39393939393939</v>
      </c>
      <c r="K910" s="6"/>
    </row>
    <row r="911" customFormat="false" ht="15" hidden="false" customHeight="false" outlineLevel="0" collapsed="false">
      <c r="A911" s="54" t="n">
        <v>910</v>
      </c>
      <c r="B911" s="6" t="s">
        <v>2740</v>
      </c>
      <c r="C911" s="1" t="n">
        <v>1</v>
      </c>
      <c r="D911" s="1" t="n">
        <v>17</v>
      </c>
      <c r="E911" s="1" t="n">
        <v>28</v>
      </c>
      <c r="F911" s="1" t="s">
        <v>41</v>
      </c>
      <c r="G911" s="1" t="n">
        <f aca="false">PRODUCT(C911+D911+E911)</f>
        <v>46</v>
      </c>
      <c r="H911" s="48" t="n">
        <v>38</v>
      </c>
      <c r="I911" s="106" t="n">
        <f aca="false">PRODUCT(G911/H911)</f>
        <v>1.21052631578947</v>
      </c>
      <c r="K911" s="6"/>
    </row>
    <row r="912" customFormat="false" ht="15" hidden="false" customHeight="false" outlineLevel="0" collapsed="false">
      <c r="A912" s="54" t="n">
        <v>911</v>
      </c>
      <c r="B912" s="6" t="s">
        <v>2440</v>
      </c>
      <c r="C912" s="1" t="n">
        <v>1</v>
      </c>
      <c r="D912" s="1" t="n">
        <v>17</v>
      </c>
      <c r="E912" s="1" t="n">
        <v>27</v>
      </c>
      <c r="F912" s="1" t="s">
        <v>41</v>
      </c>
      <c r="G912" s="1" t="n">
        <f aca="false">PRODUCT(C912+D912+E912)</f>
        <v>45</v>
      </c>
      <c r="H912" s="48" t="n">
        <v>104</v>
      </c>
      <c r="I912" s="106" t="n">
        <f aca="false">PRODUCT(G912/H912)</f>
        <v>0.432692307692308</v>
      </c>
      <c r="K912" s="6"/>
    </row>
    <row r="913" customFormat="false" ht="15" hidden="false" customHeight="false" outlineLevel="0" collapsed="false">
      <c r="A913" s="54" t="n">
        <v>912</v>
      </c>
      <c r="B913" s="56" t="s">
        <v>556</v>
      </c>
      <c r="C913" s="1" t="n">
        <v>6</v>
      </c>
      <c r="D913" s="1" t="n">
        <v>3</v>
      </c>
      <c r="E913" s="1" t="n">
        <v>36</v>
      </c>
      <c r="F913" s="1" t="s">
        <v>41</v>
      </c>
      <c r="G913" s="1" t="n">
        <f aca="false">PRODUCT(C913+D913+E913)</f>
        <v>45</v>
      </c>
      <c r="H913" s="48" t="n">
        <v>47</v>
      </c>
      <c r="I913" s="106" t="n">
        <f aca="false">PRODUCT(G913/H913)</f>
        <v>0.957446808510638</v>
      </c>
      <c r="K913" s="56"/>
    </row>
    <row r="914" customFormat="false" ht="15" hidden="false" customHeight="false" outlineLevel="0" collapsed="false">
      <c r="A914" s="54" t="n">
        <v>913</v>
      </c>
      <c r="B914" s="6" t="s">
        <v>2575</v>
      </c>
      <c r="C914" s="1" t="n">
        <v>2</v>
      </c>
      <c r="D914" s="1" t="n">
        <v>9</v>
      </c>
      <c r="E914" s="1" t="n">
        <v>34</v>
      </c>
      <c r="F914" s="1" t="s">
        <v>41</v>
      </c>
      <c r="G914" s="1" t="n">
        <f aca="false">PRODUCT(C914+D914+E914)</f>
        <v>45</v>
      </c>
      <c r="H914" s="48" t="n">
        <v>71</v>
      </c>
      <c r="I914" s="106" t="n">
        <f aca="false">PRODUCT(G914/H914)</f>
        <v>0.633802816901409</v>
      </c>
      <c r="K914" s="6"/>
    </row>
    <row r="915" customFormat="false" ht="15" hidden="false" customHeight="false" outlineLevel="0" collapsed="false">
      <c r="A915" s="54" t="n">
        <v>914</v>
      </c>
      <c r="B915" s="6" t="s">
        <v>2689</v>
      </c>
      <c r="C915" s="1" t="n">
        <v>1</v>
      </c>
      <c r="D915" s="1" t="n">
        <v>26</v>
      </c>
      <c r="E915" s="1" t="n">
        <v>18</v>
      </c>
      <c r="F915" s="1" t="s">
        <v>41</v>
      </c>
      <c r="G915" s="1" t="n">
        <f aca="false">PRODUCT(C915+D915+E915)</f>
        <v>45</v>
      </c>
      <c r="H915" s="48" t="n">
        <v>45</v>
      </c>
      <c r="I915" s="106" t="n">
        <f aca="false">PRODUCT(G915/H915)</f>
        <v>1</v>
      </c>
      <c r="K915" s="6"/>
    </row>
    <row r="916" customFormat="false" ht="15" hidden="false" customHeight="false" outlineLevel="0" collapsed="false">
      <c r="A916" s="54" t="n">
        <v>915</v>
      </c>
      <c r="B916" s="6" t="s">
        <v>2901</v>
      </c>
      <c r="C916" s="1" t="n">
        <v>0</v>
      </c>
      <c r="D916" s="1" t="n">
        <v>42</v>
      </c>
      <c r="E916" s="1" t="n">
        <v>3</v>
      </c>
      <c r="F916" s="1" t="s">
        <v>41</v>
      </c>
      <c r="G916" s="1" t="n">
        <f aca="false">PRODUCT(C916+D916+E916)</f>
        <v>45</v>
      </c>
      <c r="H916" s="48" t="n">
        <v>39</v>
      </c>
      <c r="I916" s="106" t="n">
        <f aca="false">PRODUCT(G916/H916)</f>
        <v>1.15384615384615</v>
      </c>
      <c r="K916" s="6"/>
    </row>
    <row r="917" customFormat="false" ht="15" hidden="false" customHeight="false" outlineLevel="0" collapsed="false">
      <c r="A917" s="54" t="n">
        <v>916</v>
      </c>
      <c r="B917" s="6" t="s">
        <v>2302</v>
      </c>
      <c r="C917" s="1" t="n">
        <v>1</v>
      </c>
      <c r="D917" s="1" t="n">
        <v>16</v>
      </c>
      <c r="E917" s="1" t="n">
        <v>27</v>
      </c>
      <c r="F917" s="1" t="s">
        <v>41</v>
      </c>
      <c r="G917" s="1" t="n">
        <f aca="false">PRODUCT(C917+D917+E917)</f>
        <v>44</v>
      </c>
      <c r="H917" s="48" t="n">
        <v>61</v>
      </c>
      <c r="I917" s="106" t="n">
        <f aca="false">PRODUCT(G917/H917)</f>
        <v>0.721311475409836</v>
      </c>
      <c r="K917" s="6"/>
    </row>
    <row r="918" customFormat="false" ht="15" hidden="false" customHeight="false" outlineLevel="0" collapsed="false">
      <c r="A918" s="54" t="n">
        <v>917</v>
      </c>
      <c r="B918" s="6" t="s">
        <v>2480</v>
      </c>
      <c r="C918" s="1" t="n">
        <v>4</v>
      </c>
      <c r="D918" s="1" t="n">
        <v>18</v>
      </c>
      <c r="E918" s="1" t="n">
        <v>22</v>
      </c>
      <c r="F918" s="1" t="s">
        <v>41</v>
      </c>
      <c r="G918" s="1" t="n">
        <f aca="false">PRODUCT(C918+D918+E918)</f>
        <v>44</v>
      </c>
      <c r="H918" s="48" t="n">
        <v>66</v>
      </c>
      <c r="I918" s="106" t="n">
        <f aca="false">PRODUCT(G918/H918)</f>
        <v>0.666666666666667</v>
      </c>
      <c r="K918" s="6"/>
    </row>
    <row r="919" customFormat="false" ht="15" hidden="false" customHeight="false" outlineLevel="0" collapsed="false">
      <c r="A919" s="54" t="n">
        <v>918</v>
      </c>
      <c r="B919" s="6" t="s">
        <v>2598</v>
      </c>
      <c r="C919" s="1" t="n">
        <v>2</v>
      </c>
      <c r="D919" s="1" t="n">
        <v>24</v>
      </c>
      <c r="E919" s="1" t="n">
        <v>18</v>
      </c>
      <c r="F919" s="1" t="s">
        <v>41</v>
      </c>
      <c r="G919" s="1" t="n">
        <f aca="false">PRODUCT(C919+D919+E919)</f>
        <v>44</v>
      </c>
      <c r="H919" s="48" t="n">
        <v>68</v>
      </c>
      <c r="I919" s="106" t="n">
        <f aca="false">PRODUCT(G919/H919)</f>
        <v>0.647058823529412</v>
      </c>
      <c r="K919" s="6"/>
    </row>
    <row r="920" customFormat="false" ht="15" hidden="false" customHeight="false" outlineLevel="0" collapsed="false">
      <c r="A920" s="54" t="n">
        <v>919</v>
      </c>
      <c r="B920" s="56" t="s">
        <v>98</v>
      </c>
      <c r="C920" s="1" t="n">
        <v>0</v>
      </c>
      <c r="D920" s="1" t="n">
        <v>13</v>
      </c>
      <c r="E920" s="1" t="n">
        <v>31</v>
      </c>
      <c r="F920" s="1" t="s">
        <v>41</v>
      </c>
      <c r="G920" s="1" t="n">
        <f aca="false">PRODUCT(C920+D920+E920)</f>
        <v>44</v>
      </c>
      <c r="H920" s="48" t="n">
        <v>88</v>
      </c>
      <c r="I920" s="106" t="n">
        <f aca="false">PRODUCT(G920/H920)</f>
        <v>0.5</v>
      </c>
      <c r="K920" s="56"/>
    </row>
    <row r="921" customFormat="false" ht="15" hidden="false" customHeight="false" outlineLevel="0" collapsed="false">
      <c r="A921" s="54" t="n">
        <v>920</v>
      </c>
      <c r="B921" s="6" t="s">
        <v>2684</v>
      </c>
      <c r="C921" s="1" t="n">
        <v>1</v>
      </c>
      <c r="D921" s="1" t="n">
        <v>13</v>
      </c>
      <c r="E921" s="1" t="n">
        <v>30</v>
      </c>
      <c r="F921" s="1" t="s">
        <v>41</v>
      </c>
      <c r="G921" s="1" t="n">
        <f aca="false">PRODUCT(C921+D921+E921)</f>
        <v>44</v>
      </c>
      <c r="H921" s="48" t="n">
        <v>46</v>
      </c>
      <c r="I921" s="106" t="n">
        <f aca="false">PRODUCT(G921/H921)</f>
        <v>0.956521739130435</v>
      </c>
      <c r="K921" s="6"/>
    </row>
    <row r="922" customFormat="false" ht="15" hidden="false" customHeight="false" outlineLevel="0" collapsed="false">
      <c r="A922" s="54" t="n">
        <v>921</v>
      </c>
      <c r="B922" s="6" t="s">
        <v>2770</v>
      </c>
      <c r="C922" s="1" t="n">
        <v>3</v>
      </c>
      <c r="D922" s="1" t="n">
        <v>29</v>
      </c>
      <c r="E922" s="1" t="n">
        <v>12</v>
      </c>
      <c r="F922" s="1" t="s">
        <v>41</v>
      </c>
      <c r="G922" s="1" t="n">
        <f aca="false">PRODUCT(C922+D922+E922)</f>
        <v>44</v>
      </c>
      <c r="H922" s="48" t="n">
        <v>40</v>
      </c>
      <c r="I922" s="106" t="n">
        <f aca="false">PRODUCT(G922/H922)</f>
        <v>1.1</v>
      </c>
      <c r="K922" s="6"/>
    </row>
    <row r="923" customFormat="false" ht="15" hidden="false" customHeight="false" outlineLevel="0" collapsed="false">
      <c r="A923" s="54" t="n">
        <v>922</v>
      </c>
      <c r="B923" s="6" t="s">
        <v>2772</v>
      </c>
      <c r="C923" s="1" t="n">
        <v>0</v>
      </c>
      <c r="D923" s="1" t="n">
        <v>8</v>
      </c>
      <c r="E923" s="1" t="n">
        <v>36</v>
      </c>
      <c r="F923" s="1" t="s">
        <v>41</v>
      </c>
      <c r="G923" s="1" t="n">
        <f aca="false">PRODUCT(C923+D923+E923)</f>
        <v>44</v>
      </c>
      <c r="H923" s="48" t="n">
        <v>23</v>
      </c>
      <c r="I923" s="106" t="n">
        <f aca="false">PRODUCT(G923/H923)</f>
        <v>1.91304347826087</v>
      </c>
      <c r="K923" s="6"/>
    </row>
    <row r="924" customFormat="false" ht="15" hidden="false" customHeight="false" outlineLevel="0" collapsed="false">
      <c r="A924" s="54" t="n">
        <v>923</v>
      </c>
      <c r="B924" s="6" t="s">
        <v>2333</v>
      </c>
      <c r="C924" s="1" t="n">
        <v>2</v>
      </c>
      <c r="D924" s="1" t="n">
        <v>20</v>
      </c>
      <c r="E924" s="1" t="n">
        <v>21</v>
      </c>
      <c r="F924" s="1" t="s">
        <v>41</v>
      </c>
      <c r="G924" s="1" t="n">
        <f aca="false">PRODUCT(C924+D924+E924)</f>
        <v>43</v>
      </c>
      <c r="H924" s="48" t="n">
        <v>70</v>
      </c>
      <c r="I924" s="106" t="n">
        <f aca="false">PRODUCT(G924/H924)</f>
        <v>0.614285714285714</v>
      </c>
      <c r="K924" s="6"/>
    </row>
    <row r="925" customFormat="false" ht="15" hidden="false" customHeight="false" outlineLevel="0" collapsed="false">
      <c r="A925" s="54" t="n">
        <v>924</v>
      </c>
      <c r="B925" s="6" t="s">
        <v>2563</v>
      </c>
      <c r="C925" s="1" t="n">
        <v>2</v>
      </c>
      <c r="D925" s="1" t="n">
        <v>24</v>
      </c>
      <c r="E925" s="1" t="n">
        <v>17</v>
      </c>
      <c r="F925" s="1" t="s">
        <v>41</v>
      </c>
      <c r="G925" s="1" t="n">
        <f aca="false">PRODUCT(C925+D925+E925)</f>
        <v>43</v>
      </c>
      <c r="H925" s="48" t="n">
        <v>78</v>
      </c>
      <c r="I925" s="106" t="n">
        <f aca="false">PRODUCT(G925/H925)</f>
        <v>0.551282051282051</v>
      </c>
      <c r="K925" s="6"/>
    </row>
    <row r="926" customFormat="false" ht="15" hidden="false" customHeight="false" outlineLevel="0" collapsed="false">
      <c r="A926" s="54" t="n">
        <v>925</v>
      </c>
      <c r="B926" s="6" t="s">
        <v>2604</v>
      </c>
      <c r="C926" s="1" t="n">
        <v>1</v>
      </c>
      <c r="D926" s="1" t="n">
        <v>23</v>
      </c>
      <c r="E926" s="1" t="n">
        <v>19</v>
      </c>
      <c r="F926" s="1" t="s">
        <v>41</v>
      </c>
      <c r="G926" s="1" t="n">
        <f aca="false">PRODUCT(C926+D926+E926)</f>
        <v>43</v>
      </c>
      <c r="H926" s="48" t="n">
        <v>50</v>
      </c>
      <c r="I926" s="106" t="n">
        <f aca="false">PRODUCT(G926/H926)</f>
        <v>0.86</v>
      </c>
      <c r="K926" s="6"/>
    </row>
    <row r="927" customFormat="false" ht="15" hidden="false" customHeight="false" outlineLevel="0" collapsed="false">
      <c r="A927" s="54" t="n">
        <v>926</v>
      </c>
      <c r="B927" s="6" t="s">
        <v>2796</v>
      </c>
      <c r="C927" s="1" t="n">
        <v>2</v>
      </c>
      <c r="D927" s="1" t="n">
        <v>18</v>
      </c>
      <c r="E927" s="1" t="n">
        <v>23</v>
      </c>
      <c r="F927" s="1" t="s">
        <v>41</v>
      </c>
      <c r="G927" s="1" t="n">
        <f aca="false">PRODUCT(C927+D927+E927)</f>
        <v>43</v>
      </c>
      <c r="H927" s="48" t="n">
        <v>24</v>
      </c>
      <c r="I927" s="106" t="n">
        <f aca="false">PRODUCT(G927/H927)</f>
        <v>1.79166666666667</v>
      </c>
      <c r="K927" s="6"/>
    </row>
    <row r="928" customFormat="false" ht="15" hidden="false" customHeight="false" outlineLevel="0" collapsed="false">
      <c r="A928" s="54" t="n">
        <v>927</v>
      </c>
      <c r="B928" s="6" t="s">
        <v>3008</v>
      </c>
      <c r="C928" s="1" t="n">
        <v>1</v>
      </c>
      <c r="D928" s="1" t="n">
        <v>39</v>
      </c>
      <c r="E928" s="1" t="n">
        <v>3</v>
      </c>
      <c r="F928" s="1" t="s">
        <v>41</v>
      </c>
      <c r="G928" s="1" t="n">
        <f aca="false">PRODUCT(C928+D928+E928)</f>
        <v>43</v>
      </c>
      <c r="H928" s="48" t="n">
        <v>24</v>
      </c>
      <c r="I928" s="106" t="n">
        <f aca="false">PRODUCT(G928/H928)</f>
        <v>1.79166666666667</v>
      </c>
      <c r="K928" s="6"/>
    </row>
    <row r="929" customFormat="false" ht="15" hidden="false" customHeight="false" outlineLevel="0" collapsed="false">
      <c r="A929" s="54" t="n">
        <v>928</v>
      </c>
      <c r="B929" s="6" t="s">
        <v>2431</v>
      </c>
      <c r="C929" s="1" t="n">
        <v>1</v>
      </c>
      <c r="D929" s="1" t="n">
        <v>10</v>
      </c>
      <c r="E929" s="1" t="n">
        <v>31</v>
      </c>
      <c r="F929" s="1" t="s">
        <v>41</v>
      </c>
      <c r="G929" s="1" t="n">
        <f aca="false">PRODUCT(C929+D929+E929)</f>
        <v>42</v>
      </c>
      <c r="H929" s="48" t="n">
        <v>83</v>
      </c>
      <c r="I929" s="106" t="n">
        <f aca="false">PRODUCT(G929/H929)</f>
        <v>0.506024096385542</v>
      </c>
      <c r="K929" s="6"/>
    </row>
    <row r="930" customFormat="false" ht="15" hidden="false" customHeight="false" outlineLevel="0" collapsed="false">
      <c r="A930" s="54" t="n">
        <v>929</v>
      </c>
      <c r="B930" s="6" t="s">
        <v>2533</v>
      </c>
      <c r="C930" s="1" t="n">
        <v>1</v>
      </c>
      <c r="D930" s="1" t="n">
        <v>31</v>
      </c>
      <c r="E930" s="1" t="n">
        <v>10</v>
      </c>
      <c r="F930" s="1" t="s">
        <v>41</v>
      </c>
      <c r="G930" s="1" t="n">
        <f aca="false">PRODUCT(C930+D930+E930)</f>
        <v>42</v>
      </c>
      <c r="H930" s="48" t="n">
        <v>63</v>
      </c>
      <c r="I930" s="106" t="n">
        <f aca="false">PRODUCT(G930/H930)</f>
        <v>0.666666666666667</v>
      </c>
      <c r="K930" s="6"/>
    </row>
    <row r="931" customFormat="false" ht="15" hidden="false" customHeight="false" outlineLevel="0" collapsed="false">
      <c r="A931" s="54" t="n">
        <v>930</v>
      </c>
      <c r="B931" s="6" t="s">
        <v>2560</v>
      </c>
      <c r="C931" s="1" t="n">
        <v>1</v>
      </c>
      <c r="D931" s="1" t="n">
        <v>24</v>
      </c>
      <c r="E931" s="1" t="n">
        <v>17</v>
      </c>
      <c r="F931" s="1" t="s">
        <v>41</v>
      </c>
      <c r="G931" s="1" t="n">
        <f aca="false">PRODUCT(C931+D931+E931)</f>
        <v>42</v>
      </c>
      <c r="H931" s="48" t="n">
        <v>78</v>
      </c>
      <c r="I931" s="106" t="n">
        <f aca="false">PRODUCT(G931/H931)</f>
        <v>0.538461538461538</v>
      </c>
      <c r="K931" s="6"/>
    </row>
    <row r="932" customFormat="false" ht="15" hidden="false" customHeight="false" outlineLevel="0" collapsed="false">
      <c r="A932" s="54" t="n">
        <v>931</v>
      </c>
      <c r="B932" s="6" t="s">
        <v>2574</v>
      </c>
      <c r="C932" s="1" t="n">
        <v>2</v>
      </c>
      <c r="D932" s="1" t="n">
        <v>10</v>
      </c>
      <c r="E932" s="1" t="n">
        <v>30</v>
      </c>
      <c r="F932" s="1" t="s">
        <v>41</v>
      </c>
      <c r="G932" s="1" t="n">
        <f aca="false">PRODUCT(C932+D932+E932)</f>
        <v>42</v>
      </c>
      <c r="H932" s="48" t="n">
        <v>78</v>
      </c>
      <c r="I932" s="106" t="n">
        <f aca="false">PRODUCT(G932/H932)</f>
        <v>0.538461538461538</v>
      </c>
      <c r="K932" s="6"/>
    </row>
    <row r="933" customFormat="false" ht="15" hidden="false" customHeight="false" outlineLevel="0" collapsed="false">
      <c r="A933" s="54" t="n">
        <v>932</v>
      </c>
      <c r="B933" s="6" t="s">
        <v>2646</v>
      </c>
      <c r="C933" s="1" t="n">
        <v>1</v>
      </c>
      <c r="D933" s="1" t="n">
        <v>18</v>
      </c>
      <c r="E933" s="1" t="n">
        <v>23</v>
      </c>
      <c r="F933" s="1" t="s">
        <v>41</v>
      </c>
      <c r="G933" s="1" t="n">
        <f aca="false">PRODUCT(C933+D933+E933)</f>
        <v>42</v>
      </c>
      <c r="H933" s="48" t="n">
        <v>52</v>
      </c>
      <c r="I933" s="106" t="n">
        <f aca="false">PRODUCT(G933/H933)</f>
        <v>0.807692307692308</v>
      </c>
      <c r="K933" s="6"/>
    </row>
    <row r="934" customFormat="false" ht="15" hidden="false" customHeight="false" outlineLevel="0" collapsed="false">
      <c r="A934" s="54" t="n">
        <v>933</v>
      </c>
      <c r="B934" s="6" t="s">
        <v>2769</v>
      </c>
      <c r="C934" s="1" t="n">
        <v>1</v>
      </c>
      <c r="D934" s="1" t="n">
        <v>16</v>
      </c>
      <c r="E934" s="1" t="n">
        <v>25</v>
      </c>
      <c r="F934" s="1" t="s">
        <v>41</v>
      </c>
      <c r="G934" s="1" t="n">
        <f aca="false">PRODUCT(C934+D934+E934)</f>
        <v>42</v>
      </c>
      <c r="H934" s="48" t="n">
        <v>40</v>
      </c>
      <c r="I934" s="106" t="n">
        <f aca="false">PRODUCT(G934/H934)</f>
        <v>1.05</v>
      </c>
      <c r="K934" s="6"/>
    </row>
    <row r="935" customFormat="false" ht="15" hidden="false" customHeight="false" outlineLevel="0" collapsed="false">
      <c r="A935" s="54" t="n">
        <v>934</v>
      </c>
      <c r="B935" s="6" t="s">
        <v>2813</v>
      </c>
      <c r="C935" s="1" t="n">
        <v>3</v>
      </c>
      <c r="D935" s="1" t="n">
        <v>26</v>
      </c>
      <c r="E935" s="1" t="n">
        <v>13</v>
      </c>
      <c r="F935" s="1" t="s">
        <v>41</v>
      </c>
      <c r="G935" s="1" t="n">
        <f aca="false">PRODUCT(C935+D935+E935)</f>
        <v>42</v>
      </c>
      <c r="H935" s="48" t="n">
        <v>39</v>
      </c>
      <c r="I935" s="106" t="n">
        <f aca="false">PRODUCT(G935/H935)</f>
        <v>1.07692307692308</v>
      </c>
      <c r="K935" s="6"/>
    </row>
    <row r="936" customFormat="false" ht="15" hidden="false" customHeight="false" outlineLevel="0" collapsed="false">
      <c r="A936" s="54" t="n">
        <v>935</v>
      </c>
      <c r="B936" s="6" t="s">
        <v>2909</v>
      </c>
      <c r="C936" s="1" t="n">
        <v>1</v>
      </c>
      <c r="D936" s="1" t="n">
        <v>38</v>
      </c>
      <c r="E936" s="1" t="n">
        <v>3</v>
      </c>
      <c r="F936" s="1" t="s">
        <v>41</v>
      </c>
      <c r="G936" s="1" t="n">
        <f aca="false">PRODUCT(C936+D936+E936)</f>
        <v>42</v>
      </c>
      <c r="H936" s="48" t="n">
        <v>31</v>
      </c>
      <c r="I936" s="106" t="n">
        <f aca="false">PRODUCT(G936/H936)</f>
        <v>1.35483870967742</v>
      </c>
      <c r="K936" s="6"/>
    </row>
    <row r="937" customFormat="false" ht="15" hidden="false" customHeight="false" outlineLevel="0" collapsed="false">
      <c r="A937" s="54" t="n">
        <v>936</v>
      </c>
      <c r="B937" s="6" t="s">
        <v>2213</v>
      </c>
      <c r="C937" s="1" t="n">
        <v>1</v>
      </c>
      <c r="D937" s="1" t="n">
        <v>14</v>
      </c>
      <c r="E937" s="1" t="n">
        <v>26</v>
      </c>
      <c r="F937" s="1" t="s">
        <v>41</v>
      </c>
      <c r="G937" s="1" t="n">
        <f aca="false">PRODUCT(C937+D937+E937)</f>
        <v>41</v>
      </c>
      <c r="H937" s="48" t="n">
        <v>107</v>
      </c>
      <c r="I937" s="106" t="n">
        <f aca="false">PRODUCT(G937/H937)</f>
        <v>0.383177570093458</v>
      </c>
      <c r="K937" s="6"/>
    </row>
    <row r="938" customFormat="false" ht="15" hidden="false" customHeight="false" outlineLevel="0" collapsed="false">
      <c r="A938" s="54" t="n">
        <v>937</v>
      </c>
      <c r="B938" s="56" t="s">
        <v>196</v>
      </c>
      <c r="C938" s="1" t="n">
        <v>3</v>
      </c>
      <c r="D938" s="1" t="n">
        <v>25</v>
      </c>
      <c r="E938" s="1" t="n">
        <v>13</v>
      </c>
      <c r="F938" s="1" t="s">
        <v>41</v>
      </c>
      <c r="G938" s="1" t="n">
        <f aca="false">PRODUCT(C938+D938+E938)</f>
        <v>41</v>
      </c>
      <c r="H938" s="48" t="n">
        <v>95</v>
      </c>
      <c r="I938" s="106" t="n">
        <f aca="false">PRODUCT(G938/H938)</f>
        <v>0.431578947368421</v>
      </c>
      <c r="K938" s="56"/>
    </row>
    <row r="939" customFormat="false" ht="15" hidden="false" customHeight="false" outlineLevel="0" collapsed="false">
      <c r="A939" s="54" t="n">
        <v>938</v>
      </c>
      <c r="B939" s="6" t="s">
        <v>2584</v>
      </c>
      <c r="C939" s="1" t="n">
        <v>1</v>
      </c>
      <c r="D939" s="1" t="n">
        <v>15</v>
      </c>
      <c r="E939" s="1" t="n">
        <v>25</v>
      </c>
      <c r="F939" s="1" t="s">
        <v>41</v>
      </c>
      <c r="G939" s="1" t="n">
        <f aca="false">PRODUCT(C939+D939+E939)</f>
        <v>41</v>
      </c>
      <c r="H939" s="48" t="n">
        <v>55</v>
      </c>
      <c r="I939" s="106" t="n">
        <f aca="false">PRODUCT(G939/H939)</f>
        <v>0.745454545454546</v>
      </c>
      <c r="K939" s="6"/>
    </row>
    <row r="940" customFormat="false" ht="15" hidden="false" customHeight="false" outlineLevel="0" collapsed="false">
      <c r="A940" s="54" t="n">
        <v>939</v>
      </c>
      <c r="B940" s="6" t="s">
        <v>2679</v>
      </c>
      <c r="C940" s="1" t="n">
        <v>1</v>
      </c>
      <c r="D940" s="1" t="n">
        <v>16</v>
      </c>
      <c r="E940" s="1" t="n">
        <v>24</v>
      </c>
      <c r="F940" s="1" t="s">
        <v>41</v>
      </c>
      <c r="G940" s="1" t="n">
        <f aca="false">PRODUCT(C940+D940+E940)</f>
        <v>41</v>
      </c>
      <c r="H940" s="48" t="n">
        <v>36</v>
      </c>
      <c r="I940" s="106" t="n">
        <f aca="false">PRODUCT(G940/H940)</f>
        <v>1.13888888888889</v>
      </c>
      <c r="K940" s="6"/>
    </row>
    <row r="941" customFormat="false" ht="15" hidden="false" customHeight="false" outlineLevel="0" collapsed="false">
      <c r="A941" s="54" t="n">
        <v>940</v>
      </c>
      <c r="B941" s="6" t="s">
        <v>2692</v>
      </c>
      <c r="C941" s="1" t="n">
        <v>0</v>
      </c>
      <c r="D941" s="1" t="n">
        <v>21</v>
      </c>
      <c r="E941" s="1" t="n">
        <v>20</v>
      </c>
      <c r="F941" s="1" t="s">
        <v>41</v>
      </c>
      <c r="G941" s="1" t="n">
        <f aca="false">PRODUCT(C941+D941+E941)</f>
        <v>41</v>
      </c>
      <c r="H941" s="48" t="n">
        <v>46</v>
      </c>
      <c r="I941" s="106" t="n">
        <f aca="false">PRODUCT(G941/H941)</f>
        <v>0.891304347826087</v>
      </c>
      <c r="K941" s="6"/>
    </row>
    <row r="942" customFormat="false" ht="15" hidden="false" customHeight="false" outlineLevel="0" collapsed="false">
      <c r="A942" s="54" t="n">
        <v>941</v>
      </c>
      <c r="B942" s="6" t="s">
        <v>2817</v>
      </c>
      <c r="C942" s="1" t="n">
        <v>2</v>
      </c>
      <c r="D942" s="1" t="n">
        <v>16</v>
      </c>
      <c r="E942" s="1" t="n">
        <v>23</v>
      </c>
      <c r="F942" s="1" t="s">
        <v>41</v>
      </c>
      <c r="G942" s="1" t="n">
        <f aca="false">PRODUCT(C942+D942+E942)</f>
        <v>41</v>
      </c>
      <c r="H942" s="48" t="n">
        <v>30</v>
      </c>
      <c r="I942" s="106" t="n">
        <f aca="false">PRODUCT(G942/H942)</f>
        <v>1.36666666666667</v>
      </c>
      <c r="K942" s="6"/>
    </row>
    <row r="943" customFormat="false" ht="15" hidden="false" customHeight="false" outlineLevel="0" collapsed="false">
      <c r="A943" s="54" t="n">
        <v>942</v>
      </c>
      <c r="B943" s="6" t="s">
        <v>2829</v>
      </c>
      <c r="C943" s="1" t="n">
        <v>1</v>
      </c>
      <c r="D943" s="1" t="n">
        <v>15</v>
      </c>
      <c r="E943" s="1" t="n">
        <v>25</v>
      </c>
      <c r="F943" s="1" t="s">
        <v>41</v>
      </c>
      <c r="G943" s="1" t="n">
        <f aca="false">PRODUCT(C943+D943+E943)</f>
        <v>41</v>
      </c>
      <c r="H943" s="48" t="n">
        <v>26</v>
      </c>
      <c r="I943" s="106" t="n">
        <f aca="false">PRODUCT(G943/H943)</f>
        <v>1.57692307692308</v>
      </c>
      <c r="K943" s="6"/>
    </row>
    <row r="944" customFormat="false" ht="15" hidden="false" customHeight="false" outlineLevel="0" collapsed="false">
      <c r="A944" s="54" t="n">
        <v>943</v>
      </c>
      <c r="B944" s="6" t="s">
        <v>2840</v>
      </c>
      <c r="C944" s="1" t="n">
        <v>0</v>
      </c>
      <c r="D944" s="1" t="n">
        <v>18</v>
      </c>
      <c r="E944" s="1" t="n">
        <v>23</v>
      </c>
      <c r="F944" s="1" t="s">
        <v>41</v>
      </c>
      <c r="G944" s="1" t="n">
        <f aca="false">PRODUCT(C944+D944+E944)</f>
        <v>41</v>
      </c>
      <c r="H944" s="48" t="n">
        <v>22</v>
      </c>
      <c r="I944" s="106" t="n">
        <f aca="false">PRODUCT(G944/H944)</f>
        <v>1.86363636363636</v>
      </c>
      <c r="K944" s="6"/>
    </row>
    <row r="945" customFormat="false" ht="15" hidden="false" customHeight="false" outlineLevel="0" collapsed="false">
      <c r="A945" s="54" t="n">
        <v>944</v>
      </c>
      <c r="B945" s="6" t="s">
        <v>2452</v>
      </c>
      <c r="C945" s="1" t="n">
        <v>2</v>
      </c>
      <c r="D945" s="1" t="n">
        <v>9</v>
      </c>
      <c r="E945" s="1" t="n">
        <v>29</v>
      </c>
      <c r="F945" s="1" t="s">
        <v>41</v>
      </c>
      <c r="G945" s="1" t="n">
        <f aca="false">PRODUCT(C945+D945+E945)</f>
        <v>40</v>
      </c>
      <c r="H945" s="48" t="n">
        <v>86</v>
      </c>
      <c r="I945" s="106" t="n">
        <f aca="false">PRODUCT(G945/H945)</f>
        <v>0.465116279069767</v>
      </c>
      <c r="K945" s="6"/>
    </row>
    <row r="946" customFormat="false" ht="15" hidden="false" customHeight="false" outlineLevel="0" collapsed="false">
      <c r="A946" s="54" t="n">
        <v>945</v>
      </c>
      <c r="B946" s="6" t="s">
        <v>2459</v>
      </c>
      <c r="C946" s="1" t="n">
        <v>3</v>
      </c>
      <c r="D946" s="1" t="n">
        <v>10</v>
      </c>
      <c r="E946" s="1" t="n">
        <v>27</v>
      </c>
      <c r="F946" s="1" t="s">
        <v>41</v>
      </c>
      <c r="G946" s="1" t="n">
        <f aca="false">PRODUCT(C946+D946+E946)</f>
        <v>40</v>
      </c>
      <c r="H946" s="48" t="n">
        <v>65</v>
      </c>
      <c r="I946" s="106" t="n">
        <f aca="false">PRODUCT(G946/H946)</f>
        <v>0.615384615384615</v>
      </c>
      <c r="K946" s="6"/>
    </row>
    <row r="947" customFormat="false" ht="15" hidden="false" customHeight="false" outlineLevel="0" collapsed="false">
      <c r="A947" s="54" t="n">
        <v>946</v>
      </c>
      <c r="B947" s="6" t="s">
        <v>2475</v>
      </c>
      <c r="C947" s="1" t="n">
        <v>1</v>
      </c>
      <c r="D947" s="1" t="n">
        <v>9</v>
      </c>
      <c r="E947" s="1" t="n">
        <v>30</v>
      </c>
      <c r="F947" s="1" t="s">
        <v>41</v>
      </c>
      <c r="G947" s="1" t="n">
        <f aca="false">PRODUCT(C947+D947+E947)</f>
        <v>40</v>
      </c>
      <c r="H947" s="48" t="n">
        <v>94</v>
      </c>
      <c r="I947" s="106" t="n">
        <f aca="false">PRODUCT(G947/H947)</f>
        <v>0.425531914893617</v>
      </c>
      <c r="K947" s="6"/>
    </row>
    <row r="948" customFormat="false" ht="15" hidden="false" customHeight="false" outlineLevel="0" collapsed="false">
      <c r="A948" s="54" t="n">
        <v>947</v>
      </c>
      <c r="B948" s="6" t="s">
        <v>2479</v>
      </c>
      <c r="C948" s="1" t="n">
        <v>2</v>
      </c>
      <c r="D948" s="1" t="n">
        <v>14</v>
      </c>
      <c r="E948" s="1" t="n">
        <v>24</v>
      </c>
      <c r="F948" s="1" t="s">
        <v>41</v>
      </c>
      <c r="G948" s="1" t="n">
        <f aca="false">PRODUCT(C948+D948+E948)</f>
        <v>40</v>
      </c>
      <c r="H948" s="48" t="n">
        <v>88</v>
      </c>
      <c r="I948" s="106" t="n">
        <f aca="false">PRODUCT(G948/H948)</f>
        <v>0.454545454545455</v>
      </c>
      <c r="K948" s="6"/>
    </row>
    <row r="949" customFormat="false" ht="15" hidden="false" customHeight="false" outlineLevel="0" collapsed="false">
      <c r="A949" s="54" t="n">
        <v>948</v>
      </c>
      <c r="B949" s="6" t="s">
        <v>2519</v>
      </c>
      <c r="C949" s="1" t="n">
        <v>1</v>
      </c>
      <c r="D949" s="1" t="n">
        <v>4</v>
      </c>
      <c r="E949" s="1" t="n">
        <v>35</v>
      </c>
      <c r="F949" s="1" t="s">
        <v>41</v>
      </c>
      <c r="G949" s="1" t="n">
        <f aca="false">PRODUCT(C949+D949+E949)</f>
        <v>40</v>
      </c>
      <c r="H949" s="48" t="n">
        <v>39</v>
      </c>
      <c r="I949" s="106" t="n">
        <f aca="false">PRODUCT(G949/H949)</f>
        <v>1.02564102564103</v>
      </c>
      <c r="K949" s="6"/>
    </row>
    <row r="950" customFormat="false" ht="15" hidden="false" customHeight="false" outlineLevel="0" collapsed="false">
      <c r="A950" s="54" t="n">
        <v>949</v>
      </c>
      <c r="B950" s="6" t="s">
        <v>2558</v>
      </c>
      <c r="C950" s="1" t="n">
        <v>0</v>
      </c>
      <c r="D950" s="1" t="n">
        <v>16</v>
      </c>
      <c r="E950" s="1" t="n">
        <v>24</v>
      </c>
      <c r="F950" s="1" t="s">
        <v>41</v>
      </c>
      <c r="G950" s="1" t="n">
        <f aca="false">PRODUCT(C950+D950+E950)</f>
        <v>40</v>
      </c>
      <c r="H950" s="48" t="n">
        <v>80</v>
      </c>
      <c r="I950" s="106" t="n">
        <f aca="false">PRODUCT(G950/H950)</f>
        <v>0.5</v>
      </c>
      <c r="K950" s="6"/>
    </row>
    <row r="951" customFormat="false" ht="15" hidden="false" customHeight="false" outlineLevel="0" collapsed="false">
      <c r="A951" s="54" t="n">
        <v>950</v>
      </c>
      <c r="B951" s="56" t="s">
        <v>504</v>
      </c>
      <c r="C951" s="1" t="n">
        <v>0</v>
      </c>
      <c r="D951" s="1" t="n">
        <v>2</v>
      </c>
      <c r="E951" s="1" t="n">
        <v>38</v>
      </c>
      <c r="F951" s="1" t="s">
        <v>41</v>
      </c>
      <c r="G951" s="1" t="n">
        <f aca="false">PRODUCT(C951+D951+E951)</f>
        <v>40</v>
      </c>
      <c r="H951" s="48" t="n">
        <v>48</v>
      </c>
      <c r="I951" s="106" t="n">
        <f aca="false">PRODUCT(G951/H951)</f>
        <v>0.833333333333333</v>
      </c>
      <c r="K951" s="56"/>
    </row>
    <row r="952" customFormat="false" ht="15" hidden="false" customHeight="false" outlineLevel="0" collapsed="false">
      <c r="A952" s="54" t="n">
        <v>951</v>
      </c>
      <c r="B952" s="56" t="s">
        <v>506</v>
      </c>
      <c r="C952" s="1" t="n">
        <v>1</v>
      </c>
      <c r="D952" s="1" t="n">
        <v>7</v>
      </c>
      <c r="E952" s="1" t="n">
        <v>32</v>
      </c>
      <c r="F952" s="1" t="s">
        <v>41</v>
      </c>
      <c r="G952" s="1" t="n">
        <f aca="false">PRODUCT(C952+D952+E952)</f>
        <v>40</v>
      </c>
      <c r="H952" s="48" t="n">
        <v>48</v>
      </c>
      <c r="I952" s="106" t="n">
        <f aca="false">PRODUCT(G952/H952)</f>
        <v>0.833333333333333</v>
      </c>
      <c r="K952" s="56"/>
    </row>
    <row r="953" customFormat="false" ht="15" hidden="false" customHeight="false" outlineLevel="0" collapsed="false">
      <c r="A953" s="54" t="n">
        <v>952</v>
      </c>
      <c r="B953" s="6" t="s">
        <v>2628</v>
      </c>
      <c r="C953" s="1" t="n">
        <v>0</v>
      </c>
      <c r="D953" s="1" t="n">
        <v>21</v>
      </c>
      <c r="E953" s="1" t="n">
        <v>19</v>
      </c>
      <c r="F953" s="1" t="s">
        <v>41</v>
      </c>
      <c r="G953" s="1" t="n">
        <f aca="false">PRODUCT(C953+D953+E953)</f>
        <v>40</v>
      </c>
      <c r="H953" s="48" t="n">
        <v>62</v>
      </c>
      <c r="I953" s="106" t="n">
        <f aca="false">PRODUCT(G953/H953)</f>
        <v>0.645161290322581</v>
      </c>
      <c r="K953" s="6"/>
    </row>
    <row r="954" customFormat="false" ht="15" hidden="false" customHeight="false" outlineLevel="0" collapsed="false">
      <c r="A954" s="54" t="n">
        <v>953</v>
      </c>
      <c r="B954" s="6" t="s">
        <v>2656</v>
      </c>
      <c r="C954" s="1" t="n">
        <v>2</v>
      </c>
      <c r="D954" s="1" t="n">
        <v>21</v>
      </c>
      <c r="E954" s="1" t="n">
        <v>17</v>
      </c>
      <c r="F954" s="1" t="s">
        <v>41</v>
      </c>
      <c r="G954" s="1" t="n">
        <f aca="false">PRODUCT(C954+D954+E954)</f>
        <v>40</v>
      </c>
      <c r="H954" s="48" t="n">
        <v>59</v>
      </c>
      <c r="I954" s="106" t="n">
        <f aca="false">PRODUCT(G954/H954)</f>
        <v>0.677966101694915</v>
      </c>
      <c r="K954" s="6"/>
    </row>
    <row r="955" customFormat="false" ht="15" hidden="false" customHeight="false" outlineLevel="0" collapsed="false">
      <c r="A955" s="54" t="n">
        <v>954</v>
      </c>
      <c r="B955" s="56" t="s">
        <v>558</v>
      </c>
      <c r="C955" s="1" t="n">
        <v>0</v>
      </c>
      <c r="D955" s="1" t="n">
        <v>37</v>
      </c>
      <c r="E955" s="1" t="n">
        <v>3</v>
      </c>
      <c r="F955" s="1" t="s">
        <v>41</v>
      </c>
      <c r="G955" s="1" t="n">
        <f aca="false">PRODUCT(C955+D955+E955)</f>
        <v>40</v>
      </c>
      <c r="H955" s="48" t="n">
        <v>41</v>
      </c>
      <c r="I955" s="106" t="n">
        <f aca="false">PRODUCT(G955/H955)</f>
        <v>0.975609756097561</v>
      </c>
      <c r="K955" s="56"/>
    </row>
    <row r="956" customFormat="false" ht="15" hidden="false" customHeight="false" outlineLevel="0" collapsed="false">
      <c r="A956" s="54" t="n">
        <v>955</v>
      </c>
      <c r="B956" s="6" t="s">
        <v>2738</v>
      </c>
      <c r="C956" s="1" t="n">
        <v>0</v>
      </c>
      <c r="D956" s="1" t="n">
        <v>16</v>
      </c>
      <c r="E956" s="1" t="n">
        <v>24</v>
      </c>
      <c r="F956" s="1" t="s">
        <v>41</v>
      </c>
      <c r="G956" s="1" t="n">
        <f aca="false">PRODUCT(C956+D956+E956)</f>
        <v>40</v>
      </c>
      <c r="H956" s="48" t="n">
        <v>40</v>
      </c>
      <c r="I956" s="106" t="n">
        <f aca="false">PRODUCT(G956/H956)</f>
        <v>1</v>
      </c>
      <c r="K956" s="6"/>
    </row>
    <row r="957" customFormat="false" ht="15" hidden="false" customHeight="false" outlineLevel="0" collapsed="false">
      <c r="A957" s="54" t="n">
        <v>956</v>
      </c>
      <c r="B957" s="6" t="s">
        <v>2756</v>
      </c>
      <c r="C957" s="1" t="n">
        <v>0</v>
      </c>
      <c r="D957" s="1" t="n">
        <v>15</v>
      </c>
      <c r="E957" s="1" t="n">
        <v>25</v>
      </c>
      <c r="F957" s="1" t="s">
        <v>41</v>
      </c>
      <c r="G957" s="1" t="n">
        <f aca="false">PRODUCT(C957+D957+E957)</f>
        <v>40</v>
      </c>
      <c r="H957" s="48" t="n">
        <v>15</v>
      </c>
      <c r="I957" s="106" t="n">
        <f aca="false">PRODUCT(G957/H957)</f>
        <v>2.66666666666667</v>
      </c>
      <c r="K957" s="6"/>
    </row>
    <row r="958" customFormat="false" ht="15" hidden="false" customHeight="false" outlineLevel="0" collapsed="false">
      <c r="A958" s="54" t="n">
        <v>957</v>
      </c>
      <c r="B958" s="6" t="s">
        <v>2785</v>
      </c>
      <c r="C958" s="1" t="n">
        <v>3</v>
      </c>
      <c r="D958" s="1" t="n">
        <v>20</v>
      </c>
      <c r="E958" s="1" t="n">
        <v>17</v>
      </c>
      <c r="F958" s="1" t="s">
        <v>41</v>
      </c>
      <c r="G958" s="1" t="n">
        <f aca="false">PRODUCT(C958+D958+E958)</f>
        <v>40</v>
      </c>
      <c r="H958" s="48" t="n">
        <v>37</v>
      </c>
      <c r="I958" s="106" t="n">
        <f aca="false">PRODUCT(G958/H958)</f>
        <v>1.08108108108108</v>
      </c>
      <c r="K958" s="6"/>
    </row>
    <row r="959" customFormat="false" ht="15" hidden="false" customHeight="false" outlineLevel="0" collapsed="false">
      <c r="A959" s="54" t="n">
        <v>958</v>
      </c>
      <c r="B959" s="6" t="s">
        <v>2810</v>
      </c>
      <c r="C959" s="1" t="n">
        <v>0</v>
      </c>
      <c r="D959" s="1" t="n">
        <v>3</v>
      </c>
      <c r="E959" s="1" t="n">
        <v>37</v>
      </c>
      <c r="F959" s="1" t="s">
        <v>41</v>
      </c>
      <c r="G959" s="1" t="n">
        <f aca="false">PRODUCT(C959+D959+E959)</f>
        <v>40</v>
      </c>
      <c r="H959" s="48" t="n">
        <v>41</v>
      </c>
      <c r="I959" s="106" t="n">
        <f aca="false">PRODUCT(G959/H959)</f>
        <v>0.975609756097561</v>
      </c>
      <c r="K959" s="6"/>
    </row>
    <row r="960" customFormat="false" ht="15" hidden="false" customHeight="false" outlineLevel="0" collapsed="false">
      <c r="A960" s="54" t="n">
        <v>959</v>
      </c>
      <c r="B960" s="6" t="s">
        <v>2873</v>
      </c>
      <c r="C960" s="1" t="n">
        <v>4</v>
      </c>
      <c r="D960" s="1" t="n">
        <v>18</v>
      </c>
      <c r="E960" s="1" t="n">
        <v>18</v>
      </c>
      <c r="F960" s="1" t="s">
        <v>41</v>
      </c>
      <c r="G960" s="1" t="n">
        <f aca="false">PRODUCT(C960+D960+E960)</f>
        <v>40</v>
      </c>
      <c r="H960" s="48" t="n">
        <v>14</v>
      </c>
      <c r="I960" s="106" t="n">
        <f aca="false">PRODUCT(G960/H960)</f>
        <v>2.85714285714286</v>
      </c>
      <c r="K960" s="6"/>
    </row>
    <row r="961" customFormat="false" ht="15" hidden="false" customHeight="false" outlineLevel="0" collapsed="false">
      <c r="A961" s="54" t="n">
        <v>960</v>
      </c>
      <c r="B961" s="6" t="s">
        <v>2908</v>
      </c>
      <c r="C961" s="1" t="n">
        <v>2</v>
      </c>
      <c r="D961" s="1" t="n">
        <v>23</v>
      </c>
      <c r="E961" s="1" t="n">
        <v>15</v>
      </c>
      <c r="F961" s="1" t="s">
        <v>41</v>
      </c>
      <c r="G961" s="1" t="n">
        <f aca="false">PRODUCT(C961+D961+E961)</f>
        <v>40</v>
      </c>
      <c r="H961" s="48" t="n">
        <v>27</v>
      </c>
      <c r="I961" s="106" t="n">
        <f aca="false">PRODUCT(G961/H961)</f>
        <v>1.48148148148148</v>
      </c>
      <c r="K961" s="6"/>
    </row>
    <row r="962" customFormat="false" ht="15" hidden="false" customHeight="false" outlineLevel="0" collapsed="false">
      <c r="A962" s="54" t="n">
        <v>961</v>
      </c>
      <c r="B962" s="6" t="s">
        <v>2485</v>
      </c>
      <c r="C962" s="1" t="n">
        <v>1</v>
      </c>
      <c r="D962" s="1" t="n">
        <v>15</v>
      </c>
      <c r="E962" s="1" t="n">
        <v>23</v>
      </c>
      <c r="F962" s="1" t="s">
        <v>41</v>
      </c>
      <c r="G962" s="1" t="n">
        <f aca="false">PRODUCT(C962+D962+E962)</f>
        <v>39</v>
      </c>
      <c r="H962" s="48" t="n">
        <v>78</v>
      </c>
      <c r="I962" s="106" t="n">
        <f aca="false">PRODUCT(G962/H962)</f>
        <v>0.5</v>
      </c>
      <c r="K962" s="6"/>
    </row>
    <row r="963" customFormat="false" ht="15" hidden="false" customHeight="false" outlineLevel="0" collapsed="false">
      <c r="A963" s="54" t="n">
        <v>962</v>
      </c>
      <c r="B963" s="6" t="s">
        <v>2493</v>
      </c>
      <c r="C963" s="1" t="n">
        <v>1</v>
      </c>
      <c r="D963" s="1" t="n">
        <v>12</v>
      </c>
      <c r="E963" s="1" t="n">
        <v>26</v>
      </c>
      <c r="F963" s="1" t="s">
        <v>41</v>
      </c>
      <c r="G963" s="1" t="n">
        <f aca="false">PRODUCT(C963+D963+E963)</f>
        <v>39</v>
      </c>
      <c r="H963" s="48" t="n">
        <v>73</v>
      </c>
      <c r="I963" s="106" t="n">
        <f aca="false">PRODUCT(G963/H963)</f>
        <v>0.534246575342466</v>
      </c>
      <c r="K963" s="6"/>
    </row>
    <row r="964" customFormat="false" ht="15" hidden="false" customHeight="false" outlineLevel="0" collapsed="false">
      <c r="A964" s="54" t="n">
        <v>963</v>
      </c>
      <c r="B964" s="56" t="s">
        <v>284</v>
      </c>
      <c r="C964" s="1" t="n">
        <v>0</v>
      </c>
      <c r="D964" s="1" t="n">
        <v>3</v>
      </c>
      <c r="E964" s="1" t="n">
        <v>36</v>
      </c>
      <c r="F964" s="1" t="s">
        <v>41</v>
      </c>
      <c r="G964" s="1" t="n">
        <f aca="false">PRODUCT(C964+D964+E964)</f>
        <v>39</v>
      </c>
      <c r="H964" s="48" t="n">
        <v>52</v>
      </c>
      <c r="I964" s="106" t="n">
        <f aca="false">PRODUCT(G964/H964)</f>
        <v>0.75</v>
      </c>
      <c r="K964" s="56"/>
    </row>
    <row r="965" customFormat="false" ht="15" hidden="false" customHeight="false" outlineLevel="0" collapsed="false">
      <c r="A965" s="54" t="n">
        <v>964</v>
      </c>
      <c r="B965" s="6" t="s">
        <v>2662</v>
      </c>
      <c r="C965" s="1" t="n">
        <v>0</v>
      </c>
      <c r="D965" s="1" t="n">
        <v>15</v>
      </c>
      <c r="E965" s="1" t="n">
        <v>24</v>
      </c>
      <c r="F965" s="1" t="s">
        <v>41</v>
      </c>
      <c r="G965" s="1" t="n">
        <f aca="false">PRODUCT(C965+D965+E965)</f>
        <v>39</v>
      </c>
      <c r="H965" s="48" t="n">
        <v>30</v>
      </c>
      <c r="I965" s="106" t="n">
        <f aca="false">PRODUCT(G965/H965)</f>
        <v>1.3</v>
      </c>
      <c r="K965" s="6"/>
    </row>
    <row r="966" customFormat="false" ht="15" hidden="false" customHeight="false" outlineLevel="0" collapsed="false">
      <c r="A966" s="54" t="n">
        <v>965</v>
      </c>
      <c r="B966" s="6" t="s">
        <v>2701</v>
      </c>
      <c r="C966" s="1" t="n">
        <v>2</v>
      </c>
      <c r="D966" s="1" t="n">
        <v>19</v>
      </c>
      <c r="E966" s="1" t="n">
        <v>18</v>
      </c>
      <c r="F966" s="1" t="s">
        <v>41</v>
      </c>
      <c r="G966" s="1" t="n">
        <f aca="false">PRODUCT(C966+D966+E966)</f>
        <v>39</v>
      </c>
      <c r="H966" s="48" t="n">
        <v>42</v>
      </c>
      <c r="I966" s="106" t="n">
        <f aca="false">PRODUCT(G966/H966)</f>
        <v>0.928571428571429</v>
      </c>
      <c r="K966" s="6"/>
    </row>
    <row r="967" customFormat="false" ht="15" hidden="false" customHeight="false" outlineLevel="0" collapsed="false">
      <c r="A967" s="54" t="n">
        <v>966</v>
      </c>
      <c r="B967" s="6" t="s">
        <v>2801</v>
      </c>
      <c r="C967" s="1" t="n">
        <v>0</v>
      </c>
      <c r="D967" s="1" t="n">
        <v>33</v>
      </c>
      <c r="E967" s="1" t="n">
        <v>6</v>
      </c>
      <c r="F967" s="1" t="s">
        <v>41</v>
      </c>
      <c r="G967" s="1" t="n">
        <f aca="false">PRODUCT(C967+D967+E967)</f>
        <v>39</v>
      </c>
      <c r="H967" s="48" t="n">
        <v>54</v>
      </c>
      <c r="I967" s="106" t="n">
        <f aca="false">PRODUCT(G967/H967)</f>
        <v>0.722222222222222</v>
      </c>
      <c r="K967" s="6"/>
    </row>
    <row r="968" customFormat="false" ht="15" hidden="false" customHeight="false" outlineLevel="0" collapsed="false">
      <c r="A968" s="54" t="n">
        <v>967</v>
      </c>
      <c r="B968" s="6" t="s">
        <v>2852</v>
      </c>
      <c r="C968" s="1" t="n">
        <v>4</v>
      </c>
      <c r="D968" s="1" t="n">
        <v>16</v>
      </c>
      <c r="E968" s="1" t="n">
        <v>19</v>
      </c>
      <c r="F968" s="1" t="s">
        <v>41</v>
      </c>
      <c r="G968" s="1" t="n">
        <f aca="false">PRODUCT(C968+D968+E968)</f>
        <v>39</v>
      </c>
      <c r="H968" s="48" t="n">
        <v>34</v>
      </c>
      <c r="I968" s="106" t="n">
        <f aca="false">PRODUCT(G968/H968)</f>
        <v>1.14705882352941</v>
      </c>
      <c r="K968" s="6"/>
    </row>
    <row r="969" customFormat="false" ht="15" hidden="false" customHeight="false" outlineLevel="0" collapsed="false">
      <c r="A969" s="54" t="n">
        <v>968</v>
      </c>
      <c r="B969" s="6" t="s">
        <v>2861</v>
      </c>
      <c r="C969" s="1" t="n">
        <v>2</v>
      </c>
      <c r="D969" s="1" t="n">
        <v>23</v>
      </c>
      <c r="E969" s="1" t="n">
        <v>14</v>
      </c>
      <c r="F969" s="1" t="s">
        <v>41</v>
      </c>
      <c r="G969" s="1" t="n">
        <f aca="false">PRODUCT(C969+D969+E969)</f>
        <v>39</v>
      </c>
      <c r="H969" s="48" t="n">
        <v>25</v>
      </c>
      <c r="I969" s="106" t="n">
        <f aca="false">PRODUCT(G969/H969)</f>
        <v>1.56</v>
      </c>
      <c r="K969" s="6"/>
    </row>
    <row r="970" customFormat="false" ht="15" hidden="false" customHeight="false" outlineLevel="0" collapsed="false">
      <c r="A970" s="54" t="n">
        <v>969</v>
      </c>
      <c r="B970" s="6" t="s">
        <v>2986</v>
      </c>
      <c r="C970" s="1" t="n">
        <v>3</v>
      </c>
      <c r="D970" s="1" t="n">
        <v>31</v>
      </c>
      <c r="E970" s="1" t="n">
        <v>5</v>
      </c>
      <c r="F970" s="1" t="s">
        <v>41</v>
      </c>
      <c r="G970" s="1" t="n">
        <f aca="false">PRODUCT(C970+D970+E970)</f>
        <v>39</v>
      </c>
      <c r="H970" s="48" t="n">
        <v>24</v>
      </c>
      <c r="I970" s="106" t="n">
        <f aca="false">PRODUCT(G970/H970)</f>
        <v>1.625</v>
      </c>
      <c r="K970" s="6"/>
    </row>
    <row r="971" customFormat="false" ht="15" hidden="false" customHeight="false" outlineLevel="0" collapsed="false">
      <c r="A971" s="54" t="n">
        <v>970</v>
      </c>
      <c r="B971" s="6" t="s">
        <v>500</v>
      </c>
      <c r="C971" s="1" t="n">
        <v>1</v>
      </c>
      <c r="D971" s="1" t="n">
        <v>30</v>
      </c>
      <c r="E971" s="1" t="n">
        <v>7</v>
      </c>
      <c r="F971" s="1" t="s">
        <v>41</v>
      </c>
      <c r="G971" s="1" t="n">
        <f aca="false">PRODUCT(C971+D971+E971)</f>
        <v>38</v>
      </c>
      <c r="H971" s="48" t="n">
        <v>78</v>
      </c>
      <c r="I971" s="106" t="n">
        <f aca="false">PRODUCT(G971/H971)</f>
        <v>0.487179487179487</v>
      </c>
      <c r="K971" s="6"/>
    </row>
    <row r="972" customFormat="false" ht="15" hidden="false" customHeight="false" outlineLevel="0" collapsed="false">
      <c r="A972" s="54" t="n">
        <v>971</v>
      </c>
      <c r="B972" s="6" t="s">
        <v>2522</v>
      </c>
      <c r="C972" s="1" t="n">
        <v>0</v>
      </c>
      <c r="D972" s="1" t="n">
        <v>11</v>
      </c>
      <c r="E972" s="1" t="n">
        <v>27</v>
      </c>
      <c r="F972" s="1" t="s">
        <v>41</v>
      </c>
      <c r="G972" s="1" t="n">
        <f aca="false">PRODUCT(C972+D972+E972)</f>
        <v>38</v>
      </c>
      <c r="H972" s="48" t="n">
        <v>97</v>
      </c>
      <c r="I972" s="106" t="n">
        <f aca="false">PRODUCT(G972/H972)</f>
        <v>0.391752577319588</v>
      </c>
      <c r="K972" s="6"/>
    </row>
    <row r="973" customFormat="false" ht="15" hidden="false" customHeight="false" outlineLevel="0" collapsed="false">
      <c r="A973" s="54" t="n">
        <v>972</v>
      </c>
      <c r="B973" s="6" t="s">
        <v>2534</v>
      </c>
      <c r="C973" s="1" t="n">
        <v>0</v>
      </c>
      <c r="D973" s="1" t="n">
        <v>5</v>
      </c>
      <c r="E973" s="1" t="n">
        <v>33</v>
      </c>
      <c r="F973" s="1" t="s">
        <v>41</v>
      </c>
      <c r="G973" s="1" t="n">
        <f aca="false">PRODUCT(C973+D973+E973)</f>
        <v>38</v>
      </c>
      <c r="H973" s="48" t="n">
        <v>80</v>
      </c>
      <c r="I973" s="106" t="n">
        <f aca="false">PRODUCT(G973/H973)</f>
        <v>0.475</v>
      </c>
      <c r="K973" s="6"/>
    </row>
    <row r="974" customFormat="false" ht="15" hidden="false" customHeight="false" outlineLevel="0" collapsed="false">
      <c r="A974" s="54" t="n">
        <v>973</v>
      </c>
      <c r="B974" s="6" t="s">
        <v>2561</v>
      </c>
      <c r="C974" s="1" t="n">
        <v>1</v>
      </c>
      <c r="D974" s="1" t="n">
        <v>15</v>
      </c>
      <c r="E974" s="1" t="n">
        <v>22</v>
      </c>
      <c r="F974" s="1" t="s">
        <v>41</v>
      </c>
      <c r="G974" s="1" t="n">
        <f aca="false">PRODUCT(C974+D974+E974)</f>
        <v>38</v>
      </c>
      <c r="H974" s="48" t="n">
        <v>66</v>
      </c>
      <c r="I974" s="106" t="n">
        <f aca="false">PRODUCT(G974/H974)</f>
        <v>0.575757575757576</v>
      </c>
      <c r="K974" s="6"/>
    </row>
    <row r="975" customFormat="false" ht="15" hidden="false" customHeight="false" outlineLevel="0" collapsed="false">
      <c r="A975" s="54" t="n">
        <v>974</v>
      </c>
      <c r="B975" s="6" t="s">
        <v>2660</v>
      </c>
      <c r="C975" s="1" t="n">
        <v>1</v>
      </c>
      <c r="D975" s="1" t="n">
        <v>18</v>
      </c>
      <c r="E975" s="1" t="n">
        <v>19</v>
      </c>
      <c r="F975" s="1" t="s">
        <v>41</v>
      </c>
      <c r="G975" s="1" t="n">
        <f aca="false">PRODUCT(C975+D975+E975)</f>
        <v>38</v>
      </c>
      <c r="H975" s="48" t="n">
        <v>67</v>
      </c>
      <c r="I975" s="106" t="n">
        <f aca="false">PRODUCT(G975/H975)</f>
        <v>0.567164179104478</v>
      </c>
      <c r="K975" s="6"/>
    </row>
    <row r="976" customFormat="false" ht="15" hidden="false" customHeight="false" outlineLevel="0" collapsed="false">
      <c r="A976" s="54" t="n">
        <v>975</v>
      </c>
      <c r="B976" s="6" t="s">
        <v>2687</v>
      </c>
      <c r="C976" s="1" t="n">
        <v>1</v>
      </c>
      <c r="D976" s="1" t="n">
        <v>23</v>
      </c>
      <c r="E976" s="1" t="n">
        <v>14</v>
      </c>
      <c r="F976" s="1" t="s">
        <v>41</v>
      </c>
      <c r="G976" s="1" t="n">
        <f aca="false">PRODUCT(C976+D976+E976)</f>
        <v>38</v>
      </c>
      <c r="H976" s="48" t="n">
        <v>76</v>
      </c>
      <c r="I976" s="106" t="n">
        <f aca="false">PRODUCT(G976/H976)</f>
        <v>0.5</v>
      </c>
      <c r="K976" s="6"/>
    </row>
    <row r="977" customFormat="false" ht="15" hidden="false" customHeight="false" outlineLevel="0" collapsed="false">
      <c r="A977" s="54" t="n">
        <v>976</v>
      </c>
      <c r="B977" s="6" t="s">
        <v>2722</v>
      </c>
      <c r="C977" s="1" t="n">
        <v>3</v>
      </c>
      <c r="D977" s="1" t="n">
        <v>26</v>
      </c>
      <c r="E977" s="1" t="n">
        <v>9</v>
      </c>
      <c r="F977" s="1" t="s">
        <v>41</v>
      </c>
      <c r="G977" s="1" t="n">
        <f aca="false">PRODUCT(C977+D977+E977)</f>
        <v>38</v>
      </c>
      <c r="H977" s="48" t="n">
        <v>68</v>
      </c>
      <c r="I977" s="106" t="n">
        <f aca="false">PRODUCT(G977/H977)</f>
        <v>0.558823529411765</v>
      </c>
      <c r="K977" s="6"/>
    </row>
    <row r="978" customFormat="false" ht="15" hidden="false" customHeight="false" outlineLevel="0" collapsed="false">
      <c r="A978" s="54" t="n">
        <v>977</v>
      </c>
      <c r="B978" s="6" t="s">
        <v>2734</v>
      </c>
      <c r="C978" s="1" t="n">
        <v>2</v>
      </c>
      <c r="D978" s="1" t="n">
        <v>23</v>
      </c>
      <c r="E978" s="1" t="n">
        <v>13</v>
      </c>
      <c r="F978" s="1" t="s">
        <v>41</v>
      </c>
      <c r="G978" s="1" t="n">
        <f aca="false">PRODUCT(C978+D978+E978)</f>
        <v>38</v>
      </c>
      <c r="H978" s="48" t="n">
        <v>60</v>
      </c>
      <c r="I978" s="106" t="n">
        <f aca="false">PRODUCT(G978/H978)</f>
        <v>0.633333333333333</v>
      </c>
      <c r="K978" s="6"/>
    </row>
    <row r="979" customFormat="false" ht="15" hidden="false" customHeight="false" outlineLevel="0" collapsed="false">
      <c r="A979" s="54" t="n">
        <v>978</v>
      </c>
      <c r="B979" s="6" t="s">
        <v>2803</v>
      </c>
      <c r="C979" s="1" t="n">
        <v>0</v>
      </c>
      <c r="D979" s="1" t="n">
        <v>23</v>
      </c>
      <c r="E979" s="1" t="n">
        <v>15</v>
      </c>
      <c r="F979" s="1" t="s">
        <v>41</v>
      </c>
      <c r="G979" s="1" t="n">
        <f aca="false">PRODUCT(C979+D979+E979)</f>
        <v>38</v>
      </c>
      <c r="H979" s="48" t="n">
        <v>40</v>
      </c>
      <c r="I979" s="106" t="n">
        <f aca="false">PRODUCT(G979/H979)</f>
        <v>0.95</v>
      </c>
      <c r="K979" s="6"/>
    </row>
    <row r="980" customFormat="false" ht="15" hidden="false" customHeight="false" outlineLevel="0" collapsed="false">
      <c r="A980" s="54" t="n">
        <v>979</v>
      </c>
      <c r="B980" s="6" t="s">
        <v>2804</v>
      </c>
      <c r="C980" s="1" t="n">
        <v>0</v>
      </c>
      <c r="D980" s="1" t="n">
        <v>0</v>
      </c>
      <c r="E980" s="1" t="n">
        <v>38</v>
      </c>
      <c r="F980" s="1" t="s">
        <v>41</v>
      </c>
      <c r="G980" s="1" t="n">
        <f aca="false">PRODUCT(C980+D980+E980)</f>
        <v>38</v>
      </c>
      <c r="H980" s="48" t="n">
        <v>37</v>
      </c>
      <c r="I980" s="106" t="n">
        <f aca="false">PRODUCT(G980/H980)</f>
        <v>1.02702702702703</v>
      </c>
      <c r="K980" s="6"/>
    </row>
    <row r="981" customFormat="false" ht="15" hidden="false" customHeight="false" outlineLevel="0" collapsed="false">
      <c r="A981" s="54" t="n">
        <v>980</v>
      </c>
      <c r="B981" s="6" t="s">
        <v>2859</v>
      </c>
      <c r="C981" s="1" t="n">
        <v>2</v>
      </c>
      <c r="D981" s="1" t="n">
        <v>10</v>
      </c>
      <c r="E981" s="1" t="n">
        <v>26</v>
      </c>
      <c r="F981" s="1" t="s">
        <v>41</v>
      </c>
      <c r="G981" s="1" t="n">
        <f aca="false">PRODUCT(C981+D981+E981)</f>
        <v>38</v>
      </c>
      <c r="H981" s="48" t="n">
        <v>22</v>
      </c>
      <c r="I981" s="106" t="n">
        <f aca="false">PRODUCT(G981/H981)</f>
        <v>1.72727272727273</v>
      </c>
      <c r="K981" s="6"/>
    </row>
    <row r="982" customFormat="false" ht="15" hidden="false" customHeight="false" outlineLevel="0" collapsed="false">
      <c r="A982" s="54" t="n">
        <v>981</v>
      </c>
      <c r="B982" s="6" t="s">
        <v>2869</v>
      </c>
      <c r="C982" s="1" t="n">
        <v>4</v>
      </c>
      <c r="D982" s="1" t="n">
        <v>23</v>
      </c>
      <c r="E982" s="1" t="n">
        <v>11</v>
      </c>
      <c r="F982" s="1" t="s">
        <v>41</v>
      </c>
      <c r="G982" s="1" t="n">
        <f aca="false">PRODUCT(C982+D982+E982)</f>
        <v>38</v>
      </c>
      <c r="H982" s="48" t="n">
        <v>27</v>
      </c>
      <c r="I982" s="106" t="n">
        <f aca="false">PRODUCT(G982/H982)</f>
        <v>1.40740740740741</v>
      </c>
      <c r="K982" s="6"/>
    </row>
    <row r="983" customFormat="false" ht="15" hidden="false" customHeight="false" outlineLevel="0" collapsed="false">
      <c r="A983" s="54" t="n">
        <v>982</v>
      </c>
      <c r="B983" s="6" t="s">
        <v>2905</v>
      </c>
      <c r="C983" s="1" t="n">
        <v>1</v>
      </c>
      <c r="D983" s="1" t="n">
        <v>31</v>
      </c>
      <c r="E983" s="1" t="n">
        <v>6</v>
      </c>
      <c r="F983" s="1" t="s">
        <v>41</v>
      </c>
      <c r="G983" s="1" t="n">
        <f aca="false">PRODUCT(C983+D983+E983)</f>
        <v>38</v>
      </c>
      <c r="H983" s="48" t="n">
        <v>55</v>
      </c>
      <c r="I983" s="106" t="n">
        <f aca="false">PRODUCT(G983/H983)</f>
        <v>0.690909090909091</v>
      </c>
      <c r="K983" s="6"/>
    </row>
    <row r="984" customFormat="false" ht="15" hidden="false" customHeight="false" outlineLevel="0" collapsed="false">
      <c r="A984" s="54" t="n">
        <v>983</v>
      </c>
      <c r="B984" s="6" t="s">
        <v>2407</v>
      </c>
      <c r="C984" s="1" t="n">
        <v>3</v>
      </c>
      <c r="D984" s="1" t="n">
        <v>4</v>
      </c>
      <c r="E984" s="1" t="n">
        <v>30</v>
      </c>
      <c r="F984" s="1" t="s">
        <v>41</v>
      </c>
      <c r="G984" s="1" t="n">
        <f aca="false">PRODUCT(C984+D984+E984)</f>
        <v>37</v>
      </c>
      <c r="H984" s="48" t="n">
        <v>74</v>
      </c>
      <c r="I984" s="106" t="n">
        <f aca="false">PRODUCT(G984/H984)</f>
        <v>0.5</v>
      </c>
      <c r="K984" s="6"/>
    </row>
    <row r="985" customFormat="false" ht="15" hidden="false" customHeight="false" outlineLevel="0" collapsed="false">
      <c r="A985" s="54" t="n">
        <v>984</v>
      </c>
      <c r="B985" s="6" t="s">
        <v>2632</v>
      </c>
      <c r="C985" s="1" t="n">
        <v>2</v>
      </c>
      <c r="D985" s="1" t="n">
        <v>14</v>
      </c>
      <c r="E985" s="1" t="n">
        <v>21</v>
      </c>
      <c r="F985" s="1" t="s">
        <v>41</v>
      </c>
      <c r="G985" s="1" t="n">
        <f aca="false">PRODUCT(C985+D985+E985)</f>
        <v>37</v>
      </c>
      <c r="H985" s="48" t="n">
        <v>79</v>
      </c>
      <c r="I985" s="106" t="n">
        <f aca="false">PRODUCT(G985/H985)</f>
        <v>0.468354430379747</v>
      </c>
      <c r="K985" s="6"/>
    </row>
    <row r="986" customFormat="false" ht="15" hidden="false" customHeight="false" outlineLevel="0" collapsed="false">
      <c r="A986" s="54" t="n">
        <v>985</v>
      </c>
      <c r="B986" s="6" t="s">
        <v>2637</v>
      </c>
      <c r="C986" s="1" t="n">
        <v>0</v>
      </c>
      <c r="D986" s="1" t="n">
        <v>14</v>
      </c>
      <c r="E986" s="1" t="n">
        <v>23</v>
      </c>
      <c r="F986" s="1" t="s">
        <v>41</v>
      </c>
      <c r="G986" s="1" t="n">
        <f aca="false">PRODUCT(C986+D986+E986)</f>
        <v>37</v>
      </c>
      <c r="H986" s="48" t="n">
        <v>75</v>
      </c>
      <c r="I986" s="106" t="n">
        <f aca="false">PRODUCT(G986/H986)</f>
        <v>0.493333333333333</v>
      </c>
      <c r="K986" s="6"/>
    </row>
    <row r="987" customFormat="false" ht="15" hidden="false" customHeight="false" outlineLevel="0" collapsed="false">
      <c r="A987" s="54" t="n">
        <v>986</v>
      </c>
      <c r="B987" s="6" t="s">
        <v>2719</v>
      </c>
      <c r="C987" s="1" t="n">
        <v>2</v>
      </c>
      <c r="D987" s="1" t="n">
        <v>11</v>
      </c>
      <c r="E987" s="1" t="n">
        <v>24</v>
      </c>
      <c r="F987" s="1" t="s">
        <v>41</v>
      </c>
      <c r="G987" s="1" t="n">
        <f aca="false">PRODUCT(C987+D987+E987)</f>
        <v>37</v>
      </c>
      <c r="H987" s="48" t="n">
        <v>20</v>
      </c>
      <c r="I987" s="106" t="n">
        <f aca="false">PRODUCT(G987/H987)</f>
        <v>1.85</v>
      </c>
      <c r="K987" s="6"/>
    </row>
    <row r="988" customFormat="false" ht="15" hidden="false" customHeight="false" outlineLevel="0" collapsed="false">
      <c r="A988" s="54" t="n">
        <v>987</v>
      </c>
      <c r="B988" s="6" t="s">
        <v>2727</v>
      </c>
      <c r="C988" s="1" t="n">
        <v>0</v>
      </c>
      <c r="D988" s="1" t="n">
        <v>17</v>
      </c>
      <c r="E988" s="1" t="n">
        <v>20</v>
      </c>
      <c r="F988" s="1" t="s">
        <v>41</v>
      </c>
      <c r="G988" s="1" t="n">
        <f aca="false">PRODUCT(C988+D988+E988)</f>
        <v>37</v>
      </c>
      <c r="H988" s="48" t="n">
        <v>42</v>
      </c>
      <c r="I988" s="106" t="n">
        <f aca="false">PRODUCT(G988/H988)</f>
        <v>0.880952380952381</v>
      </c>
      <c r="K988" s="6"/>
    </row>
    <row r="989" customFormat="false" ht="15" hidden="false" customHeight="false" outlineLevel="0" collapsed="false">
      <c r="A989" s="54" t="n">
        <v>988</v>
      </c>
      <c r="B989" s="6" t="s">
        <v>2802</v>
      </c>
      <c r="C989" s="1" t="n">
        <v>1</v>
      </c>
      <c r="D989" s="1" t="n">
        <v>16</v>
      </c>
      <c r="E989" s="1" t="n">
        <v>20</v>
      </c>
      <c r="F989" s="1" t="s">
        <v>41</v>
      </c>
      <c r="G989" s="1" t="n">
        <f aca="false">PRODUCT(C989+D989+E989)</f>
        <v>37</v>
      </c>
      <c r="H989" s="48" t="n">
        <v>39</v>
      </c>
      <c r="I989" s="106" t="n">
        <f aca="false">PRODUCT(G989/H989)</f>
        <v>0.948717948717949</v>
      </c>
      <c r="K989" s="6"/>
    </row>
    <row r="990" customFormat="false" ht="15" hidden="false" customHeight="false" outlineLevel="0" collapsed="false">
      <c r="A990" s="54" t="n">
        <v>989</v>
      </c>
      <c r="B990" s="6" t="s">
        <v>2887</v>
      </c>
      <c r="C990" s="1" t="n">
        <v>0</v>
      </c>
      <c r="D990" s="1" t="n">
        <v>15</v>
      </c>
      <c r="E990" s="1" t="n">
        <v>22</v>
      </c>
      <c r="F990" s="1" t="s">
        <v>41</v>
      </c>
      <c r="G990" s="1" t="n">
        <f aca="false">PRODUCT(C990+D990+E990)</f>
        <v>37</v>
      </c>
      <c r="H990" s="48" t="n">
        <v>24</v>
      </c>
      <c r="I990" s="106" t="n">
        <f aca="false">PRODUCT(G990/H990)</f>
        <v>1.54166666666667</v>
      </c>
      <c r="K990" s="6"/>
    </row>
    <row r="991" customFormat="false" ht="15" hidden="false" customHeight="false" outlineLevel="0" collapsed="false">
      <c r="A991" s="54" t="n">
        <v>990</v>
      </c>
      <c r="B991" s="6" t="s">
        <v>2912</v>
      </c>
      <c r="C991" s="1" t="n">
        <v>3</v>
      </c>
      <c r="D991" s="1" t="n">
        <v>16</v>
      </c>
      <c r="E991" s="1" t="n">
        <v>18</v>
      </c>
      <c r="F991" s="1" t="s">
        <v>41</v>
      </c>
      <c r="G991" s="1" t="n">
        <f aca="false">PRODUCT(C991+D991+E991)</f>
        <v>37</v>
      </c>
      <c r="H991" s="48" t="n">
        <v>10</v>
      </c>
      <c r="I991" s="106" t="n">
        <f aca="false">PRODUCT(G991/H991)</f>
        <v>3.7</v>
      </c>
      <c r="K991" s="6"/>
    </row>
    <row r="992" customFormat="false" ht="15" hidden="false" customHeight="false" outlineLevel="0" collapsed="false">
      <c r="A992" s="54" t="n">
        <v>991</v>
      </c>
      <c r="B992" s="56" t="s">
        <v>553</v>
      </c>
      <c r="C992" s="1" t="n">
        <v>1</v>
      </c>
      <c r="D992" s="1" t="n">
        <v>8</v>
      </c>
      <c r="E992" s="1" t="n">
        <v>27</v>
      </c>
      <c r="F992" s="1" t="s">
        <v>41</v>
      </c>
      <c r="G992" s="1" t="n">
        <f aca="false">PRODUCT(C992+D992+E992)</f>
        <v>36</v>
      </c>
      <c r="H992" s="48" t="n">
        <v>119</v>
      </c>
      <c r="I992" s="106" t="n">
        <f aca="false">PRODUCT(G992/H992)</f>
        <v>0.302521008403361</v>
      </c>
      <c r="K992" s="56"/>
    </row>
    <row r="993" customFormat="false" ht="15" hidden="false" customHeight="false" outlineLevel="0" collapsed="false">
      <c r="A993" s="54" t="n">
        <v>992</v>
      </c>
      <c r="B993" s="56" t="s">
        <v>554</v>
      </c>
      <c r="C993" s="1" t="n">
        <v>1</v>
      </c>
      <c r="D993" s="1" t="n">
        <v>15</v>
      </c>
      <c r="E993" s="1" t="n">
        <v>20</v>
      </c>
      <c r="F993" s="1" t="s">
        <v>41</v>
      </c>
      <c r="G993" s="1" t="n">
        <f aca="false">PRODUCT(C993+D993+E993)</f>
        <v>36</v>
      </c>
      <c r="H993" s="48" t="n">
        <v>118</v>
      </c>
      <c r="I993" s="106" t="n">
        <f aca="false">PRODUCT(G993/H993)</f>
        <v>0.305084745762712</v>
      </c>
      <c r="K993" s="56"/>
    </row>
    <row r="994" customFormat="false" ht="15" hidden="false" customHeight="false" outlineLevel="0" collapsed="false">
      <c r="A994" s="54" t="n">
        <v>993</v>
      </c>
      <c r="B994" s="6" t="s">
        <v>2583</v>
      </c>
      <c r="C994" s="1" t="n">
        <v>0</v>
      </c>
      <c r="D994" s="1" t="n">
        <v>18</v>
      </c>
      <c r="E994" s="1" t="n">
        <v>18</v>
      </c>
      <c r="F994" s="1" t="s">
        <v>41</v>
      </c>
      <c r="G994" s="1" t="n">
        <f aca="false">PRODUCT(C994+D994+E994)</f>
        <v>36</v>
      </c>
      <c r="H994" s="48" t="n">
        <v>94</v>
      </c>
      <c r="I994" s="106" t="n">
        <f aca="false">PRODUCT(G994/H994)</f>
        <v>0.382978723404255</v>
      </c>
      <c r="K994" s="6"/>
    </row>
    <row r="995" customFormat="false" ht="15" hidden="false" customHeight="false" outlineLevel="0" collapsed="false">
      <c r="A995" s="54" t="n">
        <v>994</v>
      </c>
      <c r="B995" s="6" t="s">
        <v>2605</v>
      </c>
      <c r="C995" s="1" t="n">
        <v>1</v>
      </c>
      <c r="D995" s="1" t="n">
        <v>15</v>
      </c>
      <c r="E995" s="1" t="n">
        <v>20</v>
      </c>
      <c r="F995" s="1" t="s">
        <v>41</v>
      </c>
      <c r="G995" s="1" t="n">
        <f aca="false">PRODUCT(C995+D995+E995)</f>
        <v>36</v>
      </c>
      <c r="H995" s="48" t="n">
        <v>96</v>
      </c>
      <c r="I995" s="106" t="n">
        <f aca="false">PRODUCT(G995/H995)</f>
        <v>0.375</v>
      </c>
      <c r="K995" s="6"/>
    </row>
    <row r="996" customFormat="false" ht="15" hidden="false" customHeight="false" outlineLevel="0" collapsed="false">
      <c r="A996" s="54" t="n">
        <v>995</v>
      </c>
      <c r="B996" s="6" t="s">
        <v>2668</v>
      </c>
      <c r="C996" s="1" t="n">
        <v>1</v>
      </c>
      <c r="D996" s="1" t="n">
        <v>22</v>
      </c>
      <c r="E996" s="1" t="n">
        <v>13</v>
      </c>
      <c r="F996" s="1" t="s">
        <v>41</v>
      </c>
      <c r="G996" s="1" t="n">
        <f aca="false">PRODUCT(C996+D996+E996)</f>
        <v>36</v>
      </c>
      <c r="H996" s="48" t="n">
        <v>67</v>
      </c>
      <c r="I996" s="106" t="n">
        <f aca="false">PRODUCT(G996/H996)</f>
        <v>0.537313432835821</v>
      </c>
      <c r="K996" s="6"/>
    </row>
    <row r="997" customFormat="false" ht="15" hidden="false" customHeight="false" outlineLevel="0" collapsed="false">
      <c r="A997" s="54" t="n">
        <v>996</v>
      </c>
      <c r="B997" s="6" t="s">
        <v>2674</v>
      </c>
      <c r="C997" s="1" t="n">
        <v>2</v>
      </c>
      <c r="D997" s="1" t="n">
        <v>2</v>
      </c>
      <c r="E997" s="1" t="n">
        <v>32</v>
      </c>
      <c r="F997" s="1" t="s">
        <v>41</v>
      </c>
      <c r="G997" s="1" t="n">
        <f aca="false">PRODUCT(C997+D997+E997)</f>
        <v>36</v>
      </c>
      <c r="H997" s="48" t="n">
        <v>51</v>
      </c>
      <c r="I997" s="106" t="n">
        <f aca="false">PRODUCT(G997/H997)</f>
        <v>0.705882352941177</v>
      </c>
      <c r="K997" s="6"/>
    </row>
    <row r="998" customFormat="false" ht="15" hidden="false" customHeight="false" outlineLevel="0" collapsed="false">
      <c r="A998" s="54" t="n">
        <v>997</v>
      </c>
      <c r="B998" s="6" t="s">
        <v>2683</v>
      </c>
      <c r="C998" s="1" t="n">
        <v>1</v>
      </c>
      <c r="D998" s="1" t="n">
        <v>28</v>
      </c>
      <c r="E998" s="1" t="n">
        <v>7</v>
      </c>
      <c r="F998" s="1" t="s">
        <v>41</v>
      </c>
      <c r="G998" s="1" t="n">
        <f aca="false">PRODUCT(C998+D998+E998)</f>
        <v>36</v>
      </c>
      <c r="H998" s="48" t="n">
        <v>59</v>
      </c>
      <c r="I998" s="106" t="n">
        <f aca="false">PRODUCT(G998/H998)</f>
        <v>0.610169491525424</v>
      </c>
      <c r="K998" s="6"/>
    </row>
    <row r="999" customFormat="false" ht="15" hidden="false" customHeight="false" outlineLevel="0" collapsed="false">
      <c r="A999" s="54" t="n">
        <v>998</v>
      </c>
      <c r="B999" s="6" t="s">
        <v>2695</v>
      </c>
      <c r="C999" s="1" t="n">
        <v>4</v>
      </c>
      <c r="D999" s="1" t="n">
        <v>4</v>
      </c>
      <c r="E999" s="1" t="n">
        <v>28</v>
      </c>
      <c r="F999" s="1" t="s">
        <v>41</v>
      </c>
      <c r="G999" s="1" t="n">
        <f aca="false">PRODUCT(C999+D999+E999)</f>
        <v>36</v>
      </c>
      <c r="H999" s="48" t="n">
        <v>63</v>
      </c>
      <c r="I999" s="106" t="n">
        <f aca="false">PRODUCT(G999/H999)</f>
        <v>0.571428571428571</v>
      </c>
      <c r="K999" s="6"/>
    </row>
    <row r="1000" customFormat="false" ht="15" hidden="false" customHeight="false" outlineLevel="0" collapsed="false">
      <c r="A1000" s="54" t="n">
        <v>999</v>
      </c>
      <c r="B1000" s="6" t="s">
        <v>2731</v>
      </c>
      <c r="C1000" s="1" t="n">
        <v>2</v>
      </c>
      <c r="D1000" s="1" t="n">
        <v>1</v>
      </c>
      <c r="E1000" s="1" t="n">
        <v>33</v>
      </c>
      <c r="F1000" s="1" t="s">
        <v>41</v>
      </c>
      <c r="G1000" s="1" t="n">
        <f aca="false">PRODUCT(C1000+D1000+E1000)</f>
        <v>36</v>
      </c>
      <c r="H1000" s="48" t="n">
        <v>36</v>
      </c>
      <c r="I1000" s="106" t="n">
        <f aca="false">PRODUCT(G1000/H1000)</f>
        <v>1</v>
      </c>
      <c r="K1000" s="6"/>
    </row>
    <row r="1001" customFormat="false" ht="15" hidden="false" customHeight="false" outlineLevel="0" collapsed="false">
      <c r="A1001" s="54" t="n">
        <v>1000</v>
      </c>
      <c r="B1001" s="6" t="s">
        <v>2748</v>
      </c>
      <c r="C1001" s="1" t="n">
        <v>2</v>
      </c>
      <c r="D1001" s="1" t="n">
        <v>27</v>
      </c>
      <c r="E1001" s="1" t="n">
        <v>7</v>
      </c>
      <c r="F1001" s="1" t="s">
        <v>41</v>
      </c>
      <c r="G1001" s="1" t="n">
        <f aca="false">PRODUCT(C1001+D1001+E1001)</f>
        <v>36</v>
      </c>
      <c r="H1001" s="48" t="n">
        <v>61</v>
      </c>
      <c r="I1001" s="106" t="n">
        <f aca="false">PRODUCT(G1001/H1001)</f>
        <v>0.59016393442623</v>
      </c>
      <c r="K1001" s="6"/>
    </row>
    <row r="1002" customFormat="false" ht="15" hidden="false" customHeight="false" outlineLevel="0" collapsed="false">
      <c r="A1002" s="54" t="n">
        <v>1001</v>
      </c>
      <c r="B1002" s="6" t="s">
        <v>2784</v>
      </c>
      <c r="C1002" s="1" t="n">
        <v>0</v>
      </c>
      <c r="D1002" s="1" t="n">
        <v>9</v>
      </c>
      <c r="E1002" s="1" t="n">
        <v>27</v>
      </c>
      <c r="F1002" s="1" t="s">
        <v>41</v>
      </c>
      <c r="G1002" s="1" t="n">
        <f aca="false">PRODUCT(C1002+D1002+E1002)</f>
        <v>36</v>
      </c>
      <c r="H1002" s="48" t="n">
        <v>28</v>
      </c>
      <c r="I1002" s="106" t="n">
        <f aca="false">PRODUCT(G1002/H1002)</f>
        <v>1.28571428571429</v>
      </c>
      <c r="K1002" s="6"/>
    </row>
    <row r="1003" customFormat="false" ht="15" hidden="false" customHeight="false" outlineLevel="0" collapsed="false">
      <c r="A1003" s="54" t="n">
        <v>1002</v>
      </c>
      <c r="B1003" s="6" t="s">
        <v>2841</v>
      </c>
      <c r="C1003" s="1" t="n">
        <v>0</v>
      </c>
      <c r="D1003" s="1" t="n">
        <v>12</v>
      </c>
      <c r="E1003" s="1" t="n">
        <v>24</v>
      </c>
      <c r="F1003" s="1" t="s">
        <v>41</v>
      </c>
      <c r="G1003" s="1" t="n">
        <f aca="false">PRODUCT(C1003+D1003+E1003)</f>
        <v>36</v>
      </c>
      <c r="H1003" s="48" t="n">
        <v>35</v>
      </c>
      <c r="I1003" s="106" t="n">
        <f aca="false">PRODUCT(G1003/H1003)</f>
        <v>1.02857142857143</v>
      </c>
      <c r="K1003" s="6"/>
    </row>
    <row r="1004" customFormat="false" ht="15" hidden="false" customHeight="false" outlineLevel="0" collapsed="false">
      <c r="A1004" s="54" t="n">
        <v>1003</v>
      </c>
      <c r="B1004" s="56" t="s">
        <v>560</v>
      </c>
      <c r="C1004" s="1" t="n">
        <v>4</v>
      </c>
      <c r="D1004" s="1" t="n">
        <v>26</v>
      </c>
      <c r="E1004" s="1" t="n">
        <v>6</v>
      </c>
      <c r="F1004" s="1" t="s">
        <v>41</v>
      </c>
      <c r="G1004" s="1" t="n">
        <f aca="false">PRODUCT(C1004+D1004+E1004)</f>
        <v>36</v>
      </c>
      <c r="H1004" s="48" t="n">
        <v>54</v>
      </c>
      <c r="I1004" s="106" t="n">
        <f aca="false">PRODUCT(G1004/H1004)</f>
        <v>0.666666666666667</v>
      </c>
      <c r="K1004" s="56"/>
    </row>
    <row r="1005" customFormat="false" ht="15" hidden="false" customHeight="false" outlineLevel="0" collapsed="false">
      <c r="A1005" s="54" t="n">
        <v>1004</v>
      </c>
      <c r="B1005" s="6" t="s">
        <v>2895</v>
      </c>
      <c r="C1005" s="1" t="n">
        <v>2</v>
      </c>
      <c r="D1005" s="1" t="n">
        <v>19</v>
      </c>
      <c r="E1005" s="1" t="n">
        <v>15</v>
      </c>
      <c r="F1005" s="1" t="s">
        <v>41</v>
      </c>
      <c r="G1005" s="1" t="n">
        <f aca="false">PRODUCT(C1005+D1005+E1005)</f>
        <v>36</v>
      </c>
      <c r="H1005" s="48" t="n">
        <v>24</v>
      </c>
      <c r="I1005" s="106" t="n">
        <f aca="false">PRODUCT(G1005/H1005)</f>
        <v>1.5</v>
      </c>
      <c r="K1005" s="6"/>
    </row>
    <row r="1006" customFormat="false" ht="15" hidden="false" customHeight="false" outlineLevel="0" collapsed="false">
      <c r="A1006" s="54" t="n">
        <v>1005</v>
      </c>
      <c r="B1006" s="6" t="s">
        <v>2925</v>
      </c>
      <c r="C1006" s="1" t="n">
        <v>4</v>
      </c>
      <c r="D1006" s="1" t="n">
        <v>20</v>
      </c>
      <c r="E1006" s="1" t="n">
        <v>12</v>
      </c>
      <c r="F1006" s="1" t="s">
        <v>41</v>
      </c>
      <c r="G1006" s="1" t="n">
        <f aca="false">PRODUCT(C1006+D1006+E1006)</f>
        <v>36</v>
      </c>
      <c r="H1006" s="48" t="n">
        <v>22</v>
      </c>
      <c r="I1006" s="106" t="n">
        <f aca="false">PRODUCT(G1006/H1006)</f>
        <v>1.63636363636364</v>
      </c>
      <c r="K1006" s="6"/>
    </row>
    <row r="1007" customFormat="false" ht="15" hidden="false" customHeight="false" outlineLevel="0" collapsed="false">
      <c r="A1007" s="54" t="n">
        <v>1006</v>
      </c>
      <c r="B1007" s="6" t="s">
        <v>2516</v>
      </c>
      <c r="C1007" s="1" t="n">
        <v>1</v>
      </c>
      <c r="D1007" s="1" t="n">
        <v>4</v>
      </c>
      <c r="E1007" s="1" t="n">
        <v>30</v>
      </c>
      <c r="F1007" s="1" t="s">
        <v>41</v>
      </c>
      <c r="G1007" s="1" t="n">
        <f aca="false">PRODUCT(C1007+D1007+E1007)</f>
        <v>35</v>
      </c>
      <c r="H1007" s="48" t="n">
        <v>51</v>
      </c>
      <c r="I1007" s="106" t="n">
        <f aca="false">PRODUCT(G1007/H1007)</f>
        <v>0.686274509803922</v>
      </c>
      <c r="K1007" s="6"/>
    </row>
    <row r="1008" customFormat="false" ht="15" hidden="false" customHeight="false" outlineLevel="0" collapsed="false">
      <c r="A1008" s="54" t="n">
        <v>1007</v>
      </c>
      <c r="B1008" s="6" t="s">
        <v>2666</v>
      </c>
      <c r="C1008" s="1" t="n">
        <v>1</v>
      </c>
      <c r="D1008" s="1" t="n">
        <v>14</v>
      </c>
      <c r="E1008" s="1" t="n">
        <v>20</v>
      </c>
      <c r="F1008" s="1" t="s">
        <v>41</v>
      </c>
      <c r="G1008" s="1" t="n">
        <f aca="false">PRODUCT(C1008+D1008+E1008)</f>
        <v>35</v>
      </c>
      <c r="H1008" s="48" t="n">
        <v>67</v>
      </c>
      <c r="I1008" s="106" t="n">
        <f aca="false">PRODUCT(G1008/H1008)</f>
        <v>0.522388059701493</v>
      </c>
      <c r="K1008" s="6"/>
    </row>
    <row r="1009" customFormat="false" ht="15" hidden="false" customHeight="false" outlineLevel="0" collapsed="false">
      <c r="A1009" s="54" t="n">
        <v>1008</v>
      </c>
      <c r="B1009" s="56" t="s">
        <v>218</v>
      </c>
      <c r="C1009" s="1" t="n">
        <v>3</v>
      </c>
      <c r="D1009" s="1" t="n">
        <v>3</v>
      </c>
      <c r="E1009" s="1" t="n">
        <v>29</v>
      </c>
      <c r="F1009" s="1" t="s">
        <v>41</v>
      </c>
      <c r="G1009" s="1" t="n">
        <f aca="false">PRODUCT(C1009+D1009+E1009)</f>
        <v>35</v>
      </c>
      <c r="H1009" s="48" t="n">
        <v>45</v>
      </c>
      <c r="I1009" s="106" t="n">
        <f aca="false">PRODUCT(G1009/H1009)</f>
        <v>0.777777777777778</v>
      </c>
      <c r="K1009" s="56"/>
    </row>
    <row r="1010" customFormat="false" ht="15" hidden="false" customHeight="false" outlineLevel="0" collapsed="false">
      <c r="A1010" s="54" t="n">
        <v>1009</v>
      </c>
      <c r="B1010" s="6" t="s">
        <v>2720</v>
      </c>
      <c r="C1010" s="1" t="n">
        <v>0</v>
      </c>
      <c r="D1010" s="1" t="n">
        <v>18</v>
      </c>
      <c r="E1010" s="1" t="n">
        <v>17</v>
      </c>
      <c r="F1010" s="1" t="s">
        <v>41</v>
      </c>
      <c r="G1010" s="1" t="n">
        <f aca="false">PRODUCT(C1010+D1010+E1010)</f>
        <v>35</v>
      </c>
      <c r="H1010" s="48" t="n">
        <v>34</v>
      </c>
      <c r="I1010" s="106" t="n">
        <f aca="false">PRODUCT(G1010/H1010)</f>
        <v>1.02941176470588</v>
      </c>
      <c r="K1010" s="6"/>
    </row>
    <row r="1011" customFormat="false" ht="15" hidden="false" customHeight="false" outlineLevel="0" collapsed="false">
      <c r="A1011" s="54" t="n">
        <v>1010</v>
      </c>
      <c r="B1011" s="6" t="s">
        <v>2736</v>
      </c>
      <c r="C1011" s="1" t="n">
        <v>2</v>
      </c>
      <c r="D1011" s="1" t="n">
        <v>6</v>
      </c>
      <c r="E1011" s="1" t="n">
        <v>27</v>
      </c>
      <c r="F1011" s="1" t="s">
        <v>41</v>
      </c>
      <c r="G1011" s="1" t="n">
        <f aca="false">PRODUCT(C1011+D1011+E1011)</f>
        <v>35</v>
      </c>
      <c r="H1011" s="48" t="n">
        <v>56</v>
      </c>
      <c r="I1011" s="106" t="n">
        <f aca="false">PRODUCT(G1011/H1011)</f>
        <v>0.625</v>
      </c>
      <c r="K1011" s="6"/>
    </row>
    <row r="1012" customFormat="false" ht="15" hidden="false" customHeight="false" outlineLevel="0" collapsed="false">
      <c r="A1012" s="54" t="n">
        <v>1011</v>
      </c>
      <c r="B1012" s="6" t="s">
        <v>2792</v>
      </c>
      <c r="C1012" s="1" t="n">
        <v>0</v>
      </c>
      <c r="D1012" s="1" t="n">
        <v>11</v>
      </c>
      <c r="E1012" s="1" t="n">
        <v>24</v>
      </c>
      <c r="F1012" s="1" t="s">
        <v>41</v>
      </c>
      <c r="G1012" s="1" t="n">
        <f aca="false">PRODUCT(C1012+D1012+E1012)</f>
        <v>35</v>
      </c>
      <c r="H1012" s="48" t="n">
        <v>21</v>
      </c>
      <c r="I1012" s="106" t="n">
        <f aca="false">PRODUCT(G1012/H1012)</f>
        <v>1.66666666666667</v>
      </c>
      <c r="K1012" s="6"/>
    </row>
    <row r="1013" customFormat="false" ht="15" hidden="false" customHeight="false" outlineLevel="0" collapsed="false">
      <c r="A1013" s="54" t="n">
        <v>1012</v>
      </c>
      <c r="B1013" s="6" t="s">
        <v>2922</v>
      </c>
      <c r="C1013" s="1" t="n">
        <v>0</v>
      </c>
      <c r="D1013" s="1" t="n">
        <v>21</v>
      </c>
      <c r="E1013" s="1" t="n">
        <v>14</v>
      </c>
      <c r="F1013" s="1" t="s">
        <v>41</v>
      </c>
      <c r="G1013" s="1" t="n">
        <f aca="false">PRODUCT(C1013+D1013+E1013)</f>
        <v>35</v>
      </c>
      <c r="H1013" s="48" t="n">
        <v>24</v>
      </c>
      <c r="I1013" s="106" t="n">
        <f aca="false">PRODUCT(G1013/H1013)</f>
        <v>1.45833333333333</v>
      </c>
      <c r="K1013" s="6"/>
    </row>
    <row r="1014" customFormat="false" ht="15" hidden="false" customHeight="false" outlineLevel="0" collapsed="false">
      <c r="A1014" s="54" t="n">
        <v>1013</v>
      </c>
      <c r="B1014" s="6" t="s">
        <v>2392</v>
      </c>
      <c r="C1014" s="1" t="n">
        <v>1</v>
      </c>
      <c r="D1014" s="1" t="n">
        <v>23</v>
      </c>
      <c r="E1014" s="1" t="n">
        <v>10</v>
      </c>
      <c r="F1014" s="1" t="s">
        <v>41</v>
      </c>
      <c r="G1014" s="1" t="n">
        <f aca="false">PRODUCT(C1014+D1014+E1014)</f>
        <v>34</v>
      </c>
      <c r="H1014" s="48" t="n">
        <v>70</v>
      </c>
      <c r="I1014" s="106" t="n">
        <f aca="false">PRODUCT(G1014/H1014)</f>
        <v>0.485714285714286</v>
      </c>
      <c r="K1014" s="6"/>
    </row>
    <row r="1015" customFormat="false" ht="15" hidden="false" customHeight="false" outlineLevel="0" collapsed="false">
      <c r="A1015" s="54" t="n">
        <v>1014</v>
      </c>
      <c r="B1015" s="56" t="s">
        <v>440</v>
      </c>
      <c r="C1015" s="1" t="n">
        <v>2</v>
      </c>
      <c r="D1015" s="1" t="n">
        <v>3</v>
      </c>
      <c r="E1015" s="1" t="n">
        <v>29</v>
      </c>
      <c r="F1015" s="1" t="s">
        <v>41</v>
      </c>
      <c r="G1015" s="1" t="n">
        <f aca="false">PRODUCT(C1015+D1015+E1015)</f>
        <v>34</v>
      </c>
      <c r="H1015" s="48" t="n">
        <v>69</v>
      </c>
      <c r="I1015" s="106" t="n">
        <f aca="false">PRODUCT(G1015/H1015)</f>
        <v>0.492753623188406</v>
      </c>
      <c r="K1015" s="56"/>
    </row>
    <row r="1016" customFormat="false" ht="15" hidden="false" customHeight="false" outlineLevel="0" collapsed="false">
      <c r="A1016" s="54" t="n">
        <v>1015</v>
      </c>
      <c r="B1016" s="6" t="s">
        <v>2514</v>
      </c>
      <c r="C1016" s="1" t="n">
        <v>1</v>
      </c>
      <c r="D1016" s="1" t="n">
        <v>15</v>
      </c>
      <c r="E1016" s="1" t="n">
        <v>18</v>
      </c>
      <c r="F1016" s="1" t="s">
        <v>41</v>
      </c>
      <c r="G1016" s="1" t="n">
        <f aca="false">PRODUCT(C1016+D1016+E1016)</f>
        <v>34</v>
      </c>
      <c r="H1016" s="48" t="n">
        <v>71</v>
      </c>
      <c r="I1016" s="106" t="n">
        <f aca="false">PRODUCT(G1016/H1016)</f>
        <v>0.47887323943662</v>
      </c>
      <c r="K1016" s="6"/>
    </row>
    <row r="1017" customFormat="false" ht="15" hidden="false" customHeight="false" outlineLevel="0" collapsed="false">
      <c r="A1017" s="54" t="n">
        <v>1016</v>
      </c>
      <c r="B1017" s="6" t="s">
        <v>2671</v>
      </c>
      <c r="C1017" s="1" t="n">
        <v>1</v>
      </c>
      <c r="D1017" s="1" t="n">
        <v>29</v>
      </c>
      <c r="E1017" s="1" t="n">
        <v>4</v>
      </c>
      <c r="F1017" s="1" t="s">
        <v>41</v>
      </c>
      <c r="G1017" s="1" t="n">
        <f aca="false">PRODUCT(C1017+D1017+E1017)</f>
        <v>34</v>
      </c>
      <c r="H1017" s="48" t="n">
        <v>36</v>
      </c>
      <c r="I1017" s="106" t="n">
        <f aca="false">PRODUCT(G1017/H1017)</f>
        <v>0.944444444444444</v>
      </c>
      <c r="K1017" s="6"/>
    </row>
    <row r="1018" customFormat="false" ht="15" hidden="false" customHeight="false" outlineLevel="0" collapsed="false">
      <c r="A1018" s="54" t="n">
        <v>1017</v>
      </c>
      <c r="B1018" s="6" t="s">
        <v>2729</v>
      </c>
      <c r="C1018" s="1" t="n">
        <v>0</v>
      </c>
      <c r="D1018" s="1" t="n">
        <v>8</v>
      </c>
      <c r="E1018" s="1" t="n">
        <v>26</v>
      </c>
      <c r="F1018" s="1" t="s">
        <v>41</v>
      </c>
      <c r="G1018" s="1" t="n">
        <f aca="false">PRODUCT(C1018+D1018+E1018)</f>
        <v>34</v>
      </c>
      <c r="H1018" s="48" t="n">
        <v>34</v>
      </c>
      <c r="I1018" s="106" t="n">
        <f aca="false">PRODUCT(G1018/H1018)</f>
        <v>1</v>
      </c>
      <c r="K1018" s="6"/>
    </row>
    <row r="1019" customFormat="false" ht="15" hidden="false" customHeight="false" outlineLevel="0" collapsed="false">
      <c r="A1019" s="54" t="n">
        <v>1018</v>
      </c>
      <c r="B1019" s="6" t="s">
        <v>2745</v>
      </c>
      <c r="C1019" s="1" t="n">
        <v>1</v>
      </c>
      <c r="D1019" s="1" t="n">
        <v>15</v>
      </c>
      <c r="E1019" s="1" t="n">
        <v>18</v>
      </c>
      <c r="F1019" s="1" t="s">
        <v>41</v>
      </c>
      <c r="G1019" s="1" t="n">
        <f aca="false">PRODUCT(C1019+D1019+E1019)</f>
        <v>34</v>
      </c>
      <c r="H1019" s="48" t="n">
        <v>20</v>
      </c>
      <c r="I1019" s="106" t="n">
        <f aca="false">PRODUCT(G1019/H1019)</f>
        <v>1.7</v>
      </c>
      <c r="K1019" s="6"/>
    </row>
    <row r="1020" customFormat="false" ht="15" hidden="false" customHeight="false" outlineLevel="0" collapsed="false">
      <c r="A1020" s="54" t="n">
        <v>1019</v>
      </c>
      <c r="B1020" s="6" t="s">
        <v>2755</v>
      </c>
      <c r="C1020" s="1" t="n">
        <v>3</v>
      </c>
      <c r="D1020" s="1" t="n">
        <v>18</v>
      </c>
      <c r="E1020" s="1" t="n">
        <v>13</v>
      </c>
      <c r="F1020" s="1" t="s">
        <v>41</v>
      </c>
      <c r="G1020" s="1" t="n">
        <f aca="false">PRODUCT(C1020+D1020+E1020)</f>
        <v>34</v>
      </c>
      <c r="H1020" s="48" t="n">
        <v>66</v>
      </c>
      <c r="I1020" s="106" t="n">
        <f aca="false">PRODUCT(G1020/H1020)</f>
        <v>0.515151515151515</v>
      </c>
      <c r="K1020" s="6"/>
    </row>
    <row r="1021" customFormat="false" ht="15" hidden="false" customHeight="false" outlineLevel="0" collapsed="false">
      <c r="A1021" s="54" t="n">
        <v>1020</v>
      </c>
      <c r="B1021" s="6" t="s">
        <v>2776</v>
      </c>
      <c r="C1021" s="1" t="n">
        <v>1</v>
      </c>
      <c r="D1021" s="1" t="n">
        <v>23</v>
      </c>
      <c r="E1021" s="1" t="n">
        <v>10</v>
      </c>
      <c r="F1021" s="1" t="s">
        <v>41</v>
      </c>
      <c r="G1021" s="1" t="n">
        <f aca="false">PRODUCT(C1021+D1021+E1021)</f>
        <v>34</v>
      </c>
      <c r="H1021" s="48" t="n">
        <v>41</v>
      </c>
      <c r="I1021" s="106" t="n">
        <f aca="false">PRODUCT(G1021/H1021)</f>
        <v>0.829268292682927</v>
      </c>
      <c r="K1021" s="6"/>
    </row>
    <row r="1022" customFormat="false" ht="15" hidden="false" customHeight="false" outlineLevel="0" collapsed="false">
      <c r="A1022" s="54" t="n">
        <v>1021</v>
      </c>
      <c r="B1022" s="6" t="s">
        <v>2815</v>
      </c>
      <c r="C1022" s="1" t="n">
        <v>3</v>
      </c>
      <c r="D1022" s="1" t="n">
        <v>17</v>
      </c>
      <c r="E1022" s="1" t="n">
        <v>14</v>
      </c>
      <c r="F1022" s="1" t="s">
        <v>41</v>
      </c>
      <c r="G1022" s="1" t="n">
        <f aca="false">PRODUCT(C1022+D1022+E1022)</f>
        <v>34</v>
      </c>
      <c r="H1022" s="48" t="n">
        <v>20</v>
      </c>
      <c r="I1022" s="106" t="n">
        <f aca="false">PRODUCT(G1022/H1022)</f>
        <v>1.7</v>
      </c>
      <c r="K1022" s="6"/>
    </row>
    <row r="1023" customFormat="false" ht="15" hidden="false" customHeight="false" outlineLevel="0" collapsed="false">
      <c r="A1023" s="54" t="n">
        <v>1022</v>
      </c>
      <c r="B1023" s="6" t="s">
        <v>2822</v>
      </c>
      <c r="C1023" s="1" t="n">
        <v>2</v>
      </c>
      <c r="D1023" s="1" t="n">
        <v>18</v>
      </c>
      <c r="E1023" s="1" t="n">
        <v>14</v>
      </c>
      <c r="F1023" s="1" t="s">
        <v>41</v>
      </c>
      <c r="G1023" s="1" t="n">
        <f aca="false">PRODUCT(C1023+D1023+E1023)</f>
        <v>34</v>
      </c>
      <c r="H1023" s="48" t="n">
        <v>34</v>
      </c>
      <c r="I1023" s="106" t="n">
        <f aca="false">PRODUCT(G1023/H1023)</f>
        <v>1</v>
      </c>
      <c r="K1023" s="6"/>
    </row>
    <row r="1024" customFormat="false" ht="15" hidden="false" customHeight="false" outlineLevel="0" collapsed="false">
      <c r="A1024" s="54" t="n">
        <v>1023</v>
      </c>
      <c r="B1024" s="6" t="s">
        <v>2881</v>
      </c>
      <c r="C1024" s="1" t="n">
        <v>2</v>
      </c>
      <c r="D1024" s="1" t="n">
        <v>20</v>
      </c>
      <c r="E1024" s="1" t="n">
        <v>12</v>
      </c>
      <c r="F1024" s="1" t="s">
        <v>41</v>
      </c>
      <c r="G1024" s="1" t="n">
        <f aca="false">PRODUCT(C1024+D1024+E1024)</f>
        <v>34</v>
      </c>
      <c r="H1024" s="48" t="n">
        <v>33</v>
      </c>
      <c r="I1024" s="106" t="n">
        <f aca="false">PRODUCT(G1024/H1024)</f>
        <v>1.03030303030303</v>
      </c>
      <c r="K1024" s="6"/>
    </row>
    <row r="1025" customFormat="false" ht="15" hidden="false" customHeight="false" outlineLevel="0" collapsed="false">
      <c r="A1025" s="54" t="n">
        <v>1024</v>
      </c>
      <c r="B1025" s="6" t="s">
        <v>561</v>
      </c>
      <c r="C1025" s="1" t="n">
        <v>2</v>
      </c>
      <c r="D1025" s="1" t="n">
        <v>1</v>
      </c>
      <c r="E1025" s="1" t="n">
        <v>31</v>
      </c>
      <c r="F1025" s="1" t="s">
        <v>41</v>
      </c>
      <c r="G1025" s="1" t="n">
        <f aca="false">PRODUCT(C1025+D1025+E1025)</f>
        <v>34</v>
      </c>
      <c r="H1025" s="48" t="n">
        <v>51</v>
      </c>
      <c r="I1025" s="106" t="n">
        <f aca="false">PRODUCT(G1025/H1025)</f>
        <v>0.666666666666667</v>
      </c>
      <c r="K1025" s="6"/>
    </row>
    <row r="1026" customFormat="false" ht="15" hidden="false" customHeight="false" outlineLevel="0" collapsed="false">
      <c r="A1026" s="54" t="n">
        <v>1025</v>
      </c>
      <c r="B1026" s="6" t="s">
        <v>2911</v>
      </c>
      <c r="C1026" s="1" t="n">
        <v>2</v>
      </c>
      <c r="D1026" s="1" t="n">
        <v>26</v>
      </c>
      <c r="E1026" s="1" t="n">
        <v>6</v>
      </c>
      <c r="F1026" s="1" t="s">
        <v>41</v>
      </c>
      <c r="G1026" s="1" t="n">
        <f aca="false">PRODUCT(C1026+D1026+E1026)</f>
        <v>34</v>
      </c>
      <c r="H1026" s="48" t="n">
        <v>34</v>
      </c>
      <c r="I1026" s="106" t="n">
        <f aca="false">PRODUCT(G1026/H1026)</f>
        <v>1</v>
      </c>
      <c r="K1026" s="6"/>
    </row>
    <row r="1027" customFormat="false" ht="15" hidden="false" customHeight="false" outlineLevel="0" collapsed="false">
      <c r="A1027" s="54" t="n">
        <v>1026</v>
      </c>
      <c r="B1027" s="6" t="s">
        <v>2421</v>
      </c>
      <c r="C1027" s="1" t="n">
        <v>0</v>
      </c>
      <c r="D1027" s="1" t="n">
        <v>21</v>
      </c>
      <c r="E1027" s="1" t="n">
        <v>12</v>
      </c>
      <c r="F1027" s="1" t="s">
        <v>41</v>
      </c>
      <c r="G1027" s="1" t="n">
        <f aca="false">PRODUCT(C1027+D1027+E1027)</f>
        <v>33</v>
      </c>
      <c r="H1027" s="48" t="n">
        <v>34</v>
      </c>
      <c r="I1027" s="106" t="n">
        <f aca="false">PRODUCT(G1027/H1027)</f>
        <v>0.970588235294118</v>
      </c>
      <c r="K1027" s="6"/>
    </row>
    <row r="1028" customFormat="false" ht="15" hidden="false" customHeight="false" outlineLevel="0" collapsed="false">
      <c r="A1028" s="54" t="n">
        <v>1027</v>
      </c>
      <c r="B1028" s="6" t="s">
        <v>508</v>
      </c>
      <c r="C1028" s="1" t="n">
        <v>0</v>
      </c>
      <c r="D1028" s="1" t="n">
        <v>9</v>
      </c>
      <c r="E1028" s="1" t="n">
        <v>24</v>
      </c>
      <c r="F1028" s="1" t="s">
        <v>41</v>
      </c>
      <c r="G1028" s="1" t="n">
        <f aca="false">PRODUCT(C1028+D1028+E1028)</f>
        <v>33</v>
      </c>
      <c r="H1028" s="48" t="n">
        <v>83</v>
      </c>
      <c r="I1028" s="106" t="n">
        <f aca="false">PRODUCT(G1028/H1028)</f>
        <v>0.397590361445783</v>
      </c>
      <c r="K1028" s="6"/>
    </row>
    <row r="1029" customFormat="false" ht="15" hidden="false" customHeight="false" outlineLevel="0" collapsed="false">
      <c r="A1029" s="54" t="n">
        <v>1028</v>
      </c>
      <c r="B1029" s="56" t="s">
        <v>2663</v>
      </c>
      <c r="C1029" s="1" t="n">
        <v>0</v>
      </c>
      <c r="D1029" s="1" t="n">
        <v>21</v>
      </c>
      <c r="E1029" s="1" t="n">
        <v>12</v>
      </c>
      <c r="F1029" s="1" t="s">
        <v>41</v>
      </c>
      <c r="G1029" s="1" t="n">
        <f aca="false">PRODUCT(C1029+D1029+E1029)</f>
        <v>33</v>
      </c>
      <c r="H1029" s="48" t="n">
        <v>66</v>
      </c>
      <c r="I1029" s="106" t="n">
        <f aca="false">PRODUCT(G1029/H1029)</f>
        <v>0.5</v>
      </c>
      <c r="K1029" s="56"/>
    </row>
    <row r="1030" customFormat="false" ht="15" hidden="false" customHeight="false" outlineLevel="0" collapsed="false">
      <c r="A1030" s="54" t="n">
        <v>1029</v>
      </c>
      <c r="B1030" s="6" t="s">
        <v>2685</v>
      </c>
      <c r="C1030" s="1" t="n">
        <v>4</v>
      </c>
      <c r="D1030" s="1" t="n">
        <v>18</v>
      </c>
      <c r="E1030" s="1" t="n">
        <v>11</v>
      </c>
      <c r="F1030" s="1" t="s">
        <v>41</v>
      </c>
      <c r="G1030" s="1" t="n">
        <f aca="false">PRODUCT(C1030+D1030+E1030)</f>
        <v>33</v>
      </c>
      <c r="H1030" s="48" t="n">
        <v>55</v>
      </c>
      <c r="I1030" s="106" t="n">
        <f aca="false">PRODUCT(G1030/H1030)</f>
        <v>0.6</v>
      </c>
      <c r="K1030" s="6"/>
    </row>
    <row r="1031" customFormat="false" ht="15" hidden="false" customHeight="false" outlineLevel="0" collapsed="false">
      <c r="A1031" s="54" t="n">
        <v>1030</v>
      </c>
      <c r="B1031" s="6" t="s">
        <v>2753</v>
      </c>
      <c r="C1031" s="1" t="n">
        <v>0</v>
      </c>
      <c r="D1031" s="1" t="n">
        <v>11</v>
      </c>
      <c r="E1031" s="1" t="n">
        <v>22</v>
      </c>
      <c r="F1031" s="1" t="s">
        <v>41</v>
      </c>
      <c r="G1031" s="1" t="n">
        <f aca="false">PRODUCT(C1031+D1031+E1031)</f>
        <v>33</v>
      </c>
      <c r="H1031" s="48" t="n">
        <v>61</v>
      </c>
      <c r="I1031" s="106" t="n">
        <f aca="false">PRODUCT(G1031/H1031)</f>
        <v>0.540983606557377</v>
      </c>
      <c r="K1031" s="6"/>
    </row>
    <row r="1032" customFormat="false" ht="15" hidden="false" customHeight="false" outlineLevel="0" collapsed="false">
      <c r="A1032" s="54" t="n">
        <v>1031</v>
      </c>
      <c r="B1032" s="6" t="s">
        <v>2771</v>
      </c>
      <c r="C1032" s="1" t="n">
        <v>1</v>
      </c>
      <c r="D1032" s="1" t="n">
        <v>23</v>
      </c>
      <c r="E1032" s="1" t="n">
        <v>9</v>
      </c>
      <c r="F1032" s="1" t="s">
        <v>41</v>
      </c>
      <c r="G1032" s="1" t="n">
        <f aca="false">PRODUCT(C1032+D1032+E1032)</f>
        <v>33</v>
      </c>
      <c r="H1032" s="48" t="n">
        <v>50</v>
      </c>
      <c r="I1032" s="106" t="n">
        <f aca="false">PRODUCT(G1032/H1032)</f>
        <v>0.66</v>
      </c>
      <c r="K1032" s="6"/>
    </row>
    <row r="1033" customFormat="false" ht="15" hidden="false" customHeight="false" outlineLevel="0" collapsed="false">
      <c r="A1033" s="54" t="n">
        <v>1032</v>
      </c>
      <c r="B1033" s="56" t="s">
        <v>202</v>
      </c>
      <c r="C1033" s="1" t="n">
        <v>0</v>
      </c>
      <c r="D1033" s="1" t="n">
        <v>5</v>
      </c>
      <c r="E1033" s="1" t="n">
        <v>28</v>
      </c>
      <c r="F1033" s="1" t="s">
        <v>41</v>
      </c>
      <c r="G1033" s="1" t="n">
        <f aca="false">PRODUCT(C1033+D1033+E1033)</f>
        <v>33</v>
      </c>
      <c r="H1033" s="48" t="n">
        <v>50</v>
      </c>
      <c r="I1033" s="106" t="n">
        <f aca="false">PRODUCT(G1033/H1033)</f>
        <v>0.66</v>
      </c>
      <c r="K1033" s="56"/>
    </row>
    <row r="1034" customFormat="false" ht="15" hidden="false" customHeight="false" outlineLevel="0" collapsed="false">
      <c r="A1034" s="54" t="n">
        <v>1033</v>
      </c>
      <c r="B1034" s="6" t="s">
        <v>2782</v>
      </c>
      <c r="C1034" s="1" t="n">
        <v>1</v>
      </c>
      <c r="D1034" s="1" t="n">
        <v>17</v>
      </c>
      <c r="E1034" s="1" t="n">
        <v>15</v>
      </c>
      <c r="F1034" s="1" t="s">
        <v>41</v>
      </c>
      <c r="G1034" s="1" t="n">
        <f aca="false">PRODUCT(C1034+D1034+E1034)</f>
        <v>33</v>
      </c>
      <c r="H1034" s="48" t="n">
        <v>56</v>
      </c>
      <c r="I1034" s="106" t="n">
        <f aca="false">PRODUCT(G1034/H1034)</f>
        <v>0.589285714285714</v>
      </c>
      <c r="K1034" s="6"/>
    </row>
    <row r="1035" customFormat="false" ht="15" hidden="false" customHeight="false" outlineLevel="0" collapsed="false">
      <c r="A1035" s="54" t="n">
        <v>1034</v>
      </c>
      <c r="B1035" s="56" t="s">
        <v>2894</v>
      </c>
      <c r="C1035" s="1" t="n">
        <v>1</v>
      </c>
      <c r="D1035" s="1" t="n">
        <v>1</v>
      </c>
      <c r="E1035" s="1" t="n">
        <v>31</v>
      </c>
      <c r="F1035" s="1" t="s">
        <v>41</v>
      </c>
      <c r="G1035" s="1" t="n">
        <f aca="false">PRODUCT(C1035+D1035+E1035)</f>
        <v>33</v>
      </c>
      <c r="H1035" s="48" t="n">
        <v>23</v>
      </c>
      <c r="I1035" s="106" t="n">
        <f aca="false">PRODUCT(G1035/H1035)</f>
        <v>1.43478260869565</v>
      </c>
      <c r="K1035" s="56"/>
    </row>
    <row r="1036" customFormat="false" ht="15" hidden="false" customHeight="false" outlineLevel="0" collapsed="false">
      <c r="A1036" s="54" t="n">
        <v>1035</v>
      </c>
      <c r="B1036" s="6" t="s">
        <v>2914</v>
      </c>
      <c r="C1036" s="1" t="n">
        <v>1</v>
      </c>
      <c r="D1036" s="1" t="n">
        <v>10</v>
      </c>
      <c r="E1036" s="1" t="n">
        <v>22</v>
      </c>
      <c r="F1036" s="1" t="s">
        <v>41</v>
      </c>
      <c r="G1036" s="1" t="n">
        <f aca="false">PRODUCT(C1036+D1036+E1036)</f>
        <v>33</v>
      </c>
      <c r="H1036" s="48" t="n">
        <v>30</v>
      </c>
      <c r="I1036" s="106" t="n">
        <f aca="false">PRODUCT(G1036/H1036)</f>
        <v>1.1</v>
      </c>
      <c r="K1036" s="6"/>
    </row>
    <row r="1037" customFormat="false" ht="15" hidden="false" customHeight="false" outlineLevel="0" collapsed="false">
      <c r="A1037" s="54" t="n">
        <v>1036</v>
      </c>
      <c r="B1037" s="6" t="s">
        <v>2951</v>
      </c>
      <c r="C1037" s="1" t="n">
        <v>1</v>
      </c>
      <c r="D1037" s="1" t="n">
        <v>15</v>
      </c>
      <c r="E1037" s="1" t="n">
        <v>17</v>
      </c>
      <c r="F1037" s="1" t="s">
        <v>41</v>
      </c>
      <c r="G1037" s="1" t="n">
        <f aca="false">PRODUCT(C1037+D1037+E1037)</f>
        <v>33</v>
      </c>
      <c r="H1037" s="48" t="n">
        <v>18</v>
      </c>
      <c r="I1037" s="106" t="n">
        <f aca="false">PRODUCT(G1037/H1037)</f>
        <v>1.83333333333333</v>
      </c>
      <c r="K1037" s="6"/>
    </row>
    <row r="1038" customFormat="false" ht="15" hidden="false" customHeight="false" outlineLevel="0" collapsed="false">
      <c r="A1038" s="54" t="n">
        <v>1037</v>
      </c>
      <c r="B1038" s="6" t="s">
        <v>2543</v>
      </c>
      <c r="C1038" s="1" t="n">
        <v>1</v>
      </c>
      <c r="D1038" s="1" t="n">
        <v>8</v>
      </c>
      <c r="E1038" s="1" t="n">
        <v>23</v>
      </c>
      <c r="F1038" s="1" t="s">
        <v>41</v>
      </c>
      <c r="G1038" s="1" t="n">
        <f aca="false">PRODUCT(C1038+D1038+E1038)</f>
        <v>32</v>
      </c>
      <c r="H1038" s="48" t="n">
        <v>59</v>
      </c>
      <c r="I1038" s="106" t="n">
        <f aca="false">PRODUCT(G1038/H1038)</f>
        <v>0.542372881355932</v>
      </c>
      <c r="K1038" s="6"/>
    </row>
    <row r="1039" customFormat="false" ht="15" hidden="false" customHeight="false" outlineLevel="0" collapsed="false">
      <c r="A1039" s="54" t="n">
        <v>1038</v>
      </c>
      <c r="B1039" s="6" t="s">
        <v>2608</v>
      </c>
      <c r="C1039" s="1" t="n">
        <v>1</v>
      </c>
      <c r="D1039" s="1" t="n">
        <v>8</v>
      </c>
      <c r="E1039" s="1" t="n">
        <v>23</v>
      </c>
      <c r="F1039" s="1" t="s">
        <v>41</v>
      </c>
      <c r="G1039" s="1" t="n">
        <f aca="false">PRODUCT(C1039+D1039+E1039)</f>
        <v>32</v>
      </c>
      <c r="H1039" s="48" t="n">
        <v>20</v>
      </c>
      <c r="I1039" s="106" t="n">
        <f aca="false">PRODUCT(G1039/H1039)</f>
        <v>1.6</v>
      </c>
      <c r="K1039" s="6"/>
    </row>
    <row r="1040" customFormat="false" ht="15" hidden="false" customHeight="false" outlineLevel="0" collapsed="false">
      <c r="A1040" s="54" t="n">
        <v>1039</v>
      </c>
      <c r="B1040" s="6" t="s">
        <v>2827</v>
      </c>
      <c r="C1040" s="1" t="n">
        <v>2</v>
      </c>
      <c r="D1040" s="1" t="n">
        <v>14</v>
      </c>
      <c r="E1040" s="1" t="n">
        <v>16</v>
      </c>
      <c r="F1040" s="1" t="s">
        <v>41</v>
      </c>
      <c r="G1040" s="1" t="n">
        <f aca="false">PRODUCT(C1040+D1040+E1040)</f>
        <v>32</v>
      </c>
      <c r="H1040" s="48" t="n">
        <v>26</v>
      </c>
      <c r="I1040" s="106" t="n">
        <f aca="false">PRODUCT(G1040/H1040)</f>
        <v>1.23076923076923</v>
      </c>
      <c r="K1040" s="6"/>
    </row>
    <row r="1041" customFormat="false" ht="15" hidden="false" customHeight="false" outlineLevel="0" collapsed="false">
      <c r="A1041" s="54" t="n">
        <v>1040</v>
      </c>
      <c r="B1041" s="6" t="s">
        <v>2926</v>
      </c>
      <c r="C1041" s="1" t="n">
        <v>0</v>
      </c>
      <c r="D1041" s="1" t="n">
        <v>9</v>
      </c>
      <c r="E1041" s="1" t="n">
        <v>23</v>
      </c>
      <c r="F1041" s="1" t="s">
        <v>41</v>
      </c>
      <c r="G1041" s="1" t="n">
        <f aca="false">PRODUCT(C1041+D1041+E1041)</f>
        <v>32</v>
      </c>
      <c r="H1041" s="48" t="n">
        <v>31</v>
      </c>
      <c r="I1041" s="106" t="n">
        <f aca="false">PRODUCT(G1041/H1041)</f>
        <v>1.03225806451613</v>
      </c>
      <c r="K1041" s="6"/>
    </row>
    <row r="1042" customFormat="false" ht="15" hidden="false" customHeight="false" outlineLevel="0" collapsed="false">
      <c r="A1042" s="54" t="n">
        <v>1041</v>
      </c>
      <c r="B1042" s="6" t="s">
        <v>2933</v>
      </c>
      <c r="C1042" s="1" t="n">
        <v>0</v>
      </c>
      <c r="D1042" s="1" t="n">
        <v>5</v>
      </c>
      <c r="E1042" s="1" t="n">
        <v>27</v>
      </c>
      <c r="F1042" s="1" t="s">
        <v>41</v>
      </c>
      <c r="G1042" s="1" t="n">
        <f aca="false">PRODUCT(C1042+D1042+E1042)</f>
        <v>32</v>
      </c>
      <c r="H1042" s="48" t="n">
        <v>30</v>
      </c>
      <c r="I1042" s="106" t="n">
        <f aca="false">PRODUCT(G1042/H1042)</f>
        <v>1.06666666666667</v>
      </c>
      <c r="K1042" s="6"/>
    </row>
    <row r="1043" customFormat="false" ht="15" hidden="false" customHeight="false" outlineLevel="0" collapsed="false">
      <c r="A1043" s="54" t="n">
        <v>1042</v>
      </c>
      <c r="B1043" s="6" t="s">
        <v>3010</v>
      </c>
      <c r="C1043" s="1" t="n">
        <v>3</v>
      </c>
      <c r="D1043" s="1" t="n">
        <v>16</v>
      </c>
      <c r="E1043" s="1" t="n">
        <v>13</v>
      </c>
      <c r="F1043" s="1" t="s">
        <v>41</v>
      </c>
      <c r="G1043" s="1" t="n">
        <f aca="false">PRODUCT(C1043+D1043+E1043)</f>
        <v>32</v>
      </c>
      <c r="H1043" s="48" t="n">
        <v>18</v>
      </c>
      <c r="I1043" s="106" t="n">
        <f aca="false">PRODUCT(G1043/H1043)</f>
        <v>1.77777777777778</v>
      </c>
      <c r="K1043" s="6"/>
    </row>
    <row r="1044" customFormat="false" ht="15" hidden="false" customHeight="false" outlineLevel="0" collapsed="false">
      <c r="A1044" s="54" t="n">
        <v>1043</v>
      </c>
      <c r="B1044" s="6" t="s">
        <v>2653</v>
      </c>
      <c r="C1044" s="1" t="n">
        <v>2</v>
      </c>
      <c r="D1044" s="1" t="n">
        <v>12</v>
      </c>
      <c r="E1044" s="1" t="n">
        <v>17</v>
      </c>
      <c r="F1044" s="1" t="s">
        <v>41</v>
      </c>
      <c r="G1044" s="1" t="n">
        <f aca="false">PRODUCT(C1044+D1044+E1044)</f>
        <v>31</v>
      </c>
      <c r="H1044" s="48" t="n">
        <v>29</v>
      </c>
      <c r="I1044" s="106" t="n">
        <f aca="false">PRODUCT(G1044/H1044)</f>
        <v>1.06896551724138</v>
      </c>
      <c r="K1044" s="6"/>
    </row>
    <row r="1045" customFormat="false" ht="15" hidden="false" customHeight="false" outlineLevel="0" collapsed="false">
      <c r="A1045" s="54" t="n">
        <v>1044</v>
      </c>
      <c r="B1045" s="6" t="s">
        <v>2699</v>
      </c>
      <c r="C1045" s="1" t="n">
        <v>3</v>
      </c>
      <c r="D1045" s="1" t="n">
        <v>6</v>
      </c>
      <c r="E1045" s="1" t="n">
        <v>22</v>
      </c>
      <c r="F1045" s="1" t="s">
        <v>41</v>
      </c>
      <c r="G1045" s="1" t="n">
        <f aca="false">PRODUCT(C1045+D1045+E1045)</f>
        <v>31</v>
      </c>
      <c r="H1045" s="48" t="n">
        <v>65</v>
      </c>
      <c r="I1045" s="106" t="n">
        <f aca="false">PRODUCT(G1045/H1045)</f>
        <v>0.476923076923077</v>
      </c>
      <c r="K1045" s="6"/>
    </row>
    <row r="1046" customFormat="false" ht="15" hidden="false" customHeight="false" outlineLevel="0" collapsed="false">
      <c r="A1046" s="54" t="n">
        <v>1045</v>
      </c>
      <c r="B1046" s="6" t="s">
        <v>2879</v>
      </c>
      <c r="C1046" s="1" t="n">
        <v>1</v>
      </c>
      <c r="D1046" s="1" t="n">
        <v>10</v>
      </c>
      <c r="E1046" s="1" t="n">
        <v>20</v>
      </c>
      <c r="F1046" s="1" t="s">
        <v>41</v>
      </c>
      <c r="G1046" s="1" t="n">
        <f aca="false">PRODUCT(C1046+D1046+E1046)</f>
        <v>31</v>
      </c>
      <c r="H1046" s="48" t="n">
        <v>33</v>
      </c>
      <c r="I1046" s="106" t="n">
        <f aca="false">PRODUCT(G1046/H1046)</f>
        <v>0.939393939393939</v>
      </c>
      <c r="K1046" s="6"/>
    </row>
    <row r="1047" customFormat="false" ht="15" hidden="false" customHeight="false" outlineLevel="0" collapsed="false">
      <c r="A1047" s="54" t="n">
        <v>1046</v>
      </c>
      <c r="B1047" s="6" t="s">
        <v>2679</v>
      </c>
      <c r="C1047" s="1" t="n">
        <v>4</v>
      </c>
      <c r="D1047" s="1" t="n">
        <v>1</v>
      </c>
      <c r="E1047" s="1" t="n">
        <v>26</v>
      </c>
      <c r="F1047" s="1" t="s">
        <v>41</v>
      </c>
      <c r="G1047" s="1" t="n">
        <f aca="false">PRODUCT(C1047+D1047+E1047)</f>
        <v>31</v>
      </c>
      <c r="H1047" s="48" t="n">
        <v>40</v>
      </c>
      <c r="I1047" s="106" t="n">
        <f aca="false">PRODUCT(G1047/H1047)</f>
        <v>0.775</v>
      </c>
      <c r="K1047" s="6"/>
    </row>
    <row r="1048" customFormat="false" ht="15" hidden="false" customHeight="false" outlineLevel="0" collapsed="false">
      <c r="A1048" s="54" t="n">
        <v>1047</v>
      </c>
      <c r="B1048" s="6" t="s">
        <v>2890</v>
      </c>
      <c r="C1048" s="1" t="n">
        <v>2</v>
      </c>
      <c r="D1048" s="1" t="n">
        <v>4</v>
      </c>
      <c r="E1048" s="1" t="n">
        <v>25</v>
      </c>
      <c r="F1048" s="1" t="s">
        <v>41</v>
      </c>
      <c r="G1048" s="1" t="n">
        <f aca="false">PRODUCT(C1048+D1048+E1048)</f>
        <v>31</v>
      </c>
      <c r="H1048" s="48" t="n">
        <v>41</v>
      </c>
      <c r="I1048" s="106" t="n">
        <f aca="false">PRODUCT(G1048/H1048)</f>
        <v>0.75609756097561</v>
      </c>
      <c r="K1048" s="6"/>
    </row>
    <row r="1049" customFormat="false" ht="15" hidden="false" customHeight="false" outlineLevel="0" collapsed="false">
      <c r="A1049" s="54" t="n">
        <v>1048</v>
      </c>
      <c r="B1049" s="6" t="s">
        <v>2953</v>
      </c>
      <c r="C1049" s="1" t="n">
        <v>1</v>
      </c>
      <c r="D1049" s="1" t="n">
        <v>6</v>
      </c>
      <c r="E1049" s="1" t="n">
        <v>24</v>
      </c>
      <c r="F1049" s="1" t="s">
        <v>41</v>
      </c>
      <c r="G1049" s="1" t="n">
        <f aca="false">PRODUCT(C1049+D1049+E1049)</f>
        <v>31</v>
      </c>
      <c r="H1049" s="48" t="n">
        <v>26</v>
      </c>
      <c r="I1049" s="106" t="n">
        <f aca="false">PRODUCT(G1049/H1049)</f>
        <v>1.19230769230769</v>
      </c>
      <c r="K1049" s="6"/>
    </row>
    <row r="1050" customFormat="false" ht="15" hidden="false" customHeight="false" outlineLevel="0" collapsed="false">
      <c r="A1050" s="54" t="n">
        <v>1049</v>
      </c>
      <c r="B1050" s="6" t="s">
        <v>2963</v>
      </c>
      <c r="C1050" s="1" t="n">
        <v>2</v>
      </c>
      <c r="D1050" s="1" t="n">
        <v>4</v>
      </c>
      <c r="E1050" s="1" t="n">
        <v>25</v>
      </c>
      <c r="F1050" s="1" t="s">
        <v>41</v>
      </c>
      <c r="G1050" s="1" t="n">
        <f aca="false">PRODUCT(C1050+D1050+E1050)</f>
        <v>31</v>
      </c>
      <c r="H1050" s="48" t="n">
        <v>20</v>
      </c>
      <c r="I1050" s="106" t="n">
        <f aca="false">PRODUCT(G1050/H1050)</f>
        <v>1.55</v>
      </c>
      <c r="K1050" s="6"/>
    </row>
    <row r="1051" customFormat="false" ht="15" hidden="false" customHeight="false" outlineLevel="0" collapsed="false">
      <c r="A1051" s="54" t="n">
        <v>1050</v>
      </c>
      <c r="B1051" s="6" t="s">
        <v>2970</v>
      </c>
      <c r="C1051" s="1" t="n">
        <v>0</v>
      </c>
      <c r="D1051" s="1" t="n">
        <v>7</v>
      </c>
      <c r="E1051" s="1" t="n">
        <v>24</v>
      </c>
      <c r="F1051" s="1" t="s">
        <v>41</v>
      </c>
      <c r="G1051" s="1" t="n">
        <f aca="false">PRODUCT(C1051+D1051+E1051)</f>
        <v>31</v>
      </c>
      <c r="H1051" s="48" t="n">
        <v>16</v>
      </c>
      <c r="I1051" s="106" t="n">
        <f aca="false">PRODUCT(G1051/H1051)</f>
        <v>1.9375</v>
      </c>
      <c r="K1051" s="6"/>
    </row>
    <row r="1052" customFormat="false" ht="15" hidden="false" customHeight="false" outlineLevel="0" collapsed="false">
      <c r="A1052" s="54" t="n">
        <v>1051</v>
      </c>
      <c r="B1052" s="56" t="s">
        <v>3189</v>
      </c>
      <c r="C1052" s="1" t="n">
        <v>0</v>
      </c>
      <c r="D1052" s="1" t="n">
        <v>31</v>
      </c>
      <c r="E1052" s="1" t="n">
        <v>0</v>
      </c>
      <c r="F1052" s="1" t="s">
        <v>41</v>
      </c>
      <c r="G1052" s="1" t="n">
        <f aca="false">PRODUCT(C1052+D1052+E1052)</f>
        <v>31</v>
      </c>
      <c r="H1052" s="48" t="n">
        <v>24</v>
      </c>
      <c r="I1052" s="106" t="n">
        <f aca="false">PRODUCT(G1052/H1052)</f>
        <v>1.29166666666667</v>
      </c>
      <c r="K1052" s="56"/>
    </row>
    <row r="1053" customFormat="false" ht="15" hidden="false" customHeight="false" outlineLevel="0" collapsed="false">
      <c r="A1053" s="54" t="n">
        <v>1052</v>
      </c>
      <c r="B1053" s="6" t="s">
        <v>2630</v>
      </c>
      <c r="C1053" s="1" t="n">
        <v>2</v>
      </c>
      <c r="D1053" s="1" t="n">
        <v>11</v>
      </c>
      <c r="E1053" s="1" t="n">
        <v>17</v>
      </c>
      <c r="F1053" s="1" t="s">
        <v>41</v>
      </c>
      <c r="G1053" s="1" t="n">
        <f aca="false">PRODUCT(C1053+D1053+E1053)</f>
        <v>30</v>
      </c>
      <c r="H1053" s="48" t="n">
        <v>107</v>
      </c>
      <c r="I1053" s="106" t="n">
        <f aca="false">PRODUCT(G1053/H1053)</f>
        <v>0.280373831775701</v>
      </c>
      <c r="K1053" s="6"/>
    </row>
    <row r="1054" customFormat="false" ht="15" hidden="false" customHeight="false" outlineLevel="0" collapsed="false">
      <c r="A1054" s="54" t="n">
        <v>1053</v>
      </c>
      <c r="B1054" s="6" t="s">
        <v>2698</v>
      </c>
      <c r="C1054" s="1" t="n">
        <v>0</v>
      </c>
      <c r="D1054" s="1" t="n">
        <v>11</v>
      </c>
      <c r="E1054" s="1" t="n">
        <v>19</v>
      </c>
      <c r="F1054" s="1" t="s">
        <v>41</v>
      </c>
      <c r="G1054" s="1" t="n">
        <f aca="false">PRODUCT(C1054+D1054+E1054)</f>
        <v>30</v>
      </c>
      <c r="H1054" s="48" t="n">
        <v>42</v>
      </c>
      <c r="I1054" s="106" t="n">
        <f aca="false">PRODUCT(G1054/H1054)</f>
        <v>0.714285714285714</v>
      </c>
      <c r="K1054" s="6"/>
    </row>
    <row r="1055" customFormat="false" ht="15" hidden="false" customHeight="false" outlineLevel="0" collapsed="false">
      <c r="A1055" s="54" t="n">
        <v>1054</v>
      </c>
      <c r="B1055" s="6" t="s">
        <v>2700</v>
      </c>
      <c r="C1055" s="1" t="n">
        <v>0</v>
      </c>
      <c r="D1055" s="1" t="n">
        <v>11</v>
      </c>
      <c r="E1055" s="1" t="n">
        <v>19</v>
      </c>
      <c r="F1055" s="1" t="s">
        <v>41</v>
      </c>
      <c r="G1055" s="1" t="n">
        <f aca="false">PRODUCT(C1055+D1055+E1055)</f>
        <v>30</v>
      </c>
      <c r="H1055" s="48" t="n">
        <v>30</v>
      </c>
      <c r="I1055" s="106" t="n">
        <f aca="false">PRODUCT(G1055/H1055)</f>
        <v>1</v>
      </c>
      <c r="K1055" s="6"/>
    </row>
    <row r="1056" customFormat="false" ht="15" hidden="false" customHeight="false" outlineLevel="0" collapsed="false">
      <c r="A1056" s="54" t="n">
        <v>1055</v>
      </c>
      <c r="B1056" s="6" t="s">
        <v>2707</v>
      </c>
      <c r="C1056" s="1" t="n">
        <v>0</v>
      </c>
      <c r="D1056" s="1" t="n">
        <v>5</v>
      </c>
      <c r="E1056" s="1" t="n">
        <v>25</v>
      </c>
      <c r="F1056" s="1" t="s">
        <v>41</v>
      </c>
      <c r="G1056" s="1" t="n">
        <f aca="false">PRODUCT(C1056+D1056+E1056)</f>
        <v>30</v>
      </c>
      <c r="H1056" s="48" t="n">
        <v>56</v>
      </c>
      <c r="I1056" s="106" t="n">
        <f aca="false">PRODUCT(G1056/H1056)</f>
        <v>0.535714285714286</v>
      </c>
      <c r="K1056" s="6"/>
    </row>
    <row r="1057" customFormat="false" ht="15" hidden="false" customHeight="false" outlineLevel="0" collapsed="false">
      <c r="A1057" s="54" t="n">
        <v>1056</v>
      </c>
      <c r="B1057" s="6" t="s">
        <v>2743</v>
      </c>
      <c r="C1057" s="1" t="n">
        <v>1</v>
      </c>
      <c r="D1057" s="1" t="n">
        <v>4</v>
      </c>
      <c r="E1057" s="1" t="n">
        <v>25</v>
      </c>
      <c r="F1057" s="1" t="s">
        <v>41</v>
      </c>
      <c r="G1057" s="1" t="n">
        <f aca="false">PRODUCT(C1057+D1057+E1057)</f>
        <v>30</v>
      </c>
      <c r="H1057" s="48" t="n">
        <v>51</v>
      </c>
      <c r="I1057" s="106" t="n">
        <f aca="false">PRODUCT(G1057/H1057)</f>
        <v>0.588235294117647</v>
      </c>
      <c r="K1057" s="6"/>
    </row>
    <row r="1058" customFormat="false" ht="15" hidden="false" customHeight="false" outlineLevel="0" collapsed="false">
      <c r="A1058" s="54" t="n">
        <v>1057</v>
      </c>
      <c r="B1058" s="6" t="s">
        <v>2750</v>
      </c>
      <c r="C1058" s="1" t="n">
        <v>0</v>
      </c>
      <c r="D1058" s="1" t="n">
        <v>20</v>
      </c>
      <c r="E1058" s="1" t="n">
        <v>10</v>
      </c>
      <c r="F1058" s="1" t="s">
        <v>41</v>
      </c>
      <c r="G1058" s="1" t="n">
        <f aca="false">PRODUCT(C1058+D1058+E1058)</f>
        <v>30</v>
      </c>
      <c r="H1058" s="48" t="n">
        <v>65</v>
      </c>
      <c r="I1058" s="106" t="n">
        <f aca="false">PRODUCT(G1058/H1058)</f>
        <v>0.461538461538462</v>
      </c>
      <c r="K1058" s="6"/>
    </row>
    <row r="1059" customFormat="false" ht="15" hidden="false" customHeight="false" outlineLevel="0" collapsed="false">
      <c r="A1059" s="54" t="n">
        <v>1058</v>
      </c>
      <c r="B1059" s="6" t="s">
        <v>2855</v>
      </c>
      <c r="C1059" s="1" t="n">
        <v>1</v>
      </c>
      <c r="D1059" s="1" t="n">
        <v>12</v>
      </c>
      <c r="E1059" s="1" t="n">
        <v>17</v>
      </c>
      <c r="F1059" s="1" t="s">
        <v>41</v>
      </c>
      <c r="G1059" s="1" t="n">
        <f aca="false">PRODUCT(C1059+D1059+E1059)</f>
        <v>30</v>
      </c>
      <c r="H1059" s="48" t="n">
        <v>27</v>
      </c>
      <c r="I1059" s="106" t="n">
        <f aca="false">PRODUCT(G1059/H1059)</f>
        <v>1.11111111111111</v>
      </c>
      <c r="K1059" s="6"/>
    </row>
    <row r="1060" customFormat="false" ht="15" hidden="false" customHeight="false" outlineLevel="0" collapsed="false">
      <c r="A1060" s="54" t="n">
        <v>1059</v>
      </c>
      <c r="B1060" s="6" t="s">
        <v>2865</v>
      </c>
      <c r="C1060" s="1" t="n">
        <v>4</v>
      </c>
      <c r="D1060" s="1" t="n">
        <v>5</v>
      </c>
      <c r="E1060" s="1" t="n">
        <v>21</v>
      </c>
      <c r="F1060" s="1" t="s">
        <v>41</v>
      </c>
      <c r="G1060" s="1" t="n">
        <f aca="false">PRODUCT(C1060+D1060+E1060)</f>
        <v>30</v>
      </c>
      <c r="H1060" s="48" t="n">
        <v>47</v>
      </c>
      <c r="I1060" s="106" t="n">
        <f aca="false">PRODUCT(G1060/H1060)</f>
        <v>0.638297872340426</v>
      </c>
      <c r="K1060" s="6"/>
    </row>
    <row r="1061" customFormat="false" ht="15" hidden="false" customHeight="false" outlineLevel="0" collapsed="false">
      <c r="A1061" s="54" t="n">
        <v>1060</v>
      </c>
      <c r="B1061" s="6" t="s">
        <v>2891</v>
      </c>
      <c r="C1061" s="1" t="n">
        <v>2</v>
      </c>
      <c r="D1061" s="1" t="n">
        <v>21</v>
      </c>
      <c r="E1061" s="1" t="n">
        <v>7</v>
      </c>
      <c r="F1061" s="1" t="s">
        <v>41</v>
      </c>
      <c r="G1061" s="1" t="n">
        <f aca="false">PRODUCT(C1061+D1061+E1061)</f>
        <v>30</v>
      </c>
      <c r="H1061" s="48" t="n">
        <v>45</v>
      </c>
      <c r="I1061" s="106" t="n">
        <f aca="false">PRODUCT(G1061/H1061)</f>
        <v>0.666666666666667</v>
      </c>
      <c r="K1061" s="6"/>
    </row>
    <row r="1062" customFormat="false" ht="15" hidden="false" customHeight="false" outlineLevel="0" collapsed="false">
      <c r="A1062" s="54" t="n">
        <v>1061</v>
      </c>
      <c r="B1062" s="6" t="s">
        <v>2896</v>
      </c>
      <c r="C1062" s="1" t="n">
        <v>0</v>
      </c>
      <c r="D1062" s="1" t="n">
        <v>30</v>
      </c>
      <c r="E1062" s="1" t="n">
        <v>0</v>
      </c>
      <c r="F1062" s="1" t="s">
        <v>41</v>
      </c>
      <c r="G1062" s="1" t="n">
        <f aca="false">PRODUCT(C1062+D1062+E1062)</f>
        <v>30</v>
      </c>
      <c r="H1062" s="48" t="n">
        <v>55</v>
      </c>
      <c r="I1062" s="106" t="n">
        <f aca="false">PRODUCT(G1062/H1062)</f>
        <v>0.545454545454545</v>
      </c>
      <c r="K1062" s="6"/>
    </row>
    <row r="1063" customFormat="false" ht="15" hidden="false" customHeight="false" outlineLevel="0" collapsed="false">
      <c r="A1063" s="54" t="n">
        <v>1062</v>
      </c>
      <c r="B1063" s="6" t="s">
        <v>2999</v>
      </c>
      <c r="C1063" s="1" t="n">
        <v>2</v>
      </c>
      <c r="D1063" s="1" t="n">
        <v>14</v>
      </c>
      <c r="E1063" s="1" t="n">
        <v>14</v>
      </c>
      <c r="F1063" s="1" t="s">
        <v>41</v>
      </c>
      <c r="G1063" s="1" t="n">
        <f aca="false">PRODUCT(C1063+D1063+E1063)</f>
        <v>30</v>
      </c>
      <c r="H1063" s="48" t="n">
        <v>15</v>
      </c>
      <c r="I1063" s="106" t="n">
        <f aca="false">PRODUCT(G1063/H1063)</f>
        <v>2</v>
      </c>
      <c r="K1063" s="6"/>
    </row>
    <row r="1064" customFormat="false" ht="15" hidden="false" customHeight="false" outlineLevel="0" collapsed="false">
      <c r="A1064" s="54" t="n">
        <v>1063</v>
      </c>
      <c r="B1064" s="6" t="s">
        <v>3028</v>
      </c>
      <c r="C1064" s="1" t="n">
        <v>4</v>
      </c>
      <c r="D1064" s="1" t="n">
        <v>11</v>
      </c>
      <c r="E1064" s="1" t="n">
        <v>15</v>
      </c>
      <c r="F1064" s="1" t="s">
        <v>41</v>
      </c>
      <c r="G1064" s="1" t="n">
        <f aca="false">PRODUCT(C1064+D1064+E1064)</f>
        <v>30</v>
      </c>
      <c r="H1064" s="48" t="n">
        <v>8</v>
      </c>
      <c r="I1064" s="106" t="n">
        <f aca="false">PRODUCT(G1064/H1064)</f>
        <v>3.75</v>
      </c>
      <c r="K1064" s="6"/>
    </row>
    <row r="1065" customFormat="false" ht="15" hidden="false" customHeight="false" outlineLevel="0" collapsed="false">
      <c r="A1065" s="54" t="n">
        <v>1064</v>
      </c>
      <c r="B1065" s="56" t="s">
        <v>2633</v>
      </c>
      <c r="C1065" s="1" t="n">
        <v>1</v>
      </c>
      <c r="D1065" s="1" t="n">
        <v>7</v>
      </c>
      <c r="E1065" s="1" t="n">
        <v>21</v>
      </c>
      <c r="F1065" s="1" t="s">
        <v>41</v>
      </c>
      <c r="G1065" s="1" t="n">
        <f aca="false">PRODUCT(C1065+D1065+E1065)</f>
        <v>29</v>
      </c>
      <c r="H1065" s="48" t="n">
        <v>71</v>
      </c>
      <c r="I1065" s="106" t="n">
        <f aca="false">PRODUCT(G1065/H1065)</f>
        <v>0.408450704225352</v>
      </c>
      <c r="K1065" s="56"/>
    </row>
    <row r="1066" customFormat="false" ht="15" hidden="false" customHeight="false" outlineLevel="0" collapsed="false">
      <c r="A1066" s="54" t="n">
        <v>1065</v>
      </c>
      <c r="B1066" s="56" t="s">
        <v>384</v>
      </c>
      <c r="C1066" s="1" t="n">
        <v>1</v>
      </c>
      <c r="D1066" s="1" t="n">
        <v>17</v>
      </c>
      <c r="E1066" s="1" t="n">
        <v>11</v>
      </c>
      <c r="F1066" s="1" t="s">
        <v>41</v>
      </c>
      <c r="G1066" s="1" t="n">
        <f aca="false">PRODUCT(C1066+D1066+E1066)</f>
        <v>29</v>
      </c>
      <c r="H1066" s="48" t="n">
        <v>68</v>
      </c>
      <c r="I1066" s="106" t="n">
        <f aca="false">PRODUCT(G1066/H1066)</f>
        <v>0.426470588235294</v>
      </c>
      <c r="K1066" s="56"/>
    </row>
    <row r="1067" customFormat="false" ht="15" hidden="false" customHeight="false" outlineLevel="0" collapsed="false">
      <c r="A1067" s="54" t="n">
        <v>1066</v>
      </c>
      <c r="B1067" s="6" t="s">
        <v>2741</v>
      </c>
      <c r="C1067" s="1" t="n">
        <v>1</v>
      </c>
      <c r="D1067" s="1" t="n">
        <v>6</v>
      </c>
      <c r="E1067" s="1" t="n">
        <v>22</v>
      </c>
      <c r="F1067" s="1" t="s">
        <v>41</v>
      </c>
      <c r="G1067" s="1" t="n">
        <f aca="false">PRODUCT(C1067+D1067+E1067)</f>
        <v>29</v>
      </c>
      <c r="H1067" s="48" t="n">
        <v>55</v>
      </c>
      <c r="I1067" s="106" t="n">
        <f aca="false">PRODUCT(G1067/H1067)</f>
        <v>0.527272727272727</v>
      </c>
      <c r="K1067" s="6"/>
    </row>
    <row r="1068" customFormat="false" ht="15" hidden="false" customHeight="false" outlineLevel="0" collapsed="false">
      <c r="A1068" s="54" t="n">
        <v>1067</v>
      </c>
      <c r="B1068" s="6" t="s">
        <v>2795</v>
      </c>
      <c r="C1068" s="1" t="n">
        <v>0</v>
      </c>
      <c r="D1068" s="1" t="n">
        <v>8</v>
      </c>
      <c r="E1068" s="1" t="n">
        <v>21</v>
      </c>
      <c r="F1068" s="1" t="s">
        <v>41</v>
      </c>
      <c r="G1068" s="1" t="n">
        <f aca="false">PRODUCT(C1068+D1068+E1068)</f>
        <v>29</v>
      </c>
      <c r="H1068" s="48" t="n">
        <v>20</v>
      </c>
      <c r="I1068" s="106" t="n">
        <f aca="false">PRODUCT(G1068/H1068)</f>
        <v>1.45</v>
      </c>
      <c r="K1068" s="6"/>
    </row>
    <row r="1069" customFormat="false" ht="15" hidden="false" customHeight="false" outlineLevel="0" collapsed="false">
      <c r="A1069" s="54" t="n">
        <v>1068</v>
      </c>
      <c r="B1069" s="6" t="s">
        <v>2806</v>
      </c>
      <c r="C1069" s="1" t="n">
        <v>1</v>
      </c>
      <c r="D1069" s="1" t="n">
        <v>16</v>
      </c>
      <c r="E1069" s="1" t="n">
        <v>12</v>
      </c>
      <c r="F1069" s="1" t="s">
        <v>41</v>
      </c>
      <c r="G1069" s="1" t="n">
        <f aca="false">PRODUCT(C1069+D1069+E1069)</f>
        <v>29</v>
      </c>
      <c r="H1069" s="48" t="n">
        <v>45</v>
      </c>
      <c r="I1069" s="106" t="n">
        <f aca="false">PRODUCT(G1069/H1069)</f>
        <v>0.644444444444445</v>
      </c>
      <c r="K1069" s="6"/>
    </row>
    <row r="1070" customFormat="false" ht="15" hidden="false" customHeight="false" outlineLevel="0" collapsed="false">
      <c r="A1070" s="54" t="n">
        <v>1069</v>
      </c>
      <c r="B1070" s="6" t="s">
        <v>2863</v>
      </c>
      <c r="C1070" s="1" t="n">
        <v>1</v>
      </c>
      <c r="D1070" s="1" t="n">
        <v>11</v>
      </c>
      <c r="E1070" s="1" t="n">
        <v>17</v>
      </c>
      <c r="F1070" s="1" t="s">
        <v>41</v>
      </c>
      <c r="G1070" s="1" t="n">
        <f aca="false">PRODUCT(C1070+D1070+E1070)</f>
        <v>29</v>
      </c>
      <c r="H1070" s="48" t="n">
        <v>43</v>
      </c>
      <c r="I1070" s="106" t="n">
        <f aca="false">PRODUCT(G1070/H1070)</f>
        <v>0.674418604651163</v>
      </c>
      <c r="K1070" s="6"/>
    </row>
    <row r="1071" customFormat="false" ht="15" hidden="false" customHeight="false" outlineLevel="0" collapsed="false">
      <c r="A1071" s="54" t="n">
        <v>1070</v>
      </c>
      <c r="B1071" s="6" t="s">
        <v>2876</v>
      </c>
      <c r="C1071" s="1" t="n">
        <v>2</v>
      </c>
      <c r="D1071" s="1" t="n">
        <v>18</v>
      </c>
      <c r="E1071" s="1" t="n">
        <v>9</v>
      </c>
      <c r="F1071" s="1" t="s">
        <v>41</v>
      </c>
      <c r="G1071" s="1" t="n">
        <f aca="false">PRODUCT(C1071+D1071+E1071)</f>
        <v>29</v>
      </c>
      <c r="H1071" s="48" t="n">
        <v>41</v>
      </c>
      <c r="I1071" s="106" t="n">
        <f aca="false">PRODUCT(G1071/H1071)</f>
        <v>0.707317073170732</v>
      </c>
      <c r="K1071" s="6"/>
    </row>
    <row r="1072" customFormat="false" ht="15" hidden="false" customHeight="false" outlineLevel="0" collapsed="false">
      <c r="A1072" s="54" t="n">
        <v>1071</v>
      </c>
      <c r="B1072" s="6" t="s">
        <v>2889</v>
      </c>
      <c r="C1072" s="1" t="n">
        <v>1</v>
      </c>
      <c r="D1072" s="1" t="n">
        <v>8</v>
      </c>
      <c r="E1072" s="1" t="n">
        <v>20</v>
      </c>
      <c r="F1072" s="1" t="s">
        <v>41</v>
      </c>
      <c r="G1072" s="1" t="n">
        <f aca="false">PRODUCT(C1072+D1072+E1072)</f>
        <v>29</v>
      </c>
      <c r="H1072" s="48" t="n">
        <v>18</v>
      </c>
      <c r="I1072" s="106" t="n">
        <f aca="false">PRODUCT(G1072/H1072)</f>
        <v>1.61111111111111</v>
      </c>
      <c r="K1072" s="6"/>
    </row>
    <row r="1073" customFormat="false" ht="15" hidden="false" customHeight="false" outlineLevel="0" collapsed="false">
      <c r="A1073" s="54" t="n">
        <v>1072</v>
      </c>
      <c r="B1073" s="6" t="s">
        <v>2902</v>
      </c>
      <c r="C1073" s="1" t="n">
        <v>0</v>
      </c>
      <c r="D1073" s="1" t="n">
        <v>3</v>
      </c>
      <c r="E1073" s="1" t="n">
        <v>26</v>
      </c>
      <c r="F1073" s="1" t="s">
        <v>41</v>
      </c>
      <c r="G1073" s="1" t="n">
        <f aca="false">PRODUCT(C1073+D1073+E1073)</f>
        <v>29</v>
      </c>
      <c r="H1073" s="48" t="n">
        <v>39</v>
      </c>
      <c r="I1073" s="106" t="n">
        <f aca="false">PRODUCT(G1073/H1073)</f>
        <v>0.743589743589744</v>
      </c>
      <c r="K1073" s="6"/>
    </row>
    <row r="1074" customFormat="false" ht="15" hidden="false" customHeight="false" outlineLevel="0" collapsed="false">
      <c r="A1074" s="54" t="n">
        <v>1073</v>
      </c>
      <c r="B1074" s="6" t="s">
        <v>3007</v>
      </c>
      <c r="C1074" s="1" t="n">
        <v>1</v>
      </c>
      <c r="D1074" s="1" t="n">
        <v>17</v>
      </c>
      <c r="E1074" s="1" t="n">
        <v>11</v>
      </c>
      <c r="F1074" s="1" t="s">
        <v>41</v>
      </c>
      <c r="G1074" s="1" t="n">
        <f aca="false">PRODUCT(C1074+D1074+E1074)</f>
        <v>29</v>
      </c>
      <c r="H1074" s="48" t="n">
        <v>18</v>
      </c>
      <c r="I1074" s="106" t="n">
        <f aca="false">PRODUCT(G1074/H1074)</f>
        <v>1.61111111111111</v>
      </c>
      <c r="K1074" s="6"/>
    </row>
    <row r="1075" customFormat="false" ht="15" hidden="false" customHeight="false" outlineLevel="0" collapsed="false">
      <c r="A1075" s="54" t="n">
        <v>1074</v>
      </c>
      <c r="B1075" s="6" t="s">
        <v>3060</v>
      </c>
      <c r="C1075" s="1" t="n">
        <v>1</v>
      </c>
      <c r="D1075" s="1" t="n">
        <v>15</v>
      </c>
      <c r="E1075" s="1" t="n">
        <v>13</v>
      </c>
      <c r="F1075" s="1" t="s">
        <v>41</v>
      </c>
      <c r="G1075" s="1" t="n">
        <f aca="false">PRODUCT(C1075+D1075+E1075)</f>
        <v>29</v>
      </c>
      <c r="H1075" s="48" t="n">
        <v>25</v>
      </c>
      <c r="I1075" s="106" t="n">
        <f aca="false">PRODUCT(G1075/H1075)</f>
        <v>1.16</v>
      </c>
      <c r="K1075" s="6"/>
    </row>
    <row r="1076" customFormat="false" ht="15" hidden="false" customHeight="false" outlineLevel="0" collapsed="false">
      <c r="A1076" s="54" t="n">
        <v>1075</v>
      </c>
      <c r="B1076" s="6" t="s">
        <v>2517</v>
      </c>
      <c r="C1076" s="1" t="n">
        <v>1</v>
      </c>
      <c r="D1076" s="1" t="n">
        <v>12</v>
      </c>
      <c r="E1076" s="1" t="n">
        <v>15</v>
      </c>
      <c r="F1076" s="1" t="s">
        <v>41</v>
      </c>
      <c r="G1076" s="1" t="n">
        <f aca="false">PRODUCT(C1076+D1076+E1076)</f>
        <v>28</v>
      </c>
      <c r="H1076" s="48" t="n">
        <v>24</v>
      </c>
      <c r="I1076" s="106" t="n">
        <f aca="false">PRODUCT(G1076/H1076)</f>
        <v>1.16666666666667</v>
      </c>
      <c r="K1076" s="6"/>
    </row>
    <row r="1077" customFormat="false" ht="15" hidden="false" customHeight="false" outlineLevel="0" collapsed="false">
      <c r="A1077" s="54" t="n">
        <v>1076</v>
      </c>
      <c r="B1077" s="6" t="s">
        <v>2634</v>
      </c>
      <c r="C1077" s="1" t="n">
        <v>0</v>
      </c>
      <c r="D1077" s="1" t="n">
        <v>16</v>
      </c>
      <c r="E1077" s="1" t="n">
        <v>12</v>
      </c>
      <c r="F1077" s="1" t="s">
        <v>41</v>
      </c>
      <c r="G1077" s="1" t="n">
        <f aca="false">PRODUCT(C1077+D1077+E1077)</f>
        <v>28</v>
      </c>
      <c r="H1077" s="48" t="n">
        <v>43</v>
      </c>
      <c r="I1077" s="106" t="n">
        <f aca="false">PRODUCT(G1077/H1077)</f>
        <v>0.651162790697675</v>
      </c>
      <c r="K1077" s="6"/>
    </row>
    <row r="1078" customFormat="false" ht="15" hidden="false" customHeight="false" outlineLevel="0" collapsed="false">
      <c r="A1078" s="54" t="n">
        <v>1077</v>
      </c>
      <c r="B1078" s="6" t="s">
        <v>2760</v>
      </c>
      <c r="C1078" s="1" t="n">
        <v>1</v>
      </c>
      <c r="D1078" s="1" t="n">
        <v>3</v>
      </c>
      <c r="E1078" s="1" t="n">
        <v>24</v>
      </c>
      <c r="F1078" s="1" t="s">
        <v>41</v>
      </c>
      <c r="G1078" s="1" t="n">
        <f aca="false">PRODUCT(C1078+D1078+E1078)</f>
        <v>28</v>
      </c>
      <c r="H1078" s="48" t="n">
        <v>57</v>
      </c>
      <c r="I1078" s="106" t="n">
        <f aca="false">PRODUCT(G1078/H1078)</f>
        <v>0.491228070175439</v>
      </c>
      <c r="K1078" s="6"/>
    </row>
    <row r="1079" customFormat="false" ht="15" hidden="false" customHeight="false" outlineLevel="0" collapsed="false">
      <c r="A1079" s="54" t="n">
        <v>1078</v>
      </c>
      <c r="B1079" s="6" t="s">
        <v>2779</v>
      </c>
      <c r="C1079" s="1" t="n">
        <v>0</v>
      </c>
      <c r="D1079" s="1" t="n">
        <v>12</v>
      </c>
      <c r="E1079" s="1" t="n">
        <v>16</v>
      </c>
      <c r="F1079" s="1" t="s">
        <v>41</v>
      </c>
      <c r="G1079" s="1" t="n">
        <f aca="false">PRODUCT(C1079+D1079+E1079)</f>
        <v>28</v>
      </c>
      <c r="H1079" s="48" t="n">
        <v>29</v>
      </c>
      <c r="I1079" s="106" t="n">
        <f aca="false">PRODUCT(G1079/H1079)</f>
        <v>0.96551724137931</v>
      </c>
      <c r="K1079" s="6"/>
    </row>
    <row r="1080" customFormat="false" ht="15" hidden="false" customHeight="false" outlineLevel="0" collapsed="false">
      <c r="A1080" s="54" t="n">
        <v>1079</v>
      </c>
      <c r="B1080" s="6" t="s">
        <v>2797</v>
      </c>
      <c r="C1080" s="1" t="n">
        <v>0</v>
      </c>
      <c r="D1080" s="1" t="n">
        <v>12</v>
      </c>
      <c r="E1080" s="1" t="n">
        <v>16</v>
      </c>
      <c r="F1080" s="1" t="s">
        <v>41</v>
      </c>
      <c r="G1080" s="1" t="n">
        <f aca="false">PRODUCT(C1080+D1080+E1080)</f>
        <v>28</v>
      </c>
      <c r="H1080" s="48" t="n">
        <v>37</v>
      </c>
      <c r="I1080" s="106" t="n">
        <f aca="false">PRODUCT(G1080/H1080)</f>
        <v>0.756756756756757</v>
      </c>
      <c r="K1080" s="6"/>
    </row>
    <row r="1081" customFormat="false" ht="15" hidden="false" customHeight="false" outlineLevel="0" collapsed="false">
      <c r="A1081" s="54" t="n">
        <v>1080</v>
      </c>
      <c r="B1081" s="56" t="s">
        <v>531</v>
      </c>
      <c r="C1081" s="1" t="n">
        <v>1</v>
      </c>
      <c r="D1081" s="1" t="n">
        <v>26</v>
      </c>
      <c r="E1081" s="1" t="n">
        <v>1</v>
      </c>
      <c r="F1081" s="1" t="s">
        <v>41</v>
      </c>
      <c r="G1081" s="1" t="n">
        <f aca="false">PRODUCT(C1081+D1081+E1081)</f>
        <v>28</v>
      </c>
      <c r="H1081" s="48" t="n">
        <v>21</v>
      </c>
      <c r="I1081" s="106" t="n">
        <f aca="false">PRODUCT(G1081/H1081)</f>
        <v>1.33333333333333</v>
      </c>
      <c r="K1081" s="56"/>
    </row>
    <row r="1082" customFormat="false" ht="15" hidden="false" customHeight="false" outlineLevel="0" collapsed="false">
      <c r="A1082" s="54" t="n">
        <v>1081</v>
      </c>
      <c r="B1082" s="6" t="s">
        <v>2940</v>
      </c>
      <c r="C1082" s="1" t="n">
        <v>2</v>
      </c>
      <c r="D1082" s="1" t="n">
        <v>13</v>
      </c>
      <c r="E1082" s="1" t="n">
        <v>13</v>
      </c>
      <c r="F1082" s="1" t="s">
        <v>41</v>
      </c>
      <c r="G1082" s="1" t="n">
        <f aca="false">PRODUCT(C1082+D1082+E1082)</f>
        <v>28</v>
      </c>
      <c r="H1082" s="48" t="n">
        <v>44</v>
      </c>
      <c r="I1082" s="106" t="n">
        <f aca="false">PRODUCT(G1082/H1082)</f>
        <v>0.636363636363636</v>
      </c>
      <c r="K1082" s="6"/>
    </row>
    <row r="1083" customFormat="false" ht="15" hidden="false" customHeight="false" outlineLevel="0" collapsed="false">
      <c r="A1083" s="54" t="n">
        <v>1082</v>
      </c>
      <c r="B1083" s="6" t="s">
        <v>2964</v>
      </c>
      <c r="C1083" s="1" t="n">
        <v>2</v>
      </c>
      <c r="D1083" s="1" t="n">
        <v>11</v>
      </c>
      <c r="E1083" s="1" t="n">
        <v>15</v>
      </c>
      <c r="F1083" s="1" t="s">
        <v>41</v>
      </c>
      <c r="G1083" s="1" t="n">
        <f aca="false">PRODUCT(C1083+D1083+E1083)</f>
        <v>28</v>
      </c>
      <c r="H1083" s="48" t="n">
        <v>24</v>
      </c>
      <c r="I1083" s="106" t="n">
        <f aca="false">PRODUCT(G1083/H1083)</f>
        <v>1.16666666666667</v>
      </c>
      <c r="K1083" s="6"/>
    </row>
    <row r="1084" customFormat="false" ht="15" hidden="false" customHeight="false" outlineLevel="0" collapsed="false">
      <c r="A1084" s="54" t="n">
        <v>1083</v>
      </c>
      <c r="B1084" s="6" t="s">
        <v>3001</v>
      </c>
      <c r="C1084" s="1" t="n">
        <v>1</v>
      </c>
      <c r="D1084" s="1" t="n">
        <v>9</v>
      </c>
      <c r="E1084" s="1" t="n">
        <v>18</v>
      </c>
      <c r="F1084" s="1" t="s">
        <v>41</v>
      </c>
      <c r="G1084" s="1" t="n">
        <f aca="false">PRODUCT(C1084+D1084+E1084)</f>
        <v>28</v>
      </c>
      <c r="H1084" s="48" t="n">
        <v>24</v>
      </c>
      <c r="I1084" s="106" t="n">
        <f aca="false">PRODUCT(G1084/H1084)</f>
        <v>1.16666666666667</v>
      </c>
      <c r="K1084" s="6"/>
    </row>
    <row r="1085" customFormat="false" ht="15" hidden="false" customHeight="false" outlineLevel="0" collapsed="false">
      <c r="A1085" s="54" t="n">
        <v>1084</v>
      </c>
      <c r="B1085" s="56" t="s">
        <v>280</v>
      </c>
      <c r="C1085" s="1" t="n">
        <v>1</v>
      </c>
      <c r="D1085" s="1" t="n">
        <v>19</v>
      </c>
      <c r="E1085" s="1" t="n">
        <v>7</v>
      </c>
      <c r="F1085" s="1" t="s">
        <v>41</v>
      </c>
      <c r="G1085" s="1" t="n">
        <f aca="false">PRODUCT(C1085+D1085+E1085)</f>
        <v>27</v>
      </c>
      <c r="H1085" s="48" t="n">
        <v>119</v>
      </c>
      <c r="I1085" s="106" t="n">
        <f aca="false">PRODUCT(G1085/H1085)</f>
        <v>0.226890756302521</v>
      </c>
      <c r="K1085" s="56"/>
    </row>
    <row r="1086" customFormat="false" ht="15" hidden="false" customHeight="false" outlineLevel="0" collapsed="false">
      <c r="A1086" s="54" t="n">
        <v>1085</v>
      </c>
      <c r="B1086" s="6" t="s">
        <v>2774</v>
      </c>
      <c r="C1086" s="1" t="n">
        <v>0</v>
      </c>
      <c r="D1086" s="1" t="n">
        <v>8</v>
      </c>
      <c r="E1086" s="1" t="n">
        <v>19</v>
      </c>
      <c r="F1086" s="1" t="s">
        <v>41</v>
      </c>
      <c r="G1086" s="1" t="n">
        <f aca="false">PRODUCT(C1086+D1086+E1086)</f>
        <v>27</v>
      </c>
      <c r="H1086" s="48" t="n">
        <v>65</v>
      </c>
      <c r="I1086" s="106" t="n">
        <f aca="false">PRODUCT(G1086/H1086)</f>
        <v>0.415384615384615</v>
      </c>
      <c r="K1086" s="6"/>
    </row>
    <row r="1087" customFormat="false" ht="15" hidden="false" customHeight="false" outlineLevel="0" collapsed="false">
      <c r="A1087" s="54" t="n">
        <v>1086</v>
      </c>
      <c r="B1087" s="6" t="s">
        <v>2778</v>
      </c>
      <c r="C1087" s="1" t="n">
        <v>0</v>
      </c>
      <c r="D1087" s="1" t="n">
        <v>14</v>
      </c>
      <c r="E1087" s="1" t="n">
        <v>13</v>
      </c>
      <c r="F1087" s="1" t="s">
        <v>41</v>
      </c>
      <c r="G1087" s="1" t="n">
        <f aca="false">PRODUCT(C1087+D1087+E1087)</f>
        <v>27</v>
      </c>
      <c r="H1087" s="48" t="n">
        <v>53</v>
      </c>
      <c r="I1087" s="106" t="n">
        <f aca="false">PRODUCT(G1087/H1087)</f>
        <v>0.509433962264151</v>
      </c>
      <c r="K1087" s="6"/>
    </row>
    <row r="1088" customFormat="false" ht="15" hidden="false" customHeight="false" outlineLevel="0" collapsed="false">
      <c r="A1088" s="54" t="n">
        <v>1087</v>
      </c>
      <c r="B1088" s="6" t="s">
        <v>2867</v>
      </c>
      <c r="C1088" s="1" t="n">
        <v>1</v>
      </c>
      <c r="D1088" s="1" t="n">
        <v>24</v>
      </c>
      <c r="E1088" s="1" t="n">
        <v>2</v>
      </c>
      <c r="F1088" s="1" t="s">
        <v>41</v>
      </c>
      <c r="G1088" s="1" t="n">
        <f aca="false">PRODUCT(C1088+D1088+E1088)</f>
        <v>27</v>
      </c>
      <c r="H1088" s="48" t="n">
        <v>64</v>
      </c>
      <c r="I1088" s="106" t="n">
        <f aca="false">PRODUCT(G1088/H1088)</f>
        <v>0.421875</v>
      </c>
      <c r="K1088" s="6"/>
    </row>
    <row r="1089" customFormat="false" ht="15" hidden="false" customHeight="false" outlineLevel="0" collapsed="false">
      <c r="A1089" s="54" t="n">
        <v>1088</v>
      </c>
      <c r="B1089" s="6" t="s">
        <v>2875</v>
      </c>
      <c r="C1089" s="1" t="n">
        <v>3</v>
      </c>
      <c r="D1089" s="1" t="n">
        <v>16</v>
      </c>
      <c r="E1089" s="1" t="n">
        <v>8</v>
      </c>
      <c r="F1089" s="1" t="s">
        <v>41</v>
      </c>
      <c r="G1089" s="1" t="n">
        <f aca="false">PRODUCT(C1089+D1089+E1089)</f>
        <v>27</v>
      </c>
      <c r="H1089" s="48" t="n">
        <v>24</v>
      </c>
      <c r="I1089" s="106" t="n">
        <f aca="false">PRODUCT(G1089/H1089)</f>
        <v>1.125</v>
      </c>
      <c r="K1089" s="6"/>
    </row>
    <row r="1090" customFormat="false" ht="15" hidden="false" customHeight="false" outlineLevel="0" collapsed="false">
      <c r="A1090" s="54" t="n">
        <v>1089</v>
      </c>
      <c r="B1090" s="6" t="s">
        <v>2930</v>
      </c>
      <c r="C1090" s="1" t="n">
        <v>1</v>
      </c>
      <c r="D1090" s="1" t="n">
        <v>4</v>
      </c>
      <c r="E1090" s="1" t="n">
        <v>22</v>
      </c>
      <c r="F1090" s="1" t="s">
        <v>41</v>
      </c>
      <c r="G1090" s="1" t="n">
        <f aca="false">PRODUCT(C1090+D1090+E1090)</f>
        <v>27</v>
      </c>
      <c r="H1090" s="48" t="n">
        <v>23</v>
      </c>
      <c r="I1090" s="106" t="n">
        <f aca="false">PRODUCT(G1090/H1090)</f>
        <v>1.17391304347826</v>
      </c>
      <c r="K1090" s="6"/>
    </row>
    <row r="1091" customFormat="false" ht="15" hidden="false" customHeight="false" outlineLevel="0" collapsed="false">
      <c r="A1091" s="54" t="n">
        <v>1090</v>
      </c>
      <c r="B1091" s="6" t="s">
        <v>2947</v>
      </c>
      <c r="C1091" s="1" t="n">
        <v>2</v>
      </c>
      <c r="D1091" s="1" t="n">
        <v>13</v>
      </c>
      <c r="E1091" s="1" t="n">
        <v>12</v>
      </c>
      <c r="F1091" s="1" t="s">
        <v>41</v>
      </c>
      <c r="G1091" s="1" t="n">
        <f aca="false">PRODUCT(C1091+D1091+E1091)</f>
        <v>27</v>
      </c>
      <c r="H1091" s="48" t="n">
        <v>39</v>
      </c>
      <c r="I1091" s="106" t="n">
        <f aca="false">PRODUCT(G1091/H1091)</f>
        <v>0.692307692307692</v>
      </c>
      <c r="K1091" s="6"/>
    </row>
    <row r="1092" customFormat="false" ht="15" hidden="false" customHeight="false" outlineLevel="0" collapsed="false">
      <c r="A1092" s="54" t="n">
        <v>1091</v>
      </c>
      <c r="B1092" s="6" t="s">
        <v>2952</v>
      </c>
      <c r="C1092" s="1" t="n">
        <v>0</v>
      </c>
      <c r="D1092" s="1" t="n">
        <v>12</v>
      </c>
      <c r="E1092" s="1" t="n">
        <v>15</v>
      </c>
      <c r="F1092" s="1" t="s">
        <v>41</v>
      </c>
      <c r="G1092" s="1" t="n">
        <f aca="false">PRODUCT(C1092+D1092+E1092)</f>
        <v>27</v>
      </c>
      <c r="H1092" s="48" t="n">
        <v>31</v>
      </c>
      <c r="I1092" s="106" t="n">
        <f aca="false">PRODUCT(G1092/H1092)</f>
        <v>0.870967741935484</v>
      </c>
      <c r="K1092" s="6"/>
    </row>
    <row r="1093" customFormat="false" ht="15" hidden="false" customHeight="false" outlineLevel="0" collapsed="false">
      <c r="A1093" s="54" t="n">
        <v>1092</v>
      </c>
      <c r="B1093" s="6" t="s">
        <v>2969</v>
      </c>
      <c r="C1093" s="1" t="n">
        <v>0</v>
      </c>
      <c r="D1093" s="1" t="n">
        <v>8</v>
      </c>
      <c r="E1093" s="1" t="n">
        <v>19</v>
      </c>
      <c r="F1093" s="1" t="s">
        <v>41</v>
      </c>
      <c r="G1093" s="1" t="n">
        <f aca="false">PRODUCT(C1093+D1093+E1093)</f>
        <v>27</v>
      </c>
      <c r="H1093" s="48" t="n">
        <v>36</v>
      </c>
      <c r="I1093" s="106" t="n">
        <f aca="false">PRODUCT(G1093/H1093)</f>
        <v>0.75</v>
      </c>
      <c r="K1093" s="6"/>
    </row>
    <row r="1094" customFormat="false" ht="15" hidden="false" customHeight="false" outlineLevel="0" collapsed="false">
      <c r="A1094" s="54" t="n">
        <v>1093</v>
      </c>
      <c r="B1094" s="6" t="s">
        <v>2998</v>
      </c>
      <c r="C1094" s="1" t="n">
        <v>3</v>
      </c>
      <c r="D1094" s="1" t="n">
        <v>11</v>
      </c>
      <c r="E1094" s="1" t="n">
        <v>13</v>
      </c>
      <c r="F1094" s="1" t="s">
        <v>41</v>
      </c>
      <c r="G1094" s="1" t="n">
        <f aca="false">PRODUCT(C1094+D1094+E1094)</f>
        <v>27</v>
      </c>
      <c r="H1094" s="48" t="n">
        <v>31</v>
      </c>
      <c r="I1094" s="106" t="n">
        <f aca="false">PRODUCT(G1094/H1094)</f>
        <v>0.870967741935484</v>
      </c>
      <c r="K1094" s="6"/>
    </row>
    <row r="1095" customFormat="false" ht="15" hidden="false" customHeight="false" outlineLevel="0" collapsed="false">
      <c r="A1095" s="54" t="n">
        <v>1094</v>
      </c>
      <c r="B1095" s="6" t="s">
        <v>3019</v>
      </c>
      <c r="C1095" s="1" t="n">
        <v>0</v>
      </c>
      <c r="D1095" s="1" t="n">
        <v>12</v>
      </c>
      <c r="E1095" s="1" t="n">
        <v>15</v>
      </c>
      <c r="F1095" s="1" t="s">
        <v>41</v>
      </c>
      <c r="G1095" s="1" t="n">
        <f aca="false">PRODUCT(C1095+D1095+E1095)</f>
        <v>27</v>
      </c>
      <c r="H1095" s="48" t="n">
        <v>19</v>
      </c>
      <c r="I1095" s="106" t="n">
        <f aca="false">PRODUCT(G1095/H1095)</f>
        <v>1.42105263157895</v>
      </c>
      <c r="K1095" s="6"/>
    </row>
    <row r="1096" customFormat="false" ht="15" hidden="false" customHeight="false" outlineLevel="0" collapsed="false">
      <c r="A1096" s="54" t="n">
        <v>1095</v>
      </c>
      <c r="B1096" s="6" t="s">
        <v>3038</v>
      </c>
      <c r="C1096" s="1" t="n">
        <v>2</v>
      </c>
      <c r="D1096" s="1" t="n">
        <v>12</v>
      </c>
      <c r="E1096" s="1" t="n">
        <v>13</v>
      </c>
      <c r="F1096" s="1" t="s">
        <v>41</v>
      </c>
      <c r="G1096" s="1" t="n">
        <f aca="false">PRODUCT(C1096+D1096+E1096)</f>
        <v>27</v>
      </c>
      <c r="H1096" s="48" t="n">
        <v>20</v>
      </c>
      <c r="I1096" s="106" t="n">
        <f aca="false">PRODUCT(G1096/H1096)</f>
        <v>1.35</v>
      </c>
      <c r="K1096" s="6"/>
    </row>
    <row r="1097" customFormat="false" ht="15" hidden="false" customHeight="false" outlineLevel="0" collapsed="false">
      <c r="A1097" s="54" t="n">
        <v>1096</v>
      </c>
      <c r="B1097" s="6" t="s">
        <v>3041</v>
      </c>
      <c r="C1097" s="1" t="n">
        <v>3</v>
      </c>
      <c r="D1097" s="1" t="n">
        <v>10</v>
      </c>
      <c r="E1097" s="1" t="n">
        <v>14</v>
      </c>
      <c r="F1097" s="1" t="s">
        <v>41</v>
      </c>
      <c r="G1097" s="1" t="n">
        <f aca="false">PRODUCT(C1097+D1097+E1097)</f>
        <v>27</v>
      </c>
      <c r="H1097" s="48" t="n">
        <v>22</v>
      </c>
      <c r="I1097" s="106" t="n">
        <f aca="false">PRODUCT(G1097/H1097)</f>
        <v>1.22727272727273</v>
      </c>
      <c r="K1097" s="6"/>
    </row>
    <row r="1098" customFormat="false" ht="15" hidden="false" customHeight="false" outlineLevel="0" collapsed="false">
      <c r="A1098" s="54" t="n">
        <v>1097</v>
      </c>
      <c r="B1098" s="6" t="s">
        <v>3072</v>
      </c>
      <c r="C1098" s="1" t="n">
        <v>3</v>
      </c>
      <c r="D1098" s="1" t="n">
        <v>9</v>
      </c>
      <c r="E1098" s="1" t="n">
        <v>15</v>
      </c>
      <c r="F1098" s="1" t="s">
        <v>41</v>
      </c>
      <c r="G1098" s="1" t="n">
        <f aca="false">PRODUCT(C1098+D1098+E1098)</f>
        <v>27</v>
      </c>
      <c r="H1098" s="48" t="n">
        <v>18</v>
      </c>
      <c r="I1098" s="106" t="n">
        <f aca="false">PRODUCT(G1098/H1098)</f>
        <v>1.5</v>
      </c>
      <c r="K1098" s="6"/>
    </row>
    <row r="1099" customFormat="false" ht="15" hidden="false" customHeight="false" outlineLevel="0" collapsed="false">
      <c r="A1099" s="54" t="n">
        <v>1098</v>
      </c>
      <c r="B1099" s="6" t="s">
        <v>3111</v>
      </c>
      <c r="C1099" s="1" t="n">
        <v>2</v>
      </c>
      <c r="D1099" s="1" t="n">
        <v>15</v>
      </c>
      <c r="E1099" s="1" t="n">
        <v>10</v>
      </c>
      <c r="F1099" s="1" t="s">
        <v>41</v>
      </c>
      <c r="G1099" s="1" t="n">
        <f aca="false">PRODUCT(C1099+D1099+E1099)</f>
        <v>27</v>
      </c>
      <c r="H1099" s="48" t="n">
        <v>18</v>
      </c>
      <c r="I1099" s="106" t="n">
        <f aca="false">PRODUCT(G1099/H1099)</f>
        <v>1.5</v>
      </c>
      <c r="K1099" s="6"/>
    </row>
    <row r="1100" customFormat="false" ht="15" hidden="false" customHeight="false" outlineLevel="0" collapsed="false">
      <c r="A1100" s="54" t="n">
        <v>1099</v>
      </c>
      <c r="B1100" s="6" t="s">
        <v>2506</v>
      </c>
      <c r="C1100" s="1" t="n">
        <v>0</v>
      </c>
      <c r="D1100" s="1" t="n">
        <v>17</v>
      </c>
      <c r="E1100" s="1" t="n">
        <v>9</v>
      </c>
      <c r="F1100" s="1" t="s">
        <v>41</v>
      </c>
      <c r="G1100" s="1" t="n">
        <f aca="false">PRODUCT(C1100+D1100+E1100)</f>
        <v>26</v>
      </c>
      <c r="H1100" s="48" t="n">
        <v>103</v>
      </c>
      <c r="I1100" s="106" t="n">
        <f aca="false">PRODUCT(G1100/H1100)</f>
        <v>0.252427184466019</v>
      </c>
      <c r="K1100" s="6"/>
    </row>
    <row r="1101" customFormat="false" ht="15" hidden="false" customHeight="false" outlineLevel="0" collapsed="false">
      <c r="A1101" s="54" t="n">
        <v>1100</v>
      </c>
      <c r="B1101" s="6" t="s">
        <v>2610</v>
      </c>
      <c r="C1101" s="1" t="n">
        <v>2</v>
      </c>
      <c r="D1101" s="1" t="n">
        <v>18</v>
      </c>
      <c r="E1101" s="1" t="n">
        <v>6</v>
      </c>
      <c r="F1101" s="1" t="s">
        <v>41</v>
      </c>
      <c r="G1101" s="1" t="n">
        <f aca="false">PRODUCT(C1101+D1101+E1101)</f>
        <v>26</v>
      </c>
      <c r="H1101" s="48" t="n">
        <v>54</v>
      </c>
      <c r="I1101" s="106" t="n">
        <f aca="false">PRODUCT(G1101/H1101)</f>
        <v>0.481481481481481</v>
      </c>
      <c r="K1101" s="6"/>
    </row>
    <row r="1102" customFormat="false" ht="15" hidden="false" customHeight="false" outlineLevel="0" collapsed="false">
      <c r="A1102" s="54" t="n">
        <v>1101</v>
      </c>
      <c r="B1102" s="6" t="s">
        <v>2763</v>
      </c>
      <c r="C1102" s="1" t="n">
        <v>0</v>
      </c>
      <c r="D1102" s="1" t="n">
        <v>7</v>
      </c>
      <c r="E1102" s="1" t="n">
        <v>19</v>
      </c>
      <c r="F1102" s="1" t="s">
        <v>41</v>
      </c>
      <c r="G1102" s="1" t="n">
        <f aca="false">PRODUCT(C1102+D1102+E1102)</f>
        <v>26</v>
      </c>
      <c r="H1102" s="48" t="n">
        <v>48</v>
      </c>
      <c r="I1102" s="106" t="n">
        <f aca="false">PRODUCT(G1102/H1102)</f>
        <v>0.541666666666667</v>
      </c>
      <c r="K1102" s="6"/>
    </row>
    <row r="1103" customFormat="false" ht="15" hidden="false" customHeight="false" outlineLevel="0" collapsed="false">
      <c r="A1103" s="54" t="n">
        <v>1102</v>
      </c>
      <c r="B1103" s="6" t="s">
        <v>2781</v>
      </c>
      <c r="C1103" s="1" t="n">
        <v>0</v>
      </c>
      <c r="D1103" s="1" t="n">
        <v>3</v>
      </c>
      <c r="E1103" s="1" t="n">
        <v>23</v>
      </c>
      <c r="F1103" s="1" t="s">
        <v>41</v>
      </c>
      <c r="G1103" s="1" t="n">
        <f aca="false">PRODUCT(C1103+D1103+E1103)</f>
        <v>26</v>
      </c>
      <c r="H1103" s="48" t="n">
        <v>38</v>
      </c>
      <c r="I1103" s="106" t="n">
        <f aca="false">PRODUCT(G1103/H1103)</f>
        <v>0.68421052631579</v>
      </c>
      <c r="K1103" s="6"/>
    </row>
    <row r="1104" customFormat="false" ht="15" hidden="false" customHeight="false" outlineLevel="0" collapsed="false">
      <c r="A1104" s="54" t="n">
        <v>1103</v>
      </c>
      <c r="B1104" s="6" t="s">
        <v>2789</v>
      </c>
      <c r="C1104" s="1" t="n">
        <v>0</v>
      </c>
      <c r="D1104" s="1" t="n">
        <v>5</v>
      </c>
      <c r="E1104" s="1" t="n">
        <v>21</v>
      </c>
      <c r="F1104" s="1" t="s">
        <v>41</v>
      </c>
      <c r="G1104" s="1" t="n">
        <f aca="false">PRODUCT(C1104+D1104+E1104)</f>
        <v>26</v>
      </c>
      <c r="H1104" s="48" t="n">
        <v>40</v>
      </c>
      <c r="I1104" s="106" t="n">
        <f aca="false">PRODUCT(G1104/H1104)</f>
        <v>0.65</v>
      </c>
      <c r="K1104" s="6"/>
    </row>
    <row r="1105" customFormat="false" ht="15" hidden="false" customHeight="false" outlineLevel="0" collapsed="false">
      <c r="A1105" s="54" t="n">
        <v>1104</v>
      </c>
      <c r="B1105" s="6" t="s">
        <v>2835</v>
      </c>
      <c r="C1105" s="1" t="n">
        <v>0</v>
      </c>
      <c r="D1105" s="1" t="n">
        <v>21</v>
      </c>
      <c r="E1105" s="1" t="n">
        <v>5</v>
      </c>
      <c r="F1105" s="1" t="s">
        <v>41</v>
      </c>
      <c r="G1105" s="1" t="n">
        <f aca="false">PRODUCT(C1105+D1105+E1105)</f>
        <v>26</v>
      </c>
      <c r="H1105" s="48" t="n">
        <v>35</v>
      </c>
      <c r="I1105" s="106" t="n">
        <f aca="false">PRODUCT(G1105/H1105)</f>
        <v>0.742857142857143</v>
      </c>
      <c r="K1105" s="6"/>
    </row>
    <row r="1106" customFormat="false" ht="15" hidden="false" customHeight="false" outlineLevel="0" collapsed="false">
      <c r="A1106" s="54" t="n">
        <v>1105</v>
      </c>
      <c r="B1106" s="6" t="s">
        <v>2872</v>
      </c>
      <c r="C1106" s="1" t="n">
        <v>1</v>
      </c>
      <c r="D1106" s="1" t="n">
        <v>14</v>
      </c>
      <c r="E1106" s="1" t="n">
        <v>11</v>
      </c>
      <c r="F1106" s="1" t="s">
        <v>41</v>
      </c>
      <c r="G1106" s="1" t="n">
        <f aca="false">PRODUCT(C1106+D1106+E1106)</f>
        <v>26</v>
      </c>
      <c r="H1106" s="48" t="n">
        <v>17</v>
      </c>
      <c r="I1106" s="106" t="n">
        <f aca="false">PRODUCT(G1106/H1106)</f>
        <v>1.52941176470588</v>
      </c>
      <c r="K1106" s="6"/>
    </row>
    <row r="1107" customFormat="false" ht="15" hidden="false" customHeight="false" outlineLevel="0" collapsed="false">
      <c r="A1107" s="54" t="n">
        <v>1106</v>
      </c>
      <c r="B1107" s="6" t="s">
        <v>2900</v>
      </c>
      <c r="C1107" s="1" t="n">
        <v>1</v>
      </c>
      <c r="D1107" s="1" t="n">
        <v>11</v>
      </c>
      <c r="E1107" s="1" t="n">
        <v>14</v>
      </c>
      <c r="F1107" s="1" t="s">
        <v>41</v>
      </c>
      <c r="G1107" s="1" t="n">
        <f aca="false">PRODUCT(C1107+D1107+E1107)</f>
        <v>26</v>
      </c>
      <c r="H1107" s="48" t="n">
        <v>25</v>
      </c>
      <c r="I1107" s="106" t="n">
        <f aca="false">PRODUCT(G1107/H1107)</f>
        <v>1.04</v>
      </c>
      <c r="K1107" s="6"/>
    </row>
    <row r="1108" customFormat="false" ht="15" hidden="false" customHeight="false" outlineLevel="0" collapsed="false">
      <c r="A1108" s="54" t="n">
        <v>1107</v>
      </c>
      <c r="B1108" s="6" t="s">
        <v>2929</v>
      </c>
      <c r="C1108" s="1" t="n">
        <v>1</v>
      </c>
      <c r="D1108" s="1" t="n">
        <v>19</v>
      </c>
      <c r="E1108" s="1" t="n">
        <v>6</v>
      </c>
      <c r="F1108" s="1" t="s">
        <v>41</v>
      </c>
      <c r="G1108" s="1" t="n">
        <f aca="false">PRODUCT(C1108+D1108+E1108)</f>
        <v>26</v>
      </c>
      <c r="H1108" s="48" t="n">
        <v>52</v>
      </c>
      <c r="I1108" s="106" t="n">
        <f aca="false">PRODUCT(G1108/H1108)</f>
        <v>0.5</v>
      </c>
      <c r="K1108" s="6"/>
    </row>
    <row r="1109" customFormat="false" ht="15" hidden="false" customHeight="false" outlineLevel="0" collapsed="false">
      <c r="A1109" s="54" t="n">
        <v>1108</v>
      </c>
      <c r="B1109" s="6" t="s">
        <v>2979</v>
      </c>
      <c r="C1109" s="1" t="n">
        <v>0</v>
      </c>
      <c r="D1109" s="1" t="n">
        <v>13</v>
      </c>
      <c r="E1109" s="1" t="n">
        <v>13</v>
      </c>
      <c r="F1109" s="1" t="s">
        <v>41</v>
      </c>
      <c r="G1109" s="1" t="n">
        <f aca="false">PRODUCT(C1109+D1109+E1109)</f>
        <v>26</v>
      </c>
      <c r="H1109" s="48" t="n">
        <v>33</v>
      </c>
      <c r="I1109" s="106" t="n">
        <f aca="false">PRODUCT(G1109/H1109)</f>
        <v>0.787878787878788</v>
      </c>
      <c r="K1109" s="6"/>
    </row>
    <row r="1110" customFormat="false" ht="15" hidden="false" customHeight="false" outlineLevel="0" collapsed="false">
      <c r="A1110" s="54" t="n">
        <v>1109</v>
      </c>
      <c r="B1110" s="6" t="s">
        <v>2988</v>
      </c>
      <c r="C1110" s="1" t="n">
        <v>0</v>
      </c>
      <c r="D1110" s="1" t="n">
        <v>13</v>
      </c>
      <c r="E1110" s="1" t="n">
        <v>13</v>
      </c>
      <c r="F1110" s="1" t="s">
        <v>41</v>
      </c>
      <c r="G1110" s="1" t="n">
        <f aca="false">PRODUCT(C1110+D1110+E1110)</f>
        <v>26</v>
      </c>
      <c r="H1110" s="48" t="n">
        <v>31</v>
      </c>
      <c r="I1110" s="106" t="n">
        <f aca="false">PRODUCT(G1110/H1110)</f>
        <v>0.838709677419355</v>
      </c>
      <c r="K1110" s="6"/>
    </row>
    <row r="1111" customFormat="false" ht="15" hidden="false" customHeight="false" outlineLevel="0" collapsed="false">
      <c r="A1111" s="54" t="n">
        <v>1110</v>
      </c>
      <c r="B1111" s="6" t="s">
        <v>3018</v>
      </c>
      <c r="C1111" s="1" t="n">
        <v>0</v>
      </c>
      <c r="D1111" s="1" t="n">
        <v>7</v>
      </c>
      <c r="E1111" s="1" t="n">
        <v>19</v>
      </c>
      <c r="F1111" s="1" t="s">
        <v>41</v>
      </c>
      <c r="G1111" s="1" t="n">
        <f aca="false">PRODUCT(C1111+D1111+E1111)</f>
        <v>26</v>
      </c>
      <c r="H1111" s="48" t="n">
        <v>29</v>
      </c>
      <c r="I1111" s="106" t="n">
        <f aca="false">PRODUCT(G1111/H1111)</f>
        <v>0.896551724137931</v>
      </c>
      <c r="K1111" s="6"/>
    </row>
    <row r="1112" customFormat="false" ht="15" hidden="false" customHeight="false" outlineLevel="0" collapsed="false">
      <c r="A1112" s="54" t="n">
        <v>1111</v>
      </c>
      <c r="B1112" s="6" t="s">
        <v>3031</v>
      </c>
      <c r="C1112" s="1" t="n">
        <v>0</v>
      </c>
      <c r="D1112" s="1" t="n">
        <v>9</v>
      </c>
      <c r="E1112" s="1" t="n">
        <v>17</v>
      </c>
      <c r="F1112" s="1" t="s">
        <v>41</v>
      </c>
      <c r="G1112" s="1" t="n">
        <f aca="false">PRODUCT(C1112+D1112+E1112)</f>
        <v>26</v>
      </c>
      <c r="H1112" s="48" t="n">
        <v>27</v>
      </c>
      <c r="I1112" s="106" t="n">
        <f aca="false">PRODUCT(G1112/H1112)</f>
        <v>0.962962962962963</v>
      </c>
      <c r="K1112" s="6"/>
    </row>
    <row r="1113" customFormat="false" ht="15" hidden="false" customHeight="false" outlineLevel="0" collapsed="false">
      <c r="A1113" s="54" t="n">
        <v>1112</v>
      </c>
      <c r="B1113" s="6" t="s">
        <v>3053</v>
      </c>
      <c r="C1113" s="1" t="n">
        <v>1</v>
      </c>
      <c r="D1113" s="1" t="n">
        <v>14</v>
      </c>
      <c r="E1113" s="1" t="n">
        <v>11</v>
      </c>
      <c r="F1113" s="1" t="s">
        <v>41</v>
      </c>
      <c r="G1113" s="1" t="n">
        <f aca="false">PRODUCT(C1113+D1113+E1113)</f>
        <v>26</v>
      </c>
      <c r="H1113" s="48" t="n">
        <v>18</v>
      </c>
      <c r="I1113" s="106" t="n">
        <f aca="false">PRODUCT(G1113/H1113)</f>
        <v>1.44444444444444</v>
      </c>
      <c r="K1113" s="6"/>
    </row>
    <row r="1114" customFormat="false" ht="15" hidden="false" customHeight="false" outlineLevel="0" collapsed="false">
      <c r="A1114" s="54" t="n">
        <v>1113</v>
      </c>
      <c r="B1114" s="6" t="s">
        <v>3101</v>
      </c>
      <c r="C1114" s="1" t="n">
        <v>1</v>
      </c>
      <c r="D1114" s="1" t="n">
        <v>19</v>
      </c>
      <c r="E1114" s="1" t="n">
        <v>6</v>
      </c>
      <c r="F1114" s="1" t="s">
        <v>41</v>
      </c>
      <c r="G1114" s="1" t="n">
        <f aca="false">PRODUCT(C1114+D1114+E1114)</f>
        <v>26</v>
      </c>
      <c r="H1114" s="48" t="n">
        <v>22</v>
      </c>
      <c r="I1114" s="106" t="n">
        <f aca="false">PRODUCT(G1114/H1114)</f>
        <v>1.18181818181818</v>
      </c>
      <c r="K1114" s="6"/>
    </row>
    <row r="1115" customFormat="false" ht="15" hidden="false" customHeight="false" outlineLevel="0" collapsed="false">
      <c r="A1115" s="54" t="n">
        <v>1114</v>
      </c>
      <c r="B1115" s="56" t="s">
        <v>3216</v>
      </c>
      <c r="C1115" s="1" t="n">
        <v>0</v>
      </c>
      <c r="D1115" s="1" t="n">
        <v>26</v>
      </c>
      <c r="E1115" s="1" t="n">
        <v>0</v>
      </c>
      <c r="F1115" s="1" t="s">
        <v>41</v>
      </c>
      <c r="G1115" s="1" t="n">
        <f aca="false">PRODUCT(C1115+D1115+E1115)</f>
        <v>26</v>
      </c>
      <c r="H1115" s="48" t="n">
        <v>22</v>
      </c>
      <c r="I1115" s="106" t="n">
        <f aca="false">PRODUCT(G1115/H1115)</f>
        <v>1.18181818181818</v>
      </c>
      <c r="K1115" s="56"/>
    </row>
    <row r="1116" customFormat="false" ht="15" hidden="false" customHeight="false" outlineLevel="0" collapsed="false">
      <c r="A1116" s="54" t="n">
        <v>1115</v>
      </c>
      <c r="B1116" s="6" t="s">
        <v>2130</v>
      </c>
      <c r="C1116" s="1" t="n">
        <v>0</v>
      </c>
      <c r="D1116" s="1" t="n">
        <v>9</v>
      </c>
      <c r="E1116" s="1" t="n">
        <v>16</v>
      </c>
      <c r="F1116" s="1" t="s">
        <v>41</v>
      </c>
      <c r="G1116" s="1" t="n">
        <f aca="false">PRODUCT(C1116+D1116+E1116)</f>
        <v>25</v>
      </c>
      <c r="H1116" s="48" t="n">
        <v>116</v>
      </c>
      <c r="I1116" s="106" t="n">
        <f aca="false">PRODUCT(G1116/H1116)</f>
        <v>0.21551724137931</v>
      </c>
      <c r="K1116" s="6"/>
    </row>
    <row r="1117" customFormat="false" ht="15" hidden="false" customHeight="false" outlineLevel="0" collapsed="false">
      <c r="A1117" s="54" t="n">
        <v>1116</v>
      </c>
      <c r="B1117" s="6" t="s">
        <v>2488</v>
      </c>
      <c r="C1117" s="1" t="n">
        <v>0</v>
      </c>
      <c r="D1117" s="1" t="n">
        <v>8</v>
      </c>
      <c r="E1117" s="1" t="n">
        <v>17</v>
      </c>
      <c r="F1117" s="1" t="s">
        <v>41</v>
      </c>
      <c r="G1117" s="1" t="n">
        <f aca="false">PRODUCT(C1117+D1117+E1117)</f>
        <v>25</v>
      </c>
      <c r="H1117" s="48" t="n">
        <v>96</v>
      </c>
      <c r="I1117" s="106" t="n">
        <f aca="false">PRODUCT(G1117/H1117)</f>
        <v>0.260416666666667</v>
      </c>
      <c r="K1117" s="6"/>
    </row>
    <row r="1118" customFormat="false" ht="15" hidden="false" customHeight="false" outlineLevel="0" collapsed="false">
      <c r="A1118" s="54" t="n">
        <v>1117</v>
      </c>
      <c r="B1118" s="6" t="s">
        <v>2714</v>
      </c>
      <c r="C1118" s="1" t="n">
        <v>2</v>
      </c>
      <c r="D1118" s="1" t="n">
        <v>10</v>
      </c>
      <c r="E1118" s="1" t="n">
        <v>13</v>
      </c>
      <c r="F1118" s="1" t="s">
        <v>41</v>
      </c>
      <c r="G1118" s="1" t="n">
        <f aca="false">PRODUCT(C1118+D1118+E1118)</f>
        <v>25</v>
      </c>
      <c r="H1118" s="48" t="n">
        <v>78</v>
      </c>
      <c r="I1118" s="106" t="n">
        <f aca="false">PRODUCT(G1118/H1118)</f>
        <v>0.320512820512821</v>
      </c>
      <c r="K1118" s="6"/>
    </row>
    <row r="1119" customFormat="false" ht="15" hidden="false" customHeight="false" outlineLevel="0" collapsed="false">
      <c r="A1119" s="54" t="n">
        <v>1118</v>
      </c>
      <c r="B1119" s="6" t="s">
        <v>2730</v>
      </c>
      <c r="C1119" s="1" t="n">
        <v>3</v>
      </c>
      <c r="D1119" s="1" t="n">
        <v>12</v>
      </c>
      <c r="E1119" s="1" t="n">
        <v>10</v>
      </c>
      <c r="F1119" s="1" t="s">
        <v>41</v>
      </c>
      <c r="G1119" s="1" t="n">
        <f aca="false">PRODUCT(C1119+D1119+E1119)</f>
        <v>25</v>
      </c>
      <c r="H1119" s="48" t="n">
        <v>75</v>
      </c>
      <c r="I1119" s="106" t="n">
        <f aca="false">PRODUCT(G1119/H1119)</f>
        <v>0.333333333333333</v>
      </c>
      <c r="K1119" s="6"/>
    </row>
    <row r="1120" customFormat="false" ht="15" hidden="false" customHeight="false" outlineLevel="0" collapsed="false">
      <c r="A1120" s="54" t="n">
        <v>1119</v>
      </c>
      <c r="B1120" s="6" t="s">
        <v>2764</v>
      </c>
      <c r="C1120" s="1" t="n">
        <v>0</v>
      </c>
      <c r="D1120" s="1" t="n">
        <v>6</v>
      </c>
      <c r="E1120" s="1" t="n">
        <v>19</v>
      </c>
      <c r="F1120" s="1" t="s">
        <v>41</v>
      </c>
      <c r="G1120" s="1" t="n">
        <f aca="false">PRODUCT(C1120+D1120+E1120)</f>
        <v>25</v>
      </c>
      <c r="H1120" s="48" t="n">
        <v>51</v>
      </c>
      <c r="I1120" s="106" t="n">
        <f aca="false">PRODUCT(G1120/H1120)</f>
        <v>0.490196078431373</v>
      </c>
      <c r="K1120" s="6"/>
    </row>
    <row r="1121" customFormat="false" ht="15" hidden="false" customHeight="false" outlineLevel="0" collapsed="false">
      <c r="A1121" s="54" t="n">
        <v>1120</v>
      </c>
      <c r="B1121" s="6" t="s">
        <v>2768</v>
      </c>
      <c r="C1121" s="1" t="n">
        <v>0</v>
      </c>
      <c r="D1121" s="1" t="n">
        <v>8</v>
      </c>
      <c r="E1121" s="1" t="n">
        <v>17</v>
      </c>
      <c r="F1121" s="1" t="s">
        <v>41</v>
      </c>
      <c r="G1121" s="1" t="n">
        <f aca="false">PRODUCT(C1121+D1121+E1121)</f>
        <v>25</v>
      </c>
      <c r="H1121" s="48" t="n">
        <v>67</v>
      </c>
      <c r="I1121" s="106" t="n">
        <f aca="false">PRODUCT(G1121/H1121)</f>
        <v>0.373134328358209</v>
      </c>
      <c r="K1121" s="6"/>
    </row>
    <row r="1122" customFormat="false" ht="15" hidden="false" customHeight="false" outlineLevel="0" collapsed="false">
      <c r="A1122" s="54" t="n">
        <v>1121</v>
      </c>
      <c r="B1122" s="6" t="s">
        <v>2851</v>
      </c>
      <c r="C1122" s="1" t="n">
        <v>1</v>
      </c>
      <c r="D1122" s="1" t="n">
        <v>13</v>
      </c>
      <c r="E1122" s="1" t="n">
        <v>11</v>
      </c>
      <c r="F1122" s="1" t="s">
        <v>41</v>
      </c>
      <c r="G1122" s="1" t="n">
        <f aca="false">PRODUCT(C1122+D1122+E1122)</f>
        <v>25</v>
      </c>
      <c r="H1122" s="48" t="n">
        <v>77</v>
      </c>
      <c r="I1122" s="106" t="n">
        <f aca="false">PRODUCT(G1122/H1122)</f>
        <v>0.324675324675325</v>
      </c>
      <c r="K1122" s="6"/>
    </row>
    <row r="1123" customFormat="false" ht="15" hidden="false" customHeight="false" outlineLevel="0" collapsed="false">
      <c r="A1123" s="54" t="n">
        <v>1122</v>
      </c>
      <c r="B1123" s="56" t="s">
        <v>451</v>
      </c>
      <c r="C1123" s="1" t="n">
        <v>2</v>
      </c>
      <c r="D1123" s="1" t="n">
        <v>7</v>
      </c>
      <c r="E1123" s="1" t="n">
        <v>16</v>
      </c>
      <c r="F1123" s="1" t="s">
        <v>41</v>
      </c>
      <c r="G1123" s="1" t="n">
        <f aca="false">PRODUCT(C1123+D1123+E1123)</f>
        <v>25</v>
      </c>
      <c r="H1123" s="48" t="n">
        <v>48</v>
      </c>
      <c r="I1123" s="106" t="n">
        <f aca="false">PRODUCT(G1123/H1123)</f>
        <v>0.520833333333333</v>
      </c>
      <c r="K1123" s="56"/>
    </row>
    <row r="1124" customFormat="false" ht="15" hidden="false" customHeight="false" outlineLevel="0" collapsed="false">
      <c r="A1124" s="54" t="n">
        <v>1123</v>
      </c>
      <c r="B1124" s="6" t="s">
        <v>2897</v>
      </c>
      <c r="C1124" s="1" t="n">
        <v>2</v>
      </c>
      <c r="D1124" s="1" t="n">
        <v>11</v>
      </c>
      <c r="E1124" s="1" t="n">
        <v>12</v>
      </c>
      <c r="F1124" s="1" t="s">
        <v>41</v>
      </c>
      <c r="G1124" s="1" t="n">
        <f aca="false">PRODUCT(C1124+D1124+E1124)</f>
        <v>25</v>
      </c>
      <c r="H1124" s="48" t="n">
        <v>45</v>
      </c>
      <c r="I1124" s="106" t="n">
        <f aca="false">PRODUCT(G1124/H1124)</f>
        <v>0.555555555555556</v>
      </c>
      <c r="K1124" s="6"/>
    </row>
    <row r="1125" customFormat="false" ht="15" hidden="false" customHeight="false" outlineLevel="0" collapsed="false">
      <c r="A1125" s="54" t="n">
        <v>1124</v>
      </c>
      <c r="B1125" s="6" t="s">
        <v>2980</v>
      </c>
      <c r="C1125" s="1" t="n">
        <v>0</v>
      </c>
      <c r="D1125" s="1" t="n">
        <v>19</v>
      </c>
      <c r="E1125" s="1" t="n">
        <v>6</v>
      </c>
      <c r="F1125" s="1" t="s">
        <v>41</v>
      </c>
      <c r="G1125" s="1" t="n">
        <f aca="false">PRODUCT(C1125+D1125+E1125)</f>
        <v>25</v>
      </c>
      <c r="H1125" s="48" t="n">
        <v>40</v>
      </c>
      <c r="I1125" s="106" t="n">
        <f aca="false">PRODUCT(G1125/H1125)</f>
        <v>0.625</v>
      </c>
      <c r="K1125" s="6"/>
    </row>
    <row r="1126" customFormat="false" ht="15" hidden="false" customHeight="false" outlineLevel="0" collapsed="false">
      <c r="A1126" s="54" t="n">
        <v>1125</v>
      </c>
      <c r="B1126" s="6" t="s">
        <v>3015</v>
      </c>
      <c r="C1126" s="1" t="n">
        <v>1</v>
      </c>
      <c r="D1126" s="1" t="n">
        <v>1</v>
      </c>
      <c r="E1126" s="1" t="n">
        <v>23</v>
      </c>
      <c r="F1126" s="1" t="s">
        <v>41</v>
      </c>
      <c r="G1126" s="1" t="n">
        <f aca="false">PRODUCT(C1126+D1126+E1126)</f>
        <v>25</v>
      </c>
      <c r="H1126" s="48" t="n">
        <v>21</v>
      </c>
      <c r="I1126" s="106" t="n">
        <f aca="false">PRODUCT(G1126/H1126)</f>
        <v>1.19047619047619</v>
      </c>
      <c r="K1126" s="6"/>
    </row>
    <row r="1127" customFormat="false" ht="15" hidden="false" customHeight="false" outlineLevel="0" collapsed="false">
      <c r="A1127" s="54" t="n">
        <v>1126</v>
      </c>
      <c r="B1127" s="6" t="s">
        <v>3022</v>
      </c>
      <c r="C1127" s="1" t="n">
        <v>2</v>
      </c>
      <c r="D1127" s="1" t="n">
        <v>15</v>
      </c>
      <c r="E1127" s="1" t="n">
        <v>8</v>
      </c>
      <c r="F1127" s="1" t="s">
        <v>41</v>
      </c>
      <c r="G1127" s="1" t="n">
        <f aca="false">PRODUCT(C1127+D1127+E1127)</f>
        <v>25</v>
      </c>
      <c r="H1127" s="48" t="n">
        <v>32</v>
      </c>
      <c r="I1127" s="106" t="n">
        <f aca="false">PRODUCT(G1127/H1127)</f>
        <v>0.78125</v>
      </c>
      <c r="K1127" s="6"/>
    </row>
    <row r="1128" customFormat="false" ht="15" hidden="false" customHeight="false" outlineLevel="0" collapsed="false">
      <c r="A1128" s="54" t="n">
        <v>1127</v>
      </c>
      <c r="B1128" s="6" t="s">
        <v>3029</v>
      </c>
      <c r="C1128" s="1" t="n">
        <v>1</v>
      </c>
      <c r="D1128" s="1" t="n">
        <v>10</v>
      </c>
      <c r="E1128" s="1" t="n">
        <v>14</v>
      </c>
      <c r="F1128" s="1" t="s">
        <v>41</v>
      </c>
      <c r="G1128" s="1" t="n">
        <f aca="false">PRODUCT(C1128+D1128+E1128)</f>
        <v>25</v>
      </c>
      <c r="H1128" s="48" t="n">
        <v>26</v>
      </c>
      <c r="I1128" s="106" t="n">
        <f aca="false">PRODUCT(G1128/H1128)</f>
        <v>0.961538461538462</v>
      </c>
      <c r="K1128" s="6"/>
    </row>
    <row r="1129" customFormat="false" ht="15" hidden="false" customHeight="false" outlineLevel="0" collapsed="false">
      <c r="A1129" s="54" t="n">
        <v>1128</v>
      </c>
      <c r="B1129" s="6" t="s">
        <v>3044</v>
      </c>
      <c r="C1129" s="1" t="n">
        <v>3</v>
      </c>
      <c r="D1129" s="1" t="n">
        <v>8</v>
      </c>
      <c r="E1129" s="1" t="n">
        <v>14</v>
      </c>
      <c r="F1129" s="1" t="s">
        <v>41</v>
      </c>
      <c r="G1129" s="1" t="n">
        <f aca="false">PRODUCT(C1129+D1129+E1129)</f>
        <v>25</v>
      </c>
      <c r="H1129" s="48" t="n">
        <v>26</v>
      </c>
      <c r="I1129" s="106" t="n">
        <f aca="false">PRODUCT(G1129/H1129)</f>
        <v>0.961538461538462</v>
      </c>
      <c r="K1129" s="6"/>
    </row>
    <row r="1130" customFormat="false" ht="15" hidden="false" customHeight="false" outlineLevel="0" collapsed="false">
      <c r="A1130" s="54" t="n">
        <v>1129</v>
      </c>
      <c r="B1130" s="6" t="s">
        <v>3057</v>
      </c>
      <c r="C1130" s="1" t="n">
        <v>1</v>
      </c>
      <c r="D1130" s="1" t="n">
        <v>13</v>
      </c>
      <c r="E1130" s="1" t="n">
        <v>11</v>
      </c>
      <c r="F1130" s="1" t="s">
        <v>41</v>
      </c>
      <c r="G1130" s="1" t="n">
        <f aca="false">PRODUCT(C1130+D1130+E1130)</f>
        <v>25</v>
      </c>
      <c r="H1130" s="48" t="n">
        <v>20</v>
      </c>
      <c r="I1130" s="106" t="n">
        <f aca="false">PRODUCT(G1130/H1130)</f>
        <v>1.25</v>
      </c>
      <c r="K1130" s="6"/>
    </row>
    <row r="1131" customFormat="false" ht="15" hidden="false" customHeight="false" outlineLevel="0" collapsed="false">
      <c r="A1131" s="54" t="n">
        <v>1130</v>
      </c>
      <c r="B1131" s="6" t="s">
        <v>3059</v>
      </c>
      <c r="C1131" s="1" t="n">
        <v>2</v>
      </c>
      <c r="D1131" s="1" t="n">
        <v>7</v>
      </c>
      <c r="E1131" s="1" t="n">
        <v>16</v>
      </c>
      <c r="F1131" s="1" t="s">
        <v>41</v>
      </c>
      <c r="G1131" s="1" t="n">
        <f aca="false">PRODUCT(C1131+D1131+E1131)</f>
        <v>25</v>
      </c>
      <c r="H1131" s="48" t="n">
        <v>20</v>
      </c>
      <c r="I1131" s="106" t="n">
        <f aca="false">PRODUCT(G1131/H1131)</f>
        <v>1.25</v>
      </c>
      <c r="K1131" s="6"/>
    </row>
    <row r="1132" customFormat="false" ht="15" hidden="false" customHeight="false" outlineLevel="0" collapsed="false">
      <c r="A1132" s="54" t="n">
        <v>1131</v>
      </c>
      <c r="B1132" s="6" t="s">
        <v>2893</v>
      </c>
      <c r="C1132" s="1" t="n">
        <v>0</v>
      </c>
      <c r="D1132" s="1" t="n">
        <v>4</v>
      </c>
      <c r="E1132" s="1" t="n">
        <v>20</v>
      </c>
      <c r="F1132" s="1" t="s">
        <v>41</v>
      </c>
      <c r="G1132" s="1" t="n">
        <f aca="false">PRODUCT(C1132+D1132+E1132)</f>
        <v>24</v>
      </c>
      <c r="H1132" s="48" t="n">
        <v>39</v>
      </c>
      <c r="I1132" s="106" t="n">
        <f aca="false">PRODUCT(G1132/H1132)</f>
        <v>0.615384615384615</v>
      </c>
      <c r="K1132" s="6"/>
    </row>
    <row r="1133" customFormat="false" ht="15" hidden="false" customHeight="false" outlineLevel="0" collapsed="false">
      <c r="A1133" s="54" t="n">
        <v>1132</v>
      </c>
      <c r="B1133" s="56" t="s">
        <v>509</v>
      </c>
      <c r="C1133" s="1" t="n">
        <v>4</v>
      </c>
      <c r="D1133" s="1" t="n">
        <v>8</v>
      </c>
      <c r="E1133" s="1" t="n">
        <v>12</v>
      </c>
      <c r="F1133" s="1" t="s">
        <v>41</v>
      </c>
      <c r="G1133" s="1" t="n">
        <f aca="false">PRODUCT(C1133+D1133+E1133)</f>
        <v>24</v>
      </c>
      <c r="H1133" s="48" t="n">
        <v>48</v>
      </c>
      <c r="I1133" s="106" t="n">
        <f aca="false">PRODUCT(G1133/H1133)</f>
        <v>0.5</v>
      </c>
      <c r="K1133" s="56"/>
    </row>
    <row r="1134" customFormat="false" ht="15" hidden="false" customHeight="false" outlineLevel="0" collapsed="false">
      <c r="A1134" s="54" t="n">
        <v>1133</v>
      </c>
      <c r="B1134" s="6" t="s">
        <v>2921</v>
      </c>
      <c r="C1134" s="1" t="n">
        <v>1</v>
      </c>
      <c r="D1134" s="1" t="n">
        <v>18</v>
      </c>
      <c r="E1134" s="1" t="n">
        <v>5</v>
      </c>
      <c r="F1134" s="1" t="s">
        <v>41</v>
      </c>
      <c r="G1134" s="1" t="n">
        <f aca="false">PRODUCT(C1134+D1134+E1134)</f>
        <v>24</v>
      </c>
      <c r="H1134" s="48" t="n">
        <v>21</v>
      </c>
      <c r="I1134" s="106" t="n">
        <f aca="false">PRODUCT(G1134/H1134)</f>
        <v>1.14285714285714</v>
      </c>
      <c r="K1134" s="6"/>
    </row>
    <row r="1135" customFormat="false" ht="15" hidden="false" customHeight="false" outlineLevel="0" collapsed="false">
      <c r="A1135" s="54" t="n">
        <v>1134</v>
      </c>
      <c r="B1135" s="6" t="s">
        <v>2923</v>
      </c>
      <c r="C1135" s="1" t="n">
        <v>0</v>
      </c>
      <c r="D1135" s="1" t="n">
        <v>8</v>
      </c>
      <c r="E1135" s="1" t="n">
        <v>16</v>
      </c>
      <c r="F1135" s="1" t="s">
        <v>41</v>
      </c>
      <c r="G1135" s="1" t="n">
        <f aca="false">PRODUCT(C1135+D1135+E1135)</f>
        <v>24</v>
      </c>
      <c r="H1135" s="48" t="n">
        <v>35</v>
      </c>
      <c r="I1135" s="106" t="n">
        <f aca="false">PRODUCT(G1135/H1135)</f>
        <v>0.685714285714286</v>
      </c>
      <c r="K1135" s="6"/>
    </row>
    <row r="1136" customFormat="false" ht="15" hidden="false" customHeight="false" outlineLevel="0" collapsed="false">
      <c r="A1136" s="54" t="n">
        <v>1135</v>
      </c>
      <c r="B1136" s="6" t="s">
        <v>2938</v>
      </c>
      <c r="C1136" s="1" t="n">
        <v>2</v>
      </c>
      <c r="D1136" s="1" t="n">
        <v>8</v>
      </c>
      <c r="E1136" s="1" t="n">
        <v>14</v>
      </c>
      <c r="F1136" s="1" t="s">
        <v>41</v>
      </c>
      <c r="G1136" s="1" t="n">
        <f aca="false">PRODUCT(C1136+D1136+E1136)</f>
        <v>24</v>
      </c>
      <c r="H1136" s="48" t="n">
        <v>40</v>
      </c>
      <c r="I1136" s="106" t="n">
        <f aca="false">PRODUCT(G1136/H1136)</f>
        <v>0.6</v>
      </c>
      <c r="K1136" s="6"/>
    </row>
    <row r="1137" customFormat="false" ht="15" hidden="false" customHeight="false" outlineLevel="0" collapsed="false">
      <c r="A1137" s="54" t="n">
        <v>1136</v>
      </c>
      <c r="B1137" s="6" t="s">
        <v>2974</v>
      </c>
      <c r="C1137" s="1" t="n">
        <v>0</v>
      </c>
      <c r="D1137" s="1" t="n">
        <v>18</v>
      </c>
      <c r="E1137" s="1" t="n">
        <v>6</v>
      </c>
      <c r="F1137" s="1" t="s">
        <v>41</v>
      </c>
      <c r="G1137" s="1" t="n">
        <f aca="false">PRODUCT(C1137+D1137+E1137)</f>
        <v>24</v>
      </c>
      <c r="H1137" s="48" t="n">
        <v>24</v>
      </c>
      <c r="I1137" s="106" t="n">
        <f aca="false">PRODUCT(G1137/H1137)</f>
        <v>1</v>
      </c>
      <c r="K1137" s="6"/>
    </row>
    <row r="1138" customFormat="false" ht="15" hidden="false" customHeight="false" outlineLevel="0" collapsed="false">
      <c r="A1138" s="54" t="n">
        <v>1137</v>
      </c>
      <c r="B1138" s="6" t="s">
        <v>2978</v>
      </c>
      <c r="C1138" s="1" t="n">
        <v>3</v>
      </c>
      <c r="D1138" s="1" t="n">
        <v>3</v>
      </c>
      <c r="E1138" s="1" t="n">
        <v>18</v>
      </c>
      <c r="F1138" s="1" t="s">
        <v>41</v>
      </c>
      <c r="G1138" s="1" t="n">
        <f aca="false">PRODUCT(C1138+D1138+E1138)</f>
        <v>24</v>
      </c>
      <c r="H1138" s="48" t="n">
        <v>37</v>
      </c>
      <c r="I1138" s="106" t="n">
        <f aca="false">PRODUCT(G1138/H1138)</f>
        <v>0.648648648648649</v>
      </c>
      <c r="K1138" s="6"/>
    </row>
    <row r="1139" customFormat="false" ht="15" hidden="false" customHeight="false" outlineLevel="0" collapsed="false">
      <c r="A1139" s="54" t="n">
        <v>1138</v>
      </c>
      <c r="B1139" s="6" t="s">
        <v>2996</v>
      </c>
      <c r="C1139" s="1" t="n">
        <v>2</v>
      </c>
      <c r="D1139" s="1" t="n">
        <v>9</v>
      </c>
      <c r="E1139" s="1" t="n">
        <v>13</v>
      </c>
      <c r="F1139" s="1" t="s">
        <v>41</v>
      </c>
      <c r="G1139" s="1" t="n">
        <f aca="false">PRODUCT(C1139+D1139+E1139)</f>
        <v>24</v>
      </c>
      <c r="H1139" s="48" t="n">
        <v>22</v>
      </c>
      <c r="I1139" s="106" t="n">
        <f aca="false">PRODUCT(G1139/H1139)</f>
        <v>1.09090909090909</v>
      </c>
      <c r="K1139" s="6"/>
    </row>
    <row r="1140" customFormat="false" ht="15" hidden="false" customHeight="false" outlineLevel="0" collapsed="false">
      <c r="A1140" s="54" t="n">
        <v>1139</v>
      </c>
      <c r="B1140" s="6" t="s">
        <v>3014</v>
      </c>
      <c r="C1140" s="1" t="n">
        <v>1</v>
      </c>
      <c r="D1140" s="1" t="n">
        <v>18</v>
      </c>
      <c r="E1140" s="1" t="n">
        <v>5</v>
      </c>
      <c r="F1140" s="1" t="s">
        <v>41</v>
      </c>
      <c r="G1140" s="1" t="n">
        <f aca="false">PRODUCT(C1140+D1140+E1140)</f>
        <v>24</v>
      </c>
      <c r="H1140" s="48" t="n">
        <v>43</v>
      </c>
      <c r="I1140" s="106" t="n">
        <f aca="false">PRODUCT(G1140/H1140)</f>
        <v>0.558139534883721</v>
      </c>
      <c r="K1140" s="6"/>
    </row>
    <row r="1141" customFormat="false" ht="15" hidden="false" customHeight="false" outlineLevel="0" collapsed="false">
      <c r="A1141" s="54" t="n">
        <v>1140</v>
      </c>
      <c r="B1141" s="6" t="s">
        <v>3054</v>
      </c>
      <c r="C1141" s="1" t="n">
        <v>0</v>
      </c>
      <c r="D1141" s="1" t="n">
        <v>10</v>
      </c>
      <c r="E1141" s="1" t="n">
        <v>14</v>
      </c>
      <c r="F1141" s="1" t="s">
        <v>41</v>
      </c>
      <c r="G1141" s="1" t="n">
        <f aca="false">PRODUCT(C1141+D1141+E1141)</f>
        <v>24</v>
      </c>
      <c r="H1141" s="48" t="n">
        <v>26</v>
      </c>
      <c r="I1141" s="106" t="n">
        <f aca="false">PRODUCT(G1141/H1141)</f>
        <v>0.923076923076923</v>
      </c>
      <c r="K1141" s="6"/>
    </row>
    <row r="1142" customFormat="false" ht="15" hidden="false" customHeight="false" outlineLevel="0" collapsed="false">
      <c r="A1142" s="54" t="n">
        <v>1141</v>
      </c>
      <c r="B1142" s="6" t="s">
        <v>3068</v>
      </c>
      <c r="C1142" s="1" t="n">
        <v>1</v>
      </c>
      <c r="D1142" s="1" t="n">
        <v>11</v>
      </c>
      <c r="E1142" s="1" t="n">
        <v>12</v>
      </c>
      <c r="F1142" s="1" t="s">
        <v>41</v>
      </c>
      <c r="G1142" s="1" t="n">
        <f aca="false">PRODUCT(C1142+D1142+E1142)</f>
        <v>24</v>
      </c>
      <c r="H1142" s="48" t="n">
        <v>22</v>
      </c>
      <c r="I1142" s="106" t="n">
        <f aca="false">PRODUCT(G1142/H1142)</f>
        <v>1.09090909090909</v>
      </c>
      <c r="K1142" s="6"/>
    </row>
    <row r="1143" customFormat="false" ht="15" hidden="false" customHeight="false" outlineLevel="0" collapsed="false">
      <c r="A1143" s="54" t="n">
        <v>1142</v>
      </c>
      <c r="B1143" s="6" t="s">
        <v>487</v>
      </c>
      <c r="C1143" s="1" t="n">
        <v>0</v>
      </c>
      <c r="D1143" s="1" t="n">
        <v>13</v>
      </c>
      <c r="E1143" s="1" t="n">
        <v>10</v>
      </c>
      <c r="F1143" s="1" t="s">
        <v>41</v>
      </c>
      <c r="G1143" s="1" t="n">
        <f aca="false">PRODUCT(C1143+D1143+E1143)</f>
        <v>23</v>
      </c>
      <c r="H1143" s="48" t="n">
        <v>68</v>
      </c>
      <c r="I1143" s="106" t="n">
        <f aca="false">PRODUCT(G1143/H1143)</f>
        <v>0.338235294117647</v>
      </c>
      <c r="K1143" s="6"/>
    </row>
    <row r="1144" customFormat="false" ht="15" hidden="false" customHeight="false" outlineLevel="0" collapsed="false">
      <c r="A1144" s="54" t="n">
        <v>1143</v>
      </c>
      <c r="B1144" s="6" t="s">
        <v>2831</v>
      </c>
      <c r="C1144" s="1" t="n">
        <v>1</v>
      </c>
      <c r="D1144" s="1" t="n">
        <v>10</v>
      </c>
      <c r="E1144" s="1" t="n">
        <v>12</v>
      </c>
      <c r="F1144" s="1" t="s">
        <v>41</v>
      </c>
      <c r="G1144" s="1" t="n">
        <f aca="false">PRODUCT(C1144+D1144+E1144)</f>
        <v>23</v>
      </c>
      <c r="H1144" s="48" t="n">
        <v>32</v>
      </c>
      <c r="I1144" s="106" t="n">
        <f aca="false">PRODUCT(G1144/H1144)</f>
        <v>0.71875</v>
      </c>
      <c r="K1144" s="6"/>
    </row>
    <row r="1145" customFormat="false" ht="15" hidden="false" customHeight="false" outlineLevel="0" collapsed="false">
      <c r="A1145" s="54" t="n">
        <v>1144</v>
      </c>
      <c r="B1145" s="6" t="s">
        <v>2843</v>
      </c>
      <c r="C1145" s="1" t="n">
        <v>1</v>
      </c>
      <c r="D1145" s="1" t="n">
        <v>3</v>
      </c>
      <c r="E1145" s="1" t="n">
        <v>19</v>
      </c>
      <c r="F1145" s="1" t="s">
        <v>41</v>
      </c>
      <c r="G1145" s="1" t="n">
        <f aca="false">PRODUCT(C1145+D1145+E1145)</f>
        <v>23</v>
      </c>
      <c r="H1145" s="48" t="n">
        <v>51</v>
      </c>
      <c r="I1145" s="106" t="n">
        <f aca="false">PRODUCT(G1145/H1145)</f>
        <v>0.450980392156863</v>
      </c>
      <c r="K1145" s="6"/>
    </row>
    <row r="1146" customFormat="false" ht="15" hidden="false" customHeight="false" outlineLevel="0" collapsed="false">
      <c r="A1146" s="54" t="n">
        <v>1145</v>
      </c>
      <c r="B1146" s="6" t="s">
        <v>2882</v>
      </c>
      <c r="C1146" s="1" t="n">
        <v>1</v>
      </c>
      <c r="D1146" s="1" t="n">
        <v>7</v>
      </c>
      <c r="E1146" s="1" t="n">
        <v>15</v>
      </c>
      <c r="F1146" s="1" t="s">
        <v>41</v>
      </c>
      <c r="G1146" s="1" t="n">
        <f aca="false">PRODUCT(C1146+D1146+E1146)</f>
        <v>23</v>
      </c>
      <c r="H1146" s="48" t="n">
        <v>48</v>
      </c>
      <c r="I1146" s="106" t="n">
        <f aca="false">PRODUCT(G1146/H1146)</f>
        <v>0.479166666666667</v>
      </c>
      <c r="K1146" s="6"/>
    </row>
    <row r="1147" customFormat="false" ht="15" hidden="false" customHeight="false" outlineLevel="0" collapsed="false">
      <c r="A1147" s="54" t="n">
        <v>1146</v>
      </c>
      <c r="B1147" s="6" t="s">
        <v>2904</v>
      </c>
      <c r="C1147" s="1" t="n">
        <v>0</v>
      </c>
      <c r="D1147" s="1" t="n">
        <v>14</v>
      </c>
      <c r="E1147" s="1" t="n">
        <v>9</v>
      </c>
      <c r="F1147" s="1" t="s">
        <v>41</v>
      </c>
      <c r="G1147" s="1" t="n">
        <f aca="false">PRODUCT(C1147+D1147+E1147)</f>
        <v>23</v>
      </c>
      <c r="H1147" s="48" t="n">
        <v>49</v>
      </c>
      <c r="I1147" s="106" t="n">
        <f aca="false">PRODUCT(G1147/H1147)</f>
        <v>0.469387755102041</v>
      </c>
      <c r="K1147" s="6"/>
    </row>
    <row r="1148" customFormat="false" ht="15" hidden="false" customHeight="false" outlineLevel="0" collapsed="false">
      <c r="A1148" s="54" t="n">
        <v>1147</v>
      </c>
      <c r="B1148" s="6" t="s">
        <v>2927</v>
      </c>
      <c r="C1148" s="1" t="n">
        <v>0</v>
      </c>
      <c r="D1148" s="1" t="n">
        <v>4</v>
      </c>
      <c r="E1148" s="1" t="n">
        <v>19</v>
      </c>
      <c r="F1148" s="1" t="s">
        <v>41</v>
      </c>
      <c r="G1148" s="1" t="n">
        <f aca="false">PRODUCT(C1148+D1148+E1148)</f>
        <v>23</v>
      </c>
      <c r="H1148" s="48" t="n">
        <v>27</v>
      </c>
      <c r="I1148" s="106" t="n">
        <f aca="false">PRODUCT(G1148/H1148)</f>
        <v>0.851851851851852</v>
      </c>
      <c r="K1148" s="6"/>
    </row>
    <row r="1149" customFormat="false" ht="15" hidden="false" customHeight="false" outlineLevel="0" collapsed="false">
      <c r="A1149" s="54" t="n">
        <v>1148</v>
      </c>
      <c r="B1149" s="6" t="s">
        <v>2956</v>
      </c>
      <c r="C1149" s="1" t="n">
        <v>0</v>
      </c>
      <c r="D1149" s="1" t="n">
        <v>1</v>
      </c>
      <c r="E1149" s="1" t="n">
        <v>22</v>
      </c>
      <c r="F1149" s="1" t="s">
        <v>41</v>
      </c>
      <c r="G1149" s="1" t="n">
        <f aca="false">PRODUCT(C1149+D1149+E1149)</f>
        <v>23</v>
      </c>
      <c r="H1149" s="48" t="n">
        <v>21</v>
      </c>
      <c r="I1149" s="106" t="n">
        <f aca="false">PRODUCT(G1149/H1149)</f>
        <v>1.0952380952381</v>
      </c>
      <c r="K1149" s="6"/>
    </row>
    <row r="1150" customFormat="false" ht="15" hidden="false" customHeight="false" outlineLevel="0" collapsed="false">
      <c r="A1150" s="54" t="n">
        <v>1149</v>
      </c>
      <c r="B1150" s="56" t="s">
        <v>289</v>
      </c>
      <c r="C1150" s="1" t="n">
        <v>1</v>
      </c>
      <c r="D1150" s="1" t="n">
        <v>4</v>
      </c>
      <c r="E1150" s="1" t="n">
        <v>18</v>
      </c>
      <c r="F1150" s="1" t="s">
        <v>41</v>
      </c>
      <c r="G1150" s="1" t="n">
        <f aca="false">PRODUCT(C1150+D1150+E1150)</f>
        <v>23</v>
      </c>
      <c r="H1150" s="48" t="n">
        <v>32</v>
      </c>
      <c r="I1150" s="106" t="n">
        <f aca="false">PRODUCT(G1150/H1150)</f>
        <v>0.71875</v>
      </c>
      <c r="K1150" s="56"/>
    </row>
    <row r="1151" customFormat="false" ht="15" hidden="false" customHeight="false" outlineLevel="0" collapsed="false">
      <c r="A1151" s="54" t="n">
        <v>1150</v>
      </c>
      <c r="B1151" s="56" t="s">
        <v>402</v>
      </c>
      <c r="C1151" s="1" t="n">
        <v>1</v>
      </c>
      <c r="D1151" s="1" t="n">
        <v>19</v>
      </c>
      <c r="E1151" s="1" t="n">
        <v>3</v>
      </c>
      <c r="F1151" s="1" t="s">
        <v>41</v>
      </c>
      <c r="G1151" s="1" t="n">
        <f aca="false">PRODUCT(C1151+D1151+E1151)</f>
        <v>23</v>
      </c>
      <c r="H1151" s="48" t="n">
        <v>53</v>
      </c>
      <c r="I1151" s="106" t="n">
        <f aca="false">PRODUCT(G1151/H1151)</f>
        <v>0.433962264150943</v>
      </c>
      <c r="K1151" s="56"/>
    </row>
    <row r="1152" customFormat="false" ht="15" hidden="false" customHeight="false" outlineLevel="0" collapsed="false">
      <c r="A1152" s="54" t="n">
        <v>1151</v>
      </c>
      <c r="B1152" s="6" t="s">
        <v>2994</v>
      </c>
      <c r="C1152" s="1" t="n">
        <v>0</v>
      </c>
      <c r="D1152" s="1" t="n">
        <v>12</v>
      </c>
      <c r="E1152" s="1" t="n">
        <v>11</v>
      </c>
      <c r="F1152" s="1" t="s">
        <v>41</v>
      </c>
      <c r="G1152" s="1" t="n">
        <f aca="false">PRODUCT(C1152+D1152+E1152)</f>
        <v>23</v>
      </c>
      <c r="H1152" s="48" t="n">
        <v>16</v>
      </c>
      <c r="I1152" s="106" t="n">
        <f aca="false">PRODUCT(G1152/H1152)</f>
        <v>1.4375</v>
      </c>
      <c r="K1152" s="6"/>
    </row>
    <row r="1153" customFormat="false" ht="15" hidden="false" customHeight="false" outlineLevel="0" collapsed="false">
      <c r="A1153" s="54" t="n">
        <v>1152</v>
      </c>
      <c r="B1153" s="6" t="s">
        <v>3036</v>
      </c>
      <c r="C1153" s="1" t="n">
        <v>0</v>
      </c>
      <c r="D1153" s="1" t="n">
        <v>11</v>
      </c>
      <c r="E1153" s="1" t="n">
        <v>12</v>
      </c>
      <c r="F1153" s="1" t="s">
        <v>41</v>
      </c>
      <c r="G1153" s="1" t="n">
        <f aca="false">PRODUCT(C1153+D1153+E1153)</f>
        <v>23</v>
      </c>
      <c r="H1153" s="48" t="n">
        <v>40</v>
      </c>
      <c r="I1153" s="106" t="n">
        <f aca="false">PRODUCT(G1153/H1153)</f>
        <v>0.575</v>
      </c>
      <c r="K1153" s="6"/>
    </row>
    <row r="1154" customFormat="false" ht="15" hidden="false" customHeight="false" outlineLevel="0" collapsed="false">
      <c r="A1154" s="54" t="n">
        <v>1153</v>
      </c>
      <c r="B1154" s="6" t="s">
        <v>3063</v>
      </c>
      <c r="C1154" s="1" t="n">
        <v>3</v>
      </c>
      <c r="D1154" s="1" t="n">
        <v>10</v>
      </c>
      <c r="E1154" s="1" t="n">
        <v>10</v>
      </c>
      <c r="F1154" s="1" t="s">
        <v>41</v>
      </c>
      <c r="G1154" s="1" t="n">
        <f aca="false">PRODUCT(C1154+D1154+E1154)</f>
        <v>23</v>
      </c>
      <c r="H1154" s="48" t="n">
        <v>27</v>
      </c>
      <c r="I1154" s="106" t="n">
        <f aca="false">PRODUCT(G1154/H1154)</f>
        <v>0.851851851851852</v>
      </c>
      <c r="K1154" s="6"/>
    </row>
    <row r="1155" customFormat="false" ht="15" hidden="false" customHeight="false" outlineLevel="0" collapsed="false">
      <c r="A1155" s="54" t="n">
        <v>1154</v>
      </c>
      <c r="B1155" s="6" t="s">
        <v>3065</v>
      </c>
      <c r="C1155" s="1" t="n">
        <v>1</v>
      </c>
      <c r="D1155" s="1" t="n">
        <v>11</v>
      </c>
      <c r="E1155" s="1" t="n">
        <v>11</v>
      </c>
      <c r="F1155" s="1" t="s">
        <v>41</v>
      </c>
      <c r="G1155" s="1" t="n">
        <f aca="false">PRODUCT(C1155+D1155+E1155)</f>
        <v>23</v>
      </c>
      <c r="H1155" s="48" t="n">
        <v>22</v>
      </c>
      <c r="I1155" s="106" t="n">
        <f aca="false">PRODUCT(G1155/H1155)</f>
        <v>1.04545454545455</v>
      </c>
      <c r="K1155" s="6"/>
    </row>
    <row r="1156" customFormat="false" ht="15" hidden="false" customHeight="false" outlineLevel="0" collapsed="false">
      <c r="A1156" s="54" t="n">
        <v>1155</v>
      </c>
      <c r="B1156" s="6" t="s">
        <v>3105</v>
      </c>
      <c r="C1156" s="1" t="n">
        <v>2</v>
      </c>
      <c r="D1156" s="1" t="n">
        <v>7</v>
      </c>
      <c r="E1156" s="1" t="n">
        <v>14</v>
      </c>
      <c r="F1156" s="1" t="s">
        <v>41</v>
      </c>
      <c r="G1156" s="1" t="n">
        <f aca="false">PRODUCT(C1156+D1156+E1156)</f>
        <v>23</v>
      </c>
      <c r="H1156" s="48" t="n">
        <v>15</v>
      </c>
      <c r="I1156" s="106" t="n">
        <f aca="false">PRODUCT(G1156/H1156)</f>
        <v>1.53333333333333</v>
      </c>
      <c r="K1156" s="6"/>
    </row>
    <row r="1157" customFormat="false" ht="15" hidden="false" customHeight="false" outlineLevel="0" collapsed="false">
      <c r="A1157" s="54" t="n">
        <v>1156</v>
      </c>
      <c r="B1157" s="6" t="s">
        <v>3112</v>
      </c>
      <c r="C1157" s="1" t="n">
        <v>0</v>
      </c>
      <c r="D1157" s="1" t="n">
        <v>16</v>
      </c>
      <c r="E1157" s="1" t="n">
        <v>7</v>
      </c>
      <c r="F1157" s="1" t="s">
        <v>41</v>
      </c>
      <c r="G1157" s="1" t="n">
        <f aca="false">PRODUCT(C1157+D1157+E1157)</f>
        <v>23</v>
      </c>
      <c r="H1157" s="48" t="n">
        <v>21</v>
      </c>
      <c r="I1157" s="106" t="n">
        <f aca="false">PRODUCT(G1157/H1157)</f>
        <v>1.0952380952381</v>
      </c>
      <c r="K1157" s="6"/>
    </row>
    <row r="1158" customFormat="false" ht="15" hidden="false" customHeight="false" outlineLevel="0" collapsed="false">
      <c r="A1158" s="54" t="n">
        <v>1157</v>
      </c>
      <c r="B1158" s="6" t="s">
        <v>584</v>
      </c>
      <c r="C1158" s="1" t="n">
        <v>1</v>
      </c>
      <c r="D1158" s="1" t="n">
        <v>18</v>
      </c>
      <c r="E1158" s="1" t="n">
        <v>4</v>
      </c>
      <c r="F1158" s="1" t="s">
        <v>41</v>
      </c>
      <c r="G1158" s="1" t="n">
        <f aca="false">PRODUCT(C1158+D1158+E1158)</f>
        <v>23</v>
      </c>
      <c r="H1158" s="48" t="n">
        <v>66</v>
      </c>
      <c r="I1158" s="106" t="n">
        <f aca="false">PRODUCT(G1158/H1158)</f>
        <v>0.348484848484849</v>
      </c>
      <c r="K1158" s="6"/>
    </row>
    <row r="1159" customFormat="false" ht="15" hidden="false" customHeight="false" outlineLevel="0" collapsed="false">
      <c r="A1159" s="54" t="n">
        <v>1158</v>
      </c>
      <c r="B1159" s="56" t="s">
        <v>3116</v>
      </c>
      <c r="C1159" s="1" t="n">
        <v>0</v>
      </c>
      <c r="D1159" s="1" t="n">
        <v>20</v>
      </c>
      <c r="E1159" s="1" t="n">
        <v>3</v>
      </c>
      <c r="F1159" s="1" t="s">
        <v>41</v>
      </c>
      <c r="G1159" s="1" t="n">
        <f aca="false">PRODUCT(C1159+D1159+E1159)</f>
        <v>23</v>
      </c>
      <c r="H1159" s="48" t="n">
        <v>22</v>
      </c>
      <c r="I1159" s="106" t="n">
        <f aca="false">PRODUCT(G1159/H1159)</f>
        <v>1.04545454545455</v>
      </c>
      <c r="K1159" s="56"/>
    </row>
    <row r="1160" customFormat="false" ht="15" hidden="false" customHeight="false" outlineLevel="0" collapsed="false">
      <c r="A1160" s="54" t="n">
        <v>1159</v>
      </c>
      <c r="B1160" s="6" t="s">
        <v>3136</v>
      </c>
      <c r="C1160" s="1" t="n">
        <v>2</v>
      </c>
      <c r="D1160" s="1" t="n">
        <v>15</v>
      </c>
      <c r="E1160" s="1" t="n">
        <v>6</v>
      </c>
      <c r="F1160" s="1" t="s">
        <v>41</v>
      </c>
      <c r="G1160" s="1" t="n">
        <f aca="false">PRODUCT(C1160+D1160+E1160)</f>
        <v>23</v>
      </c>
      <c r="H1160" s="48" t="n">
        <v>6</v>
      </c>
      <c r="I1160" s="106" t="n">
        <f aca="false">PRODUCT(G1160/H1160)</f>
        <v>3.83333333333333</v>
      </c>
      <c r="K1160" s="6"/>
    </row>
    <row r="1161" customFormat="false" ht="15" hidden="false" customHeight="false" outlineLevel="0" collapsed="false">
      <c r="A1161" s="54" t="n">
        <v>1160</v>
      </c>
      <c r="B1161" s="6" t="s">
        <v>3167</v>
      </c>
      <c r="C1161" s="1" t="n">
        <v>0</v>
      </c>
      <c r="D1161" s="1" t="n">
        <v>20</v>
      </c>
      <c r="E1161" s="1" t="n">
        <v>3</v>
      </c>
      <c r="F1161" s="1" t="s">
        <v>41</v>
      </c>
      <c r="G1161" s="1" t="n">
        <f aca="false">PRODUCT(C1161+D1161+E1161)</f>
        <v>23</v>
      </c>
      <c r="H1161" s="48" t="n">
        <v>20</v>
      </c>
      <c r="I1161" s="106" t="n">
        <f aca="false">PRODUCT(G1161/H1161)</f>
        <v>1.15</v>
      </c>
      <c r="K1161" s="6"/>
    </row>
    <row r="1162" customFormat="false" ht="15" hidden="false" customHeight="false" outlineLevel="0" collapsed="false">
      <c r="A1162" s="54" t="n">
        <v>1161</v>
      </c>
      <c r="B1162" s="6" t="s">
        <v>2658</v>
      </c>
      <c r="C1162" s="1" t="n">
        <v>0</v>
      </c>
      <c r="D1162" s="1" t="n">
        <v>12</v>
      </c>
      <c r="E1162" s="1" t="n">
        <v>10</v>
      </c>
      <c r="F1162" s="1" t="s">
        <v>41</v>
      </c>
      <c r="G1162" s="1" t="n">
        <f aca="false">PRODUCT(C1162+D1162+E1162)</f>
        <v>22</v>
      </c>
      <c r="H1162" s="48" t="n">
        <v>88</v>
      </c>
      <c r="I1162" s="106" t="n">
        <f aca="false">PRODUCT(G1162/H1162)</f>
        <v>0.25</v>
      </c>
      <c r="K1162" s="6"/>
    </row>
    <row r="1163" customFormat="false" ht="15" hidden="false" customHeight="false" outlineLevel="0" collapsed="false">
      <c r="A1163" s="54" t="n">
        <v>1162</v>
      </c>
      <c r="B1163" s="6" t="s">
        <v>2818</v>
      </c>
      <c r="C1163" s="1" t="n">
        <v>0</v>
      </c>
      <c r="D1163" s="1" t="n">
        <v>3</v>
      </c>
      <c r="E1163" s="1" t="n">
        <v>19</v>
      </c>
      <c r="F1163" s="1" t="s">
        <v>41</v>
      </c>
      <c r="G1163" s="1" t="n">
        <f aca="false">PRODUCT(C1163+D1163+E1163)</f>
        <v>22</v>
      </c>
      <c r="H1163" s="48" t="n">
        <v>45</v>
      </c>
      <c r="I1163" s="106" t="n">
        <f aca="false">PRODUCT(G1163/H1163)</f>
        <v>0.488888888888889</v>
      </c>
      <c r="K1163" s="6"/>
    </row>
    <row r="1164" customFormat="false" ht="15" hidden="false" customHeight="false" outlineLevel="0" collapsed="false">
      <c r="A1164" s="54" t="n">
        <v>1163</v>
      </c>
      <c r="B1164" s="6" t="s">
        <v>2833</v>
      </c>
      <c r="C1164" s="1" t="n">
        <v>0</v>
      </c>
      <c r="D1164" s="1" t="n">
        <v>19</v>
      </c>
      <c r="E1164" s="1" t="n">
        <v>3</v>
      </c>
      <c r="F1164" s="1" t="s">
        <v>41</v>
      </c>
      <c r="G1164" s="1" t="n">
        <f aca="false">PRODUCT(C1164+D1164+E1164)</f>
        <v>22</v>
      </c>
      <c r="H1164" s="48" t="n">
        <v>45</v>
      </c>
      <c r="I1164" s="106" t="n">
        <f aca="false">PRODUCT(G1164/H1164)</f>
        <v>0.488888888888889</v>
      </c>
      <c r="K1164" s="6"/>
    </row>
    <row r="1165" customFormat="false" ht="15" hidden="false" customHeight="false" outlineLevel="0" collapsed="false">
      <c r="A1165" s="54" t="n">
        <v>1164</v>
      </c>
      <c r="B1165" s="6" t="s">
        <v>2898</v>
      </c>
      <c r="C1165" s="1" t="n">
        <v>0</v>
      </c>
      <c r="D1165" s="1" t="n">
        <v>3</v>
      </c>
      <c r="E1165" s="1" t="n">
        <v>19</v>
      </c>
      <c r="F1165" s="1" t="s">
        <v>41</v>
      </c>
      <c r="G1165" s="1" t="n">
        <f aca="false">PRODUCT(C1165+D1165+E1165)</f>
        <v>22</v>
      </c>
      <c r="H1165" s="48" t="n">
        <v>17</v>
      </c>
      <c r="I1165" s="106" t="n">
        <f aca="false">PRODUCT(G1165/H1165)</f>
        <v>1.29411764705882</v>
      </c>
      <c r="K1165" s="6"/>
    </row>
    <row r="1166" customFormat="false" ht="15" hidden="false" customHeight="false" outlineLevel="0" collapsed="false">
      <c r="A1166" s="54" t="n">
        <v>1165</v>
      </c>
      <c r="B1166" s="6" t="s">
        <v>2917</v>
      </c>
      <c r="C1166" s="1" t="n">
        <v>0</v>
      </c>
      <c r="D1166" s="1" t="n">
        <v>14</v>
      </c>
      <c r="E1166" s="1" t="n">
        <v>8</v>
      </c>
      <c r="F1166" s="1" t="s">
        <v>41</v>
      </c>
      <c r="G1166" s="1" t="n">
        <f aca="false">PRODUCT(C1166+D1166+E1166)</f>
        <v>22</v>
      </c>
      <c r="H1166" s="48" t="n">
        <v>43</v>
      </c>
      <c r="I1166" s="106" t="n">
        <f aca="false">PRODUCT(G1166/H1166)</f>
        <v>0.511627906976744</v>
      </c>
      <c r="K1166" s="6"/>
    </row>
    <row r="1167" customFormat="false" ht="15" hidden="false" customHeight="false" outlineLevel="0" collapsed="false">
      <c r="A1167" s="54" t="n">
        <v>1166</v>
      </c>
      <c r="B1167" s="6" t="s">
        <v>2945</v>
      </c>
      <c r="C1167" s="1" t="n">
        <v>0</v>
      </c>
      <c r="D1167" s="1" t="n">
        <v>15</v>
      </c>
      <c r="E1167" s="1" t="n">
        <v>7</v>
      </c>
      <c r="F1167" s="1" t="s">
        <v>41</v>
      </c>
      <c r="G1167" s="1" t="n">
        <f aca="false">PRODUCT(C1167+D1167+E1167)</f>
        <v>22</v>
      </c>
      <c r="H1167" s="48" t="n">
        <v>34</v>
      </c>
      <c r="I1167" s="106" t="n">
        <f aca="false">PRODUCT(G1167/H1167)</f>
        <v>0.647058823529412</v>
      </c>
      <c r="K1167" s="6"/>
    </row>
    <row r="1168" customFormat="false" ht="15" hidden="false" customHeight="false" outlineLevel="0" collapsed="false">
      <c r="A1168" s="54" t="n">
        <v>1167</v>
      </c>
      <c r="B1168" s="6" t="s">
        <v>2955</v>
      </c>
      <c r="C1168" s="1" t="n">
        <v>0</v>
      </c>
      <c r="D1168" s="1" t="n">
        <v>5</v>
      </c>
      <c r="E1168" s="1" t="n">
        <v>17</v>
      </c>
      <c r="F1168" s="1" t="s">
        <v>41</v>
      </c>
      <c r="G1168" s="1" t="n">
        <f aca="false">PRODUCT(C1168+D1168+E1168)</f>
        <v>22</v>
      </c>
      <c r="H1168" s="48" t="n">
        <v>38</v>
      </c>
      <c r="I1168" s="106" t="n">
        <f aca="false">PRODUCT(G1168/H1168)</f>
        <v>0.578947368421053</v>
      </c>
      <c r="K1168" s="6"/>
    </row>
    <row r="1169" customFormat="false" ht="15" hidden="false" customHeight="false" outlineLevel="0" collapsed="false">
      <c r="A1169" s="54" t="n">
        <v>1168</v>
      </c>
      <c r="B1169" s="6" t="s">
        <v>2961</v>
      </c>
      <c r="C1169" s="1" t="n">
        <v>1</v>
      </c>
      <c r="D1169" s="1" t="n">
        <v>7</v>
      </c>
      <c r="E1169" s="1" t="n">
        <v>14</v>
      </c>
      <c r="F1169" s="1" t="s">
        <v>41</v>
      </c>
      <c r="G1169" s="1" t="n">
        <f aca="false">PRODUCT(C1169+D1169+E1169)</f>
        <v>22</v>
      </c>
      <c r="H1169" s="48" t="n">
        <v>34</v>
      </c>
      <c r="I1169" s="106" t="n">
        <f aca="false">PRODUCT(G1169/H1169)</f>
        <v>0.647058823529412</v>
      </c>
      <c r="K1169" s="6"/>
    </row>
    <row r="1170" customFormat="false" ht="15" hidden="false" customHeight="false" outlineLevel="0" collapsed="false">
      <c r="A1170" s="54" t="n">
        <v>1169</v>
      </c>
      <c r="B1170" s="6" t="s">
        <v>320</v>
      </c>
      <c r="C1170" s="1" t="n">
        <v>1</v>
      </c>
      <c r="D1170" s="1" t="n">
        <v>5</v>
      </c>
      <c r="E1170" s="1" t="n">
        <v>16</v>
      </c>
      <c r="F1170" s="1" t="s">
        <v>41</v>
      </c>
      <c r="G1170" s="1" t="n">
        <f aca="false">PRODUCT(C1170+D1170+E1170)</f>
        <v>22</v>
      </c>
      <c r="H1170" s="48" t="n">
        <v>24</v>
      </c>
      <c r="I1170" s="106" t="n">
        <f aca="false">PRODUCT(G1170/H1170)</f>
        <v>0.916666666666667</v>
      </c>
      <c r="K1170" s="6"/>
    </row>
    <row r="1171" customFormat="false" ht="15" hidden="false" customHeight="false" outlineLevel="0" collapsed="false">
      <c r="A1171" s="54" t="n">
        <v>1170</v>
      </c>
      <c r="B1171" s="6" t="s">
        <v>2997</v>
      </c>
      <c r="C1171" s="1" t="n">
        <v>1</v>
      </c>
      <c r="D1171" s="1" t="n">
        <v>14</v>
      </c>
      <c r="E1171" s="1" t="n">
        <v>7</v>
      </c>
      <c r="F1171" s="1" t="s">
        <v>41</v>
      </c>
      <c r="G1171" s="1" t="n">
        <f aca="false">PRODUCT(C1171+D1171+E1171)</f>
        <v>22</v>
      </c>
      <c r="H1171" s="48" t="n">
        <v>31</v>
      </c>
      <c r="I1171" s="106" t="n">
        <f aca="false">PRODUCT(G1171/H1171)</f>
        <v>0.709677419354839</v>
      </c>
      <c r="K1171" s="6"/>
    </row>
    <row r="1172" customFormat="false" ht="15" hidden="false" customHeight="false" outlineLevel="0" collapsed="false">
      <c r="A1172" s="54" t="n">
        <v>1171</v>
      </c>
      <c r="B1172" s="6" t="s">
        <v>3024</v>
      </c>
      <c r="C1172" s="1" t="n">
        <v>1</v>
      </c>
      <c r="D1172" s="1" t="n">
        <v>17</v>
      </c>
      <c r="E1172" s="1" t="n">
        <v>4</v>
      </c>
      <c r="F1172" s="1" t="s">
        <v>41</v>
      </c>
      <c r="G1172" s="1" t="n">
        <f aca="false">PRODUCT(C1172+D1172+E1172)</f>
        <v>22</v>
      </c>
      <c r="H1172" s="48" t="n">
        <v>39</v>
      </c>
      <c r="I1172" s="106" t="n">
        <f aca="false">PRODUCT(G1172/H1172)</f>
        <v>0.564102564102564</v>
      </c>
      <c r="K1172" s="6"/>
    </row>
    <row r="1173" customFormat="false" ht="15" hidden="false" customHeight="false" outlineLevel="0" collapsed="false">
      <c r="A1173" s="54" t="n">
        <v>1172</v>
      </c>
      <c r="B1173" s="6" t="s">
        <v>3027</v>
      </c>
      <c r="C1173" s="1" t="n">
        <v>0</v>
      </c>
      <c r="D1173" s="1" t="n">
        <v>5</v>
      </c>
      <c r="E1173" s="1" t="n">
        <v>17</v>
      </c>
      <c r="F1173" s="1" t="s">
        <v>41</v>
      </c>
      <c r="G1173" s="1" t="n">
        <f aca="false">PRODUCT(C1173+D1173+E1173)</f>
        <v>22</v>
      </c>
      <c r="H1173" s="48" t="n">
        <v>24</v>
      </c>
      <c r="I1173" s="106" t="n">
        <f aca="false">PRODUCT(G1173/H1173)</f>
        <v>0.916666666666667</v>
      </c>
      <c r="K1173" s="6"/>
    </row>
    <row r="1174" customFormat="false" ht="15" hidden="false" customHeight="false" outlineLevel="0" collapsed="false">
      <c r="A1174" s="54" t="n">
        <v>1173</v>
      </c>
      <c r="B1174" s="6" t="s">
        <v>3043</v>
      </c>
      <c r="C1174" s="1" t="n">
        <v>1</v>
      </c>
      <c r="D1174" s="1" t="n">
        <v>12</v>
      </c>
      <c r="E1174" s="1" t="n">
        <v>9</v>
      </c>
      <c r="F1174" s="1" t="s">
        <v>41</v>
      </c>
      <c r="G1174" s="1" t="n">
        <f aca="false">PRODUCT(C1174+D1174+E1174)</f>
        <v>22</v>
      </c>
      <c r="H1174" s="48" t="n">
        <v>25</v>
      </c>
      <c r="I1174" s="106" t="n">
        <f aca="false">PRODUCT(G1174/H1174)</f>
        <v>0.88</v>
      </c>
      <c r="K1174" s="6"/>
    </row>
    <row r="1175" customFormat="false" ht="15" hidden="false" customHeight="false" outlineLevel="0" collapsed="false">
      <c r="A1175" s="54" t="n">
        <v>1174</v>
      </c>
      <c r="B1175" s="6" t="s">
        <v>3055</v>
      </c>
      <c r="C1175" s="1" t="n">
        <v>1</v>
      </c>
      <c r="D1175" s="1" t="n">
        <v>18</v>
      </c>
      <c r="E1175" s="1" t="n">
        <v>3</v>
      </c>
      <c r="F1175" s="1" t="s">
        <v>41</v>
      </c>
      <c r="G1175" s="1" t="n">
        <f aca="false">PRODUCT(C1175+D1175+E1175)</f>
        <v>22</v>
      </c>
      <c r="H1175" s="48" t="n">
        <v>29</v>
      </c>
      <c r="I1175" s="106" t="n">
        <f aca="false">PRODUCT(G1175/H1175)</f>
        <v>0.758620689655172</v>
      </c>
      <c r="K1175" s="6"/>
    </row>
    <row r="1176" customFormat="false" ht="15" hidden="false" customHeight="false" outlineLevel="0" collapsed="false">
      <c r="A1176" s="54" t="n">
        <v>1175</v>
      </c>
      <c r="B1176" s="6" t="s">
        <v>3086</v>
      </c>
      <c r="C1176" s="1" t="n">
        <v>0</v>
      </c>
      <c r="D1176" s="1" t="n">
        <v>5</v>
      </c>
      <c r="E1176" s="1" t="n">
        <v>17</v>
      </c>
      <c r="F1176" s="1" t="s">
        <v>41</v>
      </c>
      <c r="G1176" s="1" t="n">
        <f aca="false">PRODUCT(C1176+D1176+E1176)</f>
        <v>22</v>
      </c>
      <c r="H1176" s="48" t="n">
        <v>26</v>
      </c>
      <c r="I1176" s="106" t="n">
        <f aca="false">PRODUCT(G1176/H1176)</f>
        <v>0.846153846153846</v>
      </c>
      <c r="K1176" s="6"/>
    </row>
    <row r="1177" customFormat="false" ht="15" hidden="false" customHeight="false" outlineLevel="0" collapsed="false">
      <c r="A1177" s="54" t="n">
        <v>1176</v>
      </c>
      <c r="B1177" s="6" t="s">
        <v>3104</v>
      </c>
      <c r="C1177" s="1" t="n">
        <v>1</v>
      </c>
      <c r="D1177" s="1" t="n">
        <v>9</v>
      </c>
      <c r="E1177" s="1" t="n">
        <v>12</v>
      </c>
      <c r="F1177" s="1" t="s">
        <v>41</v>
      </c>
      <c r="G1177" s="1" t="n">
        <f aca="false">PRODUCT(C1177+D1177+E1177)</f>
        <v>22</v>
      </c>
      <c r="H1177" s="48" t="n">
        <v>20</v>
      </c>
      <c r="I1177" s="106" t="n">
        <f aca="false">PRODUCT(G1177/H1177)</f>
        <v>1.1</v>
      </c>
      <c r="K1177" s="6"/>
    </row>
    <row r="1178" customFormat="false" ht="15" hidden="false" customHeight="false" outlineLevel="0" collapsed="false">
      <c r="A1178" s="54" t="n">
        <v>1177</v>
      </c>
      <c r="B1178" s="6" t="s">
        <v>3109</v>
      </c>
      <c r="C1178" s="1" t="n">
        <v>2</v>
      </c>
      <c r="D1178" s="1" t="n">
        <v>14</v>
      </c>
      <c r="E1178" s="1" t="n">
        <v>6</v>
      </c>
      <c r="F1178" s="1" t="s">
        <v>41</v>
      </c>
      <c r="G1178" s="1" t="n">
        <f aca="false">PRODUCT(C1178+D1178+E1178)</f>
        <v>22</v>
      </c>
      <c r="H1178" s="48" t="n">
        <v>19</v>
      </c>
      <c r="I1178" s="106" t="n">
        <f aca="false">PRODUCT(G1178/H1178)</f>
        <v>1.15789473684211</v>
      </c>
      <c r="K1178" s="6"/>
    </row>
    <row r="1179" customFormat="false" ht="15" hidden="false" customHeight="false" outlineLevel="0" collapsed="false">
      <c r="A1179" s="54" t="n">
        <v>1178</v>
      </c>
      <c r="B1179" s="6" t="s">
        <v>3118</v>
      </c>
      <c r="C1179" s="1" t="n">
        <v>0</v>
      </c>
      <c r="D1179" s="1" t="n">
        <v>6</v>
      </c>
      <c r="E1179" s="1" t="n">
        <v>16</v>
      </c>
      <c r="F1179" s="1" t="s">
        <v>41</v>
      </c>
      <c r="G1179" s="1" t="n">
        <f aca="false">PRODUCT(C1179+D1179+E1179)</f>
        <v>22</v>
      </c>
      <c r="H1179" s="48" t="n">
        <v>16</v>
      </c>
      <c r="I1179" s="106" t="n">
        <f aca="false">PRODUCT(G1179/H1179)</f>
        <v>1.375</v>
      </c>
      <c r="K1179" s="6"/>
    </row>
    <row r="1180" customFormat="false" ht="15" hidden="false" customHeight="false" outlineLevel="0" collapsed="false">
      <c r="A1180" s="54" t="n">
        <v>1179</v>
      </c>
      <c r="B1180" s="6" t="s">
        <v>3119</v>
      </c>
      <c r="C1180" s="1" t="n">
        <v>1</v>
      </c>
      <c r="D1180" s="1" t="n">
        <v>14</v>
      </c>
      <c r="E1180" s="1" t="n">
        <v>7</v>
      </c>
      <c r="F1180" s="1" t="s">
        <v>41</v>
      </c>
      <c r="G1180" s="1" t="n">
        <f aca="false">PRODUCT(C1180+D1180+E1180)</f>
        <v>22</v>
      </c>
      <c r="H1180" s="48" t="n">
        <v>16</v>
      </c>
      <c r="I1180" s="106" t="n">
        <f aca="false">PRODUCT(G1180/H1180)</f>
        <v>1.375</v>
      </c>
      <c r="K1180" s="6"/>
    </row>
    <row r="1181" customFormat="false" ht="15" hidden="false" customHeight="false" outlineLevel="0" collapsed="false">
      <c r="A1181" s="54" t="n">
        <v>1180</v>
      </c>
      <c r="B1181" s="6" t="s">
        <v>3128</v>
      </c>
      <c r="C1181" s="1" t="n">
        <v>0</v>
      </c>
      <c r="D1181" s="1" t="n">
        <v>4</v>
      </c>
      <c r="E1181" s="1" t="n">
        <v>18</v>
      </c>
      <c r="F1181" s="1" t="s">
        <v>41</v>
      </c>
      <c r="G1181" s="1" t="n">
        <f aca="false">PRODUCT(C1181+D1181+E1181)</f>
        <v>22</v>
      </c>
      <c r="H1181" s="48" t="n">
        <v>14</v>
      </c>
      <c r="I1181" s="106" t="n">
        <f aca="false">PRODUCT(G1181/H1181)</f>
        <v>1.57142857142857</v>
      </c>
      <c r="K1181" s="6"/>
    </row>
    <row r="1182" customFormat="false" ht="15" hidden="false" customHeight="false" outlineLevel="0" collapsed="false">
      <c r="A1182" s="54" t="n">
        <v>1181</v>
      </c>
      <c r="B1182" s="6" t="s">
        <v>3242</v>
      </c>
      <c r="C1182" s="1" t="n">
        <v>0</v>
      </c>
      <c r="D1182" s="1" t="n">
        <v>22</v>
      </c>
      <c r="E1182" s="1" t="n">
        <v>0</v>
      </c>
      <c r="F1182" s="1" t="s">
        <v>41</v>
      </c>
      <c r="G1182" s="1" t="n">
        <f aca="false">PRODUCT(C1182+D1182+E1182)</f>
        <v>22</v>
      </c>
      <c r="H1182" s="48" t="n">
        <v>24</v>
      </c>
      <c r="I1182" s="106" t="n">
        <f aca="false">PRODUCT(G1182/H1182)</f>
        <v>0.916666666666667</v>
      </c>
      <c r="K1182" s="6"/>
    </row>
    <row r="1183" customFormat="false" ht="15" hidden="false" customHeight="false" outlineLevel="0" collapsed="false">
      <c r="A1183" s="54" t="n">
        <v>1182</v>
      </c>
      <c r="B1183" s="6" t="s">
        <v>3259</v>
      </c>
      <c r="C1183" s="1" t="n">
        <v>0</v>
      </c>
      <c r="D1183" s="1" t="n">
        <v>21</v>
      </c>
      <c r="E1183" s="1" t="n">
        <v>1</v>
      </c>
      <c r="F1183" s="1" t="s">
        <v>41</v>
      </c>
      <c r="G1183" s="1" t="n">
        <f aca="false">PRODUCT(C1183+D1183+E1183)</f>
        <v>22</v>
      </c>
      <c r="H1183" s="48" t="n">
        <v>21</v>
      </c>
      <c r="I1183" s="106" t="n">
        <f aca="false">PRODUCT(G1183/H1183)</f>
        <v>1.04761904761905</v>
      </c>
      <c r="K1183" s="6"/>
    </row>
    <row r="1184" customFormat="false" ht="15" hidden="false" customHeight="false" outlineLevel="0" collapsed="false">
      <c r="A1184" s="54" t="n">
        <v>1183</v>
      </c>
      <c r="B1184" s="6" t="s">
        <v>2619</v>
      </c>
      <c r="C1184" s="1" t="n">
        <v>0</v>
      </c>
      <c r="D1184" s="1" t="n">
        <v>2</v>
      </c>
      <c r="E1184" s="1" t="n">
        <v>19</v>
      </c>
      <c r="F1184" s="1" t="s">
        <v>41</v>
      </c>
      <c r="G1184" s="1" t="n">
        <f aca="false">PRODUCT(C1184+D1184+E1184)</f>
        <v>21</v>
      </c>
      <c r="H1184" s="48" t="n">
        <v>46</v>
      </c>
      <c r="I1184" s="106" t="n">
        <f aca="false">PRODUCT(G1184/H1184)</f>
        <v>0.456521739130435</v>
      </c>
      <c r="K1184" s="6"/>
    </row>
    <row r="1185" customFormat="false" ht="15" hidden="false" customHeight="false" outlineLevel="0" collapsed="false">
      <c r="A1185" s="54" t="n">
        <v>1184</v>
      </c>
      <c r="B1185" s="6" t="s">
        <v>448</v>
      </c>
      <c r="C1185" s="1" t="n">
        <v>0</v>
      </c>
      <c r="D1185" s="1" t="n">
        <v>3</v>
      </c>
      <c r="E1185" s="1" t="n">
        <v>18</v>
      </c>
      <c r="F1185" s="1" t="s">
        <v>41</v>
      </c>
      <c r="G1185" s="1" t="n">
        <f aca="false">PRODUCT(C1185+D1185+E1185)</f>
        <v>21</v>
      </c>
      <c r="H1185" s="48" t="n">
        <v>60</v>
      </c>
      <c r="I1185" s="106" t="n">
        <f aca="false">PRODUCT(G1185/H1185)</f>
        <v>0.35</v>
      </c>
      <c r="K1185" s="6"/>
    </row>
    <row r="1186" customFormat="false" ht="15" hidden="false" customHeight="false" outlineLevel="0" collapsed="false">
      <c r="A1186" s="54" t="n">
        <v>1185</v>
      </c>
      <c r="B1186" s="6" t="s">
        <v>2874</v>
      </c>
      <c r="C1186" s="1" t="n">
        <v>0</v>
      </c>
      <c r="D1186" s="1" t="n">
        <v>13</v>
      </c>
      <c r="E1186" s="1" t="n">
        <v>8</v>
      </c>
      <c r="F1186" s="1" t="s">
        <v>41</v>
      </c>
      <c r="G1186" s="1" t="n">
        <f aca="false">PRODUCT(C1186+D1186+E1186)</f>
        <v>21</v>
      </c>
      <c r="H1186" s="48" t="n">
        <v>53</v>
      </c>
      <c r="I1186" s="106" t="n">
        <f aca="false">PRODUCT(G1186/H1186)</f>
        <v>0.39622641509434</v>
      </c>
      <c r="K1186" s="6"/>
    </row>
    <row r="1187" customFormat="false" ht="15" hidden="false" customHeight="false" outlineLevel="0" collapsed="false">
      <c r="A1187" s="54" t="n">
        <v>1186</v>
      </c>
      <c r="B1187" s="6" t="s">
        <v>2932</v>
      </c>
      <c r="C1187" s="1" t="n">
        <v>1</v>
      </c>
      <c r="D1187" s="1" t="n">
        <v>7</v>
      </c>
      <c r="E1187" s="1" t="n">
        <v>13</v>
      </c>
      <c r="F1187" s="1" t="s">
        <v>41</v>
      </c>
      <c r="G1187" s="1" t="n">
        <f aca="false">PRODUCT(C1187+D1187+E1187)</f>
        <v>21</v>
      </c>
      <c r="H1187" s="48" t="n">
        <v>10</v>
      </c>
      <c r="I1187" s="106" t="n">
        <f aca="false">PRODUCT(G1187/H1187)</f>
        <v>2.1</v>
      </c>
      <c r="K1187" s="6"/>
    </row>
    <row r="1188" customFormat="false" ht="15" hidden="false" customHeight="false" outlineLevel="0" collapsed="false">
      <c r="A1188" s="54" t="n">
        <v>1187</v>
      </c>
      <c r="B1188" s="6" t="s">
        <v>2934</v>
      </c>
      <c r="C1188" s="1" t="n">
        <v>0</v>
      </c>
      <c r="D1188" s="1" t="n">
        <v>12</v>
      </c>
      <c r="E1188" s="1" t="n">
        <v>9</v>
      </c>
      <c r="F1188" s="1" t="s">
        <v>41</v>
      </c>
      <c r="G1188" s="1" t="n">
        <f aca="false">PRODUCT(C1188+D1188+E1188)</f>
        <v>21</v>
      </c>
      <c r="H1188" s="48" t="n">
        <v>45</v>
      </c>
      <c r="I1188" s="106" t="n">
        <f aca="false">PRODUCT(G1188/H1188)</f>
        <v>0.466666666666667</v>
      </c>
      <c r="K1188" s="6"/>
    </row>
    <row r="1189" customFormat="false" ht="15" hidden="false" customHeight="false" outlineLevel="0" collapsed="false">
      <c r="A1189" s="54" t="n">
        <v>1188</v>
      </c>
      <c r="B1189" s="6" t="s">
        <v>2941</v>
      </c>
      <c r="C1189" s="1" t="n">
        <v>1</v>
      </c>
      <c r="D1189" s="1" t="n">
        <v>0</v>
      </c>
      <c r="E1189" s="1" t="n">
        <v>20</v>
      </c>
      <c r="F1189" s="1" t="s">
        <v>41</v>
      </c>
      <c r="G1189" s="1" t="n">
        <f aca="false">PRODUCT(C1189+D1189+E1189)</f>
        <v>21</v>
      </c>
      <c r="H1189" s="48" t="n">
        <v>35</v>
      </c>
      <c r="I1189" s="106" t="n">
        <f aca="false">PRODUCT(G1189/H1189)</f>
        <v>0.6</v>
      </c>
      <c r="K1189" s="6"/>
    </row>
    <row r="1190" customFormat="false" ht="15" hidden="false" customHeight="false" outlineLevel="0" collapsed="false">
      <c r="A1190" s="54" t="n">
        <v>1189</v>
      </c>
      <c r="B1190" s="6" t="s">
        <v>2265</v>
      </c>
      <c r="C1190" s="1" t="n">
        <v>1</v>
      </c>
      <c r="D1190" s="1" t="n">
        <v>12</v>
      </c>
      <c r="E1190" s="1" t="n">
        <v>8</v>
      </c>
      <c r="F1190" s="1" t="s">
        <v>41</v>
      </c>
      <c r="G1190" s="1" t="n">
        <f aca="false">PRODUCT(C1190+D1190+E1190)</f>
        <v>21</v>
      </c>
      <c r="H1190" s="48" t="n">
        <v>53</v>
      </c>
      <c r="I1190" s="106" t="n">
        <f aca="false">PRODUCT(G1190/H1190)</f>
        <v>0.39622641509434</v>
      </c>
      <c r="K1190" s="6"/>
    </row>
    <row r="1191" customFormat="false" ht="15" hidden="false" customHeight="false" outlineLevel="0" collapsed="false">
      <c r="A1191" s="54" t="n">
        <v>1190</v>
      </c>
      <c r="B1191" s="6" t="s">
        <v>2949</v>
      </c>
      <c r="C1191" s="1" t="n">
        <v>0</v>
      </c>
      <c r="D1191" s="1" t="n">
        <v>0</v>
      </c>
      <c r="E1191" s="1" t="n">
        <v>21</v>
      </c>
      <c r="F1191" s="1" t="s">
        <v>41</v>
      </c>
      <c r="G1191" s="1" t="n">
        <f aca="false">PRODUCT(C1191+D1191+E1191)</f>
        <v>21</v>
      </c>
      <c r="H1191" s="48" t="n">
        <v>37</v>
      </c>
      <c r="I1191" s="106" t="n">
        <f aca="false">PRODUCT(G1191/H1191)</f>
        <v>0.567567567567568</v>
      </c>
      <c r="K1191" s="6"/>
    </row>
    <row r="1192" customFormat="false" ht="15" hidden="false" customHeight="false" outlineLevel="0" collapsed="false">
      <c r="A1192" s="54" t="n">
        <v>1191</v>
      </c>
      <c r="B1192" s="56" t="s">
        <v>2950</v>
      </c>
      <c r="C1192" s="1" t="n">
        <v>1</v>
      </c>
      <c r="D1192" s="1" t="n">
        <v>1</v>
      </c>
      <c r="E1192" s="1" t="n">
        <v>19</v>
      </c>
      <c r="F1192" s="1" t="s">
        <v>41</v>
      </c>
      <c r="G1192" s="1" t="n">
        <f aca="false">PRODUCT(C1192+D1192+E1192)</f>
        <v>21</v>
      </c>
      <c r="H1192" s="48" t="n">
        <v>20</v>
      </c>
      <c r="I1192" s="106" t="n">
        <f aca="false">PRODUCT(G1192/H1192)</f>
        <v>1.05</v>
      </c>
      <c r="K1192" s="56"/>
    </row>
    <row r="1193" customFormat="false" ht="15" hidden="false" customHeight="false" outlineLevel="0" collapsed="false">
      <c r="A1193" s="54" t="n">
        <v>1192</v>
      </c>
      <c r="B1193" s="6" t="s">
        <v>3005</v>
      </c>
      <c r="C1193" s="1" t="n">
        <v>1</v>
      </c>
      <c r="D1193" s="1" t="n">
        <v>14</v>
      </c>
      <c r="E1193" s="1" t="n">
        <v>6</v>
      </c>
      <c r="F1193" s="1" t="s">
        <v>41</v>
      </c>
      <c r="G1193" s="1" t="n">
        <f aca="false">PRODUCT(C1193+D1193+E1193)</f>
        <v>21</v>
      </c>
      <c r="H1193" s="48" t="n">
        <v>37</v>
      </c>
      <c r="I1193" s="106" t="n">
        <f aca="false">PRODUCT(G1193/H1193)</f>
        <v>0.567567567567568</v>
      </c>
      <c r="K1193" s="6"/>
    </row>
    <row r="1194" customFormat="false" ht="15" hidden="false" customHeight="false" outlineLevel="0" collapsed="false">
      <c r="A1194" s="54" t="n">
        <v>1193</v>
      </c>
      <c r="B1194" s="6" t="s">
        <v>3013</v>
      </c>
      <c r="C1194" s="1" t="n">
        <v>1</v>
      </c>
      <c r="D1194" s="1" t="n">
        <v>4</v>
      </c>
      <c r="E1194" s="1" t="n">
        <v>16</v>
      </c>
      <c r="F1194" s="1" t="s">
        <v>41</v>
      </c>
      <c r="G1194" s="1" t="n">
        <f aca="false">PRODUCT(C1194+D1194+E1194)</f>
        <v>21</v>
      </c>
      <c r="H1194" s="48" t="n">
        <v>42</v>
      </c>
      <c r="I1194" s="106" t="n">
        <f aca="false">PRODUCT(G1194/H1194)</f>
        <v>0.5</v>
      </c>
      <c r="K1194" s="6"/>
    </row>
    <row r="1195" customFormat="false" ht="15" hidden="false" customHeight="false" outlineLevel="0" collapsed="false">
      <c r="A1195" s="54" t="n">
        <v>1194</v>
      </c>
      <c r="B1195" s="6" t="s">
        <v>3017</v>
      </c>
      <c r="C1195" s="1" t="n">
        <v>0</v>
      </c>
      <c r="D1195" s="1" t="n">
        <v>4</v>
      </c>
      <c r="E1195" s="1" t="n">
        <v>17</v>
      </c>
      <c r="F1195" s="1" t="s">
        <v>41</v>
      </c>
      <c r="G1195" s="1" t="n">
        <f aca="false">PRODUCT(C1195+D1195+E1195)</f>
        <v>21</v>
      </c>
      <c r="H1195" s="48" t="n">
        <v>22</v>
      </c>
      <c r="I1195" s="106" t="n">
        <f aca="false">PRODUCT(G1195/H1195)</f>
        <v>0.954545454545455</v>
      </c>
      <c r="K1195" s="6"/>
    </row>
    <row r="1196" customFormat="false" ht="15" hidden="false" customHeight="false" outlineLevel="0" collapsed="false">
      <c r="A1196" s="54" t="n">
        <v>1195</v>
      </c>
      <c r="B1196" s="6" t="s">
        <v>3021</v>
      </c>
      <c r="C1196" s="1" t="n">
        <v>1</v>
      </c>
      <c r="D1196" s="1" t="n">
        <v>6</v>
      </c>
      <c r="E1196" s="1" t="n">
        <v>14</v>
      </c>
      <c r="F1196" s="1" t="s">
        <v>41</v>
      </c>
      <c r="G1196" s="1" t="n">
        <f aca="false">PRODUCT(C1196+D1196+E1196)</f>
        <v>21</v>
      </c>
      <c r="H1196" s="48" t="n">
        <v>39</v>
      </c>
      <c r="I1196" s="106" t="n">
        <f aca="false">PRODUCT(G1196/H1196)</f>
        <v>0.538461538461538</v>
      </c>
      <c r="K1196" s="6"/>
    </row>
    <row r="1197" customFormat="false" ht="15" hidden="false" customHeight="false" outlineLevel="0" collapsed="false">
      <c r="A1197" s="54" t="n">
        <v>1196</v>
      </c>
      <c r="B1197" s="6" t="s">
        <v>3121</v>
      </c>
      <c r="C1197" s="1" t="n">
        <v>0</v>
      </c>
      <c r="D1197" s="1" t="n">
        <v>15</v>
      </c>
      <c r="E1197" s="1" t="n">
        <v>6</v>
      </c>
      <c r="F1197" s="1" t="s">
        <v>41</v>
      </c>
      <c r="G1197" s="1" t="n">
        <f aca="false">PRODUCT(C1197+D1197+E1197)</f>
        <v>21</v>
      </c>
      <c r="H1197" s="48" t="n">
        <v>21</v>
      </c>
      <c r="I1197" s="106" t="n">
        <f aca="false">PRODUCT(G1197/H1197)</f>
        <v>1</v>
      </c>
      <c r="K1197" s="6"/>
    </row>
    <row r="1198" customFormat="false" ht="15" hidden="false" customHeight="false" outlineLevel="0" collapsed="false">
      <c r="A1198" s="54" t="n">
        <v>1197</v>
      </c>
      <c r="B1198" s="6" t="s">
        <v>3127</v>
      </c>
      <c r="C1198" s="1" t="n">
        <v>0</v>
      </c>
      <c r="D1198" s="1" t="n">
        <v>7</v>
      </c>
      <c r="E1198" s="1" t="n">
        <v>14</v>
      </c>
      <c r="F1198" s="1" t="s">
        <v>41</v>
      </c>
      <c r="G1198" s="1" t="n">
        <f aca="false">PRODUCT(C1198+D1198+E1198)</f>
        <v>21</v>
      </c>
      <c r="H1198" s="48" t="n">
        <v>19</v>
      </c>
      <c r="I1198" s="106" t="n">
        <f aca="false">PRODUCT(G1198/H1198)</f>
        <v>1.10526315789474</v>
      </c>
      <c r="K1198" s="6"/>
    </row>
    <row r="1199" customFormat="false" ht="15" hidden="false" customHeight="false" outlineLevel="0" collapsed="false">
      <c r="A1199" s="54" t="n">
        <v>1198</v>
      </c>
      <c r="B1199" s="6" t="s">
        <v>3135</v>
      </c>
      <c r="C1199" s="1" t="n">
        <v>0</v>
      </c>
      <c r="D1199" s="1" t="n">
        <v>8</v>
      </c>
      <c r="E1199" s="1" t="n">
        <v>13</v>
      </c>
      <c r="F1199" s="1" t="s">
        <v>41</v>
      </c>
      <c r="G1199" s="1" t="n">
        <f aca="false">PRODUCT(C1199+D1199+E1199)</f>
        <v>21</v>
      </c>
      <c r="H1199" s="48" t="n">
        <v>16</v>
      </c>
      <c r="I1199" s="106" t="n">
        <f aca="false">PRODUCT(G1199/H1199)</f>
        <v>1.3125</v>
      </c>
      <c r="K1199" s="6"/>
    </row>
    <row r="1200" customFormat="false" ht="15" hidden="false" customHeight="false" outlineLevel="0" collapsed="false">
      <c r="A1200" s="54" t="n">
        <v>1199</v>
      </c>
      <c r="B1200" s="6" t="s">
        <v>3143</v>
      </c>
      <c r="C1200" s="1" t="n">
        <v>2</v>
      </c>
      <c r="D1200" s="1" t="n">
        <v>9</v>
      </c>
      <c r="E1200" s="1" t="n">
        <v>10</v>
      </c>
      <c r="F1200" s="1" t="s">
        <v>41</v>
      </c>
      <c r="G1200" s="1" t="n">
        <f aca="false">PRODUCT(C1200+D1200+E1200)</f>
        <v>21</v>
      </c>
      <c r="H1200" s="48" t="n">
        <v>15</v>
      </c>
      <c r="I1200" s="106" t="n">
        <f aca="false">PRODUCT(G1200/H1200)</f>
        <v>1.4</v>
      </c>
      <c r="K1200" s="6"/>
    </row>
    <row r="1201" customFormat="false" ht="15" hidden="false" customHeight="false" outlineLevel="0" collapsed="false">
      <c r="A1201" s="54" t="n">
        <v>1200</v>
      </c>
      <c r="B1201" s="6" t="s">
        <v>2595</v>
      </c>
      <c r="C1201" s="1" t="n">
        <v>1</v>
      </c>
      <c r="D1201" s="1" t="n">
        <v>1</v>
      </c>
      <c r="E1201" s="1" t="n">
        <v>18</v>
      </c>
      <c r="F1201" s="1" t="s">
        <v>41</v>
      </c>
      <c r="G1201" s="1" t="n">
        <f aca="false">PRODUCT(C1201+D1201+E1201)</f>
        <v>20</v>
      </c>
      <c r="H1201" s="48" t="n">
        <v>39</v>
      </c>
      <c r="I1201" s="106" t="n">
        <f aca="false">PRODUCT(G1201/H1201)</f>
        <v>0.512820512820513</v>
      </c>
      <c r="K1201" s="6"/>
    </row>
    <row r="1202" customFormat="false" ht="15" hidden="false" customHeight="false" outlineLevel="0" collapsed="false">
      <c r="A1202" s="54" t="n">
        <v>1201</v>
      </c>
      <c r="B1202" s="56" t="s">
        <v>528</v>
      </c>
      <c r="C1202" s="1" t="n">
        <v>0</v>
      </c>
      <c r="D1202" s="1" t="n">
        <v>2</v>
      </c>
      <c r="E1202" s="1" t="n">
        <v>18</v>
      </c>
      <c r="F1202" s="1" t="s">
        <v>41</v>
      </c>
      <c r="G1202" s="1" t="n">
        <f aca="false">PRODUCT(C1202+D1202+E1202)</f>
        <v>20</v>
      </c>
      <c r="H1202" s="48" t="n">
        <v>33</v>
      </c>
      <c r="I1202" s="106" t="n">
        <f aca="false">PRODUCT(G1202/H1202)</f>
        <v>0.606060606060606</v>
      </c>
      <c r="K1202" s="56"/>
    </row>
    <row r="1203" customFormat="false" ht="15" hidden="false" customHeight="false" outlineLevel="0" collapsed="false">
      <c r="A1203" s="54" t="n">
        <v>1202</v>
      </c>
      <c r="B1203" s="6" t="s">
        <v>2838</v>
      </c>
      <c r="C1203" s="1" t="n">
        <v>2</v>
      </c>
      <c r="D1203" s="1" t="n">
        <v>5</v>
      </c>
      <c r="E1203" s="1" t="n">
        <v>13</v>
      </c>
      <c r="F1203" s="1" t="s">
        <v>41</v>
      </c>
      <c r="G1203" s="1" t="n">
        <f aca="false">PRODUCT(C1203+D1203+E1203)</f>
        <v>20</v>
      </c>
      <c r="H1203" s="48" t="n">
        <v>46</v>
      </c>
      <c r="I1203" s="106" t="n">
        <f aca="false">PRODUCT(G1203/H1203)</f>
        <v>0.434782608695652</v>
      </c>
      <c r="K1203" s="6"/>
    </row>
    <row r="1204" customFormat="false" ht="15" hidden="false" customHeight="false" outlineLevel="0" collapsed="false">
      <c r="A1204" s="54" t="n">
        <v>1203</v>
      </c>
      <c r="B1204" s="6" t="s">
        <v>2968</v>
      </c>
      <c r="C1204" s="1" t="n">
        <v>0</v>
      </c>
      <c r="D1204" s="1" t="n">
        <v>12</v>
      </c>
      <c r="E1204" s="1" t="n">
        <v>8</v>
      </c>
      <c r="F1204" s="1" t="s">
        <v>41</v>
      </c>
      <c r="G1204" s="1" t="n">
        <f aca="false">PRODUCT(C1204+D1204+E1204)</f>
        <v>20</v>
      </c>
      <c r="H1204" s="48" t="n">
        <v>23</v>
      </c>
      <c r="I1204" s="106" t="n">
        <f aca="false">PRODUCT(G1204/H1204)</f>
        <v>0.869565217391304</v>
      </c>
      <c r="K1204" s="6"/>
    </row>
    <row r="1205" customFormat="false" ht="15" hidden="false" customHeight="false" outlineLevel="0" collapsed="false">
      <c r="A1205" s="54" t="n">
        <v>1204</v>
      </c>
      <c r="B1205" s="6" t="s">
        <v>3032</v>
      </c>
      <c r="C1205" s="1" t="n">
        <v>1</v>
      </c>
      <c r="D1205" s="1" t="n">
        <v>12</v>
      </c>
      <c r="E1205" s="1" t="n">
        <v>7</v>
      </c>
      <c r="F1205" s="1" t="s">
        <v>41</v>
      </c>
      <c r="G1205" s="1" t="n">
        <f aca="false">PRODUCT(C1205+D1205+E1205)</f>
        <v>20</v>
      </c>
      <c r="H1205" s="48" t="n">
        <v>39</v>
      </c>
      <c r="I1205" s="106" t="n">
        <f aca="false">PRODUCT(G1205/H1205)</f>
        <v>0.512820512820513</v>
      </c>
      <c r="K1205" s="6"/>
    </row>
    <row r="1206" customFormat="false" ht="15" hidden="false" customHeight="false" outlineLevel="0" collapsed="false">
      <c r="A1206" s="54" t="n">
        <v>1205</v>
      </c>
      <c r="B1206" s="6" t="s">
        <v>3056</v>
      </c>
      <c r="C1206" s="1" t="n">
        <v>0</v>
      </c>
      <c r="D1206" s="1" t="n">
        <v>7</v>
      </c>
      <c r="E1206" s="1" t="n">
        <v>13</v>
      </c>
      <c r="F1206" s="1" t="s">
        <v>41</v>
      </c>
      <c r="G1206" s="1" t="n">
        <f aca="false">PRODUCT(C1206+D1206+E1206)</f>
        <v>20</v>
      </c>
      <c r="H1206" s="48" t="n">
        <v>26</v>
      </c>
      <c r="I1206" s="106" t="n">
        <f aca="false">PRODUCT(G1206/H1206)</f>
        <v>0.769230769230769</v>
      </c>
      <c r="K1206" s="6"/>
    </row>
    <row r="1207" customFormat="false" ht="15" hidden="false" customHeight="false" outlineLevel="0" collapsed="false">
      <c r="A1207" s="54" t="n">
        <v>1206</v>
      </c>
      <c r="B1207" s="6" t="s">
        <v>3069</v>
      </c>
      <c r="C1207" s="1" t="n">
        <v>0</v>
      </c>
      <c r="D1207" s="1" t="n">
        <v>11</v>
      </c>
      <c r="E1207" s="1" t="n">
        <v>9</v>
      </c>
      <c r="F1207" s="1" t="s">
        <v>41</v>
      </c>
      <c r="G1207" s="1" t="n">
        <f aca="false">PRODUCT(C1207+D1207+E1207)</f>
        <v>20</v>
      </c>
      <c r="H1207" s="48" t="n">
        <v>25</v>
      </c>
      <c r="I1207" s="106" t="n">
        <f aca="false">PRODUCT(G1207/H1207)</f>
        <v>0.8</v>
      </c>
      <c r="K1207" s="6"/>
    </row>
    <row r="1208" customFormat="false" ht="15" hidden="false" customHeight="false" outlineLevel="0" collapsed="false">
      <c r="A1208" s="54" t="n">
        <v>1207</v>
      </c>
      <c r="B1208" s="6" t="s">
        <v>3095</v>
      </c>
      <c r="C1208" s="1" t="n">
        <v>1</v>
      </c>
      <c r="D1208" s="1" t="n">
        <v>8</v>
      </c>
      <c r="E1208" s="1" t="n">
        <v>11</v>
      </c>
      <c r="F1208" s="1" t="s">
        <v>41</v>
      </c>
      <c r="G1208" s="1" t="n">
        <f aca="false">PRODUCT(C1208+D1208+E1208)</f>
        <v>20</v>
      </c>
      <c r="H1208" s="48" t="n">
        <v>24</v>
      </c>
      <c r="I1208" s="106" t="n">
        <f aca="false">PRODUCT(G1208/H1208)</f>
        <v>0.833333333333333</v>
      </c>
      <c r="K1208" s="6"/>
    </row>
    <row r="1209" customFormat="false" ht="15" hidden="false" customHeight="false" outlineLevel="0" collapsed="false">
      <c r="A1209" s="54" t="n">
        <v>1208</v>
      </c>
      <c r="B1209" s="6" t="s">
        <v>465</v>
      </c>
      <c r="C1209" s="1" t="n">
        <v>2</v>
      </c>
      <c r="D1209" s="1" t="n">
        <v>14</v>
      </c>
      <c r="E1209" s="1" t="n">
        <v>4</v>
      </c>
      <c r="F1209" s="1" t="s">
        <v>41</v>
      </c>
      <c r="G1209" s="1" t="n">
        <f aca="false">PRODUCT(C1209+D1209+E1209)</f>
        <v>20</v>
      </c>
      <c r="H1209" s="48" t="n">
        <v>37</v>
      </c>
      <c r="I1209" s="106" t="n">
        <f aca="false">PRODUCT(G1209/H1209)</f>
        <v>0.540540540540541</v>
      </c>
      <c r="K1209" s="6"/>
    </row>
    <row r="1210" customFormat="false" ht="15" hidden="false" customHeight="false" outlineLevel="0" collapsed="false">
      <c r="A1210" s="54" t="n">
        <v>1209</v>
      </c>
      <c r="B1210" s="6" t="s">
        <v>3142</v>
      </c>
      <c r="C1210" s="1" t="n">
        <v>1</v>
      </c>
      <c r="D1210" s="1" t="n">
        <v>10</v>
      </c>
      <c r="E1210" s="1" t="n">
        <v>9</v>
      </c>
      <c r="F1210" s="1" t="s">
        <v>41</v>
      </c>
      <c r="G1210" s="1" t="n">
        <f aca="false">PRODUCT(C1210+D1210+E1210)</f>
        <v>20</v>
      </c>
      <c r="H1210" s="48" t="n">
        <v>20</v>
      </c>
      <c r="I1210" s="106" t="n">
        <f aca="false">PRODUCT(G1210/H1210)</f>
        <v>1</v>
      </c>
      <c r="K1210" s="6"/>
    </row>
    <row r="1211" customFormat="false" ht="15" hidden="false" customHeight="false" outlineLevel="0" collapsed="false">
      <c r="A1211" s="54" t="n">
        <v>1210</v>
      </c>
      <c r="B1211" s="6" t="s">
        <v>3144</v>
      </c>
      <c r="C1211" s="1" t="n">
        <v>2</v>
      </c>
      <c r="D1211" s="1" t="n">
        <v>10</v>
      </c>
      <c r="E1211" s="1" t="n">
        <v>8</v>
      </c>
      <c r="F1211" s="1" t="s">
        <v>41</v>
      </c>
      <c r="G1211" s="1" t="n">
        <f aca="false">PRODUCT(C1211+D1211+E1211)</f>
        <v>20</v>
      </c>
      <c r="H1211" s="48" t="n">
        <v>20</v>
      </c>
      <c r="I1211" s="106" t="n">
        <f aca="false">PRODUCT(G1211/H1211)</f>
        <v>1</v>
      </c>
      <c r="K1211" s="6"/>
    </row>
    <row r="1212" customFormat="false" ht="15" hidden="false" customHeight="false" outlineLevel="0" collapsed="false">
      <c r="A1212" s="54" t="n">
        <v>1211</v>
      </c>
      <c r="B1212" s="6" t="s">
        <v>3208</v>
      </c>
      <c r="C1212" s="1" t="n">
        <v>0</v>
      </c>
      <c r="D1212" s="1" t="n">
        <v>20</v>
      </c>
      <c r="E1212" s="1" t="n">
        <v>0</v>
      </c>
      <c r="F1212" s="1" t="s">
        <v>41</v>
      </c>
      <c r="G1212" s="1" t="n">
        <f aca="false">PRODUCT(C1212+D1212+E1212)</f>
        <v>20</v>
      </c>
      <c r="H1212" s="48" t="n">
        <v>26</v>
      </c>
      <c r="I1212" s="106" t="n">
        <f aca="false">PRODUCT(G1212/H1212)</f>
        <v>0.769230769230769</v>
      </c>
      <c r="K1212" s="6"/>
    </row>
    <row r="1213" customFormat="false" ht="15" hidden="false" customHeight="false" outlineLevel="0" collapsed="false">
      <c r="A1213" s="54" t="n">
        <v>1212</v>
      </c>
      <c r="B1213" s="6" t="s">
        <v>3224</v>
      </c>
      <c r="C1213" s="1" t="n">
        <v>2</v>
      </c>
      <c r="D1213" s="1" t="n">
        <v>10</v>
      </c>
      <c r="E1213" s="1" t="n">
        <v>8</v>
      </c>
      <c r="F1213" s="1" t="s">
        <v>41</v>
      </c>
      <c r="G1213" s="1" t="n">
        <f aca="false">PRODUCT(C1213+D1213+E1213)</f>
        <v>20</v>
      </c>
      <c r="H1213" s="48" t="n">
        <v>17</v>
      </c>
      <c r="I1213" s="106" t="n">
        <f aca="false">PRODUCT(G1213/H1213)</f>
        <v>1.17647058823529</v>
      </c>
      <c r="K1213" s="6"/>
    </row>
    <row r="1214" customFormat="false" ht="15" hidden="false" customHeight="false" outlineLevel="0" collapsed="false">
      <c r="A1214" s="54" t="n">
        <v>1213</v>
      </c>
      <c r="B1214" s="6" t="s">
        <v>3252</v>
      </c>
      <c r="C1214" s="1" t="n">
        <v>1</v>
      </c>
      <c r="D1214" s="1" t="n">
        <v>17</v>
      </c>
      <c r="E1214" s="1" t="n">
        <v>2</v>
      </c>
      <c r="F1214" s="1" t="s">
        <v>41</v>
      </c>
      <c r="G1214" s="1" t="n">
        <f aca="false">PRODUCT(C1214+D1214+E1214)</f>
        <v>20</v>
      </c>
      <c r="H1214" s="48" t="n">
        <v>26</v>
      </c>
      <c r="I1214" s="106" t="n">
        <f aca="false">PRODUCT(G1214/H1214)</f>
        <v>0.769230769230769</v>
      </c>
      <c r="K1214" s="6"/>
    </row>
    <row r="1215" customFormat="false" ht="15" hidden="false" customHeight="false" outlineLevel="0" collapsed="false">
      <c r="A1215" s="54" t="n">
        <v>1214</v>
      </c>
      <c r="B1215" s="6" t="s">
        <v>3268</v>
      </c>
      <c r="C1215" s="1" t="n">
        <v>1</v>
      </c>
      <c r="D1215" s="1" t="n">
        <v>11</v>
      </c>
      <c r="E1215" s="1" t="n">
        <v>8</v>
      </c>
      <c r="F1215" s="1" t="s">
        <v>41</v>
      </c>
      <c r="G1215" s="1" t="n">
        <f aca="false">PRODUCT(C1215+D1215+E1215)</f>
        <v>20</v>
      </c>
      <c r="H1215" s="48" t="n">
        <v>16</v>
      </c>
      <c r="I1215" s="106" t="n">
        <f aca="false">PRODUCT(G1215/H1215)</f>
        <v>1.25</v>
      </c>
      <c r="K1215" s="6"/>
    </row>
    <row r="1216" customFormat="false" ht="15" hidden="false" customHeight="false" outlineLevel="0" collapsed="false">
      <c r="A1216" s="54" t="n">
        <v>1215</v>
      </c>
      <c r="B1216" s="6" t="s">
        <v>3362</v>
      </c>
      <c r="C1216" s="1" t="n">
        <v>0</v>
      </c>
      <c r="D1216" s="1" t="n">
        <v>2</v>
      </c>
      <c r="E1216" s="1" t="n">
        <v>18</v>
      </c>
      <c r="F1216" s="1" t="s">
        <v>41</v>
      </c>
      <c r="G1216" s="1" t="n">
        <f aca="false">PRODUCT(C1216+D1216+E1216)</f>
        <v>20</v>
      </c>
      <c r="H1216" s="48" t="n">
        <v>23</v>
      </c>
      <c r="I1216" s="106" t="n">
        <f aca="false">PRODUCT(G1216/H1216)</f>
        <v>0.869565217391304</v>
      </c>
      <c r="K1216" s="6"/>
    </row>
    <row r="1217" customFormat="false" ht="15" hidden="false" customHeight="false" outlineLevel="0" collapsed="false">
      <c r="A1217" s="54" t="n">
        <v>1216</v>
      </c>
      <c r="B1217" s="6" t="s">
        <v>2716</v>
      </c>
      <c r="C1217" s="1" t="n">
        <v>0</v>
      </c>
      <c r="D1217" s="1" t="n">
        <v>8</v>
      </c>
      <c r="E1217" s="1" t="n">
        <v>11</v>
      </c>
      <c r="F1217" s="1" t="s">
        <v>41</v>
      </c>
      <c r="G1217" s="1" t="n">
        <f aca="false">PRODUCT(C1217+D1217+E1217)</f>
        <v>19</v>
      </c>
      <c r="H1217" s="48" t="n">
        <v>89</v>
      </c>
      <c r="I1217" s="106" t="n">
        <f aca="false">PRODUCT(G1217/H1217)</f>
        <v>0.213483146067416</v>
      </c>
      <c r="K1217" s="6"/>
    </row>
    <row r="1218" customFormat="false" ht="15" hidden="false" customHeight="false" outlineLevel="0" collapsed="false">
      <c r="A1218" s="54" t="n">
        <v>1217</v>
      </c>
      <c r="B1218" s="6" t="s">
        <v>2786</v>
      </c>
      <c r="C1218" s="1" t="n">
        <v>0</v>
      </c>
      <c r="D1218" s="1" t="n">
        <v>4</v>
      </c>
      <c r="E1218" s="1" t="n">
        <v>15</v>
      </c>
      <c r="F1218" s="1" t="s">
        <v>41</v>
      </c>
      <c r="G1218" s="1" t="n">
        <f aca="false">PRODUCT(C1218+D1218+E1218)</f>
        <v>19</v>
      </c>
      <c r="H1218" s="48" t="n">
        <v>71</v>
      </c>
      <c r="I1218" s="106" t="n">
        <f aca="false">PRODUCT(G1218/H1218)</f>
        <v>0.267605633802817</v>
      </c>
      <c r="K1218" s="6"/>
    </row>
    <row r="1219" customFormat="false" ht="15" hidden="false" customHeight="false" outlineLevel="0" collapsed="false">
      <c r="A1219" s="54" t="n">
        <v>1218</v>
      </c>
      <c r="B1219" s="6" t="s">
        <v>2946</v>
      </c>
      <c r="C1219" s="1" t="n">
        <v>0</v>
      </c>
      <c r="D1219" s="1" t="n">
        <v>17</v>
      </c>
      <c r="E1219" s="1" t="n">
        <v>2</v>
      </c>
      <c r="F1219" s="1" t="s">
        <v>41</v>
      </c>
      <c r="G1219" s="1" t="n">
        <f aca="false">PRODUCT(C1219+D1219+E1219)</f>
        <v>19</v>
      </c>
      <c r="H1219" s="48" t="n">
        <v>22</v>
      </c>
      <c r="I1219" s="106" t="n">
        <f aca="false">PRODUCT(G1219/H1219)</f>
        <v>0.863636363636364</v>
      </c>
      <c r="K1219" s="6"/>
    </row>
    <row r="1220" customFormat="false" ht="15" hidden="false" customHeight="false" outlineLevel="0" collapsed="false">
      <c r="A1220" s="54" t="n">
        <v>1219</v>
      </c>
      <c r="B1220" s="6" t="s">
        <v>2982</v>
      </c>
      <c r="C1220" s="1" t="n">
        <v>1</v>
      </c>
      <c r="D1220" s="1" t="n">
        <v>3</v>
      </c>
      <c r="E1220" s="1" t="n">
        <v>15</v>
      </c>
      <c r="F1220" s="1" t="s">
        <v>41</v>
      </c>
      <c r="G1220" s="1" t="n">
        <f aca="false">PRODUCT(C1220+D1220+E1220)</f>
        <v>19</v>
      </c>
      <c r="H1220" s="48" t="n">
        <v>34</v>
      </c>
      <c r="I1220" s="106" t="n">
        <f aca="false">PRODUCT(G1220/H1220)</f>
        <v>0.558823529411765</v>
      </c>
      <c r="K1220" s="6"/>
    </row>
    <row r="1221" customFormat="false" ht="15" hidden="false" customHeight="false" outlineLevel="0" collapsed="false">
      <c r="A1221" s="54" t="n">
        <v>1220</v>
      </c>
      <c r="B1221" s="6" t="s">
        <v>3004</v>
      </c>
      <c r="C1221" s="1" t="n">
        <v>2</v>
      </c>
      <c r="D1221" s="1" t="n">
        <v>6</v>
      </c>
      <c r="E1221" s="1" t="n">
        <v>11</v>
      </c>
      <c r="F1221" s="1" t="s">
        <v>41</v>
      </c>
      <c r="G1221" s="1" t="n">
        <f aca="false">PRODUCT(C1221+D1221+E1221)</f>
        <v>19</v>
      </c>
      <c r="H1221" s="48" t="n">
        <v>39</v>
      </c>
      <c r="I1221" s="106" t="n">
        <f aca="false">PRODUCT(G1221/H1221)</f>
        <v>0.487179487179487</v>
      </c>
      <c r="K1221" s="6"/>
    </row>
    <row r="1222" customFormat="false" ht="15" hidden="false" customHeight="false" outlineLevel="0" collapsed="false">
      <c r="A1222" s="54" t="n">
        <v>1221</v>
      </c>
      <c r="B1222" s="6" t="s">
        <v>3016</v>
      </c>
      <c r="C1222" s="1" t="n">
        <v>0</v>
      </c>
      <c r="D1222" s="1" t="n">
        <v>9</v>
      </c>
      <c r="E1222" s="1" t="n">
        <v>10</v>
      </c>
      <c r="F1222" s="1" t="s">
        <v>41</v>
      </c>
      <c r="G1222" s="1" t="n">
        <f aca="false">PRODUCT(C1222+D1222+E1222)</f>
        <v>19</v>
      </c>
      <c r="H1222" s="48" t="n">
        <v>34</v>
      </c>
      <c r="I1222" s="106" t="n">
        <f aca="false">PRODUCT(G1222/H1222)</f>
        <v>0.558823529411765</v>
      </c>
      <c r="K1222" s="6"/>
    </row>
    <row r="1223" customFormat="false" ht="15" hidden="false" customHeight="false" outlineLevel="0" collapsed="false">
      <c r="A1223" s="54" t="n">
        <v>1222</v>
      </c>
      <c r="B1223" s="6" t="s">
        <v>3052</v>
      </c>
      <c r="C1223" s="1" t="n">
        <v>0</v>
      </c>
      <c r="D1223" s="1" t="n">
        <v>9</v>
      </c>
      <c r="E1223" s="1" t="n">
        <v>10</v>
      </c>
      <c r="F1223" s="1" t="s">
        <v>41</v>
      </c>
      <c r="G1223" s="1" t="n">
        <f aca="false">PRODUCT(C1223+D1223+E1223)</f>
        <v>19</v>
      </c>
      <c r="H1223" s="48" t="n">
        <v>8</v>
      </c>
      <c r="I1223" s="106" t="n">
        <f aca="false">PRODUCT(G1223/H1223)</f>
        <v>2.375</v>
      </c>
      <c r="K1223" s="6"/>
    </row>
    <row r="1224" customFormat="false" ht="15" hidden="false" customHeight="false" outlineLevel="0" collapsed="false">
      <c r="A1224" s="54" t="n">
        <v>1223</v>
      </c>
      <c r="B1224" s="6" t="s">
        <v>3093</v>
      </c>
      <c r="C1224" s="1" t="n">
        <v>1</v>
      </c>
      <c r="D1224" s="1" t="n">
        <v>15</v>
      </c>
      <c r="E1224" s="1" t="n">
        <v>3</v>
      </c>
      <c r="F1224" s="1" t="s">
        <v>41</v>
      </c>
      <c r="G1224" s="1" t="n">
        <f aca="false">PRODUCT(C1224+D1224+E1224)</f>
        <v>19</v>
      </c>
      <c r="H1224" s="48" t="n">
        <v>36</v>
      </c>
      <c r="I1224" s="106" t="n">
        <f aca="false">PRODUCT(G1224/H1224)</f>
        <v>0.527777777777778</v>
      </c>
      <c r="K1224" s="6"/>
    </row>
    <row r="1225" customFormat="false" ht="15" hidden="false" customHeight="false" outlineLevel="0" collapsed="false">
      <c r="A1225" s="54" t="n">
        <v>1224</v>
      </c>
      <c r="B1225" s="6" t="s">
        <v>3106</v>
      </c>
      <c r="C1225" s="1" t="n">
        <v>0</v>
      </c>
      <c r="D1225" s="1" t="n">
        <v>4</v>
      </c>
      <c r="E1225" s="1" t="n">
        <v>15</v>
      </c>
      <c r="F1225" s="1" t="s">
        <v>41</v>
      </c>
      <c r="G1225" s="1" t="n">
        <f aca="false">PRODUCT(C1225+D1225+E1225)</f>
        <v>19</v>
      </c>
      <c r="H1225" s="48" t="n">
        <v>16</v>
      </c>
      <c r="I1225" s="106" t="n">
        <f aca="false">PRODUCT(G1225/H1225)</f>
        <v>1.1875</v>
      </c>
      <c r="K1225" s="6"/>
    </row>
    <row r="1226" customFormat="false" ht="15" hidden="false" customHeight="false" outlineLevel="0" collapsed="false">
      <c r="A1226" s="54" t="n">
        <v>1225</v>
      </c>
      <c r="B1226" s="6" t="s">
        <v>3133</v>
      </c>
      <c r="C1226" s="1" t="n">
        <v>0</v>
      </c>
      <c r="D1226" s="1" t="n">
        <v>11</v>
      </c>
      <c r="E1226" s="1" t="n">
        <v>8</v>
      </c>
      <c r="F1226" s="1" t="s">
        <v>41</v>
      </c>
      <c r="G1226" s="1" t="n">
        <f aca="false">PRODUCT(C1226+D1226+E1226)</f>
        <v>19</v>
      </c>
      <c r="H1226" s="48" t="n">
        <v>27</v>
      </c>
      <c r="I1226" s="106" t="n">
        <f aca="false">PRODUCT(G1226/H1226)</f>
        <v>0.703703703703704</v>
      </c>
      <c r="K1226" s="6"/>
    </row>
    <row r="1227" customFormat="false" ht="15" hidden="false" customHeight="false" outlineLevel="0" collapsed="false">
      <c r="A1227" s="54" t="n">
        <v>1226</v>
      </c>
      <c r="B1227" s="6" t="s">
        <v>3186</v>
      </c>
      <c r="C1227" s="1" t="n">
        <v>0</v>
      </c>
      <c r="D1227" s="1" t="n">
        <v>9</v>
      </c>
      <c r="E1227" s="1" t="n">
        <v>10</v>
      </c>
      <c r="F1227" s="1" t="s">
        <v>41</v>
      </c>
      <c r="G1227" s="1" t="n">
        <f aca="false">PRODUCT(C1227+D1227+E1227)</f>
        <v>19</v>
      </c>
      <c r="H1227" s="48" t="n">
        <v>17</v>
      </c>
      <c r="I1227" s="106" t="n">
        <f aca="false">PRODUCT(G1227/H1227)</f>
        <v>1.11764705882353</v>
      </c>
      <c r="K1227" s="6"/>
    </row>
    <row r="1228" customFormat="false" ht="15" hidden="false" customHeight="false" outlineLevel="0" collapsed="false">
      <c r="A1228" s="54" t="n">
        <v>1227</v>
      </c>
      <c r="B1228" s="6" t="s">
        <v>3213</v>
      </c>
      <c r="C1228" s="1" t="n">
        <v>0</v>
      </c>
      <c r="D1228" s="1" t="n">
        <v>5</v>
      </c>
      <c r="E1228" s="1" t="n">
        <v>14</v>
      </c>
      <c r="F1228" s="1" t="s">
        <v>41</v>
      </c>
      <c r="G1228" s="1" t="n">
        <f aca="false">PRODUCT(C1228+D1228+E1228)</f>
        <v>19</v>
      </c>
      <c r="H1228" s="48" t="n">
        <v>13</v>
      </c>
      <c r="I1228" s="106" t="n">
        <f aca="false">PRODUCT(G1228/H1228)</f>
        <v>1.46153846153846</v>
      </c>
      <c r="K1228" s="6"/>
    </row>
    <row r="1229" customFormat="false" ht="15" hidden="false" customHeight="false" outlineLevel="0" collapsed="false">
      <c r="A1229" s="54" t="n">
        <v>1228</v>
      </c>
      <c r="B1229" s="6" t="s">
        <v>3217</v>
      </c>
      <c r="C1229" s="1" t="n">
        <v>0</v>
      </c>
      <c r="D1229" s="1" t="n">
        <v>16</v>
      </c>
      <c r="E1229" s="1" t="n">
        <v>3</v>
      </c>
      <c r="F1229" s="1" t="s">
        <v>41</v>
      </c>
      <c r="G1229" s="1" t="n">
        <f aca="false">PRODUCT(C1229+D1229+E1229)</f>
        <v>19</v>
      </c>
      <c r="H1229" s="48" t="n">
        <v>24</v>
      </c>
      <c r="I1229" s="106" t="n">
        <f aca="false">PRODUCT(G1229/H1229)</f>
        <v>0.791666666666667</v>
      </c>
      <c r="K1229" s="6"/>
    </row>
    <row r="1230" customFormat="false" ht="15" hidden="false" customHeight="false" outlineLevel="0" collapsed="false">
      <c r="A1230" s="54" t="n">
        <v>1229</v>
      </c>
      <c r="B1230" s="6" t="s">
        <v>3231</v>
      </c>
      <c r="C1230" s="1" t="n">
        <v>2</v>
      </c>
      <c r="D1230" s="1" t="n">
        <v>8</v>
      </c>
      <c r="E1230" s="1" t="n">
        <v>9</v>
      </c>
      <c r="F1230" s="1" t="s">
        <v>41</v>
      </c>
      <c r="G1230" s="1" t="n">
        <f aca="false">PRODUCT(C1230+D1230+E1230)</f>
        <v>19</v>
      </c>
      <c r="H1230" s="48" t="n">
        <v>8</v>
      </c>
      <c r="I1230" s="106" t="n">
        <f aca="false">PRODUCT(G1230/H1230)</f>
        <v>2.375</v>
      </c>
      <c r="K1230" s="6"/>
    </row>
    <row r="1231" customFormat="false" ht="15" hidden="false" customHeight="false" outlineLevel="0" collapsed="false">
      <c r="A1231" s="54" t="n">
        <v>1230</v>
      </c>
      <c r="B1231" s="6" t="s">
        <v>512</v>
      </c>
      <c r="C1231" s="1" t="n">
        <v>0</v>
      </c>
      <c r="D1231" s="1" t="n">
        <v>18</v>
      </c>
      <c r="E1231" s="1" t="n">
        <v>1</v>
      </c>
      <c r="F1231" s="1" t="s">
        <v>41</v>
      </c>
      <c r="G1231" s="1" t="n">
        <f aca="false">PRODUCT(C1231+D1231+E1231)</f>
        <v>19</v>
      </c>
      <c r="H1231" s="48" t="n">
        <v>19</v>
      </c>
      <c r="I1231" s="106" t="n">
        <f aca="false">PRODUCT(G1231/H1231)</f>
        <v>1</v>
      </c>
      <c r="K1231" s="6"/>
    </row>
    <row r="1232" customFormat="false" ht="15" hidden="false" customHeight="false" outlineLevel="0" collapsed="false">
      <c r="A1232" s="54" t="n">
        <v>1231</v>
      </c>
      <c r="B1232" s="6" t="s">
        <v>3305</v>
      </c>
      <c r="C1232" s="1" t="n">
        <v>0</v>
      </c>
      <c r="D1232" s="1" t="n">
        <v>19</v>
      </c>
      <c r="E1232" s="1" t="n">
        <v>0</v>
      </c>
      <c r="F1232" s="1" t="s">
        <v>41</v>
      </c>
      <c r="G1232" s="1" t="n">
        <f aca="false">PRODUCT(C1232+D1232+E1232)</f>
        <v>19</v>
      </c>
      <c r="H1232" s="48" t="n">
        <v>19</v>
      </c>
      <c r="I1232" s="106" t="n">
        <f aca="false">PRODUCT(G1232/H1232)</f>
        <v>1</v>
      </c>
      <c r="K1232" s="6"/>
    </row>
    <row r="1233" customFormat="false" ht="15" hidden="false" customHeight="false" outlineLevel="0" collapsed="false">
      <c r="A1233" s="54" t="n">
        <v>1232</v>
      </c>
      <c r="B1233" s="6" t="s">
        <v>2906</v>
      </c>
      <c r="C1233" s="1" t="n">
        <v>0</v>
      </c>
      <c r="D1233" s="1" t="n">
        <v>9</v>
      </c>
      <c r="E1233" s="1" t="n">
        <v>9</v>
      </c>
      <c r="F1233" s="1" t="s">
        <v>41</v>
      </c>
      <c r="G1233" s="1" t="n">
        <f aca="false">PRODUCT(C1233+D1233+E1233)</f>
        <v>18</v>
      </c>
      <c r="H1233" s="48" t="n">
        <v>59</v>
      </c>
      <c r="I1233" s="106" t="n">
        <f aca="false">PRODUCT(G1233/H1233)</f>
        <v>0.305084745762712</v>
      </c>
      <c r="K1233" s="6"/>
    </row>
    <row r="1234" customFormat="false" ht="15" hidden="false" customHeight="false" outlineLevel="0" collapsed="false">
      <c r="A1234" s="54" t="n">
        <v>1233</v>
      </c>
      <c r="B1234" s="6" t="s">
        <v>2972</v>
      </c>
      <c r="C1234" s="1" t="n">
        <v>0</v>
      </c>
      <c r="D1234" s="1" t="n">
        <v>4</v>
      </c>
      <c r="E1234" s="1" t="n">
        <v>14</v>
      </c>
      <c r="F1234" s="1" t="s">
        <v>41</v>
      </c>
      <c r="G1234" s="1" t="n">
        <f aca="false">PRODUCT(C1234+D1234+E1234)</f>
        <v>18</v>
      </c>
      <c r="H1234" s="48" t="n">
        <v>40</v>
      </c>
      <c r="I1234" s="106" t="n">
        <f aca="false">PRODUCT(G1234/H1234)</f>
        <v>0.45</v>
      </c>
      <c r="K1234" s="6"/>
    </row>
    <row r="1235" customFormat="false" ht="15" hidden="false" customHeight="false" outlineLevel="0" collapsed="false">
      <c r="A1235" s="54" t="n">
        <v>1234</v>
      </c>
      <c r="B1235" s="6" t="s">
        <v>3040</v>
      </c>
      <c r="C1235" s="1" t="n">
        <v>1</v>
      </c>
      <c r="D1235" s="1" t="n">
        <v>7</v>
      </c>
      <c r="E1235" s="1" t="n">
        <v>10</v>
      </c>
      <c r="F1235" s="1" t="s">
        <v>41</v>
      </c>
      <c r="G1235" s="1" t="n">
        <f aca="false">PRODUCT(C1235+D1235+E1235)</f>
        <v>18</v>
      </c>
      <c r="H1235" s="48" t="n">
        <v>19</v>
      </c>
      <c r="I1235" s="106" t="n">
        <f aca="false">PRODUCT(G1235/H1235)</f>
        <v>0.947368421052632</v>
      </c>
      <c r="K1235" s="6"/>
    </row>
    <row r="1236" customFormat="false" ht="15" hidden="false" customHeight="false" outlineLevel="0" collapsed="false">
      <c r="A1236" s="54" t="n">
        <v>1235</v>
      </c>
      <c r="B1236" s="6" t="s">
        <v>3042</v>
      </c>
      <c r="C1236" s="1" t="n">
        <v>1</v>
      </c>
      <c r="D1236" s="1" t="n">
        <v>2</v>
      </c>
      <c r="E1236" s="1" t="n">
        <v>15</v>
      </c>
      <c r="F1236" s="1" t="s">
        <v>41</v>
      </c>
      <c r="G1236" s="1" t="n">
        <f aca="false">PRODUCT(C1236+D1236+E1236)</f>
        <v>18</v>
      </c>
      <c r="H1236" s="48" t="n">
        <v>31</v>
      </c>
      <c r="I1236" s="106" t="n">
        <f aca="false">PRODUCT(G1236/H1236)</f>
        <v>0.580645161290323</v>
      </c>
      <c r="K1236" s="6"/>
    </row>
    <row r="1237" customFormat="false" ht="15" hidden="false" customHeight="false" outlineLevel="0" collapsed="false">
      <c r="A1237" s="54" t="n">
        <v>1236</v>
      </c>
      <c r="B1237" s="6" t="s">
        <v>454</v>
      </c>
      <c r="C1237" s="1" t="n">
        <v>0</v>
      </c>
      <c r="D1237" s="1" t="n">
        <v>1</v>
      </c>
      <c r="E1237" s="1" t="n">
        <v>17</v>
      </c>
      <c r="F1237" s="1" t="s">
        <v>41</v>
      </c>
      <c r="G1237" s="1" t="n">
        <f aca="false">PRODUCT(C1237+D1237+E1237)</f>
        <v>18</v>
      </c>
      <c r="H1237" s="48" t="n">
        <v>21</v>
      </c>
      <c r="I1237" s="106" t="n">
        <f aca="false">PRODUCT(G1237/H1237)</f>
        <v>0.857142857142857</v>
      </c>
      <c r="K1237" s="6"/>
    </row>
    <row r="1238" customFormat="false" ht="15" hidden="false" customHeight="false" outlineLevel="0" collapsed="false">
      <c r="A1238" s="54" t="n">
        <v>1237</v>
      </c>
      <c r="B1238" s="6" t="s">
        <v>3078</v>
      </c>
      <c r="C1238" s="1" t="n">
        <v>0</v>
      </c>
      <c r="D1238" s="1" t="n">
        <v>10</v>
      </c>
      <c r="E1238" s="1" t="n">
        <v>8</v>
      </c>
      <c r="F1238" s="1" t="s">
        <v>41</v>
      </c>
      <c r="G1238" s="1" t="n">
        <f aca="false">PRODUCT(C1238+D1238+E1238)</f>
        <v>18</v>
      </c>
      <c r="H1238" s="48" t="n">
        <v>28</v>
      </c>
      <c r="I1238" s="106" t="n">
        <f aca="false">PRODUCT(G1238/H1238)</f>
        <v>0.642857142857143</v>
      </c>
      <c r="K1238" s="6"/>
    </row>
    <row r="1239" customFormat="false" ht="15" hidden="false" customHeight="false" outlineLevel="0" collapsed="false">
      <c r="A1239" s="54" t="n">
        <v>1238</v>
      </c>
      <c r="B1239" s="6" t="s">
        <v>324</v>
      </c>
      <c r="C1239" s="1" t="n">
        <v>1</v>
      </c>
      <c r="D1239" s="1" t="n">
        <v>0</v>
      </c>
      <c r="E1239" s="1" t="n">
        <v>17</v>
      </c>
      <c r="F1239" s="1" t="s">
        <v>41</v>
      </c>
      <c r="G1239" s="1" t="n">
        <f aca="false">PRODUCT(C1239+D1239+E1239)</f>
        <v>18</v>
      </c>
      <c r="H1239" s="48" t="n">
        <v>19</v>
      </c>
      <c r="I1239" s="106" t="n">
        <f aca="false">PRODUCT(G1239/H1239)</f>
        <v>0.947368421052632</v>
      </c>
      <c r="K1239" s="6"/>
    </row>
    <row r="1240" customFormat="false" ht="15" hidden="false" customHeight="false" outlineLevel="0" collapsed="false">
      <c r="A1240" s="54" t="n">
        <v>1239</v>
      </c>
      <c r="B1240" s="6" t="s">
        <v>3113</v>
      </c>
      <c r="C1240" s="1" t="n">
        <v>1</v>
      </c>
      <c r="D1240" s="1" t="n">
        <v>2</v>
      </c>
      <c r="E1240" s="1" t="n">
        <v>15</v>
      </c>
      <c r="F1240" s="1" t="s">
        <v>41</v>
      </c>
      <c r="G1240" s="1" t="n">
        <f aca="false">PRODUCT(C1240+D1240+E1240)</f>
        <v>18</v>
      </c>
      <c r="H1240" s="48" t="n">
        <v>21</v>
      </c>
      <c r="I1240" s="106" t="n">
        <f aca="false">PRODUCT(G1240/H1240)</f>
        <v>0.857142857142857</v>
      </c>
      <c r="K1240" s="6"/>
    </row>
    <row r="1241" customFormat="false" ht="15" hidden="false" customHeight="false" outlineLevel="0" collapsed="false">
      <c r="A1241" s="54" t="n">
        <v>1240</v>
      </c>
      <c r="B1241" s="6" t="s">
        <v>3137</v>
      </c>
      <c r="C1241" s="1" t="n">
        <v>1</v>
      </c>
      <c r="D1241" s="1" t="n">
        <v>4</v>
      </c>
      <c r="E1241" s="1" t="n">
        <v>13</v>
      </c>
      <c r="F1241" s="1" t="s">
        <v>41</v>
      </c>
      <c r="G1241" s="1" t="n">
        <f aca="false">PRODUCT(C1241+D1241+E1241)</f>
        <v>18</v>
      </c>
      <c r="H1241" s="48" t="n">
        <v>18</v>
      </c>
      <c r="I1241" s="106" t="n">
        <f aca="false">PRODUCT(G1241/H1241)</f>
        <v>1</v>
      </c>
      <c r="K1241" s="6"/>
    </row>
    <row r="1242" customFormat="false" ht="15" hidden="false" customHeight="false" outlineLevel="0" collapsed="false">
      <c r="A1242" s="54" t="n">
        <v>1241</v>
      </c>
      <c r="B1242" s="6" t="s">
        <v>3172</v>
      </c>
      <c r="C1242" s="1" t="n">
        <v>0</v>
      </c>
      <c r="D1242" s="1" t="n">
        <v>7</v>
      </c>
      <c r="E1242" s="1" t="n">
        <v>11</v>
      </c>
      <c r="F1242" s="1" t="s">
        <v>41</v>
      </c>
      <c r="G1242" s="1" t="n">
        <f aca="false">PRODUCT(C1242+D1242+E1242)</f>
        <v>18</v>
      </c>
      <c r="H1242" s="48" t="n">
        <v>25</v>
      </c>
      <c r="I1242" s="106" t="n">
        <f aca="false">PRODUCT(G1242/H1242)</f>
        <v>0.72</v>
      </c>
      <c r="K1242" s="6"/>
    </row>
    <row r="1243" customFormat="false" ht="15" hidden="false" customHeight="false" outlineLevel="0" collapsed="false">
      <c r="A1243" s="54" t="n">
        <v>1242</v>
      </c>
      <c r="B1243" s="6" t="s">
        <v>3173</v>
      </c>
      <c r="C1243" s="1" t="n">
        <v>0</v>
      </c>
      <c r="D1243" s="1" t="n">
        <v>6</v>
      </c>
      <c r="E1243" s="1" t="n">
        <v>12</v>
      </c>
      <c r="F1243" s="1" t="s">
        <v>41</v>
      </c>
      <c r="G1243" s="1" t="n">
        <f aca="false">PRODUCT(C1243+D1243+E1243)</f>
        <v>18</v>
      </c>
      <c r="H1243" s="48" t="n">
        <v>20</v>
      </c>
      <c r="I1243" s="106" t="n">
        <f aca="false">PRODUCT(G1243/H1243)</f>
        <v>0.9</v>
      </c>
      <c r="K1243" s="6"/>
    </row>
    <row r="1244" customFormat="false" ht="15" hidden="false" customHeight="false" outlineLevel="0" collapsed="false">
      <c r="A1244" s="54" t="n">
        <v>1243</v>
      </c>
      <c r="B1244" s="6" t="s">
        <v>3192</v>
      </c>
      <c r="C1244" s="1" t="n">
        <v>0</v>
      </c>
      <c r="D1244" s="1" t="n">
        <v>12</v>
      </c>
      <c r="E1244" s="1" t="n">
        <v>6</v>
      </c>
      <c r="F1244" s="1" t="s">
        <v>41</v>
      </c>
      <c r="G1244" s="1" t="n">
        <f aca="false">PRODUCT(C1244+D1244+E1244)</f>
        <v>18</v>
      </c>
      <c r="H1244" s="48" t="n">
        <v>31</v>
      </c>
      <c r="I1244" s="106" t="n">
        <f aca="false">PRODUCT(G1244/H1244)</f>
        <v>0.580645161290323</v>
      </c>
      <c r="K1244" s="6"/>
    </row>
    <row r="1245" customFormat="false" ht="15" hidden="false" customHeight="false" outlineLevel="0" collapsed="false">
      <c r="A1245" s="54" t="n">
        <v>1244</v>
      </c>
      <c r="B1245" s="6" t="s">
        <v>3201</v>
      </c>
      <c r="C1245" s="1" t="n">
        <v>0</v>
      </c>
      <c r="D1245" s="1" t="n">
        <v>9</v>
      </c>
      <c r="E1245" s="1" t="n">
        <v>9</v>
      </c>
      <c r="F1245" s="1" t="s">
        <v>41</v>
      </c>
      <c r="G1245" s="1" t="n">
        <f aca="false">PRODUCT(C1245+D1245+E1245)</f>
        <v>18</v>
      </c>
      <c r="H1245" s="48" t="n">
        <v>17</v>
      </c>
      <c r="I1245" s="106" t="n">
        <f aca="false">PRODUCT(G1245/H1245)</f>
        <v>1.05882352941176</v>
      </c>
      <c r="K1245" s="6"/>
    </row>
    <row r="1246" customFormat="false" ht="15" hidden="false" customHeight="false" outlineLevel="0" collapsed="false">
      <c r="A1246" s="54" t="n">
        <v>1245</v>
      </c>
      <c r="B1246" s="6" t="s">
        <v>3220</v>
      </c>
      <c r="C1246" s="1" t="n">
        <v>1</v>
      </c>
      <c r="D1246" s="1" t="n">
        <v>5</v>
      </c>
      <c r="E1246" s="1" t="n">
        <v>12</v>
      </c>
      <c r="F1246" s="1" t="s">
        <v>41</v>
      </c>
      <c r="G1246" s="1" t="n">
        <f aca="false">PRODUCT(C1246+D1246+E1246)</f>
        <v>18</v>
      </c>
      <c r="H1246" s="48" t="n">
        <v>17</v>
      </c>
      <c r="I1246" s="106" t="n">
        <f aca="false">PRODUCT(G1246/H1246)</f>
        <v>1.05882352941176</v>
      </c>
      <c r="K1246" s="6"/>
    </row>
    <row r="1247" customFormat="false" ht="15" hidden="false" customHeight="false" outlineLevel="0" collapsed="false">
      <c r="A1247" s="54" t="n">
        <v>1246</v>
      </c>
      <c r="B1247" s="6" t="s">
        <v>3223</v>
      </c>
      <c r="C1247" s="1" t="n">
        <v>0</v>
      </c>
      <c r="D1247" s="1" t="n">
        <v>3</v>
      </c>
      <c r="E1247" s="1" t="n">
        <v>15</v>
      </c>
      <c r="F1247" s="1" t="s">
        <v>41</v>
      </c>
      <c r="G1247" s="1" t="n">
        <f aca="false">PRODUCT(C1247+D1247+E1247)</f>
        <v>18</v>
      </c>
      <c r="H1247" s="48" t="n">
        <v>20</v>
      </c>
      <c r="I1247" s="106" t="n">
        <f aca="false">PRODUCT(G1247/H1247)</f>
        <v>0.9</v>
      </c>
      <c r="K1247" s="6"/>
    </row>
    <row r="1248" customFormat="false" ht="15" hidden="false" customHeight="false" outlineLevel="0" collapsed="false">
      <c r="A1248" s="54" t="n">
        <v>1247</v>
      </c>
      <c r="B1248" s="6" t="s">
        <v>3239</v>
      </c>
      <c r="C1248" s="1" t="n">
        <v>1</v>
      </c>
      <c r="D1248" s="1" t="n">
        <v>3</v>
      </c>
      <c r="E1248" s="1" t="n">
        <v>14</v>
      </c>
      <c r="F1248" s="1" t="s">
        <v>41</v>
      </c>
      <c r="G1248" s="1" t="n">
        <f aca="false">PRODUCT(C1248+D1248+E1248)</f>
        <v>18</v>
      </c>
      <c r="H1248" s="48" t="n">
        <v>12</v>
      </c>
      <c r="I1248" s="106" t="n">
        <f aca="false">PRODUCT(G1248/H1248)</f>
        <v>1.5</v>
      </c>
      <c r="K1248" s="6"/>
    </row>
    <row r="1249" customFormat="false" ht="15" hidden="false" customHeight="false" outlineLevel="0" collapsed="false">
      <c r="A1249" s="54" t="n">
        <v>1248</v>
      </c>
      <c r="B1249" s="6" t="s">
        <v>3257</v>
      </c>
      <c r="C1249" s="1" t="n">
        <v>1</v>
      </c>
      <c r="D1249" s="1" t="n">
        <v>4</v>
      </c>
      <c r="E1249" s="1" t="n">
        <v>13</v>
      </c>
      <c r="F1249" s="1" t="s">
        <v>41</v>
      </c>
      <c r="G1249" s="1" t="n">
        <f aca="false">PRODUCT(C1249+D1249+E1249)</f>
        <v>18</v>
      </c>
      <c r="H1249" s="48" t="n">
        <v>10</v>
      </c>
      <c r="I1249" s="106" t="n">
        <f aca="false">PRODUCT(G1249/H1249)</f>
        <v>1.8</v>
      </c>
      <c r="K1249" s="6"/>
    </row>
    <row r="1250" customFormat="false" ht="15" hidden="false" customHeight="false" outlineLevel="0" collapsed="false">
      <c r="A1250" s="54" t="n">
        <v>1249</v>
      </c>
      <c r="B1250" s="56" t="s">
        <v>209</v>
      </c>
      <c r="C1250" s="1" t="n">
        <v>1</v>
      </c>
      <c r="D1250" s="1" t="n">
        <v>6</v>
      </c>
      <c r="E1250" s="1" t="n">
        <v>11</v>
      </c>
      <c r="F1250" s="1" t="s">
        <v>41</v>
      </c>
      <c r="G1250" s="1" t="n">
        <f aca="false">PRODUCT(C1250+D1250+E1250)</f>
        <v>18</v>
      </c>
      <c r="H1250" s="48" t="n">
        <v>27</v>
      </c>
      <c r="I1250" s="106" t="n">
        <f aca="false">PRODUCT(G1250/H1250)</f>
        <v>0.666666666666667</v>
      </c>
      <c r="K1250" s="6"/>
    </row>
    <row r="1251" customFormat="false" ht="15" hidden="false" customHeight="false" outlineLevel="0" collapsed="false">
      <c r="A1251" s="54" t="n">
        <v>1250</v>
      </c>
      <c r="B1251" s="6" t="s">
        <v>2466</v>
      </c>
      <c r="C1251" s="1" t="n">
        <v>0</v>
      </c>
      <c r="D1251" s="1" t="n">
        <v>8</v>
      </c>
      <c r="E1251" s="1" t="n">
        <v>9</v>
      </c>
      <c r="F1251" s="1" t="s">
        <v>41</v>
      </c>
      <c r="G1251" s="1" t="n">
        <f aca="false">PRODUCT(C1251+D1251+E1251)</f>
        <v>17</v>
      </c>
      <c r="H1251" s="48" t="n">
        <v>71</v>
      </c>
      <c r="I1251" s="106" t="n">
        <f aca="false">PRODUCT(G1251/H1251)</f>
        <v>0.23943661971831</v>
      </c>
      <c r="K1251" s="6"/>
    </row>
    <row r="1252" customFormat="false" ht="15" hidden="false" customHeight="false" outlineLevel="0" collapsed="false">
      <c r="A1252" s="54" t="n">
        <v>1251</v>
      </c>
      <c r="B1252" s="6" t="s">
        <v>2808</v>
      </c>
      <c r="C1252" s="1" t="n">
        <v>1</v>
      </c>
      <c r="D1252" s="1" t="n">
        <v>5</v>
      </c>
      <c r="E1252" s="1" t="n">
        <v>11</v>
      </c>
      <c r="F1252" s="1" t="s">
        <v>41</v>
      </c>
      <c r="G1252" s="1" t="n">
        <f aca="false">PRODUCT(C1252+D1252+E1252)</f>
        <v>17</v>
      </c>
      <c r="H1252" s="48" t="n">
        <v>33</v>
      </c>
      <c r="I1252" s="106" t="n">
        <f aca="false">PRODUCT(G1252/H1252)</f>
        <v>0.515151515151515</v>
      </c>
      <c r="K1252" s="6"/>
    </row>
    <row r="1253" customFormat="false" ht="15" hidden="false" customHeight="false" outlineLevel="0" collapsed="false">
      <c r="A1253" s="54" t="n">
        <v>1252</v>
      </c>
      <c r="B1253" s="6" t="s">
        <v>2820</v>
      </c>
      <c r="C1253" s="1" t="n">
        <v>0</v>
      </c>
      <c r="D1253" s="1" t="n">
        <v>8</v>
      </c>
      <c r="E1253" s="1" t="n">
        <v>9</v>
      </c>
      <c r="F1253" s="1" t="s">
        <v>41</v>
      </c>
      <c r="G1253" s="1" t="n">
        <f aca="false">PRODUCT(C1253+D1253+E1253)</f>
        <v>17</v>
      </c>
      <c r="H1253" s="48" t="n">
        <v>51</v>
      </c>
      <c r="I1253" s="106" t="n">
        <f aca="false">PRODUCT(G1253/H1253)</f>
        <v>0.333333333333333</v>
      </c>
      <c r="K1253" s="6"/>
    </row>
    <row r="1254" customFormat="false" ht="15" hidden="false" customHeight="false" outlineLevel="0" collapsed="false">
      <c r="A1254" s="54" t="n">
        <v>1253</v>
      </c>
      <c r="B1254" s="6" t="s">
        <v>2824</v>
      </c>
      <c r="C1254" s="1" t="n">
        <v>0</v>
      </c>
      <c r="D1254" s="1" t="n">
        <v>5</v>
      </c>
      <c r="E1254" s="1" t="n">
        <v>12</v>
      </c>
      <c r="F1254" s="1" t="s">
        <v>41</v>
      </c>
      <c r="G1254" s="1" t="n">
        <f aca="false">PRODUCT(C1254+D1254+E1254)</f>
        <v>17</v>
      </c>
      <c r="H1254" s="48" t="n">
        <v>70</v>
      </c>
      <c r="I1254" s="106" t="n">
        <f aca="false">PRODUCT(G1254/H1254)</f>
        <v>0.242857142857143</v>
      </c>
      <c r="K1254" s="6"/>
    </row>
    <row r="1255" customFormat="false" ht="15" hidden="false" customHeight="false" outlineLevel="0" collapsed="false">
      <c r="A1255" s="54" t="n">
        <v>1254</v>
      </c>
      <c r="B1255" s="6" t="s">
        <v>2846</v>
      </c>
      <c r="C1255" s="1" t="n">
        <v>2</v>
      </c>
      <c r="D1255" s="1" t="n">
        <v>9</v>
      </c>
      <c r="E1255" s="1" t="n">
        <v>6</v>
      </c>
      <c r="F1255" s="1" t="s">
        <v>41</v>
      </c>
      <c r="G1255" s="1" t="n">
        <f aca="false">PRODUCT(C1255+D1255+E1255)</f>
        <v>17</v>
      </c>
      <c r="H1255" s="48" t="n">
        <v>50</v>
      </c>
      <c r="I1255" s="106" t="n">
        <f aca="false">PRODUCT(G1255/H1255)</f>
        <v>0.34</v>
      </c>
      <c r="K1255" s="6"/>
    </row>
    <row r="1256" customFormat="false" ht="15" hidden="false" customHeight="false" outlineLevel="0" collapsed="false">
      <c r="A1256" s="54" t="n">
        <v>1255</v>
      </c>
      <c r="B1256" s="6" t="s">
        <v>2915</v>
      </c>
      <c r="C1256" s="1" t="n">
        <v>1</v>
      </c>
      <c r="D1256" s="1" t="n">
        <v>0</v>
      </c>
      <c r="E1256" s="1" t="n">
        <v>16</v>
      </c>
      <c r="F1256" s="1" t="s">
        <v>41</v>
      </c>
      <c r="G1256" s="1" t="n">
        <f aca="false">PRODUCT(C1256+D1256+E1256)</f>
        <v>17</v>
      </c>
      <c r="H1256" s="48" t="n">
        <v>46</v>
      </c>
      <c r="I1256" s="106" t="n">
        <f aca="false">PRODUCT(G1256/H1256)</f>
        <v>0.369565217391304</v>
      </c>
      <c r="K1256" s="6"/>
    </row>
    <row r="1257" customFormat="false" ht="15" hidden="false" customHeight="false" outlineLevel="0" collapsed="false">
      <c r="A1257" s="54" t="n">
        <v>1256</v>
      </c>
      <c r="B1257" s="6" t="s">
        <v>2931</v>
      </c>
      <c r="C1257" s="1" t="n">
        <v>0</v>
      </c>
      <c r="D1257" s="1" t="n">
        <v>6</v>
      </c>
      <c r="E1257" s="1" t="n">
        <v>11</v>
      </c>
      <c r="F1257" s="1" t="s">
        <v>41</v>
      </c>
      <c r="G1257" s="1" t="n">
        <f aca="false">PRODUCT(C1257+D1257+E1257)</f>
        <v>17</v>
      </c>
      <c r="H1257" s="48" t="n">
        <v>48</v>
      </c>
      <c r="I1257" s="106" t="n">
        <f aca="false">PRODUCT(G1257/H1257)</f>
        <v>0.354166666666667</v>
      </c>
      <c r="K1257" s="6"/>
    </row>
    <row r="1258" customFormat="false" ht="15" hidden="false" customHeight="false" outlineLevel="0" collapsed="false">
      <c r="A1258" s="54" t="n">
        <v>1257</v>
      </c>
      <c r="B1258" s="6" t="s">
        <v>2992</v>
      </c>
      <c r="C1258" s="1" t="n">
        <v>1</v>
      </c>
      <c r="D1258" s="1" t="n">
        <v>2</v>
      </c>
      <c r="E1258" s="1" t="n">
        <v>14</v>
      </c>
      <c r="F1258" s="1" t="s">
        <v>41</v>
      </c>
      <c r="G1258" s="1" t="n">
        <f aca="false">PRODUCT(C1258+D1258+E1258)</f>
        <v>17</v>
      </c>
      <c r="H1258" s="48" t="n">
        <v>44</v>
      </c>
      <c r="I1258" s="106" t="n">
        <f aca="false">PRODUCT(G1258/H1258)</f>
        <v>0.386363636363636</v>
      </c>
      <c r="K1258" s="6"/>
    </row>
    <row r="1259" customFormat="false" ht="15" hidden="false" customHeight="false" outlineLevel="0" collapsed="false">
      <c r="A1259" s="54" t="n">
        <v>1258</v>
      </c>
      <c r="B1259" s="6" t="s">
        <v>3012</v>
      </c>
      <c r="C1259" s="1" t="n">
        <v>0</v>
      </c>
      <c r="D1259" s="1" t="n">
        <v>4</v>
      </c>
      <c r="E1259" s="1" t="n">
        <v>13</v>
      </c>
      <c r="F1259" s="1" t="s">
        <v>41</v>
      </c>
      <c r="G1259" s="1" t="n">
        <f aca="false">PRODUCT(C1259+D1259+E1259)</f>
        <v>17</v>
      </c>
      <c r="H1259" s="48" t="n">
        <v>34</v>
      </c>
      <c r="I1259" s="106" t="n">
        <f aca="false">PRODUCT(G1259/H1259)</f>
        <v>0.5</v>
      </c>
      <c r="K1259" s="6"/>
    </row>
    <row r="1260" customFormat="false" ht="15" hidden="false" customHeight="false" outlineLevel="0" collapsed="false">
      <c r="A1260" s="54" t="n">
        <v>1259</v>
      </c>
      <c r="B1260" s="6" t="s">
        <v>3023</v>
      </c>
      <c r="C1260" s="1" t="n">
        <v>0</v>
      </c>
      <c r="D1260" s="1" t="n">
        <v>3</v>
      </c>
      <c r="E1260" s="1" t="n">
        <v>14</v>
      </c>
      <c r="F1260" s="1" t="s">
        <v>41</v>
      </c>
      <c r="G1260" s="1" t="n">
        <f aca="false">PRODUCT(C1260+D1260+E1260)</f>
        <v>17</v>
      </c>
      <c r="H1260" s="48" t="n">
        <v>41</v>
      </c>
      <c r="I1260" s="106" t="n">
        <f aca="false">PRODUCT(G1260/H1260)</f>
        <v>0.414634146341463</v>
      </c>
      <c r="K1260" s="6"/>
    </row>
    <row r="1261" customFormat="false" ht="15" hidden="false" customHeight="false" outlineLevel="0" collapsed="false">
      <c r="A1261" s="54" t="n">
        <v>1260</v>
      </c>
      <c r="B1261" s="6" t="s">
        <v>3033</v>
      </c>
      <c r="C1261" s="1" t="n">
        <v>2</v>
      </c>
      <c r="D1261" s="1" t="n">
        <v>7</v>
      </c>
      <c r="E1261" s="1" t="n">
        <v>8</v>
      </c>
      <c r="F1261" s="1" t="s">
        <v>41</v>
      </c>
      <c r="G1261" s="1" t="n">
        <f aca="false">PRODUCT(C1261+D1261+E1261)</f>
        <v>17</v>
      </c>
      <c r="H1261" s="48" t="n">
        <v>26</v>
      </c>
      <c r="I1261" s="106" t="n">
        <f aca="false">PRODUCT(G1261/H1261)</f>
        <v>0.653846153846154</v>
      </c>
      <c r="K1261" s="6"/>
    </row>
    <row r="1262" customFormat="false" ht="15" hidden="false" customHeight="false" outlineLevel="0" collapsed="false">
      <c r="A1262" s="54" t="n">
        <v>1261</v>
      </c>
      <c r="B1262" s="6" t="s">
        <v>3046</v>
      </c>
      <c r="C1262" s="1" t="n">
        <v>0</v>
      </c>
      <c r="D1262" s="1" t="n">
        <v>3</v>
      </c>
      <c r="E1262" s="1" t="n">
        <v>14</v>
      </c>
      <c r="F1262" s="1" t="s">
        <v>41</v>
      </c>
      <c r="G1262" s="1" t="n">
        <f aca="false">PRODUCT(C1262+D1262+E1262)</f>
        <v>17</v>
      </c>
      <c r="H1262" s="48" t="n">
        <v>19</v>
      </c>
      <c r="I1262" s="106" t="n">
        <f aca="false">PRODUCT(G1262/H1262)</f>
        <v>0.894736842105263</v>
      </c>
      <c r="K1262" s="6"/>
    </row>
    <row r="1263" customFormat="false" ht="15" hidden="false" customHeight="false" outlineLevel="0" collapsed="false">
      <c r="A1263" s="54" t="n">
        <v>1262</v>
      </c>
      <c r="B1263" s="6" t="s">
        <v>3070</v>
      </c>
      <c r="C1263" s="1" t="n">
        <v>2</v>
      </c>
      <c r="D1263" s="1" t="n">
        <v>9</v>
      </c>
      <c r="E1263" s="1" t="n">
        <v>6</v>
      </c>
      <c r="F1263" s="1" t="s">
        <v>41</v>
      </c>
      <c r="G1263" s="1" t="n">
        <f aca="false">PRODUCT(C1263+D1263+E1263)</f>
        <v>17</v>
      </c>
      <c r="H1263" s="48" t="n">
        <v>9</v>
      </c>
      <c r="I1263" s="106" t="n">
        <f aca="false">PRODUCT(G1263/H1263)</f>
        <v>1.88888888888889</v>
      </c>
      <c r="K1263" s="56"/>
    </row>
    <row r="1264" customFormat="false" ht="15" hidden="false" customHeight="false" outlineLevel="0" collapsed="false">
      <c r="A1264" s="54" t="n">
        <v>1263</v>
      </c>
      <c r="B1264" s="56" t="s">
        <v>462</v>
      </c>
      <c r="C1264" s="1" t="n">
        <v>0</v>
      </c>
      <c r="D1264" s="1" t="n">
        <v>13</v>
      </c>
      <c r="E1264" s="1" t="n">
        <v>4</v>
      </c>
      <c r="F1264" s="1" t="s">
        <v>41</v>
      </c>
      <c r="G1264" s="1" t="n">
        <f aca="false">PRODUCT(C1264+D1264+E1264)</f>
        <v>17</v>
      </c>
      <c r="H1264" s="48" t="n">
        <v>42</v>
      </c>
      <c r="I1264" s="106" t="n">
        <f aca="false">PRODUCT(G1264/H1264)</f>
        <v>0.404761904761905</v>
      </c>
      <c r="K1264" s="6"/>
    </row>
    <row r="1265" customFormat="false" ht="15" hidden="false" customHeight="false" outlineLevel="0" collapsed="false">
      <c r="A1265" s="54" t="n">
        <v>1264</v>
      </c>
      <c r="B1265" s="6" t="s">
        <v>3122</v>
      </c>
      <c r="C1265" s="1" t="n">
        <v>1</v>
      </c>
      <c r="D1265" s="1" t="n">
        <v>14</v>
      </c>
      <c r="E1265" s="1" t="n">
        <v>2</v>
      </c>
      <c r="F1265" s="1" t="s">
        <v>41</v>
      </c>
      <c r="G1265" s="1" t="n">
        <f aca="false">PRODUCT(C1265+D1265+E1265)</f>
        <v>17</v>
      </c>
      <c r="H1265" s="48" t="n">
        <v>23</v>
      </c>
      <c r="I1265" s="106" t="n">
        <f aca="false">PRODUCT(G1265/H1265)</f>
        <v>0.739130434782609</v>
      </c>
      <c r="K1265" s="6"/>
    </row>
    <row r="1266" customFormat="false" ht="15" hidden="false" customHeight="false" outlineLevel="0" collapsed="false">
      <c r="A1266" s="54" t="n">
        <v>1265</v>
      </c>
      <c r="B1266" s="6" t="s">
        <v>3190</v>
      </c>
      <c r="C1266" s="1" t="n">
        <v>0</v>
      </c>
      <c r="D1266" s="1" t="n">
        <v>4</v>
      </c>
      <c r="E1266" s="1" t="n">
        <v>13</v>
      </c>
      <c r="F1266" s="1" t="s">
        <v>41</v>
      </c>
      <c r="G1266" s="1" t="n">
        <f aca="false">PRODUCT(C1266+D1266+E1266)</f>
        <v>17</v>
      </c>
      <c r="H1266" s="48" t="n">
        <v>19</v>
      </c>
      <c r="I1266" s="106" t="n">
        <f aca="false">PRODUCT(G1266/H1266)</f>
        <v>0.894736842105263</v>
      </c>
      <c r="K1266" s="6"/>
    </row>
    <row r="1267" customFormat="false" ht="15" hidden="false" customHeight="false" outlineLevel="0" collapsed="false">
      <c r="A1267" s="54" t="n">
        <v>1266</v>
      </c>
      <c r="B1267" s="6" t="s">
        <v>3215</v>
      </c>
      <c r="C1267" s="1" t="n">
        <v>0</v>
      </c>
      <c r="D1267" s="1" t="n">
        <v>3</v>
      </c>
      <c r="E1267" s="1" t="n">
        <v>14</v>
      </c>
      <c r="F1267" s="1" t="s">
        <v>41</v>
      </c>
      <c r="G1267" s="1" t="n">
        <f aca="false">PRODUCT(C1267+D1267+E1267)</f>
        <v>17</v>
      </c>
      <c r="H1267" s="48" t="n">
        <v>23</v>
      </c>
      <c r="I1267" s="106" t="n">
        <f aca="false">PRODUCT(G1267/H1267)</f>
        <v>0.739130434782609</v>
      </c>
      <c r="K1267" s="6"/>
    </row>
    <row r="1268" customFormat="false" ht="15" hidden="false" customHeight="false" outlineLevel="0" collapsed="false">
      <c r="A1268" s="54" t="n">
        <v>1267</v>
      </c>
      <c r="B1268" s="6" t="s">
        <v>3227</v>
      </c>
      <c r="C1268" s="1" t="n">
        <v>2</v>
      </c>
      <c r="D1268" s="1" t="n">
        <v>5</v>
      </c>
      <c r="E1268" s="1" t="n">
        <v>10</v>
      </c>
      <c r="F1268" s="1" t="s">
        <v>41</v>
      </c>
      <c r="G1268" s="1" t="n">
        <f aca="false">PRODUCT(C1268+D1268+E1268)</f>
        <v>17</v>
      </c>
      <c r="H1268" s="48" t="n">
        <v>22</v>
      </c>
      <c r="I1268" s="106" t="n">
        <f aca="false">PRODUCT(G1268/H1268)</f>
        <v>0.772727272727273</v>
      </c>
      <c r="K1268" s="6"/>
    </row>
    <row r="1269" customFormat="false" ht="15" hidden="false" customHeight="false" outlineLevel="0" collapsed="false">
      <c r="A1269" s="54" t="n">
        <v>1268</v>
      </c>
      <c r="B1269" s="6" t="s">
        <v>3228</v>
      </c>
      <c r="C1269" s="1" t="n">
        <v>0</v>
      </c>
      <c r="D1269" s="1" t="n">
        <v>9</v>
      </c>
      <c r="E1269" s="1" t="n">
        <v>8</v>
      </c>
      <c r="F1269" s="1" t="s">
        <v>41</v>
      </c>
      <c r="G1269" s="1" t="n">
        <f aca="false">PRODUCT(C1269+D1269+E1269)</f>
        <v>17</v>
      </c>
      <c r="H1269" s="48" t="n">
        <v>19</v>
      </c>
      <c r="I1269" s="106" t="n">
        <f aca="false">PRODUCT(G1269/H1269)</f>
        <v>0.894736842105263</v>
      </c>
      <c r="K1269" s="6"/>
    </row>
    <row r="1270" customFormat="false" ht="15" hidden="false" customHeight="false" outlineLevel="0" collapsed="false">
      <c r="A1270" s="54" t="n">
        <v>1269</v>
      </c>
      <c r="B1270" s="6" t="s">
        <v>3241</v>
      </c>
      <c r="C1270" s="1" t="n">
        <v>0</v>
      </c>
      <c r="D1270" s="1" t="n">
        <v>0</v>
      </c>
      <c r="E1270" s="1" t="n">
        <v>17</v>
      </c>
      <c r="F1270" s="1" t="s">
        <v>41</v>
      </c>
      <c r="G1270" s="1" t="n">
        <f aca="false">PRODUCT(C1270+D1270+E1270)</f>
        <v>17</v>
      </c>
      <c r="H1270" s="48" t="n">
        <v>20</v>
      </c>
      <c r="I1270" s="106" t="n">
        <f aca="false">PRODUCT(G1270/H1270)</f>
        <v>0.85</v>
      </c>
      <c r="K1270" s="6"/>
    </row>
    <row r="1271" customFormat="false" ht="15" hidden="false" customHeight="false" outlineLevel="0" collapsed="false">
      <c r="A1271" s="54" t="n">
        <v>1270</v>
      </c>
      <c r="B1271" s="6" t="s">
        <v>3275</v>
      </c>
      <c r="C1271" s="1" t="n">
        <v>2</v>
      </c>
      <c r="D1271" s="1" t="n">
        <v>8</v>
      </c>
      <c r="E1271" s="1" t="n">
        <v>7</v>
      </c>
      <c r="F1271" s="1" t="s">
        <v>41</v>
      </c>
      <c r="G1271" s="1" t="n">
        <f aca="false">PRODUCT(C1271+D1271+E1271)</f>
        <v>17</v>
      </c>
      <c r="H1271" s="48" t="n">
        <v>10</v>
      </c>
      <c r="I1271" s="106" t="n">
        <f aca="false">PRODUCT(G1271/H1271)</f>
        <v>1.7</v>
      </c>
      <c r="K1271" s="6"/>
    </row>
    <row r="1272" customFormat="false" ht="15" hidden="false" customHeight="false" outlineLevel="0" collapsed="false">
      <c r="A1272" s="54" t="n">
        <v>1271</v>
      </c>
      <c r="B1272" s="6" t="s">
        <v>3281</v>
      </c>
      <c r="C1272" s="1" t="n">
        <v>0</v>
      </c>
      <c r="D1272" s="1" t="n">
        <v>10</v>
      </c>
      <c r="E1272" s="1" t="n">
        <v>7</v>
      </c>
      <c r="F1272" s="1" t="s">
        <v>41</v>
      </c>
      <c r="G1272" s="1" t="n">
        <f aca="false">PRODUCT(C1272+D1272+E1272)</f>
        <v>17</v>
      </c>
      <c r="H1272" s="48" t="n">
        <v>20</v>
      </c>
      <c r="I1272" s="106" t="n">
        <f aca="false">PRODUCT(G1272/H1272)</f>
        <v>0.85</v>
      </c>
      <c r="K1272" s="6"/>
    </row>
    <row r="1273" customFormat="false" ht="15" hidden="false" customHeight="false" outlineLevel="0" collapsed="false">
      <c r="A1273" s="54" t="n">
        <v>1272</v>
      </c>
      <c r="B1273" s="6" t="s">
        <v>3283</v>
      </c>
      <c r="C1273" s="1" t="n">
        <v>0</v>
      </c>
      <c r="D1273" s="1" t="n">
        <v>7</v>
      </c>
      <c r="E1273" s="1" t="n">
        <v>10</v>
      </c>
      <c r="F1273" s="1" t="s">
        <v>41</v>
      </c>
      <c r="G1273" s="1" t="n">
        <f aca="false">PRODUCT(C1273+D1273+E1273)</f>
        <v>17</v>
      </c>
      <c r="H1273" s="48" t="n">
        <v>14</v>
      </c>
      <c r="I1273" s="106" t="n">
        <f aca="false">PRODUCT(G1273/H1273)</f>
        <v>1.21428571428571</v>
      </c>
      <c r="K1273" s="6"/>
    </row>
    <row r="1274" customFormat="false" ht="15" hidden="false" customHeight="false" outlineLevel="0" collapsed="false">
      <c r="A1274" s="54" t="n">
        <v>1273</v>
      </c>
      <c r="B1274" s="6" t="s">
        <v>3287</v>
      </c>
      <c r="C1274" s="1" t="n">
        <v>2</v>
      </c>
      <c r="D1274" s="1" t="n">
        <v>6</v>
      </c>
      <c r="E1274" s="1" t="n">
        <v>9</v>
      </c>
      <c r="F1274" s="1" t="s">
        <v>41</v>
      </c>
      <c r="G1274" s="1" t="n">
        <f aca="false">PRODUCT(C1274+D1274+E1274)</f>
        <v>17</v>
      </c>
      <c r="H1274" s="48" t="n">
        <v>6</v>
      </c>
      <c r="I1274" s="106" t="n">
        <f aca="false">PRODUCT(G1274/H1274)</f>
        <v>2.83333333333333</v>
      </c>
      <c r="K1274" s="6"/>
    </row>
    <row r="1275" customFormat="false" ht="15" hidden="false" customHeight="false" outlineLevel="0" collapsed="false">
      <c r="A1275" s="54" t="n">
        <v>1274</v>
      </c>
      <c r="B1275" s="6" t="s">
        <v>3302</v>
      </c>
      <c r="C1275" s="1" t="n">
        <v>0</v>
      </c>
      <c r="D1275" s="1" t="n">
        <v>5</v>
      </c>
      <c r="E1275" s="1" t="n">
        <v>12</v>
      </c>
      <c r="F1275" s="1" t="s">
        <v>41</v>
      </c>
      <c r="G1275" s="1" t="n">
        <f aca="false">PRODUCT(C1275+D1275+E1275)</f>
        <v>17</v>
      </c>
      <c r="H1275" s="48" t="n">
        <v>4</v>
      </c>
      <c r="I1275" s="106" t="n">
        <f aca="false">PRODUCT(G1275/H1275)</f>
        <v>4.25</v>
      </c>
      <c r="K1275" s="6"/>
    </row>
    <row r="1276" customFormat="false" ht="15" hidden="false" customHeight="false" outlineLevel="0" collapsed="false">
      <c r="A1276" s="54" t="n">
        <v>1275</v>
      </c>
      <c r="B1276" s="6" t="s">
        <v>3306</v>
      </c>
      <c r="C1276" s="1" t="n">
        <v>0</v>
      </c>
      <c r="D1276" s="1" t="n">
        <v>16</v>
      </c>
      <c r="E1276" s="1" t="n">
        <v>1</v>
      </c>
      <c r="F1276" s="1" t="s">
        <v>41</v>
      </c>
      <c r="G1276" s="1" t="n">
        <f aca="false">PRODUCT(C1276+D1276+E1276)</f>
        <v>17</v>
      </c>
      <c r="H1276" s="48" t="n">
        <v>20</v>
      </c>
      <c r="I1276" s="106" t="n">
        <f aca="false">PRODUCT(G1276/H1276)</f>
        <v>0.85</v>
      </c>
      <c r="K1276" s="6"/>
    </row>
    <row r="1277" customFormat="false" ht="15" hidden="false" customHeight="false" outlineLevel="0" collapsed="false">
      <c r="A1277" s="54" t="n">
        <v>1276</v>
      </c>
      <c r="B1277" s="6" t="s">
        <v>2854</v>
      </c>
      <c r="C1277" s="1" t="n">
        <v>0</v>
      </c>
      <c r="D1277" s="1" t="n">
        <v>5</v>
      </c>
      <c r="E1277" s="1" t="n">
        <v>11</v>
      </c>
      <c r="F1277" s="1" t="s">
        <v>41</v>
      </c>
      <c r="G1277" s="1" t="n">
        <f aca="false">PRODUCT(C1277+D1277+E1277)</f>
        <v>16</v>
      </c>
      <c r="H1277" s="48" t="n">
        <v>69</v>
      </c>
      <c r="I1277" s="106" t="n">
        <f aca="false">PRODUCT(G1277/H1277)</f>
        <v>0.231884057971015</v>
      </c>
      <c r="K1277" s="6"/>
    </row>
    <row r="1278" customFormat="false" ht="15" hidden="false" customHeight="false" outlineLevel="0" collapsed="false">
      <c r="A1278" s="54" t="n">
        <v>1277</v>
      </c>
      <c r="B1278" s="6" t="s">
        <v>2870</v>
      </c>
      <c r="C1278" s="1" t="n">
        <v>0</v>
      </c>
      <c r="D1278" s="1" t="n">
        <v>6</v>
      </c>
      <c r="E1278" s="1" t="n">
        <v>10</v>
      </c>
      <c r="F1278" s="1" t="s">
        <v>41</v>
      </c>
      <c r="G1278" s="1" t="n">
        <f aca="false">PRODUCT(C1278+D1278+E1278)</f>
        <v>16</v>
      </c>
      <c r="H1278" s="48" t="n">
        <v>66</v>
      </c>
      <c r="I1278" s="106" t="n">
        <f aca="false">PRODUCT(G1278/H1278)</f>
        <v>0.242424242424242</v>
      </c>
      <c r="K1278" s="6"/>
    </row>
    <row r="1279" customFormat="false" ht="15" hidden="false" customHeight="false" outlineLevel="0" collapsed="false">
      <c r="A1279" s="54" t="n">
        <v>1278</v>
      </c>
      <c r="B1279" s="6" t="s">
        <v>2936</v>
      </c>
      <c r="C1279" s="1" t="n">
        <v>0</v>
      </c>
      <c r="D1279" s="1" t="n">
        <v>8</v>
      </c>
      <c r="E1279" s="1" t="n">
        <v>8</v>
      </c>
      <c r="F1279" s="1" t="s">
        <v>41</v>
      </c>
      <c r="G1279" s="1" t="n">
        <f aca="false">PRODUCT(C1279+D1279+E1279)</f>
        <v>16</v>
      </c>
      <c r="H1279" s="48" t="n">
        <v>24</v>
      </c>
      <c r="I1279" s="106" t="n">
        <f aca="false">PRODUCT(G1279/H1279)</f>
        <v>0.666666666666667</v>
      </c>
      <c r="K1279" s="6"/>
    </row>
    <row r="1280" customFormat="false" ht="15" hidden="false" customHeight="false" outlineLevel="0" collapsed="false">
      <c r="A1280" s="54" t="n">
        <v>1279</v>
      </c>
      <c r="B1280" s="6" t="s">
        <v>2984</v>
      </c>
      <c r="C1280" s="1" t="n">
        <v>1</v>
      </c>
      <c r="D1280" s="1" t="n">
        <v>5</v>
      </c>
      <c r="E1280" s="1" t="n">
        <v>10</v>
      </c>
      <c r="F1280" s="1" t="s">
        <v>41</v>
      </c>
      <c r="G1280" s="1" t="n">
        <f aca="false">PRODUCT(C1280+D1280+E1280)</f>
        <v>16</v>
      </c>
      <c r="H1280" s="48" t="n">
        <v>35</v>
      </c>
      <c r="I1280" s="106" t="n">
        <f aca="false">PRODUCT(G1280/H1280)</f>
        <v>0.457142857142857</v>
      </c>
      <c r="K1280" s="6"/>
    </row>
    <row r="1281" customFormat="false" ht="15" hidden="false" customHeight="false" outlineLevel="0" collapsed="false">
      <c r="A1281" s="54" t="n">
        <v>1280</v>
      </c>
      <c r="B1281" s="6" t="s">
        <v>3067</v>
      </c>
      <c r="C1281" s="1" t="n">
        <v>0</v>
      </c>
      <c r="D1281" s="1" t="n">
        <v>6</v>
      </c>
      <c r="E1281" s="1" t="n">
        <v>10</v>
      </c>
      <c r="F1281" s="1" t="s">
        <v>41</v>
      </c>
      <c r="G1281" s="1" t="n">
        <f aca="false">PRODUCT(C1281+D1281+E1281)</f>
        <v>16</v>
      </c>
      <c r="H1281" s="48" t="n">
        <v>15</v>
      </c>
      <c r="I1281" s="106" t="n">
        <f aca="false">PRODUCT(G1281/H1281)</f>
        <v>1.06666666666667</v>
      </c>
      <c r="K1281" s="6"/>
    </row>
    <row r="1282" customFormat="false" ht="15" hidden="false" customHeight="false" outlineLevel="0" collapsed="false">
      <c r="A1282" s="54" t="n">
        <v>1281</v>
      </c>
      <c r="B1282" s="6" t="s">
        <v>3074</v>
      </c>
      <c r="C1282" s="1" t="n">
        <v>0</v>
      </c>
      <c r="D1282" s="1" t="n">
        <v>5</v>
      </c>
      <c r="E1282" s="1" t="n">
        <v>11</v>
      </c>
      <c r="F1282" s="1" t="s">
        <v>41</v>
      </c>
      <c r="G1282" s="1" t="n">
        <f aca="false">PRODUCT(C1282+D1282+E1282)</f>
        <v>16</v>
      </c>
      <c r="H1282" s="48" t="n">
        <v>40</v>
      </c>
      <c r="I1282" s="106" t="n">
        <f aca="false">PRODUCT(G1282/H1282)</f>
        <v>0.4</v>
      </c>
      <c r="K1282" s="6"/>
    </row>
    <row r="1283" customFormat="false" ht="15" hidden="false" customHeight="false" outlineLevel="0" collapsed="false">
      <c r="A1283" s="54" t="n">
        <v>1282</v>
      </c>
      <c r="B1283" s="6" t="s">
        <v>3077</v>
      </c>
      <c r="C1283" s="1" t="n">
        <v>1</v>
      </c>
      <c r="D1283" s="1" t="n">
        <v>0</v>
      </c>
      <c r="E1283" s="1" t="n">
        <v>15</v>
      </c>
      <c r="F1283" s="1" t="s">
        <v>41</v>
      </c>
      <c r="G1283" s="1" t="n">
        <f aca="false">PRODUCT(C1283+D1283+E1283)</f>
        <v>16</v>
      </c>
      <c r="H1283" s="48" t="n">
        <v>31</v>
      </c>
      <c r="I1283" s="106" t="n">
        <f aca="false">PRODUCT(G1283/H1283)</f>
        <v>0.516129032258065</v>
      </c>
      <c r="K1283" s="6"/>
    </row>
    <row r="1284" customFormat="false" ht="15" hidden="false" customHeight="false" outlineLevel="0" collapsed="false">
      <c r="A1284" s="54" t="n">
        <v>1283</v>
      </c>
      <c r="B1284" s="6" t="s">
        <v>3083</v>
      </c>
      <c r="C1284" s="1" t="n">
        <v>0</v>
      </c>
      <c r="D1284" s="1" t="n">
        <v>4</v>
      </c>
      <c r="E1284" s="1" t="n">
        <v>12</v>
      </c>
      <c r="F1284" s="1" t="s">
        <v>41</v>
      </c>
      <c r="G1284" s="1" t="n">
        <f aca="false">PRODUCT(C1284+D1284+E1284)</f>
        <v>16</v>
      </c>
      <c r="H1284" s="48" t="n">
        <v>22</v>
      </c>
      <c r="I1284" s="106" t="n">
        <f aca="false">PRODUCT(G1284/H1284)</f>
        <v>0.727272727272727</v>
      </c>
      <c r="K1284" s="6"/>
    </row>
    <row r="1285" customFormat="false" ht="15" hidden="false" customHeight="false" outlineLevel="0" collapsed="false">
      <c r="A1285" s="54" t="n">
        <v>1284</v>
      </c>
      <c r="B1285" s="6" t="s">
        <v>3084</v>
      </c>
      <c r="C1285" s="1" t="n">
        <v>1</v>
      </c>
      <c r="D1285" s="1" t="n">
        <v>9</v>
      </c>
      <c r="E1285" s="1" t="n">
        <v>6</v>
      </c>
      <c r="F1285" s="1" t="s">
        <v>41</v>
      </c>
      <c r="G1285" s="1" t="n">
        <f aca="false">PRODUCT(C1285+D1285+E1285)</f>
        <v>16</v>
      </c>
      <c r="H1285" s="48" t="n">
        <v>26</v>
      </c>
      <c r="I1285" s="106" t="n">
        <f aca="false">PRODUCT(G1285/H1285)</f>
        <v>0.615384615384615</v>
      </c>
      <c r="K1285" s="6"/>
    </row>
    <row r="1286" customFormat="false" ht="15" hidden="false" customHeight="false" outlineLevel="0" collapsed="false">
      <c r="A1286" s="54" t="n">
        <v>1285</v>
      </c>
      <c r="B1286" s="6" t="s">
        <v>3091</v>
      </c>
      <c r="C1286" s="1" t="n">
        <v>0</v>
      </c>
      <c r="D1286" s="1" t="n">
        <v>6</v>
      </c>
      <c r="E1286" s="1" t="n">
        <v>10</v>
      </c>
      <c r="F1286" s="1" t="s">
        <v>41</v>
      </c>
      <c r="G1286" s="1" t="n">
        <f aca="false">PRODUCT(C1286+D1286+E1286)</f>
        <v>16</v>
      </c>
      <c r="H1286" s="48" t="n">
        <v>9</v>
      </c>
      <c r="I1286" s="106" t="n">
        <f aca="false">PRODUCT(G1286/H1286)</f>
        <v>1.77777777777778</v>
      </c>
      <c r="K1286" s="6"/>
    </row>
    <row r="1287" customFormat="false" ht="15" hidden="false" customHeight="false" outlineLevel="0" collapsed="false">
      <c r="A1287" s="54" t="n">
        <v>1286</v>
      </c>
      <c r="B1287" s="6" t="s">
        <v>3102</v>
      </c>
      <c r="C1287" s="1" t="n">
        <v>0</v>
      </c>
      <c r="D1287" s="1" t="n">
        <v>2</v>
      </c>
      <c r="E1287" s="1" t="n">
        <v>14</v>
      </c>
      <c r="F1287" s="1" t="s">
        <v>41</v>
      </c>
      <c r="G1287" s="1" t="n">
        <f aca="false">PRODUCT(C1287+D1287+E1287)</f>
        <v>16</v>
      </c>
      <c r="H1287" s="48" t="n">
        <v>22</v>
      </c>
      <c r="I1287" s="106" t="n">
        <f aca="false">PRODUCT(G1287/H1287)</f>
        <v>0.727272727272727</v>
      </c>
      <c r="K1287" s="6"/>
    </row>
    <row r="1288" customFormat="false" ht="15" hidden="false" customHeight="false" outlineLevel="0" collapsed="false">
      <c r="A1288" s="54" t="n">
        <v>1287</v>
      </c>
      <c r="B1288" s="6" t="s">
        <v>3103</v>
      </c>
      <c r="C1288" s="1" t="n">
        <v>2</v>
      </c>
      <c r="D1288" s="1" t="n">
        <v>2</v>
      </c>
      <c r="E1288" s="1" t="n">
        <v>12</v>
      </c>
      <c r="F1288" s="1" t="s">
        <v>41</v>
      </c>
      <c r="G1288" s="1" t="n">
        <f aca="false">PRODUCT(C1288+D1288+E1288)</f>
        <v>16</v>
      </c>
      <c r="H1288" s="48" t="n">
        <v>22</v>
      </c>
      <c r="I1288" s="106" t="n">
        <f aca="false">PRODUCT(G1288/H1288)</f>
        <v>0.727272727272727</v>
      </c>
      <c r="K1288" s="56"/>
    </row>
    <row r="1289" customFormat="false" ht="15" hidden="false" customHeight="false" outlineLevel="0" collapsed="false">
      <c r="A1289" s="54" t="n">
        <v>1288</v>
      </c>
      <c r="B1289" s="56" t="s">
        <v>3131</v>
      </c>
      <c r="C1289" s="1" t="n">
        <v>2</v>
      </c>
      <c r="D1289" s="1" t="n">
        <v>5</v>
      </c>
      <c r="E1289" s="1" t="n">
        <v>9</v>
      </c>
      <c r="F1289" s="1" t="s">
        <v>41</v>
      </c>
      <c r="G1289" s="1" t="n">
        <f aca="false">PRODUCT(C1289+D1289+E1289)</f>
        <v>16</v>
      </c>
      <c r="H1289" s="48" t="n">
        <v>31</v>
      </c>
      <c r="I1289" s="106" t="n">
        <f aca="false">PRODUCT(G1289/H1289)</f>
        <v>0.516129032258065</v>
      </c>
      <c r="K1289" s="6"/>
    </row>
    <row r="1290" customFormat="false" ht="15" hidden="false" customHeight="false" outlineLevel="0" collapsed="false">
      <c r="A1290" s="54" t="n">
        <v>1289</v>
      </c>
      <c r="B1290" s="6" t="s">
        <v>3147</v>
      </c>
      <c r="C1290" s="1" t="n">
        <v>1</v>
      </c>
      <c r="D1290" s="1" t="n">
        <v>11</v>
      </c>
      <c r="E1290" s="1" t="n">
        <v>4</v>
      </c>
      <c r="F1290" s="1" t="s">
        <v>41</v>
      </c>
      <c r="G1290" s="1" t="n">
        <f aca="false">PRODUCT(C1290+D1290+E1290)</f>
        <v>16</v>
      </c>
      <c r="H1290" s="48" t="n">
        <v>24</v>
      </c>
      <c r="I1290" s="106" t="n">
        <f aca="false">PRODUCT(G1290/H1290)</f>
        <v>0.666666666666667</v>
      </c>
      <c r="K1290" s="6"/>
    </row>
    <row r="1291" customFormat="false" ht="15" hidden="false" customHeight="false" outlineLevel="0" collapsed="false">
      <c r="A1291" s="54" t="n">
        <v>1290</v>
      </c>
      <c r="B1291" s="6" t="s">
        <v>3154</v>
      </c>
      <c r="C1291" s="1" t="n">
        <v>1</v>
      </c>
      <c r="D1291" s="1" t="n">
        <v>6</v>
      </c>
      <c r="E1291" s="1" t="n">
        <v>9</v>
      </c>
      <c r="F1291" s="1" t="s">
        <v>41</v>
      </c>
      <c r="G1291" s="1" t="n">
        <f aca="false">PRODUCT(C1291+D1291+E1291)</f>
        <v>16</v>
      </c>
      <c r="H1291" s="48" t="n">
        <v>27</v>
      </c>
      <c r="I1291" s="106" t="n">
        <f aca="false">PRODUCT(G1291/H1291)</f>
        <v>0.592592592592593</v>
      </c>
      <c r="K1291" s="6"/>
    </row>
    <row r="1292" customFormat="false" ht="15" hidden="false" customHeight="false" outlineLevel="0" collapsed="false">
      <c r="A1292" s="54" t="n">
        <v>1291</v>
      </c>
      <c r="B1292" s="6" t="s">
        <v>3181</v>
      </c>
      <c r="C1292" s="1" t="n">
        <v>1</v>
      </c>
      <c r="D1292" s="1" t="n">
        <v>11</v>
      </c>
      <c r="E1292" s="1" t="n">
        <v>4</v>
      </c>
      <c r="F1292" s="1" t="s">
        <v>41</v>
      </c>
      <c r="G1292" s="1" t="n">
        <f aca="false">PRODUCT(C1292+D1292+E1292)</f>
        <v>16</v>
      </c>
      <c r="H1292" s="48" t="n">
        <v>17</v>
      </c>
      <c r="I1292" s="106" t="n">
        <f aca="false">PRODUCT(G1292/H1292)</f>
        <v>0.941176470588235</v>
      </c>
      <c r="K1292" s="6"/>
    </row>
    <row r="1293" customFormat="false" ht="15" hidden="false" customHeight="false" outlineLevel="0" collapsed="false">
      <c r="A1293" s="54" t="n">
        <v>1292</v>
      </c>
      <c r="B1293" s="6" t="s">
        <v>565</v>
      </c>
      <c r="C1293" s="1" t="n">
        <v>2</v>
      </c>
      <c r="D1293" s="1" t="n">
        <v>6</v>
      </c>
      <c r="E1293" s="1" t="n">
        <v>8</v>
      </c>
      <c r="F1293" s="1" t="s">
        <v>41</v>
      </c>
      <c r="G1293" s="1" t="n">
        <f aca="false">PRODUCT(C1293+D1293+E1293)</f>
        <v>16</v>
      </c>
      <c r="H1293" s="48" t="n">
        <v>22</v>
      </c>
      <c r="I1293" s="106" t="n">
        <f aca="false">PRODUCT(G1293/H1293)</f>
        <v>0.727272727272727</v>
      </c>
      <c r="K1293" s="70"/>
    </row>
    <row r="1294" customFormat="false" ht="15" hidden="false" customHeight="false" outlineLevel="0" collapsed="false">
      <c r="A1294" s="54" t="n">
        <v>1293</v>
      </c>
      <c r="B1294" s="70" t="s">
        <v>3183</v>
      </c>
      <c r="C1294" s="1" t="n">
        <v>3</v>
      </c>
      <c r="D1294" s="1" t="n">
        <v>3</v>
      </c>
      <c r="E1294" s="1" t="n">
        <v>10</v>
      </c>
      <c r="F1294" s="1" t="s">
        <v>41</v>
      </c>
      <c r="G1294" s="1" t="n">
        <f aca="false">PRODUCT(C1294+D1294+E1294)</f>
        <v>16</v>
      </c>
      <c r="H1294" s="48" t="n">
        <v>18</v>
      </c>
      <c r="I1294" s="106" t="n">
        <f aca="false">PRODUCT(G1294/H1294)</f>
        <v>0.888888888888889</v>
      </c>
      <c r="K1294" s="6"/>
    </row>
    <row r="1295" customFormat="false" ht="15" hidden="false" customHeight="false" outlineLevel="0" collapsed="false">
      <c r="A1295" s="54" t="n">
        <v>1294</v>
      </c>
      <c r="B1295" s="6" t="s">
        <v>3187</v>
      </c>
      <c r="C1295" s="1" t="n">
        <v>0</v>
      </c>
      <c r="D1295" s="1" t="n">
        <v>4</v>
      </c>
      <c r="E1295" s="1" t="n">
        <v>12</v>
      </c>
      <c r="F1295" s="1" t="s">
        <v>41</v>
      </c>
      <c r="G1295" s="1" t="n">
        <f aca="false">PRODUCT(C1295+D1295+E1295)</f>
        <v>16</v>
      </c>
      <c r="H1295" s="48" t="n">
        <v>23</v>
      </c>
      <c r="I1295" s="106" t="n">
        <f aca="false">PRODUCT(G1295/H1295)</f>
        <v>0.695652173913044</v>
      </c>
      <c r="K1295" s="6"/>
    </row>
    <row r="1296" customFormat="false" ht="15" hidden="false" customHeight="false" outlineLevel="0" collapsed="false">
      <c r="A1296" s="54" t="n">
        <v>1295</v>
      </c>
      <c r="B1296" s="6" t="s">
        <v>3194</v>
      </c>
      <c r="C1296" s="1" t="n">
        <v>1</v>
      </c>
      <c r="D1296" s="1" t="n">
        <v>11</v>
      </c>
      <c r="E1296" s="1" t="n">
        <v>4</v>
      </c>
      <c r="F1296" s="1" t="s">
        <v>41</v>
      </c>
      <c r="G1296" s="1" t="n">
        <f aca="false">PRODUCT(C1296+D1296+E1296)</f>
        <v>16</v>
      </c>
      <c r="H1296" s="48" t="n">
        <v>31</v>
      </c>
      <c r="I1296" s="106" t="n">
        <f aca="false">PRODUCT(G1296/H1296)</f>
        <v>0.516129032258065</v>
      </c>
      <c r="K1296" s="6"/>
    </row>
    <row r="1297" customFormat="false" ht="15" hidden="false" customHeight="false" outlineLevel="0" collapsed="false">
      <c r="A1297" s="54" t="n">
        <v>1296</v>
      </c>
      <c r="B1297" s="6" t="s">
        <v>3198</v>
      </c>
      <c r="C1297" s="1" t="n">
        <v>0</v>
      </c>
      <c r="D1297" s="1" t="n">
        <v>6</v>
      </c>
      <c r="E1297" s="1" t="n">
        <v>10</v>
      </c>
      <c r="F1297" s="1" t="s">
        <v>41</v>
      </c>
      <c r="G1297" s="1" t="n">
        <f aca="false">PRODUCT(C1297+D1297+E1297)</f>
        <v>16</v>
      </c>
      <c r="H1297" s="48" t="n">
        <v>18</v>
      </c>
      <c r="I1297" s="106" t="n">
        <f aca="false">PRODUCT(G1297/H1297)</f>
        <v>0.888888888888889</v>
      </c>
      <c r="K1297" s="6"/>
    </row>
    <row r="1298" customFormat="false" ht="15" hidden="false" customHeight="false" outlineLevel="0" collapsed="false">
      <c r="A1298" s="54" t="n">
        <v>1297</v>
      </c>
      <c r="B1298" s="6" t="s">
        <v>3207</v>
      </c>
      <c r="C1298" s="1" t="n">
        <v>0</v>
      </c>
      <c r="D1298" s="1" t="n">
        <v>0</v>
      </c>
      <c r="E1298" s="1" t="n">
        <v>16</v>
      </c>
      <c r="F1298" s="1" t="s">
        <v>41</v>
      </c>
      <c r="G1298" s="1" t="n">
        <f aca="false">PRODUCT(C1298+D1298+E1298)</f>
        <v>16</v>
      </c>
      <c r="H1298" s="48" t="n">
        <v>23</v>
      </c>
      <c r="I1298" s="106" t="n">
        <f aca="false">PRODUCT(G1298/H1298)</f>
        <v>0.695652173913044</v>
      </c>
      <c r="K1298" s="6"/>
    </row>
    <row r="1299" customFormat="false" ht="15" hidden="false" customHeight="false" outlineLevel="0" collapsed="false">
      <c r="A1299" s="54" t="n">
        <v>1298</v>
      </c>
      <c r="B1299" s="6" t="s">
        <v>3246</v>
      </c>
      <c r="C1299" s="1" t="n">
        <v>1</v>
      </c>
      <c r="D1299" s="1" t="n">
        <v>10</v>
      </c>
      <c r="E1299" s="1" t="n">
        <v>5</v>
      </c>
      <c r="F1299" s="1" t="s">
        <v>41</v>
      </c>
      <c r="G1299" s="1" t="n">
        <f aca="false">PRODUCT(C1299+D1299+E1299)</f>
        <v>16</v>
      </c>
      <c r="H1299" s="48" t="n">
        <v>16</v>
      </c>
      <c r="I1299" s="106" t="n">
        <f aca="false">PRODUCT(G1299/H1299)</f>
        <v>1</v>
      </c>
      <c r="K1299" s="6"/>
    </row>
    <row r="1300" customFormat="false" ht="15" hidden="false" customHeight="false" outlineLevel="0" collapsed="false">
      <c r="A1300" s="54" t="n">
        <v>1299</v>
      </c>
      <c r="B1300" s="6" t="s">
        <v>3256</v>
      </c>
      <c r="C1300" s="1" t="n">
        <v>0</v>
      </c>
      <c r="D1300" s="1" t="n">
        <v>5</v>
      </c>
      <c r="E1300" s="1" t="n">
        <v>11</v>
      </c>
      <c r="F1300" s="1" t="s">
        <v>41</v>
      </c>
      <c r="G1300" s="1" t="n">
        <f aca="false">PRODUCT(C1300+D1300+E1300)</f>
        <v>16</v>
      </c>
      <c r="H1300" s="48" t="n">
        <v>20</v>
      </c>
      <c r="I1300" s="106" t="n">
        <f aca="false">PRODUCT(G1300/H1300)</f>
        <v>0.8</v>
      </c>
      <c r="K1300" s="6"/>
    </row>
    <row r="1301" customFormat="false" ht="15" hidden="false" customHeight="false" outlineLevel="0" collapsed="false">
      <c r="A1301" s="54" t="n">
        <v>1300</v>
      </c>
      <c r="B1301" s="6" t="s">
        <v>3297</v>
      </c>
      <c r="C1301" s="1" t="n">
        <v>0</v>
      </c>
      <c r="D1301" s="1" t="n">
        <v>12</v>
      </c>
      <c r="E1301" s="1" t="n">
        <v>4</v>
      </c>
      <c r="F1301" s="1" t="s">
        <v>41</v>
      </c>
      <c r="G1301" s="1" t="n">
        <f aca="false">PRODUCT(C1301+D1301+E1301)</f>
        <v>16</v>
      </c>
      <c r="H1301" s="48" t="n">
        <v>18</v>
      </c>
      <c r="I1301" s="106" t="n">
        <f aca="false">PRODUCT(G1301/H1301)</f>
        <v>0.888888888888889</v>
      </c>
      <c r="K1301" s="6"/>
    </row>
    <row r="1302" customFormat="false" ht="15" hidden="false" customHeight="false" outlineLevel="0" collapsed="false">
      <c r="A1302" s="54" t="n">
        <v>1301</v>
      </c>
      <c r="B1302" s="6" t="s">
        <v>3301</v>
      </c>
      <c r="C1302" s="1" t="n">
        <v>0</v>
      </c>
      <c r="D1302" s="1" t="n">
        <v>5</v>
      </c>
      <c r="E1302" s="1" t="n">
        <v>11</v>
      </c>
      <c r="F1302" s="1" t="s">
        <v>41</v>
      </c>
      <c r="G1302" s="1" t="n">
        <f aca="false">PRODUCT(C1302+D1302+E1302)</f>
        <v>16</v>
      </c>
      <c r="H1302" s="48" t="n">
        <v>9</v>
      </c>
      <c r="I1302" s="106" t="n">
        <f aca="false">PRODUCT(G1302/H1302)</f>
        <v>1.77777777777778</v>
      </c>
      <c r="K1302" s="6"/>
    </row>
    <row r="1303" customFormat="false" ht="15" hidden="false" customHeight="false" outlineLevel="0" collapsed="false">
      <c r="A1303" s="54" t="n">
        <v>1302</v>
      </c>
      <c r="B1303" s="6" t="s">
        <v>3303</v>
      </c>
      <c r="C1303" s="1" t="n">
        <v>1</v>
      </c>
      <c r="D1303" s="1" t="n">
        <v>9</v>
      </c>
      <c r="E1303" s="1" t="n">
        <v>6</v>
      </c>
      <c r="F1303" s="1" t="s">
        <v>41</v>
      </c>
      <c r="G1303" s="1" t="n">
        <f aca="false">PRODUCT(C1303+D1303+E1303)</f>
        <v>16</v>
      </c>
      <c r="H1303" s="48" t="n">
        <v>8</v>
      </c>
      <c r="I1303" s="106" t="n">
        <f aca="false">PRODUCT(G1303/H1303)</f>
        <v>2</v>
      </c>
      <c r="K1303" s="6"/>
    </row>
    <row r="1304" customFormat="false" ht="15" hidden="false" customHeight="false" outlineLevel="0" collapsed="false">
      <c r="A1304" s="54" t="n">
        <v>1303</v>
      </c>
      <c r="B1304" s="6" t="s">
        <v>2626</v>
      </c>
      <c r="C1304" s="1" t="n">
        <v>2</v>
      </c>
      <c r="D1304" s="1" t="n">
        <v>4</v>
      </c>
      <c r="E1304" s="1" t="n">
        <v>9</v>
      </c>
      <c r="F1304" s="1" t="s">
        <v>41</v>
      </c>
      <c r="G1304" s="1" t="n">
        <f aca="false">PRODUCT(C1304+D1304+E1304)</f>
        <v>15</v>
      </c>
      <c r="H1304" s="48" t="n">
        <v>49</v>
      </c>
      <c r="I1304" s="106" t="n">
        <f aca="false">PRODUCT(G1304/H1304)</f>
        <v>0.306122448979592</v>
      </c>
      <c r="K1304" s="6"/>
    </row>
    <row r="1305" customFormat="false" ht="15" hidden="false" customHeight="false" outlineLevel="0" collapsed="false">
      <c r="A1305" s="54" t="n">
        <v>1304</v>
      </c>
      <c r="B1305" s="6" t="s">
        <v>2647</v>
      </c>
      <c r="C1305" s="1" t="n">
        <v>0</v>
      </c>
      <c r="D1305" s="1" t="n">
        <v>11</v>
      </c>
      <c r="E1305" s="1" t="n">
        <v>4</v>
      </c>
      <c r="F1305" s="1" t="s">
        <v>41</v>
      </c>
      <c r="G1305" s="1" t="n">
        <f aca="false">PRODUCT(C1305+D1305+E1305)</f>
        <v>15</v>
      </c>
      <c r="H1305" s="48" t="n">
        <v>66</v>
      </c>
      <c r="I1305" s="106" t="n">
        <f aca="false">PRODUCT(G1305/H1305)</f>
        <v>0.227272727272727</v>
      </c>
      <c r="K1305" s="6"/>
    </row>
    <row r="1306" customFormat="false" ht="15" hidden="false" customHeight="false" outlineLevel="0" collapsed="false">
      <c r="A1306" s="54" t="n">
        <v>1305</v>
      </c>
      <c r="B1306" s="6" t="s">
        <v>2973</v>
      </c>
      <c r="C1306" s="1" t="n">
        <v>0</v>
      </c>
      <c r="D1306" s="1" t="n">
        <v>1</v>
      </c>
      <c r="E1306" s="1" t="n">
        <v>14</v>
      </c>
      <c r="F1306" s="1" t="s">
        <v>41</v>
      </c>
      <c r="G1306" s="1" t="n">
        <f aca="false">PRODUCT(C1306+D1306+E1306)</f>
        <v>15</v>
      </c>
      <c r="H1306" s="48" t="n">
        <v>40</v>
      </c>
      <c r="I1306" s="106" t="n">
        <f aca="false">PRODUCT(G1306/H1306)</f>
        <v>0.375</v>
      </c>
      <c r="K1306" s="6"/>
    </row>
    <row r="1307" customFormat="false" ht="15" hidden="false" customHeight="false" outlineLevel="0" collapsed="false">
      <c r="A1307" s="54" t="n">
        <v>1306</v>
      </c>
      <c r="B1307" s="6" t="s">
        <v>2977</v>
      </c>
      <c r="C1307" s="1" t="n">
        <v>0</v>
      </c>
      <c r="D1307" s="1" t="n">
        <v>10</v>
      </c>
      <c r="E1307" s="1" t="n">
        <v>5</v>
      </c>
      <c r="F1307" s="1" t="s">
        <v>41</v>
      </c>
      <c r="G1307" s="1" t="n">
        <f aca="false">PRODUCT(C1307+D1307+E1307)</f>
        <v>15</v>
      </c>
      <c r="H1307" s="48" t="n">
        <v>49</v>
      </c>
      <c r="I1307" s="106" t="n">
        <f aca="false">PRODUCT(G1307/H1307)</f>
        <v>0.306122448979592</v>
      </c>
      <c r="K1307" s="6"/>
    </row>
    <row r="1308" customFormat="false" ht="15" hidden="false" customHeight="false" outlineLevel="0" collapsed="false">
      <c r="A1308" s="54" t="n">
        <v>1307</v>
      </c>
      <c r="B1308" s="6" t="s">
        <v>2995</v>
      </c>
      <c r="C1308" s="1" t="n">
        <v>0</v>
      </c>
      <c r="D1308" s="1" t="n">
        <v>7</v>
      </c>
      <c r="E1308" s="1" t="n">
        <v>8</v>
      </c>
      <c r="F1308" s="1" t="s">
        <v>41</v>
      </c>
      <c r="G1308" s="1" t="n">
        <f aca="false">PRODUCT(C1308+D1308+E1308)</f>
        <v>15</v>
      </c>
      <c r="H1308" s="48" t="n">
        <v>55</v>
      </c>
      <c r="I1308" s="106" t="n">
        <f aca="false">PRODUCT(G1308/H1308)</f>
        <v>0.272727272727273</v>
      </c>
      <c r="K1308" s="6"/>
    </row>
    <row r="1309" customFormat="false" ht="15" hidden="false" customHeight="false" outlineLevel="0" collapsed="false">
      <c r="A1309" s="54" t="n">
        <v>1308</v>
      </c>
      <c r="B1309" s="6" t="s">
        <v>3047</v>
      </c>
      <c r="C1309" s="1" t="n">
        <v>0</v>
      </c>
      <c r="D1309" s="1" t="n">
        <v>7</v>
      </c>
      <c r="E1309" s="1" t="n">
        <v>8</v>
      </c>
      <c r="F1309" s="1" t="s">
        <v>41</v>
      </c>
      <c r="G1309" s="1" t="n">
        <f aca="false">PRODUCT(C1309+D1309+E1309)</f>
        <v>15</v>
      </c>
      <c r="H1309" s="48" t="n">
        <v>37</v>
      </c>
      <c r="I1309" s="106" t="n">
        <f aca="false">PRODUCT(G1309/H1309)</f>
        <v>0.405405405405405</v>
      </c>
      <c r="K1309" s="6"/>
    </row>
    <row r="1310" customFormat="false" ht="15" hidden="false" customHeight="false" outlineLevel="0" collapsed="false">
      <c r="A1310" s="54" t="n">
        <v>1309</v>
      </c>
      <c r="B1310" s="6" t="s">
        <v>533</v>
      </c>
      <c r="C1310" s="1" t="n">
        <v>1</v>
      </c>
      <c r="D1310" s="1" t="n">
        <v>1</v>
      </c>
      <c r="E1310" s="1" t="n">
        <v>13</v>
      </c>
      <c r="F1310" s="1" t="s">
        <v>41</v>
      </c>
      <c r="G1310" s="1" t="n">
        <f aca="false">PRODUCT(C1310+D1310+E1310)</f>
        <v>15</v>
      </c>
      <c r="H1310" s="48" t="n">
        <v>30</v>
      </c>
      <c r="I1310" s="106" t="n">
        <f aca="false">PRODUCT(G1310/H1310)</f>
        <v>0.5</v>
      </c>
      <c r="K1310" s="6"/>
    </row>
    <row r="1311" customFormat="false" ht="15" hidden="false" customHeight="false" outlineLevel="0" collapsed="false">
      <c r="A1311" s="54" t="n">
        <v>1310</v>
      </c>
      <c r="B1311" s="6" t="s">
        <v>3080</v>
      </c>
      <c r="C1311" s="1" t="n">
        <v>0</v>
      </c>
      <c r="D1311" s="1" t="n">
        <v>2</v>
      </c>
      <c r="E1311" s="1" t="n">
        <v>13</v>
      </c>
      <c r="F1311" s="1" t="s">
        <v>41</v>
      </c>
      <c r="G1311" s="1" t="n">
        <f aca="false">PRODUCT(C1311+D1311+E1311)</f>
        <v>15</v>
      </c>
      <c r="H1311" s="48" t="n">
        <v>24</v>
      </c>
      <c r="I1311" s="106" t="n">
        <f aca="false">PRODUCT(G1311/H1311)</f>
        <v>0.625</v>
      </c>
      <c r="K1311" s="6"/>
    </row>
    <row r="1312" customFormat="false" ht="15" hidden="false" customHeight="false" outlineLevel="0" collapsed="false">
      <c r="A1312" s="54" t="n">
        <v>1311</v>
      </c>
      <c r="B1312" s="6" t="s">
        <v>3145</v>
      </c>
      <c r="C1312" s="1" t="n">
        <v>0</v>
      </c>
      <c r="D1312" s="1" t="n">
        <v>1</v>
      </c>
      <c r="E1312" s="1" t="n">
        <v>14</v>
      </c>
      <c r="F1312" s="1" t="s">
        <v>41</v>
      </c>
      <c r="G1312" s="1" t="n">
        <f aca="false">PRODUCT(C1312+D1312+E1312)</f>
        <v>15</v>
      </c>
      <c r="H1312" s="48" t="n">
        <v>18</v>
      </c>
      <c r="I1312" s="106" t="n">
        <f aca="false">PRODUCT(G1312/H1312)</f>
        <v>0.833333333333333</v>
      </c>
      <c r="K1312" s="6"/>
    </row>
    <row r="1313" customFormat="false" ht="15" hidden="false" customHeight="false" outlineLevel="0" collapsed="false">
      <c r="A1313" s="54" t="n">
        <v>1312</v>
      </c>
      <c r="B1313" s="6" t="s">
        <v>3168</v>
      </c>
      <c r="C1313" s="1" t="n">
        <v>0</v>
      </c>
      <c r="D1313" s="1" t="n">
        <v>1</v>
      </c>
      <c r="E1313" s="1" t="n">
        <v>14</v>
      </c>
      <c r="F1313" s="1" t="s">
        <v>41</v>
      </c>
      <c r="G1313" s="1" t="n">
        <f aca="false">PRODUCT(C1313+D1313+E1313)</f>
        <v>15</v>
      </c>
      <c r="H1313" s="48" t="n">
        <v>21</v>
      </c>
      <c r="I1313" s="106" t="n">
        <f aca="false">PRODUCT(G1313/H1313)</f>
        <v>0.714285714285714</v>
      </c>
      <c r="K1313" s="6"/>
    </row>
    <row r="1314" customFormat="false" ht="15" hidden="false" customHeight="false" outlineLevel="0" collapsed="false">
      <c r="A1314" s="54" t="n">
        <v>1313</v>
      </c>
      <c r="B1314" s="6" t="s">
        <v>3174</v>
      </c>
      <c r="C1314" s="1" t="n">
        <v>0</v>
      </c>
      <c r="D1314" s="1" t="n">
        <v>6</v>
      </c>
      <c r="E1314" s="1" t="n">
        <v>9</v>
      </c>
      <c r="F1314" s="1" t="s">
        <v>41</v>
      </c>
      <c r="G1314" s="1" t="n">
        <f aca="false">PRODUCT(C1314+D1314+E1314)</f>
        <v>15</v>
      </c>
      <c r="H1314" s="48" t="n">
        <v>24</v>
      </c>
      <c r="I1314" s="106" t="n">
        <f aca="false">PRODUCT(G1314/H1314)</f>
        <v>0.625</v>
      </c>
      <c r="K1314" s="6"/>
    </row>
    <row r="1315" customFormat="false" ht="15" hidden="false" customHeight="false" outlineLevel="0" collapsed="false">
      <c r="A1315" s="54" t="n">
        <v>1314</v>
      </c>
      <c r="B1315" s="6" t="s">
        <v>3185</v>
      </c>
      <c r="C1315" s="1" t="n">
        <v>0</v>
      </c>
      <c r="D1315" s="1" t="n">
        <v>8</v>
      </c>
      <c r="E1315" s="1" t="n">
        <v>7</v>
      </c>
      <c r="F1315" s="1" t="s">
        <v>41</v>
      </c>
      <c r="G1315" s="1" t="n">
        <f aca="false">PRODUCT(C1315+D1315+E1315)</f>
        <v>15</v>
      </c>
      <c r="H1315" s="48" t="n">
        <v>18</v>
      </c>
      <c r="I1315" s="106" t="n">
        <f aca="false">PRODUCT(G1315/H1315)</f>
        <v>0.833333333333333</v>
      </c>
      <c r="K1315" s="6"/>
    </row>
    <row r="1316" customFormat="false" ht="15" hidden="false" customHeight="false" outlineLevel="0" collapsed="false">
      <c r="A1316" s="54" t="n">
        <v>1315</v>
      </c>
      <c r="B1316" s="6" t="s">
        <v>3195</v>
      </c>
      <c r="C1316" s="1" t="n">
        <v>1</v>
      </c>
      <c r="D1316" s="1" t="n">
        <v>6</v>
      </c>
      <c r="E1316" s="1" t="n">
        <v>8</v>
      </c>
      <c r="F1316" s="1" t="s">
        <v>41</v>
      </c>
      <c r="G1316" s="1" t="n">
        <f aca="false">PRODUCT(C1316+D1316+E1316)</f>
        <v>15</v>
      </c>
      <c r="H1316" s="48" t="n">
        <v>25</v>
      </c>
      <c r="I1316" s="106" t="n">
        <f aca="false">PRODUCT(G1316/H1316)</f>
        <v>0.6</v>
      </c>
      <c r="K1316" s="6"/>
    </row>
    <row r="1317" customFormat="false" ht="15" hidden="false" customHeight="false" outlineLevel="0" collapsed="false">
      <c r="A1317" s="54" t="n">
        <v>1316</v>
      </c>
      <c r="B1317" s="6" t="s">
        <v>3234</v>
      </c>
      <c r="C1317" s="1" t="n">
        <v>0</v>
      </c>
      <c r="D1317" s="1" t="n">
        <v>9</v>
      </c>
      <c r="E1317" s="1" t="n">
        <v>6</v>
      </c>
      <c r="F1317" s="1" t="s">
        <v>41</v>
      </c>
      <c r="G1317" s="1" t="n">
        <f aca="false">PRODUCT(C1317+D1317+E1317)</f>
        <v>15</v>
      </c>
      <c r="H1317" s="48" t="n">
        <v>26</v>
      </c>
      <c r="I1317" s="106" t="n">
        <f aca="false">PRODUCT(G1317/H1317)</f>
        <v>0.576923076923077</v>
      </c>
      <c r="K1317" s="56"/>
    </row>
    <row r="1318" customFormat="false" ht="15" hidden="false" customHeight="false" outlineLevel="0" collapsed="false">
      <c r="A1318" s="54" t="n">
        <v>1317</v>
      </c>
      <c r="B1318" s="56" t="s">
        <v>3243</v>
      </c>
      <c r="C1318" s="1" t="n">
        <v>1</v>
      </c>
      <c r="D1318" s="1" t="n">
        <v>4</v>
      </c>
      <c r="E1318" s="1" t="n">
        <v>10</v>
      </c>
      <c r="F1318" s="1" t="s">
        <v>41</v>
      </c>
      <c r="G1318" s="1" t="n">
        <f aca="false">PRODUCT(C1318+D1318+E1318)</f>
        <v>15</v>
      </c>
      <c r="H1318" s="48" t="n">
        <v>16</v>
      </c>
      <c r="I1318" s="106" t="n">
        <f aca="false">PRODUCT(G1318/H1318)</f>
        <v>0.9375</v>
      </c>
      <c r="K1318" s="6"/>
    </row>
    <row r="1319" customFormat="false" ht="15" hidden="false" customHeight="false" outlineLevel="0" collapsed="false">
      <c r="A1319" s="54" t="n">
        <v>1318</v>
      </c>
      <c r="B1319" s="6" t="s">
        <v>402</v>
      </c>
      <c r="C1319" s="1" t="n">
        <v>1</v>
      </c>
      <c r="D1319" s="1" t="n">
        <v>13</v>
      </c>
      <c r="E1319" s="1" t="n">
        <v>1</v>
      </c>
      <c r="F1319" s="1" t="s">
        <v>41</v>
      </c>
      <c r="G1319" s="1" t="n">
        <f aca="false">PRODUCT(C1319+D1319+E1319)</f>
        <v>15</v>
      </c>
      <c r="H1319" s="48" t="n">
        <v>27</v>
      </c>
      <c r="I1319" s="106" t="n">
        <f aca="false">PRODUCT(G1319/H1319)</f>
        <v>0.555555555555556</v>
      </c>
      <c r="K1319" s="6"/>
    </row>
    <row r="1320" customFormat="false" ht="15" hidden="false" customHeight="false" outlineLevel="0" collapsed="false">
      <c r="A1320" s="54" t="n">
        <v>1319</v>
      </c>
      <c r="B1320" s="6" t="s">
        <v>3280</v>
      </c>
      <c r="C1320" s="1" t="n">
        <v>1</v>
      </c>
      <c r="D1320" s="1" t="n">
        <v>5</v>
      </c>
      <c r="E1320" s="1" t="n">
        <v>9</v>
      </c>
      <c r="F1320" s="1" t="s">
        <v>41</v>
      </c>
      <c r="G1320" s="1" t="n">
        <f aca="false">PRODUCT(C1320+D1320+E1320)</f>
        <v>15</v>
      </c>
      <c r="H1320" s="48" t="n">
        <v>19</v>
      </c>
      <c r="I1320" s="106" t="n">
        <f aca="false">PRODUCT(G1320/H1320)</f>
        <v>0.789473684210526</v>
      </c>
      <c r="K1320" s="6"/>
    </row>
    <row r="1321" customFormat="false" ht="15" hidden="false" customHeight="false" outlineLevel="0" collapsed="false">
      <c r="A1321" s="54" t="n">
        <v>1320</v>
      </c>
      <c r="B1321" s="6" t="s">
        <v>3290</v>
      </c>
      <c r="C1321" s="1" t="n">
        <v>1</v>
      </c>
      <c r="D1321" s="1" t="n">
        <v>4</v>
      </c>
      <c r="E1321" s="1" t="n">
        <v>10</v>
      </c>
      <c r="F1321" s="1" t="s">
        <v>41</v>
      </c>
      <c r="G1321" s="1" t="n">
        <f aca="false">PRODUCT(C1321+D1321+E1321)</f>
        <v>15</v>
      </c>
      <c r="H1321" s="48" t="n">
        <v>16</v>
      </c>
      <c r="I1321" s="106" t="n">
        <f aca="false">PRODUCT(G1321/H1321)</f>
        <v>0.9375</v>
      </c>
      <c r="K1321" s="6"/>
    </row>
    <row r="1322" customFormat="false" ht="15" hidden="false" customHeight="false" outlineLevel="0" collapsed="false">
      <c r="A1322" s="54" t="n">
        <v>1321</v>
      </c>
      <c r="B1322" s="6" t="s">
        <v>3326</v>
      </c>
      <c r="C1322" s="1" t="n">
        <v>1</v>
      </c>
      <c r="D1322" s="1" t="n">
        <v>9</v>
      </c>
      <c r="E1322" s="1" t="n">
        <v>5</v>
      </c>
      <c r="F1322" s="1" t="s">
        <v>41</v>
      </c>
      <c r="G1322" s="1" t="n">
        <f aca="false">PRODUCT(C1322+D1322+E1322)</f>
        <v>15</v>
      </c>
      <c r="H1322" s="48" t="n">
        <v>8</v>
      </c>
      <c r="I1322" s="106" t="n">
        <f aca="false">PRODUCT(G1322/H1322)</f>
        <v>1.875</v>
      </c>
      <c r="K1322" s="6"/>
    </row>
    <row r="1323" customFormat="false" ht="15" hidden="false" customHeight="false" outlineLevel="0" collapsed="false">
      <c r="A1323" s="54" t="n">
        <v>1322</v>
      </c>
      <c r="B1323" s="6" t="s">
        <v>3338</v>
      </c>
      <c r="C1323" s="1" t="n">
        <v>1</v>
      </c>
      <c r="D1323" s="1" t="n">
        <v>6</v>
      </c>
      <c r="E1323" s="1" t="n">
        <v>8</v>
      </c>
      <c r="F1323" s="1" t="s">
        <v>41</v>
      </c>
      <c r="G1323" s="1" t="n">
        <f aca="false">PRODUCT(C1323+D1323+E1323)</f>
        <v>15</v>
      </c>
      <c r="H1323" s="48" t="n">
        <v>6</v>
      </c>
      <c r="I1323" s="106" t="n">
        <f aca="false">PRODUCT(G1323/H1323)</f>
        <v>2.5</v>
      </c>
      <c r="K1323" s="6"/>
    </row>
    <row r="1324" customFormat="false" ht="15" hidden="false" customHeight="false" outlineLevel="0" collapsed="false">
      <c r="A1324" s="54" t="n">
        <v>1323</v>
      </c>
      <c r="B1324" s="6" t="s">
        <v>3456</v>
      </c>
      <c r="C1324" s="1" t="n">
        <v>1</v>
      </c>
      <c r="D1324" s="1" t="n">
        <v>9</v>
      </c>
      <c r="E1324" s="1" t="n">
        <v>5</v>
      </c>
      <c r="F1324" s="1" t="s">
        <v>41</v>
      </c>
      <c r="G1324" s="1" t="n">
        <f aca="false">PRODUCT(C1324+D1324+E1324)</f>
        <v>15</v>
      </c>
      <c r="H1324" s="48" t="n">
        <v>9</v>
      </c>
      <c r="I1324" s="106" t="n">
        <f aca="false">PRODUCT(G1324/H1324)</f>
        <v>1.66666666666667</v>
      </c>
      <c r="K1324" s="6"/>
    </row>
    <row r="1325" customFormat="false" ht="15" hidden="false" customHeight="false" outlineLevel="0" collapsed="false">
      <c r="A1325" s="54" t="n">
        <v>1324</v>
      </c>
      <c r="B1325" s="6" t="s">
        <v>2758</v>
      </c>
      <c r="C1325" s="1" t="n">
        <v>0</v>
      </c>
      <c r="D1325" s="1" t="n">
        <v>3</v>
      </c>
      <c r="E1325" s="1" t="n">
        <v>11</v>
      </c>
      <c r="F1325" s="1" t="s">
        <v>41</v>
      </c>
      <c r="G1325" s="1" t="n">
        <f aca="false">PRODUCT(C1325+D1325+E1325)</f>
        <v>14</v>
      </c>
      <c r="H1325" s="48" t="n">
        <v>26</v>
      </c>
      <c r="I1325" s="106" t="n">
        <f aca="false">PRODUCT(G1325/H1325)</f>
        <v>0.538461538461538</v>
      </c>
      <c r="K1325" s="6"/>
    </row>
    <row r="1326" customFormat="false" ht="15" hidden="false" customHeight="false" outlineLevel="0" collapsed="false">
      <c r="A1326" s="54" t="n">
        <v>1325</v>
      </c>
      <c r="B1326" s="6" t="s">
        <v>2844</v>
      </c>
      <c r="C1326" s="1" t="n">
        <v>0</v>
      </c>
      <c r="D1326" s="1" t="n">
        <v>4</v>
      </c>
      <c r="E1326" s="1" t="n">
        <v>10</v>
      </c>
      <c r="F1326" s="1" t="s">
        <v>41</v>
      </c>
      <c r="G1326" s="1" t="n">
        <f aca="false">PRODUCT(C1326+D1326+E1326)</f>
        <v>14</v>
      </c>
      <c r="H1326" s="48" t="n">
        <v>41</v>
      </c>
      <c r="I1326" s="106" t="n">
        <f aca="false">PRODUCT(G1326/H1326)</f>
        <v>0.341463414634146</v>
      </c>
      <c r="K1326" s="6"/>
    </row>
    <row r="1327" customFormat="false" ht="15" hidden="false" customHeight="false" outlineLevel="0" collapsed="false">
      <c r="A1327" s="54" t="n">
        <v>1326</v>
      </c>
      <c r="B1327" s="6" t="s">
        <v>2990</v>
      </c>
      <c r="C1327" s="1" t="n">
        <v>0</v>
      </c>
      <c r="D1327" s="1" t="n">
        <v>8</v>
      </c>
      <c r="E1327" s="1" t="n">
        <v>6</v>
      </c>
      <c r="F1327" s="1" t="s">
        <v>41</v>
      </c>
      <c r="G1327" s="1" t="n">
        <f aca="false">PRODUCT(C1327+D1327+E1327)</f>
        <v>14</v>
      </c>
      <c r="H1327" s="48" t="n">
        <v>59</v>
      </c>
      <c r="I1327" s="106" t="n">
        <f aca="false">PRODUCT(G1327/H1327)</f>
        <v>0.23728813559322</v>
      </c>
      <c r="K1327" s="6"/>
    </row>
    <row r="1328" customFormat="false" ht="15" hidden="false" customHeight="false" outlineLevel="0" collapsed="false">
      <c r="A1328" s="54" t="n">
        <v>1327</v>
      </c>
      <c r="B1328" s="6" t="s">
        <v>3049</v>
      </c>
      <c r="C1328" s="1" t="n">
        <v>0</v>
      </c>
      <c r="D1328" s="1" t="n">
        <v>7</v>
      </c>
      <c r="E1328" s="1" t="n">
        <v>7</v>
      </c>
      <c r="F1328" s="1" t="s">
        <v>41</v>
      </c>
      <c r="G1328" s="1" t="n">
        <f aca="false">PRODUCT(C1328+D1328+E1328)</f>
        <v>14</v>
      </c>
      <c r="H1328" s="48" t="n">
        <v>35</v>
      </c>
      <c r="I1328" s="106" t="n">
        <f aca="false">PRODUCT(G1328/H1328)</f>
        <v>0.4</v>
      </c>
      <c r="K1328" s="6"/>
    </row>
    <row r="1329" customFormat="false" ht="15" hidden="false" customHeight="false" outlineLevel="0" collapsed="false">
      <c r="A1329" s="54" t="n">
        <v>1328</v>
      </c>
      <c r="B1329" s="6" t="s">
        <v>3092</v>
      </c>
      <c r="C1329" s="1" t="n">
        <v>4</v>
      </c>
      <c r="D1329" s="1" t="n">
        <v>0</v>
      </c>
      <c r="E1329" s="1" t="n">
        <v>10</v>
      </c>
      <c r="F1329" s="1" t="s">
        <v>41</v>
      </c>
      <c r="G1329" s="1" t="n">
        <f aca="false">PRODUCT(C1329+D1329+E1329)</f>
        <v>14</v>
      </c>
      <c r="H1329" s="48" t="n">
        <v>18</v>
      </c>
      <c r="I1329" s="106" t="n">
        <f aca="false">PRODUCT(G1329/H1329)</f>
        <v>0.777777777777778</v>
      </c>
      <c r="K1329" s="6"/>
    </row>
    <row r="1330" customFormat="false" ht="15" hidden="false" customHeight="false" outlineLevel="0" collapsed="false">
      <c r="A1330" s="54" t="n">
        <v>1329</v>
      </c>
      <c r="B1330" s="6" t="s">
        <v>459</v>
      </c>
      <c r="C1330" s="1" t="n">
        <v>1</v>
      </c>
      <c r="D1330" s="1" t="n">
        <v>2</v>
      </c>
      <c r="E1330" s="1" t="n">
        <v>11</v>
      </c>
      <c r="F1330" s="1" t="s">
        <v>41</v>
      </c>
      <c r="G1330" s="1" t="n">
        <f aca="false">PRODUCT(C1330+D1330+E1330)</f>
        <v>14</v>
      </c>
      <c r="H1330" s="48" t="n">
        <v>21</v>
      </c>
      <c r="I1330" s="106" t="n">
        <f aca="false">PRODUCT(G1330/H1330)</f>
        <v>0.666666666666667</v>
      </c>
      <c r="K1330" s="6"/>
    </row>
    <row r="1331" customFormat="false" ht="15" hidden="false" customHeight="false" outlineLevel="0" collapsed="false">
      <c r="A1331" s="54" t="n">
        <v>1330</v>
      </c>
      <c r="B1331" s="6" t="s">
        <v>3140</v>
      </c>
      <c r="C1331" s="1" t="n">
        <v>2</v>
      </c>
      <c r="D1331" s="1" t="n">
        <v>6</v>
      </c>
      <c r="E1331" s="1" t="n">
        <v>6</v>
      </c>
      <c r="F1331" s="1" t="s">
        <v>41</v>
      </c>
      <c r="G1331" s="1" t="n">
        <f aca="false">PRODUCT(C1331+D1331+E1331)</f>
        <v>14</v>
      </c>
      <c r="H1331" s="48" t="n">
        <v>31</v>
      </c>
      <c r="I1331" s="106" t="n">
        <f aca="false">PRODUCT(G1331/H1331)</f>
        <v>0.451612903225806</v>
      </c>
      <c r="K1331" s="6"/>
    </row>
    <row r="1332" customFormat="false" ht="15" hidden="false" customHeight="false" outlineLevel="0" collapsed="false">
      <c r="A1332" s="54" t="n">
        <v>1331</v>
      </c>
      <c r="B1332" s="6" t="s">
        <v>3146</v>
      </c>
      <c r="C1332" s="1" t="n">
        <v>0</v>
      </c>
      <c r="D1332" s="1" t="n">
        <v>6</v>
      </c>
      <c r="E1332" s="1" t="n">
        <v>8</v>
      </c>
      <c r="F1332" s="1" t="s">
        <v>41</v>
      </c>
      <c r="G1332" s="1" t="n">
        <f aca="false">PRODUCT(C1332+D1332+E1332)</f>
        <v>14</v>
      </c>
      <c r="H1332" s="48" t="n">
        <v>24</v>
      </c>
      <c r="I1332" s="106" t="n">
        <f aca="false">PRODUCT(G1332/H1332)</f>
        <v>0.583333333333333</v>
      </c>
      <c r="K1332" s="6"/>
    </row>
    <row r="1333" customFormat="false" ht="15" hidden="false" customHeight="false" outlineLevel="0" collapsed="false">
      <c r="A1333" s="54" t="n">
        <v>1332</v>
      </c>
      <c r="B1333" s="6" t="s">
        <v>3152</v>
      </c>
      <c r="C1333" s="1" t="n">
        <v>1</v>
      </c>
      <c r="D1333" s="1" t="n">
        <v>7</v>
      </c>
      <c r="E1333" s="1" t="n">
        <v>6</v>
      </c>
      <c r="F1333" s="1" t="s">
        <v>41</v>
      </c>
      <c r="G1333" s="1" t="n">
        <f aca="false">PRODUCT(C1333+D1333+E1333)</f>
        <v>14</v>
      </c>
      <c r="H1333" s="48" t="n">
        <v>21</v>
      </c>
      <c r="I1333" s="106" t="n">
        <f aca="false">PRODUCT(G1333/H1333)</f>
        <v>0.666666666666667</v>
      </c>
      <c r="K1333" s="6"/>
    </row>
    <row r="1334" customFormat="false" ht="15" hidden="false" customHeight="false" outlineLevel="0" collapsed="false">
      <c r="A1334" s="54" t="n">
        <v>1333</v>
      </c>
      <c r="B1334" s="6" t="s">
        <v>3182</v>
      </c>
      <c r="C1334" s="1" t="n">
        <v>1</v>
      </c>
      <c r="D1334" s="1" t="n">
        <v>10</v>
      </c>
      <c r="E1334" s="1" t="n">
        <v>3</v>
      </c>
      <c r="F1334" s="1" t="s">
        <v>41</v>
      </c>
      <c r="G1334" s="1" t="n">
        <f aca="false">PRODUCT(C1334+D1334+E1334)</f>
        <v>14</v>
      </c>
      <c r="H1334" s="48" t="n">
        <v>25</v>
      </c>
      <c r="I1334" s="106" t="n">
        <f aca="false">PRODUCT(G1334/H1334)</f>
        <v>0.56</v>
      </c>
      <c r="K1334" s="6"/>
    </row>
    <row r="1335" customFormat="false" ht="15" hidden="false" customHeight="false" outlineLevel="0" collapsed="false">
      <c r="A1335" s="54" t="n">
        <v>1334</v>
      </c>
      <c r="B1335" s="6" t="s">
        <v>3184</v>
      </c>
      <c r="C1335" s="1" t="n">
        <v>0</v>
      </c>
      <c r="D1335" s="1" t="n">
        <v>4</v>
      </c>
      <c r="E1335" s="1" t="n">
        <v>10</v>
      </c>
      <c r="F1335" s="1" t="s">
        <v>41</v>
      </c>
      <c r="G1335" s="1" t="n">
        <f aca="false">PRODUCT(C1335+D1335+E1335)</f>
        <v>14</v>
      </c>
      <c r="H1335" s="48" t="n">
        <v>18</v>
      </c>
      <c r="I1335" s="106" t="n">
        <f aca="false">PRODUCT(G1335/H1335)</f>
        <v>0.777777777777778</v>
      </c>
      <c r="K1335" s="56"/>
    </row>
    <row r="1336" customFormat="false" ht="15" hidden="false" customHeight="false" outlineLevel="0" collapsed="false">
      <c r="A1336" s="54" t="n">
        <v>1335</v>
      </c>
      <c r="B1336" s="56" t="s">
        <v>3245</v>
      </c>
      <c r="C1336" s="1" t="n">
        <v>1</v>
      </c>
      <c r="D1336" s="1" t="n">
        <v>9</v>
      </c>
      <c r="E1336" s="1" t="n">
        <v>4</v>
      </c>
      <c r="F1336" s="1" t="s">
        <v>41</v>
      </c>
      <c r="G1336" s="1" t="n">
        <f aca="false">PRODUCT(C1336+D1336+E1336)</f>
        <v>14</v>
      </c>
      <c r="H1336" s="48" t="n">
        <v>22</v>
      </c>
      <c r="I1336" s="106" t="n">
        <f aca="false">PRODUCT(G1336/H1336)</f>
        <v>0.636363636363636</v>
      </c>
      <c r="K1336" s="6"/>
    </row>
    <row r="1337" customFormat="false" ht="15" hidden="false" customHeight="false" outlineLevel="0" collapsed="false">
      <c r="A1337" s="54" t="n">
        <v>1336</v>
      </c>
      <c r="B1337" s="6" t="s">
        <v>3254</v>
      </c>
      <c r="C1337" s="1" t="n">
        <v>0</v>
      </c>
      <c r="D1337" s="1" t="n">
        <v>6</v>
      </c>
      <c r="E1337" s="1" t="n">
        <v>8</v>
      </c>
      <c r="F1337" s="1" t="s">
        <v>41</v>
      </c>
      <c r="G1337" s="1" t="n">
        <f aca="false">PRODUCT(C1337+D1337+E1337)</f>
        <v>14</v>
      </c>
      <c r="H1337" s="48" t="n">
        <v>25</v>
      </c>
      <c r="I1337" s="106" t="n">
        <f aca="false">PRODUCT(G1337/H1337)</f>
        <v>0.56</v>
      </c>
      <c r="K1337" s="6"/>
    </row>
    <row r="1338" customFormat="false" ht="15" hidden="false" customHeight="false" outlineLevel="0" collapsed="false">
      <c r="A1338" s="54" t="n">
        <v>1337</v>
      </c>
      <c r="B1338" s="6" t="s">
        <v>3309</v>
      </c>
      <c r="C1338" s="1" t="n">
        <v>0</v>
      </c>
      <c r="D1338" s="1" t="n">
        <v>2</v>
      </c>
      <c r="E1338" s="1" t="n">
        <v>12</v>
      </c>
      <c r="F1338" s="1" t="s">
        <v>41</v>
      </c>
      <c r="G1338" s="1" t="n">
        <f aca="false">PRODUCT(C1338+D1338+E1338)</f>
        <v>14</v>
      </c>
      <c r="H1338" s="48" t="n">
        <v>17</v>
      </c>
      <c r="I1338" s="106" t="n">
        <f aca="false">PRODUCT(G1338/H1338)</f>
        <v>0.823529411764706</v>
      </c>
      <c r="K1338" s="6"/>
    </row>
    <row r="1339" customFormat="false" ht="15" hidden="false" customHeight="false" outlineLevel="0" collapsed="false">
      <c r="A1339" s="54" t="n">
        <v>1338</v>
      </c>
      <c r="B1339" s="6" t="s">
        <v>3313</v>
      </c>
      <c r="C1339" s="1" t="n">
        <v>0</v>
      </c>
      <c r="D1339" s="1" t="n">
        <v>10</v>
      </c>
      <c r="E1339" s="1" t="n">
        <v>4</v>
      </c>
      <c r="F1339" s="1" t="s">
        <v>41</v>
      </c>
      <c r="G1339" s="1" t="n">
        <f aca="false">PRODUCT(C1339+D1339+E1339)</f>
        <v>14</v>
      </c>
      <c r="H1339" s="48" t="n">
        <v>17</v>
      </c>
      <c r="I1339" s="106" t="n">
        <f aca="false">PRODUCT(G1339/H1339)</f>
        <v>0.823529411764706</v>
      </c>
      <c r="K1339" s="6"/>
    </row>
    <row r="1340" customFormat="false" ht="15" hidden="false" customHeight="false" outlineLevel="0" collapsed="false">
      <c r="A1340" s="54" t="n">
        <v>1339</v>
      </c>
      <c r="B1340" s="6" t="s">
        <v>3339</v>
      </c>
      <c r="C1340" s="1" t="n">
        <v>0</v>
      </c>
      <c r="D1340" s="1" t="n">
        <v>5</v>
      </c>
      <c r="E1340" s="1" t="n">
        <v>9</v>
      </c>
      <c r="F1340" s="1" t="s">
        <v>41</v>
      </c>
      <c r="G1340" s="1" t="n">
        <f aca="false">PRODUCT(C1340+D1340+E1340)</f>
        <v>14</v>
      </c>
      <c r="H1340" s="48" t="n">
        <v>11</v>
      </c>
      <c r="I1340" s="106" t="n">
        <f aca="false">PRODUCT(G1340/H1340)</f>
        <v>1.27272727272727</v>
      </c>
      <c r="K1340" s="6"/>
    </row>
    <row r="1341" customFormat="false" ht="15" hidden="false" customHeight="false" outlineLevel="0" collapsed="false">
      <c r="A1341" s="54" t="n">
        <v>1340</v>
      </c>
      <c r="B1341" s="6" t="s">
        <v>3377</v>
      </c>
      <c r="C1341" s="1" t="n">
        <v>1</v>
      </c>
      <c r="D1341" s="1" t="n">
        <v>11</v>
      </c>
      <c r="E1341" s="1" t="n">
        <v>2</v>
      </c>
      <c r="F1341" s="1" t="s">
        <v>41</v>
      </c>
      <c r="G1341" s="1" t="n">
        <f aca="false">PRODUCT(C1341+D1341+E1341)</f>
        <v>14</v>
      </c>
      <c r="H1341" s="48" t="n">
        <v>19</v>
      </c>
      <c r="I1341" s="106" t="n">
        <f aca="false">PRODUCT(G1341/H1341)</f>
        <v>0.736842105263158</v>
      </c>
      <c r="K1341" s="6"/>
    </row>
    <row r="1342" customFormat="false" ht="15" hidden="false" customHeight="false" outlineLevel="0" collapsed="false">
      <c r="A1342" s="54" t="n">
        <v>1341</v>
      </c>
      <c r="B1342" s="6" t="s">
        <v>2918</v>
      </c>
      <c r="C1342" s="1" t="n">
        <v>0</v>
      </c>
      <c r="D1342" s="1" t="n">
        <v>2</v>
      </c>
      <c r="E1342" s="1" t="n">
        <v>11</v>
      </c>
      <c r="F1342" s="1" t="s">
        <v>41</v>
      </c>
      <c r="G1342" s="1" t="n">
        <f aca="false">PRODUCT(C1342+D1342+E1342)</f>
        <v>13</v>
      </c>
      <c r="H1342" s="48" t="n">
        <v>34</v>
      </c>
      <c r="I1342" s="106" t="n">
        <f aca="false">PRODUCT(G1342/H1342)</f>
        <v>0.382352941176471</v>
      </c>
      <c r="K1342" s="56"/>
    </row>
    <row r="1343" customFormat="false" ht="15" hidden="false" customHeight="false" outlineLevel="0" collapsed="false">
      <c r="A1343" s="54" t="n">
        <v>1342</v>
      </c>
      <c r="B1343" s="56" t="s">
        <v>583</v>
      </c>
      <c r="C1343" s="1" t="n">
        <v>1</v>
      </c>
      <c r="D1343" s="1" t="n">
        <v>9</v>
      </c>
      <c r="E1343" s="1" t="n">
        <v>3</v>
      </c>
      <c r="F1343" s="1" t="s">
        <v>41</v>
      </c>
      <c r="G1343" s="1" t="n">
        <f aca="false">PRODUCT(C1343+D1343+E1343)</f>
        <v>13</v>
      </c>
      <c r="H1343" s="48" t="n">
        <v>28</v>
      </c>
      <c r="I1343" s="106" t="n">
        <f aca="false">PRODUCT(G1343/H1343)</f>
        <v>0.464285714285714</v>
      </c>
      <c r="K1343" s="6"/>
    </row>
    <row r="1344" customFormat="false" ht="15" hidden="false" customHeight="false" outlineLevel="0" collapsed="false">
      <c r="A1344" s="54" t="n">
        <v>1343</v>
      </c>
      <c r="B1344" s="6" t="s">
        <v>3039</v>
      </c>
      <c r="C1344" s="1" t="n">
        <v>0</v>
      </c>
      <c r="D1344" s="1" t="n">
        <v>2</v>
      </c>
      <c r="E1344" s="1" t="n">
        <v>11</v>
      </c>
      <c r="F1344" s="1" t="s">
        <v>41</v>
      </c>
      <c r="G1344" s="1" t="n">
        <f aca="false">PRODUCT(C1344+D1344+E1344)</f>
        <v>13</v>
      </c>
      <c r="H1344" s="48" t="n">
        <v>38</v>
      </c>
      <c r="I1344" s="106" t="n">
        <f aca="false">PRODUCT(G1344/H1344)</f>
        <v>0.342105263157895</v>
      </c>
      <c r="K1344" s="6"/>
    </row>
    <row r="1345" customFormat="false" ht="15" hidden="false" customHeight="false" outlineLevel="0" collapsed="false">
      <c r="A1345" s="54" t="n">
        <v>1344</v>
      </c>
      <c r="B1345" s="6" t="s">
        <v>357</v>
      </c>
      <c r="C1345" s="1" t="n">
        <v>0</v>
      </c>
      <c r="D1345" s="1" t="n">
        <v>3</v>
      </c>
      <c r="E1345" s="1" t="n">
        <v>10</v>
      </c>
      <c r="F1345" s="1" t="s">
        <v>41</v>
      </c>
      <c r="G1345" s="1" t="n">
        <f aca="false">PRODUCT(C1345+D1345+E1345)</f>
        <v>13</v>
      </c>
      <c r="H1345" s="48" t="n">
        <v>32</v>
      </c>
      <c r="I1345" s="106" t="n">
        <f aca="false">PRODUCT(G1345/H1345)</f>
        <v>0.40625</v>
      </c>
      <c r="K1345" s="6"/>
    </row>
    <row r="1346" customFormat="false" ht="15" hidden="false" customHeight="false" outlineLevel="0" collapsed="false">
      <c r="A1346" s="54" t="n">
        <v>1345</v>
      </c>
      <c r="B1346" s="6" t="s">
        <v>3108</v>
      </c>
      <c r="C1346" s="1" t="n">
        <v>0</v>
      </c>
      <c r="D1346" s="1" t="n">
        <v>2</v>
      </c>
      <c r="E1346" s="1" t="n">
        <v>11</v>
      </c>
      <c r="F1346" s="1" t="s">
        <v>41</v>
      </c>
      <c r="G1346" s="1" t="n">
        <f aca="false">PRODUCT(C1346+D1346+E1346)</f>
        <v>13</v>
      </c>
      <c r="H1346" s="48" t="n">
        <v>19</v>
      </c>
      <c r="I1346" s="106" t="n">
        <f aca="false">PRODUCT(G1346/H1346)</f>
        <v>0.68421052631579</v>
      </c>
      <c r="K1346" s="56"/>
    </row>
    <row r="1347" customFormat="false" ht="15" hidden="false" customHeight="false" outlineLevel="0" collapsed="false">
      <c r="A1347" s="54" t="n">
        <v>1346</v>
      </c>
      <c r="B1347" s="56" t="s">
        <v>488</v>
      </c>
      <c r="C1347" s="1" t="n">
        <v>0</v>
      </c>
      <c r="D1347" s="1" t="n">
        <v>3</v>
      </c>
      <c r="E1347" s="1" t="n">
        <v>10</v>
      </c>
      <c r="F1347" s="1" t="s">
        <v>41</v>
      </c>
      <c r="G1347" s="1" t="n">
        <f aca="false">PRODUCT(C1347+D1347+E1347)</f>
        <v>13</v>
      </c>
      <c r="H1347" s="48" t="n">
        <v>23</v>
      </c>
      <c r="I1347" s="106" t="n">
        <f aca="false">PRODUCT(G1347/H1347)</f>
        <v>0.565217391304348</v>
      </c>
      <c r="K1347" s="6"/>
    </row>
    <row r="1348" customFormat="false" ht="15" hidden="false" customHeight="false" outlineLevel="0" collapsed="false">
      <c r="A1348" s="54" t="n">
        <v>1347</v>
      </c>
      <c r="B1348" s="6" t="s">
        <v>3130</v>
      </c>
      <c r="C1348" s="1" t="n">
        <v>0</v>
      </c>
      <c r="D1348" s="1" t="n">
        <v>4</v>
      </c>
      <c r="E1348" s="1" t="n">
        <v>9</v>
      </c>
      <c r="F1348" s="1" t="s">
        <v>41</v>
      </c>
      <c r="G1348" s="1" t="n">
        <f aca="false">PRODUCT(C1348+D1348+E1348)</f>
        <v>13</v>
      </c>
      <c r="H1348" s="48" t="n">
        <v>24</v>
      </c>
      <c r="I1348" s="106" t="n">
        <f aca="false">PRODUCT(G1348/H1348)</f>
        <v>0.541666666666667</v>
      </c>
      <c r="K1348" s="6"/>
    </row>
    <row r="1349" customFormat="false" ht="15" hidden="false" customHeight="false" outlineLevel="0" collapsed="false">
      <c r="A1349" s="54" t="n">
        <v>1348</v>
      </c>
      <c r="B1349" s="6" t="s">
        <v>3138</v>
      </c>
      <c r="C1349" s="1" t="n">
        <v>0</v>
      </c>
      <c r="D1349" s="1" t="n">
        <v>5</v>
      </c>
      <c r="E1349" s="1" t="n">
        <v>8</v>
      </c>
      <c r="F1349" s="1" t="s">
        <v>41</v>
      </c>
      <c r="G1349" s="1" t="n">
        <f aca="false">PRODUCT(C1349+D1349+E1349)</f>
        <v>13</v>
      </c>
      <c r="H1349" s="48" t="n">
        <v>33</v>
      </c>
      <c r="I1349" s="106" t="n">
        <f aca="false">PRODUCT(G1349/H1349)</f>
        <v>0.393939393939394</v>
      </c>
      <c r="K1349" s="6"/>
    </row>
    <row r="1350" customFormat="false" ht="15" hidden="false" customHeight="false" outlineLevel="0" collapsed="false">
      <c r="A1350" s="54" t="n">
        <v>1349</v>
      </c>
      <c r="B1350" s="6" t="s">
        <v>3188</v>
      </c>
      <c r="C1350" s="1" t="n">
        <v>1</v>
      </c>
      <c r="D1350" s="1" t="n">
        <v>1</v>
      </c>
      <c r="E1350" s="1" t="n">
        <v>11</v>
      </c>
      <c r="F1350" s="1" t="s">
        <v>41</v>
      </c>
      <c r="G1350" s="1" t="n">
        <f aca="false">PRODUCT(C1350+D1350+E1350)</f>
        <v>13</v>
      </c>
      <c r="H1350" s="48" t="n">
        <v>20</v>
      </c>
      <c r="I1350" s="106" t="n">
        <f aca="false">PRODUCT(G1350/H1350)</f>
        <v>0.65</v>
      </c>
      <c r="K1350" s="6"/>
    </row>
    <row r="1351" customFormat="false" ht="15" hidden="false" customHeight="false" outlineLevel="0" collapsed="false">
      <c r="A1351" s="54" t="n">
        <v>1350</v>
      </c>
      <c r="B1351" s="6" t="s">
        <v>3203</v>
      </c>
      <c r="C1351" s="1" t="n">
        <v>2</v>
      </c>
      <c r="D1351" s="1" t="n">
        <v>0</v>
      </c>
      <c r="E1351" s="1" t="n">
        <v>11</v>
      </c>
      <c r="F1351" s="1" t="s">
        <v>41</v>
      </c>
      <c r="G1351" s="1" t="n">
        <f aca="false">PRODUCT(C1351+D1351+E1351)</f>
        <v>13</v>
      </c>
      <c r="H1351" s="48" t="n">
        <v>19</v>
      </c>
      <c r="I1351" s="106" t="n">
        <f aca="false">PRODUCT(G1351/H1351)</f>
        <v>0.68421052631579</v>
      </c>
      <c r="K1351" s="6"/>
    </row>
    <row r="1352" customFormat="false" ht="15" hidden="false" customHeight="false" outlineLevel="0" collapsed="false">
      <c r="A1352" s="54" t="n">
        <v>1351</v>
      </c>
      <c r="B1352" s="6" t="s">
        <v>3209</v>
      </c>
      <c r="C1352" s="1" t="n">
        <v>1</v>
      </c>
      <c r="D1352" s="1" t="n">
        <v>5</v>
      </c>
      <c r="E1352" s="1" t="n">
        <v>7</v>
      </c>
      <c r="F1352" s="1" t="s">
        <v>41</v>
      </c>
      <c r="G1352" s="1" t="n">
        <f aca="false">PRODUCT(C1352+D1352+E1352)</f>
        <v>13</v>
      </c>
      <c r="H1352" s="48" t="n">
        <v>30</v>
      </c>
      <c r="I1352" s="106" t="n">
        <f aca="false">PRODUCT(G1352/H1352)</f>
        <v>0.433333333333333</v>
      </c>
      <c r="K1352" s="6"/>
    </row>
    <row r="1353" customFormat="false" ht="15" hidden="false" customHeight="false" outlineLevel="0" collapsed="false">
      <c r="A1353" s="54" t="n">
        <v>1352</v>
      </c>
      <c r="B1353" s="6" t="s">
        <v>2768</v>
      </c>
      <c r="C1353" s="1" t="n">
        <v>1</v>
      </c>
      <c r="D1353" s="1" t="n">
        <v>5</v>
      </c>
      <c r="E1353" s="1" t="n">
        <v>7</v>
      </c>
      <c r="F1353" s="1" t="s">
        <v>41</v>
      </c>
      <c r="G1353" s="1" t="n">
        <f aca="false">PRODUCT(C1353+D1353+E1353)</f>
        <v>13</v>
      </c>
      <c r="H1353" s="48" t="n">
        <v>22</v>
      </c>
      <c r="I1353" s="106" t="n">
        <f aca="false">PRODUCT(G1353/H1353)</f>
        <v>0.590909090909091</v>
      </c>
      <c r="K1353" s="6"/>
    </row>
    <row r="1354" customFormat="false" ht="15" hidden="false" customHeight="false" outlineLevel="0" collapsed="false">
      <c r="A1354" s="54" t="n">
        <v>1353</v>
      </c>
      <c r="B1354" s="6" t="s">
        <v>3218</v>
      </c>
      <c r="C1354" s="1" t="n">
        <v>1</v>
      </c>
      <c r="D1354" s="1" t="n">
        <v>1</v>
      </c>
      <c r="E1354" s="1" t="n">
        <v>11</v>
      </c>
      <c r="F1354" s="1" t="s">
        <v>41</v>
      </c>
      <c r="G1354" s="1" t="n">
        <f aca="false">PRODUCT(C1354+D1354+E1354)</f>
        <v>13</v>
      </c>
      <c r="H1354" s="48" t="n">
        <v>20</v>
      </c>
      <c r="I1354" s="106" t="n">
        <f aca="false">PRODUCT(G1354/H1354)</f>
        <v>0.65</v>
      </c>
      <c r="K1354" s="6"/>
    </row>
    <row r="1355" customFormat="false" ht="15" hidden="false" customHeight="false" outlineLevel="0" collapsed="false">
      <c r="A1355" s="54" t="n">
        <v>1354</v>
      </c>
      <c r="B1355" s="6" t="s">
        <v>3236</v>
      </c>
      <c r="C1355" s="1" t="n">
        <v>0</v>
      </c>
      <c r="D1355" s="1" t="n">
        <v>3</v>
      </c>
      <c r="E1355" s="1" t="n">
        <v>10</v>
      </c>
      <c r="F1355" s="1" t="s">
        <v>41</v>
      </c>
      <c r="G1355" s="1" t="n">
        <f aca="false">PRODUCT(C1355+D1355+E1355)</f>
        <v>13</v>
      </c>
      <c r="H1355" s="48" t="n">
        <v>24</v>
      </c>
      <c r="I1355" s="106" t="n">
        <f aca="false">PRODUCT(G1355/H1355)</f>
        <v>0.541666666666667</v>
      </c>
      <c r="K1355" s="6"/>
    </row>
    <row r="1356" customFormat="false" ht="15" hidden="false" customHeight="false" outlineLevel="0" collapsed="false">
      <c r="A1356" s="54" t="n">
        <v>1355</v>
      </c>
      <c r="B1356" s="6" t="s">
        <v>3269</v>
      </c>
      <c r="C1356" s="1" t="n">
        <v>0</v>
      </c>
      <c r="D1356" s="1" t="n">
        <v>5</v>
      </c>
      <c r="E1356" s="1" t="n">
        <v>8</v>
      </c>
      <c r="F1356" s="1" t="s">
        <v>41</v>
      </c>
      <c r="G1356" s="1" t="n">
        <f aca="false">PRODUCT(C1356+D1356+E1356)</f>
        <v>13</v>
      </c>
      <c r="H1356" s="48" t="n">
        <v>24</v>
      </c>
      <c r="I1356" s="106" t="n">
        <f aca="false">PRODUCT(G1356/H1356)</f>
        <v>0.541666666666667</v>
      </c>
      <c r="K1356" s="6"/>
    </row>
    <row r="1357" customFormat="false" ht="15" hidden="false" customHeight="false" outlineLevel="0" collapsed="false">
      <c r="A1357" s="54" t="n">
        <v>1356</v>
      </c>
      <c r="B1357" s="6" t="s">
        <v>3273</v>
      </c>
      <c r="C1357" s="1" t="n">
        <v>0</v>
      </c>
      <c r="D1357" s="1" t="n">
        <v>13</v>
      </c>
      <c r="E1357" s="1" t="n">
        <v>0</v>
      </c>
      <c r="F1357" s="1" t="s">
        <v>41</v>
      </c>
      <c r="G1357" s="1" t="n">
        <f aca="false">PRODUCT(C1357+D1357+E1357)</f>
        <v>13</v>
      </c>
      <c r="H1357" s="48" t="n">
        <v>24</v>
      </c>
      <c r="I1357" s="106" t="n">
        <f aca="false">PRODUCT(G1357/H1357)</f>
        <v>0.541666666666667</v>
      </c>
      <c r="K1357" s="6"/>
    </row>
    <row r="1358" customFormat="false" ht="15" hidden="false" customHeight="false" outlineLevel="0" collapsed="false">
      <c r="A1358" s="54" t="n">
        <v>1357</v>
      </c>
      <c r="B1358" s="6" t="s">
        <v>3282</v>
      </c>
      <c r="C1358" s="1" t="n">
        <v>0</v>
      </c>
      <c r="D1358" s="1" t="n">
        <v>10</v>
      </c>
      <c r="E1358" s="1" t="n">
        <v>3</v>
      </c>
      <c r="F1358" s="1" t="s">
        <v>41</v>
      </c>
      <c r="G1358" s="1" t="n">
        <f aca="false">PRODUCT(C1358+D1358+E1358)</f>
        <v>13</v>
      </c>
      <c r="H1358" s="48" t="n">
        <v>22</v>
      </c>
      <c r="I1358" s="106" t="n">
        <f aca="false">PRODUCT(G1358/H1358)</f>
        <v>0.590909090909091</v>
      </c>
      <c r="K1358" s="6"/>
    </row>
    <row r="1359" customFormat="false" ht="15" hidden="false" customHeight="false" outlineLevel="0" collapsed="false">
      <c r="A1359" s="54" t="n">
        <v>1358</v>
      </c>
      <c r="B1359" s="6" t="s">
        <v>3295</v>
      </c>
      <c r="C1359" s="1" t="n">
        <v>0</v>
      </c>
      <c r="D1359" s="1" t="n">
        <v>7</v>
      </c>
      <c r="E1359" s="1" t="n">
        <v>6</v>
      </c>
      <c r="F1359" s="1" t="s">
        <v>41</v>
      </c>
      <c r="G1359" s="1" t="n">
        <f aca="false">PRODUCT(C1359+D1359+E1359)</f>
        <v>13</v>
      </c>
      <c r="H1359" s="48" t="n">
        <v>11</v>
      </c>
      <c r="I1359" s="106" t="n">
        <f aca="false">PRODUCT(G1359/H1359)</f>
        <v>1.18181818181818</v>
      </c>
      <c r="K1359" s="6"/>
    </row>
    <row r="1360" customFormat="false" ht="15" hidden="false" customHeight="false" outlineLevel="0" collapsed="false">
      <c r="A1360" s="54" t="n">
        <v>1359</v>
      </c>
      <c r="B1360" s="6" t="s">
        <v>3312</v>
      </c>
      <c r="C1360" s="1" t="n">
        <v>1</v>
      </c>
      <c r="D1360" s="1" t="n">
        <v>10</v>
      </c>
      <c r="E1360" s="1" t="n">
        <v>2</v>
      </c>
      <c r="F1360" s="1" t="s">
        <v>41</v>
      </c>
      <c r="G1360" s="1" t="n">
        <f aca="false">PRODUCT(C1360+D1360+E1360)</f>
        <v>13</v>
      </c>
      <c r="H1360" s="48" t="n">
        <v>24</v>
      </c>
      <c r="I1360" s="106" t="n">
        <f aca="false">PRODUCT(G1360/H1360)</f>
        <v>0.541666666666667</v>
      </c>
      <c r="K1360" s="6"/>
    </row>
    <row r="1361" customFormat="false" ht="15" hidden="false" customHeight="false" outlineLevel="0" collapsed="false">
      <c r="A1361" s="54" t="n">
        <v>1360</v>
      </c>
      <c r="B1361" s="6" t="s">
        <v>3314</v>
      </c>
      <c r="C1361" s="1" t="n">
        <v>0</v>
      </c>
      <c r="D1361" s="1" t="n">
        <v>5</v>
      </c>
      <c r="E1361" s="1" t="n">
        <v>8</v>
      </c>
      <c r="F1361" s="1" t="s">
        <v>41</v>
      </c>
      <c r="G1361" s="1" t="n">
        <f aca="false">PRODUCT(C1361+D1361+E1361)</f>
        <v>13</v>
      </c>
      <c r="H1361" s="48" t="n">
        <v>21</v>
      </c>
      <c r="I1361" s="106" t="n">
        <f aca="false">PRODUCT(G1361/H1361)</f>
        <v>0.619047619047619</v>
      </c>
      <c r="K1361" s="6"/>
    </row>
    <row r="1362" customFormat="false" ht="15" hidden="false" customHeight="false" outlineLevel="0" collapsed="false">
      <c r="A1362" s="54" t="n">
        <v>1361</v>
      </c>
      <c r="B1362" s="6" t="s">
        <v>3341</v>
      </c>
      <c r="C1362" s="1" t="n">
        <v>1</v>
      </c>
      <c r="D1362" s="1" t="n">
        <v>3</v>
      </c>
      <c r="E1362" s="1" t="n">
        <v>9</v>
      </c>
      <c r="F1362" s="1" t="s">
        <v>41</v>
      </c>
      <c r="G1362" s="1" t="n">
        <f aca="false">PRODUCT(C1362+D1362+E1362)</f>
        <v>13</v>
      </c>
      <c r="H1362" s="48" t="n">
        <v>15</v>
      </c>
      <c r="I1362" s="106" t="n">
        <f aca="false">PRODUCT(G1362/H1362)</f>
        <v>0.866666666666667</v>
      </c>
      <c r="K1362" s="6"/>
    </row>
    <row r="1363" customFormat="false" ht="15" hidden="false" customHeight="false" outlineLevel="0" collapsed="false">
      <c r="A1363" s="54" t="n">
        <v>1362</v>
      </c>
      <c r="B1363" s="6" t="s">
        <v>3344</v>
      </c>
      <c r="C1363" s="1" t="n">
        <v>1</v>
      </c>
      <c r="D1363" s="1" t="n">
        <v>4</v>
      </c>
      <c r="E1363" s="1" t="n">
        <v>8</v>
      </c>
      <c r="F1363" s="1" t="s">
        <v>41</v>
      </c>
      <c r="G1363" s="1" t="n">
        <f aca="false">PRODUCT(C1363+D1363+E1363)</f>
        <v>13</v>
      </c>
      <c r="H1363" s="48" t="n">
        <v>14</v>
      </c>
      <c r="I1363" s="106" t="n">
        <f aca="false">PRODUCT(G1363/H1363)</f>
        <v>0.928571428571429</v>
      </c>
      <c r="K1363" s="6"/>
    </row>
    <row r="1364" customFormat="false" ht="15" hidden="false" customHeight="false" outlineLevel="0" collapsed="false">
      <c r="A1364" s="54" t="n">
        <v>1363</v>
      </c>
      <c r="B1364" s="6" t="s">
        <v>3345</v>
      </c>
      <c r="C1364" s="1" t="n">
        <v>2</v>
      </c>
      <c r="D1364" s="1" t="n">
        <v>5</v>
      </c>
      <c r="E1364" s="1" t="n">
        <v>6</v>
      </c>
      <c r="F1364" s="1" t="s">
        <v>41</v>
      </c>
      <c r="G1364" s="1" t="n">
        <f aca="false">PRODUCT(C1364+D1364+E1364)</f>
        <v>13</v>
      </c>
      <c r="H1364" s="48" t="n">
        <v>13</v>
      </c>
      <c r="I1364" s="106" t="n">
        <f aca="false">PRODUCT(G1364/H1364)</f>
        <v>1</v>
      </c>
      <c r="K1364" s="6"/>
    </row>
    <row r="1365" customFormat="false" ht="15" hidden="false" customHeight="false" outlineLevel="0" collapsed="false">
      <c r="A1365" s="54" t="n">
        <v>1364</v>
      </c>
      <c r="B1365" s="6" t="s">
        <v>3349</v>
      </c>
      <c r="C1365" s="1" t="n">
        <v>1</v>
      </c>
      <c r="D1365" s="1" t="n">
        <v>5</v>
      </c>
      <c r="E1365" s="1" t="n">
        <v>7</v>
      </c>
      <c r="F1365" s="1" t="s">
        <v>41</v>
      </c>
      <c r="G1365" s="1" t="n">
        <f aca="false">PRODUCT(C1365+D1365+E1365)</f>
        <v>13</v>
      </c>
      <c r="H1365" s="48" t="n">
        <v>12</v>
      </c>
      <c r="I1365" s="106" t="n">
        <f aca="false">PRODUCT(G1365/H1365)</f>
        <v>1.08333333333333</v>
      </c>
      <c r="K1365" s="6"/>
    </row>
    <row r="1366" customFormat="false" ht="15" hidden="false" customHeight="false" outlineLevel="0" collapsed="false">
      <c r="A1366" s="54" t="n">
        <v>1365</v>
      </c>
      <c r="B1366" s="6" t="s">
        <v>3364</v>
      </c>
      <c r="C1366" s="1" t="n">
        <v>0</v>
      </c>
      <c r="D1366" s="1" t="n">
        <v>6</v>
      </c>
      <c r="E1366" s="1" t="n">
        <v>7</v>
      </c>
      <c r="F1366" s="1" t="s">
        <v>41</v>
      </c>
      <c r="G1366" s="1" t="n">
        <f aca="false">PRODUCT(C1366+D1366+E1366)</f>
        <v>13</v>
      </c>
      <c r="H1366" s="48" t="n">
        <v>10</v>
      </c>
      <c r="I1366" s="106" t="n">
        <f aca="false">PRODUCT(G1366/H1366)</f>
        <v>1.3</v>
      </c>
      <c r="K1366" s="6"/>
    </row>
    <row r="1367" customFormat="false" ht="15" hidden="false" customHeight="false" outlineLevel="0" collapsed="false">
      <c r="A1367" s="54" t="n">
        <v>1366</v>
      </c>
      <c r="B1367" s="6" t="s">
        <v>3365</v>
      </c>
      <c r="C1367" s="1" t="n">
        <v>0</v>
      </c>
      <c r="D1367" s="1" t="n">
        <v>4</v>
      </c>
      <c r="E1367" s="1" t="n">
        <v>9</v>
      </c>
      <c r="F1367" s="1" t="s">
        <v>41</v>
      </c>
      <c r="G1367" s="1" t="n">
        <f aca="false">PRODUCT(C1367+D1367+E1367)</f>
        <v>13</v>
      </c>
      <c r="H1367" s="48" t="n">
        <v>10</v>
      </c>
      <c r="I1367" s="106" t="n">
        <f aca="false">PRODUCT(G1367/H1367)</f>
        <v>1.3</v>
      </c>
      <c r="K1367" s="6"/>
    </row>
    <row r="1368" customFormat="false" ht="15" hidden="false" customHeight="false" outlineLevel="0" collapsed="false">
      <c r="A1368" s="54" t="n">
        <v>1367</v>
      </c>
      <c r="B1368" s="6" t="s">
        <v>3371</v>
      </c>
      <c r="C1368" s="1" t="n">
        <v>0</v>
      </c>
      <c r="D1368" s="1" t="n">
        <v>7</v>
      </c>
      <c r="E1368" s="1" t="n">
        <v>6</v>
      </c>
      <c r="F1368" s="1" t="s">
        <v>41</v>
      </c>
      <c r="G1368" s="1" t="n">
        <f aca="false">PRODUCT(C1368+D1368+E1368)</f>
        <v>13</v>
      </c>
      <c r="H1368" s="48" t="n">
        <v>8</v>
      </c>
      <c r="I1368" s="106" t="n">
        <f aca="false">PRODUCT(G1368/H1368)</f>
        <v>1.625</v>
      </c>
      <c r="K1368" s="6"/>
    </row>
    <row r="1369" customFormat="false" ht="15" hidden="false" customHeight="false" outlineLevel="0" collapsed="false">
      <c r="A1369" s="54" t="n">
        <v>1368</v>
      </c>
      <c r="B1369" s="6" t="s">
        <v>2957</v>
      </c>
      <c r="C1369" s="1" t="n">
        <v>0</v>
      </c>
      <c r="D1369" s="1" t="n">
        <v>1</v>
      </c>
      <c r="E1369" s="1" t="n">
        <v>11</v>
      </c>
      <c r="F1369" s="1" t="s">
        <v>41</v>
      </c>
      <c r="G1369" s="1" t="n">
        <f aca="false">PRODUCT(C1369+D1369+E1369)</f>
        <v>12</v>
      </c>
      <c r="H1369" s="48" t="n">
        <v>39</v>
      </c>
      <c r="I1369" s="106" t="n">
        <f aca="false">PRODUCT(G1369/H1369)</f>
        <v>0.307692307692308</v>
      </c>
      <c r="K1369" s="6"/>
    </row>
    <row r="1370" customFormat="false" ht="15" hidden="false" customHeight="false" outlineLevel="0" collapsed="false">
      <c r="A1370" s="54" t="n">
        <v>1369</v>
      </c>
      <c r="B1370" s="6" t="s">
        <v>3045</v>
      </c>
      <c r="C1370" s="1" t="n">
        <v>0</v>
      </c>
      <c r="D1370" s="1" t="n">
        <v>1</v>
      </c>
      <c r="E1370" s="1" t="n">
        <v>11</v>
      </c>
      <c r="F1370" s="1" t="s">
        <v>41</v>
      </c>
      <c r="G1370" s="1" t="n">
        <f aca="false">PRODUCT(C1370+D1370+E1370)</f>
        <v>12</v>
      </c>
      <c r="H1370" s="48" t="n">
        <v>36</v>
      </c>
      <c r="I1370" s="106" t="n">
        <f aca="false">PRODUCT(G1370/H1370)</f>
        <v>0.333333333333333</v>
      </c>
      <c r="K1370" s="6"/>
    </row>
    <row r="1371" customFormat="false" ht="15" hidden="false" customHeight="false" outlineLevel="0" collapsed="false">
      <c r="A1371" s="54" t="n">
        <v>1370</v>
      </c>
      <c r="B1371" s="6" t="s">
        <v>3071</v>
      </c>
      <c r="C1371" s="1" t="n">
        <v>0</v>
      </c>
      <c r="D1371" s="1" t="n">
        <v>5</v>
      </c>
      <c r="E1371" s="1" t="n">
        <v>7</v>
      </c>
      <c r="F1371" s="1" t="s">
        <v>41</v>
      </c>
      <c r="G1371" s="1" t="n">
        <f aca="false">PRODUCT(C1371+D1371+E1371)</f>
        <v>12</v>
      </c>
      <c r="H1371" s="48" t="n">
        <v>17</v>
      </c>
      <c r="I1371" s="106" t="n">
        <f aca="false">PRODUCT(G1371/H1371)</f>
        <v>0.705882352941177</v>
      </c>
      <c r="K1371" s="6"/>
    </row>
    <row r="1372" customFormat="false" ht="15" hidden="false" customHeight="false" outlineLevel="0" collapsed="false">
      <c r="A1372" s="54" t="n">
        <v>1371</v>
      </c>
      <c r="B1372" s="6" t="s">
        <v>3097</v>
      </c>
      <c r="C1372" s="1" t="n">
        <v>0</v>
      </c>
      <c r="D1372" s="1" t="n">
        <v>11</v>
      </c>
      <c r="E1372" s="1" t="n">
        <v>1</v>
      </c>
      <c r="F1372" s="1" t="s">
        <v>41</v>
      </c>
      <c r="G1372" s="1" t="n">
        <f aca="false">PRODUCT(C1372+D1372+E1372)</f>
        <v>12</v>
      </c>
      <c r="H1372" s="48" t="n">
        <v>31</v>
      </c>
      <c r="I1372" s="106" t="n">
        <f aca="false">PRODUCT(G1372/H1372)</f>
        <v>0.387096774193548</v>
      </c>
      <c r="K1372" s="6"/>
    </row>
    <row r="1373" customFormat="false" ht="15" hidden="false" customHeight="false" outlineLevel="0" collapsed="false">
      <c r="A1373" s="54" t="n">
        <v>1372</v>
      </c>
      <c r="B1373" s="6" t="s">
        <v>3158</v>
      </c>
      <c r="C1373" s="1" t="n">
        <v>0</v>
      </c>
      <c r="D1373" s="1" t="n">
        <v>5</v>
      </c>
      <c r="E1373" s="1" t="n">
        <v>7</v>
      </c>
      <c r="F1373" s="1" t="s">
        <v>41</v>
      </c>
      <c r="G1373" s="1" t="n">
        <f aca="false">PRODUCT(C1373+D1373+E1373)</f>
        <v>12</v>
      </c>
      <c r="H1373" s="48" t="n">
        <v>26</v>
      </c>
      <c r="I1373" s="106" t="n">
        <f aca="false">PRODUCT(G1373/H1373)</f>
        <v>0.461538461538462</v>
      </c>
      <c r="K1373" s="6"/>
    </row>
    <row r="1374" customFormat="false" ht="15" hidden="false" customHeight="false" outlineLevel="0" collapsed="false">
      <c r="A1374" s="54" t="n">
        <v>1373</v>
      </c>
      <c r="B1374" s="6" t="s">
        <v>3161</v>
      </c>
      <c r="C1374" s="1" t="n">
        <v>1</v>
      </c>
      <c r="D1374" s="1" t="n">
        <v>6</v>
      </c>
      <c r="E1374" s="1" t="n">
        <v>5</v>
      </c>
      <c r="F1374" s="1" t="s">
        <v>41</v>
      </c>
      <c r="G1374" s="1" t="n">
        <f aca="false">PRODUCT(C1374+D1374+E1374)</f>
        <v>12</v>
      </c>
      <c r="H1374" s="48" t="n">
        <v>33</v>
      </c>
      <c r="I1374" s="106" t="n">
        <f aca="false">PRODUCT(G1374/H1374)</f>
        <v>0.363636363636364</v>
      </c>
      <c r="K1374" s="6"/>
    </row>
    <row r="1375" customFormat="false" ht="15" hidden="false" customHeight="false" outlineLevel="0" collapsed="false">
      <c r="A1375" s="54" t="n">
        <v>1374</v>
      </c>
      <c r="B1375" s="6" t="s">
        <v>3169</v>
      </c>
      <c r="C1375" s="1" t="n">
        <v>1</v>
      </c>
      <c r="D1375" s="1" t="n">
        <v>8</v>
      </c>
      <c r="E1375" s="1" t="n">
        <v>3</v>
      </c>
      <c r="F1375" s="1" t="s">
        <v>41</v>
      </c>
      <c r="G1375" s="1" t="n">
        <f aca="false">PRODUCT(C1375+D1375+E1375)</f>
        <v>12</v>
      </c>
      <c r="H1375" s="48" t="n">
        <v>22</v>
      </c>
      <c r="I1375" s="106" t="n">
        <f aca="false">PRODUCT(G1375/H1375)</f>
        <v>0.545454545454545</v>
      </c>
      <c r="K1375" s="6"/>
    </row>
    <row r="1376" customFormat="false" ht="15" hidden="false" customHeight="false" outlineLevel="0" collapsed="false">
      <c r="A1376" s="54" t="n">
        <v>1375</v>
      </c>
      <c r="B1376" s="6" t="s">
        <v>3177</v>
      </c>
      <c r="C1376" s="1" t="n">
        <v>1</v>
      </c>
      <c r="D1376" s="1" t="n">
        <v>0</v>
      </c>
      <c r="E1376" s="1" t="n">
        <v>11</v>
      </c>
      <c r="F1376" s="1" t="s">
        <v>41</v>
      </c>
      <c r="G1376" s="1" t="n">
        <f aca="false">PRODUCT(C1376+D1376+E1376)</f>
        <v>12</v>
      </c>
      <c r="H1376" s="48" t="n">
        <v>20</v>
      </c>
      <c r="I1376" s="106" t="n">
        <f aca="false">PRODUCT(G1376/H1376)</f>
        <v>0.6</v>
      </c>
      <c r="K1376" s="6"/>
    </row>
    <row r="1377" customFormat="false" ht="15" hidden="false" customHeight="false" outlineLevel="0" collapsed="false">
      <c r="A1377" s="54" t="n">
        <v>1376</v>
      </c>
      <c r="B1377" s="6" t="s">
        <v>3221</v>
      </c>
      <c r="C1377" s="1" t="n">
        <v>0</v>
      </c>
      <c r="D1377" s="1" t="n">
        <v>4</v>
      </c>
      <c r="E1377" s="1" t="n">
        <v>8</v>
      </c>
      <c r="F1377" s="1" t="s">
        <v>41</v>
      </c>
      <c r="G1377" s="1" t="n">
        <f aca="false">PRODUCT(C1377+D1377+E1377)</f>
        <v>12</v>
      </c>
      <c r="H1377" s="48" t="n">
        <v>21</v>
      </c>
      <c r="I1377" s="106" t="n">
        <f aca="false">PRODUCT(G1377/H1377)</f>
        <v>0.571428571428571</v>
      </c>
      <c r="K1377" s="6"/>
    </row>
    <row r="1378" customFormat="false" ht="15" hidden="false" customHeight="false" outlineLevel="0" collapsed="false">
      <c r="A1378" s="54" t="n">
        <v>1377</v>
      </c>
      <c r="B1378" s="6" t="s">
        <v>511</v>
      </c>
      <c r="C1378" s="1" t="n">
        <v>2</v>
      </c>
      <c r="D1378" s="1" t="n">
        <v>2</v>
      </c>
      <c r="E1378" s="1" t="n">
        <v>8</v>
      </c>
      <c r="F1378" s="1" t="s">
        <v>41</v>
      </c>
      <c r="G1378" s="1" t="n">
        <f aca="false">PRODUCT(C1378+D1378+E1378)</f>
        <v>12</v>
      </c>
      <c r="H1378" s="48" t="n">
        <v>18</v>
      </c>
      <c r="I1378" s="106" t="n">
        <f aca="false">PRODUCT(G1378/H1378)</f>
        <v>0.666666666666667</v>
      </c>
      <c r="K1378" s="6"/>
    </row>
    <row r="1379" customFormat="false" ht="15" hidden="false" customHeight="false" outlineLevel="0" collapsed="false">
      <c r="A1379" s="54" t="n">
        <v>1378</v>
      </c>
      <c r="B1379" s="6" t="s">
        <v>3260</v>
      </c>
      <c r="C1379" s="1" t="n">
        <v>1</v>
      </c>
      <c r="D1379" s="1" t="n">
        <v>2</v>
      </c>
      <c r="E1379" s="1" t="n">
        <v>9</v>
      </c>
      <c r="F1379" s="1" t="s">
        <v>41</v>
      </c>
      <c r="G1379" s="1" t="n">
        <f aca="false">PRODUCT(C1379+D1379+E1379)</f>
        <v>12</v>
      </c>
      <c r="H1379" s="48" t="n">
        <v>19</v>
      </c>
      <c r="I1379" s="106" t="n">
        <f aca="false">PRODUCT(G1379/H1379)</f>
        <v>0.631578947368421</v>
      </c>
      <c r="K1379" s="6"/>
    </row>
    <row r="1380" customFormat="false" ht="15" hidden="false" customHeight="false" outlineLevel="0" collapsed="false">
      <c r="A1380" s="54" t="n">
        <v>1379</v>
      </c>
      <c r="B1380" s="6" t="s">
        <v>3270</v>
      </c>
      <c r="C1380" s="1" t="n">
        <v>0</v>
      </c>
      <c r="D1380" s="1" t="n">
        <v>8</v>
      </c>
      <c r="E1380" s="1" t="n">
        <v>4</v>
      </c>
      <c r="F1380" s="1" t="s">
        <v>41</v>
      </c>
      <c r="G1380" s="1" t="n">
        <f aca="false">PRODUCT(C1380+D1380+E1380)</f>
        <v>12</v>
      </c>
      <c r="H1380" s="48" t="n">
        <v>23</v>
      </c>
      <c r="I1380" s="106" t="n">
        <f aca="false">PRODUCT(G1380/H1380)</f>
        <v>0.521739130434783</v>
      </c>
      <c r="K1380" s="6"/>
    </row>
    <row r="1381" customFormat="false" ht="15" hidden="false" customHeight="false" outlineLevel="0" collapsed="false">
      <c r="A1381" s="54" t="n">
        <v>1380</v>
      </c>
      <c r="B1381" s="6" t="s">
        <v>3284</v>
      </c>
      <c r="C1381" s="1" t="n">
        <v>0</v>
      </c>
      <c r="D1381" s="1" t="n">
        <v>2</v>
      </c>
      <c r="E1381" s="1" t="n">
        <v>10</v>
      </c>
      <c r="F1381" s="1" t="s">
        <v>41</v>
      </c>
      <c r="G1381" s="1" t="n">
        <f aca="false">PRODUCT(C1381+D1381+E1381)</f>
        <v>12</v>
      </c>
      <c r="H1381" s="48" t="n">
        <v>19</v>
      </c>
      <c r="I1381" s="106" t="n">
        <f aca="false">PRODUCT(G1381/H1381)</f>
        <v>0.631578947368421</v>
      </c>
      <c r="K1381" s="6"/>
    </row>
    <row r="1382" customFormat="false" ht="15" hidden="false" customHeight="false" outlineLevel="0" collapsed="false">
      <c r="A1382" s="54" t="n">
        <v>1381</v>
      </c>
      <c r="B1382" s="6" t="s">
        <v>3299</v>
      </c>
      <c r="C1382" s="1" t="n">
        <v>0</v>
      </c>
      <c r="D1382" s="1" t="n">
        <v>2</v>
      </c>
      <c r="E1382" s="1" t="n">
        <v>10</v>
      </c>
      <c r="F1382" s="1" t="s">
        <v>41</v>
      </c>
      <c r="G1382" s="1" t="n">
        <f aca="false">PRODUCT(C1382+D1382+E1382)</f>
        <v>12</v>
      </c>
      <c r="H1382" s="48" t="n">
        <v>14</v>
      </c>
      <c r="I1382" s="106" t="n">
        <f aca="false">PRODUCT(G1382/H1382)</f>
        <v>0.857142857142857</v>
      </c>
      <c r="K1382" s="6"/>
    </row>
    <row r="1383" customFormat="false" ht="15" hidden="false" customHeight="false" outlineLevel="0" collapsed="false">
      <c r="A1383" s="54" t="n">
        <v>1382</v>
      </c>
      <c r="B1383" s="6" t="s">
        <v>3311</v>
      </c>
      <c r="C1383" s="1" t="n">
        <v>0</v>
      </c>
      <c r="D1383" s="1" t="n">
        <v>1</v>
      </c>
      <c r="E1383" s="1" t="n">
        <v>11</v>
      </c>
      <c r="F1383" s="1" t="s">
        <v>41</v>
      </c>
      <c r="G1383" s="1" t="n">
        <f aca="false">PRODUCT(C1383+D1383+E1383)</f>
        <v>12</v>
      </c>
      <c r="H1383" s="48" t="n">
        <v>21</v>
      </c>
      <c r="I1383" s="106" t="n">
        <f aca="false">PRODUCT(G1383/H1383)</f>
        <v>0.571428571428571</v>
      </c>
      <c r="K1383" s="56"/>
    </row>
    <row r="1384" customFormat="false" ht="15" hidden="false" customHeight="false" outlineLevel="0" collapsed="false">
      <c r="A1384" s="54" t="n">
        <v>1383</v>
      </c>
      <c r="B1384" s="56" t="s">
        <v>3322</v>
      </c>
      <c r="C1384" s="1" t="n">
        <v>1</v>
      </c>
      <c r="D1384" s="1" t="n">
        <v>0</v>
      </c>
      <c r="E1384" s="1" t="n">
        <v>11</v>
      </c>
      <c r="F1384" s="1" t="s">
        <v>41</v>
      </c>
      <c r="G1384" s="1" t="n">
        <f aca="false">PRODUCT(C1384+D1384+E1384)</f>
        <v>12</v>
      </c>
      <c r="H1384" s="48" t="n">
        <v>16</v>
      </c>
      <c r="I1384" s="106" t="n">
        <f aca="false">PRODUCT(G1384/H1384)</f>
        <v>0.75</v>
      </c>
      <c r="K1384" s="6"/>
    </row>
    <row r="1385" customFormat="false" ht="15" hidden="false" customHeight="false" outlineLevel="0" collapsed="false">
      <c r="A1385" s="54" t="n">
        <v>1384</v>
      </c>
      <c r="B1385" s="6" t="s">
        <v>3323</v>
      </c>
      <c r="C1385" s="1" t="n">
        <v>0</v>
      </c>
      <c r="D1385" s="1" t="n">
        <v>2</v>
      </c>
      <c r="E1385" s="1" t="n">
        <v>10</v>
      </c>
      <c r="F1385" s="1" t="s">
        <v>41</v>
      </c>
      <c r="G1385" s="1" t="n">
        <f aca="false">PRODUCT(C1385+D1385+E1385)</f>
        <v>12</v>
      </c>
      <c r="H1385" s="48" t="n">
        <v>16</v>
      </c>
      <c r="I1385" s="106" t="n">
        <f aca="false">PRODUCT(G1385/H1385)</f>
        <v>0.75</v>
      </c>
      <c r="K1385" s="6"/>
    </row>
    <row r="1386" customFormat="false" ht="15" hidden="false" customHeight="false" outlineLevel="0" collapsed="false">
      <c r="A1386" s="54" t="n">
        <v>1385</v>
      </c>
      <c r="B1386" s="6" t="s">
        <v>3363</v>
      </c>
      <c r="C1386" s="1" t="n">
        <v>0</v>
      </c>
      <c r="D1386" s="1" t="n">
        <v>4</v>
      </c>
      <c r="E1386" s="1" t="n">
        <v>8</v>
      </c>
      <c r="F1386" s="1" t="s">
        <v>41</v>
      </c>
      <c r="G1386" s="1" t="n">
        <f aca="false">PRODUCT(C1386+D1386+E1386)</f>
        <v>12</v>
      </c>
      <c r="H1386" s="48" t="n">
        <v>15</v>
      </c>
      <c r="I1386" s="106" t="n">
        <f aca="false">PRODUCT(G1386/H1386)</f>
        <v>0.8</v>
      </c>
      <c r="K1386" s="6"/>
    </row>
    <row r="1387" customFormat="false" ht="15" hidden="false" customHeight="false" outlineLevel="0" collapsed="false">
      <c r="A1387" s="54" t="n">
        <v>1386</v>
      </c>
      <c r="B1387" s="6" t="s">
        <v>3384</v>
      </c>
      <c r="C1387" s="1" t="n">
        <v>1</v>
      </c>
      <c r="D1387" s="1" t="n">
        <v>6</v>
      </c>
      <c r="E1387" s="1" t="n">
        <v>5</v>
      </c>
      <c r="F1387" s="1" t="s">
        <v>41</v>
      </c>
      <c r="G1387" s="1" t="n">
        <f aca="false">PRODUCT(C1387+D1387+E1387)</f>
        <v>12</v>
      </c>
      <c r="H1387" s="48" t="n">
        <v>10</v>
      </c>
      <c r="I1387" s="106" t="n">
        <f aca="false">PRODUCT(G1387/H1387)</f>
        <v>1.2</v>
      </c>
      <c r="K1387" s="6"/>
    </row>
    <row r="1388" customFormat="false" ht="15" hidden="false" customHeight="false" outlineLevel="0" collapsed="false">
      <c r="A1388" s="54" t="n">
        <v>1387</v>
      </c>
      <c r="B1388" s="6" t="s">
        <v>3385</v>
      </c>
      <c r="C1388" s="1" t="n">
        <v>2</v>
      </c>
      <c r="D1388" s="1" t="n">
        <v>6</v>
      </c>
      <c r="E1388" s="1" t="n">
        <v>4</v>
      </c>
      <c r="F1388" s="1" t="s">
        <v>41</v>
      </c>
      <c r="G1388" s="1" t="n">
        <f aca="false">PRODUCT(C1388+D1388+E1388)</f>
        <v>12</v>
      </c>
      <c r="H1388" s="48" t="n">
        <v>10</v>
      </c>
      <c r="I1388" s="106" t="n">
        <f aca="false">PRODUCT(G1388/H1388)</f>
        <v>1.2</v>
      </c>
      <c r="K1388" s="6"/>
    </row>
    <row r="1389" customFormat="false" ht="15" hidden="false" customHeight="false" outlineLevel="0" collapsed="false">
      <c r="A1389" s="54" t="n">
        <v>1388</v>
      </c>
      <c r="B1389" s="6" t="s">
        <v>3386</v>
      </c>
      <c r="C1389" s="1" t="n">
        <v>0</v>
      </c>
      <c r="D1389" s="1" t="n">
        <v>5</v>
      </c>
      <c r="E1389" s="1" t="n">
        <v>7</v>
      </c>
      <c r="F1389" s="1" t="s">
        <v>41</v>
      </c>
      <c r="G1389" s="1" t="n">
        <f aca="false">PRODUCT(C1389+D1389+E1389)</f>
        <v>12</v>
      </c>
      <c r="H1389" s="48" t="n">
        <v>10</v>
      </c>
      <c r="I1389" s="106" t="n">
        <f aca="false">PRODUCT(G1389/H1389)</f>
        <v>1.2</v>
      </c>
      <c r="K1389" s="6"/>
    </row>
    <row r="1390" customFormat="false" ht="15" hidden="false" customHeight="false" outlineLevel="0" collapsed="false">
      <c r="A1390" s="54" t="n">
        <v>1389</v>
      </c>
      <c r="B1390" s="6" t="s">
        <v>3387</v>
      </c>
      <c r="C1390" s="1" t="n">
        <v>1</v>
      </c>
      <c r="D1390" s="1" t="n">
        <v>8</v>
      </c>
      <c r="E1390" s="1" t="n">
        <v>3</v>
      </c>
      <c r="F1390" s="1" t="s">
        <v>41</v>
      </c>
      <c r="G1390" s="1" t="n">
        <f aca="false">PRODUCT(C1390+D1390+E1390)</f>
        <v>12</v>
      </c>
      <c r="H1390" s="48" t="n">
        <v>10</v>
      </c>
      <c r="I1390" s="106" t="n">
        <f aca="false">PRODUCT(G1390/H1390)</f>
        <v>1.2</v>
      </c>
      <c r="K1390" s="6"/>
    </row>
    <row r="1391" customFormat="false" ht="15" hidden="false" customHeight="false" outlineLevel="0" collapsed="false">
      <c r="A1391" s="54" t="n">
        <v>1390</v>
      </c>
      <c r="B1391" s="6" t="s">
        <v>3388</v>
      </c>
      <c r="C1391" s="1" t="n">
        <v>0</v>
      </c>
      <c r="D1391" s="1" t="n">
        <v>7</v>
      </c>
      <c r="E1391" s="1" t="n">
        <v>5</v>
      </c>
      <c r="F1391" s="1" t="s">
        <v>41</v>
      </c>
      <c r="G1391" s="1" t="n">
        <f aca="false">PRODUCT(C1391+D1391+E1391)</f>
        <v>12</v>
      </c>
      <c r="H1391" s="48" t="n">
        <v>10</v>
      </c>
      <c r="I1391" s="106" t="n">
        <f aca="false">PRODUCT(G1391/H1391)</f>
        <v>1.2</v>
      </c>
      <c r="K1391" s="6"/>
    </row>
    <row r="1392" customFormat="false" ht="15" hidden="false" customHeight="false" outlineLevel="0" collapsed="false">
      <c r="A1392" s="54" t="n">
        <v>1391</v>
      </c>
      <c r="B1392" s="6" t="s">
        <v>3391</v>
      </c>
      <c r="C1392" s="1" t="n">
        <v>0</v>
      </c>
      <c r="D1392" s="1" t="n">
        <v>5</v>
      </c>
      <c r="E1392" s="1" t="n">
        <v>7</v>
      </c>
      <c r="F1392" s="1" t="s">
        <v>41</v>
      </c>
      <c r="G1392" s="1" t="n">
        <f aca="false">PRODUCT(C1392+D1392+E1392)</f>
        <v>12</v>
      </c>
      <c r="H1392" s="48" t="n">
        <v>8</v>
      </c>
      <c r="I1392" s="106" t="n">
        <f aca="false">PRODUCT(G1392/H1392)</f>
        <v>1.5</v>
      </c>
      <c r="K1392" s="6"/>
    </row>
    <row r="1393" customFormat="false" ht="15" hidden="false" customHeight="false" outlineLevel="0" collapsed="false">
      <c r="A1393" s="54" t="n">
        <v>1392</v>
      </c>
      <c r="B1393" s="6" t="s">
        <v>3469</v>
      </c>
      <c r="C1393" s="1" t="n">
        <v>0</v>
      </c>
      <c r="D1393" s="1" t="n">
        <v>11</v>
      </c>
      <c r="E1393" s="1" t="n">
        <v>1</v>
      </c>
      <c r="F1393" s="1" t="s">
        <v>41</v>
      </c>
      <c r="G1393" s="1" t="n">
        <f aca="false">PRODUCT(C1393+D1393+E1393)</f>
        <v>12</v>
      </c>
      <c r="H1393" s="48" t="n">
        <v>13</v>
      </c>
      <c r="I1393" s="106" t="n">
        <f aca="false">PRODUCT(G1393/H1393)</f>
        <v>0.923076923076923</v>
      </c>
      <c r="K1393" s="6"/>
    </row>
    <row r="1394" customFormat="false" ht="15" hidden="false" customHeight="false" outlineLevel="0" collapsed="false">
      <c r="A1394" s="54" t="n">
        <v>1393</v>
      </c>
      <c r="B1394" s="6" t="s">
        <v>3655</v>
      </c>
      <c r="C1394" s="1" t="n">
        <v>0</v>
      </c>
      <c r="D1394" s="1" t="n">
        <v>7</v>
      </c>
      <c r="E1394" s="1" t="n">
        <v>5</v>
      </c>
      <c r="F1394" s="1" t="s">
        <v>41</v>
      </c>
      <c r="G1394" s="1" t="n">
        <f aca="false">PRODUCT(C1394+D1394+E1394)</f>
        <v>12</v>
      </c>
      <c r="H1394" s="48" t="n">
        <v>23</v>
      </c>
      <c r="I1394" s="106" t="n">
        <f aca="false">PRODUCT(G1394/H1394)</f>
        <v>0.521739130434783</v>
      </c>
      <c r="K1394" s="56"/>
    </row>
    <row r="1395" customFormat="false" ht="15" hidden="false" customHeight="false" outlineLevel="0" collapsed="false">
      <c r="A1395" s="54" t="n">
        <v>1394</v>
      </c>
      <c r="B1395" s="6" t="s">
        <v>2960</v>
      </c>
      <c r="C1395" s="1" t="n">
        <v>0</v>
      </c>
      <c r="D1395" s="1" t="n">
        <v>3</v>
      </c>
      <c r="E1395" s="1" t="n">
        <v>8</v>
      </c>
      <c r="F1395" s="1" t="s">
        <v>41</v>
      </c>
      <c r="G1395" s="1" t="n">
        <f aca="false">PRODUCT(C1395+D1395+E1395)</f>
        <v>11</v>
      </c>
      <c r="H1395" s="48" t="n">
        <v>48</v>
      </c>
      <c r="I1395" s="106" t="n">
        <f aca="false">PRODUCT(G1395/H1395)</f>
        <v>0.229166666666667</v>
      </c>
      <c r="K1395" s="6"/>
    </row>
    <row r="1396" customFormat="false" ht="15" hidden="false" customHeight="false" outlineLevel="0" collapsed="false">
      <c r="A1396" s="54" t="n">
        <v>1395</v>
      </c>
      <c r="B1396" s="56" t="s">
        <v>3155</v>
      </c>
      <c r="C1396" s="1" t="n">
        <v>2</v>
      </c>
      <c r="D1396" s="1" t="n">
        <v>1</v>
      </c>
      <c r="E1396" s="1" t="n">
        <v>8</v>
      </c>
      <c r="F1396" s="1" t="s">
        <v>41</v>
      </c>
      <c r="G1396" s="1" t="n">
        <f aca="false">PRODUCT(C1396+D1396+E1396)</f>
        <v>11</v>
      </c>
      <c r="H1396" s="48" t="n">
        <v>28</v>
      </c>
      <c r="I1396" s="106" t="n">
        <f aca="false">PRODUCT(G1396/H1396)</f>
        <v>0.392857142857143</v>
      </c>
      <c r="K1396" s="6"/>
    </row>
    <row r="1397" customFormat="false" ht="15" hidden="false" customHeight="false" outlineLevel="0" collapsed="false">
      <c r="A1397" s="54" t="n">
        <v>1396</v>
      </c>
      <c r="B1397" s="6" t="s">
        <v>3163</v>
      </c>
      <c r="C1397" s="1" t="n">
        <v>0</v>
      </c>
      <c r="D1397" s="1" t="n">
        <v>4</v>
      </c>
      <c r="E1397" s="1" t="n">
        <v>7</v>
      </c>
      <c r="F1397" s="1" t="s">
        <v>41</v>
      </c>
      <c r="G1397" s="1" t="n">
        <f aca="false">PRODUCT(C1397+D1397+E1397)</f>
        <v>11</v>
      </c>
      <c r="H1397" s="48" t="n">
        <v>27</v>
      </c>
      <c r="I1397" s="106" t="n">
        <f aca="false">PRODUCT(G1397/H1397)</f>
        <v>0.407407407407407</v>
      </c>
      <c r="K1397" s="6"/>
    </row>
    <row r="1398" customFormat="false" ht="15" hidden="false" customHeight="false" outlineLevel="0" collapsed="false">
      <c r="A1398" s="54" t="n">
        <v>1397</v>
      </c>
      <c r="B1398" s="6" t="s">
        <v>3175</v>
      </c>
      <c r="C1398" s="1" t="n">
        <v>0</v>
      </c>
      <c r="D1398" s="1" t="n">
        <v>5</v>
      </c>
      <c r="E1398" s="1" t="n">
        <v>6</v>
      </c>
      <c r="F1398" s="1" t="s">
        <v>41</v>
      </c>
      <c r="G1398" s="1" t="n">
        <f aca="false">PRODUCT(C1398+D1398+E1398)</f>
        <v>11</v>
      </c>
      <c r="H1398" s="48" t="n">
        <v>32</v>
      </c>
      <c r="I1398" s="106" t="n">
        <f aca="false">PRODUCT(G1398/H1398)</f>
        <v>0.34375</v>
      </c>
      <c r="K1398" s="6"/>
    </row>
    <row r="1399" customFormat="false" ht="15" hidden="false" customHeight="false" outlineLevel="0" collapsed="false">
      <c r="A1399" s="54" t="n">
        <v>1398</v>
      </c>
      <c r="B1399" s="6" t="s">
        <v>3210</v>
      </c>
      <c r="C1399" s="1" t="n">
        <v>0</v>
      </c>
      <c r="D1399" s="1" t="n">
        <v>5</v>
      </c>
      <c r="E1399" s="1" t="n">
        <v>6</v>
      </c>
      <c r="F1399" s="1" t="s">
        <v>41</v>
      </c>
      <c r="G1399" s="1" t="n">
        <f aca="false">PRODUCT(C1399+D1399+E1399)</f>
        <v>11</v>
      </c>
      <c r="H1399" s="48" t="n">
        <v>29</v>
      </c>
      <c r="I1399" s="106" t="n">
        <f aca="false">PRODUCT(G1399/H1399)</f>
        <v>0.379310344827586</v>
      </c>
      <c r="K1399" s="6"/>
    </row>
    <row r="1400" customFormat="false" ht="15" hidden="false" customHeight="false" outlineLevel="0" collapsed="false">
      <c r="A1400" s="54" t="n">
        <v>1399</v>
      </c>
      <c r="B1400" s="6" t="s">
        <v>3212</v>
      </c>
      <c r="C1400" s="1" t="n">
        <v>0</v>
      </c>
      <c r="D1400" s="1" t="n">
        <v>2</v>
      </c>
      <c r="E1400" s="1" t="n">
        <v>9</v>
      </c>
      <c r="F1400" s="1" t="s">
        <v>41</v>
      </c>
      <c r="G1400" s="1" t="n">
        <f aca="false">PRODUCT(C1400+D1400+E1400)</f>
        <v>11</v>
      </c>
      <c r="H1400" s="48" t="n">
        <v>19</v>
      </c>
      <c r="I1400" s="106" t="n">
        <f aca="false">PRODUCT(G1400/H1400)</f>
        <v>0.578947368421053</v>
      </c>
      <c r="K1400" s="6"/>
    </row>
    <row r="1401" customFormat="false" ht="15" hidden="false" customHeight="false" outlineLevel="0" collapsed="false">
      <c r="A1401" s="54" t="n">
        <v>1400</v>
      </c>
      <c r="B1401" s="6" t="s">
        <v>3225</v>
      </c>
      <c r="C1401" s="1" t="n">
        <v>2</v>
      </c>
      <c r="D1401" s="1" t="n">
        <v>4</v>
      </c>
      <c r="E1401" s="1" t="n">
        <v>5</v>
      </c>
      <c r="F1401" s="1" t="s">
        <v>41</v>
      </c>
      <c r="G1401" s="1" t="n">
        <f aca="false">PRODUCT(C1401+D1401+E1401)</f>
        <v>11</v>
      </c>
      <c r="H1401" s="48" t="n">
        <v>23</v>
      </c>
      <c r="I1401" s="106" t="n">
        <f aca="false">PRODUCT(G1401/H1401)</f>
        <v>0.478260869565217</v>
      </c>
      <c r="K1401" s="6"/>
    </row>
    <row r="1402" customFormat="false" ht="15" hidden="false" customHeight="false" outlineLevel="0" collapsed="false">
      <c r="A1402" s="54" t="n">
        <v>1401</v>
      </c>
      <c r="B1402" s="6" t="s">
        <v>3237</v>
      </c>
      <c r="C1402" s="1" t="n">
        <v>1</v>
      </c>
      <c r="D1402" s="1" t="n">
        <v>4</v>
      </c>
      <c r="E1402" s="1" t="n">
        <v>6</v>
      </c>
      <c r="F1402" s="1" t="s">
        <v>41</v>
      </c>
      <c r="G1402" s="1" t="n">
        <f aca="false">PRODUCT(C1402+D1402+E1402)</f>
        <v>11</v>
      </c>
      <c r="H1402" s="48" t="n">
        <v>20</v>
      </c>
      <c r="I1402" s="106" t="n">
        <f aca="false">PRODUCT(G1402/H1402)</f>
        <v>0.55</v>
      </c>
      <c r="K1402" s="6"/>
    </row>
    <row r="1403" customFormat="false" ht="15" hidden="false" customHeight="false" outlineLevel="0" collapsed="false">
      <c r="A1403" s="54" t="n">
        <v>1402</v>
      </c>
      <c r="B1403" s="6" t="s">
        <v>3262</v>
      </c>
      <c r="C1403" s="1" t="n">
        <v>0</v>
      </c>
      <c r="D1403" s="1" t="n">
        <v>7</v>
      </c>
      <c r="E1403" s="1" t="n">
        <v>4</v>
      </c>
      <c r="F1403" s="1" t="s">
        <v>41</v>
      </c>
      <c r="G1403" s="1" t="n">
        <f aca="false">PRODUCT(C1403+D1403+E1403)</f>
        <v>11</v>
      </c>
      <c r="H1403" s="48" t="n">
        <v>21</v>
      </c>
      <c r="I1403" s="106" t="n">
        <f aca="false">PRODUCT(G1403/H1403)</f>
        <v>0.523809523809524</v>
      </c>
      <c r="K1403" s="6"/>
    </row>
    <row r="1404" customFormat="false" ht="15" hidden="false" customHeight="false" outlineLevel="0" collapsed="false">
      <c r="A1404" s="54" t="n">
        <v>1403</v>
      </c>
      <c r="B1404" s="6" t="s">
        <v>3278</v>
      </c>
      <c r="C1404" s="1" t="n">
        <v>1</v>
      </c>
      <c r="D1404" s="1" t="n">
        <v>3</v>
      </c>
      <c r="E1404" s="1" t="n">
        <v>7</v>
      </c>
      <c r="F1404" s="1" t="s">
        <v>41</v>
      </c>
      <c r="G1404" s="1" t="n">
        <f aca="false">PRODUCT(C1404+D1404+E1404)</f>
        <v>11</v>
      </c>
      <c r="H1404" s="48" t="n">
        <v>18</v>
      </c>
      <c r="I1404" s="106" t="n">
        <f aca="false">PRODUCT(G1404/H1404)</f>
        <v>0.611111111111111</v>
      </c>
      <c r="K1404" s="6"/>
    </row>
    <row r="1405" customFormat="false" ht="15" hidden="false" customHeight="false" outlineLevel="0" collapsed="false">
      <c r="A1405" s="54" t="n">
        <v>1404</v>
      </c>
      <c r="B1405" s="6" t="s">
        <v>3298</v>
      </c>
      <c r="C1405" s="1" t="n">
        <v>1</v>
      </c>
      <c r="D1405" s="1" t="n">
        <v>3</v>
      </c>
      <c r="E1405" s="1" t="n">
        <v>7</v>
      </c>
      <c r="F1405" s="1" t="s">
        <v>41</v>
      </c>
      <c r="G1405" s="1" t="n">
        <f aca="false">PRODUCT(C1405+D1405+E1405)</f>
        <v>11</v>
      </c>
      <c r="H1405" s="48" t="n">
        <v>21</v>
      </c>
      <c r="I1405" s="106" t="n">
        <f aca="false">PRODUCT(G1405/H1405)</f>
        <v>0.523809523809524</v>
      </c>
      <c r="K1405" s="6"/>
    </row>
    <row r="1406" customFormat="false" ht="15" hidden="false" customHeight="false" outlineLevel="0" collapsed="false">
      <c r="A1406" s="54" t="n">
        <v>1405</v>
      </c>
      <c r="B1406" s="6" t="s">
        <v>3346</v>
      </c>
      <c r="C1406" s="1" t="n">
        <v>0</v>
      </c>
      <c r="D1406" s="1" t="n">
        <v>0</v>
      </c>
      <c r="E1406" s="1" t="n">
        <v>11</v>
      </c>
      <c r="F1406" s="1" t="s">
        <v>41</v>
      </c>
      <c r="G1406" s="1" t="n">
        <f aca="false">PRODUCT(C1406+D1406+E1406)</f>
        <v>11</v>
      </c>
      <c r="H1406" s="48" t="n">
        <v>17</v>
      </c>
      <c r="I1406" s="106" t="n">
        <f aca="false">PRODUCT(G1406/H1406)</f>
        <v>0.647058823529412</v>
      </c>
      <c r="K1406" s="6"/>
    </row>
    <row r="1407" customFormat="false" ht="15" hidden="false" customHeight="false" outlineLevel="0" collapsed="false">
      <c r="A1407" s="54" t="n">
        <v>1406</v>
      </c>
      <c r="B1407" s="6" t="s">
        <v>3352</v>
      </c>
      <c r="C1407" s="1" t="n">
        <v>1</v>
      </c>
      <c r="D1407" s="1" t="n">
        <v>9</v>
      </c>
      <c r="E1407" s="1" t="n">
        <v>1</v>
      </c>
      <c r="F1407" s="1" t="s">
        <v>41</v>
      </c>
      <c r="G1407" s="1" t="n">
        <f aca="false">PRODUCT(C1407+D1407+E1407)</f>
        <v>11</v>
      </c>
      <c r="H1407" s="48" t="n">
        <v>18</v>
      </c>
      <c r="I1407" s="106" t="n">
        <f aca="false">PRODUCT(G1407/H1407)</f>
        <v>0.611111111111111</v>
      </c>
      <c r="K1407" s="6"/>
    </row>
    <row r="1408" customFormat="false" ht="15" hidden="false" customHeight="false" outlineLevel="0" collapsed="false">
      <c r="A1408" s="54" t="n">
        <v>1407</v>
      </c>
      <c r="B1408" s="6" t="s">
        <v>3368</v>
      </c>
      <c r="C1408" s="1" t="n">
        <v>0</v>
      </c>
      <c r="D1408" s="1" t="n">
        <v>3</v>
      </c>
      <c r="E1408" s="1" t="n">
        <v>8</v>
      </c>
      <c r="F1408" s="1" t="s">
        <v>41</v>
      </c>
      <c r="G1408" s="1" t="n">
        <f aca="false">PRODUCT(C1408+D1408+E1408)</f>
        <v>11</v>
      </c>
      <c r="H1408" s="48" t="n">
        <v>13</v>
      </c>
      <c r="I1408" s="106" t="n">
        <f aca="false">PRODUCT(G1408/H1408)</f>
        <v>0.846153846153846</v>
      </c>
      <c r="K1408" s="6"/>
    </row>
    <row r="1409" customFormat="false" ht="15" hidden="false" customHeight="false" outlineLevel="0" collapsed="false">
      <c r="A1409" s="54" t="n">
        <v>1408</v>
      </c>
      <c r="B1409" s="6" t="s">
        <v>3369</v>
      </c>
      <c r="C1409" s="1" t="n">
        <v>1</v>
      </c>
      <c r="D1409" s="1" t="n">
        <v>2</v>
      </c>
      <c r="E1409" s="1" t="n">
        <v>8</v>
      </c>
      <c r="F1409" s="1" t="s">
        <v>41</v>
      </c>
      <c r="G1409" s="1" t="n">
        <f aca="false">PRODUCT(C1409+D1409+E1409)</f>
        <v>11</v>
      </c>
      <c r="H1409" s="48" t="n">
        <v>20</v>
      </c>
      <c r="I1409" s="106" t="n">
        <f aca="false">PRODUCT(G1409/H1409)</f>
        <v>0.55</v>
      </c>
      <c r="K1409" s="6"/>
    </row>
    <row r="1410" customFormat="false" ht="15" hidden="false" customHeight="false" outlineLevel="0" collapsed="false">
      <c r="A1410" s="54" t="n">
        <v>1409</v>
      </c>
      <c r="B1410" s="6" t="s">
        <v>3399</v>
      </c>
      <c r="C1410" s="1" t="n">
        <v>1</v>
      </c>
      <c r="D1410" s="1" t="n">
        <v>4</v>
      </c>
      <c r="E1410" s="1" t="n">
        <v>6</v>
      </c>
      <c r="F1410" s="1" t="s">
        <v>41</v>
      </c>
      <c r="G1410" s="1" t="n">
        <f aca="false">PRODUCT(C1410+D1410+E1410)</f>
        <v>11</v>
      </c>
      <c r="H1410" s="48" t="n">
        <v>12</v>
      </c>
      <c r="I1410" s="106" t="n">
        <f aca="false">PRODUCT(G1410/H1410)</f>
        <v>0.916666666666667</v>
      </c>
      <c r="K1410" s="6"/>
    </row>
    <row r="1411" customFormat="false" ht="15" hidden="false" customHeight="false" outlineLevel="0" collapsed="false">
      <c r="A1411" s="54" t="n">
        <v>1410</v>
      </c>
      <c r="B1411" s="6" t="s">
        <v>3414</v>
      </c>
      <c r="C1411" s="1" t="n">
        <v>1</v>
      </c>
      <c r="D1411" s="1" t="n">
        <v>4</v>
      </c>
      <c r="E1411" s="1" t="n">
        <v>6</v>
      </c>
      <c r="F1411" s="1" t="s">
        <v>41</v>
      </c>
      <c r="G1411" s="1" t="n">
        <f aca="false">PRODUCT(C1411+D1411+E1411)</f>
        <v>11</v>
      </c>
      <c r="H1411" s="48" t="n">
        <v>11</v>
      </c>
      <c r="I1411" s="106" t="n">
        <f aca="false">PRODUCT(G1411/H1411)</f>
        <v>1</v>
      </c>
      <c r="K1411" s="6"/>
    </row>
    <row r="1412" customFormat="false" ht="15" hidden="false" customHeight="false" outlineLevel="0" collapsed="false">
      <c r="A1412" s="54" t="n">
        <v>1411</v>
      </c>
      <c r="B1412" s="6" t="s">
        <v>3415</v>
      </c>
      <c r="C1412" s="1" t="n">
        <v>0</v>
      </c>
      <c r="D1412" s="1" t="n">
        <v>5</v>
      </c>
      <c r="E1412" s="1" t="n">
        <v>6</v>
      </c>
      <c r="F1412" s="1" t="s">
        <v>41</v>
      </c>
      <c r="G1412" s="1" t="n">
        <f aca="false">PRODUCT(C1412+D1412+E1412)</f>
        <v>11</v>
      </c>
      <c r="H1412" s="48" t="n">
        <v>12</v>
      </c>
      <c r="I1412" s="106" t="n">
        <f aca="false">PRODUCT(G1412/H1412)</f>
        <v>0.916666666666667</v>
      </c>
      <c r="K1412" s="6"/>
    </row>
    <row r="1413" customFormat="false" ht="15" hidden="false" customHeight="false" outlineLevel="0" collapsed="false">
      <c r="A1413" s="54" t="n">
        <v>1412</v>
      </c>
      <c r="B1413" s="6" t="s">
        <v>3419</v>
      </c>
      <c r="C1413" s="1" t="n">
        <v>1</v>
      </c>
      <c r="D1413" s="1" t="n">
        <v>1</v>
      </c>
      <c r="E1413" s="1" t="n">
        <v>9</v>
      </c>
      <c r="F1413" s="1" t="s">
        <v>41</v>
      </c>
      <c r="G1413" s="1" t="n">
        <f aca="false">PRODUCT(C1413+D1413+E1413)</f>
        <v>11</v>
      </c>
      <c r="H1413" s="48" t="n">
        <v>10</v>
      </c>
      <c r="I1413" s="106" t="n">
        <f aca="false">PRODUCT(G1413/H1413)</f>
        <v>1.1</v>
      </c>
      <c r="K1413" s="6"/>
    </row>
    <row r="1414" customFormat="false" ht="15" hidden="false" customHeight="false" outlineLevel="0" collapsed="false">
      <c r="A1414" s="54" t="n">
        <v>1413</v>
      </c>
      <c r="B1414" s="6" t="s">
        <v>3420</v>
      </c>
      <c r="C1414" s="1" t="n">
        <v>0</v>
      </c>
      <c r="D1414" s="1" t="n">
        <v>7</v>
      </c>
      <c r="E1414" s="1" t="n">
        <v>4</v>
      </c>
      <c r="F1414" s="1" t="s">
        <v>41</v>
      </c>
      <c r="G1414" s="1" t="n">
        <f aca="false">PRODUCT(C1414+D1414+E1414)</f>
        <v>11</v>
      </c>
      <c r="H1414" s="48" t="n">
        <v>10</v>
      </c>
      <c r="I1414" s="106" t="n">
        <f aca="false">PRODUCT(G1414/H1414)</f>
        <v>1.1</v>
      </c>
      <c r="K1414" s="6"/>
    </row>
    <row r="1415" customFormat="false" ht="15" hidden="false" customHeight="false" outlineLevel="0" collapsed="false">
      <c r="A1415" s="54" t="n">
        <v>1414</v>
      </c>
      <c r="B1415" s="6" t="s">
        <v>3426</v>
      </c>
      <c r="C1415" s="1" t="n">
        <v>1</v>
      </c>
      <c r="D1415" s="1" t="n">
        <v>5</v>
      </c>
      <c r="E1415" s="1" t="n">
        <v>5</v>
      </c>
      <c r="F1415" s="1" t="s">
        <v>41</v>
      </c>
      <c r="G1415" s="1" t="n">
        <f aca="false">PRODUCT(C1415+D1415+E1415)</f>
        <v>11</v>
      </c>
      <c r="H1415" s="48" t="n">
        <v>9</v>
      </c>
      <c r="I1415" s="106" t="n">
        <f aca="false">PRODUCT(G1415/H1415)</f>
        <v>1.22222222222222</v>
      </c>
      <c r="K1415" s="6"/>
    </row>
    <row r="1416" customFormat="false" ht="15" hidden="false" customHeight="false" outlineLevel="0" collapsed="false">
      <c r="A1416" s="54" t="n">
        <v>1415</v>
      </c>
      <c r="B1416" s="6" t="s">
        <v>3427</v>
      </c>
      <c r="C1416" s="1" t="n">
        <v>1</v>
      </c>
      <c r="D1416" s="1" t="n">
        <v>2</v>
      </c>
      <c r="E1416" s="1" t="n">
        <v>8</v>
      </c>
      <c r="F1416" s="1" t="s">
        <v>41</v>
      </c>
      <c r="G1416" s="1" t="n">
        <f aca="false">PRODUCT(C1416+D1416+E1416)</f>
        <v>11</v>
      </c>
      <c r="H1416" s="48" t="n">
        <v>9</v>
      </c>
      <c r="I1416" s="106" t="n">
        <f aca="false">PRODUCT(G1416/H1416)</f>
        <v>1.22222222222222</v>
      </c>
      <c r="K1416" s="6"/>
    </row>
    <row r="1417" customFormat="false" ht="15" hidden="false" customHeight="false" outlineLevel="0" collapsed="false">
      <c r="A1417" s="54" t="n">
        <v>1416</v>
      </c>
      <c r="B1417" s="6" t="s">
        <v>3432</v>
      </c>
      <c r="C1417" s="1" t="n">
        <v>0</v>
      </c>
      <c r="D1417" s="1" t="n">
        <v>6</v>
      </c>
      <c r="E1417" s="1" t="n">
        <v>5</v>
      </c>
      <c r="F1417" s="1" t="s">
        <v>41</v>
      </c>
      <c r="G1417" s="1" t="n">
        <f aca="false">PRODUCT(C1417+D1417+E1417)</f>
        <v>11</v>
      </c>
      <c r="H1417" s="48" t="n">
        <v>8</v>
      </c>
      <c r="I1417" s="106" t="n">
        <f aca="false">PRODUCT(G1417/H1417)</f>
        <v>1.375</v>
      </c>
      <c r="K1417" s="6"/>
    </row>
    <row r="1418" customFormat="false" ht="15" hidden="false" customHeight="false" outlineLevel="0" collapsed="false">
      <c r="A1418" s="54" t="n">
        <v>1417</v>
      </c>
      <c r="B1418" s="6" t="s">
        <v>3445</v>
      </c>
      <c r="C1418" s="1" t="n">
        <v>1</v>
      </c>
      <c r="D1418" s="1" t="n">
        <v>3</v>
      </c>
      <c r="E1418" s="1" t="n">
        <v>7</v>
      </c>
      <c r="F1418" s="1" t="s">
        <v>41</v>
      </c>
      <c r="G1418" s="1" t="n">
        <f aca="false">PRODUCT(C1418+D1418+E1418)</f>
        <v>11</v>
      </c>
      <c r="H1418" s="48" t="n">
        <v>7</v>
      </c>
      <c r="I1418" s="106" t="n">
        <f aca="false">PRODUCT(G1418/H1418)</f>
        <v>1.57142857142857</v>
      </c>
      <c r="K1418" s="6"/>
    </row>
    <row r="1419" customFormat="false" ht="15" hidden="false" customHeight="false" outlineLevel="0" collapsed="false">
      <c r="A1419" s="54" t="n">
        <v>1418</v>
      </c>
      <c r="B1419" s="6" t="s">
        <v>3453</v>
      </c>
      <c r="C1419" s="1" t="n">
        <v>1</v>
      </c>
      <c r="D1419" s="1" t="n">
        <v>4</v>
      </c>
      <c r="E1419" s="1" t="n">
        <v>6</v>
      </c>
      <c r="F1419" s="1" t="s">
        <v>41</v>
      </c>
      <c r="G1419" s="1" t="n">
        <f aca="false">PRODUCT(C1419+D1419+E1419)</f>
        <v>11</v>
      </c>
      <c r="H1419" s="48" t="n">
        <v>6</v>
      </c>
      <c r="I1419" s="106" t="n">
        <f aca="false">PRODUCT(G1419/H1419)</f>
        <v>1.83333333333333</v>
      </c>
      <c r="K1419" s="6"/>
    </row>
    <row r="1420" customFormat="false" ht="15" hidden="false" customHeight="false" outlineLevel="0" collapsed="false">
      <c r="A1420" s="54" t="n">
        <v>1419</v>
      </c>
      <c r="B1420" s="6" t="s">
        <v>3454</v>
      </c>
      <c r="C1420" s="1" t="n">
        <v>2</v>
      </c>
      <c r="D1420" s="1" t="n">
        <v>5</v>
      </c>
      <c r="E1420" s="1" t="n">
        <v>4</v>
      </c>
      <c r="F1420" s="1" t="s">
        <v>41</v>
      </c>
      <c r="G1420" s="1" t="n">
        <f aca="false">PRODUCT(C1420+D1420+E1420)</f>
        <v>11</v>
      </c>
      <c r="H1420" s="48" t="n">
        <v>9</v>
      </c>
      <c r="I1420" s="106" t="n">
        <f aca="false">PRODUCT(G1420/H1420)</f>
        <v>1.22222222222222</v>
      </c>
      <c r="K1420" s="6"/>
    </row>
    <row r="1421" customFormat="false" ht="15" hidden="false" customHeight="false" outlineLevel="0" collapsed="false">
      <c r="A1421" s="54" t="n">
        <v>1420</v>
      </c>
      <c r="B1421" s="6" t="s">
        <v>3458</v>
      </c>
      <c r="C1421" s="1" t="n">
        <v>0</v>
      </c>
      <c r="D1421" s="1" t="n">
        <v>8</v>
      </c>
      <c r="E1421" s="1" t="n">
        <v>3</v>
      </c>
      <c r="F1421" s="1" t="s">
        <v>41</v>
      </c>
      <c r="G1421" s="1" t="n">
        <f aca="false">PRODUCT(C1421+D1421+E1421)</f>
        <v>11</v>
      </c>
      <c r="H1421" s="48" t="n">
        <v>18</v>
      </c>
      <c r="I1421" s="106" t="n">
        <f aca="false">PRODUCT(G1421/H1421)</f>
        <v>0.611111111111111</v>
      </c>
      <c r="K1421" s="56"/>
    </row>
    <row r="1422" customFormat="false" ht="15" hidden="false" customHeight="false" outlineLevel="0" collapsed="false">
      <c r="A1422" s="54" t="n">
        <v>1421</v>
      </c>
      <c r="B1422" s="6" t="s">
        <v>3468</v>
      </c>
      <c r="C1422" s="1" t="n">
        <v>2</v>
      </c>
      <c r="D1422" s="1" t="n">
        <v>5</v>
      </c>
      <c r="E1422" s="1" t="n">
        <v>4</v>
      </c>
      <c r="F1422" s="1" t="s">
        <v>41</v>
      </c>
      <c r="G1422" s="1" t="n">
        <f aca="false">PRODUCT(C1422+D1422+E1422)</f>
        <v>11</v>
      </c>
      <c r="H1422" s="48" t="n">
        <v>4</v>
      </c>
      <c r="I1422" s="106" t="n">
        <f aca="false">PRODUCT(G1422/H1422)</f>
        <v>2.75</v>
      </c>
      <c r="K1422" s="6"/>
    </row>
    <row r="1423" customFormat="false" ht="15" hidden="false" customHeight="false" outlineLevel="0" collapsed="false">
      <c r="A1423" s="54" t="n">
        <v>1422</v>
      </c>
      <c r="B1423" s="56" t="s">
        <v>3493</v>
      </c>
      <c r="C1423" s="1" t="n">
        <v>0</v>
      </c>
      <c r="D1423" s="1" t="n">
        <v>9</v>
      </c>
      <c r="E1423" s="1" t="n">
        <v>2</v>
      </c>
      <c r="F1423" s="1" t="s">
        <v>41</v>
      </c>
      <c r="G1423" s="1" t="n">
        <f aca="false">PRODUCT(C1423+D1423+E1423)</f>
        <v>11</v>
      </c>
      <c r="H1423" s="48" t="n">
        <v>18</v>
      </c>
      <c r="I1423" s="106" t="n">
        <f aca="false">PRODUCT(G1423/H1423)</f>
        <v>0.611111111111111</v>
      </c>
      <c r="K1423" s="6"/>
    </row>
    <row r="1424" customFormat="false" ht="15" hidden="false" customHeight="false" outlineLevel="0" collapsed="false">
      <c r="A1424" s="54" t="n">
        <v>1423</v>
      </c>
      <c r="B1424" s="6" t="s">
        <v>3090</v>
      </c>
      <c r="C1424" s="1" t="n">
        <v>0</v>
      </c>
      <c r="D1424" s="1" t="n">
        <v>1</v>
      </c>
      <c r="E1424" s="1" t="n">
        <v>9</v>
      </c>
      <c r="F1424" s="1" t="s">
        <v>41</v>
      </c>
      <c r="G1424" s="1" t="n">
        <f aca="false">PRODUCT(C1424+D1424+E1424)</f>
        <v>10</v>
      </c>
      <c r="H1424" s="48" t="n">
        <v>9</v>
      </c>
      <c r="I1424" s="106" t="n">
        <f aca="false">PRODUCT(G1424/H1424)</f>
        <v>1.11111111111111</v>
      </c>
      <c r="K1424" s="6"/>
    </row>
    <row r="1425" customFormat="false" ht="15" hidden="false" customHeight="false" outlineLevel="0" collapsed="false">
      <c r="A1425" s="54" t="n">
        <v>1424</v>
      </c>
      <c r="B1425" s="6" t="s">
        <v>3149</v>
      </c>
      <c r="C1425" s="1" t="n">
        <v>1</v>
      </c>
      <c r="D1425" s="1" t="n">
        <v>5</v>
      </c>
      <c r="E1425" s="1" t="n">
        <v>4</v>
      </c>
      <c r="F1425" s="1" t="s">
        <v>41</v>
      </c>
      <c r="G1425" s="1" t="n">
        <f aca="false">PRODUCT(C1425+D1425+E1425)</f>
        <v>10</v>
      </c>
      <c r="H1425" s="48" t="n">
        <v>40</v>
      </c>
      <c r="I1425" s="106" t="n">
        <f aca="false">PRODUCT(G1425/H1425)</f>
        <v>0.25</v>
      </c>
      <c r="K1425" s="6"/>
    </row>
    <row r="1426" customFormat="false" ht="15" hidden="false" customHeight="false" outlineLevel="0" collapsed="false">
      <c r="A1426" s="54" t="n">
        <v>1425</v>
      </c>
      <c r="B1426" s="6" t="s">
        <v>3165</v>
      </c>
      <c r="C1426" s="1" t="n">
        <v>1</v>
      </c>
      <c r="D1426" s="1" t="n">
        <v>7</v>
      </c>
      <c r="E1426" s="1" t="n">
        <v>2</v>
      </c>
      <c r="F1426" s="1" t="s">
        <v>41</v>
      </c>
      <c r="G1426" s="1" t="n">
        <f aca="false">PRODUCT(C1426+D1426+E1426)</f>
        <v>10</v>
      </c>
      <c r="H1426" s="48" t="n">
        <v>14</v>
      </c>
      <c r="I1426" s="106" t="n">
        <f aca="false">PRODUCT(G1426/H1426)</f>
        <v>0.714285714285714</v>
      </c>
      <c r="K1426" s="56"/>
    </row>
    <row r="1427" customFormat="false" ht="15" hidden="false" customHeight="false" outlineLevel="0" collapsed="false">
      <c r="A1427" s="54" t="n">
        <v>1426</v>
      </c>
      <c r="B1427" s="6" t="s">
        <v>3166</v>
      </c>
      <c r="C1427" s="1" t="n">
        <v>0</v>
      </c>
      <c r="D1427" s="1" t="n">
        <v>2</v>
      </c>
      <c r="E1427" s="1" t="n">
        <v>8</v>
      </c>
      <c r="F1427" s="1" t="s">
        <v>41</v>
      </c>
      <c r="G1427" s="1" t="n">
        <f aca="false">PRODUCT(C1427+D1427+E1427)</f>
        <v>10</v>
      </c>
      <c r="H1427" s="48" t="n">
        <v>50</v>
      </c>
      <c r="I1427" s="106" t="n">
        <f aca="false">PRODUCT(G1427/H1427)</f>
        <v>0.2</v>
      </c>
      <c r="K1427" s="6"/>
    </row>
    <row r="1428" customFormat="false" ht="15" hidden="false" customHeight="false" outlineLevel="0" collapsed="false">
      <c r="A1428" s="54" t="n">
        <v>1427</v>
      </c>
      <c r="B1428" s="56" t="s">
        <v>534</v>
      </c>
      <c r="C1428" s="1" t="n">
        <v>0</v>
      </c>
      <c r="D1428" s="1" t="n">
        <v>5</v>
      </c>
      <c r="E1428" s="1" t="n">
        <v>5</v>
      </c>
      <c r="F1428" s="1" t="s">
        <v>41</v>
      </c>
      <c r="G1428" s="1" t="n">
        <f aca="false">PRODUCT(C1428+D1428+E1428)</f>
        <v>10</v>
      </c>
      <c r="H1428" s="48" t="n">
        <v>23</v>
      </c>
      <c r="I1428" s="106" t="n">
        <f aca="false">PRODUCT(G1428/H1428)</f>
        <v>0.434782608695652</v>
      </c>
      <c r="K1428" s="6"/>
    </row>
    <row r="1429" customFormat="false" ht="15" hidden="false" customHeight="false" outlineLevel="0" collapsed="false">
      <c r="A1429" s="54" t="n">
        <v>1428</v>
      </c>
      <c r="B1429" s="6" t="s">
        <v>3204</v>
      </c>
      <c r="C1429" s="1" t="n">
        <v>1</v>
      </c>
      <c r="D1429" s="1" t="n">
        <v>5</v>
      </c>
      <c r="E1429" s="1" t="n">
        <v>4</v>
      </c>
      <c r="F1429" s="1" t="s">
        <v>41</v>
      </c>
      <c r="G1429" s="1" t="n">
        <f aca="false">PRODUCT(C1429+D1429+E1429)</f>
        <v>10</v>
      </c>
      <c r="H1429" s="48" t="n">
        <v>24</v>
      </c>
      <c r="I1429" s="106" t="n">
        <f aca="false">PRODUCT(G1429/H1429)</f>
        <v>0.416666666666667</v>
      </c>
      <c r="K1429" s="56"/>
    </row>
    <row r="1430" customFormat="false" ht="15" hidden="false" customHeight="false" outlineLevel="0" collapsed="false">
      <c r="A1430" s="54" t="n">
        <v>1429</v>
      </c>
      <c r="B1430" s="6" t="s">
        <v>3244</v>
      </c>
      <c r="C1430" s="1" t="n">
        <v>0</v>
      </c>
      <c r="D1430" s="1" t="n">
        <v>1</v>
      </c>
      <c r="E1430" s="1" t="n">
        <v>9</v>
      </c>
      <c r="F1430" s="1" t="s">
        <v>41</v>
      </c>
      <c r="G1430" s="1" t="n">
        <f aca="false">PRODUCT(C1430+D1430+E1430)</f>
        <v>10</v>
      </c>
      <c r="H1430" s="48" t="n">
        <v>26</v>
      </c>
      <c r="I1430" s="106" t="n">
        <f aca="false">PRODUCT(G1430/H1430)</f>
        <v>0.384615384615385</v>
      </c>
      <c r="K1430" s="6"/>
    </row>
    <row r="1431" customFormat="false" ht="15" hidden="false" customHeight="false" outlineLevel="0" collapsed="false">
      <c r="A1431" s="54" t="n">
        <v>1430</v>
      </c>
      <c r="B1431" s="56" t="s">
        <v>395</v>
      </c>
      <c r="C1431" s="1" t="n">
        <v>1</v>
      </c>
      <c r="D1431" s="1" t="n">
        <v>2</v>
      </c>
      <c r="E1431" s="1" t="n">
        <v>7</v>
      </c>
      <c r="F1431" s="1" t="s">
        <v>41</v>
      </c>
      <c r="G1431" s="1" t="n">
        <f aca="false">PRODUCT(C1431+D1431+E1431)</f>
        <v>10</v>
      </c>
      <c r="H1431" s="48" t="n">
        <v>21</v>
      </c>
      <c r="I1431" s="106" t="n">
        <f aca="false">PRODUCT(G1431/H1431)</f>
        <v>0.476190476190476</v>
      </c>
      <c r="K1431" s="6"/>
    </row>
    <row r="1432" customFormat="false" ht="15" hidden="false" customHeight="false" outlineLevel="0" collapsed="false">
      <c r="A1432" s="54" t="n">
        <v>1431</v>
      </c>
      <c r="B1432" s="6" t="s">
        <v>3285</v>
      </c>
      <c r="C1432" s="1" t="n">
        <v>1</v>
      </c>
      <c r="D1432" s="1" t="n">
        <v>7</v>
      </c>
      <c r="E1432" s="1" t="n">
        <v>2</v>
      </c>
      <c r="F1432" s="1" t="s">
        <v>41</v>
      </c>
      <c r="G1432" s="1" t="n">
        <f aca="false">PRODUCT(C1432+D1432+E1432)</f>
        <v>10</v>
      </c>
      <c r="H1432" s="48" t="n">
        <v>24</v>
      </c>
      <c r="I1432" s="106" t="n">
        <f aca="false">PRODUCT(G1432/H1432)</f>
        <v>0.416666666666667</v>
      </c>
      <c r="K1432" s="56"/>
    </row>
    <row r="1433" customFormat="false" ht="15" hidden="false" customHeight="false" outlineLevel="0" collapsed="false">
      <c r="A1433" s="54" t="n">
        <v>1432</v>
      </c>
      <c r="B1433" s="6" t="s">
        <v>3291</v>
      </c>
      <c r="C1433" s="1" t="n">
        <v>0</v>
      </c>
      <c r="D1433" s="1" t="n">
        <v>2</v>
      </c>
      <c r="E1433" s="1" t="n">
        <v>8</v>
      </c>
      <c r="F1433" s="1" t="s">
        <v>41</v>
      </c>
      <c r="G1433" s="1" t="n">
        <f aca="false">PRODUCT(C1433+D1433+E1433)</f>
        <v>10</v>
      </c>
      <c r="H1433" s="48" t="n">
        <v>19</v>
      </c>
      <c r="I1433" s="106" t="n">
        <f aca="false">PRODUCT(G1433/H1433)</f>
        <v>0.526315789473684</v>
      </c>
      <c r="K1433" s="6"/>
    </row>
    <row r="1434" customFormat="false" ht="15" hidden="false" customHeight="false" outlineLevel="0" collapsed="false">
      <c r="A1434" s="54" t="n">
        <v>1433</v>
      </c>
      <c r="B1434" s="56" t="s">
        <v>109</v>
      </c>
      <c r="C1434" s="1" t="n">
        <v>0</v>
      </c>
      <c r="D1434" s="1" t="n">
        <v>6</v>
      </c>
      <c r="E1434" s="1" t="n">
        <v>4</v>
      </c>
      <c r="F1434" s="1" t="s">
        <v>41</v>
      </c>
      <c r="G1434" s="1" t="n">
        <f aca="false">PRODUCT(C1434+D1434+E1434)</f>
        <v>10</v>
      </c>
      <c r="H1434" s="48" t="n">
        <v>34</v>
      </c>
      <c r="I1434" s="106" t="n">
        <f aca="false">PRODUCT(G1434/H1434)</f>
        <v>0.294117647058824</v>
      </c>
      <c r="K1434" s="6"/>
    </row>
    <row r="1435" customFormat="false" ht="15" hidden="false" customHeight="false" outlineLevel="0" collapsed="false">
      <c r="A1435" s="54" t="n">
        <v>1434</v>
      </c>
      <c r="B1435" s="6" t="s">
        <v>3318</v>
      </c>
      <c r="C1435" s="1" t="n">
        <v>0</v>
      </c>
      <c r="D1435" s="1" t="n">
        <v>9</v>
      </c>
      <c r="E1435" s="1" t="n">
        <v>1</v>
      </c>
      <c r="F1435" s="1" t="s">
        <v>41</v>
      </c>
      <c r="G1435" s="1" t="n">
        <f aca="false">PRODUCT(C1435+D1435+E1435)</f>
        <v>10</v>
      </c>
      <c r="H1435" s="48" t="n">
        <v>24</v>
      </c>
      <c r="I1435" s="106" t="n">
        <f aca="false">PRODUCT(G1435/H1435)</f>
        <v>0.416666666666667</v>
      </c>
      <c r="K1435" s="6"/>
    </row>
    <row r="1436" customFormat="false" ht="15" hidden="false" customHeight="false" outlineLevel="0" collapsed="false">
      <c r="A1436" s="54" t="n">
        <v>1435</v>
      </c>
      <c r="B1436" s="6" t="s">
        <v>3325</v>
      </c>
      <c r="C1436" s="1" t="n">
        <v>1</v>
      </c>
      <c r="D1436" s="1" t="n">
        <v>5</v>
      </c>
      <c r="E1436" s="1" t="n">
        <v>4</v>
      </c>
      <c r="F1436" s="1" t="s">
        <v>41</v>
      </c>
      <c r="G1436" s="1" t="n">
        <f aca="false">PRODUCT(C1436+D1436+E1436)</f>
        <v>10</v>
      </c>
      <c r="H1436" s="48" t="n">
        <v>26</v>
      </c>
      <c r="I1436" s="106" t="n">
        <f aca="false">PRODUCT(G1436/H1436)</f>
        <v>0.384615384615385</v>
      </c>
      <c r="K1436" s="6"/>
    </row>
    <row r="1437" customFormat="false" ht="15" hidden="false" customHeight="false" outlineLevel="0" collapsed="false">
      <c r="A1437" s="54" t="n">
        <v>1436</v>
      </c>
      <c r="B1437" s="6" t="s">
        <v>3343</v>
      </c>
      <c r="C1437" s="1" t="n">
        <v>2</v>
      </c>
      <c r="D1437" s="1" t="n">
        <v>4</v>
      </c>
      <c r="E1437" s="1" t="n">
        <v>4</v>
      </c>
      <c r="F1437" s="1" t="s">
        <v>41</v>
      </c>
      <c r="G1437" s="1" t="n">
        <f aca="false">PRODUCT(C1437+D1437+E1437)</f>
        <v>10</v>
      </c>
      <c r="H1437" s="48" t="n">
        <v>19</v>
      </c>
      <c r="I1437" s="106" t="n">
        <f aca="false">PRODUCT(G1437/H1437)</f>
        <v>0.526315789473684</v>
      </c>
      <c r="K1437" s="56"/>
    </row>
    <row r="1438" customFormat="false" ht="15" hidden="false" customHeight="false" outlineLevel="0" collapsed="false">
      <c r="A1438" s="54" t="n">
        <v>1437</v>
      </c>
      <c r="B1438" s="6" t="s">
        <v>3350</v>
      </c>
      <c r="C1438" s="1" t="n">
        <v>0</v>
      </c>
      <c r="D1438" s="1" t="n">
        <v>4</v>
      </c>
      <c r="E1438" s="1" t="n">
        <v>6</v>
      </c>
      <c r="F1438" s="1" t="s">
        <v>41</v>
      </c>
      <c r="G1438" s="1" t="n">
        <f aca="false">PRODUCT(C1438+D1438+E1438)</f>
        <v>10</v>
      </c>
      <c r="H1438" s="48" t="n">
        <v>20</v>
      </c>
      <c r="I1438" s="106" t="n">
        <f aca="false">PRODUCT(G1438/H1438)</f>
        <v>0.5</v>
      </c>
      <c r="K1438" s="6"/>
    </row>
    <row r="1439" customFormat="false" ht="15" hidden="false" customHeight="false" outlineLevel="0" collapsed="false">
      <c r="A1439" s="54" t="n">
        <v>1438</v>
      </c>
      <c r="B1439" s="56" t="s">
        <v>3358</v>
      </c>
      <c r="C1439" s="1" t="n">
        <v>2</v>
      </c>
      <c r="D1439" s="1" t="n">
        <v>0</v>
      </c>
      <c r="E1439" s="1" t="n">
        <v>8</v>
      </c>
      <c r="F1439" s="1" t="s">
        <v>41</v>
      </c>
      <c r="G1439" s="1" t="n">
        <f aca="false">PRODUCT(C1439+D1439+E1439)</f>
        <v>10</v>
      </c>
      <c r="H1439" s="48" t="n">
        <v>11</v>
      </c>
      <c r="I1439" s="106" t="n">
        <f aca="false">PRODUCT(G1439/H1439)</f>
        <v>0.909090909090909</v>
      </c>
      <c r="K1439" s="6"/>
    </row>
    <row r="1440" customFormat="false" ht="15" hidden="false" customHeight="false" outlineLevel="0" collapsed="false">
      <c r="A1440" s="54" t="n">
        <v>1439</v>
      </c>
      <c r="B1440" s="6" t="s">
        <v>3372</v>
      </c>
      <c r="C1440" s="1" t="n">
        <v>0</v>
      </c>
      <c r="D1440" s="1" t="n">
        <v>2</v>
      </c>
      <c r="E1440" s="1" t="n">
        <v>8</v>
      </c>
      <c r="F1440" s="1" t="s">
        <v>41</v>
      </c>
      <c r="G1440" s="1" t="n">
        <f aca="false">PRODUCT(C1440+D1440+E1440)</f>
        <v>10</v>
      </c>
      <c r="H1440" s="48" t="n">
        <v>15</v>
      </c>
      <c r="I1440" s="106" t="n">
        <f aca="false">PRODUCT(G1440/H1440)</f>
        <v>0.666666666666667</v>
      </c>
      <c r="K1440" s="6"/>
    </row>
    <row r="1441" customFormat="false" ht="15" hidden="false" customHeight="false" outlineLevel="0" collapsed="false">
      <c r="A1441" s="54" t="n">
        <v>1440</v>
      </c>
      <c r="B1441" s="6" t="s">
        <v>3373</v>
      </c>
      <c r="C1441" s="1" t="n">
        <v>0</v>
      </c>
      <c r="D1441" s="1" t="n">
        <v>6</v>
      </c>
      <c r="E1441" s="1" t="n">
        <v>4</v>
      </c>
      <c r="F1441" s="1" t="s">
        <v>41</v>
      </c>
      <c r="G1441" s="1" t="n">
        <f aca="false">PRODUCT(C1441+D1441+E1441)</f>
        <v>10</v>
      </c>
      <c r="H1441" s="48" t="n">
        <v>19</v>
      </c>
      <c r="I1441" s="106" t="n">
        <f aca="false">PRODUCT(G1441/H1441)</f>
        <v>0.526315789473684</v>
      </c>
      <c r="K1441" s="6"/>
    </row>
    <row r="1442" customFormat="false" ht="15" hidden="false" customHeight="false" outlineLevel="0" collapsed="false">
      <c r="A1442" s="54" t="n">
        <v>1441</v>
      </c>
      <c r="B1442" s="6" t="s">
        <v>3375</v>
      </c>
      <c r="C1442" s="1" t="n">
        <v>0</v>
      </c>
      <c r="D1442" s="1" t="n">
        <v>5</v>
      </c>
      <c r="E1442" s="1" t="n">
        <v>5</v>
      </c>
      <c r="F1442" s="1" t="s">
        <v>41</v>
      </c>
      <c r="G1442" s="1" t="n">
        <f aca="false">PRODUCT(C1442+D1442+E1442)</f>
        <v>10</v>
      </c>
      <c r="H1442" s="48" t="n">
        <v>13</v>
      </c>
      <c r="I1442" s="106" t="n">
        <f aca="false">PRODUCT(G1442/H1442)</f>
        <v>0.769230769230769</v>
      </c>
      <c r="K1442" s="6"/>
    </row>
    <row r="1443" customFormat="false" ht="15" hidden="false" customHeight="false" outlineLevel="0" collapsed="false">
      <c r="A1443" s="54" t="n">
        <v>1442</v>
      </c>
      <c r="B1443" s="6" t="s">
        <v>3380</v>
      </c>
      <c r="C1443" s="1" t="n">
        <v>1</v>
      </c>
      <c r="D1443" s="1" t="n">
        <v>7</v>
      </c>
      <c r="E1443" s="1" t="n">
        <v>2</v>
      </c>
      <c r="F1443" s="1" t="s">
        <v>41</v>
      </c>
      <c r="G1443" s="1" t="n">
        <f aca="false">PRODUCT(C1443+D1443+E1443)</f>
        <v>10</v>
      </c>
      <c r="H1443" s="48" t="n">
        <v>14</v>
      </c>
      <c r="I1443" s="106" t="n">
        <f aca="false">PRODUCT(G1443/H1443)</f>
        <v>0.714285714285714</v>
      </c>
      <c r="K1443" s="6"/>
    </row>
    <row r="1444" customFormat="false" ht="15" hidden="false" customHeight="false" outlineLevel="0" collapsed="false">
      <c r="A1444" s="54" t="n">
        <v>1443</v>
      </c>
      <c r="B1444" s="6" t="s">
        <v>3392</v>
      </c>
      <c r="C1444" s="1" t="n">
        <v>0</v>
      </c>
      <c r="D1444" s="1" t="n">
        <v>3</v>
      </c>
      <c r="E1444" s="1" t="n">
        <v>7</v>
      </c>
      <c r="F1444" s="1" t="s">
        <v>41</v>
      </c>
      <c r="G1444" s="1" t="n">
        <f aca="false">PRODUCT(C1444+D1444+E1444)</f>
        <v>10</v>
      </c>
      <c r="H1444" s="48" t="n">
        <v>20</v>
      </c>
      <c r="I1444" s="106" t="n">
        <f aca="false">PRODUCT(G1444/H1444)</f>
        <v>0.5</v>
      </c>
      <c r="K1444" s="6"/>
    </row>
    <row r="1445" customFormat="false" ht="15" hidden="false" customHeight="false" outlineLevel="0" collapsed="false">
      <c r="A1445" s="54" t="n">
        <v>1444</v>
      </c>
      <c r="B1445" s="6" t="s">
        <v>3416</v>
      </c>
      <c r="C1445" s="1" t="n">
        <v>0</v>
      </c>
      <c r="D1445" s="1" t="n">
        <v>4</v>
      </c>
      <c r="E1445" s="1" t="n">
        <v>6</v>
      </c>
      <c r="F1445" s="1" t="s">
        <v>41</v>
      </c>
      <c r="G1445" s="1" t="n">
        <f aca="false">PRODUCT(C1445+D1445+E1445)</f>
        <v>10</v>
      </c>
      <c r="H1445" s="48" t="n">
        <v>13</v>
      </c>
      <c r="I1445" s="106" t="n">
        <f aca="false">PRODUCT(G1445/H1445)</f>
        <v>0.769230769230769</v>
      </c>
      <c r="K1445" s="6"/>
    </row>
    <row r="1446" customFormat="false" ht="15" hidden="false" customHeight="false" outlineLevel="0" collapsed="false">
      <c r="A1446" s="54" t="n">
        <v>1445</v>
      </c>
      <c r="B1446" s="6" t="s">
        <v>3422</v>
      </c>
      <c r="C1446" s="1" t="n">
        <v>0</v>
      </c>
      <c r="D1446" s="1" t="n">
        <v>7</v>
      </c>
      <c r="E1446" s="1" t="n">
        <v>3</v>
      </c>
      <c r="F1446" s="1" t="s">
        <v>41</v>
      </c>
      <c r="G1446" s="1" t="n">
        <f aca="false">PRODUCT(C1446+D1446+E1446)</f>
        <v>10</v>
      </c>
      <c r="H1446" s="48" t="n">
        <v>18</v>
      </c>
      <c r="I1446" s="106" t="n">
        <f aca="false">PRODUCT(G1446/H1446)</f>
        <v>0.555555555555556</v>
      </c>
      <c r="K1446" s="6"/>
    </row>
    <row r="1447" customFormat="false" ht="15" hidden="false" customHeight="false" outlineLevel="0" collapsed="false">
      <c r="A1447" s="54" t="n">
        <v>1446</v>
      </c>
      <c r="B1447" s="6" t="s">
        <v>3431</v>
      </c>
      <c r="C1447" s="1" t="n">
        <v>0</v>
      </c>
      <c r="D1447" s="1" t="n">
        <v>2</v>
      </c>
      <c r="E1447" s="1" t="n">
        <v>8</v>
      </c>
      <c r="F1447" s="1" t="s">
        <v>41</v>
      </c>
      <c r="G1447" s="1" t="n">
        <f aca="false">PRODUCT(C1447+D1447+E1447)</f>
        <v>10</v>
      </c>
      <c r="H1447" s="48" t="n">
        <v>13</v>
      </c>
      <c r="I1447" s="106" t="n">
        <f aca="false">PRODUCT(G1447/H1447)</f>
        <v>0.769230769230769</v>
      </c>
      <c r="K1447" s="6"/>
    </row>
    <row r="1448" customFormat="false" ht="15" hidden="false" customHeight="false" outlineLevel="0" collapsed="false">
      <c r="A1448" s="54" t="n">
        <v>1447</v>
      </c>
      <c r="B1448" s="6" t="s">
        <v>3433</v>
      </c>
      <c r="C1448" s="1" t="n">
        <v>0</v>
      </c>
      <c r="D1448" s="1" t="n">
        <v>4</v>
      </c>
      <c r="E1448" s="1" t="n">
        <v>6</v>
      </c>
      <c r="F1448" s="1" t="s">
        <v>41</v>
      </c>
      <c r="G1448" s="1" t="n">
        <f aca="false">PRODUCT(C1448+D1448+E1448)</f>
        <v>10</v>
      </c>
      <c r="H1448" s="48" t="n">
        <v>13</v>
      </c>
      <c r="I1448" s="106" t="n">
        <f aca="false">PRODUCT(G1448/H1448)</f>
        <v>0.769230769230769</v>
      </c>
      <c r="K1448" s="6"/>
    </row>
    <row r="1449" customFormat="false" ht="15" hidden="false" customHeight="false" outlineLevel="0" collapsed="false">
      <c r="A1449" s="54" t="n">
        <v>1448</v>
      </c>
      <c r="B1449" s="6" t="s">
        <v>3460</v>
      </c>
      <c r="C1449" s="1" t="n">
        <v>2</v>
      </c>
      <c r="D1449" s="1" t="n">
        <v>5</v>
      </c>
      <c r="E1449" s="1" t="n">
        <v>3</v>
      </c>
      <c r="F1449" s="1" t="s">
        <v>41</v>
      </c>
      <c r="G1449" s="1" t="n">
        <f aca="false">PRODUCT(C1449+D1449+E1449)</f>
        <v>10</v>
      </c>
      <c r="H1449" s="48" t="n">
        <v>10</v>
      </c>
      <c r="I1449" s="106" t="n">
        <f aca="false">PRODUCT(G1449/H1449)</f>
        <v>1</v>
      </c>
      <c r="K1449" s="6"/>
    </row>
    <row r="1450" customFormat="false" ht="15" hidden="false" customHeight="false" outlineLevel="0" collapsed="false">
      <c r="A1450" s="54" t="n">
        <v>1449</v>
      </c>
      <c r="B1450" s="6" t="s">
        <v>3461</v>
      </c>
      <c r="C1450" s="1" t="n">
        <v>0</v>
      </c>
      <c r="D1450" s="1" t="n">
        <v>1</v>
      </c>
      <c r="E1450" s="1" t="n">
        <v>9</v>
      </c>
      <c r="F1450" s="1" t="s">
        <v>41</v>
      </c>
      <c r="G1450" s="1" t="n">
        <f aca="false">PRODUCT(C1450+D1450+E1450)</f>
        <v>10</v>
      </c>
      <c r="H1450" s="48" t="n">
        <v>10</v>
      </c>
      <c r="I1450" s="106" t="n">
        <f aca="false">PRODUCT(G1450/H1450)</f>
        <v>1</v>
      </c>
      <c r="K1450" s="6"/>
    </row>
    <row r="1451" customFormat="false" ht="15" hidden="false" customHeight="false" outlineLevel="0" collapsed="false">
      <c r="A1451" s="54" t="n">
        <v>1450</v>
      </c>
      <c r="B1451" s="6" t="s">
        <v>3462</v>
      </c>
      <c r="C1451" s="1" t="n">
        <v>1</v>
      </c>
      <c r="D1451" s="1" t="n">
        <v>7</v>
      </c>
      <c r="E1451" s="1" t="n">
        <v>2</v>
      </c>
      <c r="F1451" s="1" t="s">
        <v>41</v>
      </c>
      <c r="G1451" s="1" t="n">
        <f aca="false">PRODUCT(C1451+D1451+E1451)</f>
        <v>10</v>
      </c>
      <c r="H1451" s="48" t="n">
        <v>10</v>
      </c>
      <c r="I1451" s="106" t="n">
        <f aca="false">PRODUCT(G1451/H1451)</f>
        <v>1</v>
      </c>
      <c r="K1451" s="6"/>
    </row>
    <row r="1452" customFormat="false" ht="15" hidden="false" customHeight="false" outlineLevel="0" collapsed="false">
      <c r="A1452" s="54" t="n">
        <v>1451</v>
      </c>
      <c r="B1452" s="6" t="s">
        <v>3463</v>
      </c>
      <c r="C1452" s="1" t="n">
        <v>1</v>
      </c>
      <c r="D1452" s="1" t="n">
        <v>2</v>
      </c>
      <c r="E1452" s="1" t="n">
        <v>7</v>
      </c>
      <c r="F1452" s="1" t="s">
        <v>41</v>
      </c>
      <c r="G1452" s="1" t="n">
        <f aca="false">PRODUCT(C1452+D1452+E1452)</f>
        <v>10</v>
      </c>
      <c r="H1452" s="48" t="n">
        <v>10</v>
      </c>
      <c r="I1452" s="106" t="n">
        <f aca="false">PRODUCT(G1452/H1452)</f>
        <v>1</v>
      </c>
      <c r="K1452" s="6"/>
    </row>
    <row r="1453" customFormat="false" ht="15" hidden="false" customHeight="false" outlineLevel="0" collapsed="false">
      <c r="A1453" s="54" t="n">
        <v>1452</v>
      </c>
      <c r="B1453" s="6" t="s">
        <v>3464</v>
      </c>
      <c r="C1453" s="1" t="n">
        <v>1</v>
      </c>
      <c r="D1453" s="1" t="n">
        <v>3</v>
      </c>
      <c r="E1453" s="1" t="n">
        <v>6</v>
      </c>
      <c r="F1453" s="1" t="s">
        <v>41</v>
      </c>
      <c r="G1453" s="1" t="n">
        <f aca="false">PRODUCT(C1453+D1453+E1453)</f>
        <v>10</v>
      </c>
      <c r="H1453" s="48" t="n">
        <v>10</v>
      </c>
      <c r="I1453" s="106" t="n">
        <f aca="false">PRODUCT(G1453/H1453)</f>
        <v>1</v>
      </c>
      <c r="K1453" s="6"/>
    </row>
    <row r="1454" customFormat="false" ht="15" hidden="false" customHeight="false" outlineLevel="0" collapsed="false">
      <c r="A1454" s="54" t="n">
        <v>1453</v>
      </c>
      <c r="B1454" s="6" t="s">
        <v>3471</v>
      </c>
      <c r="C1454" s="1" t="n">
        <v>0</v>
      </c>
      <c r="D1454" s="1" t="n">
        <v>1</v>
      </c>
      <c r="E1454" s="1" t="n">
        <v>9</v>
      </c>
      <c r="F1454" s="1" t="s">
        <v>41</v>
      </c>
      <c r="G1454" s="1" t="n">
        <f aca="false">PRODUCT(C1454+D1454+E1454)</f>
        <v>10</v>
      </c>
      <c r="H1454" s="48" t="n">
        <v>7</v>
      </c>
      <c r="I1454" s="106" t="n">
        <f aca="false">PRODUCT(G1454/H1454)</f>
        <v>1.42857142857143</v>
      </c>
      <c r="K1454" s="6"/>
    </row>
    <row r="1455" customFormat="false" ht="15" hidden="false" customHeight="false" outlineLevel="0" collapsed="false">
      <c r="A1455" s="54" t="n">
        <v>1454</v>
      </c>
      <c r="B1455" s="6" t="s">
        <v>3474</v>
      </c>
      <c r="C1455" s="1" t="n">
        <v>0</v>
      </c>
      <c r="D1455" s="1" t="n">
        <v>4</v>
      </c>
      <c r="E1455" s="1" t="n">
        <v>6</v>
      </c>
      <c r="F1455" s="1" t="s">
        <v>41</v>
      </c>
      <c r="G1455" s="1" t="n">
        <f aca="false">PRODUCT(C1455+D1455+E1455)</f>
        <v>10</v>
      </c>
      <c r="H1455" s="48" t="n">
        <v>7</v>
      </c>
      <c r="I1455" s="106" t="n">
        <f aca="false">PRODUCT(G1455/H1455)</f>
        <v>1.42857142857143</v>
      </c>
      <c r="K1455" s="6"/>
    </row>
    <row r="1456" customFormat="false" ht="15" hidden="false" customHeight="false" outlineLevel="0" collapsed="false">
      <c r="A1456" s="54" t="n">
        <v>1455</v>
      </c>
      <c r="B1456" s="6" t="s">
        <v>3487</v>
      </c>
      <c r="C1456" s="1" t="n">
        <v>0</v>
      </c>
      <c r="D1456" s="1" t="n">
        <v>3</v>
      </c>
      <c r="E1456" s="1" t="n">
        <v>7</v>
      </c>
      <c r="F1456" s="1" t="s">
        <v>41</v>
      </c>
      <c r="G1456" s="1" t="n">
        <f aca="false">PRODUCT(C1456+D1456+E1456)</f>
        <v>10</v>
      </c>
      <c r="H1456" s="48" t="n">
        <v>5</v>
      </c>
      <c r="I1456" s="106" t="n">
        <f aca="false">PRODUCT(G1456/H1456)</f>
        <v>2</v>
      </c>
      <c r="K1456" s="6"/>
    </row>
    <row r="1457" customFormat="false" ht="15" hidden="false" customHeight="false" outlineLevel="0" collapsed="false">
      <c r="A1457" s="54" t="n">
        <v>1456</v>
      </c>
      <c r="B1457" s="6" t="s">
        <v>536</v>
      </c>
      <c r="C1457" s="1" t="n">
        <v>0</v>
      </c>
      <c r="D1457" s="1" t="n">
        <v>4</v>
      </c>
      <c r="E1457" s="1" t="n">
        <v>6</v>
      </c>
      <c r="F1457" s="1" t="s">
        <v>41</v>
      </c>
      <c r="G1457" s="1" t="n">
        <f aca="false">PRODUCT(C1457+D1457+E1457)</f>
        <v>10</v>
      </c>
      <c r="H1457" s="48" t="n">
        <v>4</v>
      </c>
      <c r="I1457" s="106" t="n">
        <f aca="false">PRODUCT(G1457/H1457)</f>
        <v>2.5</v>
      </c>
      <c r="K1457" s="56"/>
    </row>
    <row r="1458" customFormat="false" ht="15" hidden="false" customHeight="false" outlineLevel="0" collapsed="false">
      <c r="A1458" s="54" t="n">
        <v>1457</v>
      </c>
      <c r="B1458" s="6" t="s">
        <v>3088</v>
      </c>
      <c r="C1458" s="1" t="n">
        <v>0</v>
      </c>
      <c r="D1458" s="1" t="n">
        <v>3</v>
      </c>
      <c r="E1458" s="1" t="n">
        <v>6</v>
      </c>
      <c r="F1458" s="1" t="s">
        <v>41</v>
      </c>
      <c r="G1458" s="1" t="n">
        <f aca="false">PRODUCT(C1458+D1458+E1458)</f>
        <v>9</v>
      </c>
      <c r="H1458" s="48" t="n">
        <v>14</v>
      </c>
      <c r="I1458" s="106" t="n">
        <f aca="false">PRODUCT(G1458/H1458)</f>
        <v>0.642857142857143</v>
      </c>
      <c r="K1458" s="6"/>
    </row>
    <row r="1459" customFormat="false" ht="15" hidden="false" customHeight="false" outlineLevel="0" collapsed="false">
      <c r="A1459" s="54" t="n">
        <v>1458</v>
      </c>
      <c r="B1459" s="56" t="s">
        <v>455</v>
      </c>
      <c r="C1459" s="1" t="n">
        <v>0</v>
      </c>
      <c r="D1459" s="1" t="n">
        <v>0</v>
      </c>
      <c r="E1459" s="1" t="n">
        <v>9</v>
      </c>
      <c r="F1459" s="1" t="s">
        <v>41</v>
      </c>
      <c r="G1459" s="1" t="n">
        <f aca="false">PRODUCT(C1459+D1459+E1459)</f>
        <v>9</v>
      </c>
      <c r="H1459" s="48" t="n">
        <v>39</v>
      </c>
      <c r="I1459" s="106" t="n">
        <f aca="false">PRODUCT(G1459/H1459)</f>
        <v>0.230769230769231</v>
      </c>
      <c r="K1459" s="6"/>
    </row>
    <row r="1460" customFormat="false" ht="15" hidden="false" customHeight="false" outlineLevel="0" collapsed="false">
      <c r="A1460" s="54" t="n">
        <v>1459</v>
      </c>
      <c r="B1460" s="6" t="s">
        <v>3114</v>
      </c>
      <c r="C1460" s="1" t="n">
        <v>0</v>
      </c>
      <c r="D1460" s="1" t="n">
        <v>1</v>
      </c>
      <c r="E1460" s="1" t="n">
        <v>8</v>
      </c>
      <c r="F1460" s="1" t="s">
        <v>41</v>
      </c>
      <c r="G1460" s="1" t="n">
        <f aca="false">PRODUCT(C1460+D1460+E1460)</f>
        <v>9</v>
      </c>
      <c r="H1460" s="48" t="n">
        <v>24</v>
      </c>
      <c r="I1460" s="106" t="n">
        <f aca="false">PRODUCT(G1460/H1460)</f>
        <v>0.375</v>
      </c>
      <c r="K1460" s="6"/>
    </row>
    <row r="1461" customFormat="false" ht="15" hidden="false" customHeight="false" outlineLevel="0" collapsed="false">
      <c r="A1461" s="54" t="n">
        <v>1460</v>
      </c>
      <c r="B1461" s="6" t="s">
        <v>3148</v>
      </c>
      <c r="C1461" s="1" t="n">
        <v>0</v>
      </c>
      <c r="D1461" s="1" t="n">
        <v>3</v>
      </c>
      <c r="E1461" s="1" t="n">
        <v>6</v>
      </c>
      <c r="F1461" s="1" t="s">
        <v>41</v>
      </c>
      <c r="G1461" s="1" t="n">
        <f aca="false">PRODUCT(C1461+D1461+E1461)</f>
        <v>9</v>
      </c>
      <c r="H1461" s="48" t="n">
        <v>22</v>
      </c>
      <c r="I1461" s="106" t="n">
        <f aca="false">PRODUCT(G1461/H1461)</f>
        <v>0.409090909090909</v>
      </c>
      <c r="K1461" s="6"/>
    </row>
    <row r="1462" customFormat="false" ht="15" hidden="false" customHeight="false" outlineLevel="0" collapsed="false">
      <c r="A1462" s="54" t="n">
        <v>1461</v>
      </c>
      <c r="B1462" s="6" t="s">
        <v>3150</v>
      </c>
      <c r="C1462" s="1" t="n">
        <v>0</v>
      </c>
      <c r="D1462" s="1" t="n">
        <v>5</v>
      </c>
      <c r="E1462" s="1" t="n">
        <v>4</v>
      </c>
      <c r="F1462" s="1" t="s">
        <v>41</v>
      </c>
      <c r="G1462" s="1" t="n">
        <f aca="false">PRODUCT(C1462+D1462+E1462)</f>
        <v>9</v>
      </c>
      <c r="H1462" s="48" t="n">
        <v>41</v>
      </c>
      <c r="I1462" s="106" t="n">
        <f aca="false">PRODUCT(G1462/H1462)</f>
        <v>0.219512195121951</v>
      </c>
      <c r="K1462" s="6"/>
    </row>
    <row r="1463" customFormat="false" ht="15" hidden="false" customHeight="false" outlineLevel="0" collapsed="false">
      <c r="A1463" s="54" t="n">
        <v>1462</v>
      </c>
      <c r="B1463" s="6" t="s">
        <v>3159</v>
      </c>
      <c r="C1463" s="1" t="n">
        <v>0</v>
      </c>
      <c r="D1463" s="1" t="n">
        <v>1</v>
      </c>
      <c r="E1463" s="1" t="n">
        <v>8</v>
      </c>
      <c r="F1463" s="1" t="s">
        <v>41</v>
      </c>
      <c r="G1463" s="1" t="n">
        <f aca="false">PRODUCT(C1463+D1463+E1463)</f>
        <v>9</v>
      </c>
      <c r="H1463" s="48" t="n">
        <v>35</v>
      </c>
      <c r="I1463" s="106" t="n">
        <f aca="false">PRODUCT(G1463/H1463)</f>
        <v>0.257142857142857</v>
      </c>
      <c r="K1463" s="56"/>
    </row>
    <row r="1464" customFormat="false" ht="15" hidden="false" customHeight="false" outlineLevel="0" collapsed="false">
      <c r="A1464" s="54" t="n">
        <v>1463</v>
      </c>
      <c r="B1464" s="6" t="s">
        <v>213</v>
      </c>
      <c r="C1464" s="1" t="n">
        <v>0</v>
      </c>
      <c r="D1464" s="1" t="n">
        <v>0</v>
      </c>
      <c r="E1464" s="1" t="n">
        <v>9</v>
      </c>
      <c r="F1464" s="1" t="s">
        <v>41</v>
      </c>
      <c r="G1464" s="1" t="n">
        <f aca="false">PRODUCT(C1464+D1464+E1464)</f>
        <v>9</v>
      </c>
      <c r="H1464" s="48" t="n">
        <v>23</v>
      </c>
      <c r="I1464" s="106" t="n">
        <f aca="false">PRODUCT(G1464/H1464)</f>
        <v>0.391304347826087</v>
      </c>
      <c r="K1464" s="6"/>
    </row>
    <row r="1465" customFormat="false" ht="15" hidden="false" customHeight="false" outlineLevel="0" collapsed="false">
      <c r="A1465" s="54" t="n">
        <v>1464</v>
      </c>
      <c r="B1465" s="56" t="s">
        <v>103</v>
      </c>
      <c r="C1465" s="1" t="n">
        <v>0</v>
      </c>
      <c r="D1465" s="1" t="n">
        <v>2</v>
      </c>
      <c r="E1465" s="1" t="n">
        <v>7</v>
      </c>
      <c r="F1465" s="1" t="s">
        <v>41</v>
      </c>
      <c r="G1465" s="1" t="n">
        <f aca="false">PRODUCT(C1465+D1465+E1465)</f>
        <v>9</v>
      </c>
      <c r="H1465" s="48" t="n">
        <v>24</v>
      </c>
      <c r="I1465" s="106" t="n">
        <f aca="false">PRODUCT(G1465/H1465)</f>
        <v>0.375</v>
      </c>
      <c r="K1465" s="6"/>
    </row>
    <row r="1466" customFormat="false" ht="15" hidden="false" customHeight="false" outlineLevel="0" collapsed="false">
      <c r="A1466" s="54" t="n">
        <v>1465</v>
      </c>
      <c r="B1466" s="6" t="s">
        <v>3272</v>
      </c>
      <c r="C1466" s="1" t="n">
        <v>0</v>
      </c>
      <c r="D1466" s="1" t="n">
        <v>0</v>
      </c>
      <c r="E1466" s="1" t="n">
        <v>9</v>
      </c>
      <c r="F1466" s="1" t="s">
        <v>41</v>
      </c>
      <c r="G1466" s="1" t="n">
        <f aca="false">PRODUCT(C1466+D1466+E1466)</f>
        <v>9</v>
      </c>
      <c r="H1466" s="48" t="n">
        <v>21</v>
      </c>
      <c r="I1466" s="106" t="n">
        <f aca="false">PRODUCT(G1466/H1466)</f>
        <v>0.428571428571429</v>
      </c>
      <c r="K1466" s="6"/>
    </row>
    <row r="1467" customFormat="false" ht="15" hidden="false" customHeight="false" outlineLevel="0" collapsed="false">
      <c r="A1467" s="54" t="n">
        <v>1466</v>
      </c>
      <c r="B1467" s="6" t="s">
        <v>3315</v>
      </c>
      <c r="C1467" s="1" t="n">
        <v>0</v>
      </c>
      <c r="D1467" s="1" t="n">
        <v>3</v>
      </c>
      <c r="E1467" s="1" t="n">
        <v>6</v>
      </c>
      <c r="F1467" s="1" t="s">
        <v>41</v>
      </c>
      <c r="G1467" s="1" t="n">
        <f aca="false">PRODUCT(C1467+D1467+E1467)</f>
        <v>9</v>
      </c>
      <c r="H1467" s="48" t="n">
        <v>30</v>
      </c>
      <c r="I1467" s="106" t="n">
        <f aca="false">PRODUCT(G1467/H1467)</f>
        <v>0.3</v>
      </c>
      <c r="K1467" s="6"/>
    </row>
    <row r="1468" customFormat="false" ht="15" hidden="false" customHeight="false" outlineLevel="0" collapsed="false">
      <c r="A1468" s="54" t="n">
        <v>1467</v>
      </c>
      <c r="B1468" s="6" t="s">
        <v>3327</v>
      </c>
      <c r="C1468" s="1" t="n">
        <v>0</v>
      </c>
      <c r="D1468" s="1" t="n">
        <v>4</v>
      </c>
      <c r="E1468" s="1" t="n">
        <v>5</v>
      </c>
      <c r="F1468" s="1" t="s">
        <v>41</v>
      </c>
      <c r="G1468" s="1" t="n">
        <f aca="false">PRODUCT(C1468+D1468+E1468)</f>
        <v>9</v>
      </c>
      <c r="H1468" s="48" t="n">
        <v>24</v>
      </c>
      <c r="I1468" s="106" t="n">
        <f aca="false">PRODUCT(G1468/H1468)</f>
        <v>0.375</v>
      </c>
      <c r="K1468" s="6"/>
    </row>
    <row r="1469" customFormat="false" ht="15" hidden="false" customHeight="false" outlineLevel="0" collapsed="false">
      <c r="A1469" s="54" t="n">
        <v>1468</v>
      </c>
      <c r="B1469" s="6" t="s">
        <v>1244</v>
      </c>
      <c r="C1469" s="1" t="n">
        <v>1</v>
      </c>
      <c r="D1469" s="1" t="n">
        <v>6</v>
      </c>
      <c r="E1469" s="1" t="n">
        <v>2</v>
      </c>
      <c r="F1469" s="1" t="s">
        <v>41</v>
      </c>
      <c r="G1469" s="1" t="n">
        <f aca="false">PRODUCT(C1469+D1469+E1469)</f>
        <v>9</v>
      </c>
      <c r="H1469" s="48" t="n">
        <v>19</v>
      </c>
      <c r="I1469" s="106" t="n">
        <f aca="false">PRODUCT(G1469/H1469)</f>
        <v>0.473684210526316</v>
      </c>
      <c r="K1469" s="56"/>
    </row>
    <row r="1470" customFormat="false" ht="15" hidden="false" customHeight="false" outlineLevel="0" collapsed="false">
      <c r="A1470" s="54" t="n">
        <v>1469</v>
      </c>
      <c r="B1470" s="6" t="s">
        <v>3351</v>
      </c>
      <c r="C1470" s="1" t="n">
        <v>0</v>
      </c>
      <c r="D1470" s="1" t="n">
        <v>5</v>
      </c>
      <c r="E1470" s="1" t="n">
        <v>4</v>
      </c>
      <c r="F1470" s="1" t="s">
        <v>41</v>
      </c>
      <c r="G1470" s="1" t="n">
        <f aca="false">PRODUCT(C1470+D1470+E1470)</f>
        <v>9</v>
      </c>
      <c r="H1470" s="48" t="n">
        <v>21</v>
      </c>
      <c r="I1470" s="106" t="n">
        <f aca="false">PRODUCT(G1470/H1470)</f>
        <v>0.428571428571429</v>
      </c>
      <c r="K1470" s="6"/>
    </row>
    <row r="1471" customFormat="false" ht="15" hidden="false" customHeight="false" outlineLevel="0" collapsed="false">
      <c r="A1471" s="54" t="n">
        <v>1470</v>
      </c>
      <c r="B1471" s="56" t="s">
        <v>327</v>
      </c>
      <c r="C1471" s="1" t="n">
        <v>1</v>
      </c>
      <c r="D1471" s="1" t="n">
        <v>1</v>
      </c>
      <c r="E1471" s="1" t="n">
        <v>7</v>
      </c>
      <c r="F1471" s="1" t="s">
        <v>41</v>
      </c>
      <c r="G1471" s="1" t="n">
        <f aca="false">PRODUCT(C1471+D1471+E1471)</f>
        <v>9</v>
      </c>
      <c r="H1471" s="48" t="n">
        <v>19</v>
      </c>
      <c r="I1471" s="106" t="n">
        <f aca="false">PRODUCT(G1471/H1471)</f>
        <v>0.473684210526316</v>
      </c>
      <c r="K1471" s="6"/>
    </row>
    <row r="1472" customFormat="false" ht="15" hidden="false" customHeight="false" outlineLevel="0" collapsed="false">
      <c r="A1472" s="54" t="n">
        <v>1471</v>
      </c>
      <c r="B1472" s="6" t="s">
        <v>3357</v>
      </c>
      <c r="C1472" s="1" t="n">
        <v>1</v>
      </c>
      <c r="D1472" s="1" t="n">
        <v>4</v>
      </c>
      <c r="E1472" s="1" t="n">
        <v>4</v>
      </c>
      <c r="F1472" s="1" t="s">
        <v>41</v>
      </c>
      <c r="G1472" s="1" t="n">
        <f aca="false">PRODUCT(C1472+D1472+E1472)</f>
        <v>9</v>
      </c>
      <c r="H1472" s="48" t="n">
        <v>20</v>
      </c>
      <c r="I1472" s="106" t="n">
        <f aca="false">PRODUCT(G1472/H1472)</f>
        <v>0.45</v>
      </c>
      <c r="K1472" s="6"/>
    </row>
    <row r="1473" customFormat="false" ht="15" hidden="false" customHeight="false" outlineLevel="0" collapsed="false">
      <c r="A1473" s="54" t="n">
        <v>1472</v>
      </c>
      <c r="B1473" s="6" t="s">
        <v>3367</v>
      </c>
      <c r="C1473" s="1" t="n">
        <v>0</v>
      </c>
      <c r="D1473" s="1" t="n">
        <v>2</v>
      </c>
      <c r="E1473" s="1" t="n">
        <v>7</v>
      </c>
      <c r="F1473" s="1" t="s">
        <v>41</v>
      </c>
      <c r="G1473" s="1" t="n">
        <f aca="false">PRODUCT(C1473+D1473+E1473)</f>
        <v>9</v>
      </c>
      <c r="H1473" s="48" t="n">
        <v>21</v>
      </c>
      <c r="I1473" s="106" t="n">
        <f aca="false">PRODUCT(G1473/H1473)</f>
        <v>0.428571428571429</v>
      </c>
      <c r="K1473" s="6"/>
    </row>
    <row r="1474" customFormat="false" ht="15" hidden="false" customHeight="false" outlineLevel="0" collapsed="false">
      <c r="A1474" s="54" t="n">
        <v>1473</v>
      </c>
      <c r="B1474" s="6" t="s">
        <v>3379</v>
      </c>
      <c r="C1474" s="1" t="n">
        <v>1</v>
      </c>
      <c r="D1474" s="1" t="n">
        <v>4</v>
      </c>
      <c r="E1474" s="1" t="n">
        <v>4</v>
      </c>
      <c r="F1474" s="1" t="s">
        <v>41</v>
      </c>
      <c r="G1474" s="1" t="n">
        <f aca="false">PRODUCT(C1474+D1474+E1474)</f>
        <v>9</v>
      </c>
      <c r="H1474" s="48" t="n">
        <v>19</v>
      </c>
      <c r="I1474" s="106" t="n">
        <f aca="false">PRODUCT(G1474/H1474)</f>
        <v>0.473684210526316</v>
      </c>
      <c r="K1474" s="6"/>
    </row>
    <row r="1475" customFormat="false" ht="15" hidden="false" customHeight="false" outlineLevel="0" collapsed="false">
      <c r="A1475" s="54" t="n">
        <v>1474</v>
      </c>
      <c r="B1475" s="6" t="s">
        <v>3394</v>
      </c>
      <c r="C1475" s="1" t="n">
        <v>0</v>
      </c>
      <c r="D1475" s="1" t="n">
        <v>4</v>
      </c>
      <c r="E1475" s="1" t="n">
        <v>5</v>
      </c>
      <c r="F1475" s="1" t="s">
        <v>41</v>
      </c>
      <c r="G1475" s="1" t="n">
        <f aca="false">PRODUCT(C1475+D1475+E1475)</f>
        <v>9</v>
      </c>
      <c r="H1475" s="48" t="n">
        <v>16</v>
      </c>
      <c r="I1475" s="106" t="n">
        <f aca="false">PRODUCT(G1475/H1475)</f>
        <v>0.5625</v>
      </c>
      <c r="K1475" s="6"/>
    </row>
    <row r="1476" customFormat="false" ht="15" hidden="false" customHeight="false" outlineLevel="0" collapsed="false">
      <c r="A1476" s="54" t="n">
        <v>1475</v>
      </c>
      <c r="B1476" s="6" t="s">
        <v>3401</v>
      </c>
      <c r="C1476" s="1" t="n">
        <v>0</v>
      </c>
      <c r="D1476" s="1" t="n">
        <v>2</v>
      </c>
      <c r="E1476" s="1" t="n">
        <v>7</v>
      </c>
      <c r="F1476" s="1" t="s">
        <v>41</v>
      </c>
      <c r="G1476" s="1" t="n">
        <f aca="false">PRODUCT(C1476+D1476+E1476)</f>
        <v>9</v>
      </c>
      <c r="H1476" s="48" t="n">
        <v>20</v>
      </c>
      <c r="I1476" s="106" t="n">
        <f aca="false">PRODUCT(G1476/H1476)</f>
        <v>0.45</v>
      </c>
      <c r="K1476" s="6"/>
    </row>
    <row r="1477" customFormat="false" ht="15" hidden="false" customHeight="false" outlineLevel="0" collapsed="false">
      <c r="A1477" s="54" t="n">
        <v>1476</v>
      </c>
      <c r="B1477" s="6" t="s">
        <v>3403</v>
      </c>
      <c r="C1477" s="1" t="n">
        <v>1</v>
      </c>
      <c r="D1477" s="1" t="n">
        <v>1</v>
      </c>
      <c r="E1477" s="1" t="n">
        <v>7</v>
      </c>
      <c r="F1477" s="1" t="s">
        <v>41</v>
      </c>
      <c r="G1477" s="1" t="n">
        <f aca="false">PRODUCT(C1477+D1477+E1477)</f>
        <v>9</v>
      </c>
      <c r="H1477" s="48" t="n">
        <v>17</v>
      </c>
      <c r="I1477" s="106" t="n">
        <f aca="false">PRODUCT(G1477/H1477)</f>
        <v>0.529411764705882</v>
      </c>
      <c r="K1477" s="6"/>
    </row>
    <row r="1478" customFormat="false" ht="15" hidden="false" customHeight="false" outlineLevel="0" collapsed="false">
      <c r="A1478" s="54" t="n">
        <v>1477</v>
      </c>
      <c r="B1478" s="6" t="s">
        <v>3404</v>
      </c>
      <c r="C1478" s="1" t="n">
        <v>0</v>
      </c>
      <c r="D1478" s="1" t="n">
        <v>9</v>
      </c>
      <c r="E1478" s="1" t="n">
        <v>0</v>
      </c>
      <c r="F1478" s="1" t="s">
        <v>41</v>
      </c>
      <c r="G1478" s="1" t="n">
        <f aca="false">PRODUCT(C1478+D1478+E1478)</f>
        <v>9</v>
      </c>
      <c r="H1478" s="48" t="n">
        <v>23</v>
      </c>
      <c r="I1478" s="106" t="n">
        <f aca="false">PRODUCT(G1478/H1478)</f>
        <v>0.391304347826087</v>
      </c>
      <c r="K1478" s="6"/>
    </row>
    <row r="1479" customFormat="false" ht="15" hidden="false" customHeight="false" outlineLevel="0" collapsed="false">
      <c r="A1479" s="54" t="n">
        <v>1478</v>
      </c>
      <c r="B1479" s="6" t="s">
        <v>3405</v>
      </c>
      <c r="C1479" s="1" t="n">
        <v>0</v>
      </c>
      <c r="D1479" s="1" t="n">
        <v>4</v>
      </c>
      <c r="E1479" s="1" t="n">
        <v>5</v>
      </c>
      <c r="F1479" s="1" t="s">
        <v>41</v>
      </c>
      <c r="G1479" s="1" t="n">
        <f aca="false">PRODUCT(C1479+D1479+E1479)</f>
        <v>9</v>
      </c>
      <c r="H1479" s="48" t="n">
        <v>13</v>
      </c>
      <c r="I1479" s="106" t="n">
        <f aca="false">PRODUCT(G1479/H1479)</f>
        <v>0.692307692307692</v>
      </c>
      <c r="K1479" s="6"/>
    </row>
    <row r="1480" customFormat="false" ht="15" hidden="false" customHeight="false" outlineLevel="0" collapsed="false">
      <c r="A1480" s="54" t="n">
        <v>1479</v>
      </c>
      <c r="B1480" s="6" t="s">
        <v>3428</v>
      </c>
      <c r="C1480" s="1" t="n">
        <v>0</v>
      </c>
      <c r="D1480" s="1" t="n">
        <v>8</v>
      </c>
      <c r="E1480" s="1" t="n">
        <v>1</v>
      </c>
      <c r="F1480" s="1" t="s">
        <v>41</v>
      </c>
      <c r="G1480" s="1" t="n">
        <f aca="false">PRODUCT(C1480+D1480+E1480)</f>
        <v>9</v>
      </c>
      <c r="H1480" s="48" t="n">
        <v>22</v>
      </c>
      <c r="I1480" s="106" t="n">
        <f aca="false">PRODUCT(G1480/H1480)</f>
        <v>0.409090909090909</v>
      </c>
      <c r="K1480" s="56"/>
    </row>
    <row r="1481" customFormat="false" ht="15" hidden="false" customHeight="false" outlineLevel="0" collapsed="false">
      <c r="A1481" s="54" t="n">
        <v>1480</v>
      </c>
      <c r="B1481" s="6" t="s">
        <v>3436</v>
      </c>
      <c r="C1481" s="1" t="n">
        <v>1</v>
      </c>
      <c r="D1481" s="1" t="n">
        <v>7</v>
      </c>
      <c r="E1481" s="1" t="n">
        <v>1</v>
      </c>
      <c r="F1481" s="1" t="s">
        <v>41</v>
      </c>
      <c r="G1481" s="1" t="n">
        <f aca="false">PRODUCT(C1481+D1481+E1481)</f>
        <v>9</v>
      </c>
      <c r="H1481" s="48" t="n">
        <v>19</v>
      </c>
      <c r="I1481" s="106" t="n">
        <f aca="false">PRODUCT(G1481/H1481)</f>
        <v>0.473684210526316</v>
      </c>
      <c r="K1481" s="6"/>
    </row>
    <row r="1482" customFormat="false" ht="15" hidden="false" customHeight="false" outlineLevel="0" collapsed="false">
      <c r="A1482" s="54" t="n">
        <v>1481</v>
      </c>
      <c r="B1482" s="56" t="s">
        <v>3443</v>
      </c>
      <c r="C1482" s="1" t="n">
        <v>0</v>
      </c>
      <c r="D1482" s="1" t="n">
        <v>9</v>
      </c>
      <c r="E1482" s="1" t="n">
        <v>0</v>
      </c>
      <c r="F1482" s="1" t="s">
        <v>41</v>
      </c>
      <c r="G1482" s="1" t="n">
        <f aca="false">PRODUCT(C1482+D1482+E1482)</f>
        <v>9</v>
      </c>
      <c r="H1482" s="48" t="n">
        <v>15</v>
      </c>
      <c r="I1482" s="106" t="n">
        <f aca="false">PRODUCT(G1482/H1482)</f>
        <v>0.6</v>
      </c>
      <c r="K1482" s="6"/>
    </row>
    <row r="1483" customFormat="false" ht="15" hidden="false" customHeight="false" outlineLevel="0" collapsed="false">
      <c r="A1483" s="54" t="n">
        <v>1482</v>
      </c>
      <c r="B1483" s="6" t="s">
        <v>335</v>
      </c>
      <c r="C1483" s="1" t="n">
        <v>0</v>
      </c>
      <c r="D1483" s="1" t="n">
        <v>4</v>
      </c>
      <c r="E1483" s="1" t="n">
        <v>5</v>
      </c>
      <c r="F1483" s="1" t="s">
        <v>41</v>
      </c>
      <c r="G1483" s="1" t="n">
        <f aca="false">PRODUCT(C1483+D1483+E1483)</f>
        <v>9</v>
      </c>
      <c r="H1483" s="48" t="n">
        <v>16</v>
      </c>
      <c r="I1483" s="106" t="n">
        <f aca="false">PRODUCT(G1483/H1483)</f>
        <v>0.5625</v>
      </c>
      <c r="K1483" s="6"/>
    </row>
    <row r="1484" customFormat="false" ht="15" hidden="false" customHeight="false" outlineLevel="0" collapsed="false">
      <c r="A1484" s="54" t="n">
        <v>1483</v>
      </c>
      <c r="B1484" s="6" t="s">
        <v>3470</v>
      </c>
      <c r="C1484" s="1" t="n">
        <v>0</v>
      </c>
      <c r="D1484" s="1" t="n">
        <v>3</v>
      </c>
      <c r="E1484" s="1" t="n">
        <v>6</v>
      </c>
      <c r="F1484" s="1" t="s">
        <v>41</v>
      </c>
      <c r="G1484" s="1" t="n">
        <f aca="false">PRODUCT(C1484+D1484+E1484)</f>
        <v>9</v>
      </c>
      <c r="H1484" s="48" t="n">
        <v>13</v>
      </c>
      <c r="I1484" s="106" t="n">
        <f aca="false">PRODUCT(G1484/H1484)</f>
        <v>0.692307692307692</v>
      </c>
      <c r="K1484" s="6"/>
    </row>
    <row r="1485" customFormat="false" ht="15" hidden="false" customHeight="false" outlineLevel="0" collapsed="false">
      <c r="A1485" s="54" t="n">
        <v>1484</v>
      </c>
      <c r="B1485" s="6" t="s">
        <v>3478</v>
      </c>
      <c r="C1485" s="1" t="n">
        <v>0</v>
      </c>
      <c r="D1485" s="1" t="n">
        <v>3</v>
      </c>
      <c r="E1485" s="1" t="n">
        <v>6</v>
      </c>
      <c r="F1485" s="1" t="s">
        <v>41</v>
      </c>
      <c r="G1485" s="1" t="n">
        <f aca="false">PRODUCT(C1485+D1485+E1485)</f>
        <v>9</v>
      </c>
      <c r="H1485" s="48" t="n">
        <v>11</v>
      </c>
      <c r="I1485" s="106" t="n">
        <f aca="false">PRODUCT(G1485/H1485)</f>
        <v>0.818181818181818</v>
      </c>
      <c r="K1485" s="6"/>
    </row>
    <row r="1486" customFormat="false" ht="15" hidden="false" customHeight="false" outlineLevel="0" collapsed="false">
      <c r="A1486" s="54" t="n">
        <v>1485</v>
      </c>
      <c r="B1486" s="6" t="s">
        <v>3480</v>
      </c>
      <c r="C1486" s="1" t="n">
        <v>1</v>
      </c>
      <c r="D1486" s="1" t="n">
        <v>3</v>
      </c>
      <c r="E1486" s="1" t="n">
        <v>5</v>
      </c>
      <c r="F1486" s="1" t="s">
        <v>41</v>
      </c>
      <c r="G1486" s="1" t="n">
        <f aca="false">PRODUCT(C1486+D1486+E1486)</f>
        <v>9</v>
      </c>
      <c r="H1486" s="48" t="n">
        <v>11</v>
      </c>
      <c r="I1486" s="106" t="n">
        <f aca="false">PRODUCT(G1486/H1486)</f>
        <v>0.818181818181818</v>
      </c>
      <c r="K1486" s="6"/>
    </row>
    <row r="1487" customFormat="false" ht="15" hidden="false" customHeight="false" outlineLevel="0" collapsed="false">
      <c r="A1487" s="54" t="n">
        <v>1486</v>
      </c>
      <c r="B1487" s="6" t="s">
        <v>3488</v>
      </c>
      <c r="C1487" s="1" t="n">
        <v>0</v>
      </c>
      <c r="D1487" s="1" t="n">
        <v>5</v>
      </c>
      <c r="E1487" s="1" t="n">
        <v>4</v>
      </c>
      <c r="F1487" s="1" t="s">
        <v>41</v>
      </c>
      <c r="G1487" s="1" t="n">
        <f aca="false">PRODUCT(C1487+D1487+E1487)</f>
        <v>9</v>
      </c>
      <c r="H1487" s="48" t="n">
        <v>10</v>
      </c>
      <c r="I1487" s="106" t="n">
        <f aca="false">PRODUCT(G1487/H1487)</f>
        <v>0.9</v>
      </c>
      <c r="K1487" s="6"/>
    </row>
    <row r="1488" customFormat="false" ht="15" hidden="false" customHeight="false" outlineLevel="0" collapsed="false">
      <c r="A1488" s="54" t="n">
        <v>1487</v>
      </c>
      <c r="B1488" s="6" t="s">
        <v>3489</v>
      </c>
      <c r="C1488" s="1" t="n">
        <v>0</v>
      </c>
      <c r="D1488" s="1" t="n">
        <v>2</v>
      </c>
      <c r="E1488" s="1" t="n">
        <v>7</v>
      </c>
      <c r="F1488" s="1" t="s">
        <v>41</v>
      </c>
      <c r="G1488" s="1" t="n">
        <f aca="false">PRODUCT(C1488+D1488+E1488)</f>
        <v>9</v>
      </c>
      <c r="H1488" s="48" t="n">
        <v>10</v>
      </c>
      <c r="I1488" s="106" t="n">
        <f aca="false">PRODUCT(G1488/H1488)</f>
        <v>0.9</v>
      </c>
      <c r="K1488" s="6"/>
    </row>
    <row r="1489" customFormat="false" ht="15" hidden="false" customHeight="false" outlineLevel="0" collapsed="false">
      <c r="A1489" s="54" t="n">
        <v>1488</v>
      </c>
      <c r="B1489" s="6" t="s">
        <v>3511</v>
      </c>
      <c r="C1489" s="1" t="n">
        <v>1</v>
      </c>
      <c r="D1489" s="1" t="n">
        <v>1</v>
      </c>
      <c r="E1489" s="1" t="n">
        <v>7</v>
      </c>
      <c r="F1489" s="1" t="s">
        <v>41</v>
      </c>
      <c r="G1489" s="1" t="n">
        <f aca="false">PRODUCT(C1489+D1489+E1489)</f>
        <v>9</v>
      </c>
      <c r="H1489" s="48" t="n">
        <v>6</v>
      </c>
      <c r="I1489" s="106" t="n">
        <f aca="false">PRODUCT(G1489/H1489)</f>
        <v>1.5</v>
      </c>
      <c r="K1489" s="6"/>
    </row>
    <row r="1490" customFormat="false" ht="15" hidden="false" customHeight="false" outlineLevel="0" collapsed="false">
      <c r="A1490" s="54" t="n">
        <v>1489</v>
      </c>
      <c r="B1490" s="6" t="s">
        <v>3515</v>
      </c>
      <c r="C1490" s="1" t="n">
        <v>0</v>
      </c>
      <c r="D1490" s="1" t="n">
        <v>4</v>
      </c>
      <c r="E1490" s="1" t="n">
        <v>5</v>
      </c>
      <c r="F1490" s="1" t="s">
        <v>41</v>
      </c>
      <c r="G1490" s="1" t="n">
        <f aca="false">PRODUCT(C1490+D1490+E1490)</f>
        <v>9</v>
      </c>
      <c r="H1490" s="48" t="n">
        <v>5</v>
      </c>
      <c r="I1490" s="106" t="n">
        <f aca="false">PRODUCT(G1490/H1490)</f>
        <v>1.8</v>
      </c>
      <c r="K1490" s="6"/>
    </row>
    <row r="1491" customFormat="false" ht="15" hidden="false" customHeight="false" outlineLevel="0" collapsed="false">
      <c r="A1491" s="54" t="n">
        <v>1490</v>
      </c>
      <c r="B1491" s="6" t="s">
        <v>3519</v>
      </c>
      <c r="C1491" s="1" t="n">
        <v>0</v>
      </c>
      <c r="D1491" s="1" t="n">
        <v>5</v>
      </c>
      <c r="E1491" s="1" t="n">
        <v>4</v>
      </c>
      <c r="F1491" s="1" t="s">
        <v>41</v>
      </c>
      <c r="G1491" s="1" t="n">
        <f aca="false">PRODUCT(C1491+D1491+E1491)</f>
        <v>9</v>
      </c>
      <c r="H1491" s="48" t="n">
        <v>5</v>
      </c>
      <c r="I1491" s="106" t="n">
        <f aca="false">PRODUCT(G1491/H1491)</f>
        <v>1.8</v>
      </c>
      <c r="K1491" s="6"/>
    </row>
    <row r="1492" customFormat="false" ht="15" hidden="false" customHeight="false" outlineLevel="0" collapsed="false">
      <c r="A1492" s="54" t="n">
        <v>1491</v>
      </c>
      <c r="B1492" s="6" t="s">
        <v>3129</v>
      </c>
      <c r="C1492" s="1" t="n">
        <v>0</v>
      </c>
      <c r="D1492" s="1" t="n">
        <v>1</v>
      </c>
      <c r="E1492" s="1" t="n">
        <v>7</v>
      </c>
      <c r="F1492" s="1" t="s">
        <v>41</v>
      </c>
      <c r="G1492" s="1" t="n">
        <f aca="false">PRODUCT(C1492+D1492+E1492)</f>
        <v>8</v>
      </c>
      <c r="H1492" s="48" t="n">
        <v>43</v>
      </c>
      <c r="I1492" s="106" t="n">
        <f aca="false">PRODUCT(G1492/H1492)</f>
        <v>0.186046511627907</v>
      </c>
      <c r="K1492" s="6"/>
    </row>
    <row r="1493" customFormat="false" ht="15" hidden="false" customHeight="false" outlineLevel="0" collapsed="false">
      <c r="A1493" s="54" t="n">
        <v>1492</v>
      </c>
      <c r="B1493" s="6" t="s">
        <v>3134</v>
      </c>
      <c r="C1493" s="1" t="n">
        <v>0</v>
      </c>
      <c r="D1493" s="1" t="n">
        <v>3</v>
      </c>
      <c r="E1493" s="1" t="n">
        <v>5</v>
      </c>
      <c r="F1493" s="1" t="s">
        <v>41</v>
      </c>
      <c r="G1493" s="1" t="n">
        <f aca="false">PRODUCT(C1493+D1493+E1493)</f>
        <v>8</v>
      </c>
      <c r="H1493" s="48" t="n">
        <v>7</v>
      </c>
      <c r="I1493" s="106" t="n">
        <f aca="false">PRODUCT(G1493/H1493)</f>
        <v>1.14285714285714</v>
      </c>
      <c r="K1493" s="6"/>
    </row>
    <row r="1494" customFormat="false" ht="15" hidden="false" customHeight="false" outlineLevel="0" collapsed="false">
      <c r="A1494" s="54" t="n">
        <v>1493</v>
      </c>
      <c r="B1494" s="6" t="s">
        <v>3226</v>
      </c>
      <c r="C1494" s="1" t="n">
        <v>0</v>
      </c>
      <c r="D1494" s="1" t="n">
        <v>4</v>
      </c>
      <c r="E1494" s="1" t="n">
        <v>4</v>
      </c>
      <c r="F1494" s="1" t="s">
        <v>41</v>
      </c>
      <c r="G1494" s="1" t="n">
        <f aca="false">PRODUCT(C1494+D1494+E1494)</f>
        <v>8</v>
      </c>
      <c r="H1494" s="48" t="n">
        <v>24</v>
      </c>
      <c r="I1494" s="106" t="n">
        <f aca="false">PRODUCT(G1494/H1494)</f>
        <v>0.333333333333333</v>
      </c>
      <c r="K1494" s="6"/>
    </row>
    <row r="1495" customFormat="false" ht="15" hidden="false" customHeight="false" outlineLevel="0" collapsed="false">
      <c r="A1495" s="54" t="n">
        <v>1494</v>
      </c>
      <c r="B1495" s="6" t="s">
        <v>3248</v>
      </c>
      <c r="C1495" s="1" t="n">
        <v>0</v>
      </c>
      <c r="D1495" s="1" t="n">
        <v>2</v>
      </c>
      <c r="E1495" s="1" t="n">
        <v>6</v>
      </c>
      <c r="F1495" s="1" t="s">
        <v>41</v>
      </c>
      <c r="G1495" s="1" t="n">
        <f aca="false">PRODUCT(C1495+D1495+E1495)</f>
        <v>8</v>
      </c>
      <c r="H1495" s="48" t="n">
        <v>29</v>
      </c>
      <c r="I1495" s="106" t="n">
        <f aca="false">PRODUCT(G1495/H1495)</f>
        <v>0.275862068965517</v>
      </c>
      <c r="K1495" s="6"/>
    </row>
    <row r="1496" customFormat="false" ht="15" hidden="false" customHeight="false" outlineLevel="0" collapsed="false">
      <c r="A1496" s="54" t="n">
        <v>1495</v>
      </c>
      <c r="B1496" s="6" t="s">
        <v>3271</v>
      </c>
      <c r="C1496" s="1" t="n">
        <v>0</v>
      </c>
      <c r="D1496" s="1" t="n">
        <v>5</v>
      </c>
      <c r="E1496" s="1" t="n">
        <v>3</v>
      </c>
      <c r="F1496" s="1" t="s">
        <v>41</v>
      </c>
      <c r="G1496" s="1" t="n">
        <f aca="false">PRODUCT(C1496+D1496+E1496)</f>
        <v>8</v>
      </c>
      <c r="H1496" s="48" t="n">
        <v>31</v>
      </c>
      <c r="I1496" s="106" t="n">
        <f aca="false">PRODUCT(G1496/H1496)</f>
        <v>0.258064516129032</v>
      </c>
      <c r="K1496" s="6"/>
    </row>
    <row r="1497" customFormat="false" ht="15" hidden="false" customHeight="false" outlineLevel="0" collapsed="false">
      <c r="A1497" s="54" t="n">
        <v>1496</v>
      </c>
      <c r="B1497" s="6" t="s">
        <v>3274</v>
      </c>
      <c r="C1497" s="1" t="n">
        <v>0</v>
      </c>
      <c r="D1497" s="1" t="n">
        <v>1</v>
      </c>
      <c r="E1497" s="1" t="n">
        <v>7</v>
      </c>
      <c r="F1497" s="1" t="s">
        <v>41</v>
      </c>
      <c r="G1497" s="1" t="n">
        <f aca="false">PRODUCT(C1497+D1497+E1497)</f>
        <v>8</v>
      </c>
      <c r="H1497" s="48" t="n">
        <v>20</v>
      </c>
      <c r="I1497" s="106" t="n">
        <f aca="false">PRODUCT(G1497/H1497)</f>
        <v>0.4</v>
      </c>
      <c r="K1497" s="6"/>
    </row>
    <row r="1498" customFormat="false" ht="15" hidden="false" customHeight="false" outlineLevel="0" collapsed="false">
      <c r="A1498" s="54" t="n">
        <v>1497</v>
      </c>
      <c r="B1498" s="6" t="s">
        <v>3279</v>
      </c>
      <c r="C1498" s="1" t="n">
        <v>0</v>
      </c>
      <c r="D1498" s="1" t="n">
        <v>4</v>
      </c>
      <c r="E1498" s="1" t="n">
        <v>4</v>
      </c>
      <c r="F1498" s="1" t="s">
        <v>41</v>
      </c>
      <c r="G1498" s="1" t="n">
        <f aca="false">PRODUCT(C1498+D1498+E1498)</f>
        <v>8</v>
      </c>
      <c r="H1498" s="48" t="n">
        <v>27</v>
      </c>
      <c r="I1498" s="106" t="n">
        <f aca="false">PRODUCT(G1498/H1498)</f>
        <v>0.296296296296296</v>
      </c>
      <c r="K1498" s="56"/>
    </row>
    <row r="1499" customFormat="false" ht="15" hidden="false" customHeight="false" outlineLevel="0" collapsed="false">
      <c r="A1499" s="54" t="n">
        <v>1498</v>
      </c>
      <c r="B1499" s="6" t="s">
        <v>3292</v>
      </c>
      <c r="C1499" s="1" t="n">
        <v>0</v>
      </c>
      <c r="D1499" s="1" t="n">
        <v>1</v>
      </c>
      <c r="E1499" s="1" t="n">
        <v>7</v>
      </c>
      <c r="F1499" s="1" t="s">
        <v>41</v>
      </c>
      <c r="G1499" s="1" t="n">
        <f aca="false">PRODUCT(C1499+D1499+E1499)</f>
        <v>8</v>
      </c>
      <c r="H1499" s="48" t="n">
        <v>22</v>
      </c>
      <c r="I1499" s="106" t="n">
        <f aca="false">PRODUCT(G1499/H1499)</f>
        <v>0.363636363636364</v>
      </c>
      <c r="K1499" s="6"/>
    </row>
    <row r="1500" customFormat="false" ht="15" hidden="false" customHeight="false" outlineLevel="0" collapsed="false">
      <c r="A1500" s="54" t="n">
        <v>1499</v>
      </c>
      <c r="B1500" s="56" t="s">
        <v>514</v>
      </c>
      <c r="C1500" s="1" t="n">
        <v>0</v>
      </c>
      <c r="D1500" s="1" t="n">
        <v>0</v>
      </c>
      <c r="E1500" s="1" t="n">
        <v>8</v>
      </c>
      <c r="F1500" s="1" t="s">
        <v>41</v>
      </c>
      <c r="G1500" s="1" t="n">
        <f aca="false">PRODUCT(C1500+D1500+E1500)</f>
        <v>8</v>
      </c>
      <c r="H1500" s="48" t="n">
        <v>14</v>
      </c>
      <c r="I1500" s="106" t="n">
        <f aca="false">PRODUCT(G1500/H1500)</f>
        <v>0.571428571428571</v>
      </c>
      <c r="K1500" s="6"/>
    </row>
    <row r="1501" customFormat="false" ht="15" hidden="false" customHeight="false" outlineLevel="0" collapsed="false">
      <c r="A1501" s="54" t="n">
        <v>1500</v>
      </c>
      <c r="B1501" s="6" t="s">
        <v>3324</v>
      </c>
      <c r="C1501" s="1" t="n">
        <v>0</v>
      </c>
      <c r="D1501" s="1" t="n">
        <v>3</v>
      </c>
      <c r="E1501" s="1" t="n">
        <v>5</v>
      </c>
      <c r="F1501" s="1" t="s">
        <v>41</v>
      </c>
      <c r="G1501" s="1" t="n">
        <f aca="false">PRODUCT(C1501+D1501+E1501)</f>
        <v>8</v>
      </c>
      <c r="H1501" s="48" t="n">
        <v>21</v>
      </c>
      <c r="I1501" s="106" t="n">
        <f aca="false">PRODUCT(G1501/H1501)</f>
        <v>0.380952380952381</v>
      </c>
      <c r="K1501" s="56"/>
    </row>
    <row r="1502" customFormat="false" ht="15" hidden="false" customHeight="false" outlineLevel="0" collapsed="false">
      <c r="A1502" s="54" t="n">
        <v>1501</v>
      </c>
      <c r="B1502" s="6" t="s">
        <v>3329</v>
      </c>
      <c r="C1502" s="1" t="n">
        <v>0</v>
      </c>
      <c r="D1502" s="1" t="n">
        <v>2</v>
      </c>
      <c r="E1502" s="1" t="n">
        <v>6</v>
      </c>
      <c r="F1502" s="1" t="s">
        <v>41</v>
      </c>
      <c r="G1502" s="1" t="n">
        <f aca="false">PRODUCT(C1502+D1502+E1502)</f>
        <v>8</v>
      </c>
      <c r="H1502" s="48" t="n">
        <v>21</v>
      </c>
      <c r="I1502" s="106" t="n">
        <f aca="false">PRODUCT(G1502/H1502)</f>
        <v>0.380952380952381</v>
      </c>
      <c r="K1502" s="56"/>
    </row>
    <row r="1503" customFormat="false" ht="15" hidden="false" customHeight="false" outlineLevel="0" collapsed="false">
      <c r="A1503" s="54" t="n">
        <v>1502</v>
      </c>
      <c r="B1503" s="56" t="s">
        <v>3333</v>
      </c>
      <c r="C1503" s="1" t="n">
        <v>0</v>
      </c>
      <c r="D1503" s="1" t="n">
        <v>3</v>
      </c>
      <c r="E1503" s="1" t="n">
        <v>5</v>
      </c>
      <c r="F1503" s="1" t="s">
        <v>41</v>
      </c>
      <c r="G1503" s="1" t="n">
        <f aca="false">PRODUCT(C1503+D1503+E1503)</f>
        <v>8</v>
      </c>
      <c r="H1503" s="48" t="n">
        <v>21</v>
      </c>
      <c r="I1503" s="106" t="n">
        <f aca="false">PRODUCT(G1503/H1503)</f>
        <v>0.380952380952381</v>
      </c>
      <c r="K1503" s="56"/>
    </row>
    <row r="1504" customFormat="false" ht="15" hidden="false" customHeight="false" outlineLevel="0" collapsed="false">
      <c r="A1504" s="54" t="n">
        <v>1503</v>
      </c>
      <c r="B1504" s="56" t="s">
        <v>519</v>
      </c>
      <c r="C1504" s="1" t="n">
        <v>0</v>
      </c>
      <c r="D1504" s="1" t="n">
        <v>6</v>
      </c>
      <c r="E1504" s="1" t="n">
        <v>2</v>
      </c>
      <c r="F1504" s="1" t="s">
        <v>41</v>
      </c>
      <c r="G1504" s="1" t="n">
        <f aca="false">PRODUCT(C1504+D1504+E1504)</f>
        <v>8</v>
      </c>
      <c r="H1504" s="48" t="n">
        <v>26</v>
      </c>
      <c r="I1504" s="106" t="n">
        <f aca="false">PRODUCT(G1504/H1504)</f>
        <v>0.307692307692308</v>
      </c>
      <c r="K1504" s="6"/>
    </row>
    <row r="1505" customFormat="false" ht="15" hidden="false" customHeight="false" outlineLevel="0" collapsed="false">
      <c r="A1505" s="54" t="n">
        <v>1504</v>
      </c>
      <c r="B1505" s="56" t="s">
        <v>330</v>
      </c>
      <c r="C1505" s="1" t="n">
        <v>0</v>
      </c>
      <c r="D1505" s="1" t="n">
        <v>8</v>
      </c>
      <c r="E1505" s="1" t="n">
        <v>0</v>
      </c>
      <c r="F1505" s="1" t="s">
        <v>41</v>
      </c>
      <c r="G1505" s="1" t="n">
        <f aca="false">PRODUCT(C1505+D1505+E1505)</f>
        <v>8</v>
      </c>
      <c r="H1505" s="48" t="n">
        <v>24</v>
      </c>
      <c r="I1505" s="106" t="n">
        <f aca="false">PRODUCT(G1505/H1505)</f>
        <v>0.333333333333333</v>
      </c>
      <c r="K1505" s="6"/>
    </row>
    <row r="1506" customFormat="false" ht="15" hidden="false" customHeight="false" outlineLevel="0" collapsed="false">
      <c r="A1506" s="54" t="n">
        <v>1505</v>
      </c>
      <c r="B1506" s="6" t="s">
        <v>3370</v>
      </c>
      <c r="C1506" s="1" t="n">
        <v>1</v>
      </c>
      <c r="D1506" s="1" t="n">
        <v>0</v>
      </c>
      <c r="E1506" s="1" t="n">
        <v>7</v>
      </c>
      <c r="F1506" s="1" t="s">
        <v>41</v>
      </c>
      <c r="G1506" s="1" t="n">
        <f aca="false">PRODUCT(C1506+D1506+E1506)</f>
        <v>8</v>
      </c>
      <c r="H1506" s="48" t="n">
        <v>18</v>
      </c>
      <c r="I1506" s="106" t="n">
        <f aca="false">PRODUCT(G1506/H1506)</f>
        <v>0.444444444444444</v>
      </c>
      <c r="K1506" s="6"/>
    </row>
    <row r="1507" customFormat="false" ht="15" hidden="false" customHeight="false" outlineLevel="0" collapsed="false">
      <c r="A1507" s="54" t="n">
        <v>1506</v>
      </c>
      <c r="B1507" s="6" t="s">
        <v>3381</v>
      </c>
      <c r="C1507" s="1" t="n">
        <v>0</v>
      </c>
      <c r="D1507" s="1" t="n">
        <v>4</v>
      </c>
      <c r="E1507" s="1" t="n">
        <v>4</v>
      </c>
      <c r="F1507" s="1" t="s">
        <v>41</v>
      </c>
      <c r="G1507" s="1" t="n">
        <f aca="false">PRODUCT(C1507+D1507+E1507)</f>
        <v>8</v>
      </c>
      <c r="H1507" s="48" t="n">
        <v>21</v>
      </c>
      <c r="I1507" s="106" t="n">
        <f aca="false">PRODUCT(G1507/H1507)</f>
        <v>0.380952380952381</v>
      </c>
      <c r="K1507" s="6"/>
    </row>
    <row r="1508" customFormat="false" ht="15" hidden="false" customHeight="false" outlineLevel="0" collapsed="false">
      <c r="A1508" s="54" t="n">
        <v>1507</v>
      </c>
      <c r="B1508" s="6" t="s">
        <v>3382</v>
      </c>
      <c r="C1508" s="1" t="n">
        <v>0</v>
      </c>
      <c r="D1508" s="1" t="n">
        <v>5</v>
      </c>
      <c r="E1508" s="1" t="n">
        <v>3</v>
      </c>
      <c r="F1508" s="1" t="s">
        <v>41</v>
      </c>
      <c r="G1508" s="1" t="n">
        <f aca="false">PRODUCT(C1508+D1508+E1508)</f>
        <v>8</v>
      </c>
      <c r="H1508" s="48" t="n">
        <v>21</v>
      </c>
      <c r="I1508" s="106" t="n">
        <f aca="false">PRODUCT(G1508/H1508)</f>
        <v>0.380952380952381</v>
      </c>
      <c r="K1508" s="6"/>
    </row>
    <row r="1509" customFormat="false" ht="15" hidden="false" customHeight="false" outlineLevel="0" collapsed="false">
      <c r="A1509" s="54" t="n">
        <v>1508</v>
      </c>
      <c r="B1509" s="6" t="s">
        <v>3417</v>
      </c>
      <c r="C1509" s="1" t="n">
        <v>0</v>
      </c>
      <c r="D1509" s="1" t="n">
        <v>5</v>
      </c>
      <c r="E1509" s="1" t="n">
        <v>3</v>
      </c>
      <c r="F1509" s="1" t="s">
        <v>41</v>
      </c>
      <c r="G1509" s="1" t="n">
        <f aca="false">PRODUCT(C1509+D1509+E1509)</f>
        <v>8</v>
      </c>
      <c r="H1509" s="48" t="n">
        <v>16</v>
      </c>
      <c r="I1509" s="106" t="n">
        <f aca="false">PRODUCT(G1509/H1509)</f>
        <v>0.5</v>
      </c>
      <c r="K1509" s="6"/>
    </row>
    <row r="1510" customFormat="false" ht="15" hidden="false" customHeight="false" outlineLevel="0" collapsed="false">
      <c r="A1510" s="54" t="n">
        <v>1509</v>
      </c>
      <c r="B1510" s="6" t="s">
        <v>3430</v>
      </c>
      <c r="C1510" s="1" t="n">
        <v>0</v>
      </c>
      <c r="D1510" s="1" t="n">
        <v>5</v>
      </c>
      <c r="E1510" s="1" t="n">
        <v>3</v>
      </c>
      <c r="F1510" s="1" t="s">
        <v>41</v>
      </c>
      <c r="G1510" s="1" t="n">
        <f aca="false">PRODUCT(C1510+D1510+E1510)</f>
        <v>8</v>
      </c>
      <c r="H1510" s="48" t="n">
        <v>15</v>
      </c>
      <c r="I1510" s="106" t="n">
        <f aca="false">PRODUCT(G1510/H1510)</f>
        <v>0.533333333333333</v>
      </c>
      <c r="K1510" s="6"/>
    </row>
    <row r="1511" customFormat="false" ht="15" hidden="false" customHeight="false" outlineLevel="0" collapsed="false">
      <c r="A1511" s="54" t="n">
        <v>1510</v>
      </c>
      <c r="B1511" s="6" t="s">
        <v>3482</v>
      </c>
      <c r="C1511" s="1" t="n">
        <v>0</v>
      </c>
      <c r="D1511" s="1" t="n">
        <v>0</v>
      </c>
      <c r="E1511" s="1" t="n">
        <v>8</v>
      </c>
      <c r="F1511" s="1" t="s">
        <v>41</v>
      </c>
      <c r="G1511" s="1" t="n">
        <f aca="false">PRODUCT(C1511+D1511+E1511)</f>
        <v>8</v>
      </c>
      <c r="H1511" s="48" t="n">
        <v>10</v>
      </c>
      <c r="I1511" s="106" t="n">
        <f aca="false">PRODUCT(G1511/H1511)</f>
        <v>0.8</v>
      </c>
      <c r="K1511" s="6"/>
    </row>
    <row r="1512" customFormat="false" ht="15" hidden="false" customHeight="false" outlineLevel="0" collapsed="false">
      <c r="A1512" s="54" t="n">
        <v>1511</v>
      </c>
      <c r="B1512" s="6" t="s">
        <v>3496</v>
      </c>
      <c r="C1512" s="1" t="n">
        <v>0</v>
      </c>
      <c r="D1512" s="1" t="n">
        <v>6</v>
      </c>
      <c r="E1512" s="1" t="n">
        <v>2</v>
      </c>
      <c r="F1512" s="1" t="s">
        <v>41</v>
      </c>
      <c r="G1512" s="1" t="n">
        <f aca="false">PRODUCT(C1512+D1512+E1512)</f>
        <v>8</v>
      </c>
      <c r="H1512" s="48" t="n">
        <v>15</v>
      </c>
      <c r="I1512" s="106" t="n">
        <f aca="false">PRODUCT(G1512/H1512)</f>
        <v>0.533333333333333</v>
      </c>
      <c r="K1512" s="6"/>
    </row>
    <row r="1513" customFormat="false" ht="15" hidden="false" customHeight="false" outlineLevel="0" collapsed="false">
      <c r="A1513" s="54" t="n">
        <v>1512</v>
      </c>
      <c r="B1513" s="6" t="s">
        <v>3499</v>
      </c>
      <c r="C1513" s="1" t="n">
        <v>0</v>
      </c>
      <c r="D1513" s="1" t="n">
        <v>3</v>
      </c>
      <c r="E1513" s="1" t="n">
        <v>5</v>
      </c>
      <c r="F1513" s="1" t="s">
        <v>41</v>
      </c>
      <c r="G1513" s="1" t="n">
        <f aca="false">PRODUCT(C1513+D1513+E1513)</f>
        <v>8</v>
      </c>
      <c r="H1513" s="48" t="n">
        <v>13</v>
      </c>
      <c r="I1513" s="106" t="n">
        <f aca="false">PRODUCT(G1513/H1513)</f>
        <v>0.615384615384615</v>
      </c>
      <c r="K1513" s="6"/>
    </row>
    <row r="1514" customFormat="false" ht="15" hidden="false" customHeight="false" outlineLevel="0" collapsed="false">
      <c r="A1514" s="54" t="n">
        <v>1513</v>
      </c>
      <c r="B1514" s="6" t="s">
        <v>3516</v>
      </c>
      <c r="C1514" s="1" t="n">
        <v>0</v>
      </c>
      <c r="D1514" s="1" t="n">
        <v>2</v>
      </c>
      <c r="E1514" s="1" t="n">
        <v>6</v>
      </c>
      <c r="F1514" s="1" t="s">
        <v>41</v>
      </c>
      <c r="G1514" s="1" t="n">
        <f aca="false">PRODUCT(C1514+D1514+E1514)</f>
        <v>8</v>
      </c>
      <c r="H1514" s="48" t="n">
        <v>10</v>
      </c>
      <c r="I1514" s="106" t="n">
        <f aca="false">PRODUCT(G1514/H1514)</f>
        <v>0.8</v>
      </c>
      <c r="K1514" s="6"/>
    </row>
    <row r="1515" customFormat="false" ht="15" hidden="false" customHeight="false" outlineLevel="0" collapsed="false">
      <c r="A1515" s="54" t="n">
        <v>1514</v>
      </c>
      <c r="B1515" s="6" t="s">
        <v>3517</v>
      </c>
      <c r="C1515" s="1" t="n">
        <v>0</v>
      </c>
      <c r="D1515" s="1" t="n">
        <v>7</v>
      </c>
      <c r="E1515" s="1" t="n">
        <v>1</v>
      </c>
      <c r="F1515" s="1" t="s">
        <v>41</v>
      </c>
      <c r="G1515" s="1" t="n">
        <f aca="false">PRODUCT(C1515+D1515+E1515)</f>
        <v>8</v>
      </c>
      <c r="H1515" s="48" t="n">
        <v>10</v>
      </c>
      <c r="I1515" s="106" t="n">
        <f aca="false">PRODUCT(G1515/H1515)</f>
        <v>0.8</v>
      </c>
      <c r="K1515" s="6"/>
    </row>
    <row r="1516" customFormat="false" ht="15" hidden="false" customHeight="false" outlineLevel="0" collapsed="false">
      <c r="A1516" s="54" t="n">
        <v>1515</v>
      </c>
      <c r="B1516" s="6" t="s">
        <v>3520</v>
      </c>
      <c r="C1516" s="1" t="n">
        <v>0</v>
      </c>
      <c r="D1516" s="1" t="n">
        <v>6</v>
      </c>
      <c r="E1516" s="1" t="n">
        <v>2</v>
      </c>
      <c r="F1516" s="1" t="s">
        <v>41</v>
      </c>
      <c r="G1516" s="1" t="n">
        <f aca="false">PRODUCT(C1516+D1516+E1516)</f>
        <v>8</v>
      </c>
      <c r="H1516" s="48" t="n">
        <v>11</v>
      </c>
      <c r="I1516" s="106" t="n">
        <f aca="false">PRODUCT(G1516/H1516)</f>
        <v>0.727272727272727</v>
      </c>
      <c r="K1516" s="6"/>
    </row>
    <row r="1517" customFormat="false" ht="15" hidden="false" customHeight="false" outlineLevel="0" collapsed="false">
      <c r="A1517" s="54" t="n">
        <v>1516</v>
      </c>
      <c r="B1517" s="6" t="s">
        <v>3524</v>
      </c>
      <c r="C1517" s="1" t="n">
        <v>0</v>
      </c>
      <c r="D1517" s="1" t="n">
        <v>1</v>
      </c>
      <c r="E1517" s="1" t="n">
        <v>7</v>
      </c>
      <c r="F1517" s="1" t="s">
        <v>41</v>
      </c>
      <c r="G1517" s="1" t="n">
        <f aca="false">PRODUCT(C1517+D1517+E1517)</f>
        <v>8</v>
      </c>
      <c r="H1517" s="48" t="n">
        <v>9</v>
      </c>
      <c r="I1517" s="106" t="n">
        <f aca="false">PRODUCT(G1517/H1517)</f>
        <v>0.888888888888889</v>
      </c>
      <c r="K1517" s="6"/>
    </row>
    <row r="1518" customFormat="false" ht="15" hidden="false" customHeight="false" outlineLevel="0" collapsed="false">
      <c r="A1518" s="54" t="n">
        <v>1517</v>
      </c>
      <c r="B1518" s="6" t="s">
        <v>3526</v>
      </c>
      <c r="C1518" s="1" t="n">
        <v>1</v>
      </c>
      <c r="D1518" s="1" t="n">
        <v>5</v>
      </c>
      <c r="E1518" s="1" t="n">
        <v>2</v>
      </c>
      <c r="F1518" s="1" t="s">
        <v>41</v>
      </c>
      <c r="G1518" s="1" t="n">
        <f aca="false">PRODUCT(C1518+D1518+E1518)</f>
        <v>8</v>
      </c>
      <c r="H1518" s="48" t="n">
        <v>15</v>
      </c>
      <c r="I1518" s="106" t="n">
        <f aca="false">PRODUCT(G1518/H1518)</f>
        <v>0.533333333333333</v>
      </c>
      <c r="K1518" s="6"/>
    </row>
    <row r="1519" customFormat="false" ht="15" hidden="false" customHeight="false" outlineLevel="0" collapsed="false">
      <c r="A1519" s="54" t="n">
        <v>1518</v>
      </c>
      <c r="B1519" s="6" t="s">
        <v>3534</v>
      </c>
      <c r="C1519" s="1" t="n">
        <v>0</v>
      </c>
      <c r="D1519" s="1" t="n">
        <v>6</v>
      </c>
      <c r="E1519" s="1" t="n">
        <v>2</v>
      </c>
      <c r="F1519" s="1" t="s">
        <v>41</v>
      </c>
      <c r="G1519" s="1" t="n">
        <f aca="false">PRODUCT(C1519+D1519+E1519)</f>
        <v>8</v>
      </c>
      <c r="H1519" s="48" t="n">
        <v>8</v>
      </c>
      <c r="I1519" s="106" t="n">
        <f aca="false">PRODUCT(G1519/H1519)</f>
        <v>1</v>
      </c>
      <c r="K1519" s="6"/>
    </row>
    <row r="1520" customFormat="false" ht="15" hidden="false" customHeight="false" outlineLevel="0" collapsed="false">
      <c r="A1520" s="54" t="n">
        <v>1519</v>
      </c>
      <c r="B1520" s="6" t="s">
        <v>3535</v>
      </c>
      <c r="C1520" s="1" t="n">
        <v>0</v>
      </c>
      <c r="D1520" s="1" t="n">
        <v>3</v>
      </c>
      <c r="E1520" s="1" t="n">
        <v>5</v>
      </c>
      <c r="F1520" s="1" t="s">
        <v>41</v>
      </c>
      <c r="G1520" s="1" t="n">
        <f aca="false">PRODUCT(C1520+D1520+E1520)</f>
        <v>8</v>
      </c>
      <c r="H1520" s="48" t="n">
        <v>8</v>
      </c>
      <c r="I1520" s="106" t="n">
        <f aca="false">PRODUCT(G1520/H1520)</f>
        <v>1</v>
      </c>
      <c r="K1520" s="6"/>
    </row>
    <row r="1521" customFormat="false" ht="15" hidden="false" customHeight="false" outlineLevel="0" collapsed="false">
      <c r="A1521" s="54" t="n">
        <v>1520</v>
      </c>
      <c r="B1521" s="6" t="s">
        <v>3537</v>
      </c>
      <c r="C1521" s="1" t="n">
        <v>0</v>
      </c>
      <c r="D1521" s="1" t="n">
        <v>4</v>
      </c>
      <c r="E1521" s="1" t="n">
        <v>4</v>
      </c>
      <c r="F1521" s="1" t="s">
        <v>41</v>
      </c>
      <c r="G1521" s="1" t="n">
        <f aca="false">PRODUCT(C1521+D1521+E1521)</f>
        <v>8</v>
      </c>
      <c r="H1521" s="48" t="n">
        <v>8</v>
      </c>
      <c r="I1521" s="106" t="n">
        <f aca="false">PRODUCT(G1521/H1521)</f>
        <v>1</v>
      </c>
      <c r="K1521" s="6"/>
    </row>
    <row r="1522" customFormat="false" ht="15" hidden="false" customHeight="false" outlineLevel="0" collapsed="false">
      <c r="A1522" s="54" t="n">
        <v>1521</v>
      </c>
      <c r="B1522" s="6" t="s">
        <v>3540</v>
      </c>
      <c r="C1522" s="1" t="n">
        <v>1</v>
      </c>
      <c r="D1522" s="1" t="n">
        <v>3</v>
      </c>
      <c r="E1522" s="1" t="n">
        <v>4</v>
      </c>
      <c r="F1522" s="1" t="s">
        <v>41</v>
      </c>
      <c r="G1522" s="1" t="n">
        <f aca="false">PRODUCT(C1522+D1522+E1522)</f>
        <v>8</v>
      </c>
      <c r="H1522" s="48" t="n">
        <v>7</v>
      </c>
      <c r="I1522" s="106" t="n">
        <f aca="false">PRODUCT(G1522/H1522)</f>
        <v>1.14285714285714</v>
      </c>
      <c r="K1522" s="6"/>
    </row>
    <row r="1523" customFormat="false" ht="15" hidden="false" customHeight="false" outlineLevel="0" collapsed="false">
      <c r="A1523" s="54" t="n">
        <v>1522</v>
      </c>
      <c r="B1523" s="6" t="s">
        <v>3541</v>
      </c>
      <c r="C1523" s="1" t="n">
        <v>0</v>
      </c>
      <c r="D1523" s="1" t="n">
        <v>5</v>
      </c>
      <c r="E1523" s="1" t="n">
        <v>3</v>
      </c>
      <c r="F1523" s="1" t="s">
        <v>41</v>
      </c>
      <c r="G1523" s="1" t="n">
        <f aca="false">PRODUCT(C1523+D1523+E1523)</f>
        <v>8</v>
      </c>
      <c r="H1523" s="48" t="n">
        <v>15</v>
      </c>
      <c r="I1523" s="106" t="n">
        <f aca="false">PRODUCT(G1523/H1523)</f>
        <v>0.533333333333333</v>
      </c>
      <c r="K1523" s="6"/>
    </row>
    <row r="1524" customFormat="false" ht="15" hidden="false" customHeight="false" outlineLevel="0" collapsed="false">
      <c r="A1524" s="54" t="n">
        <v>1523</v>
      </c>
      <c r="B1524" s="6" t="s">
        <v>3578</v>
      </c>
      <c r="C1524" s="1" t="n">
        <v>0</v>
      </c>
      <c r="D1524" s="1" t="n">
        <v>8</v>
      </c>
      <c r="E1524" s="1" t="n">
        <v>0</v>
      </c>
      <c r="F1524" s="1" t="s">
        <v>41</v>
      </c>
      <c r="G1524" s="1" t="n">
        <f aca="false">PRODUCT(C1524+D1524+E1524)</f>
        <v>8</v>
      </c>
      <c r="H1524" s="48" t="n">
        <v>10</v>
      </c>
      <c r="I1524" s="106" t="n">
        <f aca="false">PRODUCT(G1524/H1524)</f>
        <v>0.8</v>
      </c>
      <c r="K1524" s="56"/>
    </row>
    <row r="1525" customFormat="false" ht="15" hidden="false" customHeight="false" outlineLevel="0" collapsed="false">
      <c r="A1525" s="54" t="n">
        <v>1524</v>
      </c>
      <c r="B1525" s="6" t="s">
        <v>3588</v>
      </c>
      <c r="C1525" s="1" t="n">
        <v>0</v>
      </c>
      <c r="D1525" s="1" t="n">
        <v>4</v>
      </c>
      <c r="E1525" s="1" t="n">
        <v>4</v>
      </c>
      <c r="F1525" s="1" t="s">
        <v>41</v>
      </c>
      <c r="G1525" s="1" t="n">
        <f aca="false">PRODUCT(C1525+D1525+E1525)</f>
        <v>8</v>
      </c>
      <c r="H1525" s="48" t="n">
        <v>5</v>
      </c>
      <c r="I1525" s="106" t="n">
        <f aca="false">PRODUCT(G1525/H1525)</f>
        <v>1.6</v>
      </c>
      <c r="K1525" s="6"/>
    </row>
    <row r="1526" customFormat="false" ht="15" hidden="false" customHeight="false" outlineLevel="0" collapsed="false">
      <c r="A1526" s="54" t="n">
        <v>1525</v>
      </c>
      <c r="B1526" s="56" t="s">
        <v>3123</v>
      </c>
      <c r="C1526" s="1" t="n">
        <v>0</v>
      </c>
      <c r="D1526" s="1" t="n">
        <v>0</v>
      </c>
      <c r="E1526" s="1" t="n">
        <v>7</v>
      </c>
      <c r="F1526" s="1" t="s">
        <v>41</v>
      </c>
      <c r="G1526" s="1" t="n">
        <f aca="false">PRODUCT(C1526+D1526+E1526)</f>
        <v>7</v>
      </c>
      <c r="H1526" s="48" t="n">
        <v>36</v>
      </c>
      <c r="I1526" s="106" t="n">
        <f aca="false">PRODUCT(G1526/H1526)</f>
        <v>0.194444444444444</v>
      </c>
      <c r="K1526" s="56"/>
    </row>
    <row r="1527" customFormat="false" ht="15" hidden="false" customHeight="false" outlineLevel="0" collapsed="false">
      <c r="A1527" s="54" t="n">
        <v>1526</v>
      </c>
      <c r="B1527" s="6" t="s">
        <v>3126</v>
      </c>
      <c r="C1527" s="1" t="n">
        <v>0</v>
      </c>
      <c r="D1527" s="1" t="n">
        <v>3</v>
      </c>
      <c r="E1527" s="1" t="n">
        <v>4</v>
      </c>
      <c r="F1527" s="1" t="s">
        <v>41</v>
      </c>
      <c r="G1527" s="1" t="n">
        <f aca="false">PRODUCT(C1527+D1527+E1527)</f>
        <v>7</v>
      </c>
      <c r="H1527" s="48" t="n">
        <v>20</v>
      </c>
      <c r="I1527" s="106" t="n">
        <f aca="false">PRODUCT(G1527/H1527)</f>
        <v>0.35</v>
      </c>
      <c r="K1527" s="6"/>
    </row>
    <row r="1528" customFormat="false" ht="15" hidden="false" customHeight="false" outlineLevel="0" collapsed="false">
      <c r="A1528" s="54" t="n">
        <v>1527</v>
      </c>
      <c r="B1528" s="56" t="s">
        <v>3206</v>
      </c>
      <c r="C1528" s="1" t="n">
        <v>0</v>
      </c>
      <c r="D1528" s="1" t="n">
        <v>1</v>
      </c>
      <c r="E1528" s="1" t="n">
        <v>6</v>
      </c>
      <c r="F1528" s="1" t="s">
        <v>41</v>
      </c>
      <c r="G1528" s="1" t="n">
        <f aca="false">PRODUCT(C1528+D1528+E1528)</f>
        <v>7</v>
      </c>
      <c r="H1528" s="48" t="n">
        <v>27</v>
      </c>
      <c r="I1528" s="106" t="n">
        <f aca="false">PRODUCT(G1528/H1528)</f>
        <v>0.259259259259259</v>
      </c>
      <c r="K1528" s="6"/>
    </row>
    <row r="1529" customFormat="false" ht="15" hidden="false" customHeight="false" outlineLevel="0" collapsed="false">
      <c r="A1529" s="54" t="n">
        <v>1528</v>
      </c>
      <c r="B1529" s="6" t="s">
        <v>3229</v>
      </c>
      <c r="C1529" s="1" t="n">
        <v>0</v>
      </c>
      <c r="D1529" s="1" t="n">
        <v>2</v>
      </c>
      <c r="E1529" s="1" t="n">
        <v>5</v>
      </c>
      <c r="F1529" s="1" t="s">
        <v>41</v>
      </c>
      <c r="G1529" s="1" t="n">
        <f aca="false">PRODUCT(C1529+D1529+E1529)</f>
        <v>7</v>
      </c>
      <c r="H1529" s="48" t="n">
        <v>30</v>
      </c>
      <c r="I1529" s="106" t="n">
        <f aca="false">PRODUCT(G1529/H1529)</f>
        <v>0.233333333333333</v>
      </c>
      <c r="K1529" s="6"/>
    </row>
    <row r="1530" customFormat="false" ht="15" hidden="false" customHeight="false" outlineLevel="0" collapsed="false">
      <c r="A1530" s="54" t="n">
        <v>1529</v>
      </c>
      <c r="B1530" s="6" t="s">
        <v>3251</v>
      </c>
      <c r="C1530" s="1" t="n">
        <v>0</v>
      </c>
      <c r="D1530" s="1" t="n">
        <v>5</v>
      </c>
      <c r="E1530" s="1" t="n">
        <v>2</v>
      </c>
      <c r="F1530" s="1" t="s">
        <v>41</v>
      </c>
      <c r="G1530" s="1" t="n">
        <f aca="false">PRODUCT(C1530+D1530+E1530)</f>
        <v>7</v>
      </c>
      <c r="H1530" s="48" t="n">
        <v>24</v>
      </c>
      <c r="I1530" s="106" t="n">
        <f aca="false">PRODUCT(G1530/H1530)</f>
        <v>0.291666666666667</v>
      </c>
      <c r="K1530" s="56"/>
    </row>
    <row r="1531" customFormat="false" ht="15" hidden="false" customHeight="false" outlineLevel="0" collapsed="false">
      <c r="A1531" s="54" t="n">
        <v>1530</v>
      </c>
      <c r="B1531" s="6" t="s">
        <v>3266</v>
      </c>
      <c r="C1531" s="1" t="n">
        <v>0</v>
      </c>
      <c r="D1531" s="1" t="n">
        <v>0</v>
      </c>
      <c r="E1531" s="1" t="n">
        <v>7</v>
      </c>
      <c r="F1531" s="1" t="s">
        <v>41</v>
      </c>
      <c r="G1531" s="1" t="n">
        <f aca="false">PRODUCT(C1531+D1531+E1531)</f>
        <v>7</v>
      </c>
      <c r="H1531" s="48" t="n">
        <v>24</v>
      </c>
      <c r="I1531" s="106" t="n">
        <f aca="false">PRODUCT(G1531/H1531)</f>
        <v>0.291666666666667</v>
      </c>
      <c r="K1531" s="6"/>
    </row>
    <row r="1532" customFormat="false" ht="15" hidden="false" customHeight="false" outlineLevel="0" collapsed="false">
      <c r="A1532" s="54" t="n">
        <v>1531</v>
      </c>
      <c r="B1532" s="56" t="s">
        <v>456</v>
      </c>
      <c r="C1532" s="1" t="n">
        <v>0</v>
      </c>
      <c r="D1532" s="1" t="n">
        <v>0</v>
      </c>
      <c r="E1532" s="1" t="n">
        <v>7</v>
      </c>
      <c r="F1532" s="1" t="s">
        <v>41</v>
      </c>
      <c r="G1532" s="1" t="n">
        <f aca="false">PRODUCT(C1532+D1532+E1532)</f>
        <v>7</v>
      </c>
      <c r="H1532" s="48" t="n">
        <v>22</v>
      </c>
      <c r="I1532" s="106" t="n">
        <f aca="false">PRODUCT(G1532/H1532)</f>
        <v>0.318181818181818</v>
      </c>
      <c r="K1532" s="6"/>
    </row>
    <row r="1533" customFormat="false" ht="15" hidden="false" customHeight="false" outlineLevel="0" collapsed="false">
      <c r="A1533" s="54" t="n">
        <v>1532</v>
      </c>
      <c r="B1533" s="6" t="s">
        <v>3293</v>
      </c>
      <c r="C1533" s="1" t="n">
        <v>0</v>
      </c>
      <c r="D1533" s="1" t="n">
        <v>1</v>
      </c>
      <c r="E1533" s="1" t="n">
        <v>6</v>
      </c>
      <c r="F1533" s="1" t="s">
        <v>41</v>
      </c>
      <c r="G1533" s="1" t="n">
        <f aca="false">PRODUCT(C1533+D1533+E1533)</f>
        <v>7</v>
      </c>
      <c r="H1533" s="48" t="n">
        <v>24</v>
      </c>
      <c r="I1533" s="106" t="n">
        <f aca="false">PRODUCT(G1533/H1533)</f>
        <v>0.291666666666667</v>
      </c>
      <c r="K1533" s="6"/>
    </row>
    <row r="1534" customFormat="false" ht="15" hidden="false" customHeight="false" outlineLevel="0" collapsed="false">
      <c r="A1534" s="54" t="n">
        <v>1533</v>
      </c>
      <c r="B1534" s="6" t="s">
        <v>3296</v>
      </c>
      <c r="C1534" s="1" t="n">
        <v>0</v>
      </c>
      <c r="D1534" s="1" t="n">
        <v>1</v>
      </c>
      <c r="E1534" s="1" t="n">
        <v>6</v>
      </c>
      <c r="F1534" s="1" t="s">
        <v>41</v>
      </c>
      <c r="G1534" s="1" t="n">
        <f aca="false">PRODUCT(C1534+D1534+E1534)</f>
        <v>7</v>
      </c>
      <c r="H1534" s="48" t="n">
        <v>35</v>
      </c>
      <c r="I1534" s="106" t="n">
        <f aca="false">PRODUCT(G1534/H1534)</f>
        <v>0.2</v>
      </c>
      <c r="K1534" s="6"/>
    </row>
    <row r="1535" customFormat="false" ht="15" hidden="false" customHeight="false" outlineLevel="0" collapsed="false">
      <c r="A1535" s="54" t="n">
        <v>1534</v>
      </c>
      <c r="B1535" s="6" t="s">
        <v>3308</v>
      </c>
      <c r="C1535" s="1" t="n">
        <v>0</v>
      </c>
      <c r="D1535" s="1" t="n">
        <v>2</v>
      </c>
      <c r="E1535" s="1" t="n">
        <v>5</v>
      </c>
      <c r="F1535" s="1" t="s">
        <v>41</v>
      </c>
      <c r="G1535" s="1" t="n">
        <f aca="false">PRODUCT(C1535+D1535+E1535)</f>
        <v>7</v>
      </c>
      <c r="H1535" s="48" t="n">
        <v>22</v>
      </c>
      <c r="I1535" s="106" t="n">
        <f aca="false">PRODUCT(G1535/H1535)</f>
        <v>0.318181818181818</v>
      </c>
      <c r="K1535" s="6"/>
    </row>
    <row r="1536" customFormat="false" ht="15" hidden="false" customHeight="false" outlineLevel="0" collapsed="false">
      <c r="A1536" s="54" t="n">
        <v>1535</v>
      </c>
      <c r="B1536" s="6" t="s">
        <v>3316</v>
      </c>
      <c r="C1536" s="1" t="n">
        <v>0</v>
      </c>
      <c r="D1536" s="1" t="n">
        <v>1</v>
      </c>
      <c r="E1536" s="1" t="n">
        <v>6</v>
      </c>
      <c r="F1536" s="1" t="s">
        <v>41</v>
      </c>
      <c r="G1536" s="1" t="n">
        <f aca="false">PRODUCT(C1536+D1536+E1536)</f>
        <v>7</v>
      </c>
      <c r="H1536" s="48" t="n">
        <v>28</v>
      </c>
      <c r="I1536" s="106" t="n">
        <f aca="false">PRODUCT(G1536/H1536)</f>
        <v>0.25</v>
      </c>
      <c r="K1536" s="6"/>
    </row>
    <row r="1537" customFormat="false" ht="15" hidden="false" customHeight="false" outlineLevel="0" collapsed="false">
      <c r="A1537" s="54" t="n">
        <v>1536</v>
      </c>
      <c r="B1537" s="6" t="s">
        <v>3330</v>
      </c>
      <c r="C1537" s="1" t="n">
        <v>0</v>
      </c>
      <c r="D1537" s="1" t="n">
        <v>2</v>
      </c>
      <c r="E1537" s="1" t="n">
        <v>5</v>
      </c>
      <c r="F1537" s="1" t="s">
        <v>41</v>
      </c>
      <c r="G1537" s="1" t="n">
        <f aca="false">PRODUCT(C1537+D1537+E1537)</f>
        <v>7</v>
      </c>
      <c r="H1537" s="48" t="n">
        <v>21</v>
      </c>
      <c r="I1537" s="106" t="n">
        <f aca="false">PRODUCT(G1537/H1537)</f>
        <v>0.333333333333333</v>
      </c>
      <c r="K1537" s="6"/>
    </row>
    <row r="1538" customFormat="false" ht="15" hidden="false" customHeight="false" outlineLevel="0" collapsed="false">
      <c r="A1538" s="54" t="n">
        <v>1537</v>
      </c>
      <c r="B1538" s="6" t="s">
        <v>3331</v>
      </c>
      <c r="C1538" s="1" t="n">
        <v>0</v>
      </c>
      <c r="D1538" s="1" t="n">
        <v>2</v>
      </c>
      <c r="E1538" s="1" t="n">
        <v>5</v>
      </c>
      <c r="F1538" s="1" t="s">
        <v>41</v>
      </c>
      <c r="G1538" s="1" t="n">
        <f aca="false">PRODUCT(C1538+D1538+E1538)</f>
        <v>7</v>
      </c>
      <c r="H1538" s="48" t="n">
        <v>20</v>
      </c>
      <c r="I1538" s="106" t="n">
        <f aca="false">PRODUCT(G1538/H1538)</f>
        <v>0.35</v>
      </c>
      <c r="K1538" s="6"/>
    </row>
    <row r="1539" customFormat="false" ht="15" hidden="false" customHeight="false" outlineLevel="0" collapsed="false">
      <c r="A1539" s="54" t="n">
        <v>1538</v>
      </c>
      <c r="B1539" s="6" t="s">
        <v>3347</v>
      </c>
      <c r="C1539" s="1" t="n">
        <v>1</v>
      </c>
      <c r="D1539" s="1" t="n">
        <v>2</v>
      </c>
      <c r="E1539" s="1" t="n">
        <v>4</v>
      </c>
      <c r="F1539" s="1" t="s">
        <v>41</v>
      </c>
      <c r="G1539" s="1" t="n">
        <f aca="false">PRODUCT(C1539+D1539+E1539)</f>
        <v>7</v>
      </c>
      <c r="H1539" s="48" t="n">
        <v>24</v>
      </c>
      <c r="I1539" s="106" t="n">
        <f aca="false">PRODUCT(G1539/H1539)</f>
        <v>0.291666666666667</v>
      </c>
      <c r="K1539" s="6"/>
    </row>
    <row r="1540" customFormat="false" ht="15" hidden="false" customHeight="false" outlineLevel="0" collapsed="false">
      <c r="A1540" s="54" t="n">
        <v>1539</v>
      </c>
      <c r="B1540" s="6" t="s">
        <v>3348</v>
      </c>
      <c r="C1540" s="1" t="n">
        <v>0</v>
      </c>
      <c r="D1540" s="1" t="n">
        <v>0</v>
      </c>
      <c r="E1540" s="1" t="n">
        <v>7</v>
      </c>
      <c r="F1540" s="1" t="s">
        <v>41</v>
      </c>
      <c r="G1540" s="1" t="n">
        <f aca="false">PRODUCT(C1540+D1540+E1540)</f>
        <v>7</v>
      </c>
      <c r="H1540" s="48" t="n">
        <v>20</v>
      </c>
      <c r="I1540" s="106" t="n">
        <f aca="false">PRODUCT(G1540/H1540)</f>
        <v>0.35</v>
      </c>
      <c r="K1540" s="6"/>
    </row>
    <row r="1541" customFormat="false" ht="15" hidden="false" customHeight="false" outlineLevel="0" collapsed="false">
      <c r="A1541" s="54" t="n">
        <v>1540</v>
      </c>
      <c r="B1541" s="6" t="s">
        <v>332</v>
      </c>
      <c r="C1541" s="1" t="n">
        <v>0</v>
      </c>
      <c r="D1541" s="1" t="n">
        <v>3</v>
      </c>
      <c r="E1541" s="1" t="n">
        <v>4</v>
      </c>
      <c r="F1541" s="1" t="s">
        <v>41</v>
      </c>
      <c r="G1541" s="1" t="n">
        <f aca="false">PRODUCT(C1541+D1541+E1541)</f>
        <v>7</v>
      </c>
      <c r="H1541" s="48" t="n">
        <v>24</v>
      </c>
      <c r="I1541" s="106" t="n">
        <f aca="false">PRODUCT(G1541/H1541)</f>
        <v>0.291666666666667</v>
      </c>
      <c r="K1541" s="6"/>
    </row>
    <row r="1542" customFormat="false" ht="15" hidden="false" customHeight="false" outlineLevel="0" collapsed="false">
      <c r="A1542" s="54" t="n">
        <v>1541</v>
      </c>
      <c r="B1542" s="6" t="s">
        <v>3393</v>
      </c>
      <c r="C1542" s="1" t="n">
        <v>0</v>
      </c>
      <c r="D1542" s="1" t="n">
        <v>6</v>
      </c>
      <c r="E1542" s="1" t="n">
        <v>1</v>
      </c>
      <c r="F1542" s="1" t="s">
        <v>41</v>
      </c>
      <c r="G1542" s="1" t="n">
        <f aca="false">PRODUCT(C1542+D1542+E1542)</f>
        <v>7</v>
      </c>
      <c r="H1542" s="48" t="n">
        <v>25</v>
      </c>
      <c r="I1542" s="106" t="n">
        <f aca="false">PRODUCT(G1542/H1542)</f>
        <v>0.28</v>
      </c>
      <c r="K1542" s="6"/>
    </row>
    <row r="1543" customFormat="false" ht="15" hidden="false" customHeight="false" outlineLevel="0" collapsed="false">
      <c r="A1543" s="54" t="n">
        <v>1542</v>
      </c>
      <c r="B1543" s="6" t="s">
        <v>3396</v>
      </c>
      <c r="C1543" s="1" t="n">
        <v>0</v>
      </c>
      <c r="D1543" s="1" t="n">
        <v>5</v>
      </c>
      <c r="E1543" s="1" t="n">
        <v>2</v>
      </c>
      <c r="F1543" s="1" t="s">
        <v>41</v>
      </c>
      <c r="G1543" s="1" t="n">
        <f aca="false">PRODUCT(C1543+D1543+E1543)</f>
        <v>7</v>
      </c>
      <c r="H1543" s="48" t="n">
        <v>18</v>
      </c>
      <c r="I1543" s="106" t="n">
        <f aca="false">PRODUCT(G1543/H1543)</f>
        <v>0.388888888888889</v>
      </c>
      <c r="K1543" s="6"/>
    </row>
    <row r="1544" customFormat="false" ht="15" hidden="false" customHeight="false" outlineLevel="0" collapsed="false">
      <c r="A1544" s="54" t="n">
        <v>1543</v>
      </c>
      <c r="B1544" s="6" t="s">
        <v>3397</v>
      </c>
      <c r="C1544" s="1" t="n">
        <v>0</v>
      </c>
      <c r="D1544" s="1" t="n">
        <v>5</v>
      </c>
      <c r="E1544" s="1" t="n">
        <v>2</v>
      </c>
      <c r="F1544" s="1" t="s">
        <v>41</v>
      </c>
      <c r="G1544" s="1" t="n">
        <f aca="false">PRODUCT(C1544+D1544+E1544)</f>
        <v>7</v>
      </c>
      <c r="H1544" s="48" t="n">
        <v>18</v>
      </c>
      <c r="I1544" s="106" t="n">
        <f aca="false">PRODUCT(G1544/H1544)</f>
        <v>0.388888888888889</v>
      </c>
      <c r="K1544" s="6"/>
    </row>
    <row r="1545" customFormat="false" ht="15" hidden="false" customHeight="false" outlineLevel="0" collapsed="false">
      <c r="A1545" s="54" t="n">
        <v>1544</v>
      </c>
      <c r="B1545" s="6" t="s">
        <v>3406</v>
      </c>
      <c r="C1545" s="1" t="n">
        <v>0</v>
      </c>
      <c r="D1545" s="1" t="n">
        <v>3</v>
      </c>
      <c r="E1545" s="1" t="n">
        <v>4</v>
      </c>
      <c r="F1545" s="1" t="s">
        <v>41</v>
      </c>
      <c r="G1545" s="1" t="n">
        <f aca="false">PRODUCT(C1545+D1545+E1545)</f>
        <v>7</v>
      </c>
      <c r="H1545" s="48" t="n">
        <v>18</v>
      </c>
      <c r="I1545" s="106" t="n">
        <f aca="false">PRODUCT(G1545/H1545)</f>
        <v>0.388888888888889</v>
      </c>
      <c r="K1545" s="6"/>
    </row>
    <row r="1546" customFormat="false" ht="15" hidden="false" customHeight="false" outlineLevel="0" collapsed="false">
      <c r="A1546" s="54" t="n">
        <v>1545</v>
      </c>
      <c r="B1546" s="6" t="s">
        <v>3410</v>
      </c>
      <c r="C1546" s="1" t="n">
        <v>0</v>
      </c>
      <c r="D1546" s="1" t="n">
        <v>5</v>
      </c>
      <c r="E1546" s="1" t="n">
        <v>2</v>
      </c>
      <c r="F1546" s="1" t="s">
        <v>41</v>
      </c>
      <c r="G1546" s="1" t="n">
        <f aca="false">PRODUCT(C1546+D1546+E1546)</f>
        <v>7</v>
      </c>
      <c r="H1546" s="48" t="n">
        <v>15</v>
      </c>
      <c r="I1546" s="106" t="n">
        <f aca="false">PRODUCT(G1546/H1546)</f>
        <v>0.466666666666667</v>
      </c>
      <c r="K1546" s="6"/>
    </row>
    <row r="1547" customFormat="false" ht="15" hidden="false" customHeight="false" outlineLevel="0" collapsed="false">
      <c r="A1547" s="54" t="n">
        <v>1546</v>
      </c>
      <c r="B1547" s="6" t="s">
        <v>3438</v>
      </c>
      <c r="C1547" s="1" t="n">
        <v>1</v>
      </c>
      <c r="D1547" s="1" t="n">
        <v>3</v>
      </c>
      <c r="E1547" s="1" t="n">
        <v>3</v>
      </c>
      <c r="F1547" s="1" t="s">
        <v>41</v>
      </c>
      <c r="G1547" s="1" t="n">
        <f aca="false">PRODUCT(C1547+D1547+E1547)</f>
        <v>7</v>
      </c>
      <c r="H1547" s="48" t="n">
        <v>18</v>
      </c>
      <c r="I1547" s="106" t="n">
        <f aca="false">PRODUCT(G1547/H1547)</f>
        <v>0.388888888888889</v>
      </c>
      <c r="K1547" s="6"/>
    </row>
    <row r="1548" customFormat="false" ht="15" hidden="false" customHeight="false" outlineLevel="0" collapsed="false">
      <c r="A1548" s="54" t="n">
        <v>1547</v>
      </c>
      <c r="B1548" s="6" t="s">
        <v>3441</v>
      </c>
      <c r="C1548" s="1" t="n">
        <v>1</v>
      </c>
      <c r="D1548" s="1" t="n">
        <v>0</v>
      </c>
      <c r="E1548" s="1" t="n">
        <v>6</v>
      </c>
      <c r="F1548" s="1" t="s">
        <v>41</v>
      </c>
      <c r="G1548" s="1" t="n">
        <f aca="false">PRODUCT(C1548+D1548+E1548)</f>
        <v>7</v>
      </c>
      <c r="H1548" s="48" t="n">
        <v>13</v>
      </c>
      <c r="I1548" s="106" t="n">
        <f aca="false">PRODUCT(G1548/H1548)</f>
        <v>0.538461538461538</v>
      </c>
      <c r="K1548" s="6"/>
    </row>
    <row r="1549" customFormat="false" ht="15" hidden="false" customHeight="false" outlineLevel="0" collapsed="false">
      <c r="A1549" s="54" t="n">
        <v>1548</v>
      </c>
      <c r="B1549" s="6" t="s">
        <v>3446</v>
      </c>
      <c r="C1549" s="1" t="n">
        <v>0</v>
      </c>
      <c r="D1549" s="1" t="n">
        <v>3</v>
      </c>
      <c r="E1549" s="1" t="n">
        <v>4</v>
      </c>
      <c r="F1549" s="1" t="s">
        <v>41</v>
      </c>
      <c r="G1549" s="1" t="n">
        <f aca="false">PRODUCT(C1549+D1549+E1549)</f>
        <v>7</v>
      </c>
      <c r="H1549" s="48" t="n">
        <v>16</v>
      </c>
      <c r="I1549" s="106" t="n">
        <f aca="false">PRODUCT(G1549/H1549)</f>
        <v>0.4375</v>
      </c>
      <c r="K1549" s="6"/>
    </row>
    <row r="1550" customFormat="false" ht="15" hidden="false" customHeight="false" outlineLevel="0" collapsed="false">
      <c r="A1550" s="54" t="n">
        <v>1549</v>
      </c>
      <c r="B1550" s="6" t="s">
        <v>3450</v>
      </c>
      <c r="C1550" s="1" t="n">
        <v>0</v>
      </c>
      <c r="D1550" s="1" t="n">
        <v>5</v>
      </c>
      <c r="E1550" s="1" t="n">
        <v>2</v>
      </c>
      <c r="F1550" s="1" t="s">
        <v>41</v>
      </c>
      <c r="G1550" s="1" t="n">
        <f aca="false">PRODUCT(C1550+D1550+E1550)</f>
        <v>7</v>
      </c>
      <c r="H1550" s="48" t="n">
        <v>15</v>
      </c>
      <c r="I1550" s="106" t="n">
        <f aca="false">PRODUCT(G1550/H1550)</f>
        <v>0.466666666666667</v>
      </c>
      <c r="K1550" s="6"/>
    </row>
    <row r="1551" customFormat="false" ht="15" hidden="false" customHeight="false" outlineLevel="0" collapsed="false">
      <c r="A1551" s="54" t="n">
        <v>1550</v>
      </c>
      <c r="B1551" s="6" t="s">
        <v>3466</v>
      </c>
      <c r="C1551" s="1" t="n">
        <v>0</v>
      </c>
      <c r="D1551" s="1" t="n">
        <v>5</v>
      </c>
      <c r="E1551" s="1" t="n">
        <v>2</v>
      </c>
      <c r="F1551" s="1" t="s">
        <v>41</v>
      </c>
      <c r="G1551" s="1" t="n">
        <f aca="false">PRODUCT(C1551+D1551+E1551)</f>
        <v>7</v>
      </c>
      <c r="H1551" s="48" t="n">
        <v>22</v>
      </c>
      <c r="I1551" s="106" t="n">
        <f aca="false">PRODUCT(G1551/H1551)</f>
        <v>0.318181818181818</v>
      </c>
      <c r="K1551" s="6"/>
    </row>
    <row r="1552" customFormat="false" ht="15" hidden="false" customHeight="false" outlineLevel="0" collapsed="false">
      <c r="A1552" s="54" t="n">
        <v>1551</v>
      </c>
      <c r="B1552" s="6" t="s">
        <v>3475</v>
      </c>
      <c r="C1552" s="1" t="n">
        <v>0</v>
      </c>
      <c r="D1552" s="1" t="n">
        <v>2</v>
      </c>
      <c r="E1552" s="1" t="n">
        <v>5</v>
      </c>
      <c r="F1552" s="1" t="s">
        <v>41</v>
      </c>
      <c r="G1552" s="1" t="n">
        <f aca="false">PRODUCT(C1552+D1552+E1552)</f>
        <v>7</v>
      </c>
      <c r="H1552" s="48" t="n">
        <v>18</v>
      </c>
      <c r="I1552" s="106" t="n">
        <f aca="false">PRODUCT(G1552/H1552)</f>
        <v>0.388888888888889</v>
      </c>
      <c r="K1552" s="6"/>
    </row>
    <row r="1553" customFormat="false" ht="15" hidden="false" customHeight="false" outlineLevel="0" collapsed="false">
      <c r="A1553" s="54" t="n">
        <v>1552</v>
      </c>
      <c r="B1553" s="6" t="s">
        <v>3483</v>
      </c>
      <c r="C1553" s="1" t="n">
        <v>0</v>
      </c>
      <c r="D1553" s="1" t="n">
        <v>1</v>
      </c>
      <c r="E1553" s="1" t="n">
        <v>6</v>
      </c>
      <c r="F1553" s="1" t="s">
        <v>41</v>
      </c>
      <c r="G1553" s="1" t="n">
        <f aca="false">PRODUCT(C1553+D1553+E1553)</f>
        <v>7</v>
      </c>
      <c r="H1553" s="48" t="n">
        <v>12</v>
      </c>
      <c r="I1553" s="106" t="n">
        <f aca="false">PRODUCT(G1553/H1553)</f>
        <v>0.583333333333333</v>
      </c>
      <c r="K1553" s="6"/>
    </row>
    <row r="1554" customFormat="false" ht="15" hidden="false" customHeight="false" outlineLevel="0" collapsed="false">
      <c r="A1554" s="54" t="n">
        <v>1553</v>
      </c>
      <c r="B1554" s="6" t="s">
        <v>3484</v>
      </c>
      <c r="C1554" s="1" t="n">
        <v>0</v>
      </c>
      <c r="D1554" s="1" t="n">
        <v>6</v>
      </c>
      <c r="E1554" s="1" t="n">
        <v>1</v>
      </c>
      <c r="F1554" s="1" t="s">
        <v>41</v>
      </c>
      <c r="G1554" s="1" t="n">
        <f aca="false">PRODUCT(C1554+D1554+E1554)</f>
        <v>7</v>
      </c>
      <c r="H1554" s="48" t="n">
        <v>17</v>
      </c>
      <c r="I1554" s="106" t="n">
        <f aca="false">PRODUCT(G1554/H1554)</f>
        <v>0.411764705882353</v>
      </c>
      <c r="K1554" s="6"/>
    </row>
    <row r="1555" customFormat="false" ht="15" hidden="false" customHeight="false" outlineLevel="0" collapsed="false">
      <c r="A1555" s="54" t="n">
        <v>1554</v>
      </c>
      <c r="B1555" s="6" t="s">
        <v>3491</v>
      </c>
      <c r="C1555" s="1" t="n">
        <v>0</v>
      </c>
      <c r="D1555" s="1" t="n">
        <v>2</v>
      </c>
      <c r="E1555" s="1" t="n">
        <v>5</v>
      </c>
      <c r="F1555" s="1" t="s">
        <v>41</v>
      </c>
      <c r="G1555" s="1" t="n">
        <f aca="false">PRODUCT(C1555+D1555+E1555)</f>
        <v>7</v>
      </c>
      <c r="H1555" s="48" t="n">
        <v>17</v>
      </c>
      <c r="I1555" s="106" t="n">
        <f aca="false">PRODUCT(G1555/H1555)</f>
        <v>0.411764705882353</v>
      </c>
      <c r="K1555" s="6"/>
    </row>
    <row r="1556" customFormat="false" ht="15" hidden="false" customHeight="false" outlineLevel="0" collapsed="false">
      <c r="A1556" s="54" t="n">
        <v>1555</v>
      </c>
      <c r="B1556" s="6" t="s">
        <v>3500</v>
      </c>
      <c r="C1556" s="1" t="n">
        <v>0</v>
      </c>
      <c r="D1556" s="1" t="n">
        <v>6</v>
      </c>
      <c r="E1556" s="1" t="n">
        <v>1</v>
      </c>
      <c r="F1556" s="1" t="s">
        <v>41</v>
      </c>
      <c r="G1556" s="1" t="n">
        <f aca="false">PRODUCT(C1556+D1556+E1556)</f>
        <v>7</v>
      </c>
      <c r="H1556" s="48" t="n">
        <v>21</v>
      </c>
      <c r="I1556" s="106" t="n">
        <f aca="false">PRODUCT(G1556/H1556)</f>
        <v>0.333333333333333</v>
      </c>
      <c r="K1556" s="6"/>
    </row>
    <row r="1557" customFormat="false" ht="15" hidden="false" customHeight="false" outlineLevel="0" collapsed="false">
      <c r="A1557" s="54" t="n">
        <v>1556</v>
      </c>
      <c r="B1557" s="6" t="s">
        <v>3501</v>
      </c>
      <c r="C1557" s="1" t="n">
        <v>0</v>
      </c>
      <c r="D1557" s="1" t="n">
        <v>0</v>
      </c>
      <c r="E1557" s="1" t="n">
        <v>7</v>
      </c>
      <c r="F1557" s="1" t="s">
        <v>41</v>
      </c>
      <c r="G1557" s="1" t="n">
        <f aca="false">PRODUCT(C1557+D1557+E1557)</f>
        <v>7</v>
      </c>
      <c r="H1557" s="48" t="n">
        <v>13</v>
      </c>
      <c r="I1557" s="106" t="n">
        <f aca="false">PRODUCT(G1557/H1557)</f>
        <v>0.538461538461538</v>
      </c>
      <c r="K1557" s="6"/>
    </row>
    <row r="1558" customFormat="false" ht="15" hidden="false" customHeight="false" outlineLevel="0" collapsed="false">
      <c r="A1558" s="54" t="n">
        <v>1557</v>
      </c>
      <c r="B1558" s="6" t="s">
        <v>3510</v>
      </c>
      <c r="C1558" s="1" t="n">
        <v>0</v>
      </c>
      <c r="D1558" s="1" t="n">
        <v>0</v>
      </c>
      <c r="E1558" s="1" t="n">
        <v>7</v>
      </c>
      <c r="F1558" s="1" t="s">
        <v>41</v>
      </c>
      <c r="G1558" s="1" t="n">
        <f aca="false">PRODUCT(C1558+D1558+E1558)</f>
        <v>7</v>
      </c>
      <c r="H1558" s="48" t="n">
        <v>16</v>
      </c>
      <c r="I1558" s="106" t="n">
        <f aca="false">PRODUCT(G1558/H1558)</f>
        <v>0.4375</v>
      </c>
      <c r="K1558" s="56"/>
    </row>
    <row r="1559" customFormat="false" ht="15" hidden="false" customHeight="false" outlineLevel="0" collapsed="false">
      <c r="A1559" s="54" t="n">
        <v>1558</v>
      </c>
      <c r="B1559" s="6" t="s">
        <v>3518</v>
      </c>
      <c r="C1559" s="1" t="n">
        <v>0</v>
      </c>
      <c r="D1559" s="1" t="n">
        <v>3</v>
      </c>
      <c r="E1559" s="1" t="n">
        <v>4</v>
      </c>
      <c r="F1559" s="1" t="s">
        <v>41</v>
      </c>
      <c r="G1559" s="1" t="n">
        <f aca="false">PRODUCT(C1559+D1559+E1559)</f>
        <v>7</v>
      </c>
      <c r="H1559" s="48" t="n">
        <v>15</v>
      </c>
      <c r="I1559" s="106" t="n">
        <f aca="false">PRODUCT(G1559/H1559)</f>
        <v>0.466666666666667</v>
      </c>
      <c r="K1559" s="6"/>
    </row>
    <row r="1560" customFormat="false" ht="15" hidden="false" customHeight="false" outlineLevel="0" collapsed="false">
      <c r="A1560" s="54" t="n">
        <v>1559</v>
      </c>
      <c r="B1560" s="56" t="s">
        <v>441</v>
      </c>
      <c r="C1560" s="1" t="n">
        <v>1</v>
      </c>
      <c r="D1560" s="1" t="n">
        <v>4</v>
      </c>
      <c r="E1560" s="1" t="n">
        <v>2</v>
      </c>
      <c r="F1560" s="1" t="s">
        <v>41</v>
      </c>
      <c r="G1560" s="1" t="n">
        <f aca="false">PRODUCT(C1560+D1560+E1560)</f>
        <v>7</v>
      </c>
      <c r="H1560" s="48" t="n">
        <v>13</v>
      </c>
      <c r="I1560" s="106" t="n">
        <f aca="false">PRODUCT(G1560/H1560)</f>
        <v>0.538461538461538</v>
      </c>
      <c r="K1560" s="6"/>
    </row>
    <row r="1561" customFormat="false" ht="15" hidden="false" customHeight="false" outlineLevel="0" collapsed="false">
      <c r="A1561" s="54" t="n">
        <v>1560</v>
      </c>
      <c r="B1561" s="6" t="s">
        <v>3542</v>
      </c>
      <c r="C1561" s="1" t="n">
        <v>0</v>
      </c>
      <c r="D1561" s="1" t="n">
        <v>2</v>
      </c>
      <c r="E1561" s="1" t="n">
        <v>5</v>
      </c>
      <c r="F1561" s="1" t="s">
        <v>41</v>
      </c>
      <c r="G1561" s="1" t="n">
        <f aca="false">PRODUCT(C1561+D1561+E1561)</f>
        <v>7</v>
      </c>
      <c r="H1561" s="48" t="n">
        <v>14</v>
      </c>
      <c r="I1561" s="106" t="n">
        <f aca="false">PRODUCT(G1561/H1561)</f>
        <v>0.5</v>
      </c>
      <c r="K1561" s="6"/>
    </row>
    <row r="1562" customFormat="false" ht="15" hidden="false" customHeight="false" outlineLevel="0" collapsed="false">
      <c r="A1562" s="54" t="n">
        <v>1561</v>
      </c>
      <c r="B1562" s="6" t="s">
        <v>3544</v>
      </c>
      <c r="C1562" s="1" t="n">
        <v>0</v>
      </c>
      <c r="D1562" s="1" t="n">
        <v>5</v>
      </c>
      <c r="E1562" s="1" t="n">
        <v>2</v>
      </c>
      <c r="F1562" s="1" t="s">
        <v>41</v>
      </c>
      <c r="G1562" s="1" t="n">
        <f aca="false">PRODUCT(C1562+D1562+E1562)</f>
        <v>7</v>
      </c>
      <c r="H1562" s="48" t="n">
        <v>10</v>
      </c>
      <c r="I1562" s="106" t="n">
        <f aca="false">PRODUCT(G1562/H1562)</f>
        <v>0.7</v>
      </c>
      <c r="K1562" s="6"/>
    </row>
    <row r="1563" customFormat="false" ht="15" hidden="false" customHeight="false" outlineLevel="0" collapsed="false">
      <c r="A1563" s="54" t="n">
        <v>1562</v>
      </c>
      <c r="B1563" s="6" t="s">
        <v>3551</v>
      </c>
      <c r="C1563" s="1" t="n">
        <v>1</v>
      </c>
      <c r="D1563" s="1" t="n">
        <v>3</v>
      </c>
      <c r="E1563" s="1" t="n">
        <v>3</v>
      </c>
      <c r="F1563" s="1" t="s">
        <v>41</v>
      </c>
      <c r="G1563" s="1" t="n">
        <f aca="false">PRODUCT(C1563+D1563+E1563)</f>
        <v>7</v>
      </c>
      <c r="H1563" s="48" t="n">
        <v>8</v>
      </c>
      <c r="I1563" s="106" t="n">
        <f aca="false">PRODUCT(G1563/H1563)</f>
        <v>0.875</v>
      </c>
      <c r="K1563" s="6"/>
    </row>
    <row r="1564" customFormat="false" ht="15" hidden="false" customHeight="false" outlineLevel="0" collapsed="false">
      <c r="A1564" s="54" t="n">
        <v>1563</v>
      </c>
      <c r="B1564" s="6" t="s">
        <v>3555</v>
      </c>
      <c r="C1564" s="1" t="n">
        <v>0</v>
      </c>
      <c r="D1564" s="1" t="n">
        <v>1</v>
      </c>
      <c r="E1564" s="1" t="n">
        <v>6</v>
      </c>
      <c r="F1564" s="1" t="s">
        <v>41</v>
      </c>
      <c r="G1564" s="1" t="n">
        <f aca="false">PRODUCT(C1564+D1564+E1564)</f>
        <v>7</v>
      </c>
      <c r="H1564" s="48" t="n">
        <v>10</v>
      </c>
      <c r="I1564" s="106" t="n">
        <f aca="false">PRODUCT(G1564/H1564)</f>
        <v>0.7</v>
      </c>
      <c r="K1564" s="6"/>
    </row>
    <row r="1565" customFormat="false" ht="15" hidden="false" customHeight="false" outlineLevel="0" collapsed="false">
      <c r="A1565" s="54" t="n">
        <v>1564</v>
      </c>
      <c r="B1565" s="6" t="s">
        <v>3556</v>
      </c>
      <c r="C1565" s="1" t="n">
        <v>0</v>
      </c>
      <c r="D1565" s="1" t="n">
        <v>2</v>
      </c>
      <c r="E1565" s="1" t="n">
        <v>5</v>
      </c>
      <c r="F1565" s="1" t="s">
        <v>41</v>
      </c>
      <c r="G1565" s="1" t="n">
        <f aca="false">PRODUCT(C1565+D1565+E1565)</f>
        <v>7</v>
      </c>
      <c r="H1565" s="48" t="n">
        <v>10</v>
      </c>
      <c r="I1565" s="106" t="n">
        <f aca="false">PRODUCT(G1565/H1565)</f>
        <v>0.7</v>
      </c>
      <c r="K1565" s="6"/>
    </row>
    <row r="1566" customFormat="false" ht="15" hidden="false" customHeight="false" outlineLevel="0" collapsed="false">
      <c r="A1566" s="54" t="n">
        <v>1565</v>
      </c>
      <c r="B1566" s="6" t="s">
        <v>3560</v>
      </c>
      <c r="C1566" s="1" t="n">
        <v>0</v>
      </c>
      <c r="D1566" s="1" t="n">
        <v>0</v>
      </c>
      <c r="E1566" s="1" t="n">
        <v>7</v>
      </c>
      <c r="F1566" s="1" t="s">
        <v>41</v>
      </c>
      <c r="G1566" s="1" t="n">
        <f aca="false">PRODUCT(C1566+D1566+E1566)</f>
        <v>7</v>
      </c>
      <c r="H1566" s="48" t="n">
        <v>9</v>
      </c>
      <c r="I1566" s="106" t="n">
        <f aca="false">PRODUCT(G1566/H1566)</f>
        <v>0.777777777777778</v>
      </c>
      <c r="K1566" s="6"/>
    </row>
    <row r="1567" customFormat="false" ht="15" hidden="false" customHeight="false" outlineLevel="0" collapsed="false">
      <c r="A1567" s="54" t="n">
        <v>1566</v>
      </c>
      <c r="B1567" s="6" t="s">
        <v>3561</v>
      </c>
      <c r="C1567" s="1" t="n">
        <v>0</v>
      </c>
      <c r="D1567" s="1" t="n">
        <v>2</v>
      </c>
      <c r="E1567" s="1" t="n">
        <v>5</v>
      </c>
      <c r="F1567" s="1" t="s">
        <v>41</v>
      </c>
      <c r="G1567" s="1" t="n">
        <f aca="false">PRODUCT(C1567+D1567+E1567)</f>
        <v>7</v>
      </c>
      <c r="H1567" s="48" t="n">
        <v>9</v>
      </c>
      <c r="I1567" s="106" t="n">
        <f aca="false">PRODUCT(G1567/H1567)</f>
        <v>0.777777777777778</v>
      </c>
      <c r="K1567" s="6"/>
    </row>
    <row r="1568" customFormat="false" ht="15" hidden="false" customHeight="false" outlineLevel="0" collapsed="false">
      <c r="A1568" s="54" t="n">
        <v>1567</v>
      </c>
      <c r="B1568" s="6" t="s">
        <v>3562</v>
      </c>
      <c r="C1568" s="1" t="n">
        <v>0</v>
      </c>
      <c r="D1568" s="1" t="n">
        <v>2</v>
      </c>
      <c r="E1568" s="1" t="n">
        <v>5</v>
      </c>
      <c r="F1568" s="1" t="s">
        <v>41</v>
      </c>
      <c r="G1568" s="1" t="n">
        <f aca="false">PRODUCT(C1568+D1568+E1568)</f>
        <v>7</v>
      </c>
      <c r="H1568" s="48" t="n">
        <v>8</v>
      </c>
      <c r="I1568" s="106" t="n">
        <f aca="false">PRODUCT(G1568/H1568)</f>
        <v>0.875</v>
      </c>
      <c r="K1568" s="6"/>
    </row>
    <row r="1569" customFormat="false" ht="15" hidden="false" customHeight="false" outlineLevel="0" collapsed="false">
      <c r="A1569" s="54" t="n">
        <v>1568</v>
      </c>
      <c r="B1569" s="6" t="s">
        <v>3566</v>
      </c>
      <c r="C1569" s="1" t="n">
        <v>1</v>
      </c>
      <c r="D1569" s="1" t="n">
        <v>1</v>
      </c>
      <c r="E1569" s="1" t="n">
        <v>5</v>
      </c>
      <c r="F1569" s="1" t="s">
        <v>41</v>
      </c>
      <c r="G1569" s="1" t="n">
        <f aca="false">PRODUCT(C1569+D1569+E1569)</f>
        <v>7</v>
      </c>
      <c r="H1569" s="48" t="n">
        <v>7</v>
      </c>
      <c r="I1569" s="106" t="n">
        <f aca="false">PRODUCT(G1569/H1569)</f>
        <v>1</v>
      </c>
      <c r="K1569" s="6"/>
    </row>
    <row r="1570" customFormat="false" ht="15" hidden="false" customHeight="false" outlineLevel="0" collapsed="false">
      <c r="A1570" s="54" t="n">
        <v>1569</v>
      </c>
      <c r="B1570" s="6" t="s">
        <v>3567</v>
      </c>
      <c r="C1570" s="1" t="n">
        <v>0</v>
      </c>
      <c r="D1570" s="1" t="n">
        <v>3</v>
      </c>
      <c r="E1570" s="1" t="n">
        <v>4</v>
      </c>
      <c r="F1570" s="1" t="s">
        <v>41</v>
      </c>
      <c r="G1570" s="1" t="n">
        <f aca="false">PRODUCT(C1570+D1570+E1570)</f>
        <v>7</v>
      </c>
      <c r="H1570" s="48" t="n">
        <v>7</v>
      </c>
      <c r="I1570" s="106" t="n">
        <f aca="false">PRODUCT(G1570/H1570)</f>
        <v>1</v>
      </c>
      <c r="K1570" s="6"/>
    </row>
    <row r="1571" customFormat="false" ht="15" hidden="false" customHeight="false" outlineLevel="0" collapsed="false">
      <c r="A1571" s="54" t="n">
        <v>1570</v>
      </c>
      <c r="B1571" s="6" t="s">
        <v>3568</v>
      </c>
      <c r="C1571" s="1" t="n">
        <v>0</v>
      </c>
      <c r="D1571" s="1" t="n">
        <v>4</v>
      </c>
      <c r="E1571" s="1" t="n">
        <v>3</v>
      </c>
      <c r="F1571" s="1" t="s">
        <v>41</v>
      </c>
      <c r="G1571" s="1" t="n">
        <f aca="false">PRODUCT(C1571+D1571+E1571)</f>
        <v>7</v>
      </c>
      <c r="H1571" s="48" t="n">
        <v>7</v>
      </c>
      <c r="I1571" s="106" t="n">
        <f aca="false">PRODUCT(G1571/H1571)</f>
        <v>1</v>
      </c>
      <c r="K1571" s="6"/>
    </row>
    <row r="1572" customFormat="false" ht="15" hidden="false" customHeight="false" outlineLevel="0" collapsed="false">
      <c r="A1572" s="54" t="n">
        <v>1571</v>
      </c>
      <c r="B1572" s="6" t="s">
        <v>3574</v>
      </c>
      <c r="C1572" s="1" t="n">
        <v>0</v>
      </c>
      <c r="D1572" s="1" t="n">
        <v>2</v>
      </c>
      <c r="E1572" s="1" t="n">
        <v>5</v>
      </c>
      <c r="F1572" s="1" t="s">
        <v>41</v>
      </c>
      <c r="G1572" s="1" t="n">
        <f aca="false">PRODUCT(C1572+D1572+E1572)</f>
        <v>7</v>
      </c>
      <c r="H1572" s="48" t="n">
        <v>6</v>
      </c>
      <c r="I1572" s="106" t="n">
        <f aca="false">PRODUCT(G1572/H1572)</f>
        <v>1.16666666666667</v>
      </c>
      <c r="K1572" s="6"/>
    </row>
    <row r="1573" customFormat="false" ht="15" hidden="false" customHeight="false" outlineLevel="0" collapsed="false">
      <c r="A1573" s="54" t="n">
        <v>1572</v>
      </c>
      <c r="B1573" s="6" t="s">
        <v>3606</v>
      </c>
      <c r="C1573" s="1" t="n">
        <v>0</v>
      </c>
      <c r="D1573" s="1" t="n">
        <v>7</v>
      </c>
      <c r="E1573" s="1" t="n">
        <v>0</v>
      </c>
      <c r="F1573" s="1" t="s">
        <v>41</v>
      </c>
      <c r="G1573" s="1" t="n">
        <f aca="false">PRODUCT(C1573+D1573+E1573)</f>
        <v>7</v>
      </c>
      <c r="H1573" s="48" t="n">
        <v>8</v>
      </c>
      <c r="I1573" s="106" t="n">
        <f aca="false">PRODUCT(G1573/H1573)</f>
        <v>0.875</v>
      </c>
      <c r="K1573" s="6"/>
    </row>
    <row r="1574" customFormat="false" ht="15" hidden="false" customHeight="false" outlineLevel="0" collapsed="false">
      <c r="A1574" s="54" t="n">
        <v>1573</v>
      </c>
      <c r="B1574" s="6" t="s">
        <v>2967</v>
      </c>
      <c r="C1574" s="1" t="n">
        <v>0</v>
      </c>
      <c r="D1574" s="1" t="n">
        <v>6</v>
      </c>
      <c r="E1574" s="1" t="n">
        <v>0</v>
      </c>
      <c r="F1574" s="1" t="s">
        <v>41</v>
      </c>
      <c r="G1574" s="1" t="n">
        <f aca="false">PRODUCT(C1574+D1574+E1574)</f>
        <v>6</v>
      </c>
      <c r="H1574" s="48" t="n">
        <v>24</v>
      </c>
      <c r="I1574" s="106" t="n">
        <f aca="false">PRODUCT(G1574/H1574)</f>
        <v>0.25</v>
      </c>
      <c r="K1574" s="6"/>
    </row>
    <row r="1575" customFormat="false" ht="15" hidden="false" customHeight="false" outlineLevel="0" collapsed="false">
      <c r="A1575" s="54" t="n">
        <v>1574</v>
      </c>
      <c r="B1575" s="6" t="s">
        <v>3051</v>
      </c>
      <c r="C1575" s="1" t="n">
        <v>0</v>
      </c>
      <c r="D1575" s="1" t="n">
        <v>3</v>
      </c>
      <c r="E1575" s="1" t="n">
        <v>3</v>
      </c>
      <c r="F1575" s="1" t="s">
        <v>41</v>
      </c>
      <c r="G1575" s="1" t="n">
        <f aca="false">PRODUCT(C1575+D1575+E1575)</f>
        <v>6</v>
      </c>
      <c r="H1575" s="48" t="n">
        <v>46</v>
      </c>
      <c r="I1575" s="106" t="n">
        <f aca="false">PRODUCT(G1575/H1575)</f>
        <v>0.130434782608696</v>
      </c>
      <c r="K1575" s="6"/>
    </row>
    <row r="1576" customFormat="false" ht="15" hidden="false" customHeight="false" outlineLevel="0" collapsed="false">
      <c r="A1576" s="54" t="n">
        <v>1575</v>
      </c>
      <c r="B1576" s="6" t="s">
        <v>3061</v>
      </c>
      <c r="C1576" s="1" t="n">
        <v>0</v>
      </c>
      <c r="D1576" s="1" t="n">
        <v>4</v>
      </c>
      <c r="E1576" s="1" t="n">
        <v>2</v>
      </c>
      <c r="F1576" s="1" t="s">
        <v>41</v>
      </c>
      <c r="G1576" s="1" t="n">
        <f aca="false">PRODUCT(C1576+D1576+E1576)</f>
        <v>6</v>
      </c>
      <c r="H1576" s="48" t="n">
        <v>9</v>
      </c>
      <c r="I1576" s="106" t="n">
        <f aca="false">PRODUCT(G1576/H1576)</f>
        <v>0.666666666666667</v>
      </c>
      <c r="K1576" s="6"/>
    </row>
    <row r="1577" customFormat="false" ht="15" hidden="false" customHeight="false" outlineLevel="0" collapsed="false">
      <c r="A1577" s="54" t="n">
        <v>1576</v>
      </c>
      <c r="B1577" s="6" t="s">
        <v>3096</v>
      </c>
      <c r="C1577" s="1" t="n">
        <v>0</v>
      </c>
      <c r="D1577" s="1" t="n">
        <v>6</v>
      </c>
      <c r="E1577" s="1" t="n">
        <v>0</v>
      </c>
      <c r="F1577" s="1" t="s">
        <v>41</v>
      </c>
      <c r="G1577" s="1" t="n">
        <f aca="false">PRODUCT(C1577+D1577+E1577)</f>
        <v>6</v>
      </c>
      <c r="H1577" s="48" t="n">
        <v>44</v>
      </c>
      <c r="I1577" s="106" t="n">
        <f aca="false">PRODUCT(G1577/H1577)</f>
        <v>0.136363636363636</v>
      </c>
      <c r="K1577" s="6"/>
    </row>
    <row r="1578" customFormat="false" ht="15" hidden="false" customHeight="false" outlineLevel="0" collapsed="false">
      <c r="A1578" s="54" t="n">
        <v>1577</v>
      </c>
      <c r="B1578" s="6" t="s">
        <v>3328</v>
      </c>
      <c r="C1578" s="1" t="n">
        <v>0</v>
      </c>
      <c r="D1578" s="1" t="n">
        <v>4</v>
      </c>
      <c r="E1578" s="1" t="n">
        <v>2</v>
      </c>
      <c r="F1578" s="1" t="s">
        <v>41</v>
      </c>
      <c r="G1578" s="1" t="n">
        <f aca="false">PRODUCT(C1578+D1578+E1578)</f>
        <v>6</v>
      </c>
      <c r="H1578" s="48" t="n">
        <v>30</v>
      </c>
      <c r="I1578" s="106" t="n">
        <f aca="false">PRODUCT(G1578/H1578)</f>
        <v>0.2</v>
      </c>
      <c r="K1578" s="6"/>
    </row>
    <row r="1579" customFormat="false" ht="15" hidden="false" customHeight="false" outlineLevel="0" collapsed="false">
      <c r="A1579" s="54" t="n">
        <v>1578</v>
      </c>
      <c r="B1579" s="6" t="s">
        <v>3332</v>
      </c>
      <c r="C1579" s="1" t="n">
        <v>0</v>
      </c>
      <c r="D1579" s="1" t="n">
        <v>4</v>
      </c>
      <c r="E1579" s="1" t="n">
        <v>2</v>
      </c>
      <c r="F1579" s="1" t="s">
        <v>41</v>
      </c>
      <c r="G1579" s="1" t="n">
        <f aca="false">PRODUCT(C1579+D1579+E1579)</f>
        <v>6</v>
      </c>
      <c r="H1579" s="48" t="n">
        <v>23</v>
      </c>
      <c r="I1579" s="106" t="n">
        <f aca="false">PRODUCT(G1579/H1579)</f>
        <v>0.260869565217391</v>
      </c>
      <c r="K1579" s="56"/>
    </row>
    <row r="1580" customFormat="false" ht="15" hidden="false" customHeight="false" outlineLevel="0" collapsed="false">
      <c r="A1580" s="54" t="n">
        <v>1579</v>
      </c>
      <c r="B1580" s="6" t="s">
        <v>3361</v>
      </c>
      <c r="C1580" s="1" t="n">
        <v>0</v>
      </c>
      <c r="D1580" s="1" t="n">
        <v>1</v>
      </c>
      <c r="E1580" s="1" t="n">
        <v>5</v>
      </c>
      <c r="F1580" s="1" t="s">
        <v>41</v>
      </c>
      <c r="G1580" s="1" t="n">
        <f aca="false">PRODUCT(C1580+D1580+E1580)</f>
        <v>6</v>
      </c>
      <c r="H1580" s="48" t="n">
        <v>20</v>
      </c>
      <c r="I1580" s="106" t="n">
        <f aca="false">PRODUCT(G1580/H1580)</f>
        <v>0.3</v>
      </c>
      <c r="K1580" s="6"/>
    </row>
    <row r="1581" customFormat="false" ht="15" hidden="false" customHeight="false" outlineLevel="0" collapsed="false">
      <c r="A1581" s="54" t="n">
        <v>1580</v>
      </c>
      <c r="B1581" s="56" t="s">
        <v>3400</v>
      </c>
      <c r="C1581" s="1" t="n">
        <v>0</v>
      </c>
      <c r="D1581" s="1" t="n">
        <v>0</v>
      </c>
      <c r="E1581" s="1" t="n">
        <v>6</v>
      </c>
      <c r="F1581" s="1" t="s">
        <v>41</v>
      </c>
      <c r="G1581" s="1" t="n">
        <f aca="false">PRODUCT(C1581+D1581+E1581)</f>
        <v>6</v>
      </c>
      <c r="H1581" s="48" t="n">
        <v>15</v>
      </c>
      <c r="I1581" s="106" t="n">
        <f aca="false">PRODUCT(G1581/H1581)</f>
        <v>0.4</v>
      </c>
      <c r="K1581" s="6"/>
    </row>
    <row r="1582" customFormat="false" ht="15" hidden="false" customHeight="false" outlineLevel="0" collapsed="false">
      <c r="A1582" s="54" t="n">
        <v>1581</v>
      </c>
      <c r="B1582" s="6" t="s">
        <v>3408</v>
      </c>
      <c r="C1582" s="1" t="n">
        <v>1</v>
      </c>
      <c r="D1582" s="1" t="n">
        <v>2</v>
      </c>
      <c r="E1582" s="1" t="n">
        <v>3</v>
      </c>
      <c r="F1582" s="1" t="s">
        <v>41</v>
      </c>
      <c r="G1582" s="1" t="n">
        <f aca="false">PRODUCT(C1582+D1582+E1582)</f>
        <v>6</v>
      </c>
      <c r="H1582" s="48" t="n">
        <v>19</v>
      </c>
      <c r="I1582" s="106" t="n">
        <f aca="false">PRODUCT(G1582/H1582)</f>
        <v>0.315789473684211</v>
      </c>
      <c r="K1582" s="6"/>
    </row>
    <row r="1583" customFormat="false" ht="15" hidden="false" customHeight="false" outlineLevel="0" collapsed="false">
      <c r="A1583" s="54" t="n">
        <v>1582</v>
      </c>
      <c r="B1583" s="6" t="s">
        <v>3424</v>
      </c>
      <c r="C1583" s="1" t="n">
        <v>0</v>
      </c>
      <c r="D1583" s="1" t="n">
        <v>2</v>
      </c>
      <c r="E1583" s="1" t="n">
        <v>4</v>
      </c>
      <c r="F1583" s="1" t="s">
        <v>41</v>
      </c>
      <c r="G1583" s="1" t="n">
        <f aca="false">PRODUCT(C1583+D1583+E1583)</f>
        <v>6</v>
      </c>
      <c r="H1583" s="48" t="n">
        <v>20</v>
      </c>
      <c r="I1583" s="106" t="n">
        <f aca="false">PRODUCT(G1583/H1583)</f>
        <v>0.3</v>
      </c>
      <c r="K1583" s="6"/>
    </row>
    <row r="1584" customFormat="false" ht="15" hidden="false" customHeight="false" outlineLevel="0" collapsed="false">
      <c r="A1584" s="54" t="n">
        <v>1583</v>
      </c>
      <c r="B1584" s="6" t="s">
        <v>3437</v>
      </c>
      <c r="C1584" s="1" t="n">
        <v>0</v>
      </c>
      <c r="D1584" s="1" t="n">
        <v>1</v>
      </c>
      <c r="E1584" s="1" t="n">
        <v>5</v>
      </c>
      <c r="F1584" s="1" t="s">
        <v>41</v>
      </c>
      <c r="G1584" s="1" t="n">
        <f aca="false">PRODUCT(C1584+D1584+E1584)</f>
        <v>6</v>
      </c>
      <c r="H1584" s="48" t="n">
        <v>18</v>
      </c>
      <c r="I1584" s="106" t="n">
        <f aca="false">PRODUCT(G1584/H1584)</f>
        <v>0.333333333333333</v>
      </c>
      <c r="K1584" s="6"/>
    </row>
    <row r="1585" customFormat="false" ht="15" hidden="false" customHeight="false" outlineLevel="0" collapsed="false">
      <c r="A1585" s="54" t="n">
        <v>1584</v>
      </c>
      <c r="B1585" s="6" t="s">
        <v>3440</v>
      </c>
      <c r="C1585" s="1" t="n">
        <v>0</v>
      </c>
      <c r="D1585" s="1" t="n">
        <v>3</v>
      </c>
      <c r="E1585" s="1" t="n">
        <v>3</v>
      </c>
      <c r="F1585" s="1" t="s">
        <v>41</v>
      </c>
      <c r="G1585" s="1" t="n">
        <f aca="false">PRODUCT(C1585+D1585+E1585)</f>
        <v>6</v>
      </c>
      <c r="H1585" s="48" t="n">
        <v>18</v>
      </c>
      <c r="I1585" s="106" t="n">
        <f aca="false">PRODUCT(G1585/H1585)</f>
        <v>0.333333333333333</v>
      </c>
      <c r="K1585" s="6"/>
    </row>
    <row r="1586" customFormat="false" ht="15" hidden="false" customHeight="false" outlineLevel="0" collapsed="false">
      <c r="A1586" s="54" t="n">
        <v>1585</v>
      </c>
      <c r="B1586" s="6" t="s">
        <v>3448</v>
      </c>
      <c r="C1586" s="1" t="n">
        <v>0</v>
      </c>
      <c r="D1586" s="1" t="n">
        <v>4</v>
      </c>
      <c r="E1586" s="1" t="n">
        <v>2</v>
      </c>
      <c r="F1586" s="1" t="s">
        <v>41</v>
      </c>
      <c r="G1586" s="1" t="n">
        <f aca="false">PRODUCT(C1586+D1586+E1586)</f>
        <v>6</v>
      </c>
      <c r="H1586" s="48" t="n">
        <v>19</v>
      </c>
      <c r="I1586" s="106" t="n">
        <f aca="false">PRODUCT(G1586/H1586)</f>
        <v>0.315789473684211</v>
      </c>
      <c r="K1586" s="6"/>
    </row>
    <row r="1587" customFormat="false" ht="15" hidden="false" customHeight="false" outlineLevel="0" collapsed="false">
      <c r="A1587" s="54" t="n">
        <v>1586</v>
      </c>
      <c r="B1587" s="6" t="s">
        <v>3467</v>
      </c>
      <c r="C1587" s="1" t="n">
        <v>0</v>
      </c>
      <c r="D1587" s="1" t="n">
        <v>4</v>
      </c>
      <c r="E1587" s="1" t="n">
        <v>2</v>
      </c>
      <c r="F1587" s="1" t="s">
        <v>41</v>
      </c>
      <c r="G1587" s="1" t="n">
        <f aca="false">PRODUCT(C1587+D1587+E1587)</f>
        <v>6</v>
      </c>
      <c r="H1587" s="48" t="n">
        <v>24</v>
      </c>
      <c r="I1587" s="106" t="n">
        <f aca="false">PRODUCT(G1587/H1587)</f>
        <v>0.25</v>
      </c>
      <c r="K1587" s="6"/>
    </row>
    <row r="1588" customFormat="false" ht="15" hidden="false" customHeight="false" outlineLevel="0" collapsed="false">
      <c r="A1588" s="54" t="n">
        <v>1587</v>
      </c>
      <c r="B1588" s="6" t="s">
        <v>3476</v>
      </c>
      <c r="C1588" s="1" t="n">
        <v>0</v>
      </c>
      <c r="D1588" s="1" t="n">
        <v>5</v>
      </c>
      <c r="E1588" s="1" t="n">
        <v>1</v>
      </c>
      <c r="F1588" s="1" t="s">
        <v>41</v>
      </c>
      <c r="G1588" s="1" t="n">
        <f aca="false">PRODUCT(C1588+D1588+E1588)</f>
        <v>6</v>
      </c>
      <c r="H1588" s="48" t="n">
        <v>20</v>
      </c>
      <c r="I1588" s="106" t="n">
        <f aca="false">PRODUCT(G1588/H1588)</f>
        <v>0.3</v>
      </c>
      <c r="K1588" s="6"/>
    </row>
    <row r="1589" customFormat="false" ht="15" hidden="false" customHeight="false" outlineLevel="0" collapsed="false">
      <c r="A1589" s="54" t="n">
        <v>1588</v>
      </c>
      <c r="B1589" s="6" t="s">
        <v>3477</v>
      </c>
      <c r="C1589" s="1" t="n">
        <v>0</v>
      </c>
      <c r="D1589" s="1" t="n">
        <v>3</v>
      </c>
      <c r="E1589" s="1" t="n">
        <v>3</v>
      </c>
      <c r="F1589" s="1" t="s">
        <v>41</v>
      </c>
      <c r="G1589" s="1" t="n">
        <f aca="false">PRODUCT(C1589+D1589+E1589)</f>
        <v>6</v>
      </c>
      <c r="H1589" s="48" t="n">
        <v>11</v>
      </c>
      <c r="I1589" s="106" t="n">
        <f aca="false">PRODUCT(G1589/H1589)</f>
        <v>0.545454545454545</v>
      </c>
      <c r="K1589" s="6"/>
    </row>
    <row r="1590" customFormat="false" ht="15" hidden="false" customHeight="false" outlineLevel="0" collapsed="false">
      <c r="A1590" s="54" t="n">
        <v>1589</v>
      </c>
      <c r="B1590" s="6" t="s">
        <v>3494</v>
      </c>
      <c r="C1590" s="1" t="n">
        <v>0</v>
      </c>
      <c r="D1590" s="1" t="n">
        <v>3</v>
      </c>
      <c r="E1590" s="1" t="n">
        <v>3</v>
      </c>
      <c r="F1590" s="1" t="s">
        <v>41</v>
      </c>
      <c r="G1590" s="1" t="n">
        <f aca="false">PRODUCT(C1590+D1590+E1590)</f>
        <v>6</v>
      </c>
      <c r="H1590" s="48" t="n">
        <v>15</v>
      </c>
      <c r="I1590" s="106" t="n">
        <f aca="false">PRODUCT(G1590/H1590)</f>
        <v>0.4</v>
      </c>
      <c r="K1590" s="6"/>
    </row>
    <row r="1591" customFormat="false" ht="15" hidden="false" customHeight="false" outlineLevel="0" collapsed="false">
      <c r="A1591" s="54" t="n">
        <v>1590</v>
      </c>
      <c r="B1591" s="6" t="s">
        <v>3506</v>
      </c>
      <c r="C1591" s="1" t="n">
        <v>0</v>
      </c>
      <c r="D1591" s="1" t="n">
        <v>5</v>
      </c>
      <c r="E1591" s="1" t="n">
        <v>1</v>
      </c>
      <c r="F1591" s="1" t="s">
        <v>41</v>
      </c>
      <c r="G1591" s="1" t="n">
        <f aca="false">PRODUCT(C1591+D1591+E1591)</f>
        <v>6</v>
      </c>
      <c r="H1591" s="48" t="n">
        <v>19</v>
      </c>
      <c r="I1591" s="106" t="n">
        <f aca="false">PRODUCT(G1591/H1591)</f>
        <v>0.315789473684211</v>
      </c>
      <c r="K1591" s="6"/>
    </row>
    <row r="1592" customFormat="false" ht="15" hidden="false" customHeight="false" outlineLevel="0" collapsed="false">
      <c r="A1592" s="54" t="n">
        <v>1591</v>
      </c>
      <c r="B1592" s="6" t="s">
        <v>3513</v>
      </c>
      <c r="C1592" s="1" t="n">
        <v>0</v>
      </c>
      <c r="D1592" s="1" t="n">
        <v>4</v>
      </c>
      <c r="E1592" s="1" t="n">
        <v>2</v>
      </c>
      <c r="F1592" s="1" t="s">
        <v>41</v>
      </c>
      <c r="G1592" s="1" t="n">
        <f aca="false">PRODUCT(C1592+D1592+E1592)</f>
        <v>6</v>
      </c>
      <c r="H1592" s="48" t="n">
        <v>13</v>
      </c>
      <c r="I1592" s="106" t="n">
        <f aca="false">PRODUCT(G1592/H1592)</f>
        <v>0.461538461538462</v>
      </c>
      <c r="K1592" s="6"/>
    </row>
    <row r="1593" customFormat="false" ht="15" hidden="false" customHeight="false" outlineLevel="0" collapsed="false">
      <c r="A1593" s="54" t="n">
        <v>1592</v>
      </c>
      <c r="B1593" s="6" t="s">
        <v>515</v>
      </c>
      <c r="C1593" s="1" t="n">
        <v>0</v>
      </c>
      <c r="D1593" s="1" t="n">
        <v>6</v>
      </c>
      <c r="E1593" s="1" t="n">
        <v>0</v>
      </c>
      <c r="F1593" s="1" t="s">
        <v>41</v>
      </c>
      <c r="G1593" s="1" t="n">
        <f aca="false">PRODUCT(C1593+D1593+E1593)</f>
        <v>6</v>
      </c>
      <c r="H1593" s="48" t="n">
        <v>12</v>
      </c>
      <c r="I1593" s="106" t="n">
        <f aca="false">PRODUCT(G1593/H1593)</f>
        <v>0.5</v>
      </c>
      <c r="K1593" s="6"/>
    </row>
    <row r="1594" customFormat="false" ht="15" hidden="false" customHeight="false" outlineLevel="0" collapsed="false">
      <c r="A1594" s="54" t="n">
        <v>1593</v>
      </c>
      <c r="B1594" s="6" t="s">
        <v>3522</v>
      </c>
      <c r="C1594" s="1" t="n">
        <v>0</v>
      </c>
      <c r="D1594" s="1" t="n">
        <v>0</v>
      </c>
      <c r="E1594" s="1" t="n">
        <v>6</v>
      </c>
      <c r="F1594" s="1" t="s">
        <v>41</v>
      </c>
      <c r="G1594" s="1" t="n">
        <f aca="false">PRODUCT(C1594+D1594+E1594)</f>
        <v>6</v>
      </c>
      <c r="H1594" s="48" t="n">
        <v>19</v>
      </c>
      <c r="I1594" s="106" t="n">
        <f aca="false">PRODUCT(G1594/H1594)</f>
        <v>0.315789473684211</v>
      </c>
      <c r="K1594" s="6"/>
    </row>
    <row r="1595" customFormat="false" ht="15" hidden="false" customHeight="false" outlineLevel="0" collapsed="false">
      <c r="A1595" s="54" t="n">
        <v>1594</v>
      </c>
      <c r="B1595" s="6" t="s">
        <v>3529</v>
      </c>
      <c r="C1595" s="1" t="n">
        <v>0</v>
      </c>
      <c r="D1595" s="1" t="n">
        <v>6</v>
      </c>
      <c r="E1595" s="1" t="n">
        <v>0</v>
      </c>
      <c r="F1595" s="1" t="s">
        <v>41</v>
      </c>
      <c r="G1595" s="1" t="n">
        <f aca="false">PRODUCT(C1595+D1595+E1595)</f>
        <v>6</v>
      </c>
      <c r="H1595" s="48" t="n">
        <v>14</v>
      </c>
      <c r="I1595" s="106" t="n">
        <f aca="false">PRODUCT(G1595/H1595)</f>
        <v>0.428571428571429</v>
      </c>
      <c r="K1595" s="6"/>
    </row>
    <row r="1596" customFormat="false" ht="15" hidden="false" customHeight="false" outlineLevel="0" collapsed="false">
      <c r="A1596" s="54" t="n">
        <v>1595</v>
      </c>
      <c r="B1596" s="6" t="s">
        <v>3536</v>
      </c>
      <c r="C1596" s="1" t="n">
        <v>0</v>
      </c>
      <c r="D1596" s="1" t="n">
        <v>2</v>
      </c>
      <c r="E1596" s="1" t="n">
        <v>4</v>
      </c>
      <c r="F1596" s="1" t="s">
        <v>41</v>
      </c>
      <c r="G1596" s="1" t="n">
        <f aca="false">PRODUCT(C1596+D1596+E1596)</f>
        <v>6</v>
      </c>
      <c r="H1596" s="48" t="n">
        <v>13</v>
      </c>
      <c r="I1596" s="106" t="n">
        <f aca="false">PRODUCT(G1596/H1596)</f>
        <v>0.461538461538462</v>
      </c>
      <c r="K1596" s="6"/>
    </row>
    <row r="1597" customFormat="false" ht="15" hidden="false" customHeight="false" outlineLevel="0" collapsed="false">
      <c r="A1597" s="54" t="n">
        <v>1596</v>
      </c>
      <c r="B1597" s="6" t="s">
        <v>3538</v>
      </c>
      <c r="C1597" s="1" t="n">
        <v>0</v>
      </c>
      <c r="D1597" s="1" t="n">
        <v>2</v>
      </c>
      <c r="E1597" s="1" t="n">
        <v>4</v>
      </c>
      <c r="F1597" s="1" t="s">
        <v>41</v>
      </c>
      <c r="G1597" s="1" t="n">
        <f aca="false">PRODUCT(C1597+D1597+E1597)</f>
        <v>6</v>
      </c>
      <c r="H1597" s="48" t="n">
        <v>11</v>
      </c>
      <c r="I1597" s="106" t="n">
        <f aca="false">PRODUCT(G1597/H1597)</f>
        <v>0.545454545454545</v>
      </c>
      <c r="K1597" s="6"/>
    </row>
    <row r="1598" customFormat="false" ht="15" hidden="false" customHeight="false" outlineLevel="0" collapsed="false">
      <c r="A1598" s="54" t="n">
        <v>1597</v>
      </c>
      <c r="B1598" s="6" t="s">
        <v>3550</v>
      </c>
      <c r="C1598" s="1" t="n">
        <v>0</v>
      </c>
      <c r="D1598" s="1" t="n">
        <v>1</v>
      </c>
      <c r="E1598" s="1" t="n">
        <v>5</v>
      </c>
      <c r="F1598" s="1" t="s">
        <v>41</v>
      </c>
      <c r="G1598" s="1" t="n">
        <f aca="false">PRODUCT(C1598+D1598+E1598)</f>
        <v>6</v>
      </c>
      <c r="H1598" s="48" t="n">
        <v>11</v>
      </c>
      <c r="I1598" s="106" t="n">
        <f aca="false">PRODUCT(G1598/H1598)</f>
        <v>0.545454545454545</v>
      </c>
      <c r="K1598" s="6"/>
    </row>
    <row r="1599" customFormat="false" ht="15" hidden="false" customHeight="false" outlineLevel="0" collapsed="false">
      <c r="A1599" s="54" t="n">
        <v>1598</v>
      </c>
      <c r="B1599" s="6" t="s">
        <v>3564</v>
      </c>
      <c r="C1599" s="1" t="n">
        <v>0</v>
      </c>
      <c r="D1599" s="1" t="n">
        <v>2</v>
      </c>
      <c r="E1599" s="1" t="n">
        <v>4</v>
      </c>
      <c r="F1599" s="1" t="s">
        <v>41</v>
      </c>
      <c r="G1599" s="1" t="n">
        <f aca="false">PRODUCT(C1599+D1599+E1599)</f>
        <v>6</v>
      </c>
      <c r="H1599" s="48" t="n">
        <v>9</v>
      </c>
      <c r="I1599" s="106" t="n">
        <f aca="false">PRODUCT(G1599/H1599)</f>
        <v>0.666666666666667</v>
      </c>
      <c r="K1599" s="6"/>
    </row>
    <row r="1600" customFormat="false" ht="15" hidden="false" customHeight="false" outlineLevel="0" collapsed="false">
      <c r="A1600" s="54" t="n">
        <v>1599</v>
      </c>
      <c r="B1600" s="6" t="s">
        <v>3576</v>
      </c>
      <c r="C1600" s="1" t="n">
        <v>0</v>
      </c>
      <c r="D1600" s="1" t="n">
        <v>1</v>
      </c>
      <c r="E1600" s="1" t="n">
        <v>5</v>
      </c>
      <c r="F1600" s="1" t="s">
        <v>41</v>
      </c>
      <c r="G1600" s="1" t="n">
        <f aca="false">PRODUCT(C1600+D1600+E1600)</f>
        <v>6</v>
      </c>
      <c r="H1600" s="48" t="n">
        <v>10</v>
      </c>
      <c r="I1600" s="106" t="n">
        <f aca="false">PRODUCT(G1600/H1600)</f>
        <v>0.6</v>
      </c>
      <c r="K1600" s="6"/>
    </row>
    <row r="1601" customFormat="false" ht="15" hidden="false" customHeight="false" outlineLevel="0" collapsed="false">
      <c r="A1601" s="54" t="n">
        <v>1600</v>
      </c>
      <c r="B1601" s="6" t="s">
        <v>3577</v>
      </c>
      <c r="C1601" s="1" t="n">
        <v>0</v>
      </c>
      <c r="D1601" s="1" t="n">
        <v>4</v>
      </c>
      <c r="E1601" s="1" t="n">
        <v>2</v>
      </c>
      <c r="F1601" s="1" t="s">
        <v>41</v>
      </c>
      <c r="G1601" s="1" t="n">
        <f aca="false">PRODUCT(C1601+D1601+E1601)</f>
        <v>6</v>
      </c>
      <c r="H1601" s="48" t="n">
        <v>10</v>
      </c>
      <c r="I1601" s="106" t="n">
        <f aca="false">PRODUCT(G1601/H1601)</f>
        <v>0.6</v>
      </c>
      <c r="K1601" s="6"/>
    </row>
    <row r="1602" customFormat="false" ht="15" hidden="false" customHeight="false" outlineLevel="0" collapsed="false">
      <c r="A1602" s="54" t="n">
        <v>1601</v>
      </c>
      <c r="B1602" s="6" t="s">
        <v>3584</v>
      </c>
      <c r="C1602" s="1" t="n">
        <v>0</v>
      </c>
      <c r="D1602" s="1" t="n">
        <v>3</v>
      </c>
      <c r="E1602" s="1" t="n">
        <v>3</v>
      </c>
      <c r="F1602" s="1" t="s">
        <v>41</v>
      </c>
      <c r="G1602" s="1" t="n">
        <f aca="false">PRODUCT(C1602+D1602+E1602)</f>
        <v>6</v>
      </c>
      <c r="H1602" s="48" t="n">
        <v>8</v>
      </c>
      <c r="I1602" s="106" t="n">
        <f aca="false">PRODUCT(G1602/H1602)</f>
        <v>0.75</v>
      </c>
      <c r="K1602" s="6"/>
    </row>
    <row r="1603" customFormat="false" ht="15" hidden="false" customHeight="false" outlineLevel="0" collapsed="false">
      <c r="A1603" s="54" t="n">
        <v>1602</v>
      </c>
      <c r="B1603" s="6" t="s">
        <v>3593</v>
      </c>
      <c r="C1603" s="1" t="n">
        <v>0</v>
      </c>
      <c r="D1603" s="1" t="n">
        <v>2</v>
      </c>
      <c r="E1603" s="1" t="n">
        <v>4</v>
      </c>
      <c r="F1603" s="1" t="s">
        <v>41</v>
      </c>
      <c r="G1603" s="1" t="n">
        <f aca="false">PRODUCT(C1603+D1603+E1603)</f>
        <v>6</v>
      </c>
      <c r="H1603" s="48" t="n">
        <v>7</v>
      </c>
      <c r="I1603" s="106" t="n">
        <f aca="false">PRODUCT(G1603/H1603)</f>
        <v>0.857142857142857</v>
      </c>
      <c r="K1603" s="6"/>
    </row>
    <row r="1604" customFormat="false" ht="15" hidden="false" customHeight="false" outlineLevel="0" collapsed="false">
      <c r="A1604" s="54" t="n">
        <v>1603</v>
      </c>
      <c r="B1604" s="6" t="s">
        <v>3594</v>
      </c>
      <c r="C1604" s="1" t="n">
        <v>0</v>
      </c>
      <c r="D1604" s="1" t="n">
        <v>3</v>
      </c>
      <c r="E1604" s="1" t="n">
        <v>3</v>
      </c>
      <c r="F1604" s="1" t="s">
        <v>41</v>
      </c>
      <c r="G1604" s="1" t="n">
        <f aca="false">PRODUCT(C1604+D1604+E1604)</f>
        <v>6</v>
      </c>
      <c r="H1604" s="48" t="n">
        <v>7</v>
      </c>
      <c r="I1604" s="106" t="n">
        <f aca="false">PRODUCT(G1604/H1604)</f>
        <v>0.857142857142857</v>
      </c>
      <c r="K1604" s="6"/>
    </row>
    <row r="1605" customFormat="false" ht="15" hidden="false" customHeight="false" outlineLevel="0" collapsed="false">
      <c r="A1605" s="54" t="n">
        <v>1604</v>
      </c>
      <c r="B1605" s="6" t="s">
        <v>3598</v>
      </c>
      <c r="C1605" s="1" t="n">
        <v>0</v>
      </c>
      <c r="D1605" s="1" t="n">
        <v>3</v>
      </c>
      <c r="E1605" s="1" t="n">
        <v>3</v>
      </c>
      <c r="F1605" s="1" t="s">
        <v>41</v>
      </c>
      <c r="G1605" s="1" t="n">
        <f aca="false">PRODUCT(C1605+D1605+E1605)</f>
        <v>6</v>
      </c>
      <c r="H1605" s="48" t="n">
        <v>6</v>
      </c>
      <c r="I1605" s="106" t="n">
        <f aca="false">PRODUCT(G1605/H1605)</f>
        <v>1</v>
      </c>
      <c r="K1605" s="6"/>
    </row>
    <row r="1606" customFormat="false" ht="15" hidden="false" customHeight="false" outlineLevel="0" collapsed="false">
      <c r="A1606" s="54" t="n">
        <v>1605</v>
      </c>
      <c r="B1606" s="6" t="s">
        <v>3601</v>
      </c>
      <c r="C1606" s="1" t="n">
        <v>0</v>
      </c>
      <c r="D1606" s="1" t="n">
        <v>1</v>
      </c>
      <c r="E1606" s="1" t="n">
        <v>5</v>
      </c>
      <c r="F1606" s="1" t="s">
        <v>41</v>
      </c>
      <c r="G1606" s="1" t="n">
        <f aca="false">PRODUCT(C1606+D1606+E1606)</f>
        <v>6</v>
      </c>
      <c r="H1606" s="48" t="n">
        <v>6</v>
      </c>
      <c r="I1606" s="106" t="n">
        <f aca="false">PRODUCT(G1606/H1606)</f>
        <v>1</v>
      </c>
      <c r="K1606" s="6"/>
    </row>
    <row r="1607" customFormat="false" ht="15" hidden="false" customHeight="false" outlineLevel="0" collapsed="false">
      <c r="A1607" s="54" t="n">
        <v>1606</v>
      </c>
      <c r="B1607" s="6" t="s">
        <v>3605</v>
      </c>
      <c r="C1607" s="1" t="n">
        <v>1</v>
      </c>
      <c r="D1607" s="1" t="n">
        <v>0</v>
      </c>
      <c r="E1607" s="1" t="n">
        <v>5</v>
      </c>
      <c r="F1607" s="1" t="s">
        <v>41</v>
      </c>
      <c r="G1607" s="1" t="n">
        <f aca="false">PRODUCT(C1607+D1607+E1607)</f>
        <v>6</v>
      </c>
      <c r="H1607" s="48" t="n">
        <v>7</v>
      </c>
      <c r="I1607" s="106" t="n">
        <f aca="false">PRODUCT(G1607/H1607)</f>
        <v>0.857142857142857</v>
      </c>
      <c r="K1607" s="6"/>
    </row>
    <row r="1608" customFormat="false" ht="15" hidden="false" customHeight="false" outlineLevel="0" collapsed="false">
      <c r="A1608" s="54" t="n">
        <v>1607</v>
      </c>
      <c r="B1608" s="6" t="s">
        <v>3617</v>
      </c>
      <c r="C1608" s="1" t="n">
        <v>0</v>
      </c>
      <c r="D1608" s="1" t="n">
        <v>5</v>
      </c>
      <c r="E1608" s="1" t="n">
        <v>1</v>
      </c>
      <c r="F1608" s="1" t="s">
        <v>41</v>
      </c>
      <c r="G1608" s="1" t="n">
        <f aca="false">PRODUCT(C1608+D1608+E1608)</f>
        <v>6</v>
      </c>
      <c r="H1608" s="48" t="n">
        <v>5</v>
      </c>
      <c r="I1608" s="106" t="n">
        <f aca="false">PRODUCT(G1608/H1608)</f>
        <v>1.2</v>
      </c>
      <c r="K1608" s="6"/>
    </row>
    <row r="1609" customFormat="false" ht="15" hidden="false" customHeight="false" outlineLevel="0" collapsed="false">
      <c r="A1609" s="54" t="n">
        <v>1608</v>
      </c>
      <c r="B1609" s="6" t="s">
        <v>3625</v>
      </c>
      <c r="C1609" s="1" t="n">
        <v>0</v>
      </c>
      <c r="D1609" s="1" t="n">
        <v>2</v>
      </c>
      <c r="E1609" s="1" t="n">
        <v>4</v>
      </c>
      <c r="F1609" s="1" t="s">
        <v>41</v>
      </c>
      <c r="G1609" s="1" t="n">
        <f aca="false">PRODUCT(C1609+D1609+E1609)</f>
        <v>6</v>
      </c>
      <c r="H1609" s="48" t="n">
        <v>4</v>
      </c>
      <c r="I1609" s="106" t="n">
        <f aca="false">PRODUCT(G1609/H1609)</f>
        <v>1.5</v>
      </c>
      <c r="K1609" s="6"/>
    </row>
    <row r="1610" customFormat="false" ht="15" hidden="false" customHeight="false" outlineLevel="0" collapsed="false">
      <c r="A1610" s="54" t="n">
        <v>1609</v>
      </c>
      <c r="B1610" s="6" t="s">
        <v>3635</v>
      </c>
      <c r="C1610" s="1" t="n">
        <v>1</v>
      </c>
      <c r="D1610" s="1" t="n">
        <v>2</v>
      </c>
      <c r="E1610" s="1" t="n">
        <v>3</v>
      </c>
      <c r="F1610" s="1" t="s">
        <v>41</v>
      </c>
      <c r="G1610" s="1" t="n">
        <f aca="false">PRODUCT(C1610+D1610+E1610)</f>
        <v>6</v>
      </c>
      <c r="H1610" s="48" t="n">
        <v>2</v>
      </c>
      <c r="I1610" s="106" t="n">
        <f aca="false">PRODUCT(G1610/H1610)</f>
        <v>3</v>
      </c>
      <c r="K1610" s="6"/>
    </row>
    <row r="1611" customFormat="false" ht="15" hidden="false" customHeight="false" outlineLevel="0" collapsed="false">
      <c r="A1611" s="54" t="n">
        <v>1610</v>
      </c>
      <c r="B1611" s="6" t="s">
        <v>3642</v>
      </c>
      <c r="C1611" s="1" t="n">
        <v>0</v>
      </c>
      <c r="D1611" s="1" t="n">
        <v>4</v>
      </c>
      <c r="E1611" s="1" t="n">
        <v>2</v>
      </c>
      <c r="F1611" s="1" t="s">
        <v>41</v>
      </c>
      <c r="G1611" s="1" t="n">
        <f aca="false">PRODUCT(C1611+D1611+E1611)</f>
        <v>6</v>
      </c>
      <c r="H1611" s="48" t="n">
        <v>2</v>
      </c>
      <c r="I1611" s="106" t="n">
        <f aca="false">PRODUCT(G1611/H1611)</f>
        <v>3</v>
      </c>
      <c r="K1611" s="6"/>
    </row>
    <row r="1612" customFormat="false" ht="15" hidden="false" customHeight="false" outlineLevel="0" collapsed="false">
      <c r="A1612" s="54" t="n">
        <v>1611</v>
      </c>
      <c r="B1612" s="6" t="s">
        <v>2958</v>
      </c>
      <c r="C1612" s="1" t="n">
        <v>1</v>
      </c>
      <c r="D1612" s="1" t="n">
        <v>2</v>
      </c>
      <c r="E1612" s="1" t="n">
        <v>2</v>
      </c>
      <c r="F1612" s="1" t="s">
        <v>41</v>
      </c>
      <c r="G1612" s="1" t="n">
        <f aca="false">PRODUCT(C1612+D1612+E1612)</f>
        <v>5</v>
      </c>
      <c r="H1612" s="48" t="n">
        <v>2</v>
      </c>
      <c r="I1612" s="106" t="n">
        <f aca="false">PRODUCT(G1612/H1612)</f>
        <v>2.5</v>
      </c>
      <c r="K1612" s="6"/>
    </row>
    <row r="1613" customFormat="false" ht="15" hidden="false" customHeight="false" outlineLevel="0" collapsed="false">
      <c r="A1613" s="54" t="n">
        <v>1612</v>
      </c>
      <c r="B1613" s="6" t="s">
        <v>3160</v>
      </c>
      <c r="C1613" s="1" t="n">
        <v>0</v>
      </c>
      <c r="D1613" s="1" t="n">
        <v>2</v>
      </c>
      <c r="E1613" s="1" t="n">
        <v>3</v>
      </c>
      <c r="F1613" s="1" t="s">
        <v>41</v>
      </c>
      <c r="G1613" s="1" t="n">
        <f aca="false">PRODUCT(C1613+D1613+E1613)</f>
        <v>5</v>
      </c>
      <c r="H1613" s="48" t="n">
        <v>25</v>
      </c>
      <c r="I1613" s="106" t="n">
        <f aca="false">PRODUCT(G1613/H1613)</f>
        <v>0.2</v>
      </c>
      <c r="K1613" s="56"/>
    </row>
    <row r="1614" customFormat="false" ht="15" hidden="false" customHeight="false" outlineLevel="0" collapsed="false">
      <c r="A1614" s="54" t="n">
        <v>1613</v>
      </c>
      <c r="B1614" s="6" t="s">
        <v>3222</v>
      </c>
      <c r="C1614" s="1" t="n">
        <v>0</v>
      </c>
      <c r="D1614" s="1" t="n">
        <v>2</v>
      </c>
      <c r="E1614" s="1" t="n">
        <v>3</v>
      </c>
      <c r="F1614" s="1" t="s">
        <v>41</v>
      </c>
      <c r="G1614" s="1" t="n">
        <f aca="false">PRODUCT(C1614+D1614+E1614)</f>
        <v>5</v>
      </c>
      <c r="H1614" s="48" t="n">
        <v>39</v>
      </c>
      <c r="I1614" s="106" t="n">
        <f aca="false">PRODUCT(G1614/H1614)</f>
        <v>0.128205128205128</v>
      </c>
      <c r="K1614" s="6"/>
    </row>
    <row r="1615" customFormat="false" ht="15" hidden="false" customHeight="false" outlineLevel="0" collapsed="false">
      <c r="A1615" s="54" t="n">
        <v>1614</v>
      </c>
      <c r="B1615" s="56" t="s">
        <v>3263</v>
      </c>
      <c r="C1615" s="1" t="n">
        <v>0</v>
      </c>
      <c r="D1615" s="1" t="n">
        <v>0</v>
      </c>
      <c r="E1615" s="1" t="n">
        <v>5</v>
      </c>
      <c r="F1615" s="1" t="s">
        <v>41</v>
      </c>
      <c r="G1615" s="1" t="n">
        <f aca="false">PRODUCT(C1615+D1615+E1615)</f>
        <v>5</v>
      </c>
      <c r="H1615" s="48" t="n">
        <v>24</v>
      </c>
      <c r="I1615" s="106" t="n">
        <f aca="false">PRODUCT(G1615/H1615)</f>
        <v>0.208333333333333</v>
      </c>
      <c r="K1615" s="6"/>
    </row>
    <row r="1616" customFormat="false" ht="15" hidden="false" customHeight="false" outlineLevel="0" collapsed="false">
      <c r="A1616" s="54" t="n">
        <v>1615</v>
      </c>
      <c r="B1616" s="6" t="s">
        <v>3276</v>
      </c>
      <c r="C1616" s="1" t="n">
        <v>0</v>
      </c>
      <c r="D1616" s="1" t="n">
        <v>3</v>
      </c>
      <c r="E1616" s="1" t="n">
        <v>2</v>
      </c>
      <c r="F1616" s="1" t="s">
        <v>41</v>
      </c>
      <c r="G1616" s="1" t="n">
        <f aca="false">PRODUCT(C1616+D1616+E1616)</f>
        <v>5</v>
      </c>
      <c r="H1616" s="48" t="n">
        <v>19</v>
      </c>
      <c r="I1616" s="106" t="n">
        <f aca="false">PRODUCT(G1616/H1616)</f>
        <v>0.263157894736842</v>
      </c>
      <c r="K1616" s="6"/>
    </row>
    <row r="1617" customFormat="false" ht="15" hidden="false" customHeight="false" outlineLevel="0" collapsed="false">
      <c r="A1617" s="54" t="n">
        <v>1616</v>
      </c>
      <c r="B1617" s="6" t="s">
        <v>3319</v>
      </c>
      <c r="C1617" s="1" t="n">
        <v>0</v>
      </c>
      <c r="D1617" s="1" t="n">
        <v>1</v>
      </c>
      <c r="E1617" s="1" t="n">
        <v>4</v>
      </c>
      <c r="F1617" s="1" t="s">
        <v>41</v>
      </c>
      <c r="G1617" s="1" t="n">
        <f aca="false">PRODUCT(C1617+D1617+E1617)</f>
        <v>5</v>
      </c>
      <c r="H1617" s="48" t="n">
        <v>30</v>
      </c>
      <c r="I1617" s="106" t="n">
        <f aca="false">PRODUCT(G1617/H1617)</f>
        <v>0.166666666666667</v>
      </c>
      <c r="K1617" s="6"/>
    </row>
    <row r="1618" customFormat="false" ht="15" hidden="false" customHeight="false" outlineLevel="0" collapsed="false">
      <c r="A1618" s="54" t="n">
        <v>1617</v>
      </c>
      <c r="B1618" s="6" t="s">
        <v>3320</v>
      </c>
      <c r="C1618" s="1" t="n">
        <v>0</v>
      </c>
      <c r="D1618" s="1" t="n">
        <v>1</v>
      </c>
      <c r="E1618" s="1" t="n">
        <v>4</v>
      </c>
      <c r="F1618" s="1" t="s">
        <v>41</v>
      </c>
      <c r="G1618" s="1" t="n">
        <f aca="false">PRODUCT(C1618+D1618+E1618)</f>
        <v>5</v>
      </c>
      <c r="H1618" s="48" t="n">
        <v>27</v>
      </c>
      <c r="I1618" s="106" t="n">
        <f aca="false">PRODUCT(G1618/H1618)</f>
        <v>0.185185185185185</v>
      </c>
      <c r="K1618" s="6"/>
    </row>
    <row r="1619" customFormat="false" ht="15" hidden="false" customHeight="false" outlineLevel="0" collapsed="false">
      <c r="A1619" s="54" t="n">
        <v>1618</v>
      </c>
      <c r="B1619" s="6" t="s">
        <v>3336</v>
      </c>
      <c r="C1619" s="1" t="n">
        <v>0</v>
      </c>
      <c r="D1619" s="1" t="n">
        <v>3</v>
      </c>
      <c r="E1619" s="1" t="n">
        <v>2</v>
      </c>
      <c r="F1619" s="1" t="s">
        <v>41</v>
      </c>
      <c r="G1619" s="1" t="n">
        <f aca="false">PRODUCT(C1619+D1619+E1619)</f>
        <v>5</v>
      </c>
      <c r="H1619" s="48" t="n">
        <v>23</v>
      </c>
      <c r="I1619" s="106" t="n">
        <f aca="false">PRODUCT(G1619/H1619)</f>
        <v>0.217391304347826</v>
      </c>
      <c r="K1619" s="6"/>
    </row>
    <row r="1620" customFormat="false" ht="15" hidden="false" customHeight="false" outlineLevel="0" collapsed="false">
      <c r="A1620" s="54" t="n">
        <v>1619</v>
      </c>
      <c r="B1620" s="6" t="s">
        <v>3340</v>
      </c>
      <c r="C1620" s="1" t="n">
        <v>0</v>
      </c>
      <c r="D1620" s="1" t="n">
        <v>2</v>
      </c>
      <c r="E1620" s="1" t="n">
        <v>3</v>
      </c>
      <c r="F1620" s="1" t="s">
        <v>41</v>
      </c>
      <c r="G1620" s="1" t="n">
        <f aca="false">PRODUCT(C1620+D1620+E1620)</f>
        <v>5</v>
      </c>
      <c r="H1620" s="48" t="n">
        <v>21</v>
      </c>
      <c r="I1620" s="106" t="n">
        <f aca="false">PRODUCT(G1620/H1620)</f>
        <v>0.238095238095238</v>
      </c>
      <c r="K1620" s="6"/>
    </row>
    <row r="1621" customFormat="false" ht="15" hidden="false" customHeight="false" outlineLevel="0" collapsed="false">
      <c r="A1621" s="54" t="n">
        <v>1620</v>
      </c>
      <c r="B1621" s="6" t="s">
        <v>3342</v>
      </c>
      <c r="C1621" s="1" t="n">
        <v>0</v>
      </c>
      <c r="D1621" s="1" t="n">
        <v>2</v>
      </c>
      <c r="E1621" s="1" t="n">
        <v>3</v>
      </c>
      <c r="F1621" s="1" t="s">
        <v>41</v>
      </c>
      <c r="G1621" s="1" t="n">
        <f aca="false">PRODUCT(C1621+D1621+E1621)</f>
        <v>5</v>
      </c>
      <c r="H1621" s="48" t="n">
        <v>44</v>
      </c>
      <c r="I1621" s="106" t="n">
        <f aca="false">PRODUCT(G1621/H1621)</f>
        <v>0.113636363636364</v>
      </c>
      <c r="K1621" s="6"/>
    </row>
    <row r="1622" customFormat="false" ht="15" hidden="false" customHeight="false" outlineLevel="0" collapsed="false">
      <c r="A1622" s="54" t="n">
        <v>1621</v>
      </c>
      <c r="B1622" s="6" t="s">
        <v>3353</v>
      </c>
      <c r="C1622" s="1" t="n">
        <v>0</v>
      </c>
      <c r="D1622" s="1" t="n">
        <v>2</v>
      </c>
      <c r="E1622" s="1" t="n">
        <v>3</v>
      </c>
      <c r="F1622" s="1" t="s">
        <v>41</v>
      </c>
      <c r="G1622" s="1" t="n">
        <f aca="false">PRODUCT(C1622+D1622+E1622)</f>
        <v>5</v>
      </c>
      <c r="H1622" s="48" t="n">
        <v>24</v>
      </c>
      <c r="I1622" s="106" t="n">
        <f aca="false">PRODUCT(G1622/H1622)</f>
        <v>0.208333333333333</v>
      </c>
      <c r="K1622" s="6"/>
    </row>
    <row r="1623" customFormat="false" ht="15" hidden="false" customHeight="false" outlineLevel="0" collapsed="false">
      <c r="A1623" s="54" t="n">
        <v>1622</v>
      </c>
      <c r="B1623" s="6" t="s">
        <v>3389</v>
      </c>
      <c r="C1623" s="1" t="n">
        <v>0</v>
      </c>
      <c r="D1623" s="1" t="n">
        <v>3</v>
      </c>
      <c r="E1623" s="1" t="n">
        <v>2</v>
      </c>
      <c r="F1623" s="1" t="s">
        <v>41</v>
      </c>
      <c r="G1623" s="1" t="n">
        <f aca="false">PRODUCT(C1623+D1623+E1623)</f>
        <v>5</v>
      </c>
      <c r="H1623" s="48" t="n">
        <v>22</v>
      </c>
      <c r="I1623" s="106" t="n">
        <f aca="false">PRODUCT(G1623/H1623)</f>
        <v>0.227272727272727</v>
      </c>
      <c r="K1623" s="6"/>
    </row>
    <row r="1624" customFormat="false" ht="15" hidden="false" customHeight="false" outlineLevel="0" collapsed="false">
      <c r="A1624" s="54" t="n">
        <v>1623</v>
      </c>
      <c r="B1624" s="6" t="s">
        <v>3407</v>
      </c>
      <c r="C1624" s="1" t="n">
        <v>0</v>
      </c>
      <c r="D1624" s="1" t="n">
        <v>2</v>
      </c>
      <c r="E1624" s="1" t="n">
        <v>3</v>
      </c>
      <c r="F1624" s="1" t="s">
        <v>41</v>
      </c>
      <c r="G1624" s="1" t="n">
        <f aca="false">PRODUCT(C1624+D1624+E1624)</f>
        <v>5</v>
      </c>
      <c r="H1624" s="48" t="n">
        <v>22</v>
      </c>
      <c r="I1624" s="106" t="n">
        <f aca="false">PRODUCT(G1624/H1624)</f>
        <v>0.227272727272727</v>
      </c>
      <c r="K1624" s="6"/>
    </row>
    <row r="1625" customFormat="false" ht="15" hidden="false" customHeight="false" outlineLevel="0" collapsed="false">
      <c r="A1625" s="54" t="n">
        <v>1624</v>
      </c>
      <c r="B1625" s="6" t="s">
        <v>3423</v>
      </c>
      <c r="C1625" s="1" t="n">
        <v>0</v>
      </c>
      <c r="D1625" s="1" t="n">
        <v>1</v>
      </c>
      <c r="E1625" s="1" t="n">
        <v>4</v>
      </c>
      <c r="F1625" s="1" t="s">
        <v>41</v>
      </c>
      <c r="G1625" s="1" t="n">
        <f aca="false">PRODUCT(C1625+D1625+E1625)</f>
        <v>5</v>
      </c>
      <c r="H1625" s="48" t="n">
        <v>25</v>
      </c>
      <c r="I1625" s="106" t="n">
        <f aca="false">PRODUCT(G1625/H1625)</f>
        <v>0.2</v>
      </c>
      <c r="K1625" s="6"/>
    </row>
    <row r="1626" customFormat="false" ht="15" hidden="false" customHeight="false" outlineLevel="0" collapsed="false">
      <c r="A1626" s="54" t="n">
        <v>1625</v>
      </c>
      <c r="B1626" s="6" t="s">
        <v>3429</v>
      </c>
      <c r="C1626" s="1" t="n">
        <v>0</v>
      </c>
      <c r="D1626" s="1" t="n">
        <v>4</v>
      </c>
      <c r="E1626" s="1" t="n">
        <v>1</v>
      </c>
      <c r="F1626" s="1" t="s">
        <v>41</v>
      </c>
      <c r="G1626" s="1" t="n">
        <f aca="false">PRODUCT(C1626+D1626+E1626)</f>
        <v>5</v>
      </c>
      <c r="H1626" s="48" t="n">
        <v>24</v>
      </c>
      <c r="I1626" s="106" t="n">
        <f aca="false">PRODUCT(G1626/H1626)</f>
        <v>0.208333333333333</v>
      </c>
      <c r="K1626" s="6"/>
    </row>
    <row r="1627" customFormat="false" ht="15" hidden="false" customHeight="false" outlineLevel="0" collapsed="false">
      <c r="A1627" s="54" t="n">
        <v>1626</v>
      </c>
      <c r="B1627" s="6" t="s">
        <v>3434</v>
      </c>
      <c r="C1627" s="1" t="n">
        <v>0</v>
      </c>
      <c r="D1627" s="1" t="n">
        <v>0</v>
      </c>
      <c r="E1627" s="1" t="n">
        <v>5</v>
      </c>
      <c r="F1627" s="1" t="s">
        <v>41</v>
      </c>
      <c r="G1627" s="1" t="n">
        <f aca="false">PRODUCT(C1627+D1627+E1627)</f>
        <v>5</v>
      </c>
      <c r="H1627" s="48" t="n">
        <v>26</v>
      </c>
      <c r="I1627" s="106" t="n">
        <f aca="false">PRODUCT(G1627/H1627)</f>
        <v>0.192307692307692</v>
      </c>
      <c r="K1627" s="6"/>
    </row>
    <row r="1628" customFormat="false" ht="15" hidden="false" customHeight="false" outlineLevel="0" collapsed="false">
      <c r="A1628" s="54" t="n">
        <v>1627</v>
      </c>
      <c r="B1628" s="6" t="s">
        <v>3459</v>
      </c>
      <c r="C1628" s="1" t="n">
        <v>0</v>
      </c>
      <c r="D1628" s="1" t="n">
        <v>5</v>
      </c>
      <c r="E1628" s="1" t="n">
        <v>0</v>
      </c>
      <c r="F1628" s="1" t="s">
        <v>41</v>
      </c>
      <c r="G1628" s="1" t="n">
        <f aca="false">PRODUCT(C1628+D1628+E1628)</f>
        <v>5</v>
      </c>
      <c r="H1628" s="48" t="n">
        <v>22</v>
      </c>
      <c r="I1628" s="106" t="n">
        <f aca="false">PRODUCT(G1628/H1628)</f>
        <v>0.227272727272727</v>
      </c>
      <c r="K1628" s="6"/>
    </row>
    <row r="1629" customFormat="false" ht="15" hidden="false" customHeight="false" outlineLevel="0" collapsed="false">
      <c r="A1629" s="54" t="n">
        <v>1628</v>
      </c>
      <c r="B1629" s="6" t="s">
        <v>3492</v>
      </c>
      <c r="C1629" s="1" t="n">
        <v>0</v>
      </c>
      <c r="D1629" s="1" t="n">
        <v>5</v>
      </c>
      <c r="E1629" s="1" t="n">
        <v>0</v>
      </c>
      <c r="F1629" s="1" t="s">
        <v>41</v>
      </c>
      <c r="G1629" s="1" t="n">
        <f aca="false">PRODUCT(C1629+D1629+E1629)</f>
        <v>5</v>
      </c>
      <c r="H1629" s="48" t="n">
        <v>23</v>
      </c>
      <c r="I1629" s="106" t="n">
        <f aca="false">PRODUCT(G1629/H1629)</f>
        <v>0.217391304347826</v>
      </c>
      <c r="K1629" s="6"/>
    </row>
    <row r="1630" customFormat="false" ht="15" hidden="false" customHeight="false" outlineLevel="0" collapsed="false">
      <c r="A1630" s="54" t="n">
        <v>1629</v>
      </c>
      <c r="B1630" s="6" t="s">
        <v>3503</v>
      </c>
      <c r="C1630" s="1" t="n">
        <v>0</v>
      </c>
      <c r="D1630" s="1" t="n">
        <v>3</v>
      </c>
      <c r="E1630" s="1" t="n">
        <v>2</v>
      </c>
      <c r="F1630" s="1" t="s">
        <v>41</v>
      </c>
      <c r="G1630" s="1" t="n">
        <f aca="false">PRODUCT(C1630+D1630+E1630)</f>
        <v>5</v>
      </c>
      <c r="H1630" s="48" t="n">
        <v>14</v>
      </c>
      <c r="I1630" s="106" t="n">
        <f aca="false">PRODUCT(G1630/H1630)</f>
        <v>0.357142857142857</v>
      </c>
      <c r="K1630" s="56"/>
    </row>
    <row r="1631" customFormat="false" ht="15" hidden="false" customHeight="false" outlineLevel="0" collapsed="false">
      <c r="A1631" s="54" t="n">
        <v>1630</v>
      </c>
      <c r="B1631" s="6" t="s">
        <v>3508</v>
      </c>
      <c r="C1631" s="1" t="n">
        <v>0</v>
      </c>
      <c r="D1631" s="1" t="n">
        <v>4</v>
      </c>
      <c r="E1631" s="1" t="n">
        <v>1</v>
      </c>
      <c r="F1631" s="1" t="s">
        <v>41</v>
      </c>
      <c r="G1631" s="1" t="n">
        <f aca="false">PRODUCT(C1631+D1631+E1631)</f>
        <v>5</v>
      </c>
      <c r="H1631" s="48" t="n">
        <v>12</v>
      </c>
      <c r="I1631" s="106" t="n">
        <f aca="false">PRODUCT(G1631/H1631)</f>
        <v>0.416666666666667</v>
      </c>
      <c r="K1631" s="6"/>
    </row>
    <row r="1632" customFormat="false" ht="15" hidden="false" customHeight="false" outlineLevel="0" collapsed="false">
      <c r="A1632" s="54" t="n">
        <v>1631</v>
      </c>
      <c r="B1632" s="56" t="s">
        <v>3557</v>
      </c>
      <c r="C1632" s="1" t="n">
        <v>0</v>
      </c>
      <c r="D1632" s="1" t="n">
        <v>1</v>
      </c>
      <c r="E1632" s="1" t="n">
        <v>4</v>
      </c>
      <c r="F1632" s="1" t="s">
        <v>41</v>
      </c>
      <c r="G1632" s="1" t="n">
        <f aca="false">PRODUCT(C1632+D1632+E1632)</f>
        <v>5</v>
      </c>
      <c r="H1632" s="48" t="n">
        <v>18</v>
      </c>
      <c r="I1632" s="106" t="n">
        <f aca="false">PRODUCT(G1632/H1632)</f>
        <v>0.277777777777778</v>
      </c>
      <c r="K1632" s="6"/>
    </row>
    <row r="1633" customFormat="false" ht="15" hidden="false" customHeight="false" outlineLevel="0" collapsed="false">
      <c r="A1633" s="54" t="n">
        <v>1632</v>
      </c>
      <c r="B1633" s="6" t="s">
        <v>3558</v>
      </c>
      <c r="C1633" s="1" t="n">
        <v>0</v>
      </c>
      <c r="D1633" s="1" t="n">
        <v>3</v>
      </c>
      <c r="E1633" s="1" t="n">
        <v>2</v>
      </c>
      <c r="F1633" s="1" t="s">
        <v>41</v>
      </c>
      <c r="G1633" s="1" t="n">
        <f aca="false">PRODUCT(C1633+D1633+E1633)</f>
        <v>5</v>
      </c>
      <c r="H1633" s="48" t="n">
        <v>14</v>
      </c>
      <c r="I1633" s="106" t="n">
        <f aca="false">PRODUCT(G1633/H1633)</f>
        <v>0.357142857142857</v>
      </c>
      <c r="K1633" s="6"/>
    </row>
    <row r="1634" customFormat="false" ht="15" hidden="false" customHeight="false" outlineLevel="0" collapsed="false">
      <c r="A1634" s="54" t="n">
        <v>1633</v>
      </c>
      <c r="B1634" s="6" t="s">
        <v>3569</v>
      </c>
      <c r="C1634" s="1" t="n">
        <v>0</v>
      </c>
      <c r="D1634" s="1" t="n">
        <v>1</v>
      </c>
      <c r="E1634" s="1" t="n">
        <v>4</v>
      </c>
      <c r="F1634" s="1" t="s">
        <v>41</v>
      </c>
      <c r="G1634" s="1" t="n">
        <f aca="false">PRODUCT(C1634+D1634+E1634)</f>
        <v>5</v>
      </c>
      <c r="H1634" s="48" t="n">
        <v>13</v>
      </c>
      <c r="I1634" s="106" t="n">
        <f aca="false">PRODUCT(G1634/H1634)</f>
        <v>0.384615384615385</v>
      </c>
      <c r="K1634" s="6"/>
    </row>
    <row r="1635" customFormat="false" ht="15" hidden="false" customHeight="false" outlineLevel="0" collapsed="false">
      <c r="A1635" s="54" t="n">
        <v>1634</v>
      </c>
      <c r="B1635" s="6" t="s">
        <v>3571</v>
      </c>
      <c r="C1635" s="1" t="n">
        <v>0</v>
      </c>
      <c r="D1635" s="1" t="n">
        <v>3</v>
      </c>
      <c r="E1635" s="1" t="n">
        <v>2</v>
      </c>
      <c r="F1635" s="1" t="s">
        <v>41</v>
      </c>
      <c r="G1635" s="1" t="n">
        <f aca="false">PRODUCT(C1635+D1635+E1635)</f>
        <v>5</v>
      </c>
      <c r="H1635" s="48" t="n">
        <v>13</v>
      </c>
      <c r="I1635" s="106" t="n">
        <f aca="false">PRODUCT(G1635/H1635)</f>
        <v>0.384615384615385</v>
      </c>
      <c r="K1635" s="6"/>
    </row>
    <row r="1636" customFormat="false" ht="15" hidden="false" customHeight="false" outlineLevel="0" collapsed="false">
      <c r="A1636" s="54" t="n">
        <v>1635</v>
      </c>
      <c r="B1636" s="6" t="s">
        <v>3579</v>
      </c>
      <c r="C1636" s="1" t="n">
        <v>0</v>
      </c>
      <c r="D1636" s="1" t="n">
        <v>2</v>
      </c>
      <c r="E1636" s="1" t="n">
        <v>3</v>
      </c>
      <c r="F1636" s="1" t="s">
        <v>41</v>
      </c>
      <c r="G1636" s="1" t="n">
        <f aca="false">PRODUCT(C1636+D1636+E1636)</f>
        <v>5</v>
      </c>
      <c r="H1636" s="48" t="n">
        <v>13</v>
      </c>
      <c r="I1636" s="106" t="n">
        <f aca="false">PRODUCT(G1636/H1636)</f>
        <v>0.384615384615385</v>
      </c>
      <c r="K1636" s="6"/>
    </row>
    <row r="1637" customFormat="false" ht="15" hidden="false" customHeight="false" outlineLevel="0" collapsed="false">
      <c r="A1637" s="54" t="n">
        <v>1636</v>
      </c>
      <c r="B1637" s="6" t="s">
        <v>3586</v>
      </c>
      <c r="C1637" s="1" t="n">
        <v>0</v>
      </c>
      <c r="D1637" s="1" t="n">
        <v>3</v>
      </c>
      <c r="E1637" s="1" t="n">
        <v>2</v>
      </c>
      <c r="F1637" s="1" t="s">
        <v>41</v>
      </c>
      <c r="G1637" s="1" t="n">
        <f aca="false">PRODUCT(C1637+D1637+E1637)</f>
        <v>5</v>
      </c>
      <c r="H1637" s="48" t="n">
        <v>17</v>
      </c>
      <c r="I1637" s="106" t="n">
        <f aca="false">PRODUCT(G1637/H1637)</f>
        <v>0.294117647058824</v>
      </c>
      <c r="K1637" s="6"/>
    </row>
    <row r="1638" customFormat="false" ht="15" hidden="false" customHeight="false" outlineLevel="0" collapsed="false">
      <c r="A1638" s="54" t="n">
        <v>1637</v>
      </c>
      <c r="B1638" s="6" t="s">
        <v>3592</v>
      </c>
      <c r="C1638" s="1" t="n">
        <v>0</v>
      </c>
      <c r="D1638" s="1" t="n">
        <v>3</v>
      </c>
      <c r="E1638" s="1" t="n">
        <v>2</v>
      </c>
      <c r="F1638" s="1" t="s">
        <v>41</v>
      </c>
      <c r="G1638" s="1" t="n">
        <f aca="false">PRODUCT(C1638+D1638+E1638)</f>
        <v>5</v>
      </c>
      <c r="H1638" s="48" t="n">
        <v>8</v>
      </c>
      <c r="I1638" s="106" t="n">
        <f aca="false">PRODUCT(G1638/H1638)</f>
        <v>0.625</v>
      </c>
      <c r="K1638" s="6"/>
    </row>
    <row r="1639" customFormat="false" ht="15" hidden="false" customHeight="false" outlineLevel="0" collapsed="false">
      <c r="A1639" s="54" t="n">
        <v>1638</v>
      </c>
      <c r="B1639" s="6" t="s">
        <v>3595</v>
      </c>
      <c r="C1639" s="1" t="n">
        <v>0</v>
      </c>
      <c r="D1639" s="1" t="n">
        <v>2</v>
      </c>
      <c r="E1639" s="1" t="n">
        <v>3</v>
      </c>
      <c r="F1639" s="1" t="s">
        <v>41</v>
      </c>
      <c r="G1639" s="1" t="n">
        <f aca="false">PRODUCT(C1639+D1639+E1639)</f>
        <v>5</v>
      </c>
      <c r="H1639" s="48" t="n">
        <v>12</v>
      </c>
      <c r="I1639" s="106" t="n">
        <f aca="false">PRODUCT(G1639/H1639)</f>
        <v>0.416666666666667</v>
      </c>
      <c r="K1639" s="6"/>
    </row>
    <row r="1640" customFormat="false" ht="15" hidden="false" customHeight="false" outlineLevel="0" collapsed="false">
      <c r="A1640" s="54" t="n">
        <v>1639</v>
      </c>
      <c r="B1640" s="6" t="s">
        <v>3596</v>
      </c>
      <c r="C1640" s="1" t="n">
        <v>0</v>
      </c>
      <c r="D1640" s="1" t="n">
        <v>2</v>
      </c>
      <c r="E1640" s="1" t="n">
        <v>3</v>
      </c>
      <c r="F1640" s="1" t="s">
        <v>41</v>
      </c>
      <c r="G1640" s="1" t="n">
        <f aca="false">PRODUCT(C1640+D1640+E1640)</f>
        <v>5</v>
      </c>
      <c r="H1640" s="48" t="n">
        <v>12</v>
      </c>
      <c r="I1640" s="106" t="n">
        <f aca="false">PRODUCT(G1640/H1640)</f>
        <v>0.416666666666667</v>
      </c>
      <c r="K1640" s="6"/>
    </row>
    <row r="1641" customFormat="false" ht="15" hidden="false" customHeight="false" outlineLevel="0" collapsed="false">
      <c r="A1641" s="54" t="n">
        <v>1640</v>
      </c>
      <c r="B1641" s="6" t="s">
        <v>3599</v>
      </c>
      <c r="C1641" s="1" t="n">
        <v>0</v>
      </c>
      <c r="D1641" s="1" t="n">
        <v>2</v>
      </c>
      <c r="E1641" s="1" t="n">
        <v>3</v>
      </c>
      <c r="F1641" s="1" t="s">
        <v>41</v>
      </c>
      <c r="G1641" s="1" t="n">
        <f aca="false">PRODUCT(C1641+D1641+E1641)</f>
        <v>5</v>
      </c>
      <c r="H1641" s="48" t="n">
        <v>11</v>
      </c>
      <c r="I1641" s="106" t="n">
        <f aca="false">PRODUCT(G1641/H1641)</f>
        <v>0.454545454545455</v>
      </c>
      <c r="K1641" s="6"/>
    </row>
    <row r="1642" customFormat="false" ht="15" hidden="false" customHeight="false" outlineLevel="0" collapsed="false">
      <c r="A1642" s="54" t="n">
        <v>1641</v>
      </c>
      <c r="B1642" s="6" t="s">
        <v>3600</v>
      </c>
      <c r="C1642" s="1" t="n">
        <v>0</v>
      </c>
      <c r="D1642" s="1" t="n">
        <v>0</v>
      </c>
      <c r="E1642" s="1" t="n">
        <v>5</v>
      </c>
      <c r="F1642" s="1" t="s">
        <v>41</v>
      </c>
      <c r="G1642" s="1" t="n">
        <f aca="false">PRODUCT(C1642+D1642+E1642)</f>
        <v>5</v>
      </c>
      <c r="H1642" s="48" t="n">
        <v>11</v>
      </c>
      <c r="I1642" s="106" t="n">
        <f aca="false">PRODUCT(G1642/H1642)</f>
        <v>0.454545454545455</v>
      </c>
      <c r="K1642" s="6"/>
    </row>
    <row r="1643" customFormat="false" ht="15" hidden="false" customHeight="false" outlineLevel="0" collapsed="false">
      <c r="A1643" s="54" t="n">
        <v>1642</v>
      </c>
      <c r="B1643" s="6" t="s">
        <v>3603</v>
      </c>
      <c r="C1643" s="1" t="n">
        <v>0</v>
      </c>
      <c r="D1643" s="1" t="n">
        <v>5</v>
      </c>
      <c r="E1643" s="1" t="n">
        <v>0</v>
      </c>
      <c r="F1643" s="1" t="s">
        <v>41</v>
      </c>
      <c r="G1643" s="1" t="n">
        <f aca="false">PRODUCT(C1643+D1643+E1643)</f>
        <v>5</v>
      </c>
      <c r="H1643" s="48" t="n">
        <v>16</v>
      </c>
      <c r="I1643" s="106" t="n">
        <f aca="false">PRODUCT(G1643/H1643)</f>
        <v>0.3125</v>
      </c>
      <c r="K1643" s="6"/>
    </row>
    <row r="1644" customFormat="false" ht="15" hidden="false" customHeight="false" outlineLevel="0" collapsed="false">
      <c r="A1644" s="54" t="n">
        <v>1643</v>
      </c>
      <c r="B1644" s="6" t="s">
        <v>3608</v>
      </c>
      <c r="C1644" s="1" t="n">
        <v>0</v>
      </c>
      <c r="D1644" s="1" t="n">
        <v>1</v>
      </c>
      <c r="E1644" s="1" t="n">
        <v>4</v>
      </c>
      <c r="F1644" s="1" t="s">
        <v>41</v>
      </c>
      <c r="G1644" s="1" t="n">
        <f aca="false">PRODUCT(C1644+D1644+E1644)</f>
        <v>5</v>
      </c>
      <c r="H1644" s="48" t="n">
        <v>6</v>
      </c>
      <c r="I1644" s="106" t="n">
        <f aca="false">PRODUCT(G1644/H1644)</f>
        <v>0.833333333333333</v>
      </c>
      <c r="K1644" s="6"/>
    </row>
    <row r="1645" customFormat="false" ht="15" hidden="false" customHeight="false" outlineLevel="0" collapsed="false">
      <c r="A1645" s="54" t="n">
        <v>1644</v>
      </c>
      <c r="B1645" s="6" t="s">
        <v>3612</v>
      </c>
      <c r="C1645" s="1" t="n">
        <v>0</v>
      </c>
      <c r="D1645" s="1" t="n">
        <v>2</v>
      </c>
      <c r="E1645" s="1" t="n">
        <v>3</v>
      </c>
      <c r="F1645" s="1" t="s">
        <v>41</v>
      </c>
      <c r="G1645" s="1" t="n">
        <f aca="false">PRODUCT(C1645+D1645+E1645)</f>
        <v>5</v>
      </c>
      <c r="H1645" s="48" t="n">
        <v>10</v>
      </c>
      <c r="I1645" s="106" t="n">
        <f aca="false">PRODUCT(G1645/H1645)</f>
        <v>0.5</v>
      </c>
      <c r="K1645" s="6"/>
    </row>
    <row r="1646" customFormat="false" ht="15" hidden="false" customHeight="false" outlineLevel="0" collapsed="false">
      <c r="A1646" s="54" t="n">
        <v>1645</v>
      </c>
      <c r="B1646" s="6" t="s">
        <v>3613</v>
      </c>
      <c r="C1646" s="1" t="n">
        <v>0</v>
      </c>
      <c r="D1646" s="1" t="n">
        <v>3</v>
      </c>
      <c r="E1646" s="1" t="n">
        <v>2</v>
      </c>
      <c r="F1646" s="1" t="s">
        <v>41</v>
      </c>
      <c r="G1646" s="1" t="n">
        <f aca="false">PRODUCT(C1646+D1646+E1646)</f>
        <v>5</v>
      </c>
      <c r="H1646" s="48" t="n">
        <v>10</v>
      </c>
      <c r="I1646" s="106" t="n">
        <f aca="false">PRODUCT(G1646/H1646)</f>
        <v>0.5</v>
      </c>
      <c r="K1646" s="6"/>
    </row>
    <row r="1647" customFormat="false" ht="15" hidden="false" customHeight="false" outlineLevel="0" collapsed="false">
      <c r="A1647" s="54" t="n">
        <v>1646</v>
      </c>
      <c r="B1647" s="6" t="s">
        <v>3614</v>
      </c>
      <c r="C1647" s="1" t="n">
        <v>0</v>
      </c>
      <c r="D1647" s="1" t="n">
        <v>1</v>
      </c>
      <c r="E1647" s="1" t="n">
        <v>4</v>
      </c>
      <c r="F1647" s="1" t="s">
        <v>41</v>
      </c>
      <c r="G1647" s="1" t="n">
        <f aca="false">PRODUCT(C1647+D1647+E1647)</f>
        <v>5</v>
      </c>
      <c r="H1647" s="48" t="n">
        <v>10</v>
      </c>
      <c r="I1647" s="106" t="n">
        <f aca="false">PRODUCT(G1647/H1647)</f>
        <v>0.5</v>
      </c>
      <c r="K1647" s="6"/>
    </row>
    <row r="1648" customFormat="false" ht="15" hidden="false" customHeight="false" outlineLevel="0" collapsed="false">
      <c r="A1648" s="54" t="n">
        <v>1647</v>
      </c>
      <c r="B1648" s="6" t="s">
        <v>3615</v>
      </c>
      <c r="C1648" s="1" t="n">
        <v>1</v>
      </c>
      <c r="D1648" s="1" t="n">
        <v>0</v>
      </c>
      <c r="E1648" s="1" t="n">
        <v>4</v>
      </c>
      <c r="F1648" s="1" t="s">
        <v>41</v>
      </c>
      <c r="G1648" s="1" t="n">
        <f aca="false">PRODUCT(C1648+D1648+E1648)</f>
        <v>5</v>
      </c>
      <c r="H1648" s="48" t="n">
        <v>10</v>
      </c>
      <c r="I1648" s="106" t="n">
        <f aca="false">PRODUCT(G1648/H1648)</f>
        <v>0.5</v>
      </c>
      <c r="K1648" s="6"/>
    </row>
    <row r="1649" customFormat="false" ht="15" hidden="false" customHeight="false" outlineLevel="0" collapsed="false">
      <c r="A1649" s="54" t="n">
        <v>1648</v>
      </c>
      <c r="B1649" s="6" t="s">
        <v>3621</v>
      </c>
      <c r="C1649" s="1" t="n">
        <v>0</v>
      </c>
      <c r="D1649" s="1" t="n">
        <v>2</v>
      </c>
      <c r="E1649" s="1" t="n">
        <v>3</v>
      </c>
      <c r="F1649" s="1" t="s">
        <v>41</v>
      </c>
      <c r="G1649" s="1" t="n">
        <f aca="false">PRODUCT(C1649+D1649+E1649)</f>
        <v>5</v>
      </c>
      <c r="H1649" s="48" t="n">
        <v>7</v>
      </c>
      <c r="I1649" s="106" t="n">
        <f aca="false">PRODUCT(G1649/H1649)</f>
        <v>0.714285714285714</v>
      </c>
      <c r="K1649" s="6"/>
    </row>
    <row r="1650" customFormat="false" ht="15" hidden="false" customHeight="false" outlineLevel="0" collapsed="false">
      <c r="A1650" s="54" t="n">
        <v>1649</v>
      </c>
      <c r="B1650" s="6" t="s">
        <v>3626</v>
      </c>
      <c r="C1650" s="1" t="n">
        <v>0</v>
      </c>
      <c r="D1650" s="1" t="n">
        <v>1</v>
      </c>
      <c r="E1650" s="1" t="n">
        <v>4</v>
      </c>
      <c r="F1650" s="1" t="s">
        <v>41</v>
      </c>
      <c r="G1650" s="1" t="n">
        <f aca="false">PRODUCT(C1650+D1650+E1650)</f>
        <v>5</v>
      </c>
      <c r="H1650" s="48" t="n">
        <v>9</v>
      </c>
      <c r="I1650" s="106" t="n">
        <f aca="false">PRODUCT(G1650/H1650)</f>
        <v>0.555555555555556</v>
      </c>
      <c r="K1650" s="6"/>
    </row>
    <row r="1651" customFormat="false" ht="15" hidden="false" customHeight="false" outlineLevel="0" collapsed="false">
      <c r="A1651" s="54" t="n">
        <v>1650</v>
      </c>
      <c r="B1651" s="6" t="s">
        <v>3627</v>
      </c>
      <c r="C1651" s="1" t="n">
        <v>0</v>
      </c>
      <c r="D1651" s="1" t="n">
        <v>1</v>
      </c>
      <c r="E1651" s="1" t="n">
        <v>4</v>
      </c>
      <c r="F1651" s="1" t="s">
        <v>41</v>
      </c>
      <c r="G1651" s="1" t="n">
        <f aca="false">PRODUCT(C1651+D1651+E1651)</f>
        <v>5</v>
      </c>
      <c r="H1651" s="48" t="n">
        <v>9</v>
      </c>
      <c r="I1651" s="106" t="n">
        <f aca="false">PRODUCT(G1651/H1651)</f>
        <v>0.555555555555556</v>
      </c>
      <c r="K1651" s="6"/>
    </row>
    <row r="1652" customFormat="false" ht="15" hidden="false" customHeight="false" outlineLevel="0" collapsed="false">
      <c r="A1652" s="54" t="n">
        <v>1651</v>
      </c>
      <c r="B1652" s="6" t="s">
        <v>3628</v>
      </c>
      <c r="C1652" s="1" t="n">
        <v>0</v>
      </c>
      <c r="D1652" s="1" t="n">
        <v>2</v>
      </c>
      <c r="E1652" s="1" t="n">
        <v>3</v>
      </c>
      <c r="F1652" s="1" t="s">
        <v>41</v>
      </c>
      <c r="G1652" s="1" t="n">
        <f aca="false">PRODUCT(C1652+D1652+E1652)</f>
        <v>5</v>
      </c>
      <c r="H1652" s="48" t="n">
        <v>9</v>
      </c>
      <c r="I1652" s="106" t="n">
        <f aca="false">PRODUCT(G1652/H1652)</f>
        <v>0.555555555555556</v>
      </c>
      <c r="K1652" s="6"/>
    </row>
    <row r="1653" customFormat="false" ht="15" hidden="false" customHeight="false" outlineLevel="0" collapsed="false">
      <c r="A1653" s="54" t="n">
        <v>1652</v>
      </c>
      <c r="B1653" s="6" t="s">
        <v>3629</v>
      </c>
      <c r="C1653" s="1" t="n">
        <v>0</v>
      </c>
      <c r="D1653" s="1" t="n">
        <v>2</v>
      </c>
      <c r="E1653" s="1" t="n">
        <v>3</v>
      </c>
      <c r="F1653" s="1" t="s">
        <v>41</v>
      </c>
      <c r="G1653" s="1" t="n">
        <f aca="false">PRODUCT(C1653+D1653+E1653)</f>
        <v>5</v>
      </c>
      <c r="H1653" s="48" t="n">
        <v>9</v>
      </c>
      <c r="I1653" s="106" t="n">
        <f aca="false">PRODUCT(G1653/H1653)</f>
        <v>0.555555555555556</v>
      </c>
      <c r="K1653" s="6"/>
    </row>
    <row r="1654" customFormat="false" ht="15" hidden="false" customHeight="false" outlineLevel="0" collapsed="false">
      <c r="A1654" s="54" t="n">
        <v>1653</v>
      </c>
      <c r="B1654" s="6" t="s">
        <v>3634</v>
      </c>
      <c r="C1654" s="1" t="n">
        <v>0</v>
      </c>
      <c r="D1654" s="1" t="n">
        <v>2</v>
      </c>
      <c r="E1654" s="1" t="n">
        <v>3</v>
      </c>
      <c r="F1654" s="1" t="s">
        <v>41</v>
      </c>
      <c r="G1654" s="1" t="n">
        <f aca="false">PRODUCT(C1654+D1654+E1654)</f>
        <v>5</v>
      </c>
      <c r="H1654" s="48" t="n">
        <v>7</v>
      </c>
      <c r="I1654" s="106" t="n">
        <f aca="false">PRODUCT(G1654/H1654)</f>
        <v>0.714285714285714</v>
      </c>
      <c r="K1654" s="6"/>
    </row>
    <row r="1655" customFormat="false" ht="15" hidden="false" customHeight="false" outlineLevel="0" collapsed="false">
      <c r="A1655" s="54" t="n">
        <v>1654</v>
      </c>
      <c r="B1655" s="6" t="s">
        <v>3636</v>
      </c>
      <c r="C1655" s="1" t="n">
        <v>0</v>
      </c>
      <c r="D1655" s="1" t="n">
        <v>0</v>
      </c>
      <c r="E1655" s="1" t="n">
        <v>5</v>
      </c>
      <c r="F1655" s="1" t="s">
        <v>41</v>
      </c>
      <c r="G1655" s="1" t="n">
        <f aca="false">PRODUCT(C1655+D1655+E1655)</f>
        <v>5</v>
      </c>
      <c r="H1655" s="48" t="n">
        <v>7</v>
      </c>
      <c r="I1655" s="106" t="n">
        <f aca="false">PRODUCT(G1655/H1655)</f>
        <v>0.714285714285714</v>
      </c>
      <c r="K1655" s="6"/>
    </row>
    <row r="1656" customFormat="false" ht="15" hidden="false" customHeight="false" outlineLevel="0" collapsed="false">
      <c r="A1656" s="54" t="n">
        <v>1655</v>
      </c>
      <c r="B1656" s="6" t="s">
        <v>3637</v>
      </c>
      <c r="C1656" s="1" t="n">
        <v>0</v>
      </c>
      <c r="D1656" s="1" t="n">
        <v>3</v>
      </c>
      <c r="E1656" s="1" t="n">
        <v>2</v>
      </c>
      <c r="F1656" s="1" t="s">
        <v>41</v>
      </c>
      <c r="G1656" s="1" t="n">
        <f aca="false">PRODUCT(C1656+D1656+E1656)</f>
        <v>5</v>
      </c>
      <c r="H1656" s="48" t="n">
        <v>7</v>
      </c>
      <c r="I1656" s="106" t="n">
        <f aca="false">PRODUCT(G1656/H1656)</f>
        <v>0.714285714285714</v>
      </c>
      <c r="K1656" s="6"/>
    </row>
    <row r="1657" customFormat="false" ht="15" hidden="false" customHeight="false" outlineLevel="0" collapsed="false">
      <c r="A1657" s="54" t="n">
        <v>1656</v>
      </c>
      <c r="B1657" s="6" t="s">
        <v>3638</v>
      </c>
      <c r="C1657" s="1" t="n">
        <v>0</v>
      </c>
      <c r="D1657" s="1" t="n">
        <v>4</v>
      </c>
      <c r="E1657" s="1" t="n">
        <v>1</v>
      </c>
      <c r="F1657" s="1" t="s">
        <v>41</v>
      </c>
      <c r="G1657" s="1" t="n">
        <f aca="false">PRODUCT(C1657+D1657+E1657)</f>
        <v>5</v>
      </c>
      <c r="H1657" s="48" t="n">
        <v>7</v>
      </c>
      <c r="I1657" s="106" t="n">
        <f aca="false">PRODUCT(G1657/H1657)</f>
        <v>0.714285714285714</v>
      </c>
      <c r="K1657" s="6"/>
    </row>
    <row r="1658" customFormat="false" ht="15" hidden="false" customHeight="false" outlineLevel="0" collapsed="false">
      <c r="A1658" s="54" t="n">
        <v>1657</v>
      </c>
      <c r="B1658" s="6" t="s">
        <v>3640</v>
      </c>
      <c r="C1658" s="1" t="n">
        <v>1</v>
      </c>
      <c r="D1658" s="1" t="n">
        <v>1</v>
      </c>
      <c r="E1658" s="1" t="n">
        <v>3</v>
      </c>
      <c r="F1658" s="1" t="s">
        <v>41</v>
      </c>
      <c r="G1658" s="1" t="n">
        <f aca="false">PRODUCT(C1658+D1658+E1658)</f>
        <v>5</v>
      </c>
      <c r="H1658" s="48" t="n">
        <v>7</v>
      </c>
      <c r="I1658" s="106" t="n">
        <f aca="false">PRODUCT(G1658/H1658)</f>
        <v>0.714285714285714</v>
      </c>
      <c r="K1658" s="56"/>
    </row>
    <row r="1659" customFormat="false" ht="15" hidden="false" customHeight="false" outlineLevel="0" collapsed="false">
      <c r="A1659" s="54" t="n">
        <v>1658</v>
      </c>
      <c r="B1659" s="6" t="s">
        <v>3641</v>
      </c>
      <c r="C1659" s="1" t="n">
        <v>0</v>
      </c>
      <c r="D1659" s="1" t="n">
        <v>3</v>
      </c>
      <c r="E1659" s="1" t="n">
        <v>2</v>
      </c>
      <c r="F1659" s="1" t="s">
        <v>41</v>
      </c>
      <c r="G1659" s="1" t="n">
        <f aca="false">PRODUCT(C1659+D1659+E1659)</f>
        <v>5</v>
      </c>
      <c r="H1659" s="48" t="n">
        <v>7</v>
      </c>
      <c r="I1659" s="106" t="n">
        <f aca="false">PRODUCT(G1659/H1659)</f>
        <v>0.714285714285714</v>
      </c>
      <c r="K1659" s="6"/>
    </row>
    <row r="1660" customFormat="false" ht="15" hidden="false" customHeight="false" outlineLevel="0" collapsed="false">
      <c r="A1660" s="54" t="n">
        <v>1659</v>
      </c>
      <c r="B1660" s="6" t="s">
        <v>3646</v>
      </c>
      <c r="C1660" s="1" t="n">
        <v>1</v>
      </c>
      <c r="D1660" s="1" t="n">
        <v>0</v>
      </c>
      <c r="E1660" s="1" t="n">
        <v>4</v>
      </c>
      <c r="F1660" s="1" t="s">
        <v>41</v>
      </c>
      <c r="G1660" s="1" t="n">
        <f aca="false">PRODUCT(C1660+D1660+E1660)</f>
        <v>5</v>
      </c>
      <c r="H1660" s="48" t="n">
        <v>6</v>
      </c>
      <c r="I1660" s="106" t="n">
        <f aca="false">PRODUCT(G1660/H1660)</f>
        <v>0.833333333333333</v>
      </c>
      <c r="K1660" s="6"/>
    </row>
    <row r="1661" customFormat="false" ht="15" hidden="false" customHeight="false" outlineLevel="0" collapsed="false">
      <c r="A1661" s="54" t="n">
        <v>1660</v>
      </c>
      <c r="B1661" s="6" t="s">
        <v>3648</v>
      </c>
      <c r="C1661" s="1" t="n">
        <v>0</v>
      </c>
      <c r="D1661" s="1" t="n">
        <v>1</v>
      </c>
      <c r="E1661" s="1" t="n">
        <v>4</v>
      </c>
      <c r="F1661" s="1" t="s">
        <v>41</v>
      </c>
      <c r="G1661" s="1" t="n">
        <f aca="false">PRODUCT(C1661+D1661+E1661)</f>
        <v>5</v>
      </c>
      <c r="H1661" s="48" t="n">
        <v>6</v>
      </c>
      <c r="I1661" s="106" t="n">
        <f aca="false">PRODUCT(G1661/H1661)</f>
        <v>0.833333333333333</v>
      </c>
      <c r="K1661" s="6"/>
    </row>
    <row r="1662" customFormat="false" ht="15" hidden="false" customHeight="false" outlineLevel="0" collapsed="false">
      <c r="A1662" s="54" t="n">
        <v>1661</v>
      </c>
      <c r="B1662" s="6" t="s">
        <v>3657</v>
      </c>
      <c r="C1662" s="1" t="n">
        <v>1</v>
      </c>
      <c r="D1662" s="1" t="n">
        <v>2</v>
      </c>
      <c r="E1662" s="1" t="n">
        <v>2</v>
      </c>
      <c r="F1662" s="1" t="s">
        <v>41</v>
      </c>
      <c r="G1662" s="1" t="n">
        <f aca="false">PRODUCT(C1662+D1662+E1662)</f>
        <v>5</v>
      </c>
      <c r="H1662" s="48" t="n">
        <v>5</v>
      </c>
      <c r="I1662" s="106" t="n">
        <f aca="false">PRODUCT(G1662/H1662)</f>
        <v>1</v>
      </c>
      <c r="K1662" s="56"/>
    </row>
    <row r="1663" customFormat="false" ht="15" hidden="false" customHeight="false" outlineLevel="0" collapsed="false">
      <c r="A1663" s="54" t="n">
        <v>1662</v>
      </c>
      <c r="B1663" s="6" t="s">
        <v>3663</v>
      </c>
      <c r="C1663" s="1" t="n">
        <v>0</v>
      </c>
      <c r="D1663" s="1" t="n">
        <v>0</v>
      </c>
      <c r="E1663" s="1" t="n">
        <v>5</v>
      </c>
      <c r="F1663" s="1" t="s">
        <v>41</v>
      </c>
      <c r="G1663" s="1" t="n">
        <f aca="false">PRODUCT(C1663+D1663+E1663)</f>
        <v>5</v>
      </c>
      <c r="H1663" s="48" t="n">
        <v>5</v>
      </c>
      <c r="I1663" s="106" t="n">
        <f aca="false">PRODUCT(G1663/H1663)</f>
        <v>1</v>
      </c>
      <c r="K1663" s="6"/>
    </row>
    <row r="1664" customFormat="false" ht="15" hidden="false" customHeight="false" outlineLevel="0" collapsed="false">
      <c r="A1664" s="54" t="n">
        <v>1663</v>
      </c>
      <c r="B1664" s="6" t="s">
        <v>3665</v>
      </c>
      <c r="C1664" s="1" t="n">
        <v>1</v>
      </c>
      <c r="D1664" s="1" t="n">
        <v>3</v>
      </c>
      <c r="E1664" s="1" t="n">
        <v>1</v>
      </c>
      <c r="F1664" s="1" t="s">
        <v>41</v>
      </c>
      <c r="G1664" s="1" t="n">
        <f aca="false">PRODUCT(C1664+D1664+E1664)</f>
        <v>5</v>
      </c>
      <c r="H1664" s="48" t="n">
        <v>6</v>
      </c>
      <c r="I1664" s="106" t="n">
        <f aca="false">PRODUCT(G1664/H1664)</f>
        <v>0.833333333333333</v>
      </c>
      <c r="K1664" s="6"/>
    </row>
    <row r="1665" customFormat="false" ht="15" hidden="false" customHeight="false" outlineLevel="0" collapsed="false">
      <c r="A1665" s="54" t="n">
        <v>1664</v>
      </c>
      <c r="B1665" s="6" t="s">
        <v>3673</v>
      </c>
      <c r="C1665" s="1" t="n">
        <v>0</v>
      </c>
      <c r="D1665" s="1" t="n">
        <v>3</v>
      </c>
      <c r="E1665" s="1" t="n">
        <v>2</v>
      </c>
      <c r="F1665" s="1" t="s">
        <v>41</v>
      </c>
      <c r="G1665" s="1" t="n">
        <f aca="false">PRODUCT(C1665+D1665+E1665)</f>
        <v>5</v>
      </c>
      <c r="H1665" s="48" t="n">
        <v>4</v>
      </c>
      <c r="I1665" s="106" t="n">
        <f aca="false">PRODUCT(G1665/H1665)</f>
        <v>1.25</v>
      </c>
      <c r="K1665" s="6"/>
    </row>
    <row r="1666" customFormat="false" ht="15" hidden="false" customHeight="false" outlineLevel="0" collapsed="false">
      <c r="A1666" s="54" t="n">
        <v>1665</v>
      </c>
      <c r="B1666" s="6" t="s">
        <v>3676</v>
      </c>
      <c r="C1666" s="1" t="n">
        <v>0</v>
      </c>
      <c r="D1666" s="1" t="n">
        <v>2</v>
      </c>
      <c r="E1666" s="1" t="n">
        <v>3</v>
      </c>
      <c r="F1666" s="1" t="s">
        <v>41</v>
      </c>
      <c r="G1666" s="1" t="n">
        <f aca="false">PRODUCT(C1666+D1666+E1666)</f>
        <v>5</v>
      </c>
      <c r="H1666" s="48" t="n">
        <v>2</v>
      </c>
      <c r="I1666" s="106" t="n">
        <f aca="false">PRODUCT(G1666/H1666)</f>
        <v>2.5</v>
      </c>
      <c r="K1666" s="6"/>
    </row>
    <row r="1667" customFormat="false" ht="15" hidden="false" customHeight="false" outlineLevel="0" collapsed="false">
      <c r="A1667" s="54" t="n">
        <v>1666</v>
      </c>
      <c r="B1667" s="6" t="s">
        <v>3678</v>
      </c>
      <c r="C1667" s="1" t="n">
        <v>0</v>
      </c>
      <c r="D1667" s="1" t="n">
        <v>3</v>
      </c>
      <c r="E1667" s="1" t="n">
        <v>2</v>
      </c>
      <c r="F1667" s="1" t="s">
        <v>41</v>
      </c>
      <c r="G1667" s="1" t="n">
        <f aca="false">PRODUCT(C1667+D1667+E1667)</f>
        <v>5</v>
      </c>
      <c r="H1667" s="48" t="n">
        <v>2</v>
      </c>
      <c r="I1667" s="106" t="n">
        <f aca="false">PRODUCT(G1667/H1667)</f>
        <v>2.5</v>
      </c>
      <c r="K1667" s="6"/>
    </row>
    <row r="1668" customFormat="false" ht="15" hidden="false" customHeight="false" outlineLevel="0" collapsed="false">
      <c r="A1668" s="54" t="n">
        <v>1667</v>
      </c>
      <c r="B1668" s="6" t="s">
        <v>341</v>
      </c>
      <c r="C1668" s="1" t="n">
        <v>0</v>
      </c>
      <c r="D1668" s="1" t="n">
        <v>5</v>
      </c>
      <c r="E1668" s="1" t="n">
        <v>0</v>
      </c>
      <c r="F1668" s="1" t="s">
        <v>41</v>
      </c>
      <c r="G1668" s="1" t="n">
        <f aca="false">PRODUCT(C1668+D1668+E1668)</f>
        <v>5</v>
      </c>
      <c r="H1668" s="48" t="n">
        <v>5</v>
      </c>
      <c r="I1668" s="106" t="n">
        <f aca="false">PRODUCT(G1668/H1668)</f>
        <v>1</v>
      </c>
      <c r="K1668" s="6"/>
    </row>
    <row r="1669" customFormat="false" ht="15" hidden="false" customHeight="false" outlineLevel="0" collapsed="false">
      <c r="A1669" s="54" t="n">
        <v>1668</v>
      </c>
      <c r="B1669" s="6" t="s">
        <v>3681</v>
      </c>
      <c r="C1669" s="1" t="n">
        <v>0</v>
      </c>
      <c r="D1669" s="1" t="n">
        <v>0</v>
      </c>
      <c r="E1669" s="1" t="n">
        <v>5</v>
      </c>
      <c r="F1669" s="1" t="s">
        <v>41</v>
      </c>
      <c r="G1669" s="1" t="n">
        <f aca="false">PRODUCT(C1669+D1669+E1669)</f>
        <v>5</v>
      </c>
      <c r="H1669" s="48" t="n">
        <v>4</v>
      </c>
      <c r="I1669" s="106" t="n">
        <f aca="false">PRODUCT(G1669/H1669)</f>
        <v>1.25</v>
      </c>
      <c r="K1669" s="6"/>
    </row>
    <row r="1670" customFormat="false" ht="15" hidden="false" customHeight="false" outlineLevel="0" collapsed="false">
      <c r="A1670" s="54" t="n">
        <v>1669</v>
      </c>
      <c r="B1670" s="6" t="s">
        <v>3683</v>
      </c>
      <c r="C1670" s="1" t="n">
        <v>0</v>
      </c>
      <c r="D1670" s="1" t="n">
        <v>2</v>
      </c>
      <c r="E1670" s="1" t="n">
        <v>3</v>
      </c>
      <c r="F1670" s="1" t="s">
        <v>41</v>
      </c>
      <c r="G1670" s="1" t="n">
        <f aca="false">PRODUCT(C1670+D1670+E1670)</f>
        <v>5</v>
      </c>
      <c r="H1670" s="48" t="n">
        <v>3</v>
      </c>
      <c r="I1670" s="106" t="n">
        <f aca="false">PRODUCT(G1670/H1670)</f>
        <v>1.66666666666667</v>
      </c>
      <c r="K1670" s="6"/>
    </row>
    <row r="1671" customFormat="false" ht="15" hidden="false" customHeight="false" outlineLevel="0" collapsed="false">
      <c r="A1671" s="54" t="n">
        <v>1670</v>
      </c>
      <c r="B1671" s="56" t="s">
        <v>2669</v>
      </c>
      <c r="C1671" s="1" t="n">
        <v>0</v>
      </c>
      <c r="D1671" s="1" t="n">
        <v>2</v>
      </c>
      <c r="E1671" s="1" t="n">
        <v>2</v>
      </c>
      <c r="F1671" s="1" t="s">
        <v>41</v>
      </c>
      <c r="G1671" s="1" t="n">
        <f aca="false">PRODUCT(C1671+D1671+E1671)</f>
        <v>4</v>
      </c>
      <c r="H1671" s="48" t="n">
        <v>21</v>
      </c>
      <c r="I1671" s="106" t="n">
        <f aca="false">PRODUCT(G1671/H1671)</f>
        <v>0.19047619047619</v>
      </c>
      <c r="K1671" s="6"/>
    </row>
    <row r="1672" customFormat="false" ht="15" hidden="false" customHeight="false" outlineLevel="0" collapsed="false">
      <c r="A1672" s="54" t="n">
        <v>1671</v>
      </c>
      <c r="B1672" s="6" t="s">
        <v>3100</v>
      </c>
      <c r="C1672" s="1" t="n">
        <v>0</v>
      </c>
      <c r="D1672" s="1" t="n">
        <v>3</v>
      </c>
      <c r="E1672" s="1" t="n">
        <v>1</v>
      </c>
      <c r="F1672" s="1" t="s">
        <v>41</v>
      </c>
      <c r="G1672" s="1" t="n">
        <f aca="false">PRODUCT(C1672+D1672+E1672)</f>
        <v>4</v>
      </c>
      <c r="H1672" s="48" t="n">
        <v>37</v>
      </c>
      <c r="I1672" s="106" t="n">
        <f aca="false">PRODUCT(G1672/H1672)</f>
        <v>0.108108108108108</v>
      </c>
      <c r="K1672" s="6"/>
    </row>
    <row r="1673" customFormat="false" ht="15" hidden="false" customHeight="false" outlineLevel="0" collapsed="false">
      <c r="A1673" s="54" t="n">
        <v>1672</v>
      </c>
      <c r="B1673" s="6" t="s">
        <v>3178</v>
      </c>
      <c r="C1673" s="1" t="n">
        <v>1</v>
      </c>
      <c r="D1673" s="1" t="n">
        <v>2</v>
      </c>
      <c r="E1673" s="1" t="n">
        <v>1</v>
      </c>
      <c r="F1673" s="1" t="s">
        <v>41</v>
      </c>
      <c r="G1673" s="1" t="n">
        <f aca="false">PRODUCT(C1673+D1673+E1673)</f>
        <v>4</v>
      </c>
      <c r="H1673" s="48" t="n">
        <v>46</v>
      </c>
      <c r="I1673" s="106" t="n">
        <f aca="false">PRODUCT(G1673/H1673)</f>
        <v>0.0869565217391304</v>
      </c>
      <c r="K1673" s="6"/>
    </row>
    <row r="1674" customFormat="false" ht="15" hidden="false" customHeight="false" outlineLevel="0" collapsed="false">
      <c r="A1674" s="54" t="n">
        <v>1673</v>
      </c>
      <c r="B1674" s="6" t="s">
        <v>3200</v>
      </c>
      <c r="C1674" s="1" t="n">
        <v>0</v>
      </c>
      <c r="D1674" s="1" t="n">
        <v>1</v>
      </c>
      <c r="E1674" s="1" t="n">
        <v>3</v>
      </c>
      <c r="F1674" s="1" t="s">
        <v>41</v>
      </c>
      <c r="G1674" s="1" t="n">
        <f aca="false">PRODUCT(C1674+D1674+E1674)</f>
        <v>4</v>
      </c>
      <c r="H1674" s="48" t="n">
        <v>40</v>
      </c>
      <c r="I1674" s="106" t="n">
        <f aca="false">PRODUCT(G1674/H1674)</f>
        <v>0.1</v>
      </c>
      <c r="K1674" s="6"/>
    </row>
    <row r="1675" customFormat="false" ht="15" hidden="false" customHeight="false" outlineLevel="0" collapsed="false">
      <c r="A1675" s="54" t="n">
        <v>1674</v>
      </c>
      <c r="B1675" s="56" t="s">
        <v>3240</v>
      </c>
      <c r="C1675" s="1" t="n">
        <v>0</v>
      </c>
      <c r="D1675" s="1" t="n">
        <v>2</v>
      </c>
      <c r="E1675" s="1" t="n">
        <v>2</v>
      </c>
      <c r="F1675" s="1" t="s">
        <v>41</v>
      </c>
      <c r="G1675" s="1" t="n">
        <f aca="false">PRODUCT(C1675+D1675+E1675)</f>
        <v>4</v>
      </c>
      <c r="H1675" s="48" t="n">
        <v>31</v>
      </c>
      <c r="I1675" s="106" t="n">
        <f aca="false">PRODUCT(G1675/H1675)</f>
        <v>0.129032258064516</v>
      </c>
      <c r="K1675" s="6"/>
    </row>
    <row r="1676" customFormat="false" ht="15" hidden="false" customHeight="false" outlineLevel="0" collapsed="false">
      <c r="A1676" s="54" t="n">
        <v>1675</v>
      </c>
      <c r="B1676" s="6" t="s">
        <v>3334</v>
      </c>
      <c r="C1676" s="1" t="n">
        <v>0</v>
      </c>
      <c r="D1676" s="1" t="n">
        <v>1</v>
      </c>
      <c r="E1676" s="1" t="n">
        <v>3</v>
      </c>
      <c r="F1676" s="1" t="s">
        <v>41</v>
      </c>
      <c r="G1676" s="1" t="n">
        <f aca="false">PRODUCT(C1676+D1676+E1676)</f>
        <v>4</v>
      </c>
      <c r="H1676" s="48" t="n">
        <v>38</v>
      </c>
      <c r="I1676" s="106" t="n">
        <f aca="false">PRODUCT(G1676/H1676)</f>
        <v>0.105263157894737</v>
      </c>
      <c r="K1676" s="6"/>
    </row>
    <row r="1677" customFormat="false" ht="15" hidden="false" customHeight="false" outlineLevel="0" collapsed="false">
      <c r="A1677" s="54" t="n">
        <v>1676</v>
      </c>
      <c r="B1677" s="6" t="s">
        <v>3354</v>
      </c>
      <c r="C1677" s="1" t="n">
        <v>0</v>
      </c>
      <c r="D1677" s="1" t="n">
        <v>1</v>
      </c>
      <c r="E1677" s="1" t="n">
        <v>3</v>
      </c>
      <c r="F1677" s="1" t="s">
        <v>41</v>
      </c>
      <c r="G1677" s="1" t="n">
        <f aca="false">PRODUCT(C1677+D1677+E1677)</f>
        <v>4</v>
      </c>
      <c r="H1677" s="48" t="n">
        <v>22</v>
      </c>
      <c r="I1677" s="106" t="n">
        <f aca="false">PRODUCT(G1677/H1677)</f>
        <v>0.181818181818182</v>
      </c>
      <c r="K1677" s="6"/>
    </row>
    <row r="1678" customFormat="false" ht="15" hidden="false" customHeight="false" outlineLevel="0" collapsed="false">
      <c r="A1678" s="54" t="n">
        <v>1677</v>
      </c>
      <c r="B1678" s="6" t="s">
        <v>3355</v>
      </c>
      <c r="C1678" s="1" t="n">
        <v>0</v>
      </c>
      <c r="D1678" s="1" t="n">
        <v>0</v>
      </c>
      <c r="E1678" s="1" t="n">
        <v>4</v>
      </c>
      <c r="F1678" s="1" t="s">
        <v>41</v>
      </c>
      <c r="G1678" s="1" t="n">
        <f aca="false">PRODUCT(C1678+D1678+E1678)</f>
        <v>4</v>
      </c>
      <c r="H1678" s="48" t="n">
        <v>33</v>
      </c>
      <c r="I1678" s="106" t="n">
        <f aca="false">PRODUCT(G1678/H1678)</f>
        <v>0.121212121212121</v>
      </c>
      <c r="K1678" s="6"/>
    </row>
    <row r="1679" customFormat="false" ht="15" hidden="false" customHeight="false" outlineLevel="0" collapsed="false">
      <c r="A1679" s="54" t="n">
        <v>1678</v>
      </c>
      <c r="B1679" s="6" t="s">
        <v>3376</v>
      </c>
      <c r="C1679" s="1" t="n">
        <v>0</v>
      </c>
      <c r="D1679" s="1" t="n">
        <v>1</v>
      </c>
      <c r="E1679" s="1" t="n">
        <v>3</v>
      </c>
      <c r="F1679" s="1" t="s">
        <v>41</v>
      </c>
      <c r="G1679" s="1" t="n">
        <f aca="false">PRODUCT(C1679+D1679+E1679)</f>
        <v>4</v>
      </c>
      <c r="H1679" s="48" t="n">
        <v>7</v>
      </c>
      <c r="I1679" s="106" t="n">
        <f aca="false">PRODUCT(G1679/H1679)</f>
        <v>0.571428571428571</v>
      </c>
      <c r="K1679" s="6"/>
    </row>
    <row r="1680" customFormat="false" ht="15" hidden="false" customHeight="false" outlineLevel="0" collapsed="false">
      <c r="A1680" s="54" t="n">
        <v>1679</v>
      </c>
      <c r="B1680" s="6" t="s">
        <v>3390</v>
      </c>
      <c r="C1680" s="1" t="n">
        <v>0</v>
      </c>
      <c r="D1680" s="1" t="n">
        <v>1</v>
      </c>
      <c r="E1680" s="1" t="n">
        <v>3</v>
      </c>
      <c r="F1680" s="1" t="s">
        <v>41</v>
      </c>
      <c r="G1680" s="1" t="n">
        <f aca="false">PRODUCT(C1680+D1680+E1680)</f>
        <v>4</v>
      </c>
      <c r="H1680" s="48" t="n">
        <v>21</v>
      </c>
      <c r="I1680" s="106" t="n">
        <f aca="false">PRODUCT(G1680/H1680)</f>
        <v>0.19047619047619</v>
      </c>
      <c r="K1680" s="6"/>
    </row>
    <row r="1681" customFormat="false" ht="15" hidden="false" customHeight="false" outlineLevel="0" collapsed="false">
      <c r="A1681" s="54" t="n">
        <v>1680</v>
      </c>
      <c r="B1681" s="6" t="s">
        <v>3411</v>
      </c>
      <c r="C1681" s="1" t="n">
        <v>1</v>
      </c>
      <c r="D1681" s="1" t="n">
        <v>1</v>
      </c>
      <c r="E1681" s="1" t="n">
        <v>2</v>
      </c>
      <c r="F1681" s="1" t="s">
        <v>41</v>
      </c>
      <c r="G1681" s="1" t="n">
        <f aca="false">PRODUCT(C1681+D1681+E1681)</f>
        <v>4</v>
      </c>
      <c r="H1681" s="48" t="n">
        <v>21</v>
      </c>
      <c r="I1681" s="106" t="n">
        <f aca="false">PRODUCT(G1681/H1681)</f>
        <v>0.19047619047619</v>
      </c>
      <c r="K1681" s="6"/>
    </row>
    <row r="1682" customFormat="false" ht="15" hidden="false" customHeight="false" outlineLevel="0" collapsed="false">
      <c r="A1682" s="54" t="n">
        <v>1681</v>
      </c>
      <c r="B1682" s="6" t="s">
        <v>3444</v>
      </c>
      <c r="C1682" s="1" t="n">
        <v>0</v>
      </c>
      <c r="D1682" s="1" t="n">
        <v>1</v>
      </c>
      <c r="E1682" s="1" t="n">
        <v>3</v>
      </c>
      <c r="F1682" s="1" t="s">
        <v>41</v>
      </c>
      <c r="G1682" s="1" t="n">
        <f aca="false">PRODUCT(C1682+D1682+E1682)</f>
        <v>4</v>
      </c>
      <c r="H1682" s="48" t="n">
        <v>16</v>
      </c>
      <c r="I1682" s="106" t="n">
        <f aca="false">PRODUCT(G1682/H1682)</f>
        <v>0.25</v>
      </c>
      <c r="K1682" s="6"/>
    </row>
    <row r="1683" customFormat="false" ht="15" hidden="false" customHeight="false" outlineLevel="0" collapsed="false">
      <c r="A1683" s="54" t="n">
        <v>1682</v>
      </c>
      <c r="B1683" s="6" t="s">
        <v>3447</v>
      </c>
      <c r="C1683" s="1" t="n">
        <v>0</v>
      </c>
      <c r="D1683" s="1" t="n">
        <v>1</v>
      </c>
      <c r="E1683" s="1" t="n">
        <v>3</v>
      </c>
      <c r="F1683" s="1" t="s">
        <v>41</v>
      </c>
      <c r="G1683" s="1" t="n">
        <f aca="false">PRODUCT(C1683+D1683+E1683)</f>
        <v>4</v>
      </c>
      <c r="H1683" s="48" t="n">
        <v>23</v>
      </c>
      <c r="I1683" s="106" t="n">
        <f aca="false">PRODUCT(G1683/H1683)</f>
        <v>0.173913043478261</v>
      </c>
      <c r="K1683" s="6"/>
    </row>
    <row r="1684" customFormat="false" ht="15" hidden="false" customHeight="false" outlineLevel="0" collapsed="false">
      <c r="A1684" s="54" t="n">
        <v>1683</v>
      </c>
      <c r="B1684" s="6" t="s">
        <v>3485</v>
      </c>
      <c r="C1684" s="1" t="n">
        <v>1</v>
      </c>
      <c r="D1684" s="1" t="n">
        <v>1</v>
      </c>
      <c r="E1684" s="1" t="n">
        <v>2</v>
      </c>
      <c r="F1684" s="1" t="s">
        <v>41</v>
      </c>
      <c r="G1684" s="1" t="n">
        <f aca="false">PRODUCT(C1684+D1684+E1684)</f>
        <v>4</v>
      </c>
      <c r="H1684" s="48" t="n">
        <v>17</v>
      </c>
      <c r="I1684" s="106" t="n">
        <f aca="false">PRODUCT(G1684/H1684)</f>
        <v>0.235294117647059</v>
      </c>
      <c r="K1684" s="6"/>
    </row>
    <row r="1685" customFormat="false" ht="15" hidden="false" customHeight="false" outlineLevel="0" collapsed="false">
      <c r="A1685" s="54" t="n">
        <v>1684</v>
      </c>
      <c r="B1685" s="6" t="s">
        <v>3497</v>
      </c>
      <c r="C1685" s="1" t="n">
        <v>0</v>
      </c>
      <c r="D1685" s="1" t="n">
        <v>1</v>
      </c>
      <c r="E1685" s="1" t="n">
        <v>3</v>
      </c>
      <c r="F1685" s="1" t="s">
        <v>41</v>
      </c>
      <c r="G1685" s="1" t="n">
        <f aca="false">PRODUCT(C1685+D1685+E1685)</f>
        <v>4</v>
      </c>
      <c r="H1685" s="48" t="n">
        <v>14</v>
      </c>
      <c r="I1685" s="106" t="n">
        <f aca="false">PRODUCT(G1685/H1685)</f>
        <v>0.285714285714286</v>
      </c>
      <c r="K1685" s="6"/>
    </row>
    <row r="1686" customFormat="false" ht="15" hidden="false" customHeight="false" outlineLevel="0" collapsed="false">
      <c r="A1686" s="54" t="n">
        <v>1685</v>
      </c>
      <c r="B1686" s="6" t="s">
        <v>3502</v>
      </c>
      <c r="C1686" s="1" t="n">
        <v>0</v>
      </c>
      <c r="D1686" s="1" t="n">
        <v>1</v>
      </c>
      <c r="E1686" s="1" t="n">
        <v>3</v>
      </c>
      <c r="F1686" s="1" t="s">
        <v>41</v>
      </c>
      <c r="G1686" s="1" t="n">
        <f aca="false">PRODUCT(C1686+D1686+E1686)</f>
        <v>4</v>
      </c>
      <c r="H1686" s="48" t="n">
        <v>19</v>
      </c>
      <c r="I1686" s="106" t="n">
        <f aca="false">PRODUCT(G1686/H1686)</f>
        <v>0.210526315789474</v>
      </c>
      <c r="K1686" s="6"/>
    </row>
    <row r="1687" customFormat="false" ht="15" hidden="false" customHeight="false" outlineLevel="0" collapsed="false">
      <c r="A1687" s="54" t="n">
        <v>1686</v>
      </c>
      <c r="B1687" s="6" t="s">
        <v>3512</v>
      </c>
      <c r="C1687" s="1" t="n">
        <v>0</v>
      </c>
      <c r="D1687" s="1" t="n">
        <v>1</v>
      </c>
      <c r="E1687" s="1" t="n">
        <v>3</v>
      </c>
      <c r="F1687" s="1" t="s">
        <v>41</v>
      </c>
      <c r="G1687" s="1" t="n">
        <f aca="false">PRODUCT(C1687+D1687+E1687)</f>
        <v>4</v>
      </c>
      <c r="H1687" s="48" t="n">
        <v>23</v>
      </c>
      <c r="I1687" s="106" t="n">
        <f aca="false">PRODUCT(G1687/H1687)</f>
        <v>0.173913043478261</v>
      </c>
      <c r="K1687" s="56"/>
    </row>
    <row r="1688" customFormat="false" ht="15" hidden="false" customHeight="false" outlineLevel="0" collapsed="false">
      <c r="A1688" s="54" t="n">
        <v>1687</v>
      </c>
      <c r="B1688" s="6" t="s">
        <v>3527</v>
      </c>
      <c r="C1688" s="1" t="n">
        <v>0</v>
      </c>
      <c r="D1688" s="1" t="n">
        <v>1</v>
      </c>
      <c r="E1688" s="1" t="n">
        <v>3</v>
      </c>
      <c r="F1688" s="1" t="s">
        <v>41</v>
      </c>
      <c r="G1688" s="1" t="n">
        <f aca="false">PRODUCT(C1688+D1688+E1688)</f>
        <v>4</v>
      </c>
      <c r="H1688" s="48" t="n">
        <v>21</v>
      </c>
      <c r="I1688" s="106" t="n">
        <f aca="false">PRODUCT(G1688/H1688)</f>
        <v>0.19047619047619</v>
      </c>
      <c r="K1688" s="6"/>
    </row>
    <row r="1689" customFormat="false" ht="15" hidden="false" customHeight="false" outlineLevel="0" collapsed="false">
      <c r="A1689" s="54" t="n">
        <v>1688</v>
      </c>
      <c r="B1689" s="6" t="s">
        <v>3545</v>
      </c>
      <c r="C1689" s="1" t="n">
        <v>0</v>
      </c>
      <c r="D1689" s="1" t="n">
        <v>2</v>
      </c>
      <c r="E1689" s="1" t="n">
        <v>2</v>
      </c>
      <c r="F1689" s="1" t="s">
        <v>41</v>
      </c>
      <c r="G1689" s="1" t="n">
        <f aca="false">PRODUCT(C1689+D1689+E1689)</f>
        <v>4</v>
      </c>
      <c r="H1689" s="48" t="n">
        <v>12</v>
      </c>
      <c r="I1689" s="106" t="n">
        <f aca="false">PRODUCT(G1689/H1689)</f>
        <v>0.333333333333333</v>
      </c>
      <c r="K1689" s="6"/>
    </row>
    <row r="1690" customFormat="false" ht="15" hidden="false" customHeight="false" outlineLevel="0" collapsed="false">
      <c r="A1690" s="54" t="n">
        <v>1689</v>
      </c>
      <c r="B1690" s="6" t="s">
        <v>535</v>
      </c>
      <c r="C1690" s="1" t="n">
        <v>1</v>
      </c>
      <c r="D1690" s="1" t="n">
        <v>1</v>
      </c>
      <c r="E1690" s="1" t="n">
        <v>2</v>
      </c>
      <c r="F1690" s="1" t="s">
        <v>41</v>
      </c>
      <c r="G1690" s="1" t="n">
        <f aca="false">PRODUCT(C1690+D1690+E1690)</f>
        <v>4</v>
      </c>
      <c r="H1690" s="48" t="n">
        <v>7</v>
      </c>
      <c r="I1690" s="106" t="n">
        <f aca="false">PRODUCT(G1690/H1690)</f>
        <v>0.571428571428571</v>
      </c>
      <c r="K1690" s="6"/>
    </row>
    <row r="1691" customFormat="false" ht="15" hidden="false" customHeight="false" outlineLevel="0" collapsed="false">
      <c r="A1691" s="54" t="n">
        <v>1690</v>
      </c>
      <c r="B1691" s="6" t="s">
        <v>3553</v>
      </c>
      <c r="C1691" s="1" t="n">
        <v>0</v>
      </c>
      <c r="D1691" s="1" t="n">
        <v>3</v>
      </c>
      <c r="E1691" s="1" t="n">
        <v>1</v>
      </c>
      <c r="F1691" s="1" t="s">
        <v>41</v>
      </c>
      <c r="G1691" s="1" t="n">
        <f aca="false">PRODUCT(C1691+D1691+E1691)</f>
        <v>4</v>
      </c>
      <c r="H1691" s="48" t="n">
        <v>12</v>
      </c>
      <c r="I1691" s="106" t="n">
        <f aca="false">PRODUCT(G1691/H1691)</f>
        <v>0.333333333333333</v>
      </c>
      <c r="K1691" s="6"/>
    </row>
    <row r="1692" customFormat="false" ht="15" hidden="false" customHeight="false" outlineLevel="0" collapsed="false">
      <c r="A1692" s="54" t="n">
        <v>1691</v>
      </c>
      <c r="B1692" s="6" t="s">
        <v>3581</v>
      </c>
      <c r="C1692" s="1" t="n">
        <v>0</v>
      </c>
      <c r="D1692" s="1" t="n">
        <v>1</v>
      </c>
      <c r="E1692" s="1" t="n">
        <v>3</v>
      </c>
      <c r="F1692" s="1" t="s">
        <v>41</v>
      </c>
      <c r="G1692" s="1" t="n">
        <f aca="false">PRODUCT(C1692+D1692+E1692)</f>
        <v>4</v>
      </c>
      <c r="H1692" s="48" t="n">
        <v>11</v>
      </c>
      <c r="I1692" s="106" t="n">
        <f aca="false">PRODUCT(G1692/H1692)</f>
        <v>0.363636363636364</v>
      </c>
      <c r="K1692" s="6"/>
    </row>
    <row r="1693" customFormat="false" ht="15" hidden="false" customHeight="false" outlineLevel="0" collapsed="false">
      <c r="A1693" s="54" t="n">
        <v>1692</v>
      </c>
      <c r="B1693" s="6" t="s">
        <v>3583</v>
      </c>
      <c r="C1693" s="1" t="n">
        <v>0</v>
      </c>
      <c r="D1693" s="1" t="n">
        <v>3</v>
      </c>
      <c r="E1693" s="1" t="n">
        <v>1</v>
      </c>
      <c r="F1693" s="1" t="s">
        <v>41</v>
      </c>
      <c r="G1693" s="1" t="n">
        <f aca="false">PRODUCT(C1693+D1693+E1693)</f>
        <v>4</v>
      </c>
      <c r="H1693" s="48" t="n">
        <v>11</v>
      </c>
      <c r="I1693" s="106" t="n">
        <f aca="false">PRODUCT(G1693/H1693)</f>
        <v>0.363636363636364</v>
      </c>
      <c r="K1693" s="6"/>
    </row>
    <row r="1694" customFormat="false" ht="15" hidden="false" customHeight="false" outlineLevel="0" collapsed="false">
      <c r="A1694" s="54" t="n">
        <v>1693</v>
      </c>
      <c r="B1694" s="6" t="s">
        <v>3589</v>
      </c>
      <c r="C1694" s="1" t="n">
        <v>0</v>
      </c>
      <c r="D1694" s="1" t="n">
        <v>1</v>
      </c>
      <c r="E1694" s="1" t="n">
        <v>3</v>
      </c>
      <c r="F1694" s="1" t="s">
        <v>41</v>
      </c>
      <c r="G1694" s="1" t="n">
        <f aca="false">PRODUCT(C1694+D1694+E1694)</f>
        <v>4</v>
      </c>
      <c r="H1694" s="48" t="n">
        <v>12</v>
      </c>
      <c r="I1694" s="106" t="n">
        <f aca="false">PRODUCT(G1694/H1694)</f>
        <v>0.333333333333333</v>
      </c>
      <c r="K1694" s="6"/>
    </row>
    <row r="1695" customFormat="false" ht="15" hidden="false" customHeight="false" outlineLevel="0" collapsed="false">
      <c r="A1695" s="54" t="n">
        <v>1694</v>
      </c>
      <c r="B1695" s="6" t="s">
        <v>3591</v>
      </c>
      <c r="C1695" s="1" t="n">
        <v>0</v>
      </c>
      <c r="D1695" s="1" t="n">
        <v>3</v>
      </c>
      <c r="E1695" s="1" t="n">
        <v>1</v>
      </c>
      <c r="F1695" s="1" t="s">
        <v>41</v>
      </c>
      <c r="G1695" s="1" t="n">
        <f aca="false">PRODUCT(C1695+D1695+E1695)</f>
        <v>4</v>
      </c>
      <c r="H1695" s="48" t="n">
        <v>12</v>
      </c>
      <c r="I1695" s="106" t="n">
        <f aca="false">PRODUCT(G1695/H1695)</f>
        <v>0.333333333333333</v>
      </c>
      <c r="K1695" s="56"/>
    </row>
    <row r="1696" customFormat="false" ht="15" hidden="false" customHeight="false" outlineLevel="0" collapsed="false">
      <c r="A1696" s="54" t="n">
        <v>1695</v>
      </c>
      <c r="B1696" s="6" t="s">
        <v>3597</v>
      </c>
      <c r="C1696" s="1" t="n">
        <v>1</v>
      </c>
      <c r="D1696" s="1" t="n">
        <v>2</v>
      </c>
      <c r="E1696" s="1" t="n">
        <v>1</v>
      </c>
      <c r="F1696" s="1" t="s">
        <v>41</v>
      </c>
      <c r="G1696" s="1" t="n">
        <f aca="false">PRODUCT(C1696+D1696+E1696)</f>
        <v>4</v>
      </c>
      <c r="H1696" s="48" t="n">
        <v>10</v>
      </c>
      <c r="I1696" s="106" t="n">
        <f aca="false">PRODUCT(G1696/H1696)</f>
        <v>0.4</v>
      </c>
      <c r="K1696" s="6"/>
    </row>
    <row r="1697" customFormat="false" ht="15" hidden="false" customHeight="false" outlineLevel="0" collapsed="false">
      <c r="A1697" s="54" t="n">
        <v>1696</v>
      </c>
      <c r="B1697" s="6" t="s">
        <v>3610</v>
      </c>
      <c r="C1697" s="1" t="n">
        <v>0</v>
      </c>
      <c r="D1697" s="1" t="n">
        <v>1</v>
      </c>
      <c r="E1697" s="1" t="n">
        <v>3</v>
      </c>
      <c r="F1697" s="1" t="s">
        <v>41</v>
      </c>
      <c r="G1697" s="1" t="n">
        <f aca="false">PRODUCT(C1697+D1697+E1697)</f>
        <v>4</v>
      </c>
      <c r="H1697" s="48" t="n">
        <v>7</v>
      </c>
      <c r="I1697" s="106" t="n">
        <f aca="false">PRODUCT(G1697/H1697)</f>
        <v>0.571428571428571</v>
      </c>
      <c r="K1697" s="6"/>
    </row>
    <row r="1698" customFormat="false" ht="15" hidden="false" customHeight="false" outlineLevel="0" collapsed="false">
      <c r="A1698" s="54" t="n">
        <v>1697</v>
      </c>
      <c r="B1698" s="6" t="s">
        <v>3611</v>
      </c>
      <c r="C1698" s="1" t="n">
        <v>0</v>
      </c>
      <c r="D1698" s="1" t="n">
        <v>0</v>
      </c>
      <c r="E1698" s="1" t="n">
        <v>4</v>
      </c>
      <c r="F1698" s="1" t="s">
        <v>41</v>
      </c>
      <c r="G1698" s="1" t="n">
        <f aca="false">PRODUCT(C1698+D1698+E1698)</f>
        <v>4</v>
      </c>
      <c r="H1698" s="48" t="n">
        <v>15</v>
      </c>
      <c r="I1698" s="106" t="n">
        <f aca="false">PRODUCT(G1698/H1698)</f>
        <v>0.266666666666667</v>
      </c>
      <c r="K1698" s="6"/>
    </row>
    <row r="1699" customFormat="false" ht="15" hidden="false" customHeight="false" outlineLevel="0" collapsed="false">
      <c r="A1699" s="54" t="n">
        <v>1698</v>
      </c>
      <c r="B1699" s="6" t="s">
        <v>3616</v>
      </c>
      <c r="C1699" s="1" t="n">
        <v>0</v>
      </c>
      <c r="D1699" s="1" t="n">
        <v>0</v>
      </c>
      <c r="E1699" s="1" t="n">
        <v>4</v>
      </c>
      <c r="F1699" s="1" t="s">
        <v>41</v>
      </c>
      <c r="G1699" s="1" t="n">
        <f aca="false">PRODUCT(C1699+D1699+E1699)</f>
        <v>4</v>
      </c>
      <c r="H1699" s="48" t="n">
        <v>15</v>
      </c>
      <c r="I1699" s="106" t="n">
        <f aca="false">PRODUCT(G1699/H1699)</f>
        <v>0.266666666666667</v>
      </c>
      <c r="K1699" s="6"/>
    </row>
    <row r="1700" customFormat="false" ht="15" hidden="false" customHeight="false" outlineLevel="0" collapsed="false">
      <c r="A1700" s="54" t="n">
        <v>1699</v>
      </c>
      <c r="B1700" s="56" t="s">
        <v>339</v>
      </c>
      <c r="C1700" s="1" t="n">
        <v>0</v>
      </c>
      <c r="D1700" s="1" t="n">
        <v>2</v>
      </c>
      <c r="E1700" s="1" t="n">
        <v>2</v>
      </c>
      <c r="F1700" s="1" t="s">
        <v>41</v>
      </c>
      <c r="G1700" s="1" t="n">
        <f aca="false">PRODUCT(C1700+D1700+E1700)</f>
        <v>4</v>
      </c>
      <c r="H1700" s="48" t="n">
        <v>13</v>
      </c>
      <c r="I1700" s="106" t="n">
        <f aca="false">PRODUCT(G1700/H1700)</f>
        <v>0.307692307692308</v>
      </c>
      <c r="K1700" s="56"/>
    </row>
    <row r="1701" customFormat="false" ht="15" hidden="false" customHeight="false" outlineLevel="0" collapsed="false">
      <c r="A1701" s="54" t="n">
        <v>1700</v>
      </c>
      <c r="B1701" s="6" t="s">
        <v>3632</v>
      </c>
      <c r="C1701" s="1" t="n">
        <v>0</v>
      </c>
      <c r="D1701" s="1" t="n">
        <v>2</v>
      </c>
      <c r="E1701" s="1" t="n">
        <v>2</v>
      </c>
      <c r="F1701" s="1" t="s">
        <v>41</v>
      </c>
      <c r="G1701" s="1" t="n">
        <f aca="false">PRODUCT(C1701+D1701+E1701)</f>
        <v>4</v>
      </c>
      <c r="H1701" s="48" t="n">
        <v>13</v>
      </c>
      <c r="I1701" s="106" t="n">
        <f aca="false">PRODUCT(G1701/H1701)</f>
        <v>0.307692307692308</v>
      </c>
      <c r="K1701" s="6"/>
    </row>
    <row r="1702" customFormat="false" ht="15" hidden="false" customHeight="false" outlineLevel="0" collapsed="false">
      <c r="A1702" s="54" t="n">
        <v>1701</v>
      </c>
      <c r="B1702" s="6" t="s">
        <v>3643</v>
      </c>
      <c r="C1702" s="1" t="n">
        <v>0</v>
      </c>
      <c r="D1702" s="1" t="n">
        <v>4</v>
      </c>
      <c r="E1702" s="1" t="n">
        <v>0</v>
      </c>
      <c r="F1702" s="1" t="s">
        <v>41</v>
      </c>
      <c r="G1702" s="1" t="n">
        <f aca="false">PRODUCT(C1702+D1702+E1702)</f>
        <v>4</v>
      </c>
      <c r="H1702" s="48" t="n">
        <v>14</v>
      </c>
      <c r="I1702" s="106" t="n">
        <f aca="false">PRODUCT(G1702/H1702)</f>
        <v>0.285714285714286</v>
      </c>
      <c r="K1702" s="6"/>
    </row>
    <row r="1703" customFormat="false" ht="15" hidden="false" customHeight="false" outlineLevel="0" collapsed="false">
      <c r="A1703" s="54" t="n">
        <v>1702</v>
      </c>
      <c r="B1703" s="6" t="s">
        <v>3647</v>
      </c>
      <c r="C1703" s="1" t="n">
        <v>0</v>
      </c>
      <c r="D1703" s="1" t="n">
        <v>3</v>
      </c>
      <c r="E1703" s="1" t="n">
        <v>1</v>
      </c>
      <c r="F1703" s="1" t="s">
        <v>41</v>
      </c>
      <c r="G1703" s="1" t="n">
        <f aca="false">PRODUCT(C1703+D1703+E1703)</f>
        <v>4</v>
      </c>
      <c r="H1703" s="48" t="n">
        <v>11</v>
      </c>
      <c r="I1703" s="106" t="n">
        <f aca="false">PRODUCT(G1703/H1703)</f>
        <v>0.363636363636364</v>
      </c>
      <c r="K1703" s="6"/>
    </row>
    <row r="1704" customFormat="false" ht="15" hidden="false" customHeight="false" outlineLevel="0" collapsed="false">
      <c r="A1704" s="54" t="n">
        <v>1703</v>
      </c>
      <c r="B1704" s="6" t="s">
        <v>3649</v>
      </c>
      <c r="C1704" s="1" t="n">
        <v>0</v>
      </c>
      <c r="D1704" s="1" t="n">
        <v>3</v>
      </c>
      <c r="E1704" s="1" t="n">
        <v>1</v>
      </c>
      <c r="F1704" s="1" t="s">
        <v>41</v>
      </c>
      <c r="G1704" s="1" t="n">
        <f aca="false">PRODUCT(C1704+D1704+E1704)</f>
        <v>4</v>
      </c>
      <c r="H1704" s="48" t="n">
        <v>10</v>
      </c>
      <c r="I1704" s="106" t="n">
        <f aca="false">PRODUCT(G1704/H1704)</f>
        <v>0.4</v>
      </c>
      <c r="K1704" s="6"/>
    </row>
    <row r="1705" customFormat="false" ht="15" hidden="false" customHeight="false" outlineLevel="0" collapsed="false">
      <c r="A1705" s="54" t="n">
        <v>1704</v>
      </c>
      <c r="B1705" s="6" t="s">
        <v>3656</v>
      </c>
      <c r="C1705" s="1" t="n">
        <v>0</v>
      </c>
      <c r="D1705" s="1" t="n">
        <v>2</v>
      </c>
      <c r="E1705" s="1" t="n">
        <v>2</v>
      </c>
      <c r="F1705" s="1" t="s">
        <v>41</v>
      </c>
      <c r="G1705" s="1" t="n">
        <f aca="false">PRODUCT(C1705+D1705+E1705)</f>
        <v>4</v>
      </c>
      <c r="H1705" s="48" t="n">
        <v>10</v>
      </c>
      <c r="I1705" s="106" t="n">
        <f aca="false">PRODUCT(G1705/H1705)</f>
        <v>0.4</v>
      </c>
      <c r="K1705" s="6"/>
    </row>
    <row r="1706" customFormat="false" ht="15" hidden="false" customHeight="false" outlineLevel="0" collapsed="false">
      <c r="A1706" s="54" t="n">
        <v>1705</v>
      </c>
      <c r="B1706" s="6" t="s">
        <v>489</v>
      </c>
      <c r="C1706" s="1" t="n">
        <v>0</v>
      </c>
      <c r="D1706" s="1" t="n">
        <v>1</v>
      </c>
      <c r="E1706" s="1" t="n">
        <v>3</v>
      </c>
      <c r="F1706" s="1" t="s">
        <v>41</v>
      </c>
      <c r="G1706" s="1" t="n">
        <f aca="false">PRODUCT(C1706+D1706+E1706)</f>
        <v>4</v>
      </c>
      <c r="H1706" s="48" t="n">
        <v>7</v>
      </c>
      <c r="I1706" s="106" t="n">
        <f aca="false">PRODUCT(G1706/H1706)</f>
        <v>0.571428571428571</v>
      </c>
      <c r="K1706" s="6"/>
    </row>
    <row r="1707" customFormat="false" ht="15" hidden="false" customHeight="false" outlineLevel="0" collapsed="false">
      <c r="A1707" s="54" t="n">
        <v>1706</v>
      </c>
      <c r="B1707" s="6" t="s">
        <v>3658</v>
      </c>
      <c r="C1707" s="1" t="n">
        <v>0</v>
      </c>
      <c r="D1707" s="1" t="n">
        <v>1</v>
      </c>
      <c r="E1707" s="1" t="n">
        <v>3</v>
      </c>
      <c r="F1707" s="1" t="s">
        <v>41</v>
      </c>
      <c r="G1707" s="1" t="n">
        <f aca="false">PRODUCT(C1707+D1707+E1707)</f>
        <v>4</v>
      </c>
      <c r="H1707" s="48" t="n">
        <v>10</v>
      </c>
      <c r="I1707" s="106" t="n">
        <f aca="false">PRODUCT(G1707/H1707)</f>
        <v>0.4</v>
      </c>
      <c r="K1707" s="6"/>
    </row>
    <row r="1708" customFormat="false" ht="15" hidden="false" customHeight="false" outlineLevel="0" collapsed="false">
      <c r="A1708" s="54" t="n">
        <v>1707</v>
      </c>
      <c r="B1708" s="56" t="s">
        <v>3661</v>
      </c>
      <c r="C1708" s="1" t="n">
        <v>0</v>
      </c>
      <c r="D1708" s="1" t="n">
        <v>4</v>
      </c>
      <c r="E1708" s="1" t="n">
        <v>0</v>
      </c>
      <c r="F1708" s="1" t="s">
        <v>41</v>
      </c>
      <c r="G1708" s="1" t="n">
        <f aca="false">PRODUCT(C1708+D1708+E1708)</f>
        <v>4</v>
      </c>
      <c r="H1708" s="48" t="n">
        <v>7</v>
      </c>
      <c r="I1708" s="106" t="n">
        <f aca="false">PRODUCT(G1708/H1708)</f>
        <v>0.571428571428571</v>
      </c>
      <c r="K1708" s="6"/>
    </row>
    <row r="1709" customFormat="false" ht="15" hidden="false" customHeight="false" outlineLevel="0" collapsed="false">
      <c r="A1709" s="54" t="n">
        <v>1708</v>
      </c>
      <c r="B1709" s="6" t="s">
        <v>3662</v>
      </c>
      <c r="C1709" s="1" t="n">
        <v>0</v>
      </c>
      <c r="D1709" s="1" t="n">
        <v>3</v>
      </c>
      <c r="E1709" s="1" t="n">
        <v>1</v>
      </c>
      <c r="F1709" s="1" t="s">
        <v>41</v>
      </c>
      <c r="G1709" s="1" t="n">
        <f aca="false">PRODUCT(C1709+D1709+E1709)</f>
        <v>4</v>
      </c>
      <c r="H1709" s="48" t="n">
        <v>9</v>
      </c>
      <c r="I1709" s="106" t="n">
        <f aca="false">PRODUCT(G1709/H1709)</f>
        <v>0.444444444444444</v>
      </c>
      <c r="K1709" s="6"/>
    </row>
    <row r="1710" customFormat="false" ht="15" hidden="false" customHeight="false" outlineLevel="0" collapsed="false">
      <c r="A1710" s="54" t="n">
        <v>1709</v>
      </c>
      <c r="B1710" s="6" t="s">
        <v>3664</v>
      </c>
      <c r="C1710" s="1" t="n">
        <v>0</v>
      </c>
      <c r="D1710" s="1" t="n">
        <v>1</v>
      </c>
      <c r="E1710" s="1" t="n">
        <v>3</v>
      </c>
      <c r="F1710" s="1" t="s">
        <v>41</v>
      </c>
      <c r="G1710" s="1" t="n">
        <f aca="false">PRODUCT(C1710+D1710+E1710)</f>
        <v>4</v>
      </c>
      <c r="H1710" s="48" t="n">
        <v>8</v>
      </c>
      <c r="I1710" s="106" t="n">
        <f aca="false">PRODUCT(G1710/H1710)</f>
        <v>0.5</v>
      </c>
      <c r="K1710" s="6"/>
    </row>
    <row r="1711" customFormat="false" ht="15" hidden="false" customHeight="false" outlineLevel="0" collapsed="false">
      <c r="A1711" s="54" t="n">
        <v>1710</v>
      </c>
      <c r="B1711" s="6" t="s">
        <v>3666</v>
      </c>
      <c r="C1711" s="1" t="n">
        <v>1</v>
      </c>
      <c r="D1711" s="1" t="n">
        <v>1</v>
      </c>
      <c r="E1711" s="1" t="n">
        <v>2</v>
      </c>
      <c r="F1711" s="1" t="s">
        <v>41</v>
      </c>
      <c r="G1711" s="1" t="n">
        <f aca="false">PRODUCT(C1711+D1711+E1711)</f>
        <v>4</v>
      </c>
      <c r="H1711" s="48" t="n">
        <v>6</v>
      </c>
      <c r="I1711" s="106" t="n">
        <f aca="false">PRODUCT(G1711/H1711)</f>
        <v>0.666666666666667</v>
      </c>
      <c r="K1711" s="6"/>
    </row>
    <row r="1712" customFormat="false" ht="15" hidden="false" customHeight="false" outlineLevel="0" collapsed="false">
      <c r="A1712" s="54" t="n">
        <v>1711</v>
      </c>
      <c r="B1712" s="6" t="s">
        <v>3671</v>
      </c>
      <c r="C1712" s="1" t="n">
        <v>0</v>
      </c>
      <c r="D1712" s="1" t="n">
        <v>1</v>
      </c>
      <c r="E1712" s="1" t="n">
        <v>3</v>
      </c>
      <c r="F1712" s="1" t="s">
        <v>41</v>
      </c>
      <c r="G1712" s="1" t="n">
        <f aca="false">PRODUCT(C1712+D1712+E1712)</f>
        <v>4</v>
      </c>
      <c r="H1712" s="48" t="n">
        <v>6</v>
      </c>
      <c r="I1712" s="106" t="n">
        <f aca="false">PRODUCT(G1712/H1712)</f>
        <v>0.666666666666667</v>
      </c>
      <c r="K1712" s="6"/>
    </row>
    <row r="1713" customFormat="false" ht="15" hidden="false" customHeight="false" outlineLevel="0" collapsed="false">
      <c r="A1713" s="54" t="n">
        <v>1712</v>
      </c>
      <c r="B1713" s="6" t="s">
        <v>3672</v>
      </c>
      <c r="C1713" s="1" t="n">
        <v>0</v>
      </c>
      <c r="D1713" s="1" t="n">
        <v>4</v>
      </c>
      <c r="E1713" s="1" t="n">
        <v>0</v>
      </c>
      <c r="F1713" s="1" t="s">
        <v>41</v>
      </c>
      <c r="G1713" s="1" t="n">
        <f aca="false">PRODUCT(C1713+D1713+E1713)</f>
        <v>4</v>
      </c>
      <c r="H1713" s="48" t="n">
        <v>9</v>
      </c>
      <c r="I1713" s="106" t="n">
        <f aca="false">PRODUCT(G1713/H1713)</f>
        <v>0.444444444444444</v>
      </c>
      <c r="K1713" s="6"/>
    </row>
    <row r="1714" customFormat="false" ht="15" hidden="false" customHeight="false" outlineLevel="0" collapsed="false">
      <c r="A1714" s="54" t="n">
        <v>1713</v>
      </c>
      <c r="B1714" s="6" t="s">
        <v>3677</v>
      </c>
      <c r="C1714" s="1" t="n">
        <v>0</v>
      </c>
      <c r="D1714" s="1" t="n">
        <v>1</v>
      </c>
      <c r="E1714" s="1" t="n">
        <v>3</v>
      </c>
      <c r="F1714" s="1" t="s">
        <v>41</v>
      </c>
      <c r="G1714" s="1" t="n">
        <f aca="false">PRODUCT(C1714+D1714+E1714)</f>
        <v>4</v>
      </c>
      <c r="H1714" s="48" t="n">
        <v>7</v>
      </c>
      <c r="I1714" s="106" t="n">
        <f aca="false">PRODUCT(G1714/H1714)</f>
        <v>0.571428571428571</v>
      </c>
      <c r="K1714" s="6"/>
    </row>
    <row r="1715" customFormat="false" ht="15" hidden="false" customHeight="false" outlineLevel="0" collapsed="false">
      <c r="A1715" s="54" t="n">
        <v>1714</v>
      </c>
      <c r="B1715" s="6" t="s">
        <v>3679</v>
      </c>
      <c r="C1715" s="1" t="n">
        <v>0</v>
      </c>
      <c r="D1715" s="1" t="n">
        <v>0</v>
      </c>
      <c r="E1715" s="1" t="n">
        <v>4</v>
      </c>
      <c r="F1715" s="1" t="s">
        <v>41</v>
      </c>
      <c r="G1715" s="1" t="n">
        <f aca="false">PRODUCT(C1715+D1715+E1715)</f>
        <v>4</v>
      </c>
      <c r="H1715" s="48" t="n">
        <v>7</v>
      </c>
      <c r="I1715" s="106" t="n">
        <f aca="false">PRODUCT(G1715/H1715)</f>
        <v>0.571428571428571</v>
      </c>
      <c r="K1715" s="6"/>
    </row>
    <row r="1716" customFormat="false" ht="15" hidden="false" customHeight="false" outlineLevel="0" collapsed="false">
      <c r="A1716" s="54" t="n">
        <v>1715</v>
      </c>
      <c r="B1716" s="6" t="s">
        <v>3682</v>
      </c>
      <c r="C1716" s="1" t="n">
        <v>0</v>
      </c>
      <c r="D1716" s="1" t="n">
        <v>2</v>
      </c>
      <c r="E1716" s="1" t="n">
        <v>2</v>
      </c>
      <c r="F1716" s="1" t="s">
        <v>41</v>
      </c>
      <c r="G1716" s="1" t="n">
        <f aca="false">PRODUCT(C1716+D1716+E1716)</f>
        <v>4</v>
      </c>
      <c r="H1716" s="48" t="n">
        <v>7</v>
      </c>
      <c r="I1716" s="106" t="n">
        <f aca="false">PRODUCT(G1716/H1716)</f>
        <v>0.571428571428571</v>
      </c>
      <c r="J1716" s="1"/>
      <c r="K1716" s="6"/>
      <c r="N1716" s="1"/>
    </row>
    <row r="1717" customFormat="false" ht="15" hidden="false" customHeight="false" outlineLevel="0" collapsed="false">
      <c r="A1717" s="54" t="n">
        <v>1716</v>
      </c>
      <c r="B1717" s="6" t="s">
        <v>3691</v>
      </c>
      <c r="C1717" s="1" t="n">
        <v>0</v>
      </c>
      <c r="D1717" s="1" t="n">
        <v>1</v>
      </c>
      <c r="E1717" s="1" t="n">
        <v>3</v>
      </c>
      <c r="F1717" s="1" t="s">
        <v>41</v>
      </c>
      <c r="G1717" s="1" t="n">
        <f aca="false">PRODUCT(C1717+D1717+E1717)</f>
        <v>4</v>
      </c>
      <c r="H1717" s="48" t="n">
        <v>6</v>
      </c>
      <c r="I1717" s="106" t="n">
        <f aca="false">PRODUCT(G1717/H1717)</f>
        <v>0.666666666666667</v>
      </c>
      <c r="J1717" s="1"/>
      <c r="K1717" s="6"/>
      <c r="N1717" s="1"/>
    </row>
    <row r="1718" customFormat="false" ht="15" hidden="false" customHeight="false" outlineLevel="0" collapsed="false">
      <c r="A1718" s="54" t="n">
        <v>1717</v>
      </c>
      <c r="B1718" s="6" t="s">
        <v>3698</v>
      </c>
      <c r="C1718" s="1" t="n">
        <v>0</v>
      </c>
      <c r="D1718" s="1" t="n">
        <v>0</v>
      </c>
      <c r="E1718" s="1" t="n">
        <v>4</v>
      </c>
      <c r="F1718" s="1" t="s">
        <v>41</v>
      </c>
      <c r="G1718" s="1" t="n">
        <f aca="false">PRODUCT(C1718+D1718+E1718)</f>
        <v>4</v>
      </c>
      <c r="H1718" s="48" t="n">
        <v>5</v>
      </c>
      <c r="I1718" s="106" t="n">
        <f aca="false">PRODUCT(G1718/H1718)</f>
        <v>0.8</v>
      </c>
      <c r="J1718" s="1"/>
      <c r="K1718" s="56"/>
      <c r="N1718" s="1"/>
    </row>
    <row r="1719" customFormat="false" ht="15" hidden="false" customHeight="false" outlineLevel="0" collapsed="false">
      <c r="A1719" s="54" t="n">
        <v>1718</v>
      </c>
      <c r="B1719" s="6" t="s">
        <v>3701</v>
      </c>
      <c r="C1719" s="1" t="n">
        <v>0</v>
      </c>
      <c r="D1719" s="1" t="n">
        <v>4</v>
      </c>
      <c r="E1719" s="1" t="n">
        <v>0</v>
      </c>
      <c r="F1719" s="1" t="s">
        <v>41</v>
      </c>
      <c r="G1719" s="1" t="n">
        <f aca="false">PRODUCT(C1719+D1719+E1719)</f>
        <v>4</v>
      </c>
      <c r="H1719" s="48" t="n">
        <v>11</v>
      </c>
      <c r="I1719" s="106" t="n">
        <f aca="false">PRODUCT(G1719/H1719)</f>
        <v>0.363636363636364</v>
      </c>
      <c r="J1719" s="1"/>
      <c r="K1719" s="6"/>
      <c r="N1719" s="1"/>
    </row>
    <row r="1720" customFormat="false" ht="15" hidden="false" customHeight="false" outlineLevel="0" collapsed="false">
      <c r="A1720" s="54" t="n">
        <v>1719</v>
      </c>
      <c r="B1720" s="6" t="s">
        <v>3703</v>
      </c>
      <c r="C1720" s="1" t="n">
        <v>0</v>
      </c>
      <c r="D1720" s="1" t="n">
        <v>0</v>
      </c>
      <c r="E1720" s="1" t="n">
        <v>4</v>
      </c>
      <c r="F1720" s="1" t="s">
        <v>41</v>
      </c>
      <c r="G1720" s="1" t="n">
        <f aca="false">PRODUCT(C1720+D1720+E1720)</f>
        <v>4</v>
      </c>
      <c r="H1720" s="48" t="n">
        <v>4</v>
      </c>
      <c r="I1720" s="106" t="n">
        <f aca="false">PRODUCT(G1720/H1720)</f>
        <v>1</v>
      </c>
      <c r="J1720" s="1"/>
      <c r="K1720" s="6"/>
      <c r="N1720" s="1"/>
    </row>
    <row r="1721" customFormat="false" ht="15" hidden="false" customHeight="false" outlineLevel="0" collapsed="false">
      <c r="A1721" s="54" t="n">
        <v>1720</v>
      </c>
      <c r="B1721" s="6" t="s">
        <v>3705</v>
      </c>
      <c r="C1721" s="1" t="n">
        <v>1</v>
      </c>
      <c r="D1721" s="1" t="n">
        <v>1</v>
      </c>
      <c r="E1721" s="1" t="n">
        <v>2</v>
      </c>
      <c r="F1721" s="1" t="s">
        <v>41</v>
      </c>
      <c r="G1721" s="1" t="n">
        <f aca="false">PRODUCT(C1721+D1721+E1721)</f>
        <v>4</v>
      </c>
      <c r="H1721" s="48" t="n">
        <v>4</v>
      </c>
      <c r="I1721" s="106" t="n">
        <f aca="false">PRODUCT(G1721/H1721)</f>
        <v>1</v>
      </c>
      <c r="J1721" s="1"/>
      <c r="K1721" s="6"/>
      <c r="N1721" s="1"/>
    </row>
    <row r="1722" customFormat="false" ht="15" hidden="false" customHeight="false" outlineLevel="0" collapsed="false">
      <c r="A1722" s="54" t="n">
        <v>1721</v>
      </c>
      <c r="B1722" s="6" t="s">
        <v>3706</v>
      </c>
      <c r="C1722" s="1" t="n">
        <v>0</v>
      </c>
      <c r="D1722" s="1" t="n">
        <v>2</v>
      </c>
      <c r="E1722" s="1" t="n">
        <v>2</v>
      </c>
      <c r="F1722" s="1" t="s">
        <v>41</v>
      </c>
      <c r="G1722" s="1" t="n">
        <f aca="false">PRODUCT(C1722+D1722+E1722)</f>
        <v>4</v>
      </c>
      <c r="H1722" s="48" t="n">
        <v>4</v>
      </c>
      <c r="I1722" s="106" t="n">
        <f aca="false">PRODUCT(G1722/H1722)</f>
        <v>1</v>
      </c>
      <c r="J1722" s="1"/>
      <c r="K1722" s="6"/>
      <c r="N1722" s="1"/>
    </row>
    <row r="1723" customFormat="false" ht="15" hidden="false" customHeight="false" outlineLevel="0" collapsed="false">
      <c r="A1723" s="54" t="n">
        <v>1722</v>
      </c>
      <c r="B1723" s="6" t="s">
        <v>3707</v>
      </c>
      <c r="C1723" s="1" t="n">
        <v>0</v>
      </c>
      <c r="D1723" s="1" t="n">
        <v>0</v>
      </c>
      <c r="E1723" s="1" t="n">
        <v>4</v>
      </c>
      <c r="F1723" s="1" t="s">
        <v>41</v>
      </c>
      <c r="G1723" s="1" t="n">
        <f aca="false">PRODUCT(C1723+D1723+E1723)</f>
        <v>4</v>
      </c>
      <c r="H1723" s="48" t="n">
        <v>4</v>
      </c>
      <c r="I1723" s="106" t="n">
        <f aca="false">PRODUCT(G1723/H1723)</f>
        <v>1</v>
      </c>
      <c r="J1723" s="1"/>
      <c r="K1723" s="6"/>
      <c r="N1723" s="1"/>
    </row>
    <row r="1724" customFormat="false" ht="15" hidden="false" customHeight="false" outlineLevel="0" collapsed="false">
      <c r="A1724" s="54" t="n">
        <v>1723</v>
      </c>
      <c r="B1724" s="6" t="s">
        <v>3712</v>
      </c>
      <c r="C1724" s="1" t="n">
        <v>0</v>
      </c>
      <c r="D1724" s="1" t="n">
        <v>1</v>
      </c>
      <c r="E1724" s="1" t="n">
        <v>3</v>
      </c>
      <c r="F1724" s="1" t="s">
        <v>41</v>
      </c>
      <c r="G1724" s="1" t="n">
        <f aca="false">PRODUCT(C1724+D1724+E1724)</f>
        <v>4</v>
      </c>
      <c r="H1724" s="48" t="n">
        <v>3</v>
      </c>
      <c r="I1724" s="106" t="n">
        <f aca="false">PRODUCT(G1724/H1724)</f>
        <v>1.33333333333333</v>
      </c>
      <c r="K1724" s="6"/>
    </row>
    <row r="1725" customFormat="false" ht="15" hidden="false" customHeight="false" outlineLevel="0" collapsed="false">
      <c r="A1725" s="54" t="n">
        <v>1724</v>
      </c>
      <c r="B1725" s="6" t="s">
        <v>3717</v>
      </c>
      <c r="C1725" s="1" t="n">
        <v>0</v>
      </c>
      <c r="D1725" s="1" t="n">
        <v>2</v>
      </c>
      <c r="E1725" s="1" t="n">
        <v>2</v>
      </c>
      <c r="F1725" s="1" t="s">
        <v>41</v>
      </c>
      <c r="G1725" s="1" t="n">
        <f aca="false">PRODUCT(C1725+D1725+E1725)</f>
        <v>4</v>
      </c>
      <c r="H1725" s="48" t="n">
        <v>2</v>
      </c>
      <c r="I1725" s="106" t="n">
        <f aca="false">PRODUCT(G1725/H1725)</f>
        <v>2</v>
      </c>
      <c r="K1725" s="6"/>
    </row>
    <row r="1726" customFormat="false" ht="15" hidden="false" customHeight="false" outlineLevel="0" collapsed="false">
      <c r="A1726" s="54" t="n">
        <v>1725</v>
      </c>
      <c r="B1726" s="6" t="s">
        <v>388</v>
      </c>
      <c r="C1726" s="1" t="n">
        <v>0</v>
      </c>
      <c r="D1726" s="1" t="n">
        <v>1</v>
      </c>
      <c r="E1726" s="1" t="n">
        <v>3</v>
      </c>
      <c r="F1726" s="1" t="s">
        <v>41</v>
      </c>
      <c r="G1726" s="1" t="n">
        <f aca="false">PRODUCT(C1726+D1726+E1726)</f>
        <v>4</v>
      </c>
      <c r="H1726" s="48" t="n">
        <v>4</v>
      </c>
      <c r="I1726" s="106" t="n">
        <f aca="false">PRODUCT(G1726/H1726)</f>
        <v>1</v>
      </c>
      <c r="K1726" s="6"/>
    </row>
    <row r="1727" customFormat="false" ht="15" hidden="false" customHeight="false" outlineLevel="0" collapsed="false">
      <c r="A1727" s="54" t="n">
        <v>1726</v>
      </c>
      <c r="B1727" s="6" t="s">
        <v>3719</v>
      </c>
      <c r="C1727" s="1" t="n">
        <v>0</v>
      </c>
      <c r="D1727" s="1" t="n">
        <v>2</v>
      </c>
      <c r="E1727" s="1" t="n">
        <v>2</v>
      </c>
      <c r="F1727" s="1" t="s">
        <v>41</v>
      </c>
      <c r="G1727" s="1" t="n">
        <f aca="false">PRODUCT(C1727+D1727+E1727)</f>
        <v>4</v>
      </c>
      <c r="H1727" s="48" t="n">
        <v>4</v>
      </c>
      <c r="I1727" s="106" t="n">
        <f aca="false">PRODUCT(G1727/H1727)</f>
        <v>1</v>
      </c>
      <c r="K1727" s="6"/>
    </row>
    <row r="1728" customFormat="false" ht="15" hidden="false" customHeight="false" outlineLevel="0" collapsed="false">
      <c r="A1728" s="54" t="n">
        <v>1727</v>
      </c>
      <c r="B1728" s="6" t="s">
        <v>3723</v>
      </c>
      <c r="C1728" s="1" t="n">
        <v>0</v>
      </c>
      <c r="D1728" s="1" t="n">
        <v>1</v>
      </c>
      <c r="E1728" s="1" t="n">
        <v>3</v>
      </c>
      <c r="F1728" s="1" t="s">
        <v>41</v>
      </c>
      <c r="G1728" s="1" t="n">
        <f aca="false">PRODUCT(C1728+D1728+E1728)</f>
        <v>4</v>
      </c>
      <c r="H1728" s="48" t="n">
        <v>1</v>
      </c>
      <c r="I1728" s="106" t="n">
        <f aca="false">PRODUCT(G1728/H1728)</f>
        <v>4</v>
      </c>
      <c r="K1728" s="6"/>
    </row>
    <row r="1729" customFormat="false" ht="15" hidden="false" customHeight="false" outlineLevel="0" collapsed="false">
      <c r="A1729" s="54" t="n">
        <v>1728</v>
      </c>
      <c r="B1729" s="6" t="s">
        <v>3756</v>
      </c>
      <c r="C1729" s="1" t="n">
        <v>0</v>
      </c>
      <c r="D1729" s="1" t="n">
        <v>3</v>
      </c>
      <c r="E1729" s="1" t="n">
        <v>1</v>
      </c>
      <c r="F1729" s="1" t="s">
        <v>41</v>
      </c>
      <c r="G1729" s="1" t="n">
        <f aca="false">PRODUCT(C1729+D1729+E1729)</f>
        <v>4</v>
      </c>
      <c r="H1729" s="48" t="n">
        <v>3</v>
      </c>
      <c r="I1729" s="106" t="n">
        <f aca="false">PRODUCT(G1729/H1729)</f>
        <v>1.33333333333333</v>
      </c>
      <c r="K1729" s="6"/>
    </row>
    <row r="1730" customFormat="false" ht="15" hidden="false" customHeight="false" outlineLevel="0" collapsed="false">
      <c r="A1730" s="54" t="n">
        <v>1729</v>
      </c>
      <c r="B1730" s="6" t="s">
        <v>3764</v>
      </c>
      <c r="C1730" s="1" t="n">
        <v>0</v>
      </c>
      <c r="D1730" s="1" t="n">
        <v>2</v>
      </c>
      <c r="E1730" s="1" t="n">
        <v>2</v>
      </c>
      <c r="F1730" s="1" t="s">
        <v>41</v>
      </c>
      <c r="G1730" s="1" t="n">
        <f aca="false">PRODUCT(C1730+D1730+E1730)</f>
        <v>4</v>
      </c>
      <c r="H1730" s="48" t="n">
        <v>2</v>
      </c>
      <c r="I1730" s="106" t="n">
        <f aca="false">PRODUCT(G1730/H1730)</f>
        <v>2</v>
      </c>
      <c r="K1730" s="6"/>
    </row>
    <row r="1731" customFormat="false" ht="15" hidden="false" customHeight="false" outlineLevel="0" collapsed="false">
      <c r="A1731" s="54" t="n">
        <v>1730</v>
      </c>
      <c r="B1731" s="6" t="s">
        <v>3261</v>
      </c>
      <c r="C1731" s="1" t="n">
        <v>0</v>
      </c>
      <c r="D1731" s="1" t="n">
        <v>1</v>
      </c>
      <c r="E1731" s="1" t="n">
        <v>2</v>
      </c>
      <c r="F1731" s="1" t="s">
        <v>41</v>
      </c>
      <c r="G1731" s="1" t="n">
        <f aca="false">PRODUCT(C1731+D1731+E1731)</f>
        <v>3</v>
      </c>
      <c r="H1731" s="48" t="n">
        <v>40</v>
      </c>
      <c r="I1731" s="106" t="n">
        <f aca="false">PRODUCT(G1731/H1731)</f>
        <v>0.075</v>
      </c>
      <c r="K1731" s="6"/>
    </row>
    <row r="1732" customFormat="false" ht="15" hidden="false" customHeight="false" outlineLevel="0" collapsed="false">
      <c r="A1732" s="54" t="n">
        <v>1731</v>
      </c>
      <c r="B1732" s="6" t="s">
        <v>3418</v>
      </c>
      <c r="C1732" s="1" t="n">
        <v>0</v>
      </c>
      <c r="D1732" s="1" t="n">
        <v>1</v>
      </c>
      <c r="E1732" s="1" t="n">
        <v>2</v>
      </c>
      <c r="F1732" s="1" t="s">
        <v>41</v>
      </c>
      <c r="G1732" s="1" t="n">
        <f aca="false">PRODUCT(C1732+D1732+E1732)</f>
        <v>3</v>
      </c>
      <c r="H1732" s="48" t="n">
        <v>22</v>
      </c>
      <c r="I1732" s="106" t="n">
        <f aca="false">PRODUCT(G1732/H1732)</f>
        <v>0.136363636363636</v>
      </c>
      <c r="K1732" s="6"/>
    </row>
    <row r="1733" customFormat="false" ht="15" hidden="false" customHeight="false" outlineLevel="0" collapsed="false">
      <c r="A1733" s="54" t="n">
        <v>1732</v>
      </c>
      <c r="B1733" s="6" t="s">
        <v>3472</v>
      </c>
      <c r="C1733" s="1" t="n">
        <v>0</v>
      </c>
      <c r="D1733" s="1" t="n">
        <v>1</v>
      </c>
      <c r="E1733" s="1" t="n">
        <v>2</v>
      </c>
      <c r="F1733" s="1" t="s">
        <v>41</v>
      </c>
      <c r="G1733" s="1" t="n">
        <f aca="false">PRODUCT(C1733+D1733+E1733)</f>
        <v>3</v>
      </c>
      <c r="H1733" s="48" t="n">
        <v>20</v>
      </c>
      <c r="I1733" s="106" t="n">
        <f aca="false">PRODUCT(G1733/H1733)</f>
        <v>0.15</v>
      </c>
      <c r="K1733" s="6"/>
    </row>
    <row r="1734" customFormat="false" ht="15" hidden="false" customHeight="false" outlineLevel="0" collapsed="false">
      <c r="A1734" s="54" t="n">
        <v>1733</v>
      </c>
      <c r="B1734" s="6" t="s">
        <v>3495</v>
      </c>
      <c r="C1734" s="1" t="n">
        <v>0</v>
      </c>
      <c r="D1734" s="1" t="n">
        <v>1</v>
      </c>
      <c r="E1734" s="1" t="n">
        <v>2</v>
      </c>
      <c r="F1734" s="1" t="s">
        <v>41</v>
      </c>
      <c r="G1734" s="1" t="n">
        <f aca="false">PRODUCT(C1734+D1734+E1734)</f>
        <v>3</v>
      </c>
      <c r="H1734" s="48" t="n">
        <v>22</v>
      </c>
      <c r="I1734" s="106" t="n">
        <f aca="false">PRODUCT(G1734/H1734)</f>
        <v>0.136363636363636</v>
      </c>
      <c r="K1734" s="6"/>
    </row>
    <row r="1735" customFormat="false" ht="15" hidden="false" customHeight="false" outlineLevel="0" collapsed="false">
      <c r="A1735" s="54" t="n">
        <v>1734</v>
      </c>
      <c r="B1735" s="6" t="s">
        <v>3504</v>
      </c>
      <c r="C1735" s="1" t="n">
        <v>0</v>
      </c>
      <c r="D1735" s="1" t="n">
        <v>3</v>
      </c>
      <c r="E1735" s="1" t="n">
        <v>0</v>
      </c>
      <c r="F1735" s="1" t="s">
        <v>41</v>
      </c>
      <c r="G1735" s="1" t="n">
        <f aca="false">PRODUCT(C1735+D1735+E1735)</f>
        <v>3</v>
      </c>
      <c r="H1735" s="48" t="n">
        <v>18</v>
      </c>
      <c r="I1735" s="106" t="n">
        <f aca="false">PRODUCT(G1735/H1735)</f>
        <v>0.166666666666667</v>
      </c>
      <c r="K1735" s="6"/>
    </row>
    <row r="1736" customFormat="false" ht="15" hidden="false" customHeight="false" outlineLevel="0" collapsed="false">
      <c r="A1736" s="54" t="n">
        <v>1735</v>
      </c>
      <c r="B1736" s="6" t="s">
        <v>3507</v>
      </c>
      <c r="C1736" s="1" t="n">
        <v>0</v>
      </c>
      <c r="D1736" s="1" t="n">
        <v>1</v>
      </c>
      <c r="E1736" s="1" t="n">
        <v>2</v>
      </c>
      <c r="F1736" s="1" t="s">
        <v>41</v>
      </c>
      <c r="G1736" s="1" t="n">
        <f aca="false">PRODUCT(C1736+D1736+E1736)</f>
        <v>3</v>
      </c>
      <c r="H1736" s="48" t="n">
        <v>22</v>
      </c>
      <c r="I1736" s="106" t="n">
        <f aca="false">PRODUCT(G1736/H1736)</f>
        <v>0.136363636363636</v>
      </c>
      <c r="K1736" s="6"/>
    </row>
    <row r="1737" customFormat="false" ht="15" hidden="false" customHeight="false" outlineLevel="0" collapsed="false">
      <c r="A1737" s="54" t="n">
        <v>1736</v>
      </c>
      <c r="B1737" s="56" t="s">
        <v>467</v>
      </c>
      <c r="C1737" s="1" t="n">
        <v>0</v>
      </c>
      <c r="D1737" s="1" t="n">
        <v>2</v>
      </c>
      <c r="E1737" s="1" t="n">
        <v>1</v>
      </c>
      <c r="F1737" s="1" t="s">
        <v>41</v>
      </c>
      <c r="G1737" s="1" t="n">
        <f aca="false">PRODUCT(C1737+D1737+E1737)</f>
        <v>3</v>
      </c>
      <c r="H1737" s="48" t="n">
        <v>21</v>
      </c>
      <c r="I1737" s="106" t="n">
        <f aca="false">PRODUCT(G1737/H1737)</f>
        <v>0.142857142857143</v>
      </c>
      <c r="K1737" s="6"/>
    </row>
    <row r="1738" customFormat="false" ht="15" hidden="false" customHeight="false" outlineLevel="0" collapsed="false">
      <c r="A1738" s="54" t="n">
        <v>1737</v>
      </c>
      <c r="B1738" s="6" t="s">
        <v>3546</v>
      </c>
      <c r="C1738" s="1" t="n">
        <v>0</v>
      </c>
      <c r="D1738" s="1" t="n">
        <v>1</v>
      </c>
      <c r="E1738" s="1" t="n">
        <v>2</v>
      </c>
      <c r="F1738" s="1" t="s">
        <v>41</v>
      </c>
      <c r="G1738" s="1" t="n">
        <f aca="false">PRODUCT(C1738+D1738+E1738)</f>
        <v>3</v>
      </c>
      <c r="H1738" s="48" t="n">
        <v>11</v>
      </c>
      <c r="I1738" s="106" t="n">
        <f aca="false">PRODUCT(G1738/H1738)</f>
        <v>0.272727272727273</v>
      </c>
      <c r="K1738" s="6"/>
    </row>
    <row r="1739" customFormat="false" ht="15" hidden="false" customHeight="false" outlineLevel="0" collapsed="false">
      <c r="A1739" s="54" t="n">
        <v>1738</v>
      </c>
      <c r="B1739" s="6" t="s">
        <v>3559</v>
      </c>
      <c r="C1739" s="1" t="n">
        <v>0</v>
      </c>
      <c r="D1739" s="1" t="n">
        <v>1</v>
      </c>
      <c r="E1739" s="1" t="n">
        <v>2</v>
      </c>
      <c r="F1739" s="1" t="s">
        <v>41</v>
      </c>
      <c r="G1739" s="1" t="n">
        <f aca="false">PRODUCT(C1739+D1739+E1739)</f>
        <v>3</v>
      </c>
      <c r="H1739" s="48" t="n">
        <v>10</v>
      </c>
      <c r="I1739" s="106" t="n">
        <f aca="false">PRODUCT(G1739/H1739)</f>
        <v>0.3</v>
      </c>
      <c r="K1739" s="6"/>
    </row>
    <row r="1740" customFormat="false" ht="15" hidden="false" customHeight="false" outlineLevel="0" collapsed="false">
      <c r="A1740" s="54" t="n">
        <v>1739</v>
      </c>
      <c r="B1740" s="6" t="s">
        <v>3563</v>
      </c>
      <c r="C1740" s="1" t="n">
        <v>0</v>
      </c>
      <c r="D1740" s="1" t="n">
        <v>3</v>
      </c>
      <c r="E1740" s="1" t="n">
        <v>0</v>
      </c>
      <c r="F1740" s="1" t="s">
        <v>41</v>
      </c>
      <c r="G1740" s="1" t="n">
        <f aca="false">PRODUCT(C1740+D1740+E1740)</f>
        <v>3</v>
      </c>
      <c r="H1740" s="48" t="n">
        <v>23</v>
      </c>
      <c r="I1740" s="106" t="n">
        <f aca="false">PRODUCT(G1740/H1740)</f>
        <v>0.130434782608696</v>
      </c>
      <c r="K1740" s="6"/>
    </row>
    <row r="1741" customFormat="false" ht="15" hidden="false" customHeight="false" outlineLevel="0" collapsed="false">
      <c r="A1741" s="54" t="n">
        <v>1740</v>
      </c>
      <c r="B1741" s="6" t="s">
        <v>3575</v>
      </c>
      <c r="C1741" s="1" t="n">
        <v>0</v>
      </c>
      <c r="D1741" s="1" t="n">
        <v>1</v>
      </c>
      <c r="E1741" s="1" t="n">
        <v>2</v>
      </c>
      <c r="F1741" s="1" t="s">
        <v>41</v>
      </c>
      <c r="G1741" s="1" t="n">
        <f aca="false">PRODUCT(C1741+D1741+E1741)</f>
        <v>3</v>
      </c>
      <c r="H1741" s="48" t="n">
        <v>9</v>
      </c>
      <c r="I1741" s="106" t="n">
        <f aca="false">PRODUCT(G1741/H1741)</f>
        <v>0.333333333333333</v>
      </c>
      <c r="K1741" s="6"/>
    </row>
    <row r="1742" customFormat="false" ht="15" hidden="false" customHeight="false" outlineLevel="0" collapsed="false">
      <c r="A1742" s="54" t="n">
        <v>1741</v>
      </c>
      <c r="B1742" s="56" t="s">
        <v>120</v>
      </c>
      <c r="C1742" s="1" t="n">
        <v>0</v>
      </c>
      <c r="D1742" s="1" t="n">
        <v>1</v>
      </c>
      <c r="E1742" s="1" t="n">
        <v>2</v>
      </c>
      <c r="F1742" s="1" t="s">
        <v>41</v>
      </c>
      <c r="G1742" s="1" t="n">
        <f aca="false">PRODUCT(C1742+D1742+E1742)</f>
        <v>3</v>
      </c>
      <c r="H1742" s="48" t="n">
        <v>20</v>
      </c>
      <c r="I1742" s="106" t="n">
        <f aca="false">PRODUCT(G1742/H1742)</f>
        <v>0.15</v>
      </c>
      <c r="K1742" s="6"/>
    </row>
    <row r="1743" customFormat="false" ht="15" hidden="false" customHeight="false" outlineLevel="0" collapsed="false">
      <c r="A1743" s="54" t="n">
        <v>1742</v>
      </c>
      <c r="B1743" s="6" t="s">
        <v>3580</v>
      </c>
      <c r="C1743" s="1" t="n">
        <v>0</v>
      </c>
      <c r="D1743" s="1" t="n">
        <v>0</v>
      </c>
      <c r="E1743" s="1" t="n">
        <v>3</v>
      </c>
      <c r="F1743" s="1" t="s">
        <v>41</v>
      </c>
      <c r="G1743" s="1" t="n">
        <f aca="false">PRODUCT(C1743+D1743+E1743)</f>
        <v>3</v>
      </c>
      <c r="H1743" s="48" t="n">
        <v>17</v>
      </c>
      <c r="I1743" s="106" t="n">
        <f aca="false">PRODUCT(G1743/H1743)</f>
        <v>0.176470588235294</v>
      </c>
      <c r="K1743" s="6"/>
    </row>
    <row r="1744" customFormat="false" ht="15" hidden="false" customHeight="false" outlineLevel="0" collapsed="false">
      <c r="A1744" s="54" t="n">
        <v>1743</v>
      </c>
      <c r="B1744" s="6" t="s">
        <v>3590</v>
      </c>
      <c r="C1744" s="1" t="n">
        <v>0</v>
      </c>
      <c r="D1744" s="1" t="n">
        <v>0</v>
      </c>
      <c r="E1744" s="1" t="n">
        <v>3</v>
      </c>
      <c r="F1744" s="1" t="s">
        <v>41</v>
      </c>
      <c r="G1744" s="1" t="n">
        <f aca="false">PRODUCT(C1744+D1744+E1744)</f>
        <v>3</v>
      </c>
      <c r="H1744" s="48" t="n">
        <v>13</v>
      </c>
      <c r="I1744" s="106" t="n">
        <f aca="false">PRODUCT(G1744/H1744)</f>
        <v>0.230769230769231</v>
      </c>
      <c r="K1744" s="6"/>
    </row>
    <row r="1745" customFormat="false" ht="15" hidden="false" customHeight="false" outlineLevel="0" collapsed="false">
      <c r="A1745" s="54" t="n">
        <v>1744</v>
      </c>
      <c r="B1745" s="6" t="s">
        <v>3602</v>
      </c>
      <c r="C1745" s="1" t="n">
        <v>0</v>
      </c>
      <c r="D1745" s="1" t="n">
        <v>0</v>
      </c>
      <c r="E1745" s="1" t="n">
        <v>3</v>
      </c>
      <c r="F1745" s="1" t="s">
        <v>41</v>
      </c>
      <c r="G1745" s="1" t="n">
        <f aca="false">PRODUCT(C1745+D1745+E1745)</f>
        <v>3</v>
      </c>
      <c r="H1745" s="48" t="n">
        <v>18</v>
      </c>
      <c r="I1745" s="106" t="n">
        <f aca="false">PRODUCT(G1745/H1745)</f>
        <v>0.166666666666667</v>
      </c>
      <c r="K1745" s="6"/>
    </row>
    <row r="1746" customFormat="false" ht="15" hidden="false" customHeight="false" outlineLevel="0" collapsed="false">
      <c r="A1746" s="54" t="n">
        <v>1745</v>
      </c>
      <c r="B1746" s="6" t="s">
        <v>3604</v>
      </c>
      <c r="C1746" s="1" t="n">
        <v>0</v>
      </c>
      <c r="D1746" s="1" t="n">
        <v>2</v>
      </c>
      <c r="E1746" s="1" t="n">
        <v>1</v>
      </c>
      <c r="F1746" s="1" t="s">
        <v>41</v>
      </c>
      <c r="G1746" s="1" t="n">
        <f aca="false">PRODUCT(C1746+D1746+E1746)</f>
        <v>3</v>
      </c>
      <c r="H1746" s="48" t="n">
        <v>18</v>
      </c>
      <c r="I1746" s="106" t="n">
        <f aca="false">PRODUCT(G1746/H1746)</f>
        <v>0.166666666666667</v>
      </c>
      <c r="K1746" s="6"/>
    </row>
    <row r="1747" customFormat="false" ht="15" hidden="false" customHeight="false" outlineLevel="0" collapsed="false">
      <c r="A1747" s="54" t="n">
        <v>1746</v>
      </c>
      <c r="B1747" s="6" t="s">
        <v>3607</v>
      </c>
      <c r="C1747" s="1" t="n">
        <v>0</v>
      </c>
      <c r="D1747" s="1" t="n">
        <v>0</v>
      </c>
      <c r="E1747" s="1" t="n">
        <v>3</v>
      </c>
      <c r="F1747" s="1" t="s">
        <v>41</v>
      </c>
      <c r="G1747" s="1" t="n">
        <f aca="false">PRODUCT(C1747+D1747+E1747)</f>
        <v>3</v>
      </c>
      <c r="H1747" s="48" t="n">
        <v>12</v>
      </c>
      <c r="I1747" s="106" t="n">
        <f aca="false">PRODUCT(G1747/H1747)</f>
        <v>0.25</v>
      </c>
      <c r="K1747" s="56"/>
    </row>
    <row r="1748" customFormat="false" ht="15" hidden="false" customHeight="false" outlineLevel="0" collapsed="false">
      <c r="A1748" s="54" t="n">
        <v>1747</v>
      </c>
      <c r="B1748" s="6" t="s">
        <v>3620</v>
      </c>
      <c r="C1748" s="1" t="n">
        <v>0</v>
      </c>
      <c r="D1748" s="1" t="n">
        <v>3</v>
      </c>
      <c r="E1748" s="1" t="n">
        <v>0</v>
      </c>
      <c r="F1748" s="1" t="s">
        <v>41</v>
      </c>
      <c r="G1748" s="1" t="n">
        <f aca="false">PRODUCT(C1748+D1748+E1748)</f>
        <v>3</v>
      </c>
      <c r="H1748" s="48" t="n">
        <v>17</v>
      </c>
      <c r="I1748" s="106" t="n">
        <f aca="false">PRODUCT(G1748/H1748)</f>
        <v>0.176470588235294</v>
      </c>
      <c r="K1748" s="6"/>
    </row>
    <row r="1749" customFormat="false" ht="15" hidden="false" customHeight="false" outlineLevel="0" collapsed="false">
      <c r="A1749" s="54" t="n">
        <v>1748</v>
      </c>
      <c r="B1749" s="6" t="s">
        <v>3622</v>
      </c>
      <c r="C1749" s="1" t="n">
        <v>0</v>
      </c>
      <c r="D1749" s="1" t="n">
        <v>1</v>
      </c>
      <c r="E1749" s="1" t="n">
        <v>2</v>
      </c>
      <c r="F1749" s="1" t="s">
        <v>41</v>
      </c>
      <c r="G1749" s="1" t="n">
        <f aca="false">PRODUCT(C1749+D1749+E1749)</f>
        <v>3</v>
      </c>
      <c r="H1749" s="48" t="n">
        <v>10</v>
      </c>
      <c r="I1749" s="106" t="n">
        <f aca="false">PRODUCT(G1749/H1749)</f>
        <v>0.3</v>
      </c>
      <c r="K1749" s="6"/>
    </row>
    <row r="1750" customFormat="false" ht="15" hidden="false" customHeight="false" outlineLevel="0" collapsed="false">
      <c r="A1750" s="54" t="n">
        <v>1749</v>
      </c>
      <c r="B1750" s="6" t="s">
        <v>3631</v>
      </c>
      <c r="C1750" s="1" t="n">
        <v>0</v>
      </c>
      <c r="D1750" s="1" t="n">
        <v>2</v>
      </c>
      <c r="E1750" s="1" t="n">
        <v>1</v>
      </c>
      <c r="F1750" s="1" t="s">
        <v>41</v>
      </c>
      <c r="G1750" s="1" t="n">
        <f aca="false">PRODUCT(C1750+D1750+E1750)</f>
        <v>3</v>
      </c>
      <c r="H1750" s="48" t="n">
        <v>7</v>
      </c>
      <c r="I1750" s="106" t="n">
        <f aca="false">PRODUCT(G1750/H1750)</f>
        <v>0.428571428571429</v>
      </c>
      <c r="K1750" s="6"/>
    </row>
    <row r="1751" customFormat="false" ht="15" hidden="false" customHeight="false" outlineLevel="0" collapsed="false">
      <c r="A1751" s="54" t="n">
        <v>1750</v>
      </c>
      <c r="B1751" s="6" t="s">
        <v>3639</v>
      </c>
      <c r="C1751" s="1" t="n">
        <v>0</v>
      </c>
      <c r="D1751" s="1" t="n">
        <v>0</v>
      </c>
      <c r="E1751" s="1" t="n">
        <v>3</v>
      </c>
      <c r="F1751" s="1" t="s">
        <v>41</v>
      </c>
      <c r="G1751" s="1" t="n">
        <f aca="false">PRODUCT(C1751+D1751+E1751)</f>
        <v>3</v>
      </c>
      <c r="H1751" s="48" t="n">
        <v>17</v>
      </c>
      <c r="I1751" s="106" t="n">
        <f aca="false">PRODUCT(G1751/H1751)</f>
        <v>0.176470588235294</v>
      </c>
      <c r="K1751" s="56"/>
    </row>
    <row r="1752" customFormat="false" ht="15" hidden="false" customHeight="false" outlineLevel="0" collapsed="false">
      <c r="A1752" s="54" t="n">
        <v>1751</v>
      </c>
      <c r="B1752" s="6" t="s">
        <v>3644</v>
      </c>
      <c r="C1752" s="1" t="n">
        <v>0</v>
      </c>
      <c r="D1752" s="1" t="n">
        <v>0</v>
      </c>
      <c r="E1752" s="1" t="n">
        <v>3</v>
      </c>
      <c r="F1752" s="1" t="s">
        <v>41</v>
      </c>
      <c r="G1752" s="1" t="n">
        <f aca="false">PRODUCT(C1752+D1752+E1752)</f>
        <v>3</v>
      </c>
      <c r="H1752" s="48" t="n">
        <v>8</v>
      </c>
      <c r="I1752" s="106" t="n">
        <f aca="false">PRODUCT(G1752/H1752)</f>
        <v>0.375</v>
      </c>
      <c r="K1752" s="6"/>
    </row>
    <row r="1753" customFormat="false" ht="15" hidden="false" customHeight="false" outlineLevel="0" collapsed="false">
      <c r="A1753" s="54" t="n">
        <v>1752</v>
      </c>
      <c r="B1753" s="6" t="s">
        <v>3645</v>
      </c>
      <c r="C1753" s="1" t="n">
        <v>0</v>
      </c>
      <c r="D1753" s="1" t="n">
        <v>3</v>
      </c>
      <c r="E1753" s="1" t="n">
        <v>0</v>
      </c>
      <c r="F1753" s="1" t="s">
        <v>41</v>
      </c>
      <c r="G1753" s="1" t="n">
        <f aca="false">PRODUCT(C1753+D1753+E1753)</f>
        <v>3</v>
      </c>
      <c r="H1753" s="48" t="n">
        <v>11</v>
      </c>
      <c r="I1753" s="106" t="n">
        <f aca="false">PRODUCT(G1753/H1753)</f>
        <v>0.272727272727273</v>
      </c>
      <c r="K1753" s="6"/>
    </row>
    <row r="1754" customFormat="false" ht="15" hidden="false" customHeight="false" outlineLevel="0" collapsed="false">
      <c r="A1754" s="54" t="n">
        <v>1753</v>
      </c>
      <c r="B1754" s="6" t="s">
        <v>3659</v>
      </c>
      <c r="C1754" s="1" t="n">
        <v>1</v>
      </c>
      <c r="D1754" s="1" t="n">
        <v>1</v>
      </c>
      <c r="E1754" s="1" t="n">
        <v>1</v>
      </c>
      <c r="F1754" s="1" t="s">
        <v>41</v>
      </c>
      <c r="G1754" s="1" t="n">
        <f aca="false">PRODUCT(C1754+D1754+E1754)</f>
        <v>3</v>
      </c>
      <c r="H1754" s="48" t="n">
        <v>9</v>
      </c>
      <c r="I1754" s="106" t="n">
        <f aca="false">PRODUCT(G1754/H1754)</f>
        <v>0.333333333333333</v>
      </c>
      <c r="K1754" s="6"/>
    </row>
    <row r="1755" customFormat="false" ht="15" hidden="false" customHeight="false" outlineLevel="0" collapsed="false">
      <c r="A1755" s="54" t="n">
        <v>1754</v>
      </c>
      <c r="B1755" s="6" t="s">
        <v>3660</v>
      </c>
      <c r="C1755" s="1" t="n">
        <v>0</v>
      </c>
      <c r="D1755" s="1" t="n">
        <v>2</v>
      </c>
      <c r="E1755" s="1" t="n">
        <v>1</v>
      </c>
      <c r="F1755" s="1" t="s">
        <v>41</v>
      </c>
      <c r="G1755" s="1" t="n">
        <f aca="false">PRODUCT(C1755+D1755+E1755)</f>
        <v>3</v>
      </c>
      <c r="H1755" s="48" t="n">
        <v>9</v>
      </c>
      <c r="I1755" s="106" t="n">
        <f aca="false">PRODUCT(G1755/H1755)</f>
        <v>0.333333333333333</v>
      </c>
      <c r="K1755" s="6"/>
    </row>
    <row r="1756" customFormat="false" ht="15" hidden="false" customHeight="false" outlineLevel="0" collapsed="false">
      <c r="A1756" s="54" t="n">
        <v>1755</v>
      </c>
      <c r="B1756" s="6" t="s">
        <v>3668</v>
      </c>
      <c r="C1756" s="1" t="n">
        <v>0</v>
      </c>
      <c r="D1756" s="1" t="n">
        <v>0</v>
      </c>
      <c r="E1756" s="1" t="n">
        <v>3</v>
      </c>
      <c r="F1756" s="1" t="s">
        <v>41</v>
      </c>
      <c r="G1756" s="1" t="n">
        <f aca="false">PRODUCT(C1756+D1756+E1756)</f>
        <v>3</v>
      </c>
      <c r="H1756" s="48" t="n">
        <v>12</v>
      </c>
      <c r="I1756" s="106" t="n">
        <f aca="false">PRODUCT(G1756/H1756)</f>
        <v>0.25</v>
      </c>
      <c r="K1756" s="6"/>
    </row>
    <row r="1757" customFormat="false" ht="15" hidden="false" customHeight="false" outlineLevel="0" collapsed="false">
      <c r="A1757" s="54" t="n">
        <v>1756</v>
      </c>
      <c r="B1757" s="6" t="s">
        <v>3670</v>
      </c>
      <c r="C1757" s="1" t="n">
        <v>0</v>
      </c>
      <c r="D1757" s="1" t="n">
        <v>0</v>
      </c>
      <c r="E1757" s="1" t="n">
        <v>3</v>
      </c>
      <c r="F1757" s="1" t="s">
        <v>41</v>
      </c>
      <c r="G1757" s="1" t="n">
        <f aca="false">PRODUCT(C1757+D1757+E1757)</f>
        <v>3</v>
      </c>
      <c r="H1757" s="48" t="n">
        <v>10</v>
      </c>
      <c r="I1757" s="106" t="n">
        <f aca="false">PRODUCT(G1757/H1757)</f>
        <v>0.3</v>
      </c>
      <c r="K1757" s="6"/>
    </row>
    <row r="1758" customFormat="false" ht="15" hidden="false" customHeight="false" outlineLevel="0" collapsed="false">
      <c r="A1758" s="54" t="n">
        <v>1757</v>
      </c>
      <c r="B1758" s="6" t="s">
        <v>3687</v>
      </c>
      <c r="C1758" s="1" t="n">
        <v>0</v>
      </c>
      <c r="D1758" s="1" t="n">
        <v>1</v>
      </c>
      <c r="E1758" s="1" t="n">
        <v>2</v>
      </c>
      <c r="F1758" s="1" t="s">
        <v>41</v>
      </c>
      <c r="G1758" s="1" t="n">
        <f aca="false">PRODUCT(C1758+D1758+E1758)</f>
        <v>3</v>
      </c>
      <c r="H1758" s="48" t="n">
        <v>4</v>
      </c>
      <c r="I1758" s="106" t="n">
        <f aca="false">PRODUCT(G1758/H1758)</f>
        <v>0.75</v>
      </c>
      <c r="K1758" s="6"/>
    </row>
    <row r="1759" customFormat="false" ht="15" hidden="false" customHeight="false" outlineLevel="0" collapsed="false">
      <c r="A1759" s="54" t="n">
        <v>1758</v>
      </c>
      <c r="B1759" s="56" t="s">
        <v>3694</v>
      </c>
      <c r="C1759" s="1" t="n">
        <v>0</v>
      </c>
      <c r="D1759" s="1" t="n">
        <v>3</v>
      </c>
      <c r="E1759" s="1" t="n">
        <v>0</v>
      </c>
      <c r="F1759" s="1" t="s">
        <v>41</v>
      </c>
      <c r="G1759" s="1" t="n">
        <f aca="false">PRODUCT(C1759+D1759+E1759)</f>
        <v>3</v>
      </c>
      <c r="H1759" s="48" t="n">
        <v>12</v>
      </c>
      <c r="I1759" s="106" t="n">
        <f aca="false">PRODUCT(G1759/H1759)</f>
        <v>0.25</v>
      </c>
      <c r="K1759" s="6"/>
    </row>
    <row r="1760" customFormat="false" ht="15" hidden="false" customHeight="false" outlineLevel="0" collapsed="false">
      <c r="A1760" s="54" t="n">
        <v>1759</v>
      </c>
      <c r="B1760" s="6" t="s">
        <v>3699</v>
      </c>
      <c r="C1760" s="1" t="n">
        <v>0</v>
      </c>
      <c r="D1760" s="1" t="n">
        <v>2</v>
      </c>
      <c r="E1760" s="1" t="n">
        <v>1</v>
      </c>
      <c r="F1760" s="1" t="s">
        <v>41</v>
      </c>
      <c r="G1760" s="1" t="n">
        <f aca="false">PRODUCT(C1760+D1760+E1760)</f>
        <v>3</v>
      </c>
      <c r="H1760" s="48" t="n">
        <v>10</v>
      </c>
      <c r="I1760" s="106" t="n">
        <f aca="false">PRODUCT(G1760/H1760)</f>
        <v>0.3</v>
      </c>
      <c r="K1760" s="6"/>
    </row>
    <row r="1761" customFormat="false" ht="15" hidden="false" customHeight="false" outlineLevel="0" collapsed="false">
      <c r="A1761" s="54" t="n">
        <v>1760</v>
      </c>
      <c r="B1761" s="6" t="s">
        <v>3700</v>
      </c>
      <c r="C1761" s="1" t="n">
        <v>0</v>
      </c>
      <c r="D1761" s="1" t="n">
        <v>1</v>
      </c>
      <c r="E1761" s="1" t="n">
        <v>2</v>
      </c>
      <c r="F1761" s="1" t="s">
        <v>41</v>
      </c>
      <c r="G1761" s="1" t="n">
        <f aca="false">PRODUCT(C1761+D1761+E1761)</f>
        <v>3</v>
      </c>
      <c r="H1761" s="48" t="n">
        <v>10</v>
      </c>
      <c r="I1761" s="106" t="n">
        <f aca="false">PRODUCT(G1761/H1761)</f>
        <v>0.3</v>
      </c>
      <c r="K1761" s="6"/>
    </row>
    <row r="1762" customFormat="false" ht="15" hidden="false" customHeight="false" outlineLevel="0" collapsed="false">
      <c r="A1762" s="54" t="n">
        <v>1761</v>
      </c>
      <c r="B1762" s="6" t="s">
        <v>3704</v>
      </c>
      <c r="C1762" s="1" t="n">
        <v>0</v>
      </c>
      <c r="D1762" s="1" t="n">
        <v>3</v>
      </c>
      <c r="E1762" s="1" t="n">
        <v>0</v>
      </c>
      <c r="F1762" s="1" t="s">
        <v>41</v>
      </c>
      <c r="G1762" s="1" t="n">
        <f aca="false">PRODUCT(C1762+D1762+E1762)</f>
        <v>3</v>
      </c>
      <c r="H1762" s="48" t="n">
        <v>9</v>
      </c>
      <c r="I1762" s="106" t="n">
        <f aca="false">PRODUCT(G1762/H1762)</f>
        <v>0.333333333333333</v>
      </c>
      <c r="K1762" s="6"/>
    </row>
    <row r="1763" customFormat="false" ht="15" hidden="false" customHeight="false" outlineLevel="0" collapsed="false">
      <c r="A1763" s="54" t="n">
        <v>1762</v>
      </c>
      <c r="B1763" s="6" t="s">
        <v>3709</v>
      </c>
      <c r="C1763" s="1" t="n">
        <v>0</v>
      </c>
      <c r="D1763" s="1" t="n">
        <v>0</v>
      </c>
      <c r="E1763" s="1" t="n">
        <v>3</v>
      </c>
      <c r="F1763" s="1" t="s">
        <v>41</v>
      </c>
      <c r="G1763" s="1" t="n">
        <f aca="false">PRODUCT(C1763+D1763+E1763)</f>
        <v>3</v>
      </c>
      <c r="H1763" s="48" t="n">
        <v>9</v>
      </c>
      <c r="I1763" s="106" t="n">
        <f aca="false">PRODUCT(G1763/H1763)</f>
        <v>0.333333333333333</v>
      </c>
      <c r="K1763" s="6"/>
    </row>
    <row r="1764" customFormat="false" ht="15" hidden="false" customHeight="false" outlineLevel="0" collapsed="false">
      <c r="A1764" s="54" t="n">
        <v>1763</v>
      </c>
      <c r="B1764" s="6" t="s">
        <v>3710</v>
      </c>
      <c r="C1764" s="1" t="n">
        <v>0</v>
      </c>
      <c r="D1764" s="1" t="n">
        <v>0</v>
      </c>
      <c r="E1764" s="1" t="n">
        <v>3</v>
      </c>
      <c r="F1764" s="1" t="s">
        <v>41</v>
      </c>
      <c r="G1764" s="1" t="n">
        <f aca="false">PRODUCT(C1764+D1764+E1764)</f>
        <v>3</v>
      </c>
      <c r="H1764" s="48" t="n">
        <v>7</v>
      </c>
      <c r="I1764" s="106" t="n">
        <f aca="false">PRODUCT(G1764/H1764)</f>
        <v>0.428571428571429</v>
      </c>
      <c r="K1764" s="6"/>
    </row>
    <row r="1765" customFormat="false" ht="15" hidden="false" customHeight="false" outlineLevel="0" collapsed="false">
      <c r="A1765" s="54" t="n">
        <v>1764</v>
      </c>
      <c r="B1765" s="6" t="s">
        <v>3713</v>
      </c>
      <c r="C1765" s="1" t="n">
        <v>0</v>
      </c>
      <c r="D1765" s="1" t="n">
        <v>1</v>
      </c>
      <c r="E1765" s="1" t="n">
        <v>2</v>
      </c>
      <c r="F1765" s="1" t="s">
        <v>41</v>
      </c>
      <c r="G1765" s="1" t="n">
        <f aca="false">PRODUCT(C1765+D1765+E1765)</f>
        <v>3</v>
      </c>
      <c r="H1765" s="48" t="n">
        <v>6</v>
      </c>
      <c r="I1765" s="106" t="n">
        <f aca="false">PRODUCT(G1765/H1765)</f>
        <v>0.5</v>
      </c>
      <c r="K1765" s="6"/>
    </row>
    <row r="1766" customFormat="false" ht="15" hidden="false" customHeight="false" outlineLevel="0" collapsed="false">
      <c r="A1766" s="54" t="n">
        <v>1765</v>
      </c>
      <c r="B1766" s="56" t="s">
        <v>3721</v>
      </c>
      <c r="C1766" s="1" t="n">
        <v>0</v>
      </c>
      <c r="D1766" s="1" t="n">
        <v>2</v>
      </c>
      <c r="E1766" s="1" t="n">
        <v>1</v>
      </c>
      <c r="F1766" s="1" t="s">
        <v>41</v>
      </c>
      <c r="G1766" s="1" t="n">
        <f aca="false">PRODUCT(C1766+D1766+E1766)</f>
        <v>3</v>
      </c>
      <c r="H1766" s="48" t="n">
        <v>4</v>
      </c>
      <c r="I1766" s="106" t="n">
        <f aca="false">PRODUCT(G1766/H1766)</f>
        <v>0.75</v>
      </c>
      <c r="K1766" s="6"/>
    </row>
    <row r="1767" customFormat="false" ht="15" hidden="false" customHeight="false" outlineLevel="0" collapsed="false">
      <c r="A1767" s="54" t="n">
        <v>1766</v>
      </c>
      <c r="B1767" s="6" t="s">
        <v>3724</v>
      </c>
      <c r="C1767" s="1" t="n">
        <v>0</v>
      </c>
      <c r="D1767" s="1" t="n">
        <v>0</v>
      </c>
      <c r="E1767" s="1" t="n">
        <v>3</v>
      </c>
      <c r="F1767" s="1" t="s">
        <v>41</v>
      </c>
      <c r="G1767" s="1" t="n">
        <f aca="false">PRODUCT(C1767+D1767+E1767)</f>
        <v>3</v>
      </c>
      <c r="H1767" s="48" t="n">
        <v>4</v>
      </c>
      <c r="I1767" s="106" t="n">
        <f aca="false">PRODUCT(G1767/H1767)</f>
        <v>0.75</v>
      </c>
      <c r="K1767" s="6"/>
    </row>
    <row r="1768" customFormat="false" ht="15" hidden="false" customHeight="false" outlineLevel="0" collapsed="false">
      <c r="A1768" s="54" t="n">
        <v>1767</v>
      </c>
      <c r="B1768" s="6" t="s">
        <v>3727</v>
      </c>
      <c r="C1768" s="1" t="n">
        <v>0</v>
      </c>
      <c r="D1768" s="1" t="n">
        <v>2</v>
      </c>
      <c r="E1768" s="1" t="n">
        <v>1</v>
      </c>
      <c r="F1768" s="1" t="s">
        <v>41</v>
      </c>
      <c r="G1768" s="1" t="n">
        <f aca="false">PRODUCT(C1768+D1768+E1768)</f>
        <v>3</v>
      </c>
      <c r="H1768" s="48" t="n">
        <v>5</v>
      </c>
      <c r="I1768" s="106" t="n">
        <f aca="false">PRODUCT(G1768/H1768)</f>
        <v>0.6</v>
      </c>
      <c r="K1768" s="6"/>
    </row>
    <row r="1769" customFormat="false" ht="15" hidden="false" customHeight="false" outlineLevel="0" collapsed="false">
      <c r="A1769" s="54" t="n">
        <v>1768</v>
      </c>
      <c r="B1769" s="6" t="s">
        <v>3729</v>
      </c>
      <c r="C1769" s="1" t="n">
        <v>0</v>
      </c>
      <c r="D1769" s="1" t="n">
        <v>1</v>
      </c>
      <c r="E1769" s="1" t="n">
        <v>2</v>
      </c>
      <c r="F1769" s="1" t="s">
        <v>41</v>
      </c>
      <c r="G1769" s="1" t="n">
        <f aca="false">PRODUCT(C1769+D1769+E1769)</f>
        <v>3</v>
      </c>
      <c r="H1769" s="48" t="n">
        <v>5</v>
      </c>
      <c r="I1769" s="106" t="n">
        <f aca="false">PRODUCT(G1769/H1769)</f>
        <v>0.6</v>
      </c>
      <c r="K1769" s="6"/>
    </row>
    <row r="1770" customFormat="false" ht="15" hidden="false" customHeight="false" outlineLevel="0" collapsed="false">
      <c r="A1770" s="54" t="n">
        <v>1769</v>
      </c>
      <c r="B1770" s="6" t="s">
        <v>3731</v>
      </c>
      <c r="C1770" s="1" t="n">
        <v>0</v>
      </c>
      <c r="D1770" s="1" t="n">
        <v>0</v>
      </c>
      <c r="E1770" s="1" t="n">
        <v>3</v>
      </c>
      <c r="F1770" s="1" t="s">
        <v>41</v>
      </c>
      <c r="G1770" s="1" t="n">
        <f aca="false">PRODUCT(C1770+D1770+E1770)</f>
        <v>3</v>
      </c>
      <c r="H1770" s="48" t="n">
        <v>4</v>
      </c>
      <c r="I1770" s="106" t="n">
        <f aca="false">PRODUCT(G1770/H1770)</f>
        <v>0.75</v>
      </c>
      <c r="K1770" s="6"/>
    </row>
    <row r="1771" customFormat="false" ht="15" hidden="false" customHeight="false" outlineLevel="0" collapsed="false">
      <c r="A1771" s="54" t="n">
        <v>1770</v>
      </c>
      <c r="B1771" s="6" t="s">
        <v>3732</v>
      </c>
      <c r="C1771" s="1" t="n">
        <v>0</v>
      </c>
      <c r="D1771" s="1" t="n">
        <v>2</v>
      </c>
      <c r="E1771" s="1" t="n">
        <v>1</v>
      </c>
      <c r="F1771" s="1" t="s">
        <v>41</v>
      </c>
      <c r="G1771" s="1" t="n">
        <f aca="false">PRODUCT(C1771+D1771+E1771)</f>
        <v>3</v>
      </c>
      <c r="H1771" s="48" t="n">
        <v>4</v>
      </c>
      <c r="I1771" s="106" t="n">
        <f aca="false">PRODUCT(G1771/H1771)</f>
        <v>0.75</v>
      </c>
      <c r="K1771" s="6"/>
    </row>
    <row r="1772" customFormat="false" ht="15" hidden="false" customHeight="false" outlineLevel="0" collapsed="false">
      <c r="A1772" s="54" t="n">
        <v>1771</v>
      </c>
      <c r="B1772" s="6" t="s">
        <v>3741</v>
      </c>
      <c r="C1772" s="1" t="n">
        <v>0</v>
      </c>
      <c r="D1772" s="1" t="n">
        <v>1</v>
      </c>
      <c r="E1772" s="1" t="n">
        <v>2</v>
      </c>
      <c r="F1772" s="1" t="s">
        <v>41</v>
      </c>
      <c r="G1772" s="1" t="n">
        <f aca="false">PRODUCT(C1772+D1772+E1772)</f>
        <v>3</v>
      </c>
      <c r="H1772" s="48" t="n">
        <v>5</v>
      </c>
      <c r="I1772" s="106" t="n">
        <f aca="false">PRODUCT(G1772/H1772)</f>
        <v>0.6</v>
      </c>
      <c r="K1772" s="6"/>
    </row>
    <row r="1773" customFormat="false" ht="15" hidden="false" customHeight="false" outlineLevel="0" collapsed="false">
      <c r="A1773" s="54" t="n">
        <v>1772</v>
      </c>
      <c r="B1773" s="56" t="s">
        <v>3742</v>
      </c>
      <c r="C1773" s="1" t="n">
        <v>0</v>
      </c>
      <c r="D1773" s="1" t="n">
        <v>1</v>
      </c>
      <c r="E1773" s="1" t="n">
        <v>2</v>
      </c>
      <c r="F1773" s="1" t="s">
        <v>41</v>
      </c>
      <c r="G1773" s="1" t="n">
        <f aca="false">PRODUCT(C1773+D1773+E1773)</f>
        <v>3</v>
      </c>
      <c r="H1773" s="48" t="n">
        <v>4</v>
      </c>
      <c r="I1773" s="106" t="n">
        <f aca="false">PRODUCT(G1773/H1773)</f>
        <v>0.75</v>
      </c>
      <c r="K1773" s="6"/>
    </row>
    <row r="1774" customFormat="false" ht="15" hidden="false" customHeight="false" outlineLevel="0" collapsed="false">
      <c r="A1774" s="54" t="n">
        <v>1773</v>
      </c>
      <c r="B1774" s="6" t="s">
        <v>3750</v>
      </c>
      <c r="C1774" s="1" t="n">
        <v>0</v>
      </c>
      <c r="D1774" s="1" t="n">
        <v>1</v>
      </c>
      <c r="E1774" s="1" t="n">
        <v>2</v>
      </c>
      <c r="F1774" s="1" t="s">
        <v>41</v>
      </c>
      <c r="G1774" s="1" t="n">
        <f aca="false">PRODUCT(C1774+D1774+E1774)</f>
        <v>3</v>
      </c>
      <c r="H1774" s="48" t="n">
        <v>2</v>
      </c>
      <c r="I1774" s="106" t="n">
        <f aca="false">PRODUCT(G1774/H1774)</f>
        <v>1.5</v>
      </c>
      <c r="K1774" s="6"/>
    </row>
    <row r="1775" customFormat="false" ht="15" hidden="false" customHeight="false" outlineLevel="0" collapsed="false">
      <c r="A1775" s="54" t="n">
        <v>1774</v>
      </c>
      <c r="B1775" s="6" t="s">
        <v>3751</v>
      </c>
      <c r="C1775" s="1" t="n">
        <v>0</v>
      </c>
      <c r="D1775" s="1" t="n">
        <v>1</v>
      </c>
      <c r="E1775" s="1" t="n">
        <v>2</v>
      </c>
      <c r="F1775" s="1" t="s">
        <v>41</v>
      </c>
      <c r="G1775" s="1" t="n">
        <f aca="false">PRODUCT(C1775+D1775+E1775)</f>
        <v>3</v>
      </c>
      <c r="H1775" s="48" t="n">
        <v>2</v>
      </c>
      <c r="I1775" s="106" t="n">
        <f aca="false">PRODUCT(G1775/H1775)</f>
        <v>1.5</v>
      </c>
      <c r="K1775" s="6"/>
    </row>
    <row r="1776" customFormat="false" ht="15" hidden="false" customHeight="false" outlineLevel="0" collapsed="false">
      <c r="A1776" s="54" t="n">
        <v>1775</v>
      </c>
      <c r="B1776" s="6" t="s">
        <v>3755</v>
      </c>
      <c r="C1776" s="1" t="n">
        <v>0</v>
      </c>
      <c r="D1776" s="1" t="n">
        <v>2</v>
      </c>
      <c r="E1776" s="1" t="n">
        <v>1</v>
      </c>
      <c r="F1776" s="1" t="s">
        <v>41</v>
      </c>
      <c r="G1776" s="1" t="n">
        <f aca="false">PRODUCT(C1776+D1776+E1776)</f>
        <v>3</v>
      </c>
      <c r="H1776" s="48" t="n">
        <v>4</v>
      </c>
      <c r="I1776" s="106" t="n">
        <f aca="false">PRODUCT(G1776/H1776)</f>
        <v>0.75</v>
      </c>
      <c r="K1776" s="6"/>
    </row>
    <row r="1777" customFormat="false" ht="15" hidden="false" customHeight="false" outlineLevel="0" collapsed="false">
      <c r="A1777" s="54" t="n">
        <v>1776</v>
      </c>
      <c r="B1777" s="6" t="s">
        <v>3765</v>
      </c>
      <c r="C1777" s="1" t="n">
        <v>0</v>
      </c>
      <c r="D1777" s="1" t="n">
        <v>2</v>
      </c>
      <c r="E1777" s="1" t="n">
        <v>1</v>
      </c>
      <c r="F1777" s="1" t="s">
        <v>41</v>
      </c>
      <c r="G1777" s="1" t="n">
        <f aca="false">PRODUCT(C1777+D1777+E1777)</f>
        <v>3</v>
      </c>
      <c r="H1777" s="48" t="n">
        <v>3</v>
      </c>
      <c r="I1777" s="106" t="n">
        <f aca="false">PRODUCT(G1777/H1777)</f>
        <v>1</v>
      </c>
      <c r="K1777" s="56"/>
    </row>
    <row r="1778" customFormat="false" ht="15" hidden="false" customHeight="false" outlineLevel="0" collapsed="false">
      <c r="A1778" s="54" t="n">
        <v>1777</v>
      </c>
      <c r="B1778" s="6" t="s">
        <v>3774</v>
      </c>
      <c r="C1778" s="1" t="n">
        <v>0</v>
      </c>
      <c r="D1778" s="1" t="n">
        <v>1</v>
      </c>
      <c r="E1778" s="1" t="n">
        <v>2</v>
      </c>
      <c r="F1778" s="1" t="s">
        <v>41</v>
      </c>
      <c r="G1778" s="1" t="n">
        <f aca="false">PRODUCT(C1778+D1778+E1778)</f>
        <v>3</v>
      </c>
      <c r="H1778" s="48" t="n">
        <v>1</v>
      </c>
      <c r="I1778" s="106" t="n">
        <f aca="false">PRODUCT(G1778/H1778)</f>
        <v>3</v>
      </c>
      <c r="K1778" s="6"/>
    </row>
    <row r="1779" customFormat="false" ht="15" hidden="false" customHeight="false" outlineLevel="0" collapsed="false">
      <c r="A1779" s="54" t="n">
        <v>1778</v>
      </c>
      <c r="B1779" s="69" t="s">
        <v>3777</v>
      </c>
      <c r="C1779" s="1" t="n">
        <v>0</v>
      </c>
      <c r="D1779" s="1" t="n">
        <v>2</v>
      </c>
      <c r="E1779" s="1" t="n">
        <v>1</v>
      </c>
      <c r="F1779" s="1" t="s">
        <v>41</v>
      </c>
      <c r="G1779" s="1" t="n">
        <f aca="false">PRODUCT(C1779+D1779+E1779)</f>
        <v>3</v>
      </c>
      <c r="H1779" s="48" t="n">
        <v>1</v>
      </c>
      <c r="I1779" s="106" t="n">
        <f aca="false">PRODUCT(G1779/H1779)</f>
        <v>3</v>
      </c>
      <c r="K1779" s="6"/>
    </row>
    <row r="1780" customFormat="false" ht="15" hidden="false" customHeight="false" outlineLevel="0" collapsed="false">
      <c r="A1780" s="54" t="n">
        <v>1779</v>
      </c>
      <c r="B1780" s="6" t="s">
        <v>3233</v>
      </c>
      <c r="C1780" s="1" t="n">
        <v>0</v>
      </c>
      <c r="D1780" s="1" t="n">
        <v>0</v>
      </c>
      <c r="E1780" s="1" t="n">
        <v>2</v>
      </c>
      <c r="F1780" s="1" t="s">
        <v>41</v>
      </c>
      <c r="G1780" s="1" t="n">
        <f aca="false">PRODUCT(C1780+D1780+E1780)</f>
        <v>2</v>
      </c>
      <c r="H1780" s="48" t="n">
        <v>18</v>
      </c>
      <c r="I1780" s="106" t="n">
        <f aca="false">PRODUCT(G1780/H1780)</f>
        <v>0.111111111111111</v>
      </c>
      <c r="K1780" s="6"/>
    </row>
    <row r="1781" customFormat="false" ht="15" hidden="false" customHeight="false" outlineLevel="0" collapsed="false">
      <c r="A1781" s="54" t="n">
        <v>1780</v>
      </c>
      <c r="B1781" s="6" t="s">
        <v>3452</v>
      </c>
      <c r="C1781" s="1" t="n">
        <v>0</v>
      </c>
      <c r="D1781" s="1" t="n">
        <v>2</v>
      </c>
      <c r="E1781" s="1" t="n">
        <v>0</v>
      </c>
      <c r="F1781" s="1" t="s">
        <v>41</v>
      </c>
      <c r="G1781" s="1" t="n">
        <f aca="false">PRODUCT(C1781+D1781+E1781)</f>
        <v>2</v>
      </c>
      <c r="H1781" s="48" t="n">
        <v>23</v>
      </c>
      <c r="I1781" s="106" t="n">
        <f aca="false">PRODUCT(G1781/H1781)</f>
        <v>0.0869565217391304</v>
      </c>
      <c r="K1781" s="6"/>
    </row>
    <row r="1782" customFormat="false" ht="15" hidden="false" customHeight="false" outlineLevel="0" collapsed="false">
      <c r="A1782" s="54" t="n">
        <v>1781</v>
      </c>
      <c r="B1782" s="6" t="s">
        <v>562</v>
      </c>
      <c r="C1782" s="1" t="n">
        <v>0</v>
      </c>
      <c r="D1782" s="1" t="n">
        <v>1</v>
      </c>
      <c r="E1782" s="1" t="n">
        <v>1</v>
      </c>
      <c r="F1782" s="1" t="s">
        <v>41</v>
      </c>
      <c r="G1782" s="1" t="n">
        <f aca="false">PRODUCT(C1782+D1782+E1782)</f>
        <v>2</v>
      </c>
      <c r="H1782" s="48" t="n">
        <v>28</v>
      </c>
      <c r="I1782" s="106" t="n">
        <f aca="false">PRODUCT(G1782/H1782)</f>
        <v>0.0714285714285714</v>
      </c>
      <c r="K1782" s="6"/>
    </row>
    <row r="1783" customFormat="false" ht="15" hidden="false" customHeight="false" outlineLevel="0" collapsed="false">
      <c r="A1783" s="54" t="n">
        <v>1782</v>
      </c>
      <c r="B1783" s="6" t="s">
        <v>3505</v>
      </c>
      <c r="C1783" s="1" t="n">
        <v>0</v>
      </c>
      <c r="D1783" s="1" t="n">
        <v>1</v>
      </c>
      <c r="E1783" s="1" t="n">
        <v>1</v>
      </c>
      <c r="F1783" s="1" t="s">
        <v>41</v>
      </c>
      <c r="G1783" s="1" t="n">
        <f aca="false">PRODUCT(C1783+D1783+E1783)</f>
        <v>2</v>
      </c>
      <c r="H1783" s="48" t="n">
        <v>16</v>
      </c>
      <c r="I1783" s="106" t="n">
        <f aca="false">PRODUCT(G1783/H1783)</f>
        <v>0.125</v>
      </c>
      <c r="K1783" s="6"/>
    </row>
    <row r="1784" customFormat="false" ht="15" hidden="false" customHeight="false" outlineLevel="0" collapsed="false">
      <c r="A1784" s="54" t="n">
        <v>1783</v>
      </c>
      <c r="B1784" s="6" t="s">
        <v>3514</v>
      </c>
      <c r="C1784" s="1" t="n">
        <v>0</v>
      </c>
      <c r="D1784" s="1" t="n">
        <v>2</v>
      </c>
      <c r="E1784" s="1" t="n">
        <v>0</v>
      </c>
      <c r="F1784" s="1" t="s">
        <v>41</v>
      </c>
      <c r="G1784" s="1" t="n">
        <f aca="false">PRODUCT(C1784+D1784+E1784)</f>
        <v>2</v>
      </c>
      <c r="H1784" s="48" t="n">
        <v>18</v>
      </c>
      <c r="I1784" s="106" t="n">
        <f aca="false">PRODUCT(G1784/H1784)</f>
        <v>0.111111111111111</v>
      </c>
      <c r="K1784" s="6"/>
    </row>
    <row r="1785" customFormat="false" ht="15" hidden="false" customHeight="false" outlineLevel="0" collapsed="false">
      <c r="A1785" s="54" t="n">
        <v>1784</v>
      </c>
      <c r="B1785" s="6" t="s">
        <v>3521</v>
      </c>
      <c r="C1785" s="1" t="n">
        <v>0</v>
      </c>
      <c r="D1785" s="1" t="n">
        <v>1</v>
      </c>
      <c r="E1785" s="1" t="n">
        <v>1</v>
      </c>
      <c r="F1785" s="1" t="s">
        <v>41</v>
      </c>
      <c r="G1785" s="1" t="n">
        <f aca="false">PRODUCT(C1785+D1785+E1785)</f>
        <v>2</v>
      </c>
      <c r="H1785" s="48" t="n">
        <v>24</v>
      </c>
      <c r="I1785" s="106" t="n">
        <f aca="false">PRODUCT(G1785/H1785)</f>
        <v>0.0833333333333333</v>
      </c>
      <c r="K1785" s="6"/>
    </row>
    <row r="1786" customFormat="false" ht="15" hidden="false" customHeight="false" outlineLevel="0" collapsed="false">
      <c r="A1786" s="54" t="n">
        <v>1785</v>
      </c>
      <c r="B1786" s="6" t="s">
        <v>3531</v>
      </c>
      <c r="C1786" s="1" t="n">
        <v>0</v>
      </c>
      <c r="D1786" s="1" t="n">
        <v>2</v>
      </c>
      <c r="E1786" s="1" t="n">
        <v>0</v>
      </c>
      <c r="F1786" s="1" t="s">
        <v>41</v>
      </c>
      <c r="G1786" s="1" t="n">
        <f aca="false">PRODUCT(C1786+D1786+E1786)</f>
        <v>2</v>
      </c>
      <c r="H1786" s="48" t="n">
        <v>20</v>
      </c>
      <c r="I1786" s="106" t="n">
        <f aca="false">PRODUCT(G1786/H1786)</f>
        <v>0.1</v>
      </c>
      <c r="K1786" s="6"/>
    </row>
    <row r="1787" customFormat="false" ht="15" hidden="false" customHeight="false" outlineLevel="0" collapsed="false">
      <c r="A1787" s="54" t="n">
        <v>1786</v>
      </c>
      <c r="B1787" s="6" t="s">
        <v>3539</v>
      </c>
      <c r="C1787" s="1" t="n">
        <v>0</v>
      </c>
      <c r="D1787" s="1" t="n">
        <v>1</v>
      </c>
      <c r="E1787" s="1" t="n">
        <v>1</v>
      </c>
      <c r="F1787" s="1" t="s">
        <v>41</v>
      </c>
      <c r="G1787" s="1" t="n">
        <f aca="false">PRODUCT(C1787+D1787+E1787)</f>
        <v>2</v>
      </c>
      <c r="H1787" s="48" t="n">
        <v>22</v>
      </c>
      <c r="I1787" s="106" t="n">
        <f aca="false">PRODUCT(G1787/H1787)</f>
        <v>0.0909090909090909</v>
      </c>
      <c r="K1787" s="6"/>
    </row>
    <row r="1788" customFormat="false" ht="15" hidden="false" customHeight="false" outlineLevel="0" collapsed="false">
      <c r="A1788" s="54" t="n">
        <v>1787</v>
      </c>
      <c r="B1788" s="56" t="s">
        <v>3582</v>
      </c>
      <c r="C1788" s="1" t="n">
        <v>0</v>
      </c>
      <c r="D1788" s="1" t="n">
        <v>0</v>
      </c>
      <c r="E1788" s="1" t="n">
        <v>2</v>
      </c>
      <c r="F1788" s="1" t="s">
        <v>41</v>
      </c>
      <c r="G1788" s="1" t="n">
        <f aca="false">PRODUCT(C1788+D1788+E1788)</f>
        <v>2</v>
      </c>
      <c r="H1788" s="48" t="n">
        <v>9</v>
      </c>
      <c r="I1788" s="106" t="n">
        <f aca="false">PRODUCT(G1788/H1788)</f>
        <v>0.222222222222222</v>
      </c>
      <c r="K1788" s="6"/>
    </row>
    <row r="1789" customFormat="false" ht="15" hidden="false" customHeight="false" outlineLevel="0" collapsed="false">
      <c r="A1789" s="54" t="n">
        <v>1788</v>
      </c>
      <c r="B1789" s="6" t="s">
        <v>3618</v>
      </c>
      <c r="C1789" s="1" t="n">
        <v>0</v>
      </c>
      <c r="D1789" s="1" t="n">
        <v>2</v>
      </c>
      <c r="E1789" s="1" t="n">
        <v>0</v>
      </c>
      <c r="F1789" s="1" t="s">
        <v>41</v>
      </c>
      <c r="G1789" s="1" t="n">
        <f aca="false">PRODUCT(C1789+D1789+E1789)</f>
        <v>2</v>
      </c>
      <c r="H1789" s="48" t="n">
        <v>19</v>
      </c>
      <c r="I1789" s="106" t="n">
        <f aca="false">PRODUCT(G1789/H1789)</f>
        <v>0.105263157894737</v>
      </c>
      <c r="K1789" s="6"/>
    </row>
    <row r="1790" customFormat="false" ht="15" hidden="false" customHeight="false" outlineLevel="0" collapsed="false">
      <c r="A1790" s="54" t="n">
        <v>1789</v>
      </c>
      <c r="B1790" s="6" t="s">
        <v>3650</v>
      </c>
      <c r="C1790" s="1" t="n">
        <v>0</v>
      </c>
      <c r="D1790" s="1" t="n">
        <v>2</v>
      </c>
      <c r="E1790" s="1" t="n">
        <v>0</v>
      </c>
      <c r="F1790" s="1" t="s">
        <v>41</v>
      </c>
      <c r="G1790" s="1" t="n">
        <f aca="false">PRODUCT(C1790+D1790+E1790)</f>
        <v>2</v>
      </c>
      <c r="H1790" s="48" t="n">
        <v>13</v>
      </c>
      <c r="I1790" s="106" t="n">
        <f aca="false">PRODUCT(G1790/H1790)</f>
        <v>0.153846153846154</v>
      </c>
      <c r="K1790" s="6"/>
    </row>
    <row r="1791" customFormat="false" ht="15" hidden="false" customHeight="false" outlineLevel="0" collapsed="false">
      <c r="A1791" s="54" t="n">
        <v>1790</v>
      </c>
      <c r="B1791" s="6" t="s">
        <v>3651</v>
      </c>
      <c r="C1791" s="1" t="n">
        <v>0</v>
      </c>
      <c r="D1791" s="1" t="n">
        <v>0</v>
      </c>
      <c r="E1791" s="1" t="n">
        <v>2</v>
      </c>
      <c r="F1791" s="1" t="s">
        <v>41</v>
      </c>
      <c r="G1791" s="1" t="n">
        <f aca="false">PRODUCT(C1791+D1791+E1791)</f>
        <v>2</v>
      </c>
      <c r="H1791" s="48" t="n">
        <v>9</v>
      </c>
      <c r="I1791" s="106" t="n">
        <f aca="false">PRODUCT(G1791/H1791)</f>
        <v>0.222222222222222</v>
      </c>
      <c r="K1791" s="6"/>
    </row>
    <row r="1792" customFormat="false" ht="15" hidden="false" customHeight="false" outlineLevel="0" collapsed="false">
      <c r="A1792" s="54" t="n">
        <v>1791</v>
      </c>
      <c r="B1792" s="56" t="s">
        <v>539</v>
      </c>
      <c r="C1792" s="1" t="n">
        <v>0</v>
      </c>
      <c r="D1792" s="1" t="n">
        <v>2</v>
      </c>
      <c r="E1792" s="1" t="n">
        <v>0</v>
      </c>
      <c r="F1792" s="1" t="s">
        <v>41</v>
      </c>
      <c r="G1792" s="1" t="n">
        <f aca="false">PRODUCT(C1792+D1792+E1792)</f>
        <v>2</v>
      </c>
      <c r="H1792" s="48" t="n">
        <v>14</v>
      </c>
      <c r="I1792" s="106" t="n">
        <f aca="false">PRODUCT(G1792/H1792)</f>
        <v>0.142857142857143</v>
      </c>
      <c r="J1792" s="1"/>
      <c r="K1792" s="6"/>
      <c r="N1792" s="1"/>
    </row>
    <row r="1793" customFormat="false" ht="15" hidden="false" customHeight="false" outlineLevel="0" collapsed="false">
      <c r="A1793" s="54" t="n">
        <v>1792</v>
      </c>
      <c r="B1793" s="6" t="s">
        <v>3667</v>
      </c>
      <c r="C1793" s="1" t="n">
        <v>0</v>
      </c>
      <c r="D1793" s="1" t="n">
        <v>0</v>
      </c>
      <c r="E1793" s="1" t="n">
        <v>2</v>
      </c>
      <c r="F1793" s="1" t="s">
        <v>41</v>
      </c>
      <c r="G1793" s="1" t="n">
        <f aca="false">PRODUCT(C1793+D1793+E1793)</f>
        <v>2</v>
      </c>
      <c r="H1793" s="48" t="n">
        <v>9</v>
      </c>
      <c r="I1793" s="106" t="n">
        <f aca="false">PRODUCT(G1793/H1793)</f>
        <v>0.222222222222222</v>
      </c>
      <c r="J1793" s="1"/>
      <c r="K1793" s="6"/>
      <c r="N1793" s="1"/>
    </row>
    <row r="1794" customFormat="false" ht="15" hidden="false" customHeight="false" outlineLevel="0" collapsed="false">
      <c r="A1794" s="54" t="n">
        <v>1793</v>
      </c>
      <c r="B1794" s="6" t="s">
        <v>3675</v>
      </c>
      <c r="C1794" s="1" t="n">
        <v>0</v>
      </c>
      <c r="D1794" s="1" t="n">
        <v>0</v>
      </c>
      <c r="E1794" s="1" t="n">
        <v>2</v>
      </c>
      <c r="F1794" s="1" t="s">
        <v>41</v>
      </c>
      <c r="G1794" s="1" t="n">
        <f aca="false">PRODUCT(C1794+D1794+E1794)</f>
        <v>2</v>
      </c>
      <c r="H1794" s="48" t="n">
        <v>9</v>
      </c>
      <c r="I1794" s="106" t="n">
        <f aca="false">PRODUCT(G1794/H1794)</f>
        <v>0.222222222222222</v>
      </c>
      <c r="J1794" s="1"/>
      <c r="K1794" s="6"/>
      <c r="N1794" s="1"/>
    </row>
    <row r="1795" customFormat="false" ht="15" hidden="false" customHeight="false" outlineLevel="0" collapsed="false">
      <c r="A1795" s="54" t="n">
        <v>1794</v>
      </c>
      <c r="B1795" s="6" t="s">
        <v>3685</v>
      </c>
      <c r="C1795" s="1" t="n">
        <v>0</v>
      </c>
      <c r="D1795" s="1" t="n">
        <v>1</v>
      </c>
      <c r="E1795" s="1" t="n">
        <v>1</v>
      </c>
      <c r="F1795" s="1" t="s">
        <v>41</v>
      </c>
      <c r="G1795" s="1" t="n">
        <f aca="false">PRODUCT(C1795+D1795+E1795)</f>
        <v>2</v>
      </c>
      <c r="H1795" s="48" t="n">
        <v>9</v>
      </c>
      <c r="I1795" s="106" t="n">
        <f aca="false">PRODUCT(G1795/H1795)</f>
        <v>0.222222222222222</v>
      </c>
      <c r="J1795" s="1"/>
      <c r="K1795" s="6"/>
      <c r="N1795" s="1"/>
    </row>
    <row r="1796" customFormat="false" ht="15" hidden="false" customHeight="false" outlineLevel="0" collapsed="false">
      <c r="A1796" s="54" t="n">
        <v>1795</v>
      </c>
      <c r="B1796" s="6" t="s">
        <v>3716</v>
      </c>
      <c r="C1796" s="1" t="n">
        <v>0</v>
      </c>
      <c r="D1796" s="1" t="n">
        <v>2</v>
      </c>
      <c r="E1796" s="1" t="n">
        <v>0</v>
      </c>
      <c r="F1796" s="1" t="s">
        <v>41</v>
      </c>
      <c r="G1796" s="1" t="n">
        <f aca="false">PRODUCT(C1796+D1796+E1796)</f>
        <v>2</v>
      </c>
      <c r="H1796" s="48" t="n">
        <v>6</v>
      </c>
      <c r="I1796" s="106" t="n">
        <f aca="false">PRODUCT(G1796/H1796)</f>
        <v>0.333333333333333</v>
      </c>
      <c r="J1796" s="1"/>
      <c r="K1796" s="6"/>
      <c r="N1796" s="1"/>
    </row>
    <row r="1797" customFormat="false" ht="15" hidden="false" customHeight="false" outlineLevel="0" collapsed="false">
      <c r="A1797" s="54" t="n">
        <v>1796</v>
      </c>
      <c r="B1797" s="6" t="s">
        <v>3718</v>
      </c>
      <c r="C1797" s="1" t="n">
        <v>0</v>
      </c>
      <c r="D1797" s="1" t="n">
        <v>0</v>
      </c>
      <c r="E1797" s="1" t="n">
        <v>2</v>
      </c>
      <c r="F1797" s="1" t="s">
        <v>41</v>
      </c>
      <c r="G1797" s="1" t="n">
        <f aca="false">PRODUCT(C1797+D1797+E1797)</f>
        <v>2</v>
      </c>
      <c r="H1797" s="48" t="n">
        <v>10</v>
      </c>
      <c r="I1797" s="106" t="n">
        <f aca="false">PRODUCT(G1797/H1797)</f>
        <v>0.2</v>
      </c>
      <c r="J1797" s="1"/>
      <c r="K1797" s="6"/>
      <c r="N1797" s="1"/>
    </row>
    <row r="1798" customFormat="false" ht="15" hidden="false" customHeight="false" outlineLevel="0" collapsed="false">
      <c r="A1798" s="54" t="n">
        <v>1797</v>
      </c>
      <c r="B1798" s="6" t="s">
        <v>3720</v>
      </c>
      <c r="C1798" s="1" t="n">
        <v>0</v>
      </c>
      <c r="D1798" s="1" t="n">
        <v>1</v>
      </c>
      <c r="E1798" s="1" t="n">
        <v>1</v>
      </c>
      <c r="F1798" s="1" t="s">
        <v>41</v>
      </c>
      <c r="G1798" s="1" t="n">
        <f aca="false">PRODUCT(C1798+D1798+E1798)</f>
        <v>2</v>
      </c>
      <c r="H1798" s="48" t="n">
        <v>7</v>
      </c>
      <c r="I1798" s="106" t="n">
        <f aca="false">PRODUCT(G1798/H1798)</f>
        <v>0.285714285714286</v>
      </c>
      <c r="J1798" s="1"/>
      <c r="K1798" s="6"/>
      <c r="N1798" s="1"/>
    </row>
    <row r="1799" customFormat="false" ht="15" hidden="false" customHeight="false" outlineLevel="0" collapsed="false">
      <c r="A1799" s="54" t="n">
        <v>1798</v>
      </c>
      <c r="B1799" s="6" t="s">
        <v>3722</v>
      </c>
      <c r="C1799" s="1" t="n">
        <v>1</v>
      </c>
      <c r="D1799" s="1" t="n">
        <v>0</v>
      </c>
      <c r="E1799" s="1" t="n">
        <v>1</v>
      </c>
      <c r="F1799" s="1" t="s">
        <v>41</v>
      </c>
      <c r="G1799" s="1" t="n">
        <f aca="false">PRODUCT(C1799+D1799+E1799)</f>
        <v>2</v>
      </c>
      <c r="H1799" s="48" t="n">
        <v>5</v>
      </c>
      <c r="I1799" s="106" t="n">
        <f aca="false">PRODUCT(G1799/H1799)</f>
        <v>0.4</v>
      </c>
      <c r="J1799" s="1"/>
      <c r="K1799" s="6"/>
      <c r="N1799" s="1"/>
    </row>
    <row r="1800" customFormat="false" ht="15" hidden="false" customHeight="false" outlineLevel="0" collapsed="false">
      <c r="A1800" s="54" t="n">
        <v>1799</v>
      </c>
      <c r="B1800" s="6" t="s">
        <v>3725</v>
      </c>
      <c r="C1800" s="1" t="n">
        <v>0</v>
      </c>
      <c r="D1800" s="1" t="n">
        <v>0</v>
      </c>
      <c r="E1800" s="1" t="n">
        <v>2</v>
      </c>
      <c r="F1800" s="1" t="s">
        <v>41</v>
      </c>
      <c r="G1800" s="1" t="n">
        <f aca="false">PRODUCT(C1800+D1800+E1800)</f>
        <v>2</v>
      </c>
      <c r="H1800" s="48" t="n">
        <v>6</v>
      </c>
      <c r="I1800" s="106" t="n">
        <f aca="false">PRODUCT(G1800/H1800)</f>
        <v>0.333333333333333</v>
      </c>
      <c r="J1800" s="1"/>
      <c r="K1800" s="6"/>
      <c r="N1800" s="1"/>
    </row>
    <row r="1801" customFormat="false" ht="15" hidden="false" customHeight="false" outlineLevel="0" collapsed="false">
      <c r="A1801" s="54" t="n">
        <v>1800</v>
      </c>
      <c r="B1801" s="6" t="s">
        <v>3728</v>
      </c>
      <c r="C1801" s="1" t="n">
        <v>0</v>
      </c>
      <c r="D1801" s="1" t="n">
        <v>1</v>
      </c>
      <c r="E1801" s="1" t="n">
        <v>1</v>
      </c>
      <c r="F1801" s="1" t="s">
        <v>41</v>
      </c>
      <c r="G1801" s="1" t="n">
        <f aca="false">PRODUCT(C1801+D1801+E1801)</f>
        <v>2</v>
      </c>
      <c r="H1801" s="48" t="n">
        <v>10</v>
      </c>
      <c r="I1801" s="106" t="n">
        <f aca="false">PRODUCT(G1801/H1801)</f>
        <v>0.2</v>
      </c>
      <c r="J1801" s="1"/>
      <c r="K1801" s="6"/>
      <c r="N1801" s="1"/>
    </row>
    <row r="1802" customFormat="false" ht="15" hidden="false" customHeight="false" outlineLevel="0" collapsed="false">
      <c r="A1802" s="54" t="n">
        <v>1801</v>
      </c>
      <c r="B1802" s="6" t="s">
        <v>3730</v>
      </c>
      <c r="C1802" s="1" t="n">
        <v>0</v>
      </c>
      <c r="D1802" s="1" t="n">
        <v>2</v>
      </c>
      <c r="E1802" s="1" t="n">
        <v>0</v>
      </c>
      <c r="F1802" s="1" t="s">
        <v>41</v>
      </c>
      <c r="G1802" s="1" t="n">
        <f aca="false">PRODUCT(C1802+D1802+E1802)</f>
        <v>2</v>
      </c>
      <c r="H1802" s="48" t="n">
        <v>7</v>
      </c>
      <c r="I1802" s="106" t="n">
        <f aca="false">PRODUCT(G1802/H1802)</f>
        <v>0.285714285714286</v>
      </c>
      <c r="J1802" s="1"/>
      <c r="K1802" s="6"/>
      <c r="N1802" s="1"/>
    </row>
    <row r="1803" customFormat="false" ht="15" hidden="false" customHeight="false" outlineLevel="0" collapsed="false">
      <c r="A1803" s="54" t="n">
        <v>1802</v>
      </c>
      <c r="B1803" s="6" t="s">
        <v>3733</v>
      </c>
      <c r="C1803" s="1" t="n">
        <v>0</v>
      </c>
      <c r="D1803" s="1" t="n">
        <v>2</v>
      </c>
      <c r="E1803" s="1" t="n">
        <v>0</v>
      </c>
      <c r="F1803" s="1" t="s">
        <v>41</v>
      </c>
      <c r="G1803" s="1" t="n">
        <f aca="false">PRODUCT(C1803+D1803+E1803)</f>
        <v>2</v>
      </c>
      <c r="H1803" s="48" t="n">
        <v>10</v>
      </c>
      <c r="I1803" s="106" t="n">
        <f aca="false">PRODUCT(G1803/H1803)</f>
        <v>0.2</v>
      </c>
      <c r="J1803" s="1"/>
      <c r="K1803" s="56"/>
      <c r="N1803" s="1"/>
    </row>
    <row r="1804" customFormat="false" ht="15" hidden="false" customHeight="false" outlineLevel="0" collapsed="false">
      <c r="A1804" s="54" t="n">
        <v>1803</v>
      </c>
      <c r="B1804" s="6" t="s">
        <v>3735</v>
      </c>
      <c r="C1804" s="1" t="n">
        <v>0</v>
      </c>
      <c r="D1804" s="1" t="n">
        <v>0</v>
      </c>
      <c r="E1804" s="1" t="n">
        <v>2</v>
      </c>
      <c r="F1804" s="1" t="s">
        <v>41</v>
      </c>
      <c r="G1804" s="1" t="n">
        <f aca="false">PRODUCT(C1804+D1804+E1804)</f>
        <v>2</v>
      </c>
      <c r="H1804" s="48" t="n">
        <v>4</v>
      </c>
      <c r="I1804" s="106" t="n">
        <f aca="false">PRODUCT(G1804/H1804)</f>
        <v>0.5</v>
      </c>
      <c r="J1804" s="1"/>
      <c r="K1804" s="6"/>
      <c r="N1804" s="1"/>
    </row>
    <row r="1805" customFormat="false" ht="15" hidden="false" customHeight="false" outlineLevel="0" collapsed="false">
      <c r="A1805" s="54" t="n">
        <v>1804</v>
      </c>
      <c r="B1805" s="6" t="s">
        <v>3738</v>
      </c>
      <c r="C1805" s="1" t="n">
        <v>0</v>
      </c>
      <c r="D1805" s="1" t="n">
        <v>0</v>
      </c>
      <c r="E1805" s="1" t="n">
        <v>2</v>
      </c>
      <c r="F1805" s="1" t="s">
        <v>41</v>
      </c>
      <c r="G1805" s="1" t="n">
        <f aca="false">PRODUCT(C1805+D1805+E1805)</f>
        <v>2</v>
      </c>
      <c r="H1805" s="48" t="n">
        <v>8</v>
      </c>
      <c r="I1805" s="106" t="n">
        <f aca="false">PRODUCT(G1805/H1805)</f>
        <v>0.25</v>
      </c>
      <c r="J1805" s="1"/>
      <c r="K1805" s="6"/>
      <c r="N1805" s="1"/>
    </row>
    <row r="1806" customFormat="false" ht="15" hidden="false" customHeight="false" outlineLevel="0" collapsed="false">
      <c r="A1806" s="54" t="n">
        <v>1805</v>
      </c>
      <c r="B1806" s="6" t="s">
        <v>3739</v>
      </c>
      <c r="C1806" s="1" t="n">
        <v>0</v>
      </c>
      <c r="D1806" s="1" t="n">
        <v>0</v>
      </c>
      <c r="E1806" s="1" t="n">
        <v>2</v>
      </c>
      <c r="F1806" s="1" t="s">
        <v>41</v>
      </c>
      <c r="G1806" s="1" t="n">
        <f aca="false">PRODUCT(C1806+D1806+E1806)</f>
        <v>2</v>
      </c>
      <c r="H1806" s="48" t="n">
        <v>8</v>
      </c>
      <c r="I1806" s="106" t="n">
        <f aca="false">PRODUCT(G1806/H1806)</f>
        <v>0.25</v>
      </c>
      <c r="J1806" s="1"/>
      <c r="K1806" s="6"/>
      <c r="N1806" s="1"/>
    </row>
    <row r="1807" customFormat="false" ht="15" hidden="false" customHeight="false" outlineLevel="0" collapsed="false">
      <c r="A1807" s="54" t="n">
        <v>1806</v>
      </c>
      <c r="B1807" s="6" t="s">
        <v>3740</v>
      </c>
      <c r="C1807" s="1" t="n">
        <v>0</v>
      </c>
      <c r="D1807" s="1" t="n">
        <v>1</v>
      </c>
      <c r="E1807" s="1" t="n">
        <v>1</v>
      </c>
      <c r="F1807" s="1" t="s">
        <v>41</v>
      </c>
      <c r="G1807" s="1" t="n">
        <f aca="false">PRODUCT(C1807+D1807+E1807)</f>
        <v>2</v>
      </c>
      <c r="H1807" s="48" t="n">
        <v>8</v>
      </c>
      <c r="I1807" s="106" t="n">
        <f aca="false">PRODUCT(G1807/H1807)</f>
        <v>0.25</v>
      </c>
      <c r="J1807" s="1"/>
      <c r="K1807" s="6"/>
      <c r="N1807" s="1"/>
    </row>
    <row r="1808" customFormat="false" ht="15" hidden="false" customHeight="false" outlineLevel="0" collapsed="false">
      <c r="A1808" s="54" t="n">
        <v>1807</v>
      </c>
      <c r="B1808" s="6" t="s">
        <v>3743</v>
      </c>
      <c r="C1808" s="1" t="n">
        <v>0</v>
      </c>
      <c r="D1808" s="1" t="n">
        <v>0</v>
      </c>
      <c r="E1808" s="1" t="n">
        <v>2</v>
      </c>
      <c r="F1808" s="1" t="s">
        <v>41</v>
      </c>
      <c r="G1808" s="1" t="n">
        <f aca="false">PRODUCT(C1808+D1808+E1808)</f>
        <v>2</v>
      </c>
      <c r="H1808" s="48" t="n">
        <v>5</v>
      </c>
      <c r="I1808" s="106" t="n">
        <f aca="false">PRODUCT(G1808/H1808)</f>
        <v>0.4</v>
      </c>
      <c r="J1808" s="1"/>
      <c r="K1808" s="6"/>
      <c r="N1808" s="1"/>
    </row>
    <row r="1809" customFormat="false" ht="15" hidden="false" customHeight="false" outlineLevel="0" collapsed="false">
      <c r="A1809" s="54" t="n">
        <v>1808</v>
      </c>
      <c r="B1809" s="6" t="s">
        <v>3744</v>
      </c>
      <c r="C1809" s="1" t="n">
        <v>0</v>
      </c>
      <c r="D1809" s="1" t="n">
        <v>1</v>
      </c>
      <c r="E1809" s="1" t="n">
        <v>1</v>
      </c>
      <c r="F1809" s="1" t="s">
        <v>41</v>
      </c>
      <c r="G1809" s="1" t="n">
        <f aca="false">PRODUCT(C1809+D1809+E1809)</f>
        <v>2</v>
      </c>
      <c r="H1809" s="48" t="n">
        <v>5</v>
      </c>
      <c r="I1809" s="106" t="n">
        <f aca="false">PRODUCT(G1809/H1809)</f>
        <v>0.4</v>
      </c>
      <c r="J1809" s="1"/>
      <c r="K1809" s="6"/>
      <c r="N1809" s="1"/>
    </row>
    <row r="1810" customFormat="false" ht="15" hidden="false" customHeight="false" outlineLevel="0" collapsed="false">
      <c r="A1810" s="54" t="n">
        <v>1809</v>
      </c>
      <c r="B1810" s="6" t="s">
        <v>3748</v>
      </c>
      <c r="C1810" s="1" t="n">
        <v>0</v>
      </c>
      <c r="D1810" s="1" t="n">
        <v>2</v>
      </c>
      <c r="E1810" s="1" t="n">
        <v>0</v>
      </c>
      <c r="F1810" s="1" t="s">
        <v>41</v>
      </c>
      <c r="G1810" s="1" t="n">
        <f aca="false">PRODUCT(C1810+D1810+E1810)</f>
        <v>2</v>
      </c>
      <c r="H1810" s="48" t="n">
        <v>7</v>
      </c>
      <c r="I1810" s="106" t="n">
        <f aca="false">PRODUCT(G1810/H1810)</f>
        <v>0.285714285714286</v>
      </c>
      <c r="J1810" s="1"/>
      <c r="K1810" s="6"/>
      <c r="N1810" s="1"/>
    </row>
    <row r="1811" customFormat="false" ht="15" hidden="false" customHeight="false" outlineLevel="0" collapsed="false">
      <c r="A1811" s="54" t="n">
        <v>1810</v>
      </c>
      <c r="B1811" s="6" t="s">
        <v>3749</v>
      </c>
      <c r="C1811" s="1" t="n">
        <v>0</v>
      </c>
      <c r="D1811" s="1" t="n">
        <v>2</v>
      </c>
      <c r="E1811" s="1" t="n">
        <v>0</v>
      </c>
      <c r="F1811" s="1" t="s">
        <v>41</v>
      </c>
      <c r="G1811" s="1" t="n">
        <f aca="false">PRODUCT(C1811+D1811+E1811)</f>
        <v>2</v>
      </c>
      <c r="H1811" s="48" t="n">
        <v>7</v>
      </c>
      <c r="I1811" s="106" t="n">
        <f aca="false">PRODUCT(G1811/H1811)</f>
        <v>0.285714285714286</v>
      </c>
      <c r="J1811" s="1"/>
      <c r="K1811" s="6"/>
      <c r="N1811" s="1"/>
    </row>
    <row r="1812" customFormat="false" ht="15" hidden="false" customHeight="false" outlineLevel="0" collapsed="false">
      <c r="A1812" s="54" t="n">
        <v>1811</v>
      </c>
      <c r="B1812" s="6" t="s">
        <v>3754</v>
      </c>
      <c r="C1812" s="1" t="n">
        <v>0</v>
      </c>
      <c r="D1812" s="1" t="n">
        <v>2</v>
      </c>
      <c r="E1812" s="1" t="n">
        <v>0</v>
      </c>
      <c r="F1812" s="1" t="s">
        <v>41</v>
      </c>
      <c r="G1812" s="1" t="n">
        <f aca="false">PRODUCT(C1812+D1812+E1812)</f>
        <v>2</v>
      </c>
      <c r="H1812" s="48" t="n">
        <v>6</v>
      </c>
      <c r="I1812" s="106" t="n">
        <f aca="false">PRODUCT(G1812/H1812)</f>
        <v>0.333333333333333</v>
      </c>
      <c r="J1812" s="1"/>
      <c r="K1812" s="6"/>
      <c r="N1812" s="1"/>
    </row>
    <row r="1813" customFormat="false" ht="15" hidden="false" customHeight="false" outlineLevel="0" collapsed="false">
      <c r="A1813" s="54" t="n">
        <v>1812</v>
      </c>
      <c r="B1813" s="56" t="s">
        <v>3759</v>
      </c>
      <c r="C1813" s="1" t="n">
        <v>0</v>
      </c>
      <c r="D1813" s="1" t="n">
        <v>2</v>
      </c>
      <c r="E1813" s="1" t="n">
        <v>0</v>
      </c>
      <c r="F1813" s="1" t="s">
        <v>41</v>
      </c>
      <c r="G1813" s="1" t="n">
        <f aca="false">PRODUCT(C1813+D1813+E1813)</f>
        <v>2</v>
      </c>
      <c r="H1813" s="48" t="n">
        <v>6</v>
      </c>
      <c r="I1813" s="106" t="n">
        <f aca="false">PRODUCT(G1813/H1813)</f>
        <v>0.333333333333333</v>
      </c>
      <c r="J1813" s="1"/>
      <c r="K1813" s="6"/>
      <c r="N1813" s="1"/>
    </row>
    <row r="1814" customFormat="false" ht="15" hidden="false" customHeight="false" outlineLevel="0" collapsed="false">
      <c r="A1814" s="54" t="n">
        <v>1813</v>
      </c>
      <c r="B1814" s="6" t="s">
        <v>3763</v>
      </c>
      <c r="C1814" s="1" t="n">
        <v>1</v>
      </c>
      <c r="D1814" s="1" t="n">
        <v>0</v>
      </c>
      <c r="E1814" s="1" t="n">
        <v>1</v>
      </c>
      <c r="F1814" s="1" t="s">
        <v>41</v>
      </c>
      <c r="G1814" s="1" t="n">
        <f aca="false">PRODUCT(C1814+D1814+E1814)</f>
        <v>2</v>
      </c>
      <c r="H1814" s="48" t="n">
        <v>5</v>
      </c>
      <c r="I1814" s="106" t="n">
        <f aca="false">PRODUCT(G1814/H1814)</f>
        <v>0.4</v>
      </c>
      <c r="J1814" s="1"/>
      <c r="K1814" s="6"/>
      <c r="N1814" s="1"/>
    </row>
    <row r="1815" customFormat="false" ht="15" hidden="false" customHeight="false" outlineLevel="0" collapsed="false">
      <c r="A1815" s="54" t="n">
        <v>1814</v>
      </c>
      <c r="B1815" s="6" t="s">
        <v>3767</v>
      </c>
      <c r="C1815" s="1" t="n">
        <v>0</v>
      </c>
      <c r="D1815" s="1" t="n">
        <v>2</v>
      </c>
      <c r="E1815" s="1" t="n">
        <v>0</v>
      </c>
      <c r="F1815" s="1" t="s">
        <v>41</v>
      </c>
      <c r="G1815" s="1" t="n">
        <f aca="false">PRODUCT(C1815+D1815+E1815)</f>
        <v>2</v>
      </c>
      <c r="H1815" s="48" t="n">
        <v>5</v>
      </c>
      <c r="I1815" s="106" t="n">
        <f aca="false">PRODUCT(G1815/H1815)</f>
        <v>0.4</v>
      </c>
      <c r="J1815" s="1"/>
      <c r="K1815" s="6"/>
      <c r="N1815" s="1"/>
    </row>
    <row r="1816" customFormat="false" ht="15" hidden="false" customHeight="false" outlineLevel="0" collapsed="false">
      <c r="A1816" s="54" t="n">
        <v>1815</v>
      </c>
      <c r="B1816" s="6" t="s">
        <v>3770</v>
      </c>
      <c r="C1816" s="1" t="n">
        <v>0</v>
      </c>
      <c r="D1816" s="1" t="n">
        <v>1</v>
      </c>
      <c r="E1816" s="1" t="n">
        <v>1</v>
      </c>
      <c r="F1816" s="1" t="s">
        <v>41</v>
      </c>
      <c r="G1816" s="1" t="n">
        <f aca="false">PRODUCT(C1816+D1816+E1816)</f>
        <v>2</v>
      </c>
      <c r="H1816" s="48" t="n">
        <v>4</v>
      </c>
      <c r="I1816" s="106" t="n">
        <f aca="false">PRODUCT(G1816/H1816)</f>
        <v>0.5</v>
      </c>
      <c r="J1816" s="1"/>
      <c r="K1816" s="6"/>
      <c r="N1816" s="1"/>
    </row>
    <row r="1817" customFormat="false" ht="15" hidden="false" customHeight="false" outlineLevel="0" collapsed="false">
      <c r="A1817" s="54" t="n">
        <v>1816</v>
      </c>
      <c r="B1817" s="6" t="s">
        <v>222</v>
      </c>
      <c r="C1817" s="1" t="n">
        <v>0</v>
      </c>
      <c r="D1817" s="1" t="n">
        <v>1</v>
      </c>
      <c r="E1817" s="1" t="n">
        <v>1</v>
      </c>
      <c r="F1817" s="1" t="s">
        <v>41</v>
      </c>
      <c r="G1817" s="1" t="n">
        <f aca="false">PRODUCT(C1817+D1817+E1817)</f>
        <v>2</v>
      </c>
      <c r="H1817" s="48" t="n">
        <v>4</v>
      </c>
      <c r="I1817" s="106" t="n">
        <f aca="false">PRODUCT(G1817/H1817)</f>
        <v>0.5</v>
      </c>
      <c r="J1817" s="1"/>
      <c r="K1817" s="56"/>
      <c r="N1817" s="1"/>
    </row>
    <row r="1818" customFormat="false" ht="15" hidden="false" customHeight="false" outlineLevel="0" collapsed="false">
      <c r="A1818" s="54" t="n">
        <v>1817</v>
      </c>
      <c r="B1818" s="6" t="s">
        <v>3772</v>
      </c>
      <c r="C1818" s="1" t="n">
        <v>0</v>
      </c>
      <c r="D1818" s="1" t="n">
        <v>1</v>
      </c>
      <c r="E1818" s="1" t="n">
        <v>1</v>
      </c>
      <c r="F1818" s="1" t="s">
        <v>41</v>
      </c>
      <c r="G1818" s="1" t="n">
        <f aca="false">PRODUCT(C1818+D1818+E1818)</f>
        <v>2</v>
      </c>
      <c r="H1818" s="48" t="n">
        <v>6</v>
      </c>
      <c r="I1818" s="106" t="n">
        <f aca="false">PRODUCT(G1818/H1818)</f>
        <v>0.333333333333333</v>
      </c>
      <c r="J1818" s="1"/>
      <c r="K1818" s="6"/>
      <c r="N1818" s="1"/>
    </row>
    <row r="1819" customFormat="false" ht="15" hidden="false" customHeight="false" outlineLevel="0" collapsed="false">
      <c r="A1819" s="54" t="n">
        <v>1818</v>
      </c>
      <c r="B1819" s="6" t="s">
        <v>3775</v>
      </c>
      <c r="C1819" s="1" t="n">
        <v>0</v>
      </c>
      <c r="D1819" s="1" t="n">
        <v>1</v>
      </c>
      <c r="E1819" s="1" t="n">
        <v>1</v>
      </c>
      <c r="F1819" s="1" t="s">
        <v>41</v>
      </c>
      <c r="G1819" s="1" t="n">
        <f aca="false">PRODUCT(C1819+D1819+E1819)</f>
        <v>2</v>
      </c>
      <c r="H1819" s="48" t="n">
        <v>3</v>
      </c>
      <c r="I1819" s="106" t="n">
        <f aca="false">PRODUCT(G1819/H1819)</f>
        <v>0.666666666666667</v>
      </c>
      <c r="J1819" s="1"/>
      <c r="K1819" s="6"/>
      <c r="N1819" s="1"/>
    </row>
    <row r="1820" customFormat="false" ht="15" hidden="false" customHeight="false" outlineLevel="0" collapsed="false">
      <c r="A1820" s="54" t="n">
        <v>1819</v>
      </c>
      <c r="B1820" s="6" t="s">
        <v>3781</v>
      </c>
      <c r="C1820" s="1" t="n">
        <v>0</v>
      </c>
      <c r="D1820" s="1" t="n">
        <v>0</v>
      </c>
      <c r="E1820" s="1" t="n">
        <v>2</v>
      </c>
      <c r="F1820" s="1" t="s">
        <v>41</v>
      </c>
      <c r="G1820" s="1" t="n">
        <f aca="false">PRODUCT(C1820+D1820+E1820)</f>
        <v>2</v>
      </c>
      <c r="H1820" s="48" t="n">
        <v>3</v>
      </c>
      <c r="I1820" s="106" t="n">
        <f aca="false">PRODUCT(G1820/H1820)</f>
        <v>0.666666666666667</v>
      </c>
      <c r="J1820" s="1"/>
      <c r="K1820" s="6"/>
      <c r="N1820" s="1"/>
    </row>
    <row r="1821" customFormat="false" ht="15" hidden="false" customHeight="false" outlineLevel="0" collapsed="false">
      <c r="A1821" s="54" t="n">
        <v>1820</v>
      </c>
      <c r="B1821" s="6" t="s">
        <v>3782</v>
      </c>
      <c r="C1821" s="1" t="n">
        <v>0</v>
      </c>
      <c r="D1821" s="1" t="n">
        <v>0</v>
      </c>
      <c r="E1821" s="1" t="n">
        <v>2</v>
      </c>
      <c r="F1821" s="1" t="s">
        <v>41</v>
      </c>
      <c r="G1821" s="1" t="n">
        <f aca="false">PRODUCT(C1821+D1821+E1821)</f>
        <v>2</v>
      </c>
      <c r="H1821" s="48" t="n">
        <v>3</v>
      </c>
      <c r="I1821" s="106" t="n">
        <f aca="false">PRODUCT(G1821/H1821)</f>
        <v>0.666666666666667</v>
      </c>
      <c r="J1821" s="1"/>
      <c r="K1821" s="6"/>
      <c r="N1821" s="1"/>
    </row>
    <row r="1822" customFormat="false" ht="15" hidden="false" customHeight="false" outlineLevel="0" collapsed="false">
      <c r="A1822" s="54" t="n">
        <v>1821</v>
      </c>
      <c r="B1822" s="6" t="s">
        <v>3783</v>
      </c>
      <c r="C1822" s="1" t="n">
        <v>0</v>
      </c>
      <c r="D1822" s="1" t="n">
        <v>2</v>
      </c>
      <c r="E1822" s="1" t="n">
        <v>0</v>
      </c>
      <c r="F1822" s="1" t="s">
        <v>41</v>
      </c>
      <c r="G1822" s="1" t="n">
        <f aca="false">PRODUCT(C1822+D1822+E1822)</f>
        <v>2</v>
      </c>
      <c r="H1822" s="48" t="n">
        <v>3</v>
      </c>
      <c r="I1822" s="106" t="n">
        <f aca="false">PRODUCT(G1822/H1822)</f>
        <v>0.666666666666667</v>
      </c>
      <c r="J1822" s="1"/>
      <c r="K1822" s="56"/>
      <c r="N1822" s="1"/>
    </row>
    <row r="1823" customFormat="false" ht="15" hidden="false" customHeight="false" outlineLevel="0" collapsed="false">
      <c r="A1823" s="54" t="n">
        <v>1822</v>
      </c>
      <c r="B1823" s="6" t="s">
        <v>3784</v>
      </c>
      <c r="C1823" s="1" t="n">
        <v>0</v>
      </c>
      <c r="D1823" s="1" t="n">
        <v>1</v>
      </c>
      <c r="E1823" s="1" t="n">
        <v>1</v>
      </c>
      <c r="F1823" s="1" t="s">
        <v>41</v>
      </c>
      <c r="G1823" s="1" t="n">
        <f aca="false">PRODUCT(C1823+D1823+E1823)</f>
        <v>2</v>
      </c>
      <c r="H1823" s="48" t="n">
        <v>3</v>
      </c>
      <c r="I1823" s="106" t="n">
        <f aca="false">PRODUCT(G1823/H1823)</f>
        <v>0.666666666666667</v>
      </c>
      <c r="J1823" s="1"/>
      <c r="K1823" s="6"/>
      <c r="N1823" s="1"/>
    </row>
    <row r="1824" customFormat="false" ht="15" hidden="false" customHeight="false" outlineLevel="0" collapsed="false">
      <c r="A1824" s="54" t="n">
        <v>1823</v>
      </c>
      <c r="B1824" s="6" t="s">
        <v>3785</v>
      </c>
      <c r="C1824" s="1" t="n">
        <v>0</v>
      </c>
      <c r="D1824" s="1" t="n">
        <v>1</v>
      </c>
      <c r="E1824" s="1" t="n">
        <v>1</v>
      </c>
      <c r="F1824" s="1" t="s">
        <v>41</v>
      </c>
      <c r="G1824" s="1" t="n">
        <f aca="false">PRODUCT(C1824+D1824+E1824)</f>
        <v>2</v>
      </c>
      <c r="H1824" s="48" t="n">
        <v>3</v>
      </c>
      <c r="I1824" s="106" t="n">
        <f aca="false">PRODUCT(G1824/H1824)</f>
        <v>0.666666666666667</v>
      </c>
      <c r="J1824" s="1"/>
      <c r="K1824" s="6"/>
      <c r="N1824" s="1"/>
    </row>
    <row r="1825" customFormat="false" ht="15" hidden="false" customHeight="false" outlineLevel="0" collapsed="false">
      <c r="A1825" s="54" t="n">
        <v>1824</v>
      </c>
      <c r="B1825" s="6" t="s">
        <v>3786</v>
      </c>
      <c r="C1825" s="1" t="n">
        <v>0</v>
      </c>
      <c r="D1825" s="1" t="n">
        <v>1</v>
      </c>
      <c r="E1825" s="1" t="n">
        <v>1</v>
      </c>
      <c r="F1825" s="1" t="s">
        <v>41</v>
      </c>
      <c r="G1825" s="1" t="n">
        <f aca="false">PRODUCT(C1825+D1825+E1825)</f>
        <v>2</v>
      </c>
      <c r="H1825" s="48" t="n">
        <v>4</v>
      </c>
      <c r="I1825" s="106" t="n">
        <f aca="false">PRODUCT(G1825/H1825)</f>
        <v>0.5</v>
      </c>
      <c r="J1825" s="1"/>
      <c r="K1825" s="6"/>
      <c r="N1825" s="1"/>
    </row>
    <row r="1826" customFormat="false" ht="15" hidden="false" customHeight="false" outlineLevel="0" collapsed="false">
      <c r="A1826" s="54" t="n">
        <v>1825</v>
      </c>
      <c r="B1826" s="6" t="s">
        <v>3787</v>
      </c>
      <c r="C1826" s="1" t="n">
        <v>0</v>
      </c>
      <c r="D1826" s="1" t="n">
        <v>1</v>
      </c>
      <c r="E1826" s="1" t="n">
        <v>1</v>
      </c>
      <c r="F1826" s="1" t="s">
        <v>41</v>
      </c>
      <c r="G1826" s="1" t="n">
        <f aca="false">PRODUCT(C1826+D1826+E1826)</f>
        <v>2</v>
      </c>
      <c r="H1826" s="48" t="n">
        <v>3</v>
      </c>
      <c r="I1826" s="106" t="n">
        <f aca="false">PRODUCT(G1826/H1826)</f>
        <v>0.666666666666667</v>
      </c>
      <c r="J1826" s="1"/>
      <c r="K1826" s="6"/>
      <c r="N1826" s="1"/>
    </row>
    <row r="1827" customFormat="false" ht="15" hidden="false" customHeight="false" outlineLevel="0" collapsed="false">
      <c r="A1827" s="54" t="n">
        <v>1826</v>
      </c>
      <c r="B1827" s="6" t="s">
        <v>3794</v>
      </c>
      <c r="C1827" s="1" t="n">
        <v>0</v>
      </c>
      <c r="D1827" s="1" t="n">
        <v>1</v>
      </c>
      <c r="E1827" s="1" t="n">
        <v>1</v>
      </c>
      <c r="F1827" s="1" t="s">
        <v>41</v>
      </c>
      <c r="G1827" s="1" t="n">
        <f aca="false">PRODUCT(C1827+D1827+E1827)</f>
        <v>2</v>
      </c>
      <c r="H1827" s="48" t="n">
        <v>2</v>
      </c>
      <c r="I1827" s="106" t="n">
        <f aca="false">PRODUCT(G1827/H1827)</f>
        <v>1</v>
      </c>
      <c r="J1827" s="1"/>
      <c r="K1827" s="6"/>
      <c r="N1827" s="1"/>
    </row>
    <row r="1828" customFormat="false" ht="15" hidden="false" customHeight="false" outlineLevel="0" collapsed="false">
      <c r="A1828" s="54" t="n">
        <v>1827</v>
      </c>
      <c r="B1828" s="6" t="s">
        <v>3796</v>
      </c>
      <c r="C1828" s="1" t="n">
        <v>0</v>
      </c>
      <c r="D1828" s="1" t="n">
        <v>2</v>
      </c>
      <c r="E1828" s="1" t="n">
        <v>0</v>
      </c>
      <c r="F1828" s="1" t="s">
        <v>41</v>
      </c>
      <c r="G1828" s="1" t="n">
        <f aca="false">PRODUCT(C1828+D1828+E1828)</f>
        <v>2</v>
      </c>
      <c r="H1828" s="48" t="n">
        <v>2</v>
      </c>
      <c r="I1828" s="106" t="n">
        <f aca="false">PRODUCT(G1828/H1828)</f>
        <v>1</v>
      </c>
      <c r="J1828" s="1"/>
      <c r="K1828" s="6"/>
      <c r="N1828" s="1"/>
    </row>
    <row r="1829" customFormat="false" ht="15" hidden="false" customHeight="false" outlineLevel="0" collapsed="false">
      <c r="A1829" s="54" t="n">
        <v>1828</v>
      </c>
      <c r="B1829" s="6" t="s">
        <v>3797</v>
      </c>
      <c r="C1829" s="1" t="n">
        <v>0</v>
      </c>
      <c r="D1829" s="1" t="n">
        <v>1</v>
      </c>
      <c r="E1829" s="1" t="n">
        <v>1</v>
      </c>
      <c r="F1829" s="1" t="s">
        <v>41</v>
      </c>
      <c r="G1829" s="1" t="n">
        <f aca="false">PRODUCT(C1829+D1829+E1829)</f>
        <v>2</v>
      </c>
      <c r="H1829" s="48" t="n">
        <v>2</v>
      </c>
      <c r="I1829" s="106" t="n">
        <f aca="false">PRODUCT(G1829/H1829)</f>
        <v>1</v>
      </c>
      <c r="K1829" s="6"/>
    </row>
    <row r="1830" customFormat="false" ht="15" hidden="false" customHeight="false" outlineLevel="0" collapsed="false">
      <c r="A1830" s="54" t="n">
        <v>1829</v>
      </c>
      <c r="B1830" s="6" t="s">
        <v>3799</v>
      </c>
      <c r="C1830" s="1" t="n">
        <v>0</v>
      </c>
      <c r="D1830" s="1" t="n">
        <v>2</v>
      </c>
      <c r="E1830" s="1" t="n">
        <v>0</v>
      </c>
      <c r="F1830" s="1" t="s">
        <v>41</v>
      </c>
      <c r="G1830" s="1" t="n">
        <f aca="false">PRODUCT(C1830+D1830+E1830)</f>
        <v>2</v>
      </c>
      <c r="H1830" s="48" t="n">
        <v>2</v>
      </c>
      <c r="I1830" s="106" t="n">
        <f aca="false">PRODUCT(G1830/H1830)</f>
        <v>1</v>
      </c>
      <c r="K1830" s="6"/>
    </row>
    <row r="1831" customFormat="false" ht="15" hidden="false" customHeight="false" outlineLevel="0" collapsed="false">
      <c r="A1831" s="54" t="n">
        <v>1830</v>
      </c>
      <c r="B1831" s="6" t="s">
        <v>3800</v>
      </c>
      <c r="C1831" s="1" t="n">
        <v>0</v>
      </c>
      <c r="D1831" s="1" t="n">
        <v>1</v>
      </c>
      <c r="E1831" s="1" t="n">
        <v>1</v>
      </c>
      <c r="F1831" s="1" t="s">
        <v>41</v>
      </c>
      <c r="G1831" s="1" t="n">
        <f aca="false">PRODUCT(C1831+D1831+E1831)</f>
        <v>2</v>
      </c>
      <c r="H1831" s="48" t="n">
        <v>2</v>
      </c>
      <c r="I1831" s="106" t="n">
        <f aca="false">PRODUCT(G1831/H1831)</f>
        <v>1</v>
      </c>
      <c r="K1831" s="6"/>
    </row>
    <row r="1832" customFormat="false" ht="15" hidden="false" customHeight="false" outlineLevel="0" collapsed="false">
      <c r="A1832" s="54" t="n">
        <v>1831</v>
      </c>
      <c r="B1832" s="6" t="s">
        <v>3803</v>
      </c>
      <c r="C1832" s="1" t="n">
        <v>0</v>
      </c>
      <c r="D1832" s="1" t="n">
        <v>2</v>
      </c>
      <c r="E1832" s="1" t="n">
        <v>0</v>
      </c>
      <c r="F1832" s="1" t="s">
        <v>41</v>
      </c>
      <c r="G1832" s="1" t="n">
        <f aca="false">PRODUCT(C1832+D1832+E1832)</f>
        <v>2</v>
      </c>
      <c r="H1832" s="48" t="n">
        <v>4</v>
      </c>
      <c r="I1832" s="106" t="n">
        <f aca="false">PRODUCT(G1832/H1832)</f>
        <v>0.5</v>
      </c>
      <c r="K1832" s="6"/>
    </row>
    <row r="1833" customFormat="false" ht="15" hidden="false" customHeight="false" outlineLevel="0" collapsed="false">
      <c r="A1833" s="54" t="n">
        <v>1832</v>
      </c>
      <c r="B1833" s="6" t="s">
        <v>3806</v>
      </c>
      <c r="C1833" s="1" t="n">
        <v>0</v>
      </c>
      <c r="D1833" s="1" t="n">
        <v>0</v>
      </c>
      <c r="E1833" s="1" t="n">
        <v>2</v>
      </c>
      <c r="F1833" s="1" t="s">
        <v>41</v>
      </c>
      <c r="G1833" s="1" t="n">
        <f aca="false">PRODUCT(C1833+D1833+E1833)</f>
        <v>2</v>
      </c>
      <c r="H1833" s="48" t="n">
        <v>1</v>
      </c>
      <c r="I1833" s="106" t="n">
        <f aca="false">PRODUCT(G1833/H1833)</f>
        <v>2</v>
      </c>
      <c r="K1833" s="6"/>
    </row>
    <row r="1834" customFormat="false" ht="15" hidden="false" customHeight="false" outlineLevel="0" collapsed="false">
      <c r="A1834" s="54" t="n">
        <v>1833</v>
      </c>
      <c r="B1834" s="6" t="s">
        <v>3809</v>
      </c>
      <c r="C1834" s="1" t="n">
        <v>0</v>
      </c>
      <c r="D1834" s="1" t="n">
        <v>1</v>
      </c>
      <c r="E1834" s="1" t="n">
        <v>1</v>
      </c>
      <c r="F1834" s="1" t="s">
        <v>41</v>
      </c>
      <c r="G1834" s="1" t="n">
        <f aca="false">PRODUCT(C1834+D1834+E1834)</f>
        <v>2</v>
      </c>
      <c r="H1834" s="48" t="n">
        <v>1</v>
      </c>
      <c r="I1834" s="106" t="n">
        <f aca="false">PRODUCT(G1834/H1834)</f>
        <v>2</v>
      </c>
      <c r="K1834" s="6"/>
    </row>
    <row r="1835" customFormat="false" ht="15" hidden="false" customHeight="false" outlineLevel="0" collapsed="false">
      <c r="A1835" s="54" t="n">
        <v>1834</v>
      </c>
      <c r="B1835" s="6" t="s">
        <v>3810</v>
      </c>
      <c r="C1835" s="1" t="n">
        <v>0</v>
      </c>
      <c r="D1835" s="1" t="n">
        <v>2</v>
      </c>
      <c r="E1835" s="1" t="n">
        <v>0</v>
      </c>
      <c r="F1835" s="1" t="s">
        <v>41</v>
      </c>
      <c r="G1835" s="1" t="n">
        <f aca="false">PRODUCT(C1835+D1835+E1835)</f>
        <v>2</v>
      </c>
      <c r="H1835" s="48" t="n">
        <v>1</v>
      </c>
      <c r="I1835" s="106" t="n">
        <f aca="false">PRODUCT(G1835/H1835)</f>
        <v>2</v>
      </c>
      <c r="K1835" s="6"/>
    </row>
    <row r="1836" customFormat="false" ht="15" hidden="false" customHeight="false" outlineLevel="0" collapsed="false">
      <c r="A1836" s="54" t="n">
        <v>1835</v>
      </c>
      <c r="B1836" s="6" t="s">
        <v>3811</v>
      </c>
      <c r="C1836" s="1" t="n">
        <v>0</v>
      </c>
      <c r="D1836" s="1" t="n">
        <v>1</v>
      </c>
      <c r="E1836" s="1" t="n">
        <v>1</v>
      </c>
      <c r="F1836" s="1" t="s">
        <v>41</v>
      </c>
      <c r="G1836" s="1" t="n">
        <f aca="false">PRODUCT(C1836+D1836+E1836)</f>
        <v>2</v>
      </c>
      <c r="H1836" s="48" t="n">
        <v>1</v>
      </c>
      <c r="I1836" s="106" t="n">
        <f aca="false">PRODUCT(G1836/H1836)</f>
        <v>2</v>
      </c>
      <c r="K1836" s="6"/>
    </row>
    <row r="1837" customFormat="false" ht="15" hidden="false" customHeight="false" outlineLevel="0" collapsed="false">
      <c r="A1837" s="54" t="n">
        <v>1836</v>
      </c>
      <c r="B1837" s="6" t="s">
        <v>3813</v>
      </c>
      <c r="C1837" s="1" t="n">
        <v>0</v>
      </c>
      <c r="D1837" s="1" t="n">
        <v>0</v>
      </c>
      <c r="E1837" s="1" t="n">
        <v>2</v>
      </c>
      <c r="F1837" s="1" t="s">
        <v>41</v>
      </c>
      <c r="G1837" s="1" t="n">
        <f aca="false">PRODUCT(C1837+D1837+E1837)</f>
        <v>2</v>
      </c>
      <c r="H1837" s="48" t="n">
        <v>1</v>
      </c>
      <c r="I1837" s="106" t="n">
        <f aca="false">PRODUCT(G1837/H1837)</f>
        <v>2</v>
      </c>
      <c r="K1837" s="6"/>
    </row>
    <row r="1838" customFormat="false" ht="15" hidden="false" customHeight="false" outlineLevel="0" collapsed="false">
      <c r="A1838" s="54" t="n">
        <v>1837</v>
      </c>
      <c r="B1838" s="6" t="s">
        <v>3814</v>
      </c>
      <c r="C1838" s="1" t="n">
        <v>0</v>
      </c>
      <c r="D1838" s="1" t="n">
        <v>0</v>
      </c>
      <c r="E1838" s="1" t="n">
        <v>2</v>
      </c>
      <c r="F1838" s="1" t="s">
        <v>41</v>
      </c>
      <c r="G1838" s="1" t="n">
        <f aca="false">PRODUCT(C1838+D1838+E1838)</f>
        <v>2</v>
      </c>
      <c r="H1838" s="48" t="n">
        <v>1</v>
      </c>
      <c r="I1838" s="106" t="n">
        <f aca="false">PRODUCT(G1838/H1838)</f>
        <v>2</v>
      </c>
      <c r="K1838" s="6"/>
    </row>
    <row r="1839" customFormat="false" ht="15" hidden="false" customHeight="false" outlineLevel="0" collapsed="false">
      <c r="A1839" s="54" t="n">
        <v>1838</v>
      </c>
      <c r="B1839" s="6" t="s">
        <v>3815</v>
      </c>
      <c r="C1839" s="1" t="n">
        <v>0</v>
      </c>
      <c r="D1839" s="1" t="n">
        <v>0</v>
      </c>
      <c r="E1839" s="1" t="n">
        <v>2</v>
      </c>
      <c r="F1839" s="1" t="s">
        <v>41</v>
      </c>
      <c r="G1839" s="1" t="n">
        <f aca="false">PRODUCT(C1839+D1839+E1839)</f>
        <v>2</v>
      </c>
      <c r="H1839" s="48" t="n">
        <v>1</v>
      </c>
      <c r="I1839" s="106" t="n">
        <f aca="false">PRODUCT(G1839/H1839)</f>
        <v>2</v>
      </c>
      <c r="K1839" s="56"/>
    </row>
    <row r="1840" customFormat="false" ht="15" hidden="false" customHeight="false" outlineLevel="0" collapsed="false">
      <c r="A1840" s="54" t="n">
        <v>1839</v>
      </c>
      <c r="B1840" s="6" t="s">
        <v>3816</v>
      </c>
      <c r="C1840" s="1" t="n">
        <v>0</v>
      </c>
      <c r="D1840" s="1" t="n">
        <v>0</v>
      </c>
      <c r="E1840" s="1" t="n">
        <v>2</v>
      </c>
      <c r="F1840" s="1" t="s">
        <v>41</v>
      </c>
      <c r="G1840" s="1" t="n">
        <f aca="false">PRODUCT(C1840+D1840+E1840)</f>
        <v>2</v>
      </c>
      <c r="H1840" s="48" t="n">
        <v>1</v>
      </c>
      <c r="I1840" s="106" t="n">
        <f aca="false">PRODUCT(G1840/H1840)</f>
        <v>2</v>
      </c>
      <c r="K1840" s="6"/>
    </row>
    <row r="1841" customFormat="false" ht="15" hidden="false" customHeight="false" outlineLevel="0" collapsed="false">
      <c r="A1841" s="54" t="n">
        <v>1840</v>
      </c>
      <c r="B1841" s="6" t="s">
        <v>3832</v>
      </c>
      <c r="C1841" s="1" t="n">
        <v>0</v>
      </c>
      <c r="D1841" s="1" t="n">
        <v>0</v>
      </c>
      <c r="E1841" s="1" t="n">
        <v>2</v>
      </c>
      <c r="F1841" s="1" t="s">
        <v>41</v>
      </c>
      <c r="G1841" s="1" t="n">
        <f aca="false">PRODUCT(C1841+D1841+E1841)</f>
        <v>2</v>
      </c>
      <c r="H1841" s="48" t="n">
        <v>1</v>
      </c>
      <c r="I1841" s="106" t="n">
        <f aca="false">PRODUCT(G1841/H1841)</f>
        <v>2</v>
      </c>
      <c r="K1841" s="6"/>
    </row>
    <row r="1842" customFormat="false" ht="15" hidden="false" customHeight="false" outlineLevel="0" collapsed="false">
      <c r="A1842" s="54" t="n">
        <v>1841</v>
      </c>
      <c r="B1842" s="6" t="s">
        <v>3833</v>
      </c>
      <c r="C1842" s="1" t="n">
        <v>0</v>
      </c>
      <c r="D1842" s="1" t="n">
        <v>1</v>
      </c>
      <c r="E1842" s="1" t="n">
        <v>1</v>
      </c>
      <c r="F1842" s="1" t="s">
        <v>41</v>
      </c>
      <c r="G1842" s="1" t="n">
        <f aca="false">PRODUCT(C1842+D1842+E1842)</f>
        <v>2</v>
      </c>
      <c r="H1842" s="48" t="n">
        <v>1</v>
      </c>
      <c r="I1842" s="106" t="n">
        <f aca="false">PRODUCT(G1842/H1842)</f>
        <v>2</v>
      </c>
      <c r="K1842" s="6"/>
    </row>
    <row r="1843" customFormat="false" ht="15" hidden="false" customHeight="false" outlineLevel="0" collapsed="false">
      <c r="A1843" s="54" t="n">
        <v>1842</v>
      </c>
      <c r="B1843" s="6" t="s">
        <v>3841</v>
      </c>
      <c r="C1843" s="1" t="n">
        <v>0</v>
      </c>
      <c r="D1843" s="1" t="n">
        <v>0</v>
      </c>
      <c r="E1843" s="1" t="n">
        <v>2</v>
      </c>
      <c r="F1843" s="1" t="s">
        <v>41</v>
      </c>
      <c r="G1843" s="1" t="n">
        <f aca="false">PRODUCT(C1843+D1843+E1843)</f>
        <v>2</v>
      </c>
      <c r="H1843" s="48" t="n">
        <v>1</v>
      </c>
      <c r="I1843" s="106" t="n">
        <f aca="false">PRODUCT(G1843/H1843)</f>
        <v>2</v>
      </c>
      <c r="K1843" s="6"/>
    </row>
    <row r="1844" customFormat="false" ht="15" hidden="false" customHeight="false" outlineLevel="0" collapsed="false">
      <c r="A1844" s="54" t="n">
        <v>1843</v>
      </c>
      <c r="B1844" s="6" t="s">
        <v>3304</v>
      </c>
      <c r="C1844" s="1" t="n">
        <v>0</v>
      </c>
      <c r="D1844" s="1" t="n">
        <v>1</v>
      </c>
      <c r="E1844" s="1" t="n">
        <v>0</v>
      </c>
      <c r="F1844" s="1" t="s">
        <v>41</v>
      </c>
      <c r="G1844" s="1" t="n">
        <f aca="false">PRODUCT(C1844+D1844+E1844)</f>
        <v>1</v>
      </c>
      <c r="H1844" s="48" t="n">
        <v>13</v>
      </c>
      <c r="I1844" s="106" t="n">
        <f aca="false">PRODUCT(G1844/H1844)</f>
        <v>0.0769230769230769</v>
      </c>
      <c r="K1844" s="6"/>
    </row>
    <row r="1845" customFormat="false" ht="15" hidden="false" customHeight="false" outlineLevel="0" collapsed="false">
      <c r="A1845" s="54" t="n">
        <v>1844</v>
      </c>
      <c r="B1845" s="6" t="s">
        <v>3465</v>
      </c>
      <c r="C1845" s="1" t="n">
        <v>0</v>
      </c>
      <c r="D1845" s="1" t="n">
        <v>0</v>
      </c>
      <c r="E1845" s="1" t="n">
        <v>1</v>
      </c>
      <c r="F1845" s="1" t="s">
        <v>41</v>
      </c>
      <c r="G1845" s="1" t="n">
        <f aca="false">PRODUCT(C1845+D1845+E1845)</f>
        <v>1</v>
      </c>
      <c r="H1845" s="48" t="n">
        <v>5</v>
      </c>
      <c r="I1845" s="106" t="n">
        <f aca="false">PRODUCT(G1845/H1845)</f>
        <v>0.2</v>
      </c>
      <c r="K1845" s="6"/>
    </row>
    <row r="1846" customFormat="false" ht="15" hidden="false" customHeight="false" outlineLevel="0" collapsed="false">
      <c r="A1846" s="54" t="n">
        <v>1845</v>
      </c>
      <c r="B1846" s="6" t="s">
        <v>3552</v>
      </c>
      <c r="C1846" s="1" t="n">
        <v>0</v>
      </c>
      <c r="D1846" s="1" t="n">
        <v>0</v>
      </c>
      <c r="E1846" s="1" t="n">
        <v>1</v>
      </c>
      <c r="F1846" s="1" t="s">
        <v>41</v>
      </c>
      <c r="G1846" s="1" t="n">
        <f aca="false">PRODUCT(C1846+D1846+E1846)</f>
        <v>1</v>
      </c>
      <c r="H1846" s="48" t="n">
        <v>19</v>
      </c>
      <c r="I1846" s="106" t="n">
        <f aca="false">PRODUCT(G1846/H1846)</f>
        <v>0.0526315789473684</v>
      </c>
      <c r="K1846" s="6"/>
    </row>
    <row r="1847" customFormat="false" ht="15" hidden="false" customHeight="false" outlineLevel="0" collapsed="false">
      <c r="A1847" s="54" t="n">
        <v>1846</v>
      </c>
      <c r="B1847" s="6" t="s">
        <v>3572</v>
      </c>
      <c r="C1847" s="1" t="n">
        <v>0</v>
      </c>
      <c r="D1847" s="1" t="n">
        <v>1</v>
      </c>
      <c r="E1847" s="1" t="n">
        <v>0</v>
      </c>
      <c r="F1847" s="1" t="s">
        <v>41</v>
      </c>
      <c r="G1847" s="1" t="n">
        <f aca="false">PRODUCT(C1847+D1847+E1847)</f>
        <v>1</v>
      </c>
      <c r="H1847" s="48" t="n">
        <v>23</v>
      </c>
      <c r="I1847" s="106" t="n">
        <f aca="false">PRODUCT(G1847/H1847)</f>
        <v>0.0434782608695652</v>
      </c>
      <c r="K1847" s="6"/>
    </row>
    <row r="1848" customFormat="false" ht="15" hidden="false" customHeight="false" outlineLevel="0" collapsed="false">
      <c r="A1848" s="54" t="n">
        <v>1847</v>
      </c>
      <c r="B1848" s="6" t="s">
        <v>3624</v>
      </c>
      <c r="C1848" s="1" t="n">
        <v>0</v>
      </c>
      <c r="D1848" s="1" t="n">
        <v>1</v>
      </c>
      <c r="E1848" s="1" t="n">
        <v>0</v>
      </c>
      <c r="F1848" s="1" t="s">
        <v>41</v>
      </c>
      <c r="G1848" s="1" t="n">
        <f aca="false">PRODUCT(C1848+D1848+E1848)</f>
        <v>1</v>
      </c>
      <c r="H1848" s="48" t="n">
        <v>11</v>
      </c>
      <c r="I1848" s="106" t="n">
        <f aca="false">PRODUCT(G1848/H1848)</f>
        <v>0.0909090909090909</v>
      </c>
      <c r="K1848" s="6"/>
    </row>
    <row r="1849" customFormat="false" ht="15" hidden="false" customHeight="false" outlineLevel="0" collapsed="false">
      <c r="A1849" s="54" t="n">
        <v>1848</v>
      </c>
      <c r="B1849" s="6" t="s">
        <v>3633</v>
      </c>
      <c r="C1849" s="1" t="n">
        <v>0</v>
      </c>
      <c r="D1849" s="1" t="n">
        <v>1</v>
      </c>
      <c r="E1849" s="1" t="n">
        <v>0</v>
      </c>
      <c r="F1849" s="1" t="s">
        <v>41</v>
      </c>
      <c r="G1849" s="1" t="n">
        <f aca="false">PRODUCT(C1849+D1849+E1849)</f>
        <v>1</v>
      </c>
      <c r="H1849" s="48" t="n">
        <v>19</v>
      </c>
      <c r="I1849" s="106" t="n">
        <f aca="false">PRODUCT(G1849/H1849)</f>
        <v>0.0526315789473684</v>
      </c>
      <c r="K1849" s="6"/>
    </row>
    <row r="1850" customFormat="false" ht="15" hidden="false" customHeight="false" outlineLevel="0" collapsed="false">
      <c r="A1850" s="54" t="n">
        <v>1849</v>
      </c>
      <c r="B1850" s="6" t="s">
        <v>3684</v>
      </c>
      <c r="C1850" s="1" t="n">
        <v>0</v>
      </c>
      <c r="D1850" s="1" t="n">
        <v>1</v>
      </c>
      <c r="E1850" s="1" t="n">
        <v>0</v>
      </c>
      <c r="F1850" s="1" t="s">
        <v>41</v>
      </c>
      <c r="G1850" s="1" t="n">
        <f aca="false">PRODUCT(C1850+D1850+E1850)</f>
        <v>1</v>
      </c>
      <c r="H1850" s="48" t="n">
        <v>13</v>
      </c>
      <c r="I1850" s="106" t="n">
        <f aca="false">PRODUCT(G1850/H1850)</f>
        <v>0.0769230769230769</v>
      </c>
      <c r="K1850" s="6"/>
    </row>
    <row r="1851" customFormat="false" ht="15" hidden="false" customHeight="false" outlineLevel="0" collapsed="false">
      <c r="A1851" s="54" t="n">
        <v>1850</v>
      </c>
      <c r="B1851" s="6" t="s">
        <v>3686</v>
      </c>
      <c r="C1851" s="1" t="n">
        <v>0</v>
      </c>
      <c r="D1851" s="1" t="n">
        <v>0</v>
      </c>
      <c r="E1851" s="1" t="n">
        <v>1</v>
      </c>
      <c r="F1851" s="1" t="s">
        <v>41</v>
      </c>
      <c r="G1851" s="1" t="n">
        <f aca="false">PRODUCT(C1851+D1851+E1851)</f>
        <v>1</v>
      </c>
      <c r="H1851" s="48" t="n">
        <v>9</v>
      </c>
      <c r="I1851" s="106" t="n">
        <f aca="false">PRODUCT(G1851/H1851)</f>
        <v>0.111111111111111</v>
      </c>
      <c r="K1851" s="6"/>
    </row>
    <row r="1852" customFormat="false" ht="15" hidden="false" customHeight="false" outlineLevel="0" collapsed="false">
      <c r="A1852" s="54" t="n">
        <v>1851</v>
      </c>
      <c r="B1852" s="6" t="s">
        <v>3689</v>
      </c>
      <c r="C1852" s="1" t="n">
        <v>0</v>
      </c>
      <c r="D1852" s="1" t="n">
        <v>0</v>
      </c>
      <c r="E1852" s="1" t="n">
        <v>1</v>
      </c>
      <c r="F1852" s="1" t="s">
        <v>41</v>
      </c>
      <c r="G1852" s="1" t="n">
        <f aca="false">PRODUCT(C1852+D1852+E1852)</f>
        <v>1</v>
      </c>
      <c r="H1852" s="48" t="n">
        <v>8</v>
      </c>
      <c r="I1852" s="106" t="n">
        <f aca="false">PRODUCT(G1852/H1852)</f>
        <v>0.125</v>
      </c>
      <c r="K1852" s="6"/>
    </row>
    <row r="1853" customFormat="false" ht="15" hidden="false" customHeight="false" outlineLevel="0" collapsed="false">
      <c r="A1853" s="54" t="n">
        <v>1852</v>
      </c>
      <c r="B1853" s="6" t="s">
        <v>3692</v>
      </c>
      <c r="C1853" s="1" t="n">
        <v>0</v>
      </c>
      <c r="D1853" s="1" t="n">
        <v>1</v>
      </c>
      <c r="E1853" s="1" t="n">
        <v>0</v>
      </c>
      <c r="F1853" s="1" t="s">
        <v>41</v>
      </c>
      <c r="G1853" s="1" t="n">
        <f aca="false">PRODUCT(C1853+D1853+E1853)</f>
        <v>1</v>
      </c>
      <c r="H1853" s="48" t="n">
        <v>16</v>
      </c>
      <c r="I1853" s="106" t="n">
        <f aca="false">PRODUCT(G1853/H1853)</f>
        <v>0.0625</v>
      </c>
      <c r="K1853" s="6"/>
    </row>
    <row r="1854" customFormat="false" ht="15" hidden="false" customHeight="false" outlineLevel="0" collapsed="false">
      <c r="A1854" s="54" t="n">
        <v>1853</v>
      </c>
      <c r="B1854" s="6" t="s">
        <v>3697</v>
      </c>
      <c r="C1854" s="1" t="n">
        <v>0</v>
      </c>
      <c r="D1854" s="1" t="n">
        <v>0</v>
      </c>
      <c r="E1854" s="1" t="n">
        <v>1</v>
      </c>
      <c r="F1854" s="1" t="s">
        <v>41</v>
      </c>
      <c r="G1854" s="1" t="n">
        <f aca="false">PRODUCT(C1854+D1854+E1854)</f>
        <v>1</v>
      </c>
      <c r="H1854" s="48" t="n">
        <v>8</v>
      </c>
      <c r="I1854" s="106" t="n">
        <f aca="false">PRODUCT(G1854/H1854)</f>
        <v>0.125</v>
      </c>
      <c r="K1854" s="6"/>
    </row>
    <row r="1855" customFormat="false" ht="15" hidden="false" customHeight="false" outlineLevel="0" collapsed="false">
      <c r="A1855" s="54" t="n">
        <v>1854</v>
      </c>
      <c r="B1855" s="6" t="s">
        <v>3711</v>
      </c>
      <c r="C1855" s="1" t="n">
        <v>0</v>
      </c>
      <c r="D1855" s="1" t="n">
        <v>0</v>
      </c>
      <c r="E1855" s="1" t="n">
        <v>1</v>
      </c>
      <c r="F1855" s="1" t="s">
        <v>41</v>
      </c>
      <c r="G1855" s="1" t="n">
        <f aca="false">PRODUCT(C1855+D1855+E1855)</f>
        <v>1</v>
      </c>
      <c r="H1855" s="48" t="n">
        <v>11</v>
      </c>
      <c r="I1855" s="106" t="n">
        <f aca="false">PRODUCT(G1855/H1855)</f>
        <v>0.0909090909090909</v>
      </c>
      <c r="K1855" s="6"/>
    </row>
    <row r="1856" customFormat="false" ht="15" hidden="false" customHeight="false" outlineLevel="0" collapsed="false">
      <c r="A1856" s="54" t="n">
        <v>1855</v>
      </c>
      <c r="B1856" s="6" t="s">
        <v>3714</v>
      </c>
      <c r="C1856" s="1" t="n">
        <v>0</v>
      </c>
      <c r="D1856" s="1" t="n">
        <v>1</v>
      </c>
      <c r="E1856" s="1" t="n">
        <v>0</v>
      </c>
      <c r="F1856" s="1" t="s">
        <v>41</v>
      </c>
      <c r="G1856" s="1" t="n">
        <f aca="false">PRODUCT(C1856+D1856+E1856)</f>
        <v>1</v>
      </c>
      <c r="H1856" s="48" t="n">
        <v>11</v>
      </c>
      <c r="I1856" s="106" t="n">
        <f aca="false">PRODUCT(G1856/H1856)</f>
        <v>0.0909090909090909</v>
      </c>
      <c r="K1856" s="6"/>
    </row>
    <row r="1857" customFormat="false" ht="15" hidden="false" customHeight="false" outlineLevel="0" collapsed="false">
      <c r="A1857" s="54" t="n">
        <v>1856</v>
      </c>
      <c r="B1857" s="6" t="s">
        <v>3734</v>
      </c>
      <c r="C1857" s="1" t="n">
        <v>0</v>
      </c>
      <c r="D1857" s="1" t="n">
        <v>1</v>
      </c>
      <c r="E1857" s="1" t="n">
        <v>0</v>
      </c>
      <c r="F1857" s="1" t="s">
        <v>41</v>
      </c>
      <c r="G1857" s="1" t="n">
        <f aca="false">PRODUCT(C1857+D1857+E1857)</f>
        <v>1</v>
      </c>
      <c r="H1857" s="48" t="n">
        <v>8</v>
      </c>
      <c r="I1857" s="106" t="n">
        <f aca="false">PRODUCT(G1857/H1857)</f>
        <v>0.125</v>
      </c>
      <c r="K1857" s="6"/>
    </row>
    <row r="1858" customFormat="false" ht="15" hidden="false" customHeight="false" outlineLevel="0" collapsed="false">
      <c r="A1858" s="54" t="n">
        <v>1857</v>
      </c>
      <c r="B1858" s="56" t="s">
        <v>3736</v>
      </c>
      <c r="C1858" s="1" t="n">
        <v>0</v>
      </c>
      <c r="D1858" s="1" t="n">
        <v>1</v>
      </c>
      <c r="E1858" s="1" t="n">
        <v>0</v>
      </c>
      <c r="F1858" s="1" t="s">
        <v>41</v>
      </c>
      <c r="G1858" s="1" t="n">
        <f aca="false">PRODUCT(C1858+D1858+E1858)</f>
        <v>1</v>
      </c>
      <c r="H1858" s="48" t="n">
        <v>7</v>
      </c>
      <c r="I1858" s="106" t="n">
        <f aca="false">PRODUCT(G1858/H1858)</f>
        <v>0.142857142857143</v>
      </c>
      <c r="K1858" s="69"/>
    </row>
    <row r="1859" customFormat="false" ht="15" hidden="false" customHeight="false" outlineLevel="0" collapsed="false">
      <c r="A1859" s="54" t="n">
        <v>1858</v>
      </c>
      <c r="B1859" s="6" t="s">
        <v>3746</v>
      </c>
      <c r="C1859" s="1" t="n">
        <v>0</v>
      </c>
      <c r="D1859" s="1" t="n">
        <v>0</v>
      </c>
      <c r="E1859" s="1" t="n">
        <v>1</v>
      </c>
      <c r="F1859" s="1" t="s">
        <v>41</v>
      </c>
      <c r="G1859" s="1" t="n">
        <f aca="false">PRODUCT(C1859+D1859+E1859)</f>
        <v>1</v>
      </c>
      <c r="H1859" s="48" t="n">
        <v>7</v>
      </c>
      <c r="I1859" s="106" t="n">
        <f aca="false">PRODUCT(G1859/H1859)</f>
        <v>0.142857142857143</v>
      </c>
      <c r="K1859" s="6"/>
    </row>
    <row r="1860" customFormat="false" ht="15" hidden="false" customHeight="false" outlineLevel="0" collapsed="false">
      <c r="A1860" s="54" t="n">
        <v>1859</v>
      </c>
      <c r="B1860" s="6" t="s">
        <v>3747</v>
      </c>
      <c r="C1860" s="1" t="n">
        <v>0</v>
      </c>
      <c r="D1860" s="1" t="n">
        <v>1</v>
      </c>
      <c r="E1860" s="1" t="n">
        <v>0</v>
      </c>
      <c r="F1860" s="1" t="s">
        <v>41</v>
      </c>
      <c r="G1860" s="1" t="n">
        <f aca="false">PRODUCT(C1860+D1860+E1860)</f>
        <v>1</v>
      </c>
      <c r="H1860" s="48" t="n">
        <v>7</v>
      </c>
      <c r="I1860" s="106" t="n">
        <f aca="false">PRODUCT(G1860/H1860)</f>
        <v>0.142857142857143</v>
      </c>
      <c r="K1860" s="6"/>
    </row>
    <row r="1861" customFormat="false" ht="15" hidden="false" customHeight="false" outlineLevel="0" collapsed="false">
      <c r="A1861" s="54" t="n">
        <v>1860</v>
      </c>
      <c r="B1861" s="6" t="s">
        <v>3752</v>
      </c>
      <c r="C1861" s="1" t="n">
        <v>0</v>
      </c>
      <c r="D1861" s="1" t="n">
        <v>0</v>
      </c>
      <c r="E1861" s="1" t="n">
        <v>1</v>
      </c>
      <c r="F1861" s="1" t="s">
        <v>41</v>
      </c>
      <c r="G1861" s="1" t="n">
        <f aca="false">PRODUCT(C1861+D1861+E1861)</f>
        <v>1</v>
      </c>
      <c r="H1861" s="48" t="n">
        <v>7</v>
      </c>
      <c r="I1861" s="106" t="n">
        <f aca="false">PRODUCT(G1861/H1861)</f>
        <v>0.142857142857143</v>
      </c>
      <c r="K1861" s="6"/>
    </row>
    <row r="1862" customFormat="false" ht="15" hidden="false" customHeight="false" outlineLevel="0" collapsed="false">
      <c r="A1862" s="6" t="s">
        <v>695</v>
      </c>
      <c r="B1862" s="6" t="s">
        <v>3753</v>
      </c>
      <c r="C1862" s="1" t="n">
        <v>0</v>
      </c>
      <c r="D1862" s="1" t="n">
        <v>0</v>
      </c>
      <c r="E1862" s="1" t="n">
        <v>1</v>
      </c>
      <c r="F1862" s="1" t="s">
        <v>41</v>
      </c>
      <c r="G1862" s="1" t="n">
        <f aca="false">PRODUCT(C1862+D1862+E1862)</f>
        <v>1</v>
      </c>
      <c r="H1862" s="48" t="n">
        <v>3</v>
      </c>
      <c r="I1862" s="106" t="n">
        <f aca="false">PRODUCT(G1862/H1862)</f>
        <v>0.333333333333333</v>
      </c>
      <c r="K1862" s="6"/>
    </row>
    <row r="1863" customFormat="false" ht="15" hidden="false" customHeight="false" outlineLevel="0" collapsed="false">
      <c r="A1863" s="6" t="s">
        <v>695</v>
      </c>
      <c r="B1863" s="6" t="s">
        <v>3758</v>
      </c>
      <c r="C1863" s="1" t="n">
        <v>0</v>
      </c>
      <c r="D1863" s="1" t="n">
        <v>0</v>
      </c>
      <c r="E1863" s="1" t="n">
        <v>1</v>
      </c>
      <c r="F1863" s="1" t="s">
        <v>41</v>
      </c>
      <c r="G1863" s="1" t="n">
        <f aca="false">PRODUCT(C1863+D1863+E1863)</f>
        <v>1</v>
      </c>
      <c r="H1863" s="48" t="n">
        <v>8</v>
      </c>
      <c r="I1863" s="106" t="n">
        <f aca="false">PRODUCT(G1863/H1863)</f>
        <v>0.125</v>
      </c>
      <c r="K1863" s="6"/>
    </row>
    <row r="1864" customFormat="false" ht="15" hidden="false" customHeight="false" outlineLevel="0" collapsed="false">
      <c r="A1864" s="6" t="s">
        <v>695</v>
      </c>
      <c r="B1864" s="6" t="s">
        <v>3760</v>
      </c>
      <c r="C1864" s="1" t="n">
        <v>0</v>
      </c>
      <c r="D1864" s="1" t="n">
        <v>1</v>
      </c>
      <c r="E1864" s="1" t="n">
        <v>0</v>
      </c>
      <c r="F1864" s="1" t="s">
        <v>41</v>
      </c>
      <c r="G1864" s="1" t="n">
        <f aca="false">PRODUCT(C1864+D1864+E1864)</f>
        <v>1</v>
      </c>
      <c r="H1864" s="48" t="n">
        <v>7</v>
      </c>
      <c r="I1864" s="106" t="n">
        <f aca="false">PRODUCT(G1864/H1864)</f>
        <v>0.142857142857143</v>
      </c>
      <c r="K1864" s="6"/>
    </row>
    <row r="1865" customFormat="false" ht="15" hidden="false" customHeight="false" outlineLevel="0" collapsed="false">
      <c r="A1865" s="6" t="s">
        <v>695</v>
      </c>
      <c r="B1865" s="6" t="s">
        <v>3761</v>
      </c>
      <c r="C1865" s="1" t="n">
        <v>0</v>
      </c>
      <c r="D1865" s="1" t="n">
        <v>1</v>
      </c>
      <c r="E1865" s="1" t="n">
        <v>0</v>
      </c>
      <c r="F1865" s="1" t="s">
        <v>41</v>
      </c>
      <c r="G1865" s="1" t="n">
        <f aca="false">PRODUCT(C1865+D1865+E1865)</f>
        <v>1</v>
      </c>
      <c r="H1865" s="48" t="n">
        <v>6</v>
      </c>
      <c r="I1865" s="106" t="n">
        <f aca="false">PRODUCT(G1865/H1865)</f>
        <v>0.166666666666667</v>
      </c>
      <c r="K1865" s="6"/>
    </row>
    <row r="1866" customFormat="false" ht="15" hidden="false" customHeight="false" outlineLevel="0" collapsed="false">
      <c r="B1866" s="6" t="s">
        <v>3766</v>
      </c>
      <c r="C1866" s="1" t="n">
        <v>0</v>
      </c>
      <c r="D1866" s="1" t="n">
        <v>1</v>
      </c>
      <c r="E1866" s="1" t="n">
        <v>0</v>
      </c>
      <c r="F1866" s="1" t="s">
        <v>41</v>
      </c>
      <c r="G1866" s="1" t="n">
        <f aca="false">PRODUCT(C1866+D1866+E1866)</f>
        <v>1</v>
      </c>
      <c r="H1866" s="48" t="n">
        <v>8</v>
      </c>
      <c r="I1866" s="106" t="n">
        <f aca="false">PRODUCT(G1866/H1866)</f>
        <v>0.125</v>
      </c>
      <c r="K1866" s="6"/>
    </row>
    <row r="1867" customFormat="false" ht="15" hidden="false" customHeight="false" outlineLevel="0" collapsed="false">
      <c r="B1867" s="6" t="s">
        <v>3769</v>
      </c>
      <c r="C1867" s="1" t="n">
        <v>0</v>
      </c>
      <c r="D1867" s="1" t="n">
        <v>0</v>
      </c>
      <c r="E1867" s="1" t="n">
        <v>1</v>
      </c>
      <c r="F1867" s="1" t="s">
        <v>41</v>
      </c>
      <c r="G1867" s="1" t="n">
        <f aca="false">PRODUCT(C1867+D1867+E1867)</f>
        <v>1</v>
      </c>
      <c r="H1867" s="48" t="n">
        <v>9</v>
      </c>
      <c r="I1867" s="106" t="n">
        <f aca="false">PRODUCT(G1867/H1867)</f>
        <v>0.111111111111111</v>
      </c>
      <c r="K1867" s="6"/>
    </row>
    <row r="1868" customFormat="false" ht="15" hidden="false" customHeight="false" outlineLevel="0" collapsed="false">
      <c r="B1868" s="6" t="s">
        <v>3771</v>
      </c>
      <c r="C1868" s="1" t="n">
        <v>0</v>
      </c>
      <c r="D1868" s="1" t="n">
        <v>0</v>
      </c>
      <c r="E1868" s="1" t="n">
        <v>1</v>
      </c>
      <c r="F1868" s="1" t="s">
        <v>41</v>
      </c>
      <c r="G1868" s="1" t="n">
        <f aca="false">PRODUCT(C1868+D1868+E1868)</f>
        <v>1</v>
      </c>
      <c r="H1868" s="48" t="n">
        <v>9</v>
      </c>
      <c r="I1868" s="106" t="n">
        <f aca="false">PRODUCT(G1868/H1868)</f>
        <v>0.111111111111111</v>
      </c>
      <c r="K1868" s="6"/>
    </row>
    <row r="1869" customFormat="false" ht="15" hidden="false" customHeight="false" outlineLevel="0" collapsed="false">
      <c r="B1869" s="6" t="s">
        <v>3773</v>
      </c>
      <c r="C1869" s="1" t="n">
        <v>0</v>
      </c>
      <c r="D1869" s="1" t="n">
        <v>0</v>
      </c>
      <c r="E1869" s="1" t="n">
        <v>1</v>
      </c>
      <c r="F1869" s="1" t="s">
        <v>41</v>
      </c>
      <c r="G1869" s="1" t="n">
        <f aca="false">PRODUCT(C1869+D1869+E1869)</f>
        <v>1</v>
      </c>
      <c r="H1869" s="48" t="n">
        <v>7</v>
      </c>
      <c r="I1869" s="106" t="n">
        <f aca="false">PRODUCT(G1869/H1869)</f>
        <v>0.142857142857143</v>
      </c>
      <c r="K1869" s="6"/>
    </row>
    <row r="1870" customFormat="false" ht="15" hidden="false" customHeight="false" outlineLevel="0" collapsed="false">
      <c r="B1870" s="6" t="s">
        <v>3776</v>
      </c>
      <c r="C1870" s="1" t="n">
        <v>0</v>
      </c>
      <c r="D1870" s="1" t="n">
        <v>1</v>
      </c>
      <c r="E1870" s="1" t="n">
        <v>0</v>
      </c>
      <c r="F1870" s="1" t="s">
        <v>41</v>
      </c>
      <c r="G1870" s="1" t="n">
        <f aca="false">PRODUCT(C1870+D1870+E1870)</f>
        <v>1</v>
      </c>
      <c r="H1870" s="48" t="n">
        <v>6</v>
      </c>
      <c r="I1870" s="106" t="n">
        <f aca="false">PRODUCT(G1870/H1870)</f>
        <v>0.166666666666667</v>
      </c>
      <c r="K1870" s="6"/>
    </row>
    <row r="1871" customFormat="false" ht="15" hidden="false" customHeight="false" outlineLevel="0" collapsed="false">
      <c r="B1871" s="6" t="s">
        <v>3779</v>
      </c>
      <c r="C1871" s="1" t="n">
        <v>0</v>
      </c>
      <c r="D1871" s="1" t="n">
        <v>1</v>
      </c>
      <c r="E1871" s="1" t="n">
        <v>0</v>
      </c>
      <c r="F1871" s="1" t="s">
        <v>41</v>
      </c>
      <c r="G1871" s="1" t="n">
        <f aca="false">PRODUCT(C1871+D1871+E1871)</f>
        <v>1</v>
      </c>
      <c r="H1871" s="48" t="n">
        <v>5</v>
      </c>
      <c r="I1871" s="106" t="n">
        <f aca="false">PRODUCT(G1871/H1871)</f>
        <v>0.2</v>
      </c>
      <c r="K1871" s="6"/>
    </row>
    <row r="1872" customFormat="false" ht="15" hidden="false" customHeight="false" outlineLevel="0" collapsed="false">
      <c r="B1872" s="6" t="s">
        <v>3780</v>
      </c>
      <c r="C1872" s="1" t="n">
        <v>0</v>
      </c>
      <c r="D1872" s="1" t="n">
        <v>1</v>
      </c>
      <c r="E1872" s="1" t="n">
        <v>0</v>
      </c>
      <c r="F1872" s="1" t="s">
        <v>41</v>
      </c>
      <c r="G1872" s="1" t="n">
        <f aca="false">PRODUCT(C1872+D1872+E1872)</f>
        <v>1</v>
      </c>
      <c r="H1872" s="48" t="n">
        <v>4</v>
      </c>
      <c r="I1872" s="106" t="n">
        <f aca="false">PRODUCT(G1872/H1872)</f>
        <v>0.25</v>
      </c>
      <c r="K1872" s="6"/>
    </row>
    <row r="1873" customFormat="false" ht="15" hidden="false" customHeight="false" outlineLevel="0" collapsed="false">
      <c r="B1873" s="6" t="s">
        <v>3788</v>
      </c>
      <c r="C1873" s="1" t="n">
        <v>0</v>
      </c>
      <c r="D1873" s="1" t="n">
        <v>0</v>
      </c>
      <c r="E1873" s="1" t="n">
        <v>1</v>
      </c>
      <c r="F1873" s="1" t="s">
        <v>41</v>
      </c>
      <c r="G1873" s="1" t="n">
        <f aca="false">PRODUCT(C1873+D1873+E1873)</f>
        <v>1</v>
      </c>
      <c r="H1873" s="48" t="n">
        <v>5</v>
      </c>
      <c r="I1873" s="106" t="n">
        <f aca="false">PRODUCT(G1873/H1873)</f>
        <v>0.2</v>
      </c>
      <c r="K1873" s="6"/>
    </row>
    <row r="1874" customFormat="false" ht="15" hidden="false" customHeight="false" outlineLevel="0" collapsed="false">
      <c r="B1874" s="6" t="s">
        <v>3791</v>
      </c>
      <c r="C1874" s="1" t="n">
        <v>0</v>
      </c>
      <c r="D1874" s="1" t="n">
        <v>1</v>
      </c>
      <c r="E1874" s="1" t="n">
        <v>0</v>
      </c>
      <c r="F1874" s="1" t="s">
        <v>41</v>
      </c>
      <c r="G1874" s="1" t="n">
        <f aca="false">PRODUCT(C1874+D1874+E1874)</f>
        <v>1</v>
      </c>
      <c r="H1874" s="48" t="n">
        <v>5</v>
      </c>
      <c r="I1874" s="106" t="n">
        <f aca="false">PRODUCT(G1874/H1874)</f>
        <v>0.2</v>
      </c>
      <c r="K1874" s="6"/>
    </row>
    <row r="1875" customFormat="false" ht="15" hidden="false" customHeight="false" outlineLevel="0" collapsed="false">
      <c r="B1875" s="6" t="s">
        <v>3792</v>
      </c>
      <c r="C1875" s="1" t="n">
        <v>0</v>
      </c>
      <c r="D1875" s="1" t="n">
        <v>1</v>
      </c>
      <c r="E1875" s="1" t="n">
        <v>0</v>
      </c>
      <c r="F1875" s="1" t="s">
        <v>41</v>
      </c>
      <c r="G1875" s="1" t="n">
        <f aca="false">PRODUCT(C1875+D1875+E1875)</f>
        <v>1</v>
      </c>
      <c r="H1875" s="48" t="n">
        <v>5</v>
      </c>
      <c r="I1875" s="106" t="n">
        <f aca="false">PRODUCT(G1875/H1875)</f>
        <v>0.2</v>
      </c>
      <c r="K1875" s="6"/>
    </row>
    <row r="1876" customFormat="false" ht="15" hidden="false" customHeight="false" outlineLevel="0" collapsed="false">
      <c r="B1876" s="6" t="s">
        <v>3795</v>
      </c>
      <c r="C1876" s="1" t="n">
        <v>0</v>
      </c>
      <c r="D1876" s="1" t="n">
        <v>0</v>
      </c>
      <c r="E1876" s="1" t="n">
        <v>1</v>
      </c>
      <c r="F1876" s="1" t="s">
        <v>41</v>
      </c>
      <c r="G1876" s="1" t="n">
        <f aca="false">PRODUCT(C1876+D1876+E1876)</f>
        <v>1</v>
      </c>
      <c r="H1876" s="48" t="n">
        <v>7</v>
      </c>
      <c r="I1876" s="106" t="n">
        <f aca="false">PRODUCT(G1876/H1876)</f>
        <v>0.142857142857143</v>
      </c>
      <c r="K1876" s="6"/>
    </row>
    <row r="1877" customFormat="false" ht="15" hidden="false" customHeight="false" outlineLevel="0" collapsed="false">
      <c r="B1877" s="6" t="s">
        <v>3798</v>
      </c>
      <c r="C1877" s="1" t="n">
        <v>0</v>
      </c>
      <c r="D1877" s="1" t="n">
        <v>1</v>
      </c>
      <c r="E1877" s="1" t="n">
        <v>0</v>
      </c>
      <c r="F1877" s="1" t="s">
        <v>41</v>
      </c>
      <c r="G1877" s="1" t="n">
        <f aca="false">PRODUCT(C1877+D1877+E1877)</f>
        <v>1</v>
      </c>
      <c r="H1877" s="48" t="n">
        <v>7</v>
      </c>
      <c r="I1877" s="106" t="n">
        <f aca="false">PRODUCT(G1877/H1877)</f>
        <v>0.142857142857143</v>
      </c>
      <c r="K1877" s="6"/>
    </row>
    <row r="1878" customFormat="false" ht="15" hidden="false" customHeight="false" outlineLevel="0" collapsed="false">
      <c r="B1878" s="6" t="s">
        <v>3802</v>
      </c>
      <c r="C1878" s="1" t="n">
        <v>0</v>
      </c>
      <c r="D1878" s="1" t="n">
        <v>1</v>
      </c>
      <c r="E1878" s="1" t="n">
        <v>0</v>
      </c>
      <c r="F1878" s="1" t="s">
        <v>41</v>
      </c>
      <c r="G1878" s="1" t="n">
        <f aca="false">PRODUCT(C1878+D1878+E1878)</f>
        <v>1</v>
      </c>
      <c r="H1878" s="48" t="n">
        <v>7</v>
      </c>
      <c r="I1878" s="106" t="n">
        <f aca="false">PRODUCT(G1878/H1878)</f>
        <v>0.142857142857143</v>
      </c>
      <c r="K1878" s="6"/>
    </row>
    <row r="1879" customFormat="false" ht="15" hidden="false" customHeight="false" outlineLevel="0" collapsed="false">
      <c r="B1879" s="6" t="s">
        <v>3804</v>
      </c>
      <c r="C1879" s="1" t="n">
        <v>0</v>
      </c>
      <c r="D1879" s="1" t="n">
        <v>1</v>
      </c>
      <c r="E1879" s="1" t="n">
        <v>0</v>
      </c>
      <c r="F1879" s="1" t="s">
        <v>41</v>
      </c>
      <c r="G1879" s="1" t="n">
        <f aca="false">PRODUCT(C1879+D1879+E1879)</f>
        <v>1</v>
      </c>
      <c r="H1879" s="48" t="n">
        <v>6</v>
      </c>
      <c r="I1879" s="106" t="n">
        <f aca="false">PRODUCT(G1879/H1879)</f>
        <v>0.166666666666667</v>
      </c>
      <c r="K1879" s="6"/>
    </row>
    <row r="1880" customFormat="false" ht="15" hidden="false" customHeight="false" outlineLevel="0" collapsed="false">
      <c r="B1880" s="6" t="s">
        <v>3805</v>
      </c>
      <c r="C1880" s="1" t="n">
        <v>0</v>
      </c>
      <c r="D1880" s="1" t="n">
        <v>0</v>
      </c>
      <c r="E1880" s="1" t="n">
        <v>1</v>
      </c>
      <c r="F1880" s="1" t="s">
        <v>41</v>
      </c>
      <c r="G1880" s="1" t="n">
        <f aca="false">PRODUCT(C1880+D1880+E1880)</f>
        <v>1</v>
      </c>
      <c r="H1880" s="48" t="n">
        <v>4</v>
      </c>
      <c r="I1880" s="106" t="n">
        <f aca="false">PRODUCT(G1880/H1880)</f>
        <v>0.25</v>
      </c>
      <c r="K1880" s="6"/>
    </row>
    <row r="1881" customFormat="false" ht="15" hidden="false" customHeight="false" outlineLevel="0" collapsed="false">
      <c r="B1881" s="6" t="s">
        <v>3807</v>
      </c>
      <c r="C1881" s="1" t="n">
        <v>0</v>
      </c>
      <c r="D1881" s="1" t="n">
        <v>0</v>
      </c>
      <c r="E1881" s="1" t="n">
        <v>1</v>
      </c>
      <c r="F1881" s="1" t="s">
        <v>41</v>
      </c>
      <c r="G1881" s="1" t="n">
        <f aca="false">PRODUCT(C1881+D1881+E1881)</f>
        <v>1</v>
      </c>
      <c r="H1881" s="48" t="n">
        <v>2</v>
      </c>
      <c r="I1881" s="106" t="n">
        <f aca="false">PRODUCT(G1881/H1881)</f>
        <v>0.5</v>
      </c>
      <c r="K1881" s="6"/>
    </row>
    <row r="1882" customFormat="false" ht="15" hidden="false" customHeight="false" outlineLevel="0" collapsed="false">
      <c r="B1882" s="6" t="s">
        <v>3808</v>
      </c>
      <c r="C1882" s="1" t="n">
        <v>0</v>
      </c>
      <c r="D1882" s="1" t="n">
        <v>1</v>
      </c>
      <c r="E1882" s="1" t="n">
        <v>0</v>
      </c>
      <c r="F1882" s="1" t="s">
        <v>41</v>
      </c>
      <c r="G1882" s="1" t="n">
        <f aca="false">PRODUCT(C1882+D1882+E1882)</f>
        <v>1</v>
      </c>
      <c r="H1882" s="48" t="n">
        <v>6</v>
      </c>
      <c r="I1882" s="106" t="n">
        <f aca="false">PRODUCT(G1882/H1882)</f>
        <v>0.166666666666667</v>
      </c>
      <c r="K1882" s="6"/>
    </row>
    <row r="1883" customFormat="false" ht="15" hidden="false" customHeight="false" outlineLevel="0" collapsed="false">
      <c r="B1883" s="6" t="s">
        <v>3812</v>
      </c>
      <c r="C1883" s="1" t="n">
        <v>0</v>
      </c>
      <c r="D1883" s="1" t="n">
        <v>1</v>
      </c>
      <c r="E1883" s="1" t="n">
        <v>0</v>
      </c>
      <c r="F1883" s="1" t="s">
        <v>41</v>
      </c>
      <c r="G1883" s="1" t="n">
        <f aca="false">PRODUCT(C1883+D1883+E1883)</f>
        <v>1</v>
      </c>
      <c r="H1883" s="48" t="n">
        <v>6</v>
      </c>
      <c r="I1883" s="106" t="n">
        <f aca="false">PRODUCT(G1883/H1883)</f>
        <v>0.166666666666667</v>
      </c>
      <c r="K1883" s="6"/>
    </row>
    <row r="1884" customFormat="false" ht="15" hidden="false" customHeight="false" outlineLevel="0" collapsed="false">
      <c r="B1884" s="6" t="s">
        <v>3817</v>
      </c>
      <c r="C1884" s="1" t="n">
        <v>0</v>
      </c>
      <c r="D1884" s="1" t="n">
        <v>1</v>
      </c>
      <c r="E1884" s="1" t="n">
        <v>0</v>
      </c>
      <c r="F1884" s="1" t="s">
        <v>41</v>
      </c>
      <c r="G1884" s="1" t="n">
        <f aca="false">PRODUCT(C1884+D1884+E1884)</f>
        <v>1</v>
      </c>
      <c r="H1884" s="48" t="n">
        <v>6</v>
      </c>
      <c r="I1884" s="106" t="n">
        <f aca="false">PRODUCT(G1884/H1884)</f>
        <v>0.166666666666667</v>
      </c>
      <c r="K1884" s="6"/>
    </row>
    <row r="1885" customFormat="false" ht="15" hidden="false" customHeight="false" outlineLevel="0" collapsed="false">
      <c r="B1885" s="6" t="s">
        <v>3820</v>
      </c>
      <c r="C1885" s="1" t="n">
        <v>0</v>
      </c>
      <c r="D1885" s="1" t="n">
        <v>0</v>
      </c>
      <c r="E1885" s="1" t="n">
        <v>1</v>
      </c>
      <c r="F1885" s="1" t="s">
        <v>41</v>
      </c>
      <c r="G1885" s="1" t="n">
        <f aca="false">PRODUCT(C1885+D1885+E1885)</f>
        <v>1</v>
      </c>
      <c r="H1885" s="48" t="n">
        <v>4</v>
      </c>
      <c r="I1885" s="106" t="n">
        <f aca="false">PRODUCT(G1885/H1885)</f>
        <v>0.25</v>
      </c>
      <c r="K1885" s="6"/>
    </row>
    <row r="1886" customFormat="false" ht="15" hidden="false" customHeight="false" outlineLevel="0" collapsed="false">
      <c r="B1886" s="6" t="s">
        <v>3821</v>
      </c>
      <c r="C1886" s="1" t="n">
        <v>0</v>
      </c>
      <c r="D1886" s="1" t="n">
        <v>0</v>
      </c>
      <c r="E1886" s="1" t="n">
        <v>1</v>
      </c>
      <c r="F1886" s="1" t="s">
        <v>41</v>
      </c>
      <c r="G1886" s="1" t="n">
        <f aca="false">PRODUCT(C1886+D1886+E1886)</f>
        <v>1</v>
      </c>
      <c r="H1886" s="48" t="n">
        <v>3</v>
      </c>
      <c r="I1886" s="106" t="n">
        <f aca="false">PRODUCT(G1886/H1886)</f>
        <v>0.333333333333333</v>
      </c>
      <c r="K1886" s="6"/>
    </row>
    <row r="1887" customFormat="false" ht="15" hidden="false" customHeight="false" outlineLevel="0" collapsed="false">
      <c r="B1887" s="6" t="s">
        <v>3825</v>
      </c>
      <c r="C1887" s="1" t="n">
        <v>0</v>
      </c>
      <c r="D1887" s="1" t="n">
        <v>0</v>
      </c>
      <c r="E1887" s="1" t="n">
        <v>1</v>
      </c>
      <c r="F1887" s="1" t="s">
        <v>41</v>
      </c>
      <c r="G1887" s="1" t="n">
        <f aca="false">PRODUCT(C1887+D1887+E1887)</f>
        <v>1</v>
      </c>
      <c r="H1887" s="48" t="n">
        <v>2</v>
      </c>
      <c r="I1887" s="106" t="n">
        <f aca="false">PRODUCT(G1887/H1887)</f>
        <v>0.5</v>
      </c>
      <c r="K1887" s="6"/>
    </row>
    <row r="1888" customFormat="false" ht="15" hidden="false" customHeight="false" outlineLevel="0" collapsed="false">
      <c r="B1888" s="6" t="s">
        <v>3827</v>
      </c>
      <c r="C1888" s="1" t="n">
        <v>0</v>
      </c>
      <c r="D1888" s="1" t="n">
        <v>0</v>
      </c>
      <c r="E1888" s="1" t="n">
        <v>1</v>
      </c>
      <c r="F1888" s="1" t="s">
        <v>41</v>
      </c>
      <c r="G1888" s="1" t="n">
        <f aca="false">PRODUCT(C1888+D1888+E1888)</f>
        <v>1</v>
      </c>
      <c r="H1888" s="48" t="n">
        <v>5</v>
      </c>
      <c r="I1888" s="106" t="n">
        <f aca="false">PRODUCT(G1888/H1888)</f>
        <v>0.2</v>
      </c>
      <c r="K1888" s="6"/>
    </row>
    <row r="1889" customFormat="false" ht="15" hidden="false" customHeight="false" outlineLevel="0" collapsed="false">
      <c r="B1889" s="6" t="s">
        <v>3828</v>
      </c>
      <c r="C1889" s="1" t="n">
        <v>0</v>
      </c>
      <c r="D1889" s="1" t="n">
        <v>0</v>
      </c>
      <c r="E1889" s="1" t="n">
        <v>1</v>
      </c>
      <c r="F1889" s="1" t="s">
        <v>41</v>
      </c>
      <c r="G1889" s="1" t="n">
        <f aca="false">PRODUCT(C1889+D1889+E1889)</f>
        <v>1</v>
      </c>
      <c r="H1889" s="48" t="n">
        <v>5</v>
      </c>
      <c r="I1889" s="106" t="n">
        <f aca="false">PRODUCT(G1889/H1889)</f>
        <v>0.2</v>
      </c>
      <c r="K1889" s="6"/>
    </row>
    <row r="1890" customFormat="false" ht="15" hidden="false" customHeight="false" outlineLevel="0" collapsed="false">
      <c r="B1890" s="6" t="s">
        <v>3829</v>
      </c>
      <c r="C1890" s="1" t="n">
        <v>0</v>
      </c>
      <c r="D1890" s="1" t="n">
        <v>0</v>
      </c>
      <c r="E1890" s="1" t="n">
        <v>1</v>
      </c>
      <c r="F1890" s="1" t="s">
        <v>41</v>
      </c>
      <c r="G1890" s="1" t="n">
        <f aca="false">PRODUCT(C1890+D1890+E1890)</f>
        <v>1</v>
      </c>
      <c r="H1890" s="48" t="n">
        <v>5</v>
      </c>
      <c r="I1890" s="106" t="n">
        <f aca="false">PRODUCT(G1890/H1890)</f>
        <v>0.2</v>
      </c>
      <c r="K1890" s="6"/>
    </row>
    <row r="1891" customFormat="false" ht="15" hidden="false" customHeight="false" outlineLevel="0" collapsed="false">
      <c r="B1891" s="6" t="s">
        <v>3830</v>
      </c>
      <c r="C1891" s="1" t="n">
        <v>0</v>
      </c>
      <c r="D1891" s="1" t="n">
        <v>0</v>
      </c>
      <c r="E1891" s="1" t="n">
        <v>1</v>
      </c>
      <c r="F1891" s="1" t="s">
        <v>41</v>
      </c>
      <c r="G1891" s="1" t="n">
        <f aca="false">PRODUCT(C1891+D1891+E1891)</f>
        <v>1</v>
      </c>
      <c r="H1891" s="48" t="n">
        <v>5</v>
      </c>
      <c r="I1891" s="106" t="n">
        <f aca="false">PRODUCT(G1891/H1891)</f>
        <v>0.2</v>
      </c>
      <c r="K1891" s="6"/>
    </row>
    <row r="1892" customFormat="false" ht="15" hidden="false" customHeight="false" outlineLevel="0" collapsed="false">
      <c r="B1892" s="6" t="s">
        <v>3831</v>
      </c>
      <c r="C1892" s="1" t="n">
        <v>0</v>
      </c>
      <c r="D1892" s="1" t="n">
        <v>0</v>
      </c>
      <c r="E1892" s="1" t="n">
        <v>1</v>
      </c>
      <c r="F1892" s="1" t="s">
        <v>41</v>
      </c>
      <c r="G1892" s="1" t="n">
        <f aca="false">PRODUCT(C1892+D1892+E1892)</f>
        <v>1</v>
      </c>
      <c r="H1892" s="48" t="n">
        <v>4</v>
      </c>
      <c r="I1892" s="106" t="n">
        <f aca="false">PRODUCT(G1892/H1892)</f>
        <v>0.25</v>
      </c>
      <c r="K1892" s="6"/>
    </row>
    <row r="1893" customFormat="false" ht="15" hidden="false" customHeight="false" outlineLevel="0" collapsed="false">
      <c r="B1893" s="6" t="s">
        <v>3836</v>
      </c>
      <c r="C1893" s="1" t="n">
        <v>0</v>
      </c>
      <c r="D1893" s="1" t="n">
        <v>1</v>
      </c>
      <c r="E1893" s="1" t="n">
        <v>0</v>
      </c>
      <c r="F1893" s="1" t="s">
        <v>41</v>
      </c>
      <c r="G1893" s="1" t="n">
        <f aca="false">PRODUCT(C1893+D1893+E1893)</f>
        <v>1</v>
      </c>
      <c r="H1893" s="48" t="n">
        <v>4</v>
      </c>
      <c r="I1893" s="106" t="n">
        <f aca="false">PRODUCT(G1893/H1893)</f>
        <v>0.25</v>
      </c>
      <c r="K1893" s="6"/>
    </row>
    <row r="1894" customFormat="false" ht="15" hidden="false" customHeight="false" outlineLevel="0" collapsed="false">
      <c r="B1894" s="6" t="s">
        <v>3837</v>
      </c>
      <c r="C1894" s="1" t="n">
        <v>0</v>
      </c>
      <c r="D1894" s="1" t="n">
        <v>0</v>
      </c>
      <c r="E1894" s="1" t="n">
        <v>1</v>
      </c>
      <c r="F1894" s="1" t="s">
        <v>41</v>
      </c>
      <c r="G1894" s="1" t="n">
        <f aca="false">PRODUCT(C1894+D1894+E1894)</f>
        <v>1</v>
      </c>
      <c r="H1894" s="48" t="n">
        <v>4</v>
      </c>
      <c r="I1894" s="106" t="n">
        <f aca="false">PRODUCT(G1894/H1894)</f>
        <v>0.25</v>
      </c>
      <c r="K1894" s="6"/>
    </row>
    <row r="1895" customFormat="false" ht="15" hidden="false" customHeight="false" outlineLevel="0" collapsed="false">
      <c r="B1895" s="6" t="s">
        <v>3838</v>
      </c>
      <c r="C1895" s="1" t="n">
        <v>0</v>
      </c>
      <c r="D1895" s="1" t="n">
        <v>0</v>
      </c>
      <c r="E1895" s="1" t="n">
        <v>1</v>
      </c>
      <c r="F1895" s="1" t="s">
        <v>41</v>
      </c>
      <c r="G1895" s="1" t="n">
        <f aca="false">PRODUCT(C1895+D1895+E1895)</f>
        <v>1</v>
      </c>
      <c r="H1895" s="48" t="n">
        <v>4</v>
      </c>
      <c r="I1895" s="106" t="n">
        <f aca="false">PRODUCT(G1895/H1895)</f>
        <v>0.25</v>
      </c>
      <c r="K1895" s="6"/>
    </row>
    <row r="1896" customFormat="false" ht="15" hidden="false" customHeight="false" outlineLevel="0" collapsed="false">
      <c r="B1896" s="6" t="s">
        <v>3839</v>
      </c>
      <c r="C1896" s="1" t="n">
        <v>0</v>
      </c>
      <c r="D1896" s="1" t="n">
        <v>1</v>
      </c>
      <c r="E1896" s="1" t="n">
        <v>0</v>
      </c>
      <c r="F1896" s="1" t="s">
        <v>41</v>
      </c>
      <c r="G1896" s="1" t="n">
        <f aca="false">PRODUCT(C1896+D1896+E1896)</f>
        <v>1</v>
      </c>
      <c r="H1896" s="48" t="n">
        <v>4</v>
      </c>
      <c r="I1896" s="106" t="n">
        <f aca="false">PRODUCT(G1896/H1896)</f>
        <v>0.25</v>
      </c>
      <c r="K1896" s="6"/>
    </row>
    <row r="1897" customFormat="false" ht="15" hidden="false" customHeight="false" outlineLevel="0" collapsed="false">
      <c r="B1897" s="56" t="s">
        <v>3840</v>
      </c>
      <c r="C1897" s="1" t="n">
        <v>0</v>
      </c>
      <c r="D1897" s="1" t="n">
        <v>0</v>
      </c>
      <c r="E1897" s="1" t="n">
        <v>1</v>
      </c>
      <c r="F1897" s="1" t="s">
        <v>41</v>
      </c>
      <c r="G1897" s="1" t="n">
        <f aca="false">PRODUCT(C1897+D1897+E1897)</f>
        <v>1</v>
      </c>
      <c r="H1897" s="48" t="n">
        <v>4</v>
      </c>
      <c r="I1897" s="106" t="n">
        <f aca="false">PRODUCT(G1897/H1897)</f>
        <v>0.25</v>
      </c>
      <c r="K1897" s="6"/>
    </row>
    <row r="1898" customFormat="false" ht="15" hidden="false" customHeight="false" outlineLevel="0" collapsed="false">
      <c r="B1898" s="6" t="s">
        <v>3842</v>
      </c>
      <c r="C1898" s="1" t="n">
        <v>0</v>
      </c>
      <c r="D1898" s="1" t="n">
        <v>1</v>
      </c>
      <c r="E1898" s="1" t="n">
        <v>0</v>
      </c>
      <c r="F1898" s="1" t="s">
        <v>41</v>
      </c>
      <c r="G1898" s="1" t="n">
        <f aca="false">PRODUCT(C1898+D1898+E1898)</f>
        <v>1</v>
      </c>
      <c r="H1898" s="48" t="n">
        <v>4</v>
      </c>
      <c r="I1898" s="106" t="n">
        <f aca="false">PRODUCT(G1898/H1898)</f>
        <v>0.25</v>
      </c>
      <c r="K1898" s="6"/>
    </row>
    <row r="1899" customFormat="false" ht="15" hidden="false" customHeight="false" outlineLevel="0" collapsed="false">
      <c r="B1899" s="6" t="s">
        <v>3843</v>
      </c>
      <c r="C1899" s="1" t="n">
        <v>0</v>
      </c>
      <c r="D1899" s="1" t="n">
        <v>0</v>
      </c>
      <c r="E1899" s="1" t="n">
        <v>1</v>
      </c>
      <c r="F1899" s="1" t="s">
        <v>41</v>
      </c>
      <c r="G1899" s="1" t="n">
        <f aca="false">PRODUCT(C1899+D1899+E1899)</f>
        <v>1</v>
      </c>
      <c r="H1899" s="48" t="n">
        <v>2</v>
      </c>
      <c r="I1899" s="106" t="n">
        <f aca="false">PRODUCT(G1899/H1899)</f>
        <v>0.5</v>
      </c>
      <c r="K1899" s="6"/>
    </row>
    <row r="1900" customFormat="false" ht="15" hidden="false" customHeight="false" outlineLevel="0" collapsed="false">
      <c r="B1900" s="6" t="s">
        <v>3844</v>
      </c>
      <c r="C1900" s="1" t="n">
        <v>0</v>
      </c>
      <c r="D1900" s="1" t="n">
        <v>0</v>
      </c>
      <c r="E1900" s="1" t="n">
        <v>1</v>
      </c>
      <c r="F1900" s="1" t="s">
        <v>41</v>
      </c>
      <c r="G1900" s="1" t="n">
        <f aca="false">PRODUCT(C1900+D1900+E1900)</f>
        <v>1</v>
      </c>
      <c r="H1900" s="48" t="n">
        <v>2</v>
      </c>
      <c r="I1900" s="106" t="n">
        <f aca="false">PRODUCT(G1900/H1900)</f>
        <v>0.5</v>
      </c>
      <c r="K1900" s="6"/>
    </row>
    <row r="1901" customFormat="false" ht="15" hidden="false" customHeight="false" outlineLevel="0" collapsed="false">
      <c r="B1901" s="6" t="s">
        <v>3849</v>
      </c>
      <c r="C1901" s="1" t="n">
        <v>0</v>
      </c>
      <c r="D1901" s="1" t="n">
        <v>0</v>
      </c>
      <c r="E1901" s="1" t="n">
        <v>1</v>
      </c>
      <c r="F1901" s="1" t="s">
        <v>41</v>
      </c>
      <c r="G1901" s="1" t="n">
        <f aca="false">PRODUCT(C1901+D1901+E1901)</f>
        <v>1</v>
      </c>
      <c r="H1901" s="48" t="n">
        <v>3</v>
      </c>
      <c r="I1901" s="106" t="n">
        <f aca="false">PRODUCT(G1901/H1901)</f>
        <v>0.333333333333333</v>
      </c>
      <c r="K1901" s="6"/>
    </row>
    <row r="1902" customFormat="false" ht="15" hidden="false" customHeight="false" outlineLevel="0" collapsed="false">
      <c r="B1902" s="6" t="s">
        <v>3850</v>
      </c>
      <c r="C1902" s="1" t="n">
        <v>0</v>
      </c>
      <c r="D1902" s="1" t="n">
        <v>0</v>
      </c>
      <c r="E1902" s="1" t="n">
        <v>1</v>
      </c>
      <c r="F1902" s="1" t="s">
        <v>41</v>
      </c>
      <c r="G1902" s="1" t="n">
        <f aca="false">PRODUCT(C1902+D1902+E1902)</f>
        <v>1</v>
      </c>
      <c r="H1902" s="48" t="n">
        <v>3</v>
      </c>
      <c r="I1902" s="106" t="n">
        <f aca="false">PRODUCT(G1902/H1902)</f>
        <v>0.333333333333333</v>
      </c>
      <c r="K1902" s="6"/>
    </row>
    <row r="1903" customFormat="false" ht="15" hidden="false" customHeight="false" outlineLevel="0" collapsed="false">
      <c r="B1903" s="6" t="s">
        <v>3851</v>
      </c>
      <c r="C1903" s="1" t="n">
        <v>0</v>
      </c>
      <c r="D1903" s="1" t="n">
        <v>1</v>
      </c>
      <c r="E1903" s="1" t="n">
        <v>0</v>
      </c>
      <c r="F1903" s="1" t="s">
        <v>41</v>
      </c>
      <c r="G1903" s="1" t="n">
        <f aca="false">PRODUCT(C1903+D1903+E1903)</f>
        <v>1</v>
      </c>
      <c r="H1903" s="48" t="n">
        <v>3</v>
      </c>
      <c r="I1903" s="106" t="n">
        <f aca="false">PRODUCT(G1903/H1903)</f>
        <v>0.333333333333333</v>
      </c>
      <c r="K1903" s="6"/>
    </row>
    <row r="1904" customFormat="false" ht="15" hidden="false" customHeight="false" outlineLevel="0" collapsed="false">
      <c r="B1904" s="6" t="s">
        <v>3853</v>
      </c>
      <c r="C1904" s="1" t="n">
        <v>0</v>
      </c>
      <c r="D1904" s="1" t="n">
        <v>0</v>
      </c>
      <c r="E1904" s="1" t="n">
        <v>1</v>
      </c>
      <c r="F1904" s="1" t="s">
        <v>41</v>
      </c>
      <c r="G1904" s="1" t="n">
        <f aca="false">PRODUCT(C1904+D1904+E1904)</f>
        <v>1</v>
      </c>
      <c r="H1904" s="48" t="n">
        <v>3</v>
      </c>
      <c r="I1904" s="106" t="n">
        <f aca="false">PRODUCT(G1904/H1904)</f>
        <v>0.333333333333333</v>
      </c>
      <c r="K1904" s="6"/>
    </row>
    <row r="1905" customFormat="false" ht="15" hidden="false" customHeight="false" outlineLevel="0" collapsed="false">
      <c r="B1905" s="6" t="s">
        <v>3855</v>
      </c>
      <c r="C1905" s="1" t="n">
        <v>0</v>
      </c>
      <c r="D1905" s="1" t="n">
        <v>0</v>
      </c>
      <c r="E1905" s="1" t="n">
        <v>1</v>
      </c>
      <c r="F1905" s="1" t="s">
        <v>41</v>
      </c>
      <c r="G1905" s="1" t="n">
        <f aca="false">PRODUCT(C1905+D1905+E1905)</f>
        <v>1</v>
      </c>
      <c r="H1905" s="48" t="n">
        <v>2</v>
      </c>
      <c r="I1905" s="106" t="n">
        <f aca="false">PRODUCT(G1905/H1905)</f>
        <v>0.5</v>
      </c>
      <c r="K1905" s="6"/>
    </row>
    <row r="1906" customFormat="false" ht="15" hidden="false" customHeight="false" outlineLevel="0" collapsed="false">
      <c r="B1906" s="6" t="s">
        <v>3857</v>
      </c>
      <c r="C1906" s="1" t="n">
        <v>0</v>
      </c>
      <c r="D1906" s="1" t="n">
        <v>0</v>
      </c>
      <c r="E1906" s="1" t="n">
        <v>1</v>
      </c>
      <c r="F1906" s="1" t="s">
        <v>41</v>
      </c>
      <c r="G1906" s="1" t="n">
        <f aca="false">PRODUCT(C1906+D1906+E1906)</f>
        <v>1</v>
      </c>
      <c r="H1906" s="48" t="n">
        <v>2</v>
      </c>
      <c r="I1906" s="106" t="n">
        <f aca="false">PRODUCT(G1906/H1906)</f>
        <v>0.5</v>
      </c>
      <c r="K1906" s="6"/>
    </row>
    <row r="1907" customFormat="false" ht="15" hidden="false" customHeight="false" outlineLevel="0" collapsed="false">
      <c r="B1907" s="6" t="s">
        <v>3859</v>
      </c>
      <c r="C1907" s="1" t="n">
        <v>0</v>
      </c>
      <c r="D1907" s="1" t="n">
        <v>1</v>
      </c>
      <c r="E1907" s="1" t="n">
        <v>0</v>
      </c>
      <c r="F1907" s="1" t="s">
        <v>41</v>
      </c>
      <c r="G1907" s="1" t="n">
        <f aca="false">PRODUCT(C1907+D1907+E1907)</f>
        <v>1</v>
      </c>
      <c r="H1907" s="48" t="n">
        <v>2</v>
      </c>
      <c r="I1907" s="106" t="n">
        <f aca="false">PRODUCT(G1907/H1907)</f>
        <v>0.5</v>
      </c>
      <c r="K1907" s="6"/>
    </row>
    <row r="1908" customFormat="false" ht="15" hidden="false" customHeight="false" outlineLevel="0" collapsed="false">
      <c r="B1908" s="6" t="s">
        <v>3860</v>
      </c>
      <c r="C1908" s="1" t="n">
        <v>0</v>
      </c>
      <c r="D1908" s="1" t="n">
        <v>0</v>
      </c>
      <c r="E1908" s="1" t="n">
        <v>1</v>
      </c>
      <c r="F1908" s="1" t="s">
        <v>41</v>
      </c>
      <c r="G1908" s="1" t="n">
        <f aca="false">PRODUCT(C1908+D1908+E1908)</f>
        <v>1</v>
      </c>
      <c r="H1908" s="48" t="n">
        <v>1</v>
      </c>
      <c r="I1908" s="106" t="n">
        <f aca="false">PRODUCT(G1908/H1908)</f>
        <v>1</v>
      </c>
      <c r="K1908" s="6"/>
    </row>
    <row r="1909" customFormat="false" ht="15" hidden="false" customHeight="false" outlineLevel="0" collapsed="false">
      <c r="B1909" s="6" t="s">
        <v>3862</v>
      </c>
      <c r="C1909" s="1" t="n">
        <v>0</v>
      </c>
      <c r="D1909" s="1" t="n">
        <v>1</v>
      </c>
      <c r="E1909" s="1" t="n">
        <v>0</v>
      </c>
      <c r="F1909" s="1" t="s">
        <v>41</v>
      </c>
      <c r="G1909" s="1" t="n">
        <f aca="false">PRODUCT(C1909+D1909+E1909)</f>
        <v>1</v>
      </c>
      <c r="H1909" s="48" t="n">
        <v>2</v>
      </c>
      <c r="I1909" s="106" t="n">
        <f aca="false">PRODUCT(G1909/H1909)</f>
        <v>0.5</v>
      </c>
      <c r="K1909" s="6"/>
    </row>
    <row r="1910" customFormat="false" ht="15" hidden="false" customHeight="false" outlineLevel="0" collapsed="false">
      <c r="B1910" s="6" t="s">
        <v>3868</v>
      </c>
      <c r="C1910" s="1" t="n">
        <v>0</v>
      </c>
      <c r="D1910" s="1" t="n">
        <v>1</v>
      </c>
      <c r="E1910" s="1" t="n">
        <v>0</v>
      </c>
      <c r="F1910" s="1" t="s">
        <v>41</v>
      </c>
      <c r="G1910" s="1" t="n">
        <f aca="false">PRODUCT(C1910+D1910+E1910)</f>
        <v>1</v>
      </c>
      <c r="H1910" s="48" t="n">
        <v>1</v>
      </c>
      <c r="I1910" s="106" t="n">
        <f aca="false">PRODUCT(G1910/H1910)</f>
        <v>1</v>
      </c>
      <c r="K1910" s="6"/>
    </row>
    <row r="1911" customFormat="false" ht="15" hidden="false" customHeight="false" outlineLevel="0" collapsed="false">
      <c r="B1911" s="6" t="s">
        <v>3871</v>
      </c>
      <c r="C1911" s="1" t="n">
        <v>0</v>
      </c>
      <c r="D1911" s="1" t="n">
        <v>0</v>
      </c>
      <c r="E1911" s="1" t="n">
        <v>1</v>
      </c>
      <c r="F1911" s="1" t="s">
        <v>41</v>
      </c>
      <c r="G1911" s="1" t="n">
        <f aca="false">PRODUCT(C1911+D1911+E1911)</f>
        <v>1</v>
      </c>
      <c r="H1911" s="48" t="n">
        <v>2</v>
      </c>
      <c r="I1911" s="106" t="n">
        <f aca="false">PRODUCT(G1911/H1911)</f>
        <v>0.5</v>
      </c>
      <c r="K1911" s="6"/>
    </row>
    <row r="1912" customFormat="false" ht="15" hidden="false" customHeight="false" outlineLevel="0" collapsed="false">
      <c r="B1912" s="6" t="s">
        <v>3872</v>
      </c>
      <c r="C1912" s="1" t="n">
        <v>0</v>
      </c>
      <c r="D1912" s="1" t="n">
        <v>0</v>
      </c>
      <c r="E1912" s="1" t="n">
        <v>1</v>
      </c>
      <c r="F1912" s="1" t="s">
        <v>41</v>
      </c>
      <c r="G1912" s="1" t="n">
        <f aca="false">PRODUCT(C1912+D1912+E1912)</f>
        <v>1</v>
      </c>
      <c r="H1912" s="48" t="n">
        <v>2</v>
      </c>
      <c r="I1912" s="106" t="n">
        <f aca="false">PRODUCT(G1912/H1912)</f>
        <v>0.5</v>
      </c>
      <c r="K1912" s="6"/>
    </row>
    <row r="1913" customFormat="false" ht="15" hidden="false" customHeight="false" outlineLevel="0" collapsed="false">
      <c r="B1913" s="6" t="s">
        <v>3873</v>
      </c>
      <c r="C1913" s="1" t="n">
        <v>0</v>
      </c>
      <c r="D1913" s="1" t="n">
        <v>1</v>
      </c>
      <c r="E1913" s="1" t="n">
        <v>0</v>
      </c>
      <c r="F1913" s="1" t="s">
        <v>41</v>
      </c>
      <c r="G1913" s="1" t="n">
        <f aca="false">PRODUCT(C1913+D1913+E1913)</f>
        <v>1</v>
      </c>
      <c r="H1913" s="48" t="n">
        <v>2</v>
      </c>
      <c r="I1913" s="106" t="n">
        <f aca="false">PRODUCT(G1913/H1913)</f>
        <v>0.5</v>
      </c>
      <c r="K1913" s="6"/>
    </row>
    <row r="1914" customFormat="false" ht="15" hidden="false" customHeight="false" outlineLevel="0" collapsed="false">
      <c r="B1914" s="6" t="s">
        <v>3874</v>
      </c>
      <c r="C1914" s="1" t="n">
        <v>0</v>
      </c>
      <c r="D1914" s="1" t="n">
        <v>1</v>
      </c>
      <c r="E1914" s="1" t="n">
        <v>0</v>
      </c>
      <c r="F1914" s="1" t="s">
        <v>41</v>
      </c>
      <c r="G1914" s="1" t="n">
        <f aca="false">PRODUCT(C1914+D1914+E1914)</f>
        <v>1</v>
      </c>
      <c r="H1914" s="48" t="n">
        <v>2</v>
      </c>
      <c r="I1914" s="106" t="n">
        <f aca="false">PRODUCT(G1914/H1914)</f>
        <v>0.5</v>
      </c>
      <c r="K1914" s="6"/>
    </row>
    <row r="1915" customFormat="false" ht="15" hidden="false" customHeight="false" outlineLevel="0" collapsed="false">
      <c r="B1915" s="6" t="s">
        <v>3875</v>
      </c>
      <c r="C1915" s="1" t="n">
        <v>0</v>
      </c>
      <c r="D1915" s="1" t="n">
        <v>1</v>
      </c>
      <c r="E1915" s="1" t="n">
        <v>0</v>
      </c>
      <c r="F1915" s="1" t="s">
        <v>41</v>
      </c>
      <c r="G1915" s="1" t="n">
        <f aca="false">PRODUCT(C1915+D1915+E1915)</f>
        <v>1</v>
      </c>
      <c r="H1915" s="48" t="n">
        <v>3</v>
      </c>
      <c r="I1915" s="106" t="n">
        <f aca="false">PRODUCT(G1915/H1915)</f>
        <v>0.333333333333333</v>
      </c>
      <c r="K1915" s="6"/>
    </row>
    <row r="1916" customFormat="false" ht="15" hidden="false" customHeight="false" outlineLevel="0" collapsed="false">
      <c r="B1916" s="6" t="s">
        <v>3569</v>
      </c>
      <c r="C1916" s="1" t="n">
        <v>0</v>
      </c>
      <c r="D1916" s="1" t="n">
        <v>0</v>
      </c>
      <c r="E1916" s="1" t="n">
        <v>1</v>
      </c>
      <c r="F1916" s="1" t="s">
        <v>41</v>
      </c>
      <c r="G1916" s="1" t="n">
        <f aca="false">PRODUCT(C1916+D1916+E1916)</f>
        <v>1</v>
      </c>
      <c r="H1916" s="48" t="n">
        <v>2</v>
      </c>
      <c r="I1916" s="106" t="n">
        <f aca="false">PRODUCT(G1916/H1916)</f>
        <v>0.5</v>
      </c>
      <c r="K1916" s="6"/>
    </row>
    <row r="1917" customFormat="false" ht="15" hidden="false" customHeight="false" outlineLevel="0" collapsed="false">
      <c r="B1917" s="6" t="s">
        <v>3876</v>
      </c>
      <c r="C1917" s="1" t="n">
        <v>0</v>
      </c>
      <c r="D1917" s="1" t="n">
        <v>1</v>
      </c>
      <c r="E1917" s="1" t="n">
        <v>0</v>
      </c>
      <c r="F1917" s="1" t="s">
        <v>41</v>
      </c>
      <c r="G1917" s="1" t="n">
        <f aca="false">PRODUCT(C1917+D1917+E1917)</f>
        <v>1</v>
      </c>
      <c r="H1917" s="48" t="n">
        <v>2</v>
      </c>
      <c r="I1917" s="106" t="n">
        <f aca="false">PRODUCT(G1917/H1917)</f>
        <v>0.5</v>
      </c>
      <c r="K1917" s="6"/>
    </row>
    <row r="1918" customFormat="false" ht="15" hidden="false" customHeight="false" outlineLevel="0" collapsed="false">
      <c r="B1918" s="6" t="s">
        <v>3877</v>
      </c>
      <c r="C1918" s="1" t="n">
        <v>0</v>
      </c>
      <c r="D1918" s="1" t="n">
        <v>0</v>
      </c>
      <c r="E1918" s="1" t="n">
        <v>1</v>
      </c>
      <c r="F1918" s="1" t="s">
        <v>41</v>
      </c>
      <c r="G1918" s="1" t="n">
        <f aca="false">PRODUCT(C1918+D1918+E1918)</f>
        <v>1</v>
      </c>
      <c r="H1918" s="48" t="n">
        <v>1</v>
      </c>
      <c r="I1918" s="106" t="n">
        <f aca="false">PRODUCT(G1918/H1918)</f>
        <v>1</v>
      </c>
      <c r="K1918" s="6"/>
    </row>
    <row r="1919" customFormat="false" ht="15" hidden="false" customHeight="false" outlineLevel="0" collapsed="false">
      <c r="B1919" s="6" t="s">
        <v>3878</v>
      </c>
      <c r="C1919" s="1" t="n">
        <v>0</v>
      </c>
      <c r="D1919" s="1" t="n">
        <v>1</v>
      </c>
      <c r="E1919" s="1" t="n">
        <v>0</v>
      </c>
      <c r="F1919" s="1" t="s">
        <v>41</v>
      </c>
      <c r="G1919" s="1" t="n">
        <f aca="false">PRODUCT(C1919+D1919+E1919)</f>
        <v>1</v>
      </c>
      <c r="H1919" s="48" t="n">
        <v>2</v>
      </c>
      <c r="I1919" s="106" t="n">
        <f aca="false">PRODUCT(G1919/H1919)</f>
        <v>0.5</v>
      </c>
      <c r="K1919" s="56"/>
    </row>
    <row r="1920" customFormat="false" ht="15" hidden="false" customHeight="false" outlineLevel="0" collapsed="false">
      <c r="B1920" s="6" t="s">
        <v>3879</v>
      </c>
      <c r="C1920" s="1" t="n">
        <v>0</v>
      </c>
      <c r="D1920" s="1" t="n">
        <v>1</v>
      </c>
      <c r="E1920" s="1" t="n">
        <v>0</v>
      </c>
      <c r="F1920" s="1" t="s">
        <v>41</v>
      </c>
      <c r="G1920" s="1" t="n">
        <f aca="false">PRODUCT(C1920+D1920+E1920)</f>
        <v>1</v>
      </c>
      <c r="H1920" s="48" t="n">
        <v>2</v>
      </c>
      <c r="I1920" s="106" t="n">
        <f aca="false">PRODUCT(G1920/H1920)</f>
        <v>0.5</v>
      </c>
      <c r="K1920" s="6"/>
    </row>
    <row r="1921" customFormat="false" ht="15" hidden="false" customHeight="false" outlineLevel="0" collapsed="false">
      <c r="B1921" s="6" t="s">
        <v>3880</v>
      </c>
      <c r="C1921" s="1" t="n">
        <v>0</v>
      </c>
      <c r="D1921" s="1" t="n">
        <v>1</v>
      </c>
      <c r="E1921" s="1" t="n">
        <v>0</v>
      </c>
      <c r="F1921" s="1" t="s">
        <v>41</v>
      </c>
      <c r="G1921" s="1" t="n">
        <f aca="false">PRODUCT(C1921+D1921+E1921)</f>
        <v>1</v>
      </c>
      <c r="H1921" s="48" t="n">
        <v>2</v>
      </c>
      <c r="I1921" s="106" t="n">
        <f aca="false">PRODUCT(G1921/H1921)</f>
        <v>0.5</v>
      </c>
      <c r="K1921" s="6"/>
    </row>
    <row r="1922" customFormat="false" ht="15" hidden="false" customHeight="false" outlineLevel="0" collapsed="false">
      <c r="B1922" s="6" t="s">
        <v>3881</v>
      </c>
      <c r="C1922" s="1" t="n">
        <v>0</v>
      </c>
      <c r="D1922" s="1" t="n">
        <v>0</v>
      </c>
      <c r="E1922" s="1" t="n">
        <v>1</v>
      </c>
      <c r="F1922" s="1" t="s">
        <v>41</v>
      </c>
      <c r="G1922" s="1" t="n">
        <f aca="false">PRODUCT(C1922+D1922+E1922)</f>
        <v>1</v>
      </c>
      <c r="H1922" s="48" t="n">
        <v>1</v>
      </c>
      <c r="I1922" s="106" t="n">
        <f aca="false">PRODUCT(G1922/H1922)</f>
        <v>1</v>
      </c>
      <c r="K1922" s="6"/>
    </row>
    <row r="1923" customFormat="false" ht="15" hidden="false" customHeight="false" outlineLevel="0" collapsed="false">
      <c r="B1923" s="6" t="s">
        <v>3883</v>
      </c>
      <c r="C1923" s="1" t="n">
        <v>0</v>
      </c>
      <c r="D1923" s="1" t="n">
        <v>1</v>
      </c>
      <c r="E1923" s="1" t="n">
        <v>0</v>
      </c>
      <c r="F1923" s="1" t="s">
        <v>41</v>
      </c>
      <c r="G1923" s="1" t="n">
        <f aca="false">PRODUCT(C1923+D1923+E1923)</f>
        <v>1</v>
      </c>
      <c r="H1923" s="48" t="n">
        <v>1</v>
      </c>
      <c r="I1923" s="106" t="n">
        <f aca="false">PRODUCT(G1923/H1923)</f>
        <v>1</v>
      </c>
      <c r="K1923" s="6"/>
    </row>
    <row r="1924" customFormat="false" ht="15" hidden="false" customHeight="false" outlineLevel="0" collapsed="false">
      <c r="B1924" s="6" t="s">
        <v>3887</v>
      </c>
      <c r="C1924" s="1" t="n">
        <v>0</v>
      </c>
      <c r="D1924" s="1" t="n">
        <v>1</v>
      </c>
      <c r="E1924" s="1" t="n">
        <v>0</v>
      </c>
      <c r="F1924" s="1" t="s">
        <v>41</v>
      </c>
      <c r="G1924" s="1" t="n">
        <f aca="false">PRODUCT(C1924+D1924+E1924)</f>
        <v>1</v>
      </c>
      <c r="H1924" s="48" t="n">
        <v>1</v>
      </c>
      <c r="I1924" s="106" t="n">
        <f aca="false">PRODUCT(G1924/H1924)</f>
        <v>1</v>
      </c>
      <c r="K1924" s="6"/>
    </row>
    <row r="1925" customFormat="false" ht="15" hidden="false" customHeight="false" outlineLevel="0" collapsed="false">
      <c r="B1925" s="6" t="s">
        <v>3888</v>
      </c>
      <c r="C1925" s="1" t="n">
        <v>0</v>
      </c>
      <c r="D1925" s="1" t="n">
        <v>0</v>
      </c>
      <c r="E1925" s="1" t="n">
        <v>1</v>
      </c>
      <c r="F1925" s="1" t="s">
        <v>41</v>
      </c>
      <c r="G1925" s="1" t="n">
        <f aca="false">PRODUCT(C1925+D1925+E1925)</f>
        <v>1</v>
      </c>
      <c r="H1925" s="48" t="n">
        <v>1</v>
      </c>
      <c r="I1925" s="106" t="n">
        <f aca="false">PRODUCT(G1925/H1925)</f>
        <v>1</v>
      </c>
      <c r="K1925" s="6"/>
    </row>
    <row r="1926" customFormat="false" ht="15" hidden="false" customHeight="false" outlineLevel="0" collapsed="false">
      <c r="B1926" s="6" t="s">
        <v>3889</v>
      </c>
      <c r="C1926" s="1" t="n">
        <v>0</v>
      </c>
      <c r="D1926" s="1" t="n">
        <v>1</v>
      </c>
      <c r="E1926" s="1" t="n">
        <v>0</v>
      </c>
      <c r="F1926" s="1" t="s">
        <v>41</v>
      </c>
      <c r="G1926" s="1" t="n">
        <f aca="false">PRODUCT(C1926+D1926+E1926)</f>
        <v>1</v>
      </c>
      <c r="H1926" s="48" t="n">
        <v>1</v>
      </c>
      <c r="I1926" s="106" t="n">
        <f aca="false">PRODUCT(G1926/H1926)</f>
        <v>1</v>
      </c>
      <c r="K1926" s="6"/>
    </row>
    <row r="1927" customFormat="false" ht="15" hidden="false" customHeight="false" outlineLevel="0" collapsed="false">
      <c r="B1927" s="6" t="s">
        <v>3890</v>
      </c>
      <c r="C1927" s="1" t="n">
        <v>0</v>
      </c>
      <c r="D1927" s="1" t="n">
        <v>1</v>
      </c>
      <c r="E1927" s="1" t="n">
        <v>0</v>
      </c>
      <c r="F1927" s="1" t="s">
        <v>41</v>
      </c>
      <c r="G1927" s="1" t="n">
        <f aca="false">PRODUCT(C1927+D1927+E1927)</f>
        <v>1</v>
      </c>
      <c r="H1927" s="48" t="n">
        <v>1</v>
      </c>
      <c r="I1927" s="106" t="n">
        <f aca="false">PRODUCT(G1927/H1927)</f>
        <v>1</v>
      </c>
      <c r="K1927" s="6"/>
    </row>
    <row r="1928" customFormat="false" ht="15" hidden="false" customHeight="false" outlineLevel="0" collapsed="false">
      <c r="B1928" s="6" t="s">
        <v>3892</v>
      </c>
      <c r="C1928" s="1" t="n">
        <v>0</v>
      </c>
      <c r="D1928" s="1" t="n">
        <v>0</v>
      </c>
      <c r="E1928" s="1" t="n">
        <v>1</v>
      </c>
      <c r="F1928" s="1" t="s">
        <v>41</v>
      </c>
      <c r="G1928" s="1" t="n">
        <f aca="false">PRODUCT(C1928+D1928+E1928)</f>
        <v>1</v>
      </c>
      <c r="H1928" s="48" t="n">
        <v>1</v>
      </c>
      <c r="I1928" s="106" t="n">
        <f aca="false">PRODUCT(G1928/H1928)</f>
        <v>1</v>
      </c>
      <c r="K1928" s="6"/>
    </row>
    <row r="1929" customFormat="false" ht="15" hidden="false" customHeight="false" outlineLevel="0" collapsed="false">
      <c r="B1929" s="6" t="s">
        <v>3893</v>
      </c>
      <c r="C1929" s="1" t="n">
        <v>0</v>
      </c>
      <c r="D1929" s="1" t="n">
        <v>0</v>
      </c>
      <c r="E1929" s="1" t="n">
        <v>1</v>
      </c>
      <c r="F1929" s="1" t="s">
        <v>41</v>
      </c>
      <c r="G1929" s="1" t="n">
        <f aca="false">PRODUCT(C1929+D1929+E1929)</f>
        <v>1</v>
      </c>
      <c r="H1929" s="48" t="n">
        <v>1</v>
      </c>
      <c r="I1929" s="106" t="n">
        <f aca="false">PRODUCT(G1929/H1929)</f>
        <v>1</v>
      </c>
      <c r="K1929" s="6"/>
    </row>
    <row r="1930" customFormat="false" ht="15" hidden="false" customHeight="false" outlineLevel="0" collapsed="false">
      <c r="B1930" s="6" t="s">
        <v>3894</v>
      </c>
      <c r="C1930" s="1" t="n">
        <v>0</v>
      </c>
      <c r="D1930" s="1" t="n">
        <v>0</v>
      </c>
      <c r="E1930" s="1" t="n">
        <v>1</v>
      </c>
      <c r="F1930" s="1" t="s">
        <v>41</v>
      </c>
      <c r="G1930" s="1" t="n">
        <f aca="false">PRODUCT(C1930+D1930+E1930)</f>
        <v>1</v>
      </c>
      <c r="H1930" s="48" t="n">
        <v>1</v>
      </c>
      <c r="I1930" s="106" t="n">
        <f aca="false">PRODUCT(G1930/H1930)</f>
        <v>1</v>
      </c>
      <c r="K1930" s="56"/>
    </row>
    <row r="1931" customFormat="false" ht="15" hidden="false" customHeight="false" outlineLevel="0" collapsed="false">
      <c r="B1931" s="6" t="s">
        <v>3895</v>
      </c>
      <c r="C1931" s="1" t="n">
        <v>0</v>
      </c>
      <c r="D1931" s="1" t="n">
        <v>0</v>
      </c>
      <c r="E1931" s="1" t="n">
        <v>1</v>
      </c>
      <c r="F1931" s="1" t="s">
        <v>41</v>
      </c>
      <c r="G1931" s="1" t="n">
        <f aca="false">PRODUCT(C1931+D1931+E1931)</f>
        <v>1</v>
      </c>
      <c r="H1931" s="48" t="n">
        <v>1</v>
      </c>
      <c r="I1931" s="106" t="n">
        <f aca="false">PRODUCT(G1931/H1931)</f>
        <v>1</v>
      </c>
      <c r="K1931" s="6"/>
    </row>
    <row r="1932" customFormat="false" ht="15" hidden="false" customHeight="false" outlineLevel="0" collapsed="false">
      <c r="B1932" s="6" t="s">
        <v>3896</v>
      </c>
      <c r="C1932" s="1" t="n">
        <v>0</v>
      </c>
      <c r="D1932" s="1" t="n">
        <v>0</v>
      </c>
      <c r="E1932" s="1" t="n">
        <v>1</v>
      </c>
      <c r="F1932" s="1" t="s">
        <v>41</v>
      </c>
      <c r="G1932" s="1" t="n">
        <f aca="false">PRODUCT(C1932+D1932+E1932)</f>
        <v>1</v>
      </c>
      <c r="H1932" s="48" t="n">
        <v>1</v>
      </c>
      <c r="I1932" s="106" t="n">
        <f aca="false">PRODUCT(G1932/H1932)</f>
        <v>1</v>
      </c>
      <c r="K1932" s="6"/>
    </row>
    <row r="1933" customFormat="false" ht="15" hidden="false" customHeight="false" outlineLevel="0" collapsed="false">
      <c r="B1933" s="6" t="s">
        <v>3897</v>
      </c>
      <c r="C1933" s="1" t="n">
        <v>0</v>
      </c>
      <c r="D1933" s="1" t="n">
        <v>0</v>
      </c>
      <c r="E1933" s="1" t="n">
        <v>1</v>
      </c>
      <c r="F1933" s="1" t="s">
        <v>41</v>
      </c>
      <c r="G1933" s="1" t="n">
        <f aca="false">PRODUCT(C1933+D1933+E1933)</f>
        <v>1</v>
      </c>
      <c r="H1933" s="48" t="n">
        <v>1</v>
      </c>
      <c r="I1933" s="106" t="n">
        <f aca="false">PRODUCT(G1933/H1933)</f>
        <v>1</v>
      </c>
      <c r="K1933" s="6"/>
    </row>
    <row r="1934" customFormat="false" ht="15" hidden="false" customHeight="false" outlineLevel="0" collapsed="false">
      <c r="B1934" s="6" t="s">
        <v>3899</v>
      </c>
      <c r="C1934" s="1" t="n">
        <v>0</v>
      </c>
      <c r="D1934" s="1" t="n">
        <v>0</v>
      </c>
      <c r="E1934" s="1" t="n">
        <v>1</v>
      </c>
      <c r="F1934" s="1" t="s">
        <v>41</v>
      </c>
      <c r="G1934" s="1" t="n">
        <f aca="false">PRODUCT(C1934+D1934+E1934)</f>
        <v>1</v>
      </c>
      <c r="H1934" s="48" t="n">
        <v>2</v>
      </c>
      <c r="I1934" s="106" t="n">
        <f aca="false">PRODUCT(G1934/H1934)</f>
        <v>0.5</v>
      </c>
      <c r="K1934" s="6"/>
    </row>
    <row r="1935" customFormat="false" ht="15" hidden="false" customHeight="false" outlineLevel="0" collapsed="false">
      <c r="B1935" s="6" t="s">
        <v>3900</v>
      </c>
      <c r="C1935" s="1" t="n">
        <v>0</v>
      </c>
      <c r="D1935" s="1" t="n">
        <v>1</v>
      </c>
      <c r="E1935" s="1" t="n">
        <v>0</v>
      </c>
      <c r="F1935" s="1" t="s">
        <v>41</v>
      </c>
      <c r="G1935" s="1" t="n">
        <f aca="false">PRODUCT(C1935+D1935+E1935)</f>
        <v>1</v>
      </c>
      <c r="H1935" s="48" t="n">
        <v>2</v>
      </c>
      <c r="I1935" s="106" t="n">
        <f aca="false">PRODUCT(G1935/H1935)</f>
        <v>0.5</v>
      </c>
      <c r="K1935" s="6"/>
    </row>
    <row r="1936" customFormat="false" ht="15" hidden="false" customHeight="false" outlineLevel="0" collapsed="false">
      <c r="B1936" s="6" t="s">
        <v>3903</v>
      </c>
      <c r="C1936" s="1" t="n">
        <v>0</v>
      </c>
      <c r="D1936" s="1" t="n">
        <v>0</v>
      </c>
      <c r="E1936" s="1" t="n">
        <v>1</v>
      </c>
      <c r="F1936" s="1" t="s">
        <v>41</v>
      </c>
      <c r="G1936" s="1" t="n">
        <f aca="false">PRODUCT(C1936+D1936+E1936)</f>
        <v>1</v>
      </c>
      <c r="H1936" s="48" t="n">
        <v>1</v>
      </c>
      <c r="I1936" s="106" t="n">
        <f aca="false">PRODUCT(G1936/H1936)</f>
        <v>1</v>
      </c>
      <c r="K1936" s="6"/>
    </row>
    <row r="1937" customFormat="false" ht="15" hidden="false" customHeight="false" outlineLevel="0" collapsed="false">
      <c r="B1937" s="6" t="s">
        <v>3904</v>
      </c>
      <c r="C1937" s="1" t="n">
        <v>0</v>
      </c>
      <c r="D1937" s="1" t="n">
        <v>0</v>
      </c>
      <c r="E1937" s="1" t="n">
        <v>1</v>
      </c>
      <c r="F1937" s="1" t="s">
        <v>41</v>
      </c>
      <c r="G1937" s="1" t="n">
        <f aca="false">PRODUCT(C1937+D1937+E1937)</f>
        <v>1</v>
      </c>
      <c r="H1937" s="48" t="n">
        <v>1</v>
      </c>
      <c r="I1937" s="106" t="n">
        <f aca="false">PRODUCT(G1937/H1937)</f>
        <v>1</v>
      </c>
      <c r="K1937" s="6"/>
    </row>
    <row r="1938" customFormat="false" ht="15" hidden="false" customHeight="false" outlineLevel="0" collapsed="false">
      <c r="B1938" s="6" t="s">
        <v>3905</v>
      </c>
      <c r="C1938" s="1" t="n">
        <v>0</v>
      </c>
      <c r="D1938" s="1" t="n">
        <v>1</v>
      </c>
      <c r="E1938" s="1" t="n">
        <v>0</v>
      </c>
      <c r="F1938" s="1" t="s">
        <v>41</v>
      </c>
      <c r="G1938" s="1" t="n">
        <f aca="false">PRODUCT(C1938+D1938+E1938)</f>
        <v>1</v>
      </c>
      <c r="H1938" s="48" t="n">
        <v>1</v>
      </c>
      <c r="I1938" s="106" t="n">
        <f aca="false">PRODUCT(G1938/H1938)</f>
        <v>1</v>
      </c>
      <c r="K1938" s="6"/>
    </row>
    <row r="1939" customFormat="false" ht="15" hidden="false" customHeight="false" outlineLevel="0" collapsed="false">
      <c r="B1939" s="6" t="s">
        <v>3908</v>
      </c>
      <c r="C1939" s="1" t="n">
        <v>0</v>
      </c>
      <c r="D1939" s="1" t="n">
        <v>1</v>
      </c>
      <c r="E1939" s="1" t="n">
        <v>0</v>
      </c>
      <c r="F1939" s="1" t="s">
        <v>41</v>
      </c>
      <c r="G1939" s="1" t="n">
        <f aca="false">PRODUCT(C1939+D1939+E1939)</f>
        <v>1</v>
      </c>
      <c r="H1939" s="48" t="n">
        <v>1</v>
      </c>
      <c r="I1939" s="106" t="n">
        <f aca="false">PRODUCT(G1939/H1939)</f>
        <v>1</v>
      </c>
      <c r="K1939" s="6"/>
    </row>
    <row r="1940" customFormat="false" ht="15" hidden="false" customHeight="false" outlineLevel="0" collapsed="false">
      <c r="B1940" s="6" t="s">
        <v>3915</v>
      </c>
      <c r="C1940" s="1" t="n">
        <v>0</v>
      </c>
      <c r="D1940" s="1" t="n">
        <v>1</v>
      </c>
      <c r="E1940" s="1" t="n">
        <v>0</v>
      </c>
      <c r="F1940" s="1" t="s">
        <v>41</v>
      </c>
      <c r="G1940" s="1" t="n">
        <f aca="false">PRODUCT(C1940+D1940+E1940)</f>
        <v>1</v>
      </c>
      <c r="H1940" s="48" t="n">
        <v>1</v>
      </c>
      <c r="I1940" s="106" t="n">
        <f aca="false">PRODUCT(G1940/H1940)</f>
        <v>1</v>
      </c>
      <c r="K1940" s="6"/>
    </row>
    <row r="1941" customFormat="false" ht="15" hidden="false" customHeight="false" outlineLevel="0" collapsed="false">
      <c r="B1941" s="6" t="s">
        <v>3547</v>
      </c>
      <c r="C1941" s="1" t="n">
        <v>0</v>
      </c>
      <c r="D1941" s="1" t="n">
        <v>0</v>
      </c>
      <c r="E1941" s="1" t="n">
        <v>0</v>
      </c>
      <c r="F1941" s="1" t="s">
        <v>41</v>
      </c>
      <c r="G1941" s="1" t="n">
        <f aca="false">PRODUCT(C1941+D1941+E1941)</f>
        <v>0</v>
      </c>
      <c r="H1941" s="48" t="n">
        <v>0</v>
      </c>
      <c r="I1941" s="106" t="e">
        <f aca="false">PRODUCT(G1941/H1941)</f>
        <v>#DIV/0!</v>
      </c>
      <c r="K1941" s="6"/>
    </row>
    <row r="1942" customFormat="false" ht="15" hidden="false" customHeight="false" outlineLevel="0" collapsed="false">
      <c r="B1942" s="6" t="s">
        <v>3548</v>
      </c>
      <c r="C1942" s="1" t="n">
        <v>0</v>
      </c>
      <c r="D1942" s="1" t="n">
        <v>0</v>
      </c>
      <c r="E1942" s="1" t="n">
        <v>0</v>
      </c>
      <c r="F1942" s="1" t="s">
        <v>41</v>
      </c>
      <c r="G1942" s="1" t="n">
        <f aca="false">PRODUCT(C1942+D1942+E1942)</f>
        <v>0</v>
      </c>
      <c r="H1942" s="48" t="n">
        <v>0</v>
      </c>
      <c r="I1942" s="106" t="e">
        <f aca="false">PRODUCT(G1942/H1942)</f>
        <v>#DIV/0!</v>
      </c>
      <c r="K1942" s="6"/>
    </row>
    <row r="1943" customFormat="false" ht="15" hidden="false" customHeight="false" outlineLevel="0" collapsed="false">
      <c r="B1943" s="6" t="s">
        <v>3549</v>
      </c>
      <c r="C1943" s="1" t="n">
        <v>0</v>
      </c>
      <c r="D1943" s="1" t="n">
        <v>0</v>
      </c>
      <c r="E1943" s="1" t="n">
        <v>0</v>
      </c>
      <c r="F1943" s="1" t="s">
        <v>41</v>
      </c>
      <c r="G1943" s="1" t="n">
        <f aca="false">PRODUCT(C1943+D1943+E1943)</f>
        <v>0</v>
      </c>
      <c r="H1943" s="48" t="n">
        <v>0</v>
      </c>
      <c r="I1943" s="106" t="e">
        <f aca="false">PRODUCT(G1943/H1943)</f>
        <v>#DIV/0!</v>
      </c>
      <c r="K1943" s="6"/>
    </row>
    <row r="1944" customFormat="false" ht="15" hidden="false" customHeight="false" outlineLevel="0" collapsed="false">
      <c r="B1944" s="6" t="s">
        <v>3623</v>
      </c>
      <c r="C1944" s="1" t="n">
        <v>0</v>
      </c>
      <c r="D1944" s="1" t="n">
        <v>0</v>
      </c>
      <c r="E1944" s="1" t="n">
        <v>0</v>
      </c>
      <c r="F1944" s="1" t="s">
        <v>41</v>
      </c>
      <c r="G1944" s="1" t="n">
        <f aca="false">PRODUCT(C1944+D1944+E1944)</f>
        <v>0</v>
      </c>
      <c r="H1944" s="48" t="n">
        <v>16</v>
      </c>
      <c r="I1944" s="106" t="n">
        <f aca="false">PRODUCT(G1944/H1944)</f>
        <v>0</v>
      </c>
      <c r="K1944" s="6"/>
    </row>
    <row r="1945" customFormat="false" ht="15" hidden="false" customHeight="false" outlineLevel="0" collapsed="false">
      <c r="B1945" s="6" t="s">
        <v>3654</v>
      </c>
      <c r="C1945" s="1" t="n">
        <v>0</v>
      </c>
      <c r="D1945" s="1" t="n">
        <v>0</v>
      </c>
      <c r="E1945" s="1" t="n">
        <v>0</v>
      </c>
      <c r="F1945" s="1" t="s">
        <v>41</v>
      </c>
      <c r="G1945" s="1" t="n">
        <f aca="false">PRODUCT(C1945+D1945+E1945)</f>
        <v>0</v>
      </c>
      <c r="H1945" s="48" t="n">
        <v>10</v>
      </c>
      <c r="I1945" s="106" t="n">
        <f aca="false">PRODUCT(G1945/H1945)</f>
        <v>0</v>
      </c>
      <c r="K1945" s="6"/>
    </row>
    <row r="1946" customFormat="false" ht="15" hidden="false" customHeight="false" outlineLevel="0" collapsed="false">
      <c r="B1946" s="6" t="s">
        <v>3690</v>
      </c>
      <c r="C1946" s="1" t="n">
        <v>0</v>
      </c>
      <c r="D1946" s="1" t="n">
        <v>0</v>
      </c>
      <c r="E1946" s="1" t="n">
        <v>0</v>
      </c>
      <c r="F1946" s="1" t="s">
        <v>41</v>
      </c>
      <c r="G1946" s="1" t="n">
        <f aca="false">PRODUCT(C1946+D1946+E1946)</f>
        <v>0</v>
      </c>
      <c r="H1946" s="48" t="n">
        <v>10</v>
      </c>
      <c r="I1946" s="106" t="n">
        <f aca="false">PRODUCT(G1946/H1946)</f>
        <v>0</v>
      </c>
      <c r="K1946" s="6"/>
    </row>
    <row r="1947" customFormat="false" ht="15" hidden="false" customHeight="false" outlineLevel="0" collapsed="false">
      <c r="B1947" s="6" t="s">
        <v>3696</v>
      </c>
      <c r="C1947" s="1" t="n">
        <v>0</v>
      </c>
      <c r="D1947" s="1" t="n">
        <v>0</v>
      </c>
      <c r="E1947" s="1" t="n">
        <v>0</v>
      </c>
      <c r="F1947" s="1" t="s">
        <v>41</v>
      </c>
      <c r="G1947" s="1" t="n">
        <f aca="false">PRODUCT(C1947+D1947+E1947)</f>
        <v>0</v>
      </c>
      <c r="H1947" s="48" t="n">
        <v>16</v>
      </c>
      <c r="I1947" s="106" t="n">
        <f aca="false">PRODUCT(G1947/H1947)</f>
        <v>0</v>
      </c>
      <c r="K1947" s="56"/>
    </row>
    <row r="1948" customFormat="false" ht="15" hidden="false" customHeight="false" outlineLevel="0" collapsed="false">
      <c r="B1948" s="6" t="s">
        <v>3702</v>
      </c>
      <c r="C1948" s="1" t="n">
        <v>0</v>
      </c>
      <c r="D1948" s="1" t="n">
        <v>0</v>
      </c>
      <c r="E1948" s="1" t="n">
        <v>0</v>
      </c>
      <c r="F1948" s="1" t="s">
        <v>41</v>
      </c>
      <c r="G1948" s="1" t="n">
        <f aca="false">PRODUCT(C1948+D1948+E1948)</f>
        <v>0</v>
      </c>
      <c r="H1948" s="48" t="n">
        <v>10</v>
      </c>
      <c r="I1948" s="106" t="n">
        <f aca="false">PRODUCT(G1948/H1948)</f>
        <v>0</v>
      </c>
      <c r="K1948" s="56"/>
    </row>
    <row r="1949" customFormat="false" ht="15" hidden="false" customHeight="false" outlineLevel="0" collapsed="false">
      <c r="B1949" s="6" t="s">
        <v>3715</v>
      </c>
      <c r="C1949" s="1" t="n">
        <v>0</v>
      </c>
      <c r="D1949" s="1" t="n">
        <v>0</v>
      </c>
      <c r="E1949" s="1" t="n">
        <v>0</v>
      </c>
      <c r="F1949" s="1" t="s">
        <v>41</v>
      </c>
      <c r="G1949" s="1" t="n">
        <f aca="false">PRODUCT(C1949+D1949+E1949)</f>
        <v>0</v>
      </c>
      <c r="H1949" s="48" t="n">
        <v>11</v>
      </c>
      <c r="I1949" s="106" t="n">
        <f aca="false">PRODUCT(G1949/H1949)</f>
        <v>0</v>
      </c>
      <c r="K1949" s="6"/>
    </row>
    <row r="1950" customFormat="false" ht="15" hidden="false" customHeight="false" outlineLevel="0" collapsed="false">
      <c r="B1950" s="6" t="s">
        <v>3745</v>
      </c>
      <c r="C1950" s="1" t="n">
        <v>0</v>
      </c>
      <c r="D1950" s="1" t="n">
        <v>0</v>
      </c>
      <c r="E1950" s="1" t="n">
        <v>0</v>
      </c>
      <c r="F1950" s="1" t="s">
        <v>41</v>
      </c>
      <c r="G1950" s="1" t="n">
        <f aca="false">PRODUCT(C1950+D1950+E1950)</f>
        <v>0</v>
      </c>
      <c r="H1950" s="48" t="n">
        <v>10</v>
      </c>
      <c r="I1950" s="106" t="n">
        <f aca="false">PRODUCT(G1950/H1950)</f>
        <v>0</v>
      </c>
      <c r="K1950" s="6"/>
    </row>
    <row r="1951" customFormat="false" ht="15" hidden="false" customHeight="false" outlineLevel="0" collapsed="false">
      <c r="B1951" s="6" t="s">
        <v>3757</v>
      </c>
      <c r="C1951" s="1" t="n">
        <v>0</v>
      </c>
      <c r="D1951" s="1" t="n">
        <v>0</v>
      </c>
      <c r="E1951" s="1" t="n">
        <v>0</v>
      </c>
      <c r="F1951" s="1" t="s">
        <v>41</v>
      </c>
      <c r="G1951" s="1" t="n">
        <f aca="false">PRODUCT(C1951+D1951+E1951)</f>
        <v>0</v>
      </c>
      <c r="H1951" s="48" t="n">
        <v>11</v>
      </c>
      <c r="I1951" s="106" t="n">
        <f aca="false">PRODUCT(G1951/H1951)</f>
        <v>0</v>
      </c>
      <c r="K1951" s="6"/>
    </row>
    <row r="1952" customFormat="false" ht="15" hidden="false" customHeight="false" outlineLevel="0" collapsed="false">
      <c r="B1952" s="6" t="s">
        <v>3762</v>
      </c>
      <c r="C1952" s="1" t="n">
        <v>0</v>
      </c>
      <c r="D1952" s="1" t="n">
        <v>0</v>
      </c>
      <c r="E1952" s="1" t="n">
        <v>0</v>
      </c>
      <c r="F1952" s="1" t="s">
        <v>41</v>
      </c>
      <c r="G1952" s="1" t="n">
        <f aca="false">PRODUCT(C1952+D1952+E1952)</f>
        <v>0</v>
      </c>
      <c r="H1952" s="48" t="n">
        <v>7</v>
      </c>
      <c r="I1952" s="106" t="n">
        <f aca="false">PRODUCT(G1952/H1952)</f>
        <v>0</v>
      </c>
      <c r="K1952" s="6"/>
    </row>
    <row r="1953" customFormat="false" ht="15" hidden="false" customHeight="false" outlineLevel="0" collapsed="false">
      <c r="B1953" s="6" t="s">
        <v>567</v>
      </c>
      <c r="C1953" s="1" t="n">
        <v>0</v>
      </c>
      <c r="D1953" s="1" t="n">
        <v>0</v>
      </c>
      <c r="E1953" s="1" t="n">
        <v>0</v>
      </c>
      <c r="F1953" s="1" t="s">
        <v>41</v>
      </c>
      <c r="G1953" s="1" t="n">
        <f aca="false">PRODUCT(C1953+D1953+E1953)</f>
        <v>0</v>
      </c>
      <c r="H1953" s="48" t="n">
        <v>7</v>
      </c>
      <c r="I1953" s="106" t="n">
        <f aca="false">PRODUCT(G1953/H1953)</f>
        <v>0</v>
      </c>
      <c r="K1953" s="6"/>
    </row>
    <row r="1954" customFormat="false" ht="15" hidden="false" customHeight="false" outlineLevel="0" collapsed="false">
      <c r="B1954" s="6" t="s">
        <v>3789</v>
      </c>
      <c r="C1954" s="1" t="n">
        <v>0</v>
      </c>
      <c r="D1954" s="1" t="n">
        <v>0</v>
      </c>
      <c r="E1954" s="1" t="n">
        <v>0</v>
      </c>
      <c r="F1954" s="1" t="s">
        <v>41</v>
      </c>
      <c r="G1954" s="1" t="n">
        <f aca="false">PRODUCT(C1954+D1954+E1954)</f>
        <v>0</v>
      </c>
      <c r="H1954" s="48" t="n">
        <v>8</v>
      </c>
      <c r="I1954" s="106" t="n">
        <f aca="false">PRODUCT(G1954/H1954)</f>
        <v>0</v>
      </c>
      <c r="K1954" s="6"/>
    </row>
    <row r="1955" customFormat="false" ht="15" hidden="false" customHeight="false" outlineLevel="0" collapsed="false">
      <c r="B1955" s="6" t="s">
        <v>3790</v>
      </c>
      <c r="C1955" s="1" t="n">
        <v>0</v>
      </c>
      <c r="D1955" s="1" t="n">
        <v>0</v>
      </c>
      <c r="E1955" s="1" t="n">
        <v>0</v>
      </c>
      <c r="F1955" s="1" t="s">
        <v>41</v>
      </c>
      <c r="G1955" s="1" t="n">
        <f aca="false">PRODUCT(C1955+D1955+E1955)</f>
        <v>0</v>
      </c>
      <c r="H1955" s="48" t="n">
        <v>7</v>
      </c>
      <c r="I1955" s="106" t="n">
        <f aca="false">PRODUCT(G1955/H1955)</f>
        <v>0</v>
      </c>
      <c r="K1955" s="6"/>
    </row>
    <row r="1956" customFormat="false" ht="15" hidden="false" customHeight="false" outlineLevel="0" collapsed="false">
      <c r="B1956" s="6" t="s">
        <v>3793</v>
      </c>
      <c r="C1956" s="1" t="n">
        <v>0</v>
      </c>
      <c r="D1956" s="1" t="n">
        <v>0</v>
      </c>
      <c r="E1956" s="1" t="n">
        <v>0</v>
      </c>
      <c r="F1956" s="1" t="s">
        <v>41</v>
      </c>
      <c r="G1956" s="1" t="n">
        <f aca="false">PRODUCT(C1956+D1956+E1956)</f>
        <v>0</v>
      </c>
      <c r="H1956" s="48" t="n">
        <v>4</v>
      </c>
      <c r="I1956" s="106" t="n">
        <f aca="false">PRODUCT(G1956/H1956)</f>
        <v>0</v>
      </c>
      <c r="K1956" s="6"/>
    </row>
    <row r="1957" customFormat="false" ht="15" hidden="false" customHeight="false" outlineLevel="0" collapsed="false">
      <c r="B1957" s="6" t="s">
        <v>3801</v>
      </c>
      <c r="C1957" s="1" t="n">
        <v>0</v>
      </c>
      <c r="D1957" s="1" t="n">
        <v>0</v>
      </c>
      <c r="E1957" s="1" t="n">
        <v>0</v>
      </c>
      <c r="F1957" s="1" t="s">
        <v>41</v>
      </c>
      <c r="G1957" s="1" t="n">
        <f aca="false">PRODUCT(C1957+D1957+E1957)</f>
        <v>0</v>
      </c>
      <c r="H1957" s="48" t="n">
        <v>9</v>
      </c>
      <c r="I1957" s="106" t="n">
        <f aca="false">PRODUCT(G1957/H1957)</f>
        <v>0</v>
      </c>
      <c r="K1957" s="6"/>
    </row>
    <row r="1958" customFormat="false" ht="15" hidden="false" customHeight="false" outlineLevel="0" collapsed="false">
      <c r="B1958" s="6" t="s">
        <v>3818</v>
      </c>
      <c r="C1958" s="1" t="n">
        <v>0</v>
      </c>
      <c r="D1958" s="1" t="n">
        <v>0</v>
      </c>
      <c r="E1958" s="1" t="n">
        <v>0</v>
      </c>
      <c r="F1958" s="1" t="s">
        <v>41</v>
      </c>
      <c r="G1958" s="1" t="n">
        <f aca="false">PRODUCT(C1958+D1958+E1958)</f>
        <v>0</v>
      </c>
      <c r="H1958" s="48" t="n">
        <v>7</v>
      </c>
      <c r="I1958" s="106" t="n">
        <f aca="false">PRODUCT(G1958/H1958)</f>
        <v>0</v>
      </c>
      <c r="K1958" s="6"/>
    </row>
    <row r="1959" customFormat="false" ht="15" hidden="false" customHeight="false" outlineLevel="0" collapsed="false">
      <c r="B1959" s="6" t="s">
        <v>3819</v>
      </c>
      <c r="C1959" s="1" t="n">
        <v>0</v>
      </c>
      <c r="D1959" s="1" t="n">
        <v>0</v>
      </c>
      <c r="E1959" s="1" t="n">
        <v>0</v>
      </c>
      <c r="F1959" s="1" t="s">
        <v>41</v>
      </c>
      <c r="G1959" s="1" t="n">
        <f aca="false">PRODUCT(C1959+D1959+E1959)</f>
        <v>0</v>
      </c>
      <c r="H1959" s="48" t="n">
        <v>7</v>
      </c>
      <c r="I1959" s="106" t="n">
        <f aca="false">PRODUCT(G1959/H1959)</f>
        <v>0</v>
      </c>
      <c r="K1959" s="6"/>
    </row>
    <row r="1960" customFormat="false" ht="15" hidden="false" customHeight="false" outlineLevel="0" collapsed="false">
      <c r="B1960" s="6" t="s">
        <v>3822</v>
      </c>
      <c r="C1960" s="1" t="n">
        <v>0</v>
      </c>
      <c r="D1960" s="1" t="n">
        <v>0</v>
      </c>
      <c r="E1960" s="1" t="n">
        <v>0</v>
      </c>
      <c r="F1960" s="1" t="s">
        <v>41</v>
      </c>
      <c r="G1960" s="1" t="n">
        <f aca="false">PRODUCT(C1960+D1960+E1960)</f>
        <v>0</v>
      </c>
      <c r="H1960" s="48" t="n">
        <v>6</v>
      </c>
      <c r="I1960" s="106" t="n">
        <f aca="false">PRODUCT(G1960/H1960)</f>
        <v>0</v>
      </c>
      <c r="K1960" s="6"/>
    </row>
    <row r="1961" customFormat="false" ht="15" hidden="false" customHeight="false" outlineLevel="0" collapsed="false">
      <c r="B1961" s="6" t="s">
        <v>3824</v>
      </c>
      <c r="C1961" s="1" t="n">
        <v>0</v>
      </c>
      <c r="D1961" s="1" t="n">
        <v>0</v>
      </c>
      <c r="E1961" s="1" t="n">
        <v>0</v>
      </c>
      <c r="F1961" s="1" t="s">
        <v>41</v>
      </c>
      <c r="G1961" s="1" t="n">
        <f aca="false">PRODUCT(C1961+D1961+E1961)</f>
        <v>0</v>
      </c>
      <c r="H1961" s="48" t="n">
        <v>6</v>
      </c>
      <c r="I1961" s="106" t="n">
        <f aca="false">PRODUCT(G1961/H1961)</f>
        <v>0</v>
      </c>
      <c r="K1961" s="6"/>
    </row>
    <row r="1962" customFormat="false" ht="15" hidden="false" customHeight="false" outlineLevel="0" collapsed="false">
      <c r="B1962" s="6" t="s">
        <v>3826</v>
      </c>
      <c r="C1962" s="1" t="n">
        <v>0</v>
      </c>
      <c r="D1962" s="1" t="n">
        <v>0</v>
      </c>
      <c r="E1962" s="1" t="n">
        <v>0</v>
      </c>
      <c r="F1962" s="1" t="s">
        <v>41</v>
      </c>
      <c r="G1962" s="1" t="n">
        <f aca="false">PRODUCT(C1962+D1962+E1962)</f>
        <v>0</v>
      </c>
      <c r="H1962" s="48" t="n">
        <v>5</v>
      </c>
      <c r="I1962" s="106" t="n">
        <f aca="false">PRODUCT(G1962/H1962)</f>
        <v>0</v>
      </c>
      <c r="K1962" s="6"/>
    </row>
    <row r="1963" customFormat="false" ht="15" hidden="false" customHeight="false" outlineLevel="0" collapsed="false">
      <c r="B1963" s="6" t="s">
        <v>3834</v>
      </c>
      <c r="C1963" s="1" t="n">
        <v>0</v>
      </c>
      <c r="D1963" s="1" t="n">
        <v>0</v>
      </c>
      <c r="E1963" s="1" t="n">
        <v>0</v>
      </c>
      <c r="F1963" s="1" t="s">
        <v>41</v>
      </c>
      <c r="G1963" s="1" t="n">
        <f aca="false">PRODUCT(C1963+D1963+E1963)</f>
        <v>0</v>
      </c>
      <c r="H1963" s="48" t="n">
        <v>5</v>
      </c>
      <c r="I1963" s="106" t="n">
        <f aca="false">PRODUCT(G1963/H1963)</f>
        <v>0</v>
      </c>
      <c r="K1963" s="6"/>
    </row>
    <row r="1964" customFormat="false" ht="15" hidden="false" customHeight="false" outlineLevel="0" collapsed="false">
      <c r="B1964" s="6" t="s">
        <v>3835</v>
      </c>
      <c r="C1964" s="1" t="n">
        <v>0</v>
      </c>
      <c r="D1964" s="1" t="n">
        <v>0</v>
      </c>
      <c r="E1964" s="1" t="n">
        <v>0</v>
      </c>
      <c r="F1964" s="1" t="s">
        <v>41</v>
      </c>
      <c r="G1964" s="1" t="n">
        <f aca="false">PRODUCT(C1964+D1964+E1964)</f>
        <v>0</v>
      </c>
      <c r="H1964" s="48" t="n">
        <v>3</v>
      </c>
      <c r="I1964" s="106" t="n">
        <f aca="false">PRODUCT(G1964/H1964)</f>
        <v>0</v>
      </c>
      <c r="K1964" s="6"/>
    </row>
    <row r="1965" customFormat="false" ht="15" hidden="false" customHeight="false" outlineLevel="0" collapsed="false">
      <c r="B1965" s="6" t="s">
        <v>3845</v>
      </c>
      <c r="C1965" s="1" t="n">
        <v>0</v>
      </c>
      <c r="D1965" s="1" t="n">
        <v>0</v>
      </c>
      <c r="E1965" s="1" t="n">
        <v>0</v>
      </c>
      <c r="F1965" s="1" t="s">
        <v>41</v>
      </c>
      <c r="G1965" s="1" t="n">
        <f aca="false">PRODUCT(C1965+D1965+E1965)</f>
        <v>0</v>
      </c>
      <c r="H1965" s="48" t="n">
        <v>4</v>
      </c>
      <c r="I1965" s="106" t="n">
        <f aca="false">PRODUCT(G1965/H1965)</f>
        <v>0</v>
      </c>
      <c r="K1965" s="6"/>
    </row>
    <row r="1966" customFormat="false" ht="15" hidden="false" customHeight="false" outlineLevel="0" collapsed="false">
      <c r="B1966" s="6" t="s">
        <v>3847</v>
      </c>
      <c r="C1966" s="1" t="n">
        <v>0</v>
      </c>
      <c r="D1966" s="1" t="n">
        <v>0</v>
      </c>
      <c r="E1966" s="1" t="n">
        <v>0</v>
      </c>
      <c r="F1966" s="1" t="s">
        <v>41</v>
      </c>
      <c r="G1966" s="1" t="n">
        <f aca="false">PRODUCT(C1966+D1966+E1966)</f>
        <v>0</v>
      </c>
      <c r="H1966" s="48" t="n">
        <v>3</v>
      </c>
      <c r="I1966" s="106" t="n">
        <f aca="false">PRODUCT(G1966/H1966)</f>
        <v>0</v>
      </c>
      <c r="K1966" s="6"/>
    </row>
    <row r="1967" customFormat="false" ht="15" hidden="false" customHeight="false" outlineLevel="0" collapsed="false">
      <c r="B1967" s="6" t="s">
        <v>3848</v>
      </c>
      <c r="C1967" s="1" t="n">
        <v>0</v>
      </c>
      <c r="D1967" s="1" t="n">
        <v>0</v>
      </c>
      <c r="E1967" s="1" t="n">
        <v>0</v>
      </c>
      <c r="F1967" s="1" t="s">
        <v>41</v>
      </c>
      <c r="G1967" s="1" t="n">
        <f aca="false">PRODUCT(C1967+D1967+E1967)</f>
        <v>0</v>
      </c>
      <c r="H1967" s="48" t="n">
        <v>3</v>
      </c>
      <c r="I1967" s="106" t="n">
        <f aca="false">PRODUCT(G1967/H1967)</f>
        <v>0</v>
      </c>
      <c r="K1967" s="6"/>
    </row>
    <row r="1968" customFormat="false" ht="15" hidden="false" customHeight="false" outlineLevel="0" collapsed="false">
      <c r="B1968" s="56" t="s">
        <v>3852</v>
      </c>
      <c r="C1968" s="1" t="n">
        <v>0</v>
      </c>
      <c r="D1968" s="1" t="n">
        <v>0</v>
      </c>
      <c r="E1968" s="1" t="n">
        <v>0</v>
      </c>
      <c r="F1968" s="1" t="s">
        <v>41</v>
      </c>
      <c r="G1968" s="1" t="n">
        <f aca="false">PRODUCT(C1968+D1968+E1968)</f>
        <v>0</v>
      </c>
      <c r="H1968" s="48" t="n">
        <v>5</v>
      </c>
      <c r="I1968" s="106" t="n">
        <f aca="false">PRODUCT(G1968/H1968)</f>
        <v>0</v>
      </c>
      <c r="K1968" s="6"/>
    </row>
    <row r="1969" customFormat="false" ht="15" hidden="false" customHeight="false" outlineLevel="0" collapsed="false">
      <c r="B1969" s="6" t="s">
        <v>3854</v>
      </c>
      <c r="C1969" s="1" t="n">
        <v>0</v>
      </c>
      <c r="D1969" s="1" t="n">
        <v>0</v>
      </c>
      <c r="E1969" s="1" t="n">
        <v>0</v>
      </c>
      <c r="F1969" s="1" t="s">
        <v>41</v>
      </c>
      <c r="G1969" s="1" t="n">
        <f aca="false">PRODUCT(C1969+D1969+E1969)</f>
        <v>0</v>
      </c>
      <c r="H1969" s="48" t="n">
        <v>6</v>
      </c>
      <c r="I1969" s="106" t="n">
        <f aca="false">PRODUCT(G1969/H1969)</f>
        <v>0</v>
      </c>
      <c r="K1969" s="6"/>
    </row>
    <row r="1970" customFormat="false" ht="15" hidden="false" customHeight="false" outlineLevel="0" collapsed="false">
      <c r="B1970" s="6" t="s">
        <v>3856</v>
      </c>
      <c r="C1970" s="1" t="n">
        <v>0</v>
      </c>
      <c r="D1970" s="1" t="n">
        <v>0</v>
      </c>
      <c r="E1970" s="1" t="n">
        <v>0</v>
      </c>
      <c r="F1970" s="1" t="s">
        <v>41</v>
      </c>
      <c r="G1970" s="1" t="n">
        <f aca="false">PRODUCT(C1970+D1970+E1970)</f>
        <v>0</v>
      </c>
      <c r="H1970" s="48" t="n">
        <v>5</v>
      </c>
      <c r="I1970" s="106" t="n">
        <f aca="false">PRODUCT(G1970/H1970)</f>
        <v>0</v>
      </c>
      <c r="K1970" s="6"/>
    </row>
    <row r="1971" customFormat="false" ht="15" hidden="false" customHeight="false" outlineLevel="0" collapsed="false">
      <c r="B1971" s="6" t="s">
        <v>3858</v>
      </c>
      <c r="C1971" s="1" t="n">
        <v>0</v>
      </c>
      <c r="D1971" s="1" t="n">
        <v>0</v>
      </c>
      <c r="E1971" s="1" t="n">
        <v>0</v>
      </c>
      <c r="F1971" s="1" t="s">
        <v>41</v>
      </c>
      <c r="G1971" s="1" t="n">
        <f aca="false">PRODUCT(C1971+D1971+E1971)</f>
        <v>0</v>
      </c>
      <c r="H1971" s="48" t="n">
        <v>4</v>
      </c>
      <c r="I1971" s="106" t="n">
        <f aca="false">PRODUCT(G1971/H1971)</f>
        <v>0</v>
      </c>
      <c r="K1971" s="6"/>
    </row>
    <row r="1972" customFormat="false" ht="15" hidden="false" customHeight="false" outlineLevel="0" collapsed="false">
      <c r="B1972" s="6" t="s">
        <v>3861</v>
      </c>
      <c r="C1972" s="1" t="n">
        <v>0</v>
      </c>
      <c r="D1972" s="1" t="n">
        <v>0</v>
      </c>
      <c r="E1972" s="1" t="n">
        <v>0</v>
      </c>
      <c r="F1972" s="1" t="s">
        <v>41</v>
      </c>
      <c r="G1972" s="1" t="n">
        <f aca="false">PRODUCT(C1972+D1972+E1972)</f>
        <v>0</v>
      </c>
      <c r="H1972" s="48" t="n">
        <v>4</v>
      </c>
      <c r="I1972" s="106" t="n">
        <f aca="false">PRODUCT(G1972/H1972)</f>
        <v>0</v>
      </c>
      <c r="K1972" s="6"/>
    </row>
    <row r="1973" customFormat="false" ht="15" hidden="false" customHeight="false" outlineLevel="0" collapsed="false">
      <c r="B1973" s="6" t="s">
        <v>3863</v>
      </c>
      <c r="C1973" s="1" t="n">
        <v>0</v>
      </c>
      <c r="D1973" s="1" t="n">
        <v>0</v>
      </c>
      <c r="E1973" s="1" t="n">
        <v>0</v>
      </c>
      <c r="F1973" s="1" t="s">
        <v>41</v>
      </c>
      <c r="G1973" s="1" t="n">
        <f aca="false">PRODUCT(C1973+D1973+E1973)</f>
        <v>0</v>
      </c>
      <c r="H1973" s="48" t="n">
        <v>4</v>
      </c>
      <c r="I1973" s="106" t="n">
        <f aca="false">PRODUCT(G1973/H1973)</f>
        <v>0</v>
      </c>
      <c r="K1973" s="6"/>
    </row>
    <row r="1974" customFormat="false" ht="15" hidden="false" customHeight="false" outlineLevel="0" collapsed="false">
      <c r="B1974" s="6" t="s">
        <v>3864</v>
      </c>
      <c r="C1974" s="1" t="n">
        <v>0</v>
      </c>
      <c r="D1974" s="1" t="n">
        <v>0</v>
      </c>
      <c r="E1974" s="1" t="n">
        <v>0</v>
      </c>
      <c r="F1974" s="1" t="s">
        <v>41</v>
      </c>
      <c r="G1974" s="1" t="n">
        <f aca="false">PRODUCT(C1974+D1974+E1974)</f>
        <v>0</v>
      </c>
      <c r="H1974" s="48" t="n">
        <v>3</v>
      </c>
      <c r="I1974" s="106" t="n">
        <f aca="false">PRODUCT(G1974/H1974)</f>
        <v>0</v>
      </c>
      <c r="K1974" s="6"/>
    </row>
    <row r="1975" customFormat="false" ht="15" hidden="false" customHeight="false" outlineLevel="0" collapsed="false">
      <c r="B1975" s="6" t="s">
        <v>3865</v>
      </c>
      <c r="C1975" s="1" t="n">
        <v>0</v>
      </c>
      <c r="D1975" s="1" t="n">
        <v>0</v>
      </c>
      <c r="E1975" s="1" t="n">
        <v>0</v>
      </c>
      <c r="F1975" s="1" t="s">
        <v>41</v>
      </c>
      <c r="G1975" s="1" t="n">
        <f aca="false">PRODUCT(C1975+D1975+E1975)</f>
        <v>0</v>
      </c>
      <c r="H1975" s="48" t="n">
        <v>3</v>
      </c>
      <c r="I1975" s="106" t="n">
        <f aca="false">PRODUCT(G1975/H1975)</f>
        <v>0</v>
      </c>
      <c r="K1975" s="6"/>
    </row>
    <row r="1976" customFormat="false" ht="15" hidden="false" customHeight="false" outlineLevel="0" collapsed="false">
      <c r="B1976" s="6" t="s">
        <v>3866</v>
      </c>
      <c r="C1976" s="1" t="n">
        <v>0</v>
      </c>
      <c r="D1976" s="1" t="n">
        <v>0</v>
      </c>
      <c r="E1976" s="1" t="n">
        <v>0</v>
      </c>
      <c r="F1976" s="1" t="s">
        <v>41</v>
      </c>
      <c r="G1976" s="1" t="n">
        <f aca="false">PRODUCT(C1976+D1976+E1976)</f>
        <v>0</v>
      </c>
      <c r="H1976" s="48" t="n">
        <v>3</v>
      </c>
      <c r="I1976" s="106" t="n">
        <f aca="false">PRODUCT(G1976/H1976)</f>
        <v>0</v>
      </c>
      <c r="K1976" s="6"/>
    </row>
    <row r="1977" customFormat="false" ht="15" hidden="false" customHeight="false" outlineLevel="0" collapsed="false">
      <c r="B1977" s="6" t="s">
        <v>3867</v>
      </c>
      <c r="C1977" s="1" t="n">
        <v>0</v>
      </c>
      <c r="D1977" s="1" t="n">
        <v>0</v>
      </c>
      <c r="E1977" s="1" t="n">
        <v>0</v>
      </c>
      <c r="F1977" s="1" t="s">
        <v>41</v>
      </c>
      <c r="G1977" s="1" t="n">
        <f aca="false">PRODUCT(C1977+D1977+E1977)</f>
        <v>0</v>
      </c>
      <c r="H1977" s="48" t="n">
        <v>3</v>
      </c>
      <c r="I1977" s="106" t="n">
        <f aca="false">PRODUCT(G1977/H1977)</f>
        <v>0</v>
      </c>
      <c r="K1977" s="6"/>
    </row>
    <row r="1978" customFormat="false" ht="15" hidden="false" customHeight="false" outlineLevel="0" collapsed="false">
      <c r="B1978" s="56" t="s">
        <v>3869</v>
      </c>
      <c r="C1978" s="1" t="n">
        <v>0</v>
      </c>
      <c r="D1978" s="1" t="n">
        <v>0</v>
      </c>
      <c r="E1978" s="1" t="n">
        <v>0</v>
      </c>
      <c r="F1978" s="1" t="s">
        <v>41</v>
      </c>
      <c r="G1978" s="1" t="n">
        <f aca="false">PRODUCT(C1978+D1978+E1978)</f>
        <v>0</v>
      </c>
      <c r="H1978" s="48" t="n">
        <v>3</v>
      </c>
      <c r="I1978" s="106" t="n">
        <f aca="false">PRODUCT(G1978/H1978)</f>
        <v>0</v>
      </c>
      <c r="K1978" s="6"/>
    </row>
    <row r="1979" customFormat="false" ht="15" hidden="false" customHeight="false" outlineLevel="0" collapsed="false">
      <c r="B1979" s="6" t="s">
        <v>3870</v>
      </c>
      <c r="C1979" s="1" t="n">
        <v>0</v>
      </c>
      <c r="D1979" s="1" t="n">
        <v>0</v>
      </c>
      <c r="E1979" s="1" t="n">
        <v>0</v>
      </c>
      <c r="F1979" s="1" t="s">
        <v>41</v>
      </c>
      <c r="G1979" s="1" t="n">
        <f aca="false">PRODUCT(C1979+D1979+E1979)</f>
        <v>0</v>
      </c>
      <c r="H1979" s="48" t="n">
        <v>7</v>
      </c>
      <c r="I1979" s="106" t="n">
        <f aca="false">PRODUCT(G1979/H1979)</f>
        <v>0</v>
      </c>
      <c r="K1979" s="6"/>
    </row>
    <row r="1980" customFormat="false" ht="15" hidden="false" customHeight="false" outlineLevel="0" collapsed="false">
      <c r="B1980" s="6" t="s">
        <v>3882</v>
      </c>
      <c r="C1980" s="1" t="n">
        <v>0</v>
      </c>
      <c r="D1980" s="1" t="n">
        <v>0</v>
      </c>
      <c r="E1980" s="1" t="n">
        <v>0</v>
      </c>
      <c r="F1980" s="1" t="s">
        <v>41</v>
      </c>
      <c r="G1980" s="1" t="n">
        <f aca="false">PRODUCT(C1980+D1980+E1980)</f>
        <v>0</v>
      </c>
      <c r="H1980" s="48" t="n">
        <v>3</v>
      </c>
      <c r="I1980" s="106" t="n">
        <f aca="false">PRODUCT(G1980/H1980)</f>
        <v>0</v>
      </c>
      <c r="K1980" s="6"/>
    </row>
    <row r="1981" customFormat="false" ht="15" hidden="false" customHeight="false" outlineLevel="0" collapsed="false">
      <c r="B1981" s="6" t="s">
        <v>3885</v>
      </c>
      <c r="C1981" s="1" t="n">
        <v>0</v>
      </c>
      <c r="D1981" s="1" t="n">
        <v>0</v>
      </c>
      <c r="E1981" s="1" t="n">
        <v>0</v>
      </c>
      <c r="F1981" s="1" t="s">
        <v>41</v>
      </c>
      <c r="G1981" s="1" t="n">
        <f aca="false">PRODUCT(C1981+D1981+E1981)</f>
        <v>0</v>
      </c>
      <c r="H1981" s="48" t="n">
        <v>2</v>
      </c>
      <c r="I1981" s="106" t="n">
        <f aca="false">PRODUCT(G1981/H1981)</f>
        <v>0</v>
      </c>
      <c r="K1981" s="6"/>
    </row>
    <row r="1982" customFormat="false" ht="15" hidden="false" customHeight="false" outlineLevel="0" collapsed="false">
      <c r="B1982" s="6" t="s">
        <v>3886</v>
      </c>
      <c r="C1982" s="1" t="n">
        <v>0</v>
      </c>
      <c r="D1982" s="1" t="n">
        <v>0</v>
      </c>
      <c r="E1982" s="1" t="n">
        <v>0</v>
      </c>
      <c r="F1982" s="1" t="s">
        <v>41</v>
      </c>
      <c r="G1982" s="1" t="n">
        <f aca="false">PRODUCT(C1982+D1982+E1982)</f>
        <v>0</v>
      </c>
      <c r="H1982" s="48" t="n">
        <v>2</v>
      </c>
      <c r="I1982" s="106" t="n">
        <f aca="false">PRODUCT(G1982/H1982)</f>
        <v>0</v>
      </c>
      <c r="K1982" s="6"/>
    </row>
    <row r="1983" customFormat="false" ht="15" hidden="false" customHeight="false" outlineLevel="0" collapsed="false">
      <c r="B1983" s="6" t="s">
        <v>3891</v>
      </c>
      <c r="C1983" s="1" t="n">
        <v>0</v>
      </c>
      <c r="D1983" s="1" t="n">
        <v>0</v>
      </c>
      <c r="E1983" s="1" t="n">
        <v>0</v>
      </c>
      <c r="F1983" s="1" t="s">
        <v>41</v>
      </c>
      <c r="G1983" s="1" t="n">
        <f aca="false">PRODUCT(C1983+D1983+E1983)</f>
        <v>0</v>
      </c>
      <c r="H1983" s="48" t="n">
        <v>6</v>
      </c>
      <c r="I1983" s="106" t="n">
        <f aca="false">PRODUCT(G1983/H1983)</f>
        <v>0</v>
      </c>
      <c r="K1983" s="6"/>
    </row>
    <row r="1984" customFormat="false" ht="15" hidden="false" customHeight="false" outlineLevel="0" collapsed="false">
      <c r="B1984" s="6" t="s">
        <v>3898</v>
      </c>
      <c r="C1984" s="1" t="n">
        <v>0</v>
      </c>
      <c r="D1984" s="1" t="n">
        <v>0</v>
      </c>
      <c r="E1984" s="1" t="n">
        <v>0</v>
      </c>
      <c r="F1984" s="1" t="s">
        <v>41</v>
      </c>
      <c r="G1984" s="1" t="n">
        <f aca="false">PRODUCT(C1984+D1984+E1984)</f>
        <v>0</v>
      </c>
      <c r="H1984" s="48" t="n">
        <v>5</v>
      </c>
      <c r="I1984" s="106" t="n">
        <f aca="false">PRODUCT(G1984/H1984)</f>
        <v>0</v>
      </c>
      <c r="K1984" s="6"/>
    </row>
    <row r="1985" customFormat="false" ht="15" hidden="false" customHeight="false" outlineLevel="0" collapsed="false">
      <c r="B1985" s="6" t="s">
        <v>3901</v>
      </c>
      <c r="C1985" s="1" t="n">
        <v>0</v>
      </c>
      <c r="D1985" s="1" t="n">
        <v>0</v>
      </c>
      <c r="E1985" s="1" t="n">
        <v>0</v>
      </c>
      <c r="F1985" s="1" t="s">
        <v>41</v>
      </c>
      <c r="G1985" s="1" t="n">
        <f aca="false">PRODUCT(C1985+D1985+E1985)</f>
        <v>0</v>
      </c>
      <c r="H1985" s="48" t="n">
        <v>4</v>
      </c>
      <c r="I1985" s="106" t="n">
        <f aca="false">PRODUCT(G1985/H1985)</f>
        <v>0</v>
      </c>
      <c r="K1985" s="6"/>
    </row>
    <row r="1986" customFormat="false" ht="15" hidden="false" customHeight="false" outlineLevel="0" collapsed="false">
      <c r="B1986" s="6" t="s">
        <v>3902</v>
      </c>
      <c r="C1986" s="1" t="n">
        <v>0</v>
      </c>
      <c r="D1986" s="1" t="n">
        <v>0</v>
      </c>
      <c r="E1986" s="1" t="n">
        <v>0</v>
      </c>
      <c r="F1986" s="1" t="s">
        <v>41</v>
      </c>
      <c r="G1986" s="1" t="n">
        <f aca="false">PRODUCT(C1986+D1986+E1986)</f>
        <v>0</v>
      </c>
      <c r="H1986" s="48" t="n">
        <v>4</v>
      </c>
      <c r="I1986" s="106" t="n">
        <f aca="false">PRODUCT(G1986/H1986)</f>
        <v>0</v>
      </c>
      <c r="K1986" s="6"/>
    </row>
    <row r="1987" customFormat="false" ht="15" hidden="false" customHeight="false" outlineLevel="0" collapsed="false">
      <c r="B1987" s="6" t="s">
        <v>3906</v>
      </c>
      <c r="C1987" s="1" t="n">
        <v>0</v>
      </c>
      <c r="D1987" s="1" t="n">
        <v>0</v>
      </c>
      <c r="E1987" s="1" t="n">
        <v>0</v>
      </c>
      <c r="F1987" s="1" t="s">
        <v>41</v>
      </c>
      <c r="G1987" s="1" t="n">
        <f aca="false">PRODUCT(C1987+D1987+E1987)</f>
        <v>0</v>
      </c>
      <c r="H1987" s="48" t="n">
        <v>3</v>
      </c>
      <c r="I1987" s="106" t="n">
        <f aca="false">PRODUCT(G1987/H1987)</f>
        <v>0</v>
      </c>
      <c r="K1987" s="6"/>
    </row>
    <row r="1988" customFormat="false" ht="15" hidden="false" customHeight="false" outlineLevel="0" collapsed="false">
      <c r="B1988" s="6" t="s">
        <v>3907</v>
      </c>
      <c r="C1988" s="1" t="n">
        <v>0</v>
      </c>
      <c r="D1988" s="1" t="n">
        <v>0</v>
      </c>
      <c r="E1988" s="1" t="n">
        <v>0</v>
      </c>
      <c r="F1988" s="1" t="s">
        <v>41</v>
      </c>
      <c r="G1988" s="1" t="n">
        <f aca="false">PRODUCT(C1988+D1988+E1988)</f>
        <v>0</v>
      </c>
      <c r="H1988" s="48" t="n">
        <v>3</v>
      </c>
      <c r="I1988" s="106" t="n">
        <f aca="false">PRODUCT(G1988/H1988)</f>
        <v>0</v>
      </c>
      <c r="K1988" s="6"/>
    </row>
    <row r="1989" customFormat="false" ht="15" hidden="false" customHeight="false" outlineLevel="0" collapsed="false">
      <c r="B1989" s="6" t="s">
        <v>3909</v>
      </c>
      <c r="C1989" s="1" t="n">
        <v>0</v>
      </c>
      <c r="D1989" s="1" t="n">
        <v>0</v>
      </c>
      <c r="E1989" s="1" t="n">
        <v>0</v>
      </c>
      <c r="F1989" s="1" t="s">
        <v>41</v>
      </c>
      <c r="G1989" s="1" t="n">
        <f aca="false">PRODUCT(C1989+D1989+E1989)</f>
        <v>0</v>
      </c>
      <c r="H1989" s="48" t="n">
        <v>3</v>
      </c>
      <c r="I1989" s="106" t="n">
        <f aca="false">PRODUCT(G1989/H1989)</f>
        <v>0</v>
      </c>
      <c r="K1989" s="6"/>
    </row>
    <row r="1990" customFormat="false" ht="15" hidden="false" customHeight="false" outlineLevel="0" collapsed="false">
      <c r="B1990" s="6" t="s">
        <v>3910</v>
      </c>
      <c r="C1990" s="1" t="n">
        <v>0</v>
      </c>
      <c r="D1990" s="1" t="n">
        <v>0</v>
      </c>
      <c r="E1990" s="1" t="n">
        <v>0</v>
      </c>
      <c r="F1990" s="1" t="s">
        <v>41</v>
      </c>
      <c r="G1990" s="1" t="n">
        <f aca="false">PRODUCT(C1990+D1990+E1990)</f>
        <v>0</v>
      </c>
      <c r="H1990" s="48" t="n">
        <v>2</v>
      </c>
      <c r="I1990" s="106" t="n">
        <f aca="false">PRODUCT(G1990/H1990)</f>
        <v>0</v>
      </c>
      <c r="K1990" s="6"/>
    </row>
    <row r="1991" customFormat="false" ht="15" hidden="false" customHeight="false" outlineLevel="0" collapsed="false">
      <c r="B1991" s="6" t="s">
        <v>3911</v>
      </c>
      <c r="C1991" s="1" t="n">
        <v>0</v>
      </c>
      <c r="D1991" s="1" t="n">
        <v>0</v>
      </c>
      <c r="E1991" s="1" t="n">
        <v>0</v>
      </c>
      <c r="F1991" s="1" t="s">
        <v>41</v>
      </c>
      <c r="G1991" s="1" t="n">
        <f aca="false">PRODUCT(C1991+D1991+E1991)</f>
        <v>0</v>
      </c>
      <c r="H1991" s="48" t="n">
        <v>2</v>
      </c>
      <c r="I1991" s="106" t="n">
        <f aca="false">PRODUCT(G1991/H1991)</f>
        <v>0</v>
      </c>
      <c r="K1991" s="6"/>
    </row>
    <row r="1992" customFormat="false" ht="15" hidden="false" customHeight="false" outlineLevel="0" collapsed="false">
      <c r="B1992" s="6" t="s">
        <v>3912</v>
      </c>
      <c r="C1992" s="1" t="n">
        <v>0</v>
      </c>
      <c r="D1992" s="1" t="n">
        <v>0</v>
      </c>
      <c r="E1992" s="1" t="n">
        <v>0</v>
      </c>
      <c r="F1992" s="1" t="s">
        <v>41</v>
      </c>
      <c r="G1992" s="1" t="n">
        <f aca="false">PRODUCT(C1992+D1992+E1992)</f>
        <v>0</v>
      </c>
      <c r="H1992" s="48" t="n">
        <v>1</v>
      </c>
      <c r="I1992" s="106" t="n">
        <f aca="false">PRODUCT(G1992/H1992)</f>
        <v>0</v>
      </c>
      <c r="K1992" s="6"/>
    </row>
    <row r="1993" customFormat="false" ht="15" hidden="false" customHeight="false" outlineLevel="0" collapsed="false">
      <c r="B1993" s="6" t="s">
        <v>3913</v>
      </c>
      <c r="C1993" s="1" t="n">
        <v>0</v>
      </c>
      <c r="D1993" s="1" t="n">
        <v>0</v>
      </c>
      <c r="E1993" s="1" t="n">
        <v>0</v>
      </c>
      <c r="F1993" s="1" t="s">
        <v>41</v>
      </c>
      <c r="G1993" s="1" t="n">
        <f aca="false">PRODUCT(C1993+D1993+E1993)</f>
        <v>0</v>
      </c>
      <c r="H1993" s="48" t="n">
        <v>5</v>
      </c>
      <c r="I1993" s="106" t="n">
        <f aca="false">PRODUCT(G1993/H1993)</f>
        <v>0</v>
      </c>
      <c r="K1993" s="6"/>
    </row>
    <row r="1994" customFormat="false" ht="15" hidden="false" customHeight="false" outlineLevel="0" collapsed="false">
      <c r="B1994" s="6" t="s">
        <v>3914</v>
      </c>
      <c r="C1994" s="1" t="n">
        <v>0</v>
      </c>
      <c r="D1994" s="1" t="n">
        <v>0</v>
      </c>
      <c r="E1994" s="1" t="n">
        <v>0</v>
      </c>
      <c r="F1994" s="1" t="s">
        <v>41</v>
      </c>
      <c r="G1994" s="1" t="n">
        <f aca="false">PRODUCT(C1994+D1994+E1994)</f>
        <v>0</v>
      </c>
      <c r="H1994" s="48" t="n">
        <v>4</v>
      </c>
      <c r="I1994" s="106" t="n">
        <f aca="false">PRODUCT(G1994/H1994)</f>
        <v>0</v>
      </c>
      <c r="K1994" s="6"/>
    </row>
    <row r="1995" customFormat="false" ht="15" hidden="false" customHeight="false" outlineLevel="0" collapsed="false">
      <c r="B1995" s="6" t="s">
        <v>3916</v>
      </c>
      <c r="C1995" s="1" t="n">
        <v>0</v>
      </c>
      <c r="D1995" s="1" t="n">
        <v>0</v>
      </c>
      <c r="E1995" s="1" t="n">
        <v>0</v>
      </c>
      <c r="F1995" s="1" t="s">
        <v>41</v>
      </c>
      <c r="G1995" s="1" t="n">
        <f aca="false">PRODUCT(C1995+D1995+E1995)</f>
        <v>0</v>
      </c>
      <c r="H1995" s="48" t="n">
        <v>3</v>
      </c>
      <c r="I1995" s="106" t="n">
        <f aca="false">PRODUCT(G1995/H1995)</f>
        <v>0</v>
      </c>
      <c r="K1995" s="6"/>
    </row>
    <row r="1996" customFormat="false" ht="15" hidden="false" customHeight="false" outlineLevel="0" collapsed="false">
      <c r="B1996" s="6" t="s">
        <v>3917</v>
      </c>
      <c r="C1996" s="1" t="n">
        <v>0</v>
      </c>
      <c r="D1996" s="1" t="n">
        <v>0</v>
      </c>
      <c r="E1996" s="1" t="n">
        <v>0</v>
      </c>
      <c r="F1996" s="1" t="s">
        <v>41</v>
      </c>
      <c r="G1996" s="1" t="n">
        <f aca="false">PRODUCT(C1996+D1996+E1996)</f>
        <v>0</v>
      </c>
      <c r="H1996" s="48" t="n">
        <v>2</v>
      </c>
      <c r="I1996" s="106" t="n">
        <f aca="false">PRODUCT(G1996/H1996)</f>
        <v>0</v>
      </c>
      <c r="K1996" s="6"/>
    </row>
    <row r="1997" customFormat="false" ht="15" hidden="false" customHeight="false" outlineLevel="0" collapsed="false">
      <c r="B1997" s="6" t="s">
        <v>3918</v>
      </c>
      <c r="C1997" s="1" t="n">
        <v>0</v>
      </c>
      <c r="D1997" s="1" t="n">
        <v>0</v>
      </c>
      <c r="E1997" s="1" t="n">
        <v>0</v>
      </c>
      <c r="F1997" s="1" t="s">
        <v>41</v>
      </c>
      <c r="G1997" s="1" t="n">
        <f aca="false">PRODUCT(C1997+D1997+E1997)</f>
        <v>0</v>
      </c>
      <c r="H1997" s="48" t="n">
        <v>2</v>
      </c>
      <c r="I1997" s="106" t="n">
        <f aca="false">PRODUCT(G1997/H1997)</f>
        <v>0</v>
      </c>
      <c r="K1997" s="6"/>
    </row>
    <row r="1998" customFormat="false" ht="15" hidden="false" customHeight="false" outlineLevel="0" collapsed="false">
      <c r="B1998" s="6" t="s">
        <v>3919</v>
      </c>
      <c r="C1998" s="1" t="n">
        <v>0</v>
      </c>
      <c r="D1998" s="1" t="n">
        <v>0</v>
      </c>
      <c r="E1998" s="1" t="n">
        <v>0</v>
      </c>
      <c r="F1998" s="1" t="s">
        <v>41</v>
      </c>
      <c r="G1998" s="1" t="n">
        <f aca="false">PRODUCT(C1998+D1998+E1998)</f>
        <v>0</v>
      </c>
      <c r="H1998" s="48" t="n">
        <v>2</v>
      </c>
      <c r="I1998" s="106" t="n">
        <f aca="false">PRODUCT(G1998/H1998)</f>
        <v>0</v>
      </c>
      <c r="K1998" s="6"/>
    </row>
    <row r="1999" customFormat="false" ht="15" hidden="false" customHeight="false" outlineLevel="0" collapsed="false">
      <c r="B1999" s="6" t="s">
        <v>3920</v>
      </c>
      <c r="C1999" s="1" t="n">
        <v>0</v>
      </c>
      <c r="D1999" s="1" t="n">
        <v>0</v>
      </c>
      <c r="E1999" s="1" t="n">
        <v>0</v>
      </c>
      <c r="F1999" s="1" t="s">
        <v>41</v>
      </c>
      <c r="G1999" s="1" t="n">
        <f aca="false">PRODUCT(C1999+D1999+E1999)</f>
        <v>0</v>
      </c>
      <c r="H1999" s="48" t="n">
        <v>4</v>
      </c>
      <c r="I1999" s="106" t="n">
        <f aca="false">PRODUCT(G1999/H1999)</f>
        <v>0</v>
      </c>
      <c r="K1999" s="6"/>
    </row>
    <row r="2000" customFormat="false" ht="15" hidden="false" customHeight="false" outlineLevel="0" collapsed="false">
      <c r="B2000" s="6" t="s">
        <v>3921</v>
      </c>
      <c r="C2000" s="1" t="n">
        <v>0</v>
      </c>
      <c r="D2000" s="1" t="n">
        <v>0</v>
      </c>
      <c r="E2000" s="1" t="n">
        <v>0</v>
      </c>
      <c r="F2000" s="1" t="s">
        <v>41</v>
      </c>
      <c r="G2000" s="1" t="n">
        <f aca="false">PRODUCT(C2000+D2000+E2000)</f>
        <v>0</v>
      </c>
      <c r="H2000" s="48" t="n">
        <v>4</v>
      </c>
      <c r="I2000" s="106" t="n">
        <f aca="false">PRODUCT(G2000/H2000)</f>
        <v>0</v>
      </c>
      <c r="K2000" s="6"/>
    </row>
    <row r="2001" customFormat="false" ht="15" hidden="false" customHeight="false" outlineLevel="0" collapsed="false">
      <c r="B2001" s="6" t="s">
        <v>3922</v>
      </c>
      <c r="C2001" s="1" t="n">
        <v>0</v>
      </c>
      <c r="D2001" s="1" t="n">
        <v>0</v>
      </c>
      <c r="E2001" s="1" t="n">
        <v>0</v>
      </c>
      <c r="F2001" s="1" t="s">
        <v>41</v>
      </c>
      <c r="G2001" s="1" t="n">
        <f aca="false">PRODUCT(C2001+D2001+E2001)</f>
        <v>0</v>
      </c>
      <c r="H2001" s="48" t="n">
        <v>4</v>
      </c>
      <c r="I2001" s="106" t="n">
        <f aca="false">PRODUCT(G2001/H2001)</f>
        <v>0</v>
      </c>
      <c r="K2001" s="6"/>
    </row>
    <row r="2002" customFormat="false" ht="15" hidden="false" customHeight="false" outlineLevel="0" collapsed="false">
      <c r="B2002" s="6" t="s">
        <v>3923</v>
      </c>
      <c r="C2002" s="1" t="n">
        <v>0</v>
      </c>
      <c r="D2002" s="1" t="n">
        <v>0</v>
      </c>
      <c r="E2002" s="1" t="n">
        <v>0</v>
      </c>
      <c r="F2002" s="1" t="s">
        <v>41</v>
      </c>
      <c r="G2002" s="1" t="n">
        <f aca="false">PRODUCT(C2002+D2002+E2002)</f>
        <v>0</v>
      </c>
      <c r="H2002" s="48" t="n">
        <v>3</v>
      </c>
      <c r="I2002" s="106" t="n">
        <f aca="false">PRODUCT(G2002/H2002)</f>
        <v>0</v>
      </c>
      <c r="K2002" s="6"/>
    </row>
    <row r="2003" customFormat="false" ht="15" hidden="false" customHeight="false" outlineLevel="0" collapsed="false">
      <c r="B2003" s="6" t="s">
        <v>3924</v>
      </c>
      <c r="C2003" s="1" t="n">
        <v>0</v>
      </c>
      <c r="D2003" s="1" t="n">
        <v>0</v>
      </c>
      <c r="E2003" s="1" t="n">
        <v>0</v>
      </c>
      <c r="F2003" s="1" t="s">
        <v>41</v>
      </c>
      <c r="G2003" s="1" t="n">
        <f aca="false">PRODUCT(C2003+D2003+E2003)</f>
        <v>0</v>
      </c>
      <c r="H2003" s="48" t="n">
        <v>3</v>
      </c>
      <c r="I2003" s="106" t="n">
        <f aca="false">PRODUCT(G2003/H2003)</f>
        <v>0</v>
      </c>
      <c r="K2003" s="6"/>
    </row>
    <row r="2004" customFormat="false" ht="15" hidden="false" customHeight="false" outlineLevel="0" collapsed="false">
      <c r="B2004" s="6" t="s">
        <v>3925</v>
      </c>
      <c r="C2004" s="1" t="n">
        <v>0</v>
      </c>
      <c r="D2004" s="1" t="n">
        <v>0</v>
      </c>
      <c r="E2004" s="1" t="n">
        <v>0</v>
      </c>
      <c r="F2004" s="1" t="s">
        <v>41</v>
      </c>
      <c r="G2004" s="1" t="n">
        <f aca="false">PRODUCT(C2004+D2004+E2004)</f>
        <v>0</v>
      </c>
      <c r="H2004" s="48" t="n">
        <v>3</v>
      </c>
      <c r="I2004" s="106" t="n">
        <f aca="false">PRODUCT(G2004/H2004)</f>
        <v>0</v>
      </c>
      <c r="K2004" s="6"/>
    </row>
    <row r="2005" customFormat="false" ht="15" hidden="false" customHeight="false" outlineLevel="0" collapsed="false">
      <c r="B2005" s="6" t="s">
        <v>3926</v>
      </c>
      <c r="C2005" s="1" t="n">
        <v>0</v>
      </c>
      <c r="D2005" s="1" t="n">
        <v>0</v>
      </c>
      <c r="E2005" s="1" t="n">
        <v>0</v>
      </c>
      <c r="F2005" s="1" t="s">
        <v>41</v>
      </c>
      <c r="G2005" s="1" t="n">
        <f aca="false">PRODUCT(C2005+D2005+E2005)</f>
        <v>0</v>
      </c>
      <c r="H2005" s="48" t="n">
        <v>2</v>
      </c>
      <c r="I2005" s="106" t="n">
        <f aca="false">PRODUCT(G2005/H2005)</f>
        <v>0</v>
      </c>
      <c r="K2005" s="6"/>
    </row>
    <row r="2006" customFormat="false" ht="15" hidden="false" customHeight="false" outlineLevel="0" collapsed="false">
      <c r="B2006" s="6" t="s">
        <v>3927</v>
      </c>
      <c r="C2006" s="1" t="n">
        <v>0</v>
      </c>
      <c r="D2006" s="1" t="n">
        <v>0</v>
      </c>
      <c r="E2006" s="1" t="n">
        <v>0</v>
      </c>
      <c r="F2006" s="1" t="s">
        <v>41</v>
      </c>
      <c r="G2006" s="1" t="n">
        <f aca="false">PRODUCT(C2006+D2006+E2006)</f>
        <v>0</v>
      </c>
      <c r="H2006" s="48" t="n">
        <v>2</v>
      </c>
      <c r="I2006" s="106" t="n">
        <f aca="false">PRODUCT(G2006/H2006)</f>
        <v>0</v>
      </c>
      <c r="K2006" s="6"/>
    </row>
    <row r="2007" customFormat="false" ht="15" hidden="false" customHeight="false" outlineLevel="0" collapsed="false">
      <c r="B2007" s="6" t="s">
        <v>3928</v>
      </c>
      <c r="C2007" s="1" t="n">
        <v>0</v>
      </c>
      <c r="D2007" s="1" t="n">
        <v>0</v>
      </c>
      <c r="E2007" s="1" t="n">
        <v>0</v>
      </c>
      <c r="F2007" s="1" t="s">
        <v>41</v>
      </c>
      <c r="G2007" s="1" t="n">
        <f aca="false">PRODUCT(C2007+D2007+E2007)</f>
        <v>0</v>
      </c>
      <c r="H2007" s="48" t="n">
        <v>2</v>
      </c>
      <c r="I2007" s="106" t="n">
        <f aca="false">PRODUCT(G2007/H2007)</f>
        <v>0</v>
      </c>
      <c r="K2007" s="6"/>
    </row>
    <row r="2008" customFormat="false" ht="15" hidden="false" customHeight="false" outlineLevel="0" collapsed="false">
      <c r="B2008" s="6" t="s">
        <v>3929</v>
      </c>
      <c r="C2008" s="1" t="n">
        <v>0</v>
      </c>
      <c r="D2008" s="1" t="n">
        <v>0</v>
      </c>
      <c r="E2008" s="1" t="n">
        <v>0</v>
      </c>
      <c r="F2008" s="1" t="s">
        <v>41</v>
      </c>
      <c r="G2008" s="1" t="n">
        <f aca="false">PRODUCT(C2008+D2008+E2008)</f>
        <v>0</v>
      </c>
      <c r="H2008" s="48" t="n">
        <v>2</v>
      </c>
      <c r="I2008" s="106" t="n">
        <f aca="false">PRODUCT(G2008/H2008)</f>
        <v>0</v>
      </c>
      <c r="K2008" s="6"/>
    </row>
    <row r="2009" customFormat="false" ht="15" hidden="false" customHeight="false" outlineLevel="0" collapsed="false">
      <c r="B2009" s="6" t="s">
        <v>3930</v>
      </c>
      <c r="C2009" s="1" t="n">
        <v>0</v>
      </c>
      <c r="D2009" s="1" t="n">
        <v>0</v>
      </c>
      <c r="E2009" s="1" t="n">
        <v>0</v>
      </c>
      <c r="F2009" s="1" t="s">
        <v>41</v>
      </c>
      <c r="G2009" s="1" t="n">
        <f aca="false">PRODUCT(C2009+D2009+E2009)</f>
        <v>0</v>
      </c>
      <c r="H2009" s="48" t="n">
        <v>2</v>
      </c>
      <c r="I2009" s="106" t="n">
        <f aca="false">PRODUCT(G2009/H2009)</f>
        <v>0</v>
      </c>
      <c r="K2009" s="6"/>
    </row>
    <row r="2010" customFormat="false" ht="15" hidden="false" customHeight="false" outlineLevel="0" collapsed="false">
      <c r="B2010" s="6" t="s">
        <v>3931</v>
      </c>
      <c r="C2010" s="1" t="n">
        <v>0</v>
      </c>
      <c r="D2010" s="1" t="n">
        <v>0</v>
      </c>
      <c r="E2010" s="1" t="n">
        <v>0</v>
      </c>
      <c r="F2010" s="1" t="s">
        <v>41</v>
      </c>
      <c r="G2010" s="1" t="n">
        <f aca="false">PRODUCT(C2010+D2010+E2010)</f>
        <v>0</v>
      </c>
      <c r="H2010" s="48" t="n">
        <v>2</v>
      </c>
      <c r="I2010" s="106" t="n">
        <f aca="false">PRODUCT(G2010/H2010)</f>
        <v>0</v>
      </c>
      <c r="K2010" s="6"/>
    </row>
    <row r="2011" customFormat="false" ht="15" hidden="false" customHeight="false" outlineLevel="0" collapsed="false">
      <c r="B2011" s="6" t="s">
        <v>3932</v>
      </c>
      <c r="C2011" s="1" t="n">
        <v>0</v>
      </c>
      <c r="D2011" s="1" t="n">
        <v>0</v>
      </c>
      <c r="E2011" s="1" t="n">
        <v>0</v>
      </c>
      <c r="F2011" s="1" t="s">
        <v>41</v>
      </c>
      <c r="G2011" s="1" t="n">
        <f aca="false">PRODUCT(C2011+D2011+E2011)</f>
        <v>0</v>
      </c>
      <c r="H2011" s="48" t="n">
        <v>2</v>
      </c>
      <c r="I2011" s="106" t="n">
        <f aca="false">PRODUCT(G2011/H2011)</f>
        <v>0</v>
      </c>
      <c r="K2011" s="6"/>
    </row>
    <row r="2012" customFormat="false" ht="15" hidden="false" customHeight="false" outlineLevel="0" collapsed="false">
      <c r="B2012" s="6" t="s">
        <v>3933</v>
      </c>
      <c r="C2012" s="1" t="n">
        <v>0</v>
      </c>
      <c r="D2012" s="1" t="n">
        <v>0</v>
      </c>
      <c r="E2012" s="1" t="n">
        <v>0</v>
      </c>
      <c r="F2012" s="1" t="s">
        <v>41</v>
      </c>
      <c r="G2012" s="1" t="n">
        <f aca="false">PRODUCT(C2012+D2012+E2012)</f>
        <v>0</v>
      </c>
      <c r="H2012" s="48" t="n">
        <v>2</v>
      </c>
      <c r="I2012" s="106" t="n">
        <f aca="false">PRODUCT(G2012/H2012)</f>
        <v>0</v>
      </c>
      <c r="K2012" s="6"/>
    </row>
    <row r="2013" customFormat="false" ht="15" hidden="false" customHeight="false" outlineLevel="0" collapsed="false">
      <c r="B2013" s="6" t="s">
        <v>3934</v>
      </c>
      <c r="C2013" s="1" t="n">
        <v>0</v>
      </c>
      <c r="D2013" s="1" t="n">
        <v>0</v>
      </c>
      <c r="E2013" s="1" t="n">
        <v>0</v>
      </c>
      <c r="F2013" s="1" t="s">
        <v>41</v>
      </c>
      <c r="G2013" s="1" t="n">
        <f aca="false">PRODUCT(C2013+D2013+E2013)</f>
        <v>0</v>
      </c>
      <c r="H2013" s="48" t="n">
        <v>2</v>
      </c>
      <c r="I2013" s="106" t="n">
        <f aca="false">PRODUCT(G2013/H2013)</f>
        <v>0</v>
      </c>
      <c r="K2013" s="6"/>
    </row>
    <row r="2014" customFormat="false" ht="15" hidden="false" customHeight="false" outlineLevel="0" collapsed="false">
      <c r="B2014" s="6" t="s">
        <v>3936</v>
      </c>
      <c r="C2014" s="1" t="n">
        <v>0</v>
      </c>
      <c r="D2014" s="1" t="n">
        <v>0</v>
      </c>
      <c r="E2014" s="1" t="n">
        <v>0</v>
      </c>
      <c r="F2014" s="1" t="s">
        <v>41</v>
      </c>
      <c r="G2014" s="1" t="n">
        <f aca="false">PRODUCT(C2014+D2014+E2014)</f>
        <v>0</v>
      </c>
      <c r="H2014" s="48" t="n">
        <v>2</v>
      </c>
      <c r="I2014" s="106" t="n">
        <f aca="false">PRODUCT(G2014/H2014)</f>
        <v>0</v>
      </c>
      <c r="K2014" s="6"/>
    </row>
    <row r="2015" customFormat="false" ht="15" hidden="false" customHeight="false" outlineLevel="0" collapsed="false">
      <c r="B2015" s="6" t="s">
        <v>3937</v>
      </c>
      <c r="C2015" s="1" t="n">
        <v>0</v>
      </c>
      <c r="D2015" s="1" t="n">
        <v>0</v>
      </c>
      <c r="E2015" s="1" t="n">
        <v>0</v>
      </c>
      <c r="F2015" s="1" t="s">
        <v>41</v>
      </c>
      <c r="G2015" s="1" t="n">
        <f aca="false">PRODUCT(C2015+D2015+E2015)</f>
        <v>0</v>
      </c>
      <c r="H2015" s="48" t="n">
        <v>1</v>
      </c>
      <c r="I2015" s="106" t="n">
        <f aca="false">PRODUCT(G2015/H2015)</f>
        <v>0</v>
      </c>
      <c r="K2015" s="6"/>
    </row>
    <row r="2016" customFormat="false" ht="15" hidden="false" customHeight="false" outlineLevel="0" collapsed="false">
      <c r="B2016" s="6" t="s">
        <v>3938</v>
      </c>
      <c r="C2016" s="1" t="n">
        <v>0</v>
      </c>
      <c r="D2016" s="1" t="n">
        <v>0</v>
      </c>
      <c r="E2016" s="1" t="n">
        <v>0</v>
      </c>
      <c r="F2016" s="1" t="s">
        <v>41</v>
      </c>
      <c r="G2016" s="1" t="n">
        <f aca="false">PRODUCT(C2016+D2016+E2016)</f>
        <v>0</v>
      </c>
      <c r="H2016" s="48" t="n">
        <v>1</v>
      </c>
      <c r="I2016" s="106" t="n">
        <f aca="false">PRODUCT(G2016/H2016)</f>
        <v>0</v>
      </c>
      <c r="K2016" s="6"/>
    </row>
    <row r="2017" customFormat="false" ht="15" hidden="false" customHeight="false" outlineLevel="0" collapsed="false">
      <c r="B2017" s="6" t="s">
        <v>3939</v>
      </c>
      <c r="C2017" s="1" t="n">
        <v>0</v>
      </c>
      <c r="D2017" s="1" t="n">
        <v>0</v>
      </c>
      <c r="E2017" s="1" t="n">
        <v>0</v>
      </c>
      <c r="F2017" s="1" t="s">
        <v>41</v>
      </c>
      <c r="G2017" s="1" t="n">
        <f aca="false">PRODUCT(C2017+D2017+E2017)</f>
        <v>0</v>
      </c>
      <c r="H2017" s="48" t="n">
        <v>1</v>
      </c>
      <c r="I2017" s="106" t="n">
        <f aca="false">PRODUCT(G2017/H2017)</f>
        <v>0</v>
      </c>
      <c r="K2017" s="6"/>
    </row>
    <row r="2018" customFormat="false" ht="15" hidden="false" customHeight="false" outlineLevel="0" collapsed="false">
      <c r="B2018" s="6" t="s">
        <v>3940</v>
      </c>
      <c r="C2018" s="1" t="n">
        <v>0</v>
      </c>
      <c r="D2018" s="1" t="n">
        <v>0</v>
      </c>
      <c r="E2018" s="1" t="n">
        <v>0</v>
      </c>
      <c r="F2018" s="1" t="s">
        <v>41</v>
      </c>
      <c r="G2018" s="1" t="n">
        <f aca="false">PRODUCT(C2018+D2018+E2018)</f>
        <v>0</v>
      </c>
      <c r="H2018" s="48" t="n">
        <v>1</v>
      </c>
      <c r="I2018" s="106" t="n">
        <f aca="false">PRODUCT(G2018/H2018)</f>
        <v>0</v>
      </c>
      <c r="K2018" s="6"/>
    </row>
    <row r="2019" customFormat="false" ht="15" hidden="false" customHeight="false" outlineLevel="0" collapsed="false">
      <c r="B2019" s="56" t="s">
        <v>3942</v>
      </c>
      <c r="C2019" s="1" t="n">
        <v>0</v>
      </c>
      <c r="D2019" s="1" t="n">
        <v>0</v>
      </c>
      <c r="E2019" s="1" t="n">
        <v>0</v>
      </c>
      <c r="F2019" s="1" t="s">
        <v>41</v>
      </c>
      <c r="G2019" s="1" t="n">
        <f aca="false">PRODUCT(C2019+D2019+E2019)</f>
        <v>0</v>
      </c>
      <c r="H2019" s="48" t="n">
        <v>1</v>
      </c>
      <c r="I2019" s="106" t="n">
        <f aca="false">PRODUCT(G2019/H2019)</f>
        <v>0</v>
      </c>
      <c r="K2019" s="56"/>
    </row>
    <row r="2020" customFormat="false" ht="15" hidden="false" customHeight="false" outlineLevel="0" collapsed="false">
      <c r="B2020" s="6" t="s">
        <v>3943</v>
      </c>
      <c r="C2020" s="1" t="n">
        <v>0</v>
      </c>
      <c r="D2020" s="1" t="n">
        <v>0</v>
      </c>
      <c r="E2020" s="1" t="n">
        <v>0</v>
      </c>
      <c r="F2020" s="1" t="s">
        <v>41</v>
      </c>
      <c r="G2020" s="1" t="n">
        <f aca="false">PRODUCT(C2020+D2020+E2020)</f>
        <v>0</v>
      </c>
      <c r="H2020" s="48" t="n">
        <v>3</v>
      </c>
      <c r="I2020" s="106" t="n">
        <f aca="false">PRODUCT(G2020/H2020)</f>
        <v>0</v>
      </c>
      <c r="K2020" s="6"/>
    </row>
    <row r="2021" customFormat="false" ht="15" hidden="false" customHeight="false" outlineLevel="0" collapsed="false">
      <c r="B2021" s="6" t="s">
        <v>3944</v>
      </c>
      <c r="C2021" s="1" t="n">
        <v>0</v>
      </c>
      <c r="D2021" s="1" t="n">
        <v>0</v>
      </c>
      <c r="E2021" s="1" t="n">
        <v>0</v>
      </c>
      <c r="F2021" s="1" t="s">
        <v>41</v>
      </c>
      <c r="G2021" s="1" t="n">
        <f aca="false">PRODUCT(C2021+D2021+E2021)</f>
        <v>0</v>
      </c>
      <c r="H2021" s="48" t="n">
        <v>3</v>
      </c>
      <c r="I2021" s="106" t="n">
        <f aca="false">PRODUCT(G2021/H2021)</f>
        <v>0</v>
      </c>
      <c r="K2021" s="6"/>
    </row>
    <row r="2022" customFormat="false" ht="15" hidden="false" customHeight="false" outlineLevel="0" collapsed="false">
      <c r="B2022" s="6" t="s">
        <v>3945</v>
      </c>
      <c r="C2022" s="1" t="n">
        <v>0</v>
      </c>
      <c r="D2022" s="1" t="n">
        <v>0</v>
      </c>
      <c r="E2022" s="1" t="n">
        <v>0</v>
      </c>
      <c r="F2022" s="1" t="s">
        <v>41</v>
      </c>
      <c r="G2022" s="1" t="n">
        <f aca="false">PRODUCT(C2022+D2022+E2022)</f>
        <v>0</v>
      </c>
      <c r="H2022" s="48" t="n">
        <v>3</v>
      </c>
      <c r="I2022" s="106" t="n">
        <f aca="false">PRODUCT(G2022/H2022)</f>
        <v>0</v>
      </c>
      <c r="K2022" s="6"/>
    </row>
    <row r="2023" customFormat="false" ht="15" hidden="false" customHeight="false" outlineLevel="0" collapsed="false">
      <c r="B2023" s="6" t="s">
        <v>3946</v>
      </c>
      <c r="C2023" s="1" t="n">
        <v>0</v>
      </c>
      <c r="D2023" s="1" t="n">
        <v>0</v>
      </c>
      <c r="E2023" s="1" t="n">
        <v>0</v>
      </c>
      <c r="F2023" s="1" t="s">
        <v>41</v>
      </c>
      <c r="G2023" s="1" t="n">
        <f aca="false">PRODUCT(C2023+D2023+E2023)</f>
        <v>0</v>
      </c>
      <c r="H2023" s="48" t="n">
        <v>3</v>
      </c>
      <c r="I2023" s="106" t="n">
        <f aca="false">PRODUCT(G2023/H2023)</f>
        <v>0</v>
      </c>
      <c r="K2023" s="6"/>
    </row>
    <row r="2024" customFormat="false" ht="15" hidden="false" customHeight="false" outlineLevel="0" collapsed="false">
      <c r="B2024" s="6" t="s">
        <v>3947</v>
      </c>
      <c r="C2024" s="1" t="n">
        <v>0</v>
      </c>
      <c r="D2024" s="1" t="n">
        <v>0</v>
      </c>
      <c r="E2024" s="1" t="n">
        <v>0</v>
      </c>
      <c r="F2024" s="1" t="s">
        <v>41</v>
      </c>
      <c r="G2024" s="1" t="n">
        <f aca="false">PRODUCT(C2024+D2024+E2024)</f>
        <v>0</v>
      </c>
      <c r="H2024" s="48" t="n">
        <v>3</v>
      </c>
      <c r="I2024" s="106" t="n">
        <f aca="false">PRODUCT(G2024/H2024)</f>
        <v>0</v>
      </c>
      <c r="K2024" s="6"/>
    </row>
    <row r="2025" customFormat="false" ht="15" hidden="false" customHeight="false" outlineLevel="0" collapsed="false">
      <c r="B2025" s="6" t="s">
        <v>3948</v>
      </c>
      <c r="C2025" s="1" t="n">
        <v>0</v>
      </c>
      <c r="D2025" s="1" t="n">
        <v>0</v>
      </c>
      <c r="E2025" s="1" t="n">
        <v>0</v>
      </c>
      <c r="F2025" s="1" t="s">
        <v>41</v>
      </c>
      <c r="G2025" s="1" t="n">
        <f aca="false">PRODUCT(C2025+D2025+E2025)</f>
        <v>0</v>
      </c>
      <c r="H2025" s="48" t="n">
        <v>3</v>
      </c>
      <c r="I2025" s="106" t="n">
        <f aca="false">PRODUCT(G2025/H2025)</f>
        <v>0</v>
      </c>
      <c r="K2025" s="6"/>
    </row>
    <row r="2026" customFormat="false" ht="15" hidden="false" customHeight="false" outlineLevel="0" collapsed="false">
      <c r="B2026" s="6" t="s">
        <v>390</v>
      </c>
      <c r="C2026" s="1" t="n">
        <v>0</v>
      </c>
      <c r="D2026" s="1" t="n">
        <v>0</v>
      </c>
      <c r="E2026" s="1" t="n">
        <v>0</v>
      </c>
      <c r="F2026" s="1" t="s">
        <v>41</v>
      </c>
      <c r="G2026" s="1" t="n">
        <f aca="false">PRODUCT(C2026+D2026+E2026)</f>
        <v>0</v>
      </c>
      <c r="H2026" s="48" t="n">
        <v>1</v>
      </c>
      <c r="I2026" s="106" t="n">
        <f aca="false">PRODUCT(G2026/H2026)</f>
        <v>0</v>
      </c>
      <c r="K2026" s="6"/>
    </row>
    <row r="2027" customFormat="false" ht="15" hidden="false" customHeight="false" outlineLevel="0" collapsed="false">
      <c r="B2027" s="6" t="s">
        <v>3949</v>
      </c>
      <c r="C2027" s="1" t="n">
        <v>0</v>
      </c>
      <c r="D2027" s="1" t="n">
        <v>0</v>
      </c>
      <c r="E2027" s="1" t="n">
        <v>0</v>
      </c>
      <c r="F2027" s="1" t="s">
        <v>41</v>
      </c>
      <c r="G2027" s="1" t="n">
        <f aca="false">PRODUCT(C2027+D2027+E2027)</f>
        <v>0</v>
      </c>
      <c r="H2027" s="48" t="n">
        <v>2</v>
      </c>
      <c r="I2027" s="106" t="n">
        <f aca="false">PRODUCT(G2027/H2027)</f>
        <v>0</v>
      </c>
      <c r="K2027" s="6"/>
    </row>
    <row r="2028" customFormat="false" ht="15" hidden="false" customHeight="false" outlineLevel="0" collapsed="false">
      <c r="B2028" s="6" t="s">
        <v>3950</v>
      </c>
      <c r="C2028" s="1" t="n">
        <v>0</v>
      </c>
      <c r="D2028" s="1" t="n">
        <v>0</v>
      </c>
      <c r="E2028" s="1" t="n">
        <v>0</v>
      </c>
      <c r="F2028" s="1" t="s">
        <v>41</v>
      </c>
      <c r="G2028" s="1" t="n">
        <f aca="false">PRODUCT(C2028+D2028+E2028)</f>
        <v>0</v>
      </c>
      <c r="H2028" s="48" t="n">
        <v>2</v>
      </c>
      <c r="I2028" s="106" t="n">
        <f aca="false">PRODUCT(G2028/H2028)</f>
        <v>0</v>
      </c>
      <c r="K2028" s="6"/>
    </row>
    <row r="2029" customFormat="false" ht="15" hidden="false" customHeight="false" outlineLevel="0" collapsed="false">
      <c r="B2029" s="6" t="s">
        <v>3951</v>
      </c>
      <c r="C2029" s="1" t="n">
        <v>0</v>
      </c>
      <c r="D2029" s="1" t="n">
        <v>0</v>
      </c>
      <c r="E2029" s="1" t="n">
        <v>0</v>
      </c>
      <c r="F2029" s="1" t="s">
        <v>41</v>
      </c>
      <c r="G2029" s="1" t="n">
        <f aca="false">PRODUCT(C2029+D2029+E2029)</f>
        <v>0</v>
      </c>
      <c r="H2029" s="48" t="n">
        <v>2</v>
      </c>
      <c r="I2029" s="106" t="n">
        <f aca="false">PRODUCT(G2029/H2029)</f>
        <v>0</v>
      </c>
      <c r="K2029" s="6"/>
    </row>
    <row r="2030" customFormat="false" ht="15" hidden="false" customHeight="false" outlineLevel="0" collapsed="false">
      <c r="B2030" s="6" t="s">
        <v>3952</v>
      </c>
      <c r="C2030" s="1" t="n">
        <v>0</v>
      </c>
      <c r="D2030" s="1" t="n">
        <v>0</v>
      </c>
      <c r="E2030" s="1" t="n">
        <v>0</v>
      </c>
      <c r="F2030" s="1" t="s">
        <v>41</v>
      </c>
      <c r="G2030" s="1" t="n">
        <f aca="false">PRODUCT(C2030+D2030+E2030)</f>
        <v>0</v>
      </c>
      <c r="H2030" s="48" t="n">
        <v>2</v>
      </c>
      <c r="I2030" s="106" t="n">
        <f aca="false">PRODUCT(G2030/H2030)</f>
        <v>0</v>
      </c>
      <c r="K2030" s="6"/>
    </row>
    <row r="2031" customFormat="false" ht="15" hidden="false" customHeight="false" outlineLevel="0" collapsed="false">
      <c r="B2031" s="6" t="s">
        <v>3953</v>
      </c>
      <c r="C2031" s="1" t="n">
        <v>0</v>
      </c>
      <c r="D2031" s="1" t="n">
        <v>0</v>
      </c>
      <c r="E2031" s="1" t="n">
        <v>0</v>
      </c>
      <c r="F2031" s="1" t="s">
        <v>41</v>
      </c>
      <c r="G2031" s="1" t="n">
        <f aca="false">PRODUCT(C2031+D2031+E2031)</f>
        <v>0</v>
      </c>
      <c r="H2031" s="48" t="n">
        <v>2</v>
      </c>
      <c r="I2031" s="106" t="n">
        <f aca="false">PRODUCT(G2031/H2031)</f>
        <v>0</v>
      </c>
      <c r="K2031" s="6"/>
    </row>
    <row r="2032" customFormat="false" ht="15" hidden="false" customHeight="false" outlineLevel="0" collapsed="false">
      <c r="B2032" s="6" t="s">
        <v>3954</v>
      </c>
      <c r="C2032" s="1" t="n">
        <v>0</v>
      </c>
      <c r="D2032" s="1" t="n">
        <v>0</v>
      </c>
      <c r="E2032" s="1" t="n">
        <v>0</v>
      </c>
      <c r="F2032" s="1" t="s">
        <v>41</v>
      </c>
      <c r="G2032" s="1" t="n">
        <f aca="false">PRODUCT(C2032+D2032+E2032)</f>
        <v>0</v>
      </c>
      <c r="H2032" s="48" t="n">
        <v>2</v>
      </c>
      <c r="I2032" s="106" t="n">
        <f aca="false">PRODUCT(G2032/H2032)</f>
        <v>0</v>
      </c>
      <c r="K2032" s="6"/>
    </row>
    <row r="2033" customFormat="false" ht="15" hidden="false" customHeight="false" outlineLevel="0" collapsed="false">
      <c r="B2033" s="56" t="s">
        <v>3955</v>
      </c>
      <c r="C2033" s="1" t="n">
        <v>0</v>
      </c>
      <c r="D2033" s="1" t="n">
        <v>0</v>
      </c>
      <c r="E2033" s="1" t="n">
        <v>0</v>
      </c>
      <c r="F2033" s="1" t="s">
        <v>41</v>
      </c>
      <c r="G2033" s="1" t="n">
        <f aca="false">PRODUCT(C2033+D2033+E2033)</f>
        <v>0</v>
      </c>
      <c r="H2033" s="48" t="n">
        <v>2</v>
      </c>
      <c r="I2033" s="106" t="n">
        <f aca="false">PRODUCT(G2033/H2033)</f>
        <v>0</v>
      </c>
      <c r="K2033" s="56"/>
    </row>
    <row r="2034" customFormat="false" ht="15" hidden="false" customHeight="false" outlineLevel="0" collapsed="false">
      <c r="B2034" s="56" t="s">
        <v>113</v>
      </c>
      <c r="C2034" s="1" t="n">
        <v>0</v>
      </c>
      <c r="D2034" s="1" t="n">
        <v>0</v>
      </c>
      <c r="E2034" s="1" t="n">
        <v>0</v>
      </c>
      <c r="F2034" s="1" t="s">
        <v>41</v>
      </c>
      <c r="G2034" s="1" t="n">
        <f aca="false">PRODUCT(C2034+D2034+E2034)</f>
        <v>0</v>
      </c>
      <c r="H2034" s="48" t="n">
        <v>2</v>
      </c>
      <c r="I2034" s="106" t="n">
        <f aca="false">PRODUCT(G2034/H2034)</f>
        <v>0</v>
      </c>
      <c r="K2034" s="56"/>
    </row>
    <row r="2035" customFormat="false" ht="15" hidden="false" customHeight="false" outlineLevel="0" collapsed="false">
      <c r="B2035" s="6" t="s">
        <v>3957</v>
      </c>
      <c r="C2035" s="1" t="n">
        <v>0</v>
      </c>
      <c r="D2035" s="1" t="n">
        <v>0</v>
      </c>
      <c r="E2035" s="1" t="n">
        <v>0</v>
      </c>
      <c r="F2035" s="1" t="s">
        <v>41</v>
      </c>
      <c r="G2035" s="1" t="n">
        <f aca="false">PRODUCT(C2035+D2035+E2035)</f>
        <v>0</v>
      </c>
      <c r="H2035" s="48" t="n">
        <v>1</v>
      </c>
      <c r="I2035" s="106" t="n">
        <f aca="false">PRODUCT(G2035/H2035)</f>
        <v>0</v>
      </c>
      <c r="K2035" s="6"/>
    </row>
    <row r="2036" customFormat="false" ht="15" hidden="false" customHeight="false" outlineLevel="0" collapsed="false">
      <c r="B2036" s="6" t="s">
        <v>3958</v>
      </c>
      <c r="C2036" s="1" t="n">
        <v>0</v>
      </c>
      <c r="D2036" s="1" t="n">
        <v>0</v>
      </c>
      <c r="E2036" s="1" t="n">
        <v>0</v>
      </c>
      <c r="F2036" s="1" t="s">
        <v>41</v>
      </c>
      <c r="G2036" s="1" t="n">
        <f aca="false">PRODUCT(C2036+D2036+E2036)</f>
        <v>0</v>
      </c>
      <c r="H2036" s="48" t="n">
        <v>1</v>
      </c>
      <c r="I2036" s="106" t="n">
        <f aca="false">PRODUCT(G2036/H2036)</f>
        <v>0</v>
      </c>
      <c r="K2036" s="6"/>
    </row>
    <row r="2037" customFormat="false" ht="15" hidden="false" customHeight="false" outlineLevel="0" collapsed="false">
      <c r="B2037" s="6" t="s">
        <v>3959</v>
      </c>
      <c r="C2037" s="1" t="n">
        <v>0</v>
      </c>
      <c r="D2037" s="1" t="n">
        <v>0</v>
      </c>
      <c r="E2037" s="1" t="n">
        <v>0</v>
      </c>
      <c r="F2037" s="1" t="s">
        <v>41</v>
      </c>
      <c r="G2037" s="1" t="n">
        <f aca="false">PRODUCT(C2037+D2037+E2037)</f>
        <v>0</v>
      </c>
      <c r="H2037" s="48" t="n">
        <v>1</v>
      </c>
      <c r="I2037" s="106" t="n">
        <f aca="false">PRODUCT(G2037/H2037)</f>
        <v>0</v>
      </c>
      <c r="K2037" s="6"/>
    </row>
    <row r="2038" customFormat="false" ht="15" hidden="false" customHeight="false" outlineLevel="0" collapsed="false">
      <c r="B2038" s="6" t="s">
        <v>3960</v>
      </c>
      <c r="C2038" s="1" t="n">
        <v>0</v>
      </c>
      <c r="D2038" s="1" t="n">
        <v>0</v>
      </c>
      <c r="E2038" s="1" t="n">
        <v>0</v>
      </c>
      <c r="F2038" s="1" t="s">
        <v>41</v>
      </c>
      <c r="G2038" s="1" t="n">
        <f aca="false">PRODUCT(C2038+D2038+E2038)</f>
        <v>0</v>
      </c>
      <c r="H2038" s="48" t="n">
        <v>1</v>
      </c>
      <c r="I2038" s="106" t="n">
        <f aca="false">PRODUCT(G2038/H2038)</f>
        <v>0</v>
      </c>
      <c r="K2038" s="6"/>
    </row>
    <row r="2039" customFormat="false" ht="15" hidden="false" customHeight="false" outlineLevel="0" collapsed="false">
      <c r="B2039" s="6" t="s">
        <v>3961</v>
      </c>
      <c r="C2039" s="1" t="n">
        <v>0</v>
      </c>
      <c r="D2039" s="1" t="n">
        <v>0</v>
      </c>
      <c r="E2039" s="1" t="n">
        <v>0</v>
      </c>
      <c r="F2039" s="1" t="s">
        <v>41</v>
      </c>
      <c r="G2039" s="1" t="n">
        <f aca="false">PRODUCT(C2039+D2039+E2039)</f>
        <v>0</v>
      </c>
      <c r="H2039" s="48" t="n">
        <v>1</v>
      </c>
      <c r="I2039" s="106" t="n">
        <f aca="false">PRODUCT(G2039/H2039)</f>
        <v>0</v>
      </c>
      <c r="K2039" s="6"/>
    </row>
    <row r="2040" customFormat="false" ht="15" hidden="false" customHeight="false" outlineLevel="0" collapsed="false">
      <c r="B2040" s="6" t="s">
        <v>3962</v>
      </c>
      <c r="C2040" s="1" t="n">
        <v>0</v>
      </c>
      <c r="D2040" s="1" t="n">
        <v>0</v>
      </c>
      <c r="E2040" s="1" t="n">
        <v>0</v>
      </c>
      <c r="F2040" s="1" t="s">
        <v>41</v>
      </c>
      <c r="G2040" s="1" t="n">
        <f aca="false">PRODUCT(C2040+D2040+E2040)</f>
        <v>0</v>
      </c>
      <c r="H2040" s="48" t="n">
        <v>1</v>
      </c>
      <c r="I2040" s="106" t="n">
        <f aca="false">PRODUCT(G2040/H2040)</f>
        <v>0</v>
      </c>
      <c r="K2040" s="6"/>
    </row>
    <row r="2041" customFormat="false" ht="15" hidden="false" customHeight="false" outlineLevel="0" collapsed="false">
      <c r="B2041" s="6" t="s">
        <v>3963</v>
      </c>
      <c r="C2041" s="1" t="n">
        <v>0</v>
      </c>
      <c r="D2041" s="1" t="n">
        <v>0</v>
      </c>
      <c r="E2041" s="1" t="n">
        <v>0</v>
      </c>
      <c r="F2041" s="1" t="s">
        <v>41</v>
      </c>
      <c r="G2041" s="1" t="n">
        <f aca="false">PRODUCT(C2041+D2041+E2041)</f>
        <v>0</v>
      </c>
      <c r="H2041" s="48" t="n">
        <v>1</v>
      </c>
      <c r="I2041" s="106" t="n">
        <f aca="false">PRODUCT(G2041/H2041)</f>
        <v>0</v>
      </c>
      <c r="K2041" s="6"/>
    </row>
    <row r="2042" customFormat="false" ht="15" hidden="false" customHeight="false" outlineLevel="0" collapsed="false">
      <c r="B2042" s="6" t="s">
        <v>3965</v>
      </c>
      <c r="C2042" s="1" t="n">
        <v>0</v>
      </c>
      <c r="D2042" s="1" t="n">
        <v>0</v>
      </c>
      <c r="E2042" s="1" t="n">
        <v>0</v>
      </c>
      <c r="F2042" s="1" t="s">
        <v>41</v>
      </c>
      <c r="G2042" s="1" t="n">
        <f aca="false">PRODUCT(C2042+D2042+E2042)</f>
        <v>0</v>
      </c>
      <c r="H2042" s="48" t="n">
        <v>1</v>
      </c>
      <c r="I2042" s="106" t="n">
        <f aca="false">PRODUCT(G2042/H2042)</f>
        <v>0</v>
      </c>
      <c r="K2042" s="6"/>
    </row>
    <row r="2043" customFormat="false" ht="15" hidden="false" customHeight="false" outlineLevel="0" collapsed="false">
      <c r="B2043" s="6" t="s">
        <v>3966</v>
      </c>
      <c r="C2043" s="1" t="n">
        <v>0</v>
      </c>
      <c r="D2043" s="1" t="n">
        <v>0</v>
      </c>
      <c r="E2043" s="1" t="n">
        <v>0</v>
      </c>
      <c r="F2043" s="1" t="s">
        <v>41</v>
      </c>
      <c r="G2043" s="1" t="n">
        <f aca="false">PRODUCT(C2043+D2043+E2043)</f>
        <v>0</v>
      </c>
      <c r="H2043" s="48" t="n">
        <v>1</v>
      </c>
      <c r="I2043" s="106" t="n">
        <f aca="false">PRODUCT(G2043/H2043)</f>
        <v>0</v>
      </c>
      <c r="K2043" s="6"/>
    </row>
    <row r="2044" customFormat="false" ht="15" hidden="false" customHeight="false" outlineLevel="0" collapsed="false">
      <c r="B2044" s="70" t="s">
        <v>3967</v>
      </c>
      <c r="C2044" s="1" t="n">
        <v>0</v>
      </c>
      <c r="D2044" s="1" t="n">
        <v>0</v>
      </c>
      <c r="E2044" s="1" t="n">
        <v>0</v>
      </c>
      <c r="F2044" s="1" t="s">
        <v>41</v>
      </c>
      <c r="G2044" s="1" t="n">
        <f aca="false">PRODUCT(C2044+D2044+E2044)</f>
        <v>0</v>
      </c>
      <c r="H2044" s="48" t="n">
        <v>1</v>
      </c>
      <c r="I2044" s="106" t="n">
        <f aca="false">PRODUCT(G2044/H2044)</f>
        <v>0</v>
      </c>
      <c r="K2044" s="70"/>
    </row>
    <row r="2045" customFormat="false" ht="15" hidden="false" customHeight="false" outlineLevel="0" collapsed="false">
      <c r="B2045" s="6" t="s">
        <v>3968</v>
      </c>
      <c r="C2045" s="1" t="n">
        <v>0</v>
      </c>
      <c r="D2045" s="1" t="n">
        <v>0</v>
      </c>
      <c r="E2045" s="1" t="n">
        <v>0</v>
      </c>
      <c r="F2045" s="1" t="s">
        <v>41</v>
      </c>
      <c r="G2045" s="1" t="n">
        <f aca="false">PRODUCT(C2045+D2045+E2045)</f>
        <v>0</v>
      </c>
      <c r="H2045" s="48" t="n">
        <v>1</v>
      </c>
      <c r="I2045" s="106" t="n">
        <f aca="false">PRODUCT(G2045/H2045)</f>
        <v>0</v>
      </c>
      <c r="K2045" s="6"/>
    </row>
    <row r="2046" customFormat="false" ht="15" hidden="false" customHeight="false" outlineLevel="0" collapsed="false">
      <c r="B2046" s="6" t="s">
        <v>3969</v>
      </c>
      <c r="C2046" s="1" t="n">
        <v>0</v>
      </c>
      <c r="D2046" s="1" t="n">
        <v>0</v>
      </c>
      <c r="E2046" s="1" t="n">
        <v>0</v>
      </c>
      <c r="F2046" s="1" t="s">
        <v>41</v>
      </c>
      <c r="G2046" s="1" t="n">
        <f aca="false">PRODUCT(C2046+D2046+E2046)</f>
        <v>0</v>
      </c>
      <c r="H2046" s="48" t="n">
        <v>1</v>
      </c>
      <c r="I2046" s="106" t="n">
        <f aca="false">PRODUCT(G2046/H2046)</f>
        <v>0</v>
      </c>
      <c r="K2046" s="6"/>
    </row>
    <row r="2047" customFormat="false" ht="15" hidden="false" customHeight="false" outlineLevel="0" collapsed="false">
      <c r="B2047" s="56" t="s">
        <v>3971</v>
      </c>
      <c r="C2047" s="1" t="n">
        <v>0</v>
      </c>
      <c r="D2047" s="1" t="n">
        <v>0</v>
      </c>
      <c r="E2047" s="1" t="n">
        <v>0</v>
      </c>
      <c r="F2047" s="1" t="s">
        <v>41</v>
      </c>
      <c r="G2047" s="1" t="n">
        <f aca="false">PRODUCT(C2047+D2047+E2047)</f>
        <v>0</v>
      </c>
      <c r="H2047" s="48" t="n">
        <v>1</v>
      </c>
      <c r="I2047" s="106" t="n">
        <f aca="false">PRODUCT(G2047/H2047)</f>
        <v>0</v>
      </c>
      <c r="K2047" s="56"/>
    </row>
    <row r="2048" customFormat="false" ht="15" hidden="false" customHeight="false" outlineLevel="0" collapsed="false">
      <c r="B2048" s="6" t="s">
        <v>3972</v>
      </c>
      <c r="C2048" s="1" t="n">
        <v>0</v>
      </c>
      <c r="D2048" s="1" t="n">
        <v>0</v>
      </c>
      <c r="E2048" s="1" t="n">
        <v>0</v>
      </c>
      <c r="F2048" s="1" t="s">
        <v>41</v>
      </c>
      <c r="G2048" s="1" t="n">
        <f aca="false">PRODUCT(C2048+D2048+E2048)</f>
        <v>0</v>
      </c>
      <c r="H2048" s="48" t="n">
        <v>2</v>
      </c>
      <c r="I2048" s="106" t="n">
        <f aca="false">PRODUCT(G2048/H2048)</f>
        <v>0</v>
      </c>
      <c r="K2048" s="6"/>
    </row>
    <row r="2049" customFormat="false" ht="15" hidden="false" customHeight="false" outlineLevel="0" collapsed="false">
      <c r="B2049" s="6" t="s">
        <v>3973</v>
      </c>
      <c r="C2049" s="1" t="n">
        <v>0</v>
      </c>
      <c r="D2049" s="1" t="n">
        <v>0</v>
      </c>
      <c r="E2049" s="1" t="n">
        <v>0</v>
      </c>
      <c r="F2049" s="1" t="s">
        <v>41</v>
      </c>
      <c r="G2049" s="1" t="n">
        <f aca="false">PRODUCT(C2049+D2049+E2049)</f>
        <v>0</v>
      </c>
      <c r="H2049" s="48" t="n">
        <v>2</v>
      </c>
      <c r="I2049" s="106" t="n">
        <f aca="false">PRODUCT(G2049/H2049)</f>
        <v>0</v>
      </c>
      <c r="K2049" s="6"/>
    </row>
    <row r="2050" customFormat="false" ht="15" hidden="false" customHeight="false" outlineLevel="0" collapsed="false">
      <c r="B2050" s="6" t="s">
        <v>3974</v>
      </c>
      <c r="C2050" s="1" t="n">
        <v>0</v>
      </c>
      <c r="D2050" s="1" t="n">
        <v>0</v>
      </c>
      <c r="E2050" s="1" t="n">
        <v>0</v>
      </c>
      <c r="F2050" s="1" t="s">
        <v>41</v>
      </c>
      <c r="G2050" s="1" t="n">
        <f aca="false">PRODUCT(C2050+D2050+E2050)</f>
        <v>0</v>
      </c>
      <c r="H2050" s="48" t="n">
        <v>2</v>
      </c>
      <c r="I2050" s="106" t="n">
        <f aca="false">PRODUCT(G2050/H2050)</f>
        <v>0</v>
      </c>
      <c r="K2050" s="6"/>
    </row>
    <row r="2051" customFormat="false" ht="15" hidden="false" customHeight="false" outlineLevel="0" collapsed="false">
      <c r="B2051" s="6" t="s">
        <v>3975</v>
      </c>
      <c r="C2051" s="1" t="n">
        <v>0</v>
      </c>
      <c r="D2051" s="1" t="n">
        <v>0</v>
      </c>
      <c r="E2051" s="1" t="n">
        <v>0</v>
      </c>
      <c r="F2051" s="1" t="s">
        <v>41</v>
      </c>
      <c r="G2051" s="1" t="n">
        <f aca="false">PRODUCT(C2051+D2051+E2051)</f>
        <v>0</v>
      </c>
      <c r="H2051" s="48" t="n">
        <v>2</v>
      </c>
      <c r="I2051" s="106" t="n">
        <f aca="false">PRODUCT(G2051/H2051)</f>
        <v>0</v>
      </c>
      <c r="K2051" s="6"/>
    </row>
    <row r="2052" customFormat="false" ht="15" hidden="false" customHeight="false" outlineLevel="0" collapsed="false">
      <c r="B2052" s="6" t="s">
        <v>3976</v>
      </c>
      <c r="C2052" s="1" t="n">
        <v>0</v>
      </c>
      <c r="D2052" s="1" t="n">
        <v>0</v>
      </c>
      <c r="E2052" s="1" t="n">
        <v>0</v>
      </c>
      <c r="F2052" s="1" t="s">
        <v>41</v>
      </c>
      <c r="G2052" s="1" t="n">
        <f aca="false">PRODUCT(C2052+D2052+E2052)</f>
        <v>0</v>
      </c>
      <c r="H2052" s="48" t="n">
        <v>2</v>
      </c>
      <c r="I2052" s="106" t="n">
        <f aca="false">PRODUCT(G2052/H2052)</f>
        <v>0</v>
      </c>
      <c r="K2052" s="6"/>
    </row>
    <row r="2053" customFormat="false" ht="15" hidden="false" customHeight="false" outlineLevel="0" collapsed="false">
      <c r="B2053" s="6" t="s">
        <v>3977</v>
      </c>
      <c r="C2053" s="1" t="n">
        <v>0</v>
      </c>
      <c r="D2053" s="1" t="n">
        <v>0</v>
      </c>
      <c r="E2053" s="1" t="n">
        <v>0</v>
      </c>
      <c r="F2053" s="1" t="s">
        <v>41</v>
      </c>
      <c r="G2053" s="1" t="n">
        <f aca="false">PRODUCT(C2053+D2053+E2053)</f>
        <v>0</v>
      </c>
      <c r="H2053" s="48" t="n">
        <v>2</v>
      </c>
      <c r="I2053" s="106" t="n">
        <f aca="false">PRODUCT(G2053/H2053)</f>
        <v>0</v>
      </c>
      <c r="K2053" s="6"/>
    </row>
    <row r="2054" customFormat="false" ht="15" hidden="false" customHeight="false" outlineLevel="0" collapsed="false">
      <c r="B2054" s="6" t="s">
        <v>3978</v>
      </c>
      <c r="C2054" s="1" t="n">
        <v>0</v>
      </c>
      <c r="D2054" s="1" t="n">
        <v>0</v>
      </c>
      <c r="E2054" s="1" t="n">
        <v>0</v>
      </c>
      <c r="F2054" s="1" t="s">
        <v>41</v>
      </c>
      <c r="G2054" s="1" t="n">
        <f aca="false">PRODUCT(C2054+D2054+E2054)</f>
        <v>0</v>
      </c>
      <c r="H2054" s="48" t="n">
        <v>2</v>
      </c>
      <c r="I2054" s="106" t="n">
        <f aca="false">PRODUCT(G2054/H2054)</f>
        <v>0</v>
      </c>
      <c r="K2054" s="6"/>
    </row>
    <row r="2055" customFormat="false" ht="15" hidden="false" customHeight="false" outlineLevel="0" collapsed="false">
      <c r="B2055" s="6" t="s">
        <v>3603</v>
      </c>
      <c r="C2055" s="1" t="n">
        <v>0</v>
      </c>
      <c r="D2055" s="1" t="n">
        <v>0</v>
      </c>
      <c r="E2055" s="1" t="n">
        <v>0</v>
      </c>
      <c r="F2055" s="1" t="s">
        <v>41</v>
      </c>
      <c r="G2055" s="1" t="n">
        <f aca="false">PRODUCT(C2055+D2055+E2055)</f>
        <v>0</v>
      </c>
      <c r="H2055" s="48" t="n">
        <v>2</v>
      </c>
      <c r="I2055" s="106" t="n">
        <f aca="false">PRODUCT(G2055/H2055)</f>
        <v>0</v>
      </c>
      <c r="K2055" s="6"/>
    </row>
    <row r="2056" customFormat="false" ht="15" hidden="false" customHeight="false" outlineLevel="0" collapsed="false">
      <c r="B2056" s="6" t="s">
        <v>3979</v>
      </c>
      <c r="C2056" s="1" t="n">
        <v>0</v>
      </c>
      <c r="D2056" s="1" t="n">
        <v>0</v>
      </c>
      <c r="E2056" s="1" t="n">
        <v>0</v>
      </c>
      <c r="F2056" s="1" t="s">
        <v>41</v>
      </c>
      <c r="G2056" s="1" t="n">
        <f aca="false">PRODUCT(C2056+D2056+E2056)</f>
        <v>0</v>
      </c>
      <c r="H2056" s="48" t="n">
        <v>2</v>
      </c>
      <c r="I2056" s="106" t="n">
        <f aca="false">PRODUCT(G2056/H2056)</f>
        <v>0</v>
      </c>
      <c r="K2056" s="6"/>
    </row>
    <row r="2057" customFormat="false" ht="15" hidden="false" customHeight="false" outlineLevel="0" collapsed="false">
      <c r="B2057" s="6" t="s">
        <v>3980</v>
      </c>
      <c r="C2057" s="1" t="n">
        <v>0</v>
      </c>
      <c r="D2057" s="1" t="n">
        <v>0</v>
      </c>
      <c r="E2057" s="1" t="n">
        <v>0</v>
      </c>
      <c r="F2057" s="1" t="s">
        <v>41</v>
      </c>
      <c r="G2057" s="1" t="n">
        <f aca="false">PRODUCT(C2057+D2057+E2057)</f>
        <v>0</v>
      </c>
      <c r="H2057" s="48" t="n">
        <v>2</v>
      </c>
      <c r="I2057" s="106" t="n">
        <f aca="false">PRODUCT(G2057/H2057)</f>
        <v>0</v>
      </c>
      <c r="K2057" s="6"/>
    </row>
    <row r="2058" customFormat="false" ht="15" hidden="false" customHeight="false" outlineLevel="0" collapsed="false">
      <c r="B2058" s="6" t="s">
        <v>3981</v>
      </c>
      <c r="C2058" s="1" t="n">
        <v>0</v>
      </c>
      <c r="D2058" s="1" t="n">
        <v>0</v>
      </c>
      <c r="E2058" s="1" t="n">
        <v>0</v>
      </c>
      <c r="F2058" s="1" t="s">
        <v>41</v>
      </c>
      <c r="G2058" s="1" t="n">
        <f aca="false">PRODUCT(C2058+D2058+E2058)</f>
        <v>0</v>
      </c>
      <c r="H2058" s="48" t="n">
        <v>1</v>
      </c>
      <c r="I2058" s="106" t="n">
        <f aca="false">PRODUCT(G2058/H2058)</f>
        <v>0</v>
      </c>
      <c r="K2058" s="6"/>
    </row>
    <row r="2059" customFormat="false" ht="15" hidden="false" customHeight="false" outlineLevel="0" collapsed="false">
      <c r="B2059" s="6" t="s">
        <v>3982</v>
      </c>
      <c r="C2059" s="1" t="n">
        <v>0</v>
      </c>
      <c r="D2059" s="1" t="n">
        <v>0</v>
      </c>
      <c r="E2059" s="1" t="n">
        <v>0</v>
      </c>
      <c r="F2059" s="1" t="s">
        <v>41</v>
      </c>
      <c r="G2059" s="1" t="n">
        <f aca="false">PRODUCT(C2059+D2059+E2059)</f>
        <v>0</v>
      </c>
      <c r="H2059" s="48" t="n">
        <v>2</v>
      </c>
      <c r="I2059" s="106" t="n">
        <f aca="false">PRODUCT(G2059/H2059)</f>
        <v>0</v>
      </c>
      <c r="K2059" s="6"/>
    </row>
    <row r="2060" customFormat="false" ht="15" hidden="false" customHeight="false" outlineLevel="0" collapsed="false">
      <c r="B2060" s="6" t="s">
        <v>3983</v>
      </c>
      <c r="C2060" s="1" t="n">
        <v>0</v>
      </c>
      <c r="D2060" s="1" t="n">
        <v>0</v>
      </c>
      <c r="E2060" s="1" t="n">
        <v>0</v>
      </c>
      <c r="F2060" s="1" t="s">
        <v>41</v>
      </c>
      <c r="G2060" s="1" t="n">
        <f aca="false">PRODUCT(C2060+D2060+E2060)</f>
        <v>0</v>
      </c>
      <c r="H2060" s="48" t="n">
        <v>1</v>
      </c>
      <c r="I2060" s="106" t="n">
        <f aca="false">PRODUCT(G2060/H2060)</f>
        <v>0</v>
      </c>
      <c r="K2060" s="6"/>
    </row>
    <row r="2061" customFormat="false" ht="15" hidden="false" customHeight="false" outlineLevel="0" collapsed="false">
      <c r="B2061" s="6" t="s">
        <v>3984</v>
      </c>
      <c r="C2061" s="1" t="n">
        <v>0</v>
      </c>
      <c r="D2061" s="1" t="n">
        <v>0</v>
      </c>
      <c r="E2061" s="1" t="n">
        <v>0</v>
      </c>
      <c r="F2061" s="1" t="s">
        <v>41</v>
      </c>
      <c r="G2061" s="1" t="n">
        <f aca="false">PRODUCT(C2061+D2061+E2061)</f>
        <v>0</v>
      </c>
      <c r="H2061" s="48" t="n">
        <v>1</v>
      </c>
      <c r="I2061" s="106" t="n">
        <f aca="false">PRODUCT(G2061/H2061)</f>
        <v>0</v>
      </c>
      <c r="K2061" s="6"/>
    </row>
    <row r="2062" customFormat="false" ht="15" hidden="false" customHeight="false" outlineLevel="0" collapsed="false">
      <c r="B2062" s="6" t="s">
        <v>3985</v>
      </c>
      <c r="C2062" s="1" t="n">
        <v>0</v>
      </c>
      <c r="D2062" s="1" t="n">
        <v>0</v>
      </c>
      <c r="E2062" s="1" t="n">
        <v>0</v>
      </c>
      <c r="F2062" s="1" t="s">
        <v>41</v>
      </c>
      <c r="G2062" s="1" t="n">
        <f aca="false">PRODUCT(C2062+D2062+E2062)</f>
        <v>0</v>
      </c>
      <c r="H2062" s="48" t="n">
        <v>1</v>
      </c>
      <c r="I2062" s="106" t="n">
        <f aca="false">PRODUCT(G2062/H2062)</f>
        <v>0</v>
      </c>
      <c r="K2062" s="6"/>
    </row>
    <row r="2063" customFormat="false" ht="15" hidden="false" customHeight="false" outlineLevel="0" collapsed="false">
      <c r="B2063" s="6" t="s">
        <v>3986</v>
      </c>
      <c r="C2063" s="1" t="n">
        <v>0</v>
      </c>
      <c r="D2063" s="1" t="n">
        <v>0</v>
      </c>
      <c r="E2063" s="1" t="n">
        <v>0</v>
      </c>
      <c r="F2063" s="1" t="s">
        <v>41</v>
      </c>
      <c r="G2063" s="1" t="n">
        <f aca="false">PRODUCT(C2063+D2063+E2063)</f>
        <v>0</v>
      </c>
      <c r="H2063" s="48" t="n">
        <v>1</v>
      </c>
      <c r="I2063" s="106" t="n">
        <f aca="false">PRODUCT(G2063/H2063)</f>
        <v>0</v>
      </c>
      <c r="K2063" s="6"/>
    </row>
    <row r="2064" customFormat="false" ht="15" hidden="false" customHeight="false" outlineLevel="0" collapsed="false">
      <c r="B2064" s="6" t="s">
        <v>3987</v>
      </c>
      <c r="C2064" s="1" t="n">
        <v>0</v>
      </c>
      <c r="D2064" s="1" t="n">
        <v>0</v>
      </c>
      <c r="E2064" s="1" t="n">
        <v>0</v>
      </c>
      <c r="F2064" s="1" t="s">
        <v>41</v>
      </c>
      <c r="G2064" s="1" t="n">
        <f aca="false">PRODUCT(C2064+D2064+E2064)</f>
        <v>0</v>
      </c>
      <c r="H2064" s="48" t="n">
        <v>1</v>
      </c>
      <c r="I2064" s="106" t="n">
        <f aca="false">PRODUCT(G2064/H2064)</f>
        <v>0</v>
      </c>
      <c r="K2064" s="6"/>
    </row>
    <row r="2065" customFormat="false" ht="15" hidden="false" customHeight="false" outlineLevel="0" collapsed="false">
      <c r="B2065" s="6" t="s">
        <v>3988</v>
      </c>
      <c r="C2065" s="1" t="n">
        <v>0</v>
      </c>
      <c r="D2065" s="1" t="n">
        <v>0</v>
      </c>
      <c r="E2065" s="1" t="n">
        <v>0</v>
      </c>
      <c r="F2065" s="1" t="s">
        <v>41</v>
      </c>
      <c r="G2065" s="1" t="n">
        <f aca="false">PRODUCT(C2065+D2065+E2065)</f>
        <v>0</v>
      </c>
      <c r="H2065" s="48" t="n">
        <v>1</v>
      </c>
      <c r="I2065" s="106" t="n">
        <f aca="false">PRODUCT(G2065/H2065)</f>
        <v>0</v>
      </c>
      <c r="K2065" s="6"/>
    </row>
    <row r="2066" customFormat="false" ht="15" hidden="false" customHeight="false" outlineLevel="0" collapsed="false">
      <c r="B2066" s="6" t="s">
        <v>3989</v>
      </c>
      <c r="C2066" s="1" t="n">
        <v>0</v>
      </c>
      <c r="D2066" s="1" t="n">
        <v>0</v>
      </c>
      <c r="E2066" s="1" t="n">
        <v>0</v>
      </c>
      <c r="F2066" s="1" t="s">
        <v>41</v>
      </c>
      <c r="G2066" s="1" t="n">
        <f aca="false">PRODUCT(C2066+D2066+E2066)</f>
        <v>0</v>
      </c>
      <c r="H2066" s="48" t="n">
        <v>1</v>
      </c>
      <c r="I2066" s="106" t="n">
        <f aca="false">PRODUCT(G2066/H2066)</f>
        <v>0</v>
      </c>
      <c r="K2066" s="6"/>
    </row>
    <row r="2067" customFormat="false" ht="15" hidden="false" customHeight="false" outlineLevel="0" collapsed="false">
      <c r="B2067" s="6" t="s">
        <v>3990</v>
      </c>
      <c r="C2067" s="1" t="n">
        <v>0</v>
      </c>
      <c r="D2067" s="1" t="n">
        <v>0</v>
      </c>
      <c r="E2067" s="1" t="n">
        <v>0</v>
      </c>
      <c r="F2067" s="1" t="s">
        <v>41</v>
      </c>
      <c r="G2067" s="1" t="n">
        <f aca="false">PRODUCT(C2067+D2067+E2067)</f>
        <v>0</v>
      </c>
      <c r="H2067" s="48" t="n">
        <v>1</v>
      </c>
      <c r="I2067" s="106" t="n">
        <f aca="false">PRODUCT(G2067/H2067)</f>
        <v>0</v>
      </c>
      <c r="K2067" s="6"/>
    </row>
    <row r="2068" customFormat="false" ht="15" hidden="false" customHeight="false" outlineLevel="0" collapsed="false">
      <c r="B2068" s="6" t="s">
        <v>3991</v>
      </c>
      <c r="C2068" s="1" t="n">
        <v>0</v>
      </c>
      <c r="D2068" s="1" t="n">
        <v>0</v>
      </c>
      <c r="E2068" s="1" t="n">
        <v>0</v>
      </c>
      <c r="F2068" s="1" t="s">
        <v>41</v>
      </c>
      <c r="G2068" s="1" t="n">
        <f aca="false">PRODUCT(C2068+D2068+E2068)</f>
        <v>0</v>
      </c>
      <c r="H2068" s="48" t="n">
        <v>1</v>
      </c>
      <c r="I2068" s="106" t="n">
        <f aca="false">PRODUCT(G2068/H2068)</f>
        <v>0</v>
      </c>
      <c r="K2068" s="6"/>
    </row>
    <row r="2069" customFormat="false" ht="15" hidden="false" customHeight="false" outlineLevel="0" collapsed="false">
      <c r="B2069" s="6" t="s">
        <v>3992</v>
      </c>
      <c r="C2069" s="1" t="n">
        <v>0</v>
      </c>
      <c r="D2069" s="1" t="n">
        <v>0</v>
      </c>
      <c r="E2069" s="1" t="n">
        <v>0</v>
      </c>
      <c r="F2069" s="1" t="s">
        <v>41</v>
      </c>
      <c r="G2069" s="1" t="n">
        <f aca="false">PRODUCT(C2069+D2069+E2069)</f>
        <v>0</v>
      </c>
      <c r="H2069" s="48" t="n">
        <v>1</v>
      </c>
      <c r="I2069" s="106" t="n">
        <f aca="false">PRODUCT(G2069/H2069)</f>
        <v>0</v>
      </c>
      <c r="K2069" s="6"/>
    </row>
    <row r="2070" customFormat="false" ht="15" hidden="false" customHeight="false" outlineLevel="0" collapsed="false">
      <c r="B2070" s="6" t="s">
        <v>3993</v>
      </c>
      <c r="C2070" s="1" t="n">
        <v>0</v>
      </c>
      <c r="D2070" s="1" t="n">
        <v>0</v>
      </c>
      <c r="E2070" s="1" t="n">
        <v>0</v>
      </c>
      <c r="F2070" s="1" t="s">
        <v>41</v>
      </c>
      <c r="G2070" s="1" t="n">
        <f aca="false">PRODUCT(C2070+D2070+E2070)</f>
        <v>0</v>
      </c>
      <c r="H2070" s="48" t="n">
        <v>1</v>
      </c>
      <c r="I2070" s="106" t="n">
        <f aca="false">PRODUCT(G2070/H2070)</f>
        <v>0</v>
      </c>
      <c r="K2070" s="6"/>
    </row>
    <row r="2071" customFormat="false" ht="15" hidden="false" customHeight="false" outlineLevel="0" collapsed="false">
      <c r="B2071" s="6" t="s">
        <v>3994</v>
      </c>
      <c r="C2071" s="1" t="n">
        <v>0</v>
      </c>
      <c r="D2071" s="1" t="n">
        <v>0</v>
      </c>
      <c r="E2071" s="1" t="n">
        <v>0</v>
      </c>
      <c r="F2071" s="1" t="s">
        <v>41</v>
      </c>
      <c r="G2071" s="1" t="n">
        <f aca="false">PRODUCT(C2071+D2071+E2071)</f>
        <v>0</v>
      </c>
      <c r="H2071" s="48" t="n">
        <v>1</v>
      </c>
      <c r="I2071" s="106" t="n">
        <f aca="false">PRODUCT(G2071/H2071)</f>
        <v>0</v>
      </c>
      <c r="K2071" s="6"/>
    </row>
    <row r="2072" customFormat="false" ht="15" hidden="false" customHeight="false" outlineLevel="0" collapsed="false">
      <c r="B2072" s="6" t="s">
        <v>3995</v>
      </c>
      <c r="C2072" s="1" t="n">
        <v>0</v>
      </c>
      <c r="D2072" s="1" t="n">
        <v>0</v>
      </c>
      <c r="E2072" s="1" t="n">
        <v>0</v>
      </c>
      <c r="F2072" s="1" t="s">
        <v>41</v>
      </c>
      <c r="G2072" s="1" t="n">
        <f aca="false">PRODUCT(C2072+D2072+E2072)</f>
        <v>0</v>
      </c>
      <c r="H2072" s="48" t="n">
        <v>1</v>
      </c>
      <c r="I2072" s="106" t="n">
        <f aca="false">PRODUCT(G2072/H2072)</f>
        <v>0</v>
      </c>
      <c r="K2072" s="6"/>
    </row>
    <row r="2073" customFormat="false" ht="15" hidden="false" customHeight="false" outlineLevel="0" collapsed="false">
      <c r="B2073" s="6" t="s">
        <v>3997</v>
      </c>
      <c r="C2073" s="1" t="n">
        <v>0</v>
      </c>
      <c r="D2073" s="1" t="n">
        <v>0</v>
      </c>
      <c r="E2073" s="1" t="n">
        <v>0</v>
      </c>
      <c r="F2073" s="1" t="s">
        <v>41</v>
      </c>
      <c r="G2073" s="1" t="n">
        <f aca="false">PRODUCT(C2073+D2073+E2073)</f>
        <v>0</v>
      </c>
      <c r="H2073" s="48" t="n">
        <v>1</v>
      </c>
      <c r="I2073" s="106" t="n">
        <f aca="false">PRODUCT(G2073/H2073)</f>
        <v>0</v>
      </c>
      <c r="K2073" s="6"/>
    </row>
    <row r="2074" customFormat="false" ht="15" hidden="false" customHeight="false" outlineLevel="0" collapsed="false">
      <c r="B2074" s="6" t="s">
        <v>3998</v>
      </c>
      <c r="C2074" s="1" t="n">
        <v>0</v>
      </c>
      <c r="D2074" s="1" t="n">
        <v>0</v>
      </c>
      <c r="E2074" s="1" t="n">
        <v>0</v>
      </c>
      <c r="F2074" s="1" t="s">
        <v>41</v>
      </c>
      <c r="G2074" s="1" t="n">
        <f aca="false">PRODUCT(C2074+D2074+E2074)</f>
        <v>0</v>
      </c>
      <c r="H2074" s="48" t="n">
        <v>1</v>
      </c>
      <c r="I2074" s="106" t="n">
        <f aca="false">PRODUCT(G2074/H2074)</f>
        <v>0</v>
      </c>
      <c r="K2074" s="6"/>
    </row>
    <row r="2075" customFormat="false" ht="15" hidden="false" customHeight="false" outlineLevel="0" collapsed="false">
      <c r="B2075" s="6" t="s">
        <v>3999</v>
      </c>
      <c r="C2075" s="1" t="n">
        <v>0</v>
      </c>
      <c r="D2075" s="1" t="n">
        <v>0</v>
      </c>
      <c r="E2075" s="1" t="n">
        <v>0</v>
      </c>
      <c r="F2075" s="1" t="s">
        <v>41</v>
      </c>
      <c r="G2075" s="1" t="n">
        <f aca="false">PRODUCT(C2075+D2075+E2075)</f>
        <v>0</v>
      </c>
      <c r="H2075" s="48" t="n">
        <v>1</v>
      </c>
      <c r="I2075" s="106" t="n">
        <f aca="false">PRODUCT(G2075/H2075)</f>
        <v>0</v>
      </c>
      <c r="K2075" s="6"/>
    </row>
    <row r="2076" customFormat="false" ht="15" hidden="false" customHeight="false" outlineLevel="0" collapsed="false">
      <c r="B2076" s="6" t="s">
        <v>4000</v>
      </c>
      <c r="C2076" s="1" t="n">
        <v>0</v>
      </c>
      <c r="D2076" s="1" t="n">
        <v>0</v>
      </c>
      <c r="E2076" s="1" t="n">
        <v>0</v>
      </c>
      <c r="F2076" s="1" t="s">
        <v>41</v>
      </c>
      <c r="G2076" s="1" t="n">
        <f aca="false">PRODUCT(C2076+D2076+E2076)</f>
        <v>0</v>
      </c>
      <c r="H2076" s="48" t="n">
        <v>1</v>
      </c>
      <c r="I2076" s="106" t="n">
        <f aca="false">PRODUCT(G2076/H2076)</f>
        <v>0</v>
      </c>
      <c r="K2076" s="6"/>
    </row>
    <row r="2077" customFormat="false" ht="15" hidden="false" customHeight="false" outlineLevel="0" collapsed="false">
      <c r="B2077" s="6" t="s">
        <v>4001</v>
      </c>
      <c r="C2077" s="1" t="n">
        <v>0</v>
      </c>
      <c r="D2077" s="1" t="n">
        <v>0</v>
      </c>
      <c r="E2077" s="1" t="n">
        <v>0</v>
      </c>
      <c r="F2077" s="1" t="s">
        <v>41</v>
      </c>
      <c r="G2077" s="1" t="n">
        <f aca="false">PRODUCT(C2077+D2077+E2077)</f>
        <v>0</v>
      </c>
      <c r="H2077" s="48" t="n">
        <v>1</v>
      </c>
      <c r="I2077" s="106" t="n">
        <f aca="false">PRODUCT(G2077/H2077)</f>
        <v>0</v>
      </c>
      <c r="K2077" s="6"/>
    </row>
    <row r="2078" customFormat="false" ht="15" hidden="false" customHeight="false" outlineLevel="0" collapsed="false">
      <c r="B2078" s="6" t="s">
        <v>4002</v>
      </c>
      <c r="C2078" s="1" t="n">
        <v>0</v>
      </c>
      <c r="D2078" s="1" t="n">
        <v>0</v>
      </c>
      <c r="E2078" s="1" t="n">
        <v>0</v>
      </c>
      <c r="F2078" s="1" t="s">
        <v>41</v>
      </c>
      <c r="G2078" s="1" t="n">
        <f aca="false">PRODUCT(C2078+D2078+E2078)</f>
        <v>0</v>
      </c>
      <c r="H2078" s="48" t="n">
        <v>1</v>
      </c>
      <c r="I2078" s="106" t="n">
        <f aca="false">PRODUCT(G2078/H2078)</f>
        <v>0</v>
      </c>
      <c r="K2078" s="6"/>
    </row>
    <row r="2079" customFormat="false" ht="15" hidden="false" customHeight="false" outlineLevel="0" collapsed="false">
      <c r="B2079" s="6" t="s">
        <v>4003</v>
      </c>
      <c r="C2079" s="1" t="n">
        <v>0</v>
      </c>
      <c r="D2079" s="1" t="n">
        <v>0</v>
      </c>
      <c r="E2079" s="1" t="n">
        <v>0</v>
      </c>
      <c r="F2079" s="1" t="s">
        <v>41</v>
      </c>
      <c r="G2079" s="1" t="n">
        <f aca="false">PRODUCT(C2079+D2079+E2079)</f>
        <v>0</v>
      </c>
      <c r="H2079" s="48" t="n">
        <v>1</v>
      </c>
      <c r="I2079" s="106" t="n">
        <f aca="false">PRODUCT(G2079/H2079)</f>
        <v>0</v>
      </c>
      <c r="K2079" s="6"/>
    </row>
    <row r="2080" customFormat="false" ht="15" hidden="false" customHeight="false" outlineLevel="0" collapsed="false">
      <c r="B2080" s="56" t="s">
        <v>4004</v>
      </c>
      <c r="C2080" s="1" t="n">
        <v>0</v>
      </c>
      <c r="D2080" s="1" t="n">
        <v>0</v>
      </c>
      <c r="E2080" s="1" t="n">
        <v>0</v>
      </c>
      <c r="F2080" s="1" t="s">
        <v>41</v>
      </c>
      <c r="G2080" s="1" t="n">
        <f aca="false">PRODUCT(C2080+D2080+E2080)</f>
        <v>0</v>
      </c>
      <c r="H2080" s="48" t="n">
        <v>1</v>
      </c>
      <c r="I2080" s="106" t="n">
        <f aca="false">PRODUCT(G2080/H2080)</f>
        <v>0</v>
      </c>
      <c r="K2080" s="56"/>
    </row>
    <row r="2081" customFormat="false" ht="15" hidden="false" customHeight="false" outlineLevel="0" collapsed="false">
      <c r="B2081" s="56" t="s">
        <v>4005</v>
      </c>
      <c r="C2081" s="1" t="n">
        <v>0</v>
      </c>
      <c r="D2081" s="1" t="n">
        <v>0</v>
      </c>
      <c r="E2081" s="1" t="n">
        <v>0</v>
      </c>
      <c r="F2081" s="1" t="s">
        <v>41</v>
      </c>
      <c r="G2081" s="1" t="n">
        <f aca="false">PRODUCT(C2081+D2081+E2081)</f>
        <v>0</v>
      </c>
      <c r="H2081" s="48" t="n">
        <v>1</v>
      </c>
      <c r="I2081" s="106" t="n">
        <f aca="false">PRODUCT(G2081/H2081)</f>
        <v>0</v>
      </c>
      <c r="K2081" s="56"/>
    </row>
    <row r="2082" customFormat="false" ht="15" hidden="false" customHeight="false" outlineLevel="0" collapsed="false">
      <c r="B2082" s="56" t="s">
        <v>4006</v>
      </c>
      <c r="C2082" s="1" t="n">
        <v>0</v>
      </c>
      <c r="D2082" s="1" t="n">
        <v>0</v>
      </c>
      <c r="E2082" s="1" t="n">
        <v>0</v>
      </c>
      <c r="F2082" s="1" t="s">
        <v>41</v>
      </c>
      <c r="G2082" s="1" t="n">
        <f aca="false">PRODUCT(C2082+D2082+E2082)</f>
        <v>0</v>
      </c>
      <c r="H2082" s="48" t="n">
        <v>1</v>
      </c>
      <c r="I2082" s="106" t="n">
        <f aca="false">PRODUCT(G2082/H2082)</f>
        <v>0</v>
      </c>
      <c r="K2082" s="56"/>
    </row>
    <row r="2083" customFormat="false" ht="15" hidden="false" customHeight="false" outlineLevel="0" collapsed="false">
      <c r="B2083" s="56" t="s">
        <v>4007</v>
      </c>
      <c r="C2083" s="1" t="n">
        <v>0</v>
      </c>
      <c r="D2083" s="1" t="n">
        <v>0</v>
      </c>
      <c r="E2083" s="1" t="n">
        <v>0</v>
      </c>
      <c r="F2083" s="1" t="s">
        <v>41</v>
      </c>
      <c r="G2083" s="1" t="n">
        <f aca="false">PRODUCT(C2083+D2083+E2083)</f>
        <v>0</v>
      </c>
      <c r="H2083" s="48" t="n">
        <v>1</v>
      </c>
      <c r="I2083" s="106" t="n">
        <f aca="false">PRODUCT(G2083/H2083)</f>
        <v>0</v>
      </c>
      <c r="K2083" s="56"/>
    </row>
    <row r="2084" customFormat="false" ht="15" hidden="false" customHeight="false" outlineLevel="0" collapsed="false">
      <c r="B2084" s="56" t="s">
        <v>4008</v>
      </c>
      <c r="C2084" s="1" t="n">
        <v>0</v>
      </c>
      <c r="D2084" s="1" t="n">
        <v>0</v>
      </c>
      <c r="E2084" s="1" t="n">
        <v>0</v>
      </c>
      <c r="F2084" s="1" t="s">
        <v>41</v>
      </c>
      <c r="G2084" s="1" t="n">
        <f aca="false">PRODUCT(C2084+D2084+E2084)</f>
        <v>0</v>
      </c>
      <c r="H2084" s="48" t="n">
        <v>1</v>
      </c>
      <c r="I2084" s="106" t="n">
        <f aca="false">PRODUCT(G2084/H2084)</f>
        <v>0</v>
      </c>
      <c r="K2084" s="56"/>
    </row>
    <row r="2085" customFormat="false" ht="15" hidden="false" customHeight="false" outlineLevel="0" collapsed="false">
      <c r="B2085" s="6" t="s">
        <v>4009</v>
      </c>
      <c r="C2085" s="1" t="n">
        <v>0</v>
      </c>
      <c r="D2085" s="1" t="n">
        <v>0</v>
      </c>
      <c r="E2085" s="1" t="n">
        <v>0</v>
      </c>
      <c r="F2085" s="1" t="s">
        <v>41</v>
      </c>
      <c r="G2085" s="1" t="n">
        <f aca="false">PRODUCT(C2085+D2085+E2085)</f>
        <v>0</v>
      </c>
      <c r="H2085" s="48" t="n">
        <v>1</v>
      </c>
      <c r="I2085" s="106" t="n">
        <f aca="false">PRODUCT(G2085/H2085)</f>
        <v>0</v>
      </c>
      <c r="K2085" s="6"/>
    </row>
    <row r="2086" customFormat="false" ht="15" hidden="false" customHeight="false" outlineLevel="0" collapsed="false">
      <c r="B2086" s="6" t="s">
        <v>4010</v>
      </c>
      <c r="C2086" s="1" t="n">
        <v>0</v>
      </c>
      <c r="D2086" s="1" t="n">
        <v>0</v>
      </c>
      <c r="E2086" s="1" t="n">
        <v>0</v>
      </c>
      <c r="F2086" s="1" t="s">
        <v>41</v>
      </c>
      <c r="G2086" s="1" t="n">
        <f aca="false">PRODUCT(C2086+D2086+E2086)</f>
        <v>0</v>
      </c>
      <c r="H2086" s="48" t="n">
        <v>1</v>
      </c>
      <c r="I2086" s="106" t="n">
        <f aca="false">PRODUCT(G2086/H2086)</f>
        <v>0</v>
      </c>
      <c r="K2086" s="6"/>
    </row>
    <row r="2087" customFormat="false" ht="15" hidden="false" customHeight="false" outlineLevel="0" collapsed="false">
      <c r="B2087" s="6" t="s">
        <v>4011</v>
      </c>
      <c r="C2087" s="1" t="n">
        <v>0</v>
      </c>
      <c r="D2087" s="1" t="n">
        <v>0</v>
      </c>
      <c r="E2087" s="1" t="n">
        <v>0</v>
      </c>
      <c r="F2087" s="1" t="s">
        <v>41</v>
      </c>
      <c r="G2087" s="1" t="n">
        <f aca="false">PRODUCT(C2087+D2087+E2087)</f>
        <v>0</v>
      </c>
      <c r="H2087" s="48" t="n">
        <v>1</v>
      </c>
      <c r="I2087" s="106" t="n">
        <f aca="false">PRODUCT(G2087/H2087)</f>
        <v>0</v>
      </c>
      <c r="K2087" s="6"/>
    </row>
    <row r="2088" customFormat="false" ht="15" hidden="false" customHeight="false" outlineLevel="0" collapsed="false">
      <c r="B2088" s="6" t="s">
        <v>4012</v>
      </c>
      <c r="C2088" s="1" t="n">
        <v>0</v>
      </c>
      <c r="D2088" s="1" t="n">
        <v>0</v>
      </c>
      <c r="E2088" s="1" t="n">
        <v>0</v>
      </c>
      <c r="G2088" s="1" t="n">
        <f aca="false">PRODUCT(C2088+D2088+E2088)</f>
        <v>0</v>
      </c>
      <c r="H2088" s="48" t="n">
        <v>1</v>
      </c>
      <c r="K2088" s="6"/>
    </row>
    <row r="2089" customFormat="false" ht="15" hidden="false" customHeight="false" outlineLevel="0" collapsed="false">
      <c r="B2089" s="6" t="s">
        <v>4013</v>
      </c>
      <c r="C2089" s="1" t="n">
        <v>0</v>
      </c>
      <c r="D2089" s="1" t="n">
        <v>0</v>
      </c>
      <c r="E2089" s="1" t="n">
        <v>0</v>
      </c>
      <c r="G2089" s="1" t="n">
        <f aca="false">PRODUCT(C2089+D2089+E2089)</f>
        <v>0</v>
      </c>
      <c r="H2089" s="48" t="n">
        <v>1</v>
      </c>
      <c r="K2089" s="6"/>
    </row>
    <row r="2090" customFormat="false" ht="15" hidden="false" customHeight="false" outlineLevel="0" collapsed="false">
      <c r="B2090" s="6" t="s">
        <v>4014</v>
      </c>
      <c r="C2090" s="1" t="n">
        <v>0</v>
      </c>
      <c r="D2090" s="1" t="n">
        <v>0</v>
      </c>
      <c r="E2090" s="1" t="n">
        <v>0</v>
      </c>
      <c r="G2090" s="1" t="n">
        <f aca="false">PRODUCT(C2090+D2090+E2090)</f>
        <v>0</v>
      </c>
      <c r="H2090" s="48" t="n">
        <v>1</v>
      </c>
      <c r="K2090" s="6"/>
    </row>
    <row r="2091" customFormat="false" ht="15" hidden="false" customHeight="false" outlineLevel="0" collapsed="false">
      <c r="B2091" s="6" t="s">
        <v>4015</v>
      </c>
      <c r="C2091" s="1" t="n">
        <v>0</v>
      </c>
      <c r="D2091" s="1" t="n">
        <v>0</v>
      </c>
      <c r="E2091" s="1" t="n">
        <v>0</v>
      </c>
      <c r="G2091" s="1" t="n">
        <f aca="false">PRODUCT(C2091+D2091+E2091)</f>
        <v>0</v>
      </c>
      <c r="H2091" s="48" t="n">
        <v>1</v>
      </c>
      <c r="K2091" s="6"/>
    </row>
    <row r="2092" customFormat="false" ht="15" hidden="false" customHeight="false" outlineLevel="0" collapsed="false">
      <c r="B2092" s="6" t="s">
        <v>4016</v>
      </c>
      <c r="C2092" s="1" t="n">
        <v>0</v>
      </c>
      <c r="D2092" s="1" t="n">
        <v>0</v>
      </c>
      <c r="E2092" s="1" t="n">
        <v>0</v>
      </c>
      <c r="G2092" s="1" t="n">
        <f aca="false">PRODUCT(C2092+D2092+E2092)</f>
        <v>0</v>
      </c>
      <c r="H2092" s="48" t="n">
        <v>1</v>
      </c>
      <c r="K2092" s="6"/>
    </row>
    <row r="2093" customFormat="false" ht="15" hidden="false" customHeight="false" outlineLevel="0" collapsed="false">
      <c r="B2093" s="6" t="s">
        <v>4017</v>
      </c>
      <c r="C2093" s="1" t="n">
        <v>0</v>
      </c>
      <c r="D2093" s="1" t="n">
        <v>0</v>
      </c>
      <c r="E2093" s="1" t="n">
        <v>0</v>
      </c>
      <c r="G2093" s="1" t="n">
        <f aca="false">PRODUCT(C2093+D2093+E2093)</f>
        <v>0</v>
      </c>
      <c r="H2093" s="48" t="n">
        <v>1</v>
      </c>
      <c r="K2093" s="6"/>
    </row>
    <row r="2094" customFormat="false" ht="15" hidden="false" customHeight="false" outlineLevel="0" collapsed="false">
      <c r="B2094" s="6" t="s">
        <v>4018</v>
      </c>
      <c r="C2094" s="1" t="n">
        <v>0</v>
      </c>
      <c r="D2094" s="1" t="n">
        <v>0</v>
      </c>
      <c r="E2094" s="1" t="n">
        <v>0</v>
      </c>
      <c r="G2094" s="1" t="n">
        <f aca="false">PRODUCT(C2094+D2094+E2094)</f>
        <v>0</v>
      </c>
      <c r="H2094" s="48" t="n">
        <v>1</v>
      </c>
      <c r="K2094" s="6"/>
    </row>
    <row r="2095" customFormat="false" ht="15" hidden="false" customHeight="false" outlineLevel="0" collapsed="false">
      <c r="B2095" s="6" t="s">
        <v>4019</v>
      </c>
      <c r="C2095" s="1" t="n">
        <v>0</v>
      </c>
      <c r="D2095" s="1" t="n">
        <v>0</v>
      </c>
      <c r="E2095" s="1" t="n">
        <v>0</v>
      </c>
      <c r="G2095" s="1" t="n">
        <f aca="false">PRODUCT(C2095+D2095+E2095)</f>
        <v>0</v>
      </c>
      <c r="H2095" s="48" t="n">
        <v>1</v>
      </c>
      <c r="K2095" s="6"/>
    </row>
    <row r="2096" customFormat="false" ht="15" hidden="false" customHeight="false" outlineLevel="0" collapsed="false">
      <c r="B2096" s="6" t="s">
        <v>4020</v>
      </c>
      <c r="C2096" s="1" t="n">
        <v>0</v>
      </c>
      <c r="D2096" s="1" t="n">
        <v>0</v>
      </c>
      <c r="E2096" s="1" t="n">
        <v>0</v>
      </c>
      <c r="G2096" s="1" t="n">
        <f aca="false">PRODUCT(C2096+D2096+E2096)</f>
        <v>0</v>
      </c>
      <c r="H2096" s="48" t="n">
        <v>1</v>
      </c>
      <c r="K2096" s="6"/>
    </row>
    <row r="2097" customFormat="false" ht="15" hidden="false" customHeight="false" outlineLevel="0" collapsed="false">
      <c r="B2097" s="6" t="s">
        <v>4021</v>
      </c>
      <c r="C2097" s="1" t="n">
        <v>0</v>
      </c>
      <c r="D2097" s="1" t="n">
        <v>0</v>
      </c>
      <c r="E2097" s="1" t="n">
        <v>0</v>
      </c>
      <c r="G2097" s="1" t="n">
        <f aca="false">PRODUCT(C2097+D2097+E2097)</f>
        <v>0</v>
      </c>
      <c r="H2097" s="48" t="n">
        <v>1</v>
      </c>
      <c r="K2097" s="6"/>
    </row>
    <row r="2098" customFormat="false" ht="15" hidden="false" customHeight="false" outlineLevel="0" collapsed="false">
      <c r="B2098" s="6" t="s">
        <v>4022</v>
      </c>
      <c r="C2098" s="1" t="n">
        <v>0</v>
      </c>
      <c r="D2098" s="1" t="n">
        <v>0</v>
      </c>
      <c r="E2098" s="1" t="n">
        <v>0</v>
      </c>
      <c r="G2098" s="1" t="n">
        <f aca="false">PRODUCT(C2098+D2098+E2098)</f>
        <v>0</v>
      </c>
      <c r="H2098" s="48" t="n">
        <v>1</v>
      </c>
      <c r="K2098" s="6"/>
    </row>
    <row r="2099" customFormat="false" ht="15" hidden="false" customHeight="false" outlineLevel="0" collapsed="false">
      <c r="B2099" s="6" t="s">
        <v>4023</v>
      </c>
      <c r="C2099" s="1" t="n">
        <v>0</v>
      </c>
      <c r="D2099" s="1" t="n">
        <v>0</v>
      </c>
      <c r="E2099" s="1" t="n">
        <v>0</v>
      </c>
      <c r="G2099" s="1" t="n">
        <f aca="false">PRODUCT(C2099+D2099+E2099)</f>
        <v>0</v>
      </c>
      <c r="H2099" s="48" t="n">
        <v>1</v>
      </c>
      <c r="K2099" s="6"/>
    </row>
    <row r="2100" customFormat="false" ht="15" hidden="false" customHeight="false" outlineLevel="0" collapsed="false">
      <c r="B2100" s="6" t="s">
        <v>4024</v>
      </c>
      <c r="C2100" s="1" t="n">
        <v>0</v>
      </c>
      <c r="D2100" s="1" t="n">
        <v>0</v>
      </c>
      <c r="E2100" s="1" t="n">
        <v>0</v>
      </c>
      <c r="G2100" s="1" t="n">
        <f aca="false">PRODUCT(C2100+D2100+E2100)</f>
        <v>0</v>
      </c>
      <c r="H2100" s="48" t="n">
        <v>1</v>
      </c>
      <c r="K2100" s="6"/>
    </row>
    <row r="2101" customFormat="false" ht="15" hidden="false" customHeight="false" outlineLevel="0" collapsed="false">
      <c r="B2101" s="6" t="s">
        <v>4025</v>
      </c>
      <c r="C2101" s="1" t="n">
        <v>0</v>
      </c>
      <c r="D2101" s="1" t="n">
        <v>0</v>
      </c>
      <c r="E2101" s="1" t="n">
        <v>0</v>
      </c>
      <c r="G2101" s="1" t="n">
        <f aca="false">PRODUCT(C2101+D2101+E2101)</f>
        <v>0</v>
      </c>
      <c r="H2101" s="48" t="n">
        <v>1</v>
      </c>
      <c r="K2101" s="6"/>
    </row>
    <row r="2102" customFormat="false" ht="15" hidden="false" customHeight="false" outlineLevel="0" collapsed="false">
      <c r="B2102" s="6" t="s">
        <v>4026</v>
      </c>
      <c r="C2102" s="1" t="n">
        <v>0</v>
      </c>
      <c r="D2102" s="1" t="n">
        <v>0</v>
      </c>
      <c r="E2102" s="1" t="n">
        <v>0</v>
      </c>
      <c r="G2102" s="1" t="n">
        <f aca="false">PRODUCT(C2102+D2102+E2102)</f>
        <v>0</v>
      </c>
      <c r="H2102" s="48" t="n">
        <v>1</v>
      </c>
      <c r="K2102" s="6"/>
    </row>
    <row r="2103" customFormat="false" ht="15" hidden="false" customHeight="false" outlineLevel="0" collapsed="false">
      <c r="B2103" s="6" t="s">
        <v>4027</v>
      </c>
      <c r="C2103" s="1" t="n">
        <v>0</v>
      </c>
      <c r="D2103" s="1" t="n">
        <v>0</v>
      </c>
      <c r="E2103" s="1" t="n">
        <v>0</v>
      </c>
      <c r="G2103" s="1" t="n">
        <f aca="false">PRODUCT(C2103+D2103+E2103)</f>
        <v>0</v>
      </c>
      <c r="H2103" s="48" t="n">
        <v>1</v>
      </c>
      <c r="K2103" s="6"/>
    </row>
    <row r="2104" customFormat="false" ht="15" hidden="false" customHeight="false" outlineLevel="0" collapsed="false">
      <c r="B2104" s="6" t="s">
        <v>4028</v>
      </c>
      <c r="C2104" s="1" t="n">
        <v>0</v>
      </c>
      <c r="D2104" s="1" t="n">
        <v>0</v>
      </c>
      <c r="E2104" s="1" t="n">
        <v>0</v>
      </c>
      <c r="G2104" s="1" t="n">
        <f aca="false">PRODUCT(C2104+D2104+E2104)</f>
        <v>0</v>
      </c>
      <c r="H2104" s="48" t="n">
        <v>1</v>
      </c>
      <c r="K2104" s="6"/>
    </row>
    <row r="2105" customFormat="false" ht="15" hidden="false" customHeight="false" outlineLevel="0" collapsed="false">
      <c r="B2105" s="6" t="s">
        <v>4029</v>
      </c>
      <c r="C2105" s="1" t="n">
        <v>0</v>
      </c>
      <c r="D2105" s="1" t="n">
        <v>0</v>
      </c>
      <c r="E2105" s="1" t="n">
        <v>0</v>
      </c>
      <c r="G2105" s="1" t="n">
        <f aca="false">PRODUCT(C2105+D2105+E2105)</f>
        <v>0</v>
      </c>
      <c r="H2105" s="48" t="n">
        <v>1</v>
      </c>
      <c r="K2105" s="6"/>
    </row>
    <row r="2106" customFormat="false" ht="15" hidden="false" customHeight="false" outlineLevel="0" collapsed="false">
      <c r="B2106" s="6" t="s">
        <v>4030</v>
      </c>
      <c r="C2106" s="1" t="n">
        <v>0</v>
      </c>
      <c r="D2106" s="1" t="n">
        <v>0</v>
      </c>
      <c r="E2106" s="1" t="n">
        <v>0</v>
      </c>
      <c r="G2106" s="1" t="n">
        <f aca="false">PRODUCT(C2106+D2106+E2106)</f>
        <v>0</v>
      </c>
      <c r="H2106" s="48" t="n">
        <v>1</v>
      </c>
      <c r="K2106" s="6"/>
    </row>
    <row r="2107" customFormat="false" ht="15" hidden="false" customHeight="false" outlineLevel="0" collapsed="false">
      <c r="B2107" s="6" t="s">
        <v>4031</v>
      </c>
      <c r="C2107" s="1" t="n">
        <v>0</v>
      </c>
      <c r="D2107" s="1" t="n">
        <v>0</v>
      </c>
      <c r="E2107" s="1" t="n">
        <v>0</v>
      </c>
      <c r="G2107" s="1" t="n">
        <f aca="false">PRODUCT(C2107+D2107+E2107)</f>
        <v>0</v>
      </c>
      <c r="H2107" s="48" t="n">
        <v>1</v>
      </c>
      <c r="K2107" s="6"/>
    </row>
    <row r="2108" customFormat="false" ht="15" hidden="false" customHeight="false" outlineLevel="0" collapsed="false">
      <c r="B2108" s="6" t="s">
        <v>4032</v>
      </c>
      <c r="C2108" s="1" t="n">
        <v>0</v>
      </c>
      <c r="D2108" s="1" t="n">
        <v>0</v>
      </c>
      <c r="E2108" s="1" t="n">
        <v>0</v>
      </c>
      <c r="G2108" s="1" t="n">
        <f aca="false">PRODUCT(C2108+D2108+E2108)</f>
        <v>0</v>
      </c>
      <c r="H2108" s="48" t="n">
        <v>1</v>
      </c>
      <c r="K2108" s="6"/>
    </row>
    <row r="2109" customFormat="false" ht="15" hidden="false" customHeight="false" outlineLevel="0" collapsed="false">
      <c r="B2109" s="6" t="s">
        <v>4033</v>
      </c>
      <c r="C2109" s="1" t="n">
        <v>0</v>
      </c>
      <c r="D2109" s="1" t="n">
        <v>0</v>
      </c>
      <c r="E2109" s="1" t="n">
        <v>0</v>
      </c>
      <c r="G2109" s="1" t="n">
        <f aca="false">PRODUCT(C2109+D2109+E2109)</f>
        <v>0</v>
      </c>
      <c r="H2109" s="48" t="n">
        <v>1</v>
      </c>
      <c r="K2109" s="6"/>
    </row>
    <row r="2110" customFormat="false" ht="15" hidden="false" customHeight="false" outlineLevel="0" collapsed="false">
      <c r="B2110" s="6" t="s">
        <v>4034</v>
      </c>
      <c r="C2110" s="1" t="n">
        <v>0</v>
      </c>
      <c r="D2110" s="1" t="n">
        <v>0</v>
      </c>
      <c r="E2110" s="1" t="n">
        <v>0</v>
      </c>
      <c r="G2110" s="1" t="n">
        <f aca="false">PRODUCT(C2110+D2110+E2110)</f>
        <v>0</v>
      </c>
      <c r="H2110" s="48" t="n">
        <v>1</v>
      </c>
      <c r="K2110" s="6"/>
    </row>
    <row r="2111" customFormat="false" ht="15" hidden="false" customHeight="false" outlineLevel="0" collapsed="false">
      <c r="B2111" s="6" t="s">
        <v>4035</v>
      </c>
      <c r="C2111" s="1" t="n">
        <v>0</v>
      </c>
      <c r="D2111" s="1" t="n">
        <v>0</v>
      </c>
      <c r="E2111" s="1" t="n">
        <v>0</v>
      </c>
      <c r="G2111" s="1" t="n">
        <f aca="false">PRODUCT(C2111+D2111+E2111)</f>
        <v>0</v>
      </c>
      <c r="H2111" s="48" t="n">
        <v>1</v>
      </c>
      <c r="K2111" s="6"/>
    </row>
    <row r="2112" customFormat="false" ht="15" hidden="false" customHeight="false" outlineLevel="0" collapsed="false">
      <c r="B2112" s="6" t="s">
        <v>4037</v>
      </c>
      <c r="C2112" s="1" t="n">
        <v>0</v>
      </c>
      <c r="D2112" s="1" t="n">
        <v>0</v>
      </c>
      <c r="E2112" s="1" t="n">
        <v>0</v>
      </c>
      <c r="G2112" s="1" t="n">
        <f aca="false">PRODUCT(C2112+D2112+E2112)</f>
        <v>0</v>
      </c>
      <c r="H2112" s="48" t="n">
        <v>1</v>
      </c>
      <c r="K2112" s="6"/>
    </row>
    <row r="2113" customFormat="false" ht="15" hidden="false" customHeight="false" outlineLevel="0" collapsed="false">
      <c r="B2113" s="6" t="s">
        <v>4038</v>
      </c>
      <c r="C2113" s="1" t="n">
        <v>0</v>
      </c>
      <c r="D2113" s="1" t="n">
        <v>0</v>
      </c>
      <c r="E2113" s="1" t="n">
        <v>0</v>
      </c>
      <c r="G2113" s="1" t="n">
        <f aca="false">PRODUCT(C2113+D2113+E2113)</f>
        <v>0</v>
      </c>
      <c r="H2113" s="48" t="n">
        <v>1</v>
      </c>
      <c r="K2113" s="6"/>
    </row>
    <row r="2114" customFormat="false" ht="15" hidden="false" customHeight="false" outlineLevel="0" collapsed="false">
      <c r="B2114" s="6" t="s">
        <v>4039</v>
      </c>
      <c r="C2114" s="1" t="n">
        <v>0</v>
      </c>
      <c r="D2114" s="1" t="n">
        <v>0</v>
      </c>
      <c r="E2114" s="1" t="n">
        <v>0</v>
      </c>
      <c r="G2114" s="1" t="n">
        <f aca="false">PRODUCT(C2114+D2114+E2114)</f>
        <v>0</v>
      </c>
      <c r="H2114" s="48" t="n">
        <v>1</v>
      </c>
      <c r="K2114" s="6"/>
    </row>
    <row r="2115" customFormat="false" ht="15" hidden="false" customHeight="false" outlineLevel="0" collapsed="false">
      <c r="B2115" s="6"/>
      <c r="C2115" s="1"/>
      <c r="D2115" s="1"/>
      <c r="E2115" s="1"/>
      <c r="H2115" s="48"/>
      <c r="K2115" s="6"/>
    </row>
    <row r="2116" customFormat="false" ht="15" hidden="false" customHeight="false" outlineLevel="0" collapsed="false">
      <c r="B2116" s="6"/>
      <c r="C2116" s="6"/>
      <c r="D2116" s="6"/>
      <c r="E2116" s="6"/>
      <c r="G2116" s="6"/>
      <c r="H2116" s="6"/>
      <c r="K2116" s="6"/>
      <c r="L2116" s="6"/>
    </row>
    <row r="2117" customFormat="false" ht="15" hidden="false" customHeight="false" outlineLevel="0" collapsed="false">
      <c r="B2117" s="6"/>
      <c r="C2117" s="6"/>
      <c r="D2117" s="6"/>
      <c r="E2117" s="6"/>
      <c r="G2117" s="6"/>
      <c r="H2117" s="6"/>
      <c r="K2117" s="6"/>
      <c r="L2117" s="6"/>
    </row>
    <row r="2118" customFormat="false" ht="15" hidden="false" customHeight="false" outlineLevel="0" collapsed="false">
      <c r="B2118" s="6"/>
      <c r="C2118" s="6"/>
      <c r="D2118" s="6"/>
      <c r="E2118" s="6"/>
      <c r="G2118" s="6"/>
      <c r="H2118" s="6"/>
      <c r="K2118" s="6"/>
      <c r="L2118" s="6"/>
    </row>
    <row r="2119" customFormat="false" ht="15" hidden="false" customHeight="false" outlineLevel="0" collapsed="false">
      <c r="B2119" s="6"/>
      <c r="C2119" s="1"/>
      <c r="D2119" s="1"/>
      <c r="E2119" s="1"/>
      <c r="H2119" s="48"/>
      <c r="K2119" s="6"/>
    </row>
    <row r="2120" customFormat="false" ht="15" hidden="false" customHeight="false" outlineLevel="0" collapsed="false">
      <c r="B2120" s="6"/>
      <c r="C2120" s="1"/>
      <c r="D2120" s="1"/>
      <c r="E2120" s="1"/>
      <c r="H2120" s="48"/>
      <c r="K2120" s="6"/>
    </row>
    <row r="2121" customFormat="false" ht="15" hidden="false" customHeight="false" outlineLevel="0" collapsed="false">
      <c r="B2121" s="6"/>
      <c r="C2121" s="1"/>
      <c r="D2121" s="1"/>
      <c r="E2121" s="1"/>
      <c r="H2121" s="48"/>
      <c r="K2121" s="6"/>
    </row>
    <row r="2122" customFormat="false" ht="15" hidden="false" customHeight="false" outlineLevel="0" collapsed="false">
      <c r="B2122" s="6"/>
      <c r="C2122" s="1"/>
      <c r="D2122" s="1"/>
      <c r="E2122" s="1"/>
      <c r="H2122" s="48"/>
      <c r="K2122" s="6"/>
    </row>
    <row r="2123" customFormat="false" ht="15" hidden="false" customHeight="false" outlineLevel="0" collapsed="false">
      <c r="B2123" s="6"/>
      <c r="C2123" s="1"/>
      <c r="D2123" s="1"/>
      <c r="E2123" s="1"/>
      <c r="H2123" s="48"/>
      <c r="K2123" s="6"/>
    </row>
    <row r="2124" customFormat="false" ht="15" hidden="false" customHeight="false" outlineLevel="0" collapsed="false">
      <c r="B2124" s="6"/>
      <c r="C2124" s="1"/>
      <c r="D2124" s="1"/>
      <c r="E2124" s="1"/>
      <c r="H2124" s="48"/>
      <c r="K2124" s="6"/>
    </row>
    <row r="2125" customFormat="false" ht="15" hidden="false" customHeight="false" outlineLevel="0" collapsed="false">
      <c r="B2125" s="6"/>
      <c r="C2125" s="1"/>
      <c r="D2125" s="1"/>
      <c r="E2125" s="1"/>
      <c r="H2125" s="48"/>
      <c r="K2125" s="6"/>
    </row>
    <row r="2126" customFormat="false" ht="15" hidden="false" customHeight="false" outlineLevel="0" collapsed="false">
      <c r="B2126" s="6"/>
      <c r="C2126" s="1"/>
      <c r="D2126" s="1"/>
      <c r="E2126" s="1"/>
      <c r="H2126" s="48"/>
      <c r="K2126" s="6"/>
    </row>
    <row r="2127" customFormat="false" ht="15" hidden="false" customHeight="false" outlineLevel="0" collapsed="false">
      <c r="B2127" s="6"/>
      <c r="C2127" s="1"/>
      <c r="D2127" s="1"/>
      <c r="E2127" s="1"/>
      <c r="H2127" s="48"/>
      <c r="K2127" s="6"/>
    </row>
    <row r="2128" customFormat="false" ht="15" hidden="false" customHeight="false" outlineLevel="0" collapsed="false">
      <c r="B2128" s="6"/>
      <c r="C2128" s="1"/>
      <c r="D2128" s="1"/>
      <c r="E2128" s="1"/>
      <c r="H2128" s="48"/>
      <c r="K2128" s="6"/>
    </row>
    <row r="2129" customFormat="false" ht="15" hidden="false" customHeight="false" outlineLevel="0" collapsed="false">
      <c r="B2129" s="6"/>
      <c r="C2129" s="1"/>
      <c r="D2129" s="1"/>
      <c r="E2129" s="1"/>
      <c r="H2129" s="48"/>
      <c r="K2129" s="6"/>
    </row>
    <row r="2130" customFormat="false" ht="15" hidden="false" customHeight="false" outlineLevel="0" collapsed="false">
      <c r="B2130" s="6"/>
      <c r="C2130" s="1"/>
      <c r="D2130" s="1"/>
      <c r="E2130" s="1"/>
      <c r="H2130" s="48"/>
      <c r="K2130" s="6"/>
    </row>
    <row r="2131" customFormat="false" ht="15" hidden="false" customHeight="false" outlineLevel="0" collapsed="false">
      <c r="B2131" s="6"/>
      <c r="C2131" s="1"/>
      <c r="D2131" s="1"/>
      <c r="E2131" s="1"/>
      <c r="H2131" s="48"/>
      <c r="K2131" s="6"/>
    </row>
    <row r="2132" customFormat="false" ht="15" hidden="false" customHeight="false" outlineLevel="0" collapsed="false">
      <c r="B2132" s="6"/>
      <c r="C2132" s="1"/>
      <c r="D2132" s="1"/>
      <c r="E2132" s="1"/>
      <c r="H2132" s="48"/>
      <c r="K2132" s="6"/>
    </row>
    <row r="2133" customFormat="false" ht="15" hidden="false" customHeight="false" outlineLevel="0" collapsed="false">
      <c r="B2133" s="6"/>
      <c r="C2133" s="1"/>
      <c r="D2133" s="1"/>
      <c r="E2133" s="1"/>
      <c r="H2133" s="48"/>
      <c r="K2133" s="6"/>
    </row>
    <row r="2134" customFormat="false" ht="15" hidden="false" customHeight="false" outlineLevel="0" collapsed="false">
      <c r="B2134" s="6"/>
      <c r="C2134" s="1"/>
      <c r="D2134" s="1"/>
      <c r="E2134" s="1"/>
      <c r="H2134" s="48"/>
      <c r="K2134" s="6"/>
    </row>
    <row r="2135" customFormat="false" ht="15" hidden="false" customHeight="false" outlineLevel="0" collapsed="false">
      <c r="B2135" s="6"/>
      <c r="C2135" s="1"/>
      <c r="D2135" s="1"/>
      <c r="E2135" s="1"/>
      <c r="H2135" s="48"/>
      <c r="K2135" s="6"/>
    </row>
    <row r="2136" customFormat="false" ht="15" hidden="false" customHeight="false" outlineLevel="0" collapsed="false">
      <c r="B2136" s="6"/>
      <c r="C2136" s="1"/>
      <c r="D2136" s="1"/>
      <c r="E2136" s="1"/>
      <c r="H2136" s="48"/>
      <c r="K2136" s="6"/>
    </row>
    <row r="2137" customFormat="false" ht="15" hidden="false" customHeight="false" outlineLevel="0" collapsed="false">
      <c r="B2137" s="6"/>
      <c r="C2137" s="1"/>
      <c r="D2137" s="1"/>
      <c r="E2137" s="1"/>
      <c r="H2137" s="48"/>
      <c r="K2137" s="6"/>
    </row>
    <row r="2138" customFormat="false" ht="15" hidden="false" customHeight="false" outlineLevel="0" collapsed="false">
      <c r="B2138" s="6"/>
      <c r="C2138" s="1"/>
      <c r="D2138" s="1"/>
      <c r="E2138" s="1"/>
      <c r="H2138" s="48"/>
      <c r="K2138" s="6"/>
    </row>
    <row r="2139" customFormat="false" ht="15" hidden="false" customHeight="false" outlineLevel="0" collapsed="false">
      <c r="B2139" s="6"/>
      <c r="C2139" s="1"/>
      <c r="D2139" s="1"/>
      <c r="E2139" s="1"/>
      <c r="H2139" s="48"/>
      <c r="K2139" s="6"/>
    </row>
    <row r="2140" customFormat="false" ht="15" hidden="false" customHeight="false" outlineLevel="0" collapsed="false">
      <c r="B2140" s="6"/>
      <c r="C2140" s="1"/>
      <c r="D2140" s="1"/>
      <c r="E2140" s="1"/>
      <c r="H2140" s="48"/>
      <c r="K2140" s="6"/>
    </row>
    <row r="2141" customFormat="false" ht="15" hidden="false" customHeight="false" outlineLevel="0" collapsed="false">
      <c r="B2141" s="6"/>
      <c r="C2141" s="1"/>
      <c r="D2141" s="1"/>
      <c r="E2141" s="1"/>
      <c r="H2141" s="48"/>
      <c r="K2141" s="6"/>
    </row>
    <row r="2142" customFormat="false" ht="15" hidden="false" customHeight="false" outlineLevel="0" collapsed="false">
      <c r="B2142" s="6"/>
      <c r="C2142" s="1"/>
      <c r="D2142" s="1"/>
      <c r="E2142" s="1"/>
      <c r="H2142" s="48"/>
      <c r="K2142" s="6"/>
    </row>
    <row r="2143" customFormat="false" ht="15" hidden="false" customHeight="false" outlineLevel="0" collapsed="false">
      <c r="B2143" s="6"/>
      <c r="C2143" s="1"/>
      <c r="D2143" s="1"/>
      <c r="E2143" s="1"/>
      <c r="H2143" s="48"/>
      <c r="K2143" s="6"/>
    </row>
    <row r="2144" customFormat="false" ht="15" hidden="false" customHeight="false" outlineLevel="0" collapsed="false">
      <c r="B2144" s="6"/>
      <c r="C2144" s="1"/>
      <c r="D2144" s="1"/>
      <c r="E2144" s="1"/>
      <c r="H2144" s="48"/>
      <c r="K2144" s="6"/>
    </row>
    <row r="2145" customFormat="false" ht="15" hidden="false" customHeight="false" outlineLevel="0" collapsed="false">
      <c r="B2145" s="6"/>
      <c r="C2145" s="1"/>
      <c r="D2145" s="1"/>
      <c r="E2145" s="1"/>
      <c r="H2145" s="48"/>
      <c r="K2145" s="6"/>
    </row>
    <row r="2146" customFormat="false" ht="15" hidden="false" customHeight="false" outlineLevel="0" collapsed="false">
      <c r="B2146" s="6"/>
      <c r="C2146" s="1"/>
      <c r="D2146" s="1"/>
      <c r="E2146" s="1"/>
      <c r="H2146" s="48"/>
      <c r="K2146" s="6"/>
    </row>
    <row r="2147" customFormat="false" ht="15" hidden="false" customHeight="false" outlineLevel="0" collapsed="false">
      <c r="B2147" s="6"/>
      <c r="C2147" s="1"/>
      <c r="D2147" s="1"/>
      <c r="E2147" s="1"/>
      <c r="H2147" s="48"/>
      <c r="K2147" s="6"/>
    </row>
    <row r="2148" customFormat="false" ht="15" hidden="false" customHeight="false" outlineLevel="0" collapsed="false">
      <c r="B2148" s="6"/>
      <c r="C2148" s="1"/>
      <c r="D2148" s="1"/>
      <c r="E2148" s="1"/>
      <c r="H2148" s="48"/>
      <c r="K2148" s="6"/>
    </row>
    <row r="2149" customFormat="false" ht="15" hidden="false" customHeight="false" outlineLevel="0" collapsed="false">
      <c r="B2149" s="6"/>
      <c r="C2149" s="1"/>
      <c r="D2149" s="1"/>
      <c r="E2149" s="1"/>
      <c r="H2149" s="48"/>
      <c r="K2149" s="6"/>
    </row>
    <row r="2150" customFormat="false" ht="15" hidden="false" customHeight="false" outlineLevel="0" collapsed="false">
      <c r="B2150" s="6"/>
      <c r="C2150" s="1"/>
      <c r="D2150" s="1"/>
      <c r="E2150" s="1"/>
      <c r="H2150" s="48"/>
      <c r="K2150" s="6"/>
    </row>
    <row r="2151" customFormat="false" ht="15" hidden="false" customHeight="false" outlineLevel="0" collapsed="false">
      <c r="B2151" s="6"/>
      <c r="C2151" s="1"/>
      <c r="D2151" s="1"/>
      <c r="E2151" s="1"/>
      <c r="H2151" s="48"/>
      <c r="K2151" s="6"/>
    </row>
    <row r="2152" customFormat="false" ht="15" hidden="false" customHeight="false" outlineLevel="0" collapsed="false">
      <c r="B2152" s="6"/>
      <c r="C2152" s="1"/>
      <c r="D2152" s="1"/>
      <c r="E2152" s="1"/>
      <c r="H2152" s="48"/>
      <c r="K2152" s="6"/>
    </row>
    <row r="2153" customFormat="false" ht="15" hidden="false" customHeight="false" outlineLevel="0" collapsed="false">
      <c r="B2153" s="6"/>
      <c r="C2153" s="1"/>
      <c r="D2153" s="1"/>
      <c r="E2153" s="1"/>
      <c r="H2153" s="48"/>
      <c r="K2153" s="6"/>
    </row>
    <row r="2154" customFormat="false" ht="15" hidden="false" customHeight="false" outlineLevel="0" collapsed="false">
      <c r="B2154" s="6"/>
      <c r="C2154" s="1"/>
      <c r="D2154" s="1"/>
      <c r="E2154" s="1"/>
      <c r="H2154" s="48"/>
      <c r="K2154" s="6"/>
    </row>
    <row r="2155" customFormat="false" ht="15" hidden="false" customHeight="false" outlineLevel="0" collapsed="false">
      <c r="B2155" s="6"/>
      <c r="C2155" s="1"/>
      <c r="D2155" s="1"/>
      <c r="E2155" s="1"/>
      <c r="H2155" s="48"/>
      <c r="K2155" s="6"/>
    </row>
    <row r="2156" customFormat="false" ht="15" hidden="false" customHeight="false" outlineLevel="0" collapsed="false">
      <c r="B2156" s="6"/>
      <c r="C2156" s="1"/>
      <c r="D2156" s="1"/>
      <c r="E2156" s="1"/>
      <c r="H2156" s="48"/>
      <c r="K2156" s="6"/>
    </row>
    <row r="2157" customFormat="false" ht="15" hidden="false" customHeight="false" outlineLevel="0" collapsed="false">
      <c r="B2157" s="6"/>
      <c r="C2157" s="1"/>
      <c r="D2157" s="1"/>
      <c r="E2157" s="1"/>
      <c r="H2157" s="48"/>
      <c r="K2157" s="6"/>
    </row>
    <row r="2158" customFormat="false" ht="15" hidden="false" customHeight="false" outlineLevel="0" collapsed="false">
      <c r="B2158" s="6"/>
      <c r="C2158" s="1"/>
      <c r="D2158" s="1"/>
      <c r="E2158" s="1"/>
      <c r="H2158" s="48"/>
      <c r="K2158" s="6"/>
    </row>
    <row r="2159" customFormat="false" ht="15" hidden="false" customHeight="false" outlineLevel="0" collapsed="false">
      <c r="B2159" s="6"/>
      <c r="C2159" s="1"/>
      <c r="D2159" s="1"/>
      <c r="E2159" s="1"/>
      <c r="H2159" s="48"/>
      <c r="K2159" s="6"/>
    </row>
    <row r="2160" customFormat="false" ht="15" hidden="false" customHeight="false" outlineLevel="0" collapsed="false">
      <c r="B2160" s="6"/>
      <c r="C2160" s="1"/>
      <c r="D2160" s="1"/>
      <c r="E2160" s="1"/>
      <c r="H2160" s="48"/>
      <c r="K2160" s="6"/>
    </row>
    <row r="2161" customFormat="false" ht="15" hidden="false" customHeight="false" outlineLevel="0" collapsed="false">
      <c r="B2161" s="6"/>
      <c r="C2161" s="1"/>
      <c r="D2161" s="1"/>
      <c r="E2161" s="1"/>
      <c r="H2161" s="48"/>
      <c r="K2161" s="6"/>
    </row>
    <row r="2162" customFormat="false" ht="15" hidden="false" customHeight="false" outlineLevel="0" collapsed="false">
      <c r="B2162" s="6"/>
      <c r="C2162" s="1"/>
      <c r="D2162" s="1"/>
      <c r="E2162" s="1"/>
      <c r="H2162" s="48"/>
      <c r="K2162" s="6"/>
    </row>
    <row r="2163" customFormat="false" ht="15" hidden="false" customHeight="false" outlineLevel="0" collapsed="false">
      <c r="B2163" s="6"/>
      <c r="C2163" s="1"/>
      <c r="D2163" s="1"/>
      <c r="E2163" s="1"/>
      <c r="H2163" s="48"/>
      <c r="K2163" s="6"/>
    </row>
    <row r="2164" customFormat="false" ht="15" hidden="false" customHeight="false" outlineLevel="0" collapsed="false">
      <c r="B2164" s="6"/>
      <c r="C2164" s="1"/>
      <c r="D2164" s="1"/>
      <c r="E2164" s="1"/>
      <c r="H2164" s="48"/>
      <c r="K2164" s="6"/>
    </row>
    <row r="2165" customFormat="false" ht="15" hidden="false" customHeight="false" outlineLevel="0" collapsed="false">
      <c r="B2165" s="6"/>
      <c r="C2165" s="1"/>
      <c r="D2165" s="1"/>
      <c r="E2165" s="1"/>
      <c r="H2165" s="48"/>
      <c r="K2165" s="6"/>
    </row>
    <row r="2166" customFormat="false" ht="15" hidden="false" customHeight="false" outlineLevel="0" collapsed="false">
      <c r="B2166" s="6"/>
      <c r="C2166" s="1"/>
      <c r="D2166" s="1"/>
      <c r="E2166" s="1"/>
      <c r="H2166" s="48"/>
      <c r="K2166" s="6"/>
    </row>
    <row r="2167" customFormat="false" ht="15" hidden="false" customHeight="false" outlineLevel="0" collapsed="false">
      <c r="B2167" s="6"/>
      <c r="C2167" s="1"/>
      <c r="D2167" s="1"/>
      <c r="E2167" s="1"/>
      <c r="H2167" s="48"/>
      <c r="K2167" s="6"/>
    </row>
    <row r="2168" customFormat="false" ht="15" hidden="false" customHeight="false" outlineLevel="0" collapsed="false">
      <c r="B2168" s="6"/>
      <c r="C2168" s="1"/>
      <c r="D2168" s="1"/>
      <c r="E2168" s="1"/>
      <c r="H2168" s="48"/>
      <c r="K2168" s="6"/>
    </row>
    <row r="2169" customFormat="false" ht="15" hidden="false" customHeight="false" outlineLevel="0" collapsed="false">
      <c r="B2169" s="6"/>
      <c r="C2169" s="1"/>
      <c r="D2169" s="1"/>
      <c r="E2169" s="1"/>
      <c r="H2169" s="48"/>
      <c r="K2169" s="6"/>
    </row>
    <row r="2170" customFormat="false" ht="15" hidden="false" customHeight="false" outlineLevel="0" collapsed="false">
      <c r="B2170" s="6"/>
      <c r="C2170" s="1"/>
      <c r="D2170" s="1"/>
      <c r="E2170" s="1"/>
      <c r="H2170" s="48"/>
      <c r="K2170" s="6"/>
    </row>
    <row r="2171" customFormat="false" ht="15" hidden="false" customHeight="false" outlineLevel="0" collapsed="false">
      <c r="B2171" s="6"/>
      <c r="C2171" s="1"/>
      <c r="D2171" s="1"/>
      <c r="E2171" s="1"/>
      <c r="H2171" s="48"/>
      <c r="K2171" s="6"/>
    </row>
    <row r="2172" customFormat="false" ht="15" hidden="false" customHeight="false" outlineLevel="0" collapsed="false">
      <c r="B2172" s="6"/>
      <c r="C2172" s="1"/>
      <c r="D2172" s="1"/>
      <c r="E2172" s="1"/>
      <c r="H2172" s="48"/>
      <c r="K2172" s="6"/>
    </row>
    <row r="2173" customFormat="false" ht="15" hidden="false" customHeight="false" outlineLevel="0" collapsed="false">
      <c r="B2173" s="6"/>
      <c r="C2173" s="1"/>
      <c r="D2173" s="1"/>
      <c r="E2173" s="1"/>
      <c r="H2173" s="48"/>
      <c r="K2173" s="6"/>
    </row>
    <row r="2174" customFormat="false" ht="15" hidden="false" customHeight="false" outlineLevel="0" collapsed="false">
      <c r="B2174" s="6"/>
      <c r="C2174" s="1"/>
      <c r="D2174" s="1"/>
      <c r="E2174" s="1"/>
      <c r="H2174" s="48"/>
      <c r="K2174" s="6"/>
    </row>
    <row r="2175" customFormat="false" ht="15" hidden="false" customHeight="false" outlineLevel="0" collapsed="false">
      <c r="B2175" s="6"/>
      <c r="C2175" s="1"/>
      <c r="D2175" s="1"/>
      <c r="E2175" s="1"/>
      <c r="H2175" s="48"/>
      <c r="K2175" s="6"/>
    </row>
    <row r="2176" customFormat="false" ht="15" hidden="false" customHeight="false" outlineLevel="0" collapsed="false">
      <c r="B2176" s="6"/>
      <c r="C2176" s="1"/>
      <c r="D2176" s="1"/>
      <c r="E2176" s="1"/>
      <c r="H2176" s="48"/>
      <c r="K2176" s="6"/>
    </row>
    <row r="2177" customFormat="false" ht="15" hidden="false" customHeight="false" outlineLevel="0" collapsed="false">
      <c r="B2177" s="6"/>
      <c r="C2177" s="1"/>
      <c r="D2177" s="1"/>
      <c r="E2177" s="1"/>
      <c r="H2177" s="48"/>
      <c r="K2177" s="6"/>
    </row>
    <row r="2178" customFormat="false" ht="15" hidden="false" customHeight="false" outlineLevel="0" collapsed="false">
      <c r="B2178" s="6"/>
      <c r="C2178" s="1"/>
      <c r="D2178" s="1"/>
      <c r="E2178" s="1"/>
      <c r="H2178" s="48"/>
      <c r="K2178" s="6"/>
    </row>
    <row r="2179" customFormat="false" ht="15" hidden="false" customHeight="false" outlineLevel="0" collapsed="false">
      <c r="B2179" s="6"/>
      <c r="C2179" s="1"/>
      <c r="D2179" s="1"/>
      <c r="E2179" s="1"/>
      <c r="H2179" s="48"/>
      <c r="K2179" s="6"/>
    </row>
    <row r="2180" customFormat="false" ht="15" hidden="false" customHeight="false" outlineLevel="0" collapsed="false">
      <c r="B2180" s="6"/>
      <c r="C2180" s="1"/>
      <c r="D2180" s="1"/>
      <c r="E2180" s="1"/>
      <c r="H2180" s="48"/>
      <c r="K2180" s="6"/>
    </row>
    <row r="2181" customFormat="false" ht="15" hidden="false" customHeight="false" outlineLevel="0" collapsed="false">
      <c r="B2181" s="6"/>
      <c r="C2181" s="1"/>
      <c r="D2181" s="1"/>
      <c r="E2181" s="1"/>
      <c r="H2181" s="48"/>
      <c r="K2181" s="6"/>
    </row>
    <row r="2182" customFormat="false" ht="15" hidden="false" customHeight="false" outlineLevel="0" collapsed="false">
      <c r="B2182" s="6"/>
      <c r="C2182" s="1"/>
      <c r="D2182" s="1"/>
      <c r="E2182" s="1"/>
      <c r="H2182" s="48"/>
      <c r="K2182" s="6"/>
    </row>
    <row r="2183" customFormat="false" ht="15" hidden="false" customHeight="false" outlineLevel="0" collapsed="false">
      <c r="B2183" s="6"/>
      <c r="C2183" s="1"/>
      <c r="D2183" s="1"/>
      <c r="E2183" s="1"/>
      <c r="H2183" s="48"/>
      <c r="K2183" s="6"/>
    </row>
    <row r="2184" customFormat="false" ht="15" hidden="false" customHeight="false" outlineLevel="0" collapsed="false">
      <c r="B2184" s="6"/>
      <c r="C2184" s="1"/>
      <c r="D2184" s="1"/>
      <c r="E2184" s="1"/>
      <c r="H2184" s="48"/>
      <c r="K2184" s="6"/>
    </row>
    <row r="2185" customFormat="false" ht="15" hidden="false" customHeight="false" outlineLevel="0" collapsed="false">
      <c r="B2185" s="6"/>
      <c r="C2185" s="1"/>
      <c r="D2185" s="1"/>
      <c r="E2185" s="1"/>
      <c r="H2185" s="48"/>
      <c r="K2185" s="6"/>
    </row>
    <row r="2186" customFormat="false" ht="15" hidden="false" customHeight="false" outlineLevel="0" collapsed="false">
      <c r="B2186" s="6"/>
      <c r="C2186" s="1"/>
      <c r="D2186" s="1"/>
      <c r="E2186" s="1"/>
      <c r="H2186" s="48"/>
      <c r="K2186" s="6"/>
    </row>
    <row r="2187" customFormat="false" ht="15" hidden="false" customHeight="false" outlineLevel="0" collapsed="false">
      <c r="B2187" s="6"/>
      <c r="C2187" s="1"/>
      <c r="D2187" s="1"/>
      <c r="E2187" s="1"/>
      <c r="H2187" s="48"/>
      <c r="K2187" s="6"/>
    </row>
    <row r="2188" customFormat="false" ht="15" hidden="false" customHeight="false" outlineLevel="0" collapsed="false">
      <c r="B2188" s="6"/>
      <c r="C2188" s="1"/>
      <c r="D2188" s="1"/>
      <c r="E2188" s="1"/>
      <c r="H2188" s="48"/>
      <c r="K2188" s="6"/>
    </row>
    <row r="2189" customFormat="false" ht="15" hidden="false" customHeight="false" outlineLevel="0" collapsed="false">
      <c r="B2189" s="6"/>
      <c r="C2189" s="1"/>
      <c r="D2189" s="1"/>
      <c r="E2189" s="1"/>
      <c r="H2189" s="48"/>
      <c r="K2189" s="6"/>
    </row>
    <row r="2190" customFormat="false" ht="15" hidden="false" customHeight="false" outlineLevel="0" collapsed="false">
      <c r="B2190" s="6"/>
      <c r="C2190" s="1"/>
      <c r="D2190" s="1"/>
      <c r="E2190" s="1"/>
      <c r="H2190" s="48"/>
      <c r="K2190" s="6"/>
    </row>
    <row r="2191" customFormat="false" ht="15" hidden="false" customHeight="false" outlineLevel="0" collapsed="false">
      <c r="B2191" s="6"/>
      <c r="C2191" s="1"/>
      <c r="D2191" s="1"/>
      <c r="E2191" s="1"/>
      <c r="H2191" s="48"/>
      <c r="K2191" s="6"/>
    </row>
    <row r="2192" customFormat="false" ht="15" hidden="false" customHeight="false" outlineLevel="0" collapsed="false">
      <c r="B2192" s="6"/>
      <c r="C2192" s="1"/>
      <c r="D2192" s="1"/>
      <c r="E2192" s="1"/>
      <c r="H2192" s="48"/>
      <c r="K2192" s="6"/>
    </row>
    <row r="2193" customFormat="false" ht="15" hidden="false" customHeight="false" outlineLevel="0" collapsed="false">
      <c r="B2193" s="6"/>
      <c r="C2193" s="1"/>
      <c r="D2193" s="1"/>
      <c r="E2193" s="1"/>
      <c r="H2193" s="48"/>
      <c r="K2193" s="6"/>
    </row>
    <row r="2194" customFormat="false" ht="15" hidden="false" customHeight="false" outlineLevel="0" collapsed="false">
      <c r="B2194" s="6"/>
      <c r="C2194" s="1"/>
      <c r="D2194" s="1"/>
      <c r="E2194" s="1"/>
      <c r="H2194" s="48"/>
      <c r="K2194" s="6"/>
    </row>
    <row r="2195" customFormat="false" ht="15" hidden="false" customHeight="false" outlineLevel="0" collapsed="false">
      <c r="B2195" s="6"/>
      <c r="C2195" s="1"/>
      <c r="D2195" s="1"/>
      <c r="E2195" s="1"/>
      <c r="H2195" s="48"/>
      <c r="K2195" s="6"/>
    </row>
    <row r="2196" customFormat="false" ht="15" hidden="false" customHeight="false" outlineLevel="0" collapsed="false">
      <c r="B2196" s="6"/>
      <c r="C2196" s="1"/>
      <c r="D2196" s="1"/>
      <c r="E2196" s="1"/>
      <c r="H2196" s="48"/>
      <c r="K2196" s="6"/>
    </row>
    <row r="2197" customFormat="false" ht="15" hidden="false" customHeight="false" outlineLevel="0" collapsed="false">
      <c r="B2197" s="6"/>
      <c r="C2197" s="1"/>
      <c r="D2197" s="1"/>
      <c r="E2197" s="1"/>
      <c r="H2197" s="48"/>
      <c r="K2197" s="6"/>
    </row>
    <row r="2198" customFormat="false" ht="15" hidden="false" customHeight="false" outlineLevel="0" collapsed="false">
      <c r="B2198" s="6"/>
      <c r="C2198" s="1"/>
      <c r="D2198" s="1"/>
      <c r="E2198" s="1"/>
      <c r="H2198" s="48"/>
      <c r="K2198" s="6"/>
    </row>
    <row r="2199" customFormat="false" ht="15" hidden="false" customHeight="false" outlineLevel="0" collapsed="false">
      <c r="B2199" s="6"/>
      <c r="C2199" s="1"/>
      <c r="D2199" s="1"/>
      <c r="E2199" s="1"/>
      <c r="H2199" s="49"/>
      <c r="K2199" s="6"/>
    </row>
    <row r="2200" customFormat="false" ht="15" hidden="false" customHeight="false" outlineLevel="0" collapsed="false">
      <c r="B2200" s="6"/>
      <c r="C2200" s="1"/>
      <c r="D2200" s="1"/>
      <c r="E2200" s="1"/>
      <c r="H2200" s="48"/>
      <c r="K2200" s="6"/>
    </row>
    <row r="2201" customFormat="false" ht="15" hidden="false" customHeight="false" outlineLevel="0" collapsed="false">
      <c r="B2201" s="6"/>
      <c r="C2201" s="1"/>
      <c r="D2201" s="1"/>
      <c r="E2201" s="1"/>
      <c r="H2201" s="48"/>
      <c r="K2201" s="6"/>
    </row>
    <row r="2202" customFormat="false" ht="15" hidden="false" customHeight="false" outlineLevel="0" collapsed="false">
      <c r="B2202" s="6"/>
      <c r="C2202" s="1"/>
      <c r="D2202" s="1"/>
      <c r="E2202" s="1"/>
      <c r="H2202" s="48"/>
      <c r="K2202" s="6"/>
    </row>
    <row r="2203" customFormat="false" ht="15" hidden="false" customHeight="false" outlineLevel="0" collapsed="false">
      <c r="B2203" s="6"/>
      <c r="C2203" s="1"/>
      <c r="D2203" s="1"/>
      <c r="E2203" s="1"/>
      <c r="H2203" s="48"/>
      <c r="K2203" s="6"/>
    </row>
    <row r="2204" customFormat="false" ht="15" hidden="false" customHeight="false" outlineLevel="0" collapsed="false">
      <c r="B2204" s="6"/>
      <c r="C2204" s="1"/>
      <c r="D2204" s="1"/>
      <c r="E2204" s="1"/>
      <c r="H2204" s="48"/>
      <c r="K2204" s="6"/>
    </row>
    <row r="2205" customFormat="false" ht="15" hidden="false" customHeight="false" outlineLevel="0" collapsed="false">
      <c r="B2205" s="6"/>
      <c r="C2205" s="1"/>
      <c r="D2205" s="1"/>
      <c r="E2205" s="1"/>
      <c r="H2205" s="48"/>
      <c r="K2205" s="6"/>
    </row>
    <row r="2206" customFormat="false" ht="15" hidden="false" customHeight="false" outlineLevel="0" collapsed="false">
      <c r="B2206" s="6"/>
      <c r="C2206" s="1"/>
      <c r="D2206" s="1"/>
      <c r="E2206" s="1"/>
      <c r="H2206" s="49"/>
      <c r="K2206" s="6"/>
    </row>
    <row r="2207" customFormat="false" ht="15" hidden="false" customHeight="false" outlineLevel="0" collapsed="false">
      <c r="B2207" s="6"/>
      <c r="C2207" s="1"/>
      <c r="D2207" s="1"/>
      <c r="E2207" s="1"/>
      <c r="H2207" s="48"/>
      <c r="K2207" s="6"/>
    </row>
    <row r="2208" customFormat="false" ht="15" hidden="false" customHeight="false" outlineLevel="0" collapsed="false">
      <c r="B2208" s="6"/>
      <c r="C2208" s="1"/>
      <c r="D2208" s="1"/>
      <c r="E2208" s="1"/>
      <c r="H2208" s="48"/>
      <c r="K2208" s="6"/>
    </row>
    <row r="2209" customFormat="false" ht="15" hidden="false" customHeight="false" outlineLevel="0" collapsed="false">
      <c r="B2209" s="6"/>
      <c r="C2209" s="1"/>
      <c r="D2209" s="1"/>
      <c r="E2209" s="51"/>
      <c r="H2209" s="48"/>
      <c r="K2209" s="6"/>
    </row>
    <row r="2210" customFormat="false" ht="15" hidden="false" customHeight="false" outlineLevel="0" collapsed="false">
      <c r="B2210" s="6"/>
      <c r="C2210" s="1"/>
      <c r="D2210" s="1"/>
      <c r="E2210" s="1"/>
      <c r="H2210" s="49"/>
      <c r="K2210" s="6"/>
    </row>
    <row r="2211" customFormat="false" ht="15" hidden="false" customHeight="false" outlineLevel="0" collapsed="false">
      <c r="B2211" s="6"/>
      <c r="C2211" s="1"/>
      <c r="D2211" s="1"/>
      <c r="E2211" s="1"/>
      <c r="H2211" s="48"/>
      <c r="K2211" s="6"/>
    </row>
    <row r="2212" customFormat="false" ht="15" hidden="false" customHeight="false" outlineLevel="0" collapsed="false">
      <c r="B2212" s="6"/>
      <c r="C2212" s="1"/>
      <c r="D2212" s="1"/>
      <c r="E2212" s="1"/>
      <c r="H2212" s="48"/>
      <c r="K2212" s="6"/>
    </row>
    <row r="2213" customFormat="false" ht="15" hidden="false" customHeight="false" outlineLevel="0" collapsed="false">
      <c r="B2213" s="6"/>
      <c r="C2213" s="1"/>
      <c r="D2213" s="1"/>
      <c r="E2213" s="1"/>
      <c r="H2213" s="49"/>
      <c r="K2213" s="6"/>
    </row>
    <row r="2214" customFormat="false" ht="15" hidden="false" customHeight="false" outlineLevel="0" collapsed="false">
      <c r="B2214" s="6"/>
      <c r="C2214" s="1"/>
      <c r="D2214" s="1"/>
      <c r="E2214" s="1"/>
      <c r="H2214" s="48"/>
      <c r="K2214" s="6"/>
    </row>
    <row r="2215" customFormat="false" ht="15" hidden="false" customHeight="false" outlineLevel="0" collapsed="false">
      <c r="B2215" s="6"/>
      <c r="C2215" s="1"/>
      <c r="D2215" s="1"/>
      <c r="E2215" s="1"/>
      <c r="H2215" s="48"/>
      <c r="K2215" s="6"/>
    </row>
    <row r="2216" customFormat="false" ht="15" hidden="false" customHeight="false" outlineLevel="0" collapsed="false">
      <c r="B2216" s="6"/>
      <c r="C2216" s="1"/>
      <c r="D2216" s="1"/>
      <c r="E2216" s="1"/>
      <c r="H2216" s="48"/>
      <c r="K2216" s="6"/>
    </row>
    <row r="2217" customFormat="false" ht="15" hidden="false" customHeight="false" outlineLevel="0" collapsed="false">
      <c r="B2217" s="6"/>
      <c r="C2217" s="1"/>
      <c r="D2217" s="1"/>
      <c r="E2217" s="1"/>
      <c r="H2217" s="48"/>
      <c r="K2217" s="6"/>
    </row>
    <row r="2218" customFormat="false" ht="15" hidden="false" customHeight="false" outlineLevel="0" collapsed="false">
      <c r="B2218" s="6"/>
      <c r="C2218" s="1"/>
      <c r="D2218" s="1"/>
      <c r="E2218" s="1"/>
      <c r="H2218" s="48"/>
      <c r="K2218" s="6"/>
    </row>
    <row r="2219" customFormat="false" ht="15" hidden="false" customHeight="false" outlineLevel="0" collapsed="false">
      <c r="B2219" s="6"/>
      <c r="C2219" s="1"/>
      <c r="D2219" s="1"/>
      <c r="E2219" s="1"/>
      <c r="H2219" s="48"/>
      <c r="K2219" s="6"/>
    </row>
    <row r="2220" customFormat="false" ht="15" hidden="false" customHeight="false" outlineLevel="0" collapsed="false">
      <c r="B2220" s="6"/>
      <c r="C2220" s="1"/>
      <c r="D2220" s="1"/>
      <c r="E2220" s="1"/>
      <c r="H2220" s="48"/>
      <c r="K2220" s="6"/>
    </row>
    <row r="2221" customFormat="false" ht="15" hidden="false" customHeight="false" outlineLevel="0" collapsed="false">
      <c r="B2221" s="6"/>
      <c r="C2221" s="1"/>
      <c r="D2221" s="1"/>
      <c r="E2221" s="1"/>
      <c r="H2221" s="48"/>
      <c r="K2221" s="6"/>
    </row>
    <row r="2222" customFormat="false" ht="15" hidden="false" customHeight="false" outlineLevel="0" collapsed="false">
      <c r="B2222" s="6"/>
      <c r="C2222" s="1"/>
      <c r="D2222" s="1"/>
      <c r="E2222" s="1"/>
      <c r="H2222" s="48"/>
      <c r="K2222" s="6"/>
    </row>
    <row r="2223" customFormat="false" ht="15" hidden="false" customHeight="false" outlineLevel="0" collapsed="false">
      <c r="B2223" s="6"/>
      <c r="C2223" s="1"/>
      <c r="D2223" s="1"/>
      <c r="E2223" s="1"/>
      <c r="H2223" s="48"/>
      <c r="K2223" s="6"/>
    </row>
    <row r="2224" customFormat="false" ht="15" hidden="false" customHeight="false" outlineLevel="0" collapsed="false">
      <c r="B2224" s="6"/>
      <c r="C2224" s="1"/>
      <c r="D2224" s="1"/>
      <c r="E2224" s="51"/>
      <c r="H2224" s="48"/>
      <c r="K2224" s="6"/>
    </row>
    <row r="2225" customFormat="false" ht="15" hidden="false" customHeight="false" outlineLevel="0" collapsed="false">
      <c r="B2225" s="6"/>
      <c r="C2225" s="1"/>
      <c r="D2225" s="1"/>
      <c r="E2225" s="1"/>
      <c r="H2225" s="48"/>
      <c r="K2225" s="6"/>
    </row>
    <row r="2226" customFormat="false" ht="15" hidden="false" customHeight="false" outlineLevel="0" collapsed="false">
      <c r="B2226" s="6"/>
      <c r="C2226" s="1"/>
      <c r="D2226" s="1"/>
      <c r="E2226" s="1"/>
      <c r="H2226" s="48"/>
      <c r="K2226" s="6"/>
    </row>
    <row r="2227" customFormat="false" ht="15" hidden="false" customHeight="false" outlineLevel="0" collapsed="false">
      <c r="B2227" s="6"/>
      <c r="C2227" s="1"/>
      <c r="D2227" s="1"/>
      <c r="E2227" s="1"/>
      <c r="H2227" s="49"/>
      <c r="K2227" s="6"/>
    </row>
    <row r="2228" customFormat="false" ht="15" hidden="false" customHeight="false" outlineLevel="0" collapsed="false">
      <c r="B2228" s="6"/>
      <c r="C2228" s="1"/>
      <c r="D2228" s="1"/>
      <c r="E2228" s="1"/>
      <c r="H2228" s="48"/>
      <c r="K2228" s="6"/>
    </row>
    <row r="2229" customFormat="false" ht="15" hidden="false" customHeight="false" outlineLevel="0" collapsed="false">
      <c r="B2229" s="6"/>
      <c r="C2229" s="1"/>
      <c r="D2229" s="1"/>
      <c r="E2229" s="1"/>
      <c r="H2229" s="48"/>
      <c r="K2229" s="6"/>
    </row>
    <row r="2230" customFormat="false" ht="15" hidden="false" customHeight="false" outlineLevel="0" collapsed="false">
      <c r="B2230" s="6"/>
      <c r="C2230" s="1"/>
      <c r="D2230" s="1"/>
      <c r="E2230" s="1"/>
      <c r="H2230" s="48"/>
      <c r="K2230" s="6"/>
    </row>
    <row r="2231" customFormat="false" ht="15" hidden="false" customHeight="false" outlineLevel="0" collapsed="false">
      <c r="B2231" s="6"/>
      <c r="C2231" s="1"/>
      <c r="D2231" s="1"/>
      <c r="E2231" s="1"/>
      <c r="H2231" s="48"/>
      <c r="K2231" s="6"/>
    </row>
    <row r="2232" customFormat="false" ht="15" hidden="false" customHeight="false" outlineLevel="0" collapsed="false">
      <c r="B2232" s="6"/>
      <c r="C2232" s="1"/>
      <c r="D2232" s="1"/>
      <c r="E2232" s="1"/>
      <c r="H2232" s="48"/>
      <c r="K2232" s="6"/>
    </row>
    <row r="2233" customFormat="false" ht="15" hidden="false" customHeight="false" outlineLevel="0" collapsed="false">
      <c r="B2233" s="6"/>
      <c r="C2233" s="1"/>
      <c r="D2233" s="1"/>
      <c r="E2233" s="1"/>
      <c r="H2233" s="48"/>
      <c r="K2233" s="6"/>
    </row>
    <row r="2234" customFormat="false" ht="15" hidden="false" customHeight="false" outlineLevel="0" collapsed="false">
      <c r="B2234" s="6"/>
      <c r="C2234" s="1"/>
      <c r="D2234" s="1"/>
      <c r="E2234" s="1"/>
      <c r="H2234" s="48"/>
      <c r="K2234" s="6"/>
    </row>
    <row r="2235" customFormat="false" ht="15" hidden="false" customHeight="false" outlineLevel="0" collapsed="false">
      <c r="B2235" s="6"/>
      <c r="C2235" s="1"/>
      <c r="D2235" s="1"/>
      <c r="E2235" s="1"/>
      <c r="H2235" s="48"/>
      <c r="K2235" s="6"/>
    </row>
    <row r="2236" customFormat="false" ht="15" hidden="false" customHeight="false" outlineLevel="0" collapsed="false">
      <c r="B2236" s="6"/>
      <c r="C2236" s="1"/>
      <c r="D2236" s="1"/>
      <c r="E2236" s="1"/>
      <c r="H2236" s="49"/>
      <c r="K2236" s="6"/>
    </row>
    <row r="2237" customFormat="false" ht="15" hidden="false" customHeight="false" outlineLevel="0" collapsed="false">
      <c r="B2237" s="6"/>
      <c r="C2237" s="1"/>
      <c r="D2237" s="1"/>
      <c r="E2237" s="1"/>
      <c r="H2237" s="48"/>
      <c r="K2237" s="6"/>
    </row>
    <row r="2238" customFormat="false" ht="15" hidden="false" customHeight="false" outlineLevel="0" collapsed="false">
      <c r="B2238" s="6"/>
      <c r="C2238" s="1"/>
      <c r="D2238" s="1"/>
      <c r="E2238" s="1"/>
      <c r="H2238" s="48"/>
      <c r="K2238" s="6"/>
    </row>
    <row r="2239" customFormat="false" ht="15" hidden="false" customHeight="false" outlineLevel="0" collapsed="false">
      <c r="B2239" s="6"/>
      <c r="C2239" s="1"/>
      <c r="D2239" s="1"/>
      <c r="E2239" s="1"/>
      <c r="H2239" s="48"/>
      <c r="K2239" s="6"/>
    </row>
    <row r="2240" customFormat="false" ht="15" hidden="false" customHeight="false" outlineLevel="0" collapsed="false">
      <c r="B2240" s="6"/>
      <c r="C2240" s="1"/>
      <c r="D2240" s="1"/>
      <c r="E2240" s="1"/>
      <c r="H2240" s="48"/>
      <c r="K2240" s="6"/>
    </row>
    <row r="2241" customFormat="false" ht="15" hidden="false" customHeight="false" outlineLevel="0" collapsed="false">
      <c r="B2241" s="6"/>
      <c r="C2241" s="1"/>
      <c r="D2241" s="1"/>
      <c r="E2241" s="1"/>
      <c r="H2241" s="48"/>
      <c r="K2241" s="6"/>
    </row>
    <row r="2242" customFormat="false" ht="15" hidden="false" customHeight="false" outlineLevel="0" collapsed="false">
      <c r="B2242" s="6"/>
      <c r="C2242" s="1"/>
      <c r="D2242" s="1"/>
      <c r="E2242" s="1"/>
      <c r="H2242" s="49"/>
      <c r="K2242" s="6"/>
    </row>
    <row r="2243" customFormat="false" ht="15" hidden="false" customHeight="false" outlineLevel="0" collapsed="false">
      <c r="B2243" s="6"/>
      <c r="C2243" s="1"/>
      <c r="D2243" s="1"/>
      <c r="E2243" s="1"/>
      <c r="H2243" s="48"/>
      <c r="K2243" s="6"/>
    </row>
    <row r="2244" customFormat="false" ht="15" hidden="false" customHeight="false" outlineLevel="0" collapsed="false">
      <c r="B2244" s="6"/>
      <c r="C2244" s="1"/>
      <c r="D2244" s="1"/>
      <c r="E2244" s="1"/>
      <c r="H2244" s="49"/>
      <c r="K2244" s="6"/>
    </row>
    <row r="2245" customFormat="false" ht="15" hidden="false" customHeight="false" outlineLevel="0" collapsed="false">
      <c r="B2245" s="6"/>
      <c r="C2245" s="1"/>
      <c r="D2245" s="1"/>
      <c r="E2245" s="1"/>
      <c r="H2245" s="48"/>
      <c r="K2245" s="6"/>
    </row>
    <row r="2246" customFormat="false" ht="15" hidden="false" customHeight="false" outlineLevel="0" collapsed="false">
      <c r="B2246" s="6"/>
      <c r="C2246" s="1"/>
      <c r="D2246" s="1"/>
      <c r="E2246" s="1"/>
      <c r="H2246" s="48"/>
      <c r="K2246" s="6"/>
    </row>
    <row r="2247" customFormat="false" ht="15" hidden="false" customHeight="false" outlineLevel="0" collapsed="false">
      <c r="B2247" s="6"/>
      <c r="C2247" s="1"/>
      <c r="D2247" s="1"/>
      <c r="E2247" s="1"/>
      <c r="H2247" s="48"/>
      <c r="K2247" s="6"/>
    </row>
    <row r="2248" customFormat="false" ht="15" hidden="false" customHeight="false" outlineLevel="0" collapsed="false">
      <c r="B2248" s="6"/>
      <c r="C2248" s="1"/>
      <c r="D2248" s="1"/>
      <c r="E2248" s="1"/>
      <c r="H2248" s="48"/>
      <c r="K2248" s="6"/>
    </row>
    <row r="2249" customFormat="false" ht="15" hidden="false" customHeight="false" outlineLevel="0" collapsed="false">
      <c r="B2249" s="6"/>
      <c r="C2249" s="1"/>
      <c r="D2249" s="1"/>
      <c r="E2249" s="1"/>
      <c r="H2249" s="48"/>
      <c r="K2249" s="6"/>
    </row>
    <row r="2250" customFormat="false" ht="15" hidden="false" customHeight="false" outlineLevel="0" collapsed="false">
      <c r="B2250" s="6"/>
      <c r="C2250" s="1"/>
      <c r="D2250" s="1"/>
      <c r="E2250" s="1"/>
      <c r="H2250" s="48"/>
      <c r="K2250" s="6"/>
    </row>
    <row r="2251" customFormat="false" ht="15" hidden="false" customHeight="false" outlineLevel="0" collapsed="false">
      <c r="B2251" s="6"/>
      <c r="C2251" s="1"/>
      <c r="D2251" s="1"/>
      <c r="E2251" s="1"/>
      <c r="H2251" s="48"/>
      <c r="K2251" s="6"/>
    </row>
    <row r="2252" customFormat="false" ht="15" hidden="false" customHeight="false" outlineLevel="0" collapsed="false">
      <c r="B2252" s="6"/>
      <c r="C2252" s="1"/>
      <c r="D2252" s="1"/>
      <c r="E2252" s="1"/>
      <c r="H2252" s="48"/>
      <c r="K2252" s="6"/>
    </row>
    <row r="2253" customFormat="false" ht="15" hidden="false" customHeight="false" outlineLevel="0" collapsed="false">
      <c r="B2253" s="6"/>
      <c r="C2253" s="1"/>
      <c r="D2253" s="1"/>
      <c r="E2253" s="1"/>
      <c r="H2253" s="48"/>
      <c r="K2253" s="6"/>
    </row>
    <row r="2254" customFormat="false" ht="15" hidden="false" customHeight="false" outlineLevel="0" collapsed="false">
      <c r="B2254" s="6"/>
      <c r="C2254" s="1"/>
      <c r="D2254" s="1"/>
      <c r="E2254" s="1"/>
      <c r="H2254" s="48"/>
      <c r="K2254" s="6"/>
    </row>
    <row r="2255" customFormat="false" ht="15" hidden="false" customHeight="false" outlineLevel="0" collapsed="false">
      <c r="B2255" s="6"/>
      <c r="C2255" s="1"/>
      <c r="D2255" s="1"/>
      <c r="E2255" s="1"/>
      <c r="H2255" s="48"/>
      <c r="K2255" s="6"/>
    </row>
    <row r="2256" customFormat="false" ht="15" hidden="false" customHeight="false" outlineLevel="0" collapsed="false">
      <c r="B2256" s="6"/>
      <c r="C2256" s="1"/>
      <c r="D2256" s="1"/>
      <c r="E2256" s="1"/>
      <c r="H2256" s="48"/>
      <c r="K2256" s="6"/>
    </row>
    <row r="2257" customFormat="false" ht="15" hidden="false" customHeight="false" outlineLevel="0" collapsed="false">
      <c r="B2257" s="6"/>
      <c r="C2257" s="1"/>
      <c r="D2257" s="1"/>
      <c r="E2257" s="1"/>
      <c r="H2257" s="48"/>
      <c r="K2257" s="6"/>
    </row>
    <row r="2258" customFormat="false" ht="15" hidden="false" customHeight="false" outlineLevel="0" collapsed="false">
      <c r="B2258" s="6"/>
      <c r="C2258" s="1"/>
      <c r="D2258" s="1"/>
      <c r="E2258" s="1"/>
      <c r="H2258" s="48"/>
      <c r="K2258" s="6"/>
    </row>
    <row r="2259" customFormat="false" ht="15" hidden="false" customHeight="false" outlineLevel="0" collapsed="false">
      <c r="B2259" s="6"/>
      <c r="C2259" s="1"/>
      <c r="D2259" s="1"/>
      <c r="E2259" s="1"/>
      <c r="H2259" s="48"/>
      <c r="K2259" s="6"/>
    </row>
    <row r="2260" customFormat="false" ht="15" hidden="false" customHeight="false" outlineLevel="0" collapsed="false">
      <c r="B2260" s="6"/>
      <c r="C2260" s="1"/>
      <c r="D2260" s="1"/>
      <c r="E2260" s="1"/>
      <c r="H2260" s="48"/>
      <c r="K2260" s="6"/>
    </row>
    <row r="2261" customFormat="false" ht="15" hidden="false" customHeight="false" outlineLevel="0" collapsed="false">
      <c r="B2261" s="6"/>
      <c r="C2261" s="1"/>
      <c r="D2261" s="1"/>
      <c r="E2261" s="1"/>
      <c r="H2261" s="48"/>
      <c r="K2261" s="6"/>
    </row>
    <row r="2262" customFormat="false" ht="15" hidden="false" customHeight="false" outlineLevel="0" collapsed="false">
      <c r="B2262" s="6"/>
      <c r="C2262" s="1"/>
      <c r="D2262" s="1"/>
      <c r="E2262" s="51"/>
      <c r="H2262" s="48"/>
      <c r="K2262" s="6"/>
    </row>
    <row r="2263" customFormat="false" ht="15" hidden="false" customHeight="false" outlineLevel="0" collapsed="false">
      <c r="B2263" s="6"/>
      <c r="C2263" s="1"/>
      <c r="D2263" s="1"/>
      <c r="E2263" s="1"/>
      <c r="H2263" s="48"/>
      <c r="K2263" s="6"/>
    </row>
    <row r="2264" customFormat="false" ht="15" hidden="false" customHeight="false" outlineLevel="0" collapsed="false">
      <c r="B2264" s="6"/>
      <c r="C2264" s="1"/>
      <c r="D2264" s="1"/>
      <c r="E2264" s="1"/>
      <c r="H2264" s="48"/>
      <c r="K2264" s="6"/>
    </row>
    <row r="2265" customFormat="false" ht="15" hidden="false" customHeight="false" outlineLevel="0" collapsed="false">
      <c r="B2265" s="6"/>
      <c r="C2265" s="1"/>
      <c r="D2265" s="1"/>
      <c r="E2265" s="1"/>
      <c r="H2265" s="48"/>
      <c r="K2265" s="6"/>
    </row>
    <row r="2266" customFormat="false" ht="15" hidden="false" customHeight="false" outlineLevel="0" collapsed="false">
      <c r="B2266" s="6"/>
      <c r="C2266" s="1"/>
      <c r="D2266" s="1"/>
      <c r="E2266" s="1"/>
      <c r="H2266" s="48"/>
      <c r="K2266" s="6"/>
    </row>
    <row r="2267" customFormat="false" ht="15" hidden="false" customHeight="false" outlineLevel="0" collapsed="false">
      <c r="B2267" s="6"/>
      <c r="C2267" s="1"/>
      <c r="D2267" s="1"/>
      <c r="E2267" s="1"/>
      <c r="H2267" s="48"/>
      <c r="K2267" s="6"/>
    </row>
    <row r="2268" customFormat="false" ht="15" hidden="false" customHeight="false" outlineLevel="0" collapsed="false">
      <c r="B2268" s="6"/>
      <c r="C2268" s="1"/>
      <c r="D2268" s="1"/>
      <c r="E2268" s="1"/>
      <c r="H2268" s="48"/>
      <c r="K2268" s="6"/>
    </row>
    <row r="2269" customFormat="false" ht="15" hidden="false" customHeight="false" outlineLevel="0" collapsed="false">
      <c r="B2269" s="6"/>
      <c r="C2269" s="1"/>
      <c r="D2269" s="1"/>
      <c r="E2269" s="1"/>
      <c r="H2269" s="48"/>
      <c r="K2269" s="6"/>
    </row>
    <row r="2270" customFormat="false" ht="15" hidden="false" customHeight="false" outlineLevel="0" collapsed="false">
      <c r="B2270" s="6"/>
      <c r="C2270" s="1"/>
      <c r="D2270" s="1"/>
      <c r="E2270" s="1"/>
      <c r="H2270" s="48"/>
      <c r="K2270" s="6"/>
    </row>
    <row r="2271" customFormat="false" ht="15" hidden="false" customHeight="false" outlineLevel="0" collapsed="false">
      <c r="B2271" s="6"/>
      <c r="C2271" s="1"/>
      <c r="D2271" s="1"/>
      <c r="E2271" s="1"/>
      <c r="H2271" s="48"/>
      <c r="K2271" s="6"/>
    </row>
    <row r="2272" customFormat="false" ht="15" hidden="false" customHeight="false" outlineLevel="0" collapsed="false">
      <c r="B2272" s="6"/>
      <c r="C2272" s="1"/>
      <c r="D2272" s="1"/>
      <c r="E2272" s="1"/>
      <c r="H2272" s="48"/>
      <c r="K2272" s="6"/>
    </row>
    <row r="2273" customFormat="false" ht="15" hidden="false" customHeight="false" outlineLevel="0" collapsed="false">
      <c r="B2273" s="6"/>
      <c r="C2273" s="1"/>
      <c r="D2273" s="1"/>
      <c r="E2273" s="1"/>
      <c r="H2273" s="48"/>
      <c r="K2273" s="6"/>
    </row>
    <row r="2274" customFormat="false" ht="15" hidden="false" customHeight="false" outlineLevel="0" collapsed="false">
      <c r="B2274" s="6"/>
      <c r="C2274" s="1"/>
      <c r="D2274" s="1"/>
      <c r="E2274" s="1"/>
      <c r="H2274" s="48"/>
      <c r="K2274" s="6"/>
    </row>
    <row r="2275" customFormat="false" ht="15" hidden="false" customHeight="false" outlineLevel="0" collapsed="false">
      <c r="B2275" s="6"/>
      <c r="C2275" s="1"/>
      <c r="D2275" s="1"/>
      <c r="E2275" s="1"/>
      <c r="H2275" s="48"/>
      <c r="K2275" s="6"/>
    </row>
    <row r="2276" customFormat="false" ht="15" hidden="false" customHeight="false" outlineLevel="0" collapsed="false">
      <c r="B2276" s="6"/>
      <c r="C2276" s="1"/>
      <c r="D2276" s="1"/>
      <c r="E2276" s="1"/>
      <c r="H2276" s="49"/>
      <c r="K2276" s="6"/>
    </row>
    <row r="2277" customFormat="false" ht="15" hidden="false" customHeight="false" outlineLevel="0" collapsed="false">
      <c r="B2277" s="6"/>
      <c r="C2277" s="1"/>
      <c r="D2277" s="1"/>
      <c r="E2277" s="1"/>
      <c r="H2277" s="48"/>
      <c r="K2277" s="6"/>
    </row>
    <row r="2278" customFormat="false" ht="15" hidden="false" customHeight="false" outlineLevel="0" collapsed="false">
      <c r="B2278" s="6"/>
      <c r="C2278" s="1"/>
      <c r="D2278" s="1"/>
      <c r="E2278" s="1"/>
      <c r="H2278" s="48"/>
      <c r="K2278" s="6"/>
    </row>
    <row r="2279" customFormat="false" ht="15" hidden="false" customHeight="false" outlineLevel="0" collapsed="false">
      <c r="B2279" s="6"/>
      <c r="C2279" s="1"/>
      <c r="D2279" s="1"/>
      <c r="E2279" s="1"/>
      <c r="H2279" s="48"/>
      <c r="K2279" s="6"/>
    </row>
    <row r="2280" customFormat="false" ht="15" hidden="false" customHeight="false" outlineLevel="0" collapsed="false">
      <c r="B2280" s="6"/>
      <c r="C2280" s="1"/>
      <c r="D2280" s="1"/>
      <c r="E2280" s="1"/>
      <c r="H2280" s="48"/>
      <c r="K2280" s="6"/>
    </row>
    <row r="2281" customFormat="false" ht="15" hidden="false" customHeight="false" outlineLevel="0" collapsed="false">
      <c r="B2281" s="6"/>
      <c r="C2281" s="1"/>
      <c r="D2281" s="1"/>
      <c r="E2281" s="1"/>
      <c r="H2281" s="48"/>
      <c r="K2281" s="6"/>
    </row>
    <row r="2282" customFormat="false" ht="15" hidden="false" customHeight="false" outlineLevel="0" collapsed="false">
      <c r="B2282" s="6"/>
      <c r="C2282" s="1"/>
      <c r="D2282" s="1"/>
      <c r="E2282" s="1"/>
      <c r="H2282" s="48"/>
      <c r="K2282" s="6"/>
    </row>
    <row r="2283" customFormat="false" ht="15" hidden="false" customHeight="false" outlineLevel="0" collapsed="false">
      <c r="B2283" s="6"/>
      <c r="C2283" s="1"/>
      <c r="D2283" s="1"/>
      <c r="E2283" s="1"/>
      <c r="H2283" s="48"/>
      <c r="K2283" s="6"/>
    </row>
    <row r="2284" customFormat="false" ht="15" hidden="false" customHeight="false" outlineLevel="0" collapsed="false">
      <c r="B2284" s="6"/>
      <c r="C2284" s="1"/>
      <c r="D2284" s="1"/>
      <c r="E2284" s="1"/>
      <c r="H2284" s="49"/>
      <c r="K2284" s="6"/>
    </row>
    <row r="2285" customFormat="false" ht="15" hidden="false" customHeight="false" outlineLevel="0" collapsed="false">
      <c r="B2285" s="6"/>
      <c r="C2285" s="1"/>
      <c r="D2285" s="1"/>
      <c r="E2285" s="1"/>
      <c r="H2285" s="48"/>
      <c r="K2285" s="6"/>
    </row>
    <row r="2286" customFormat="false" ht="15" hidden="false" customHeight="false" outlineLevel="0" collapsed="false">
      <c r="B2286" s="6"/>
      <c r="C2286" s="1"/>
      <c r="D2286" s="1"/>
      <c r="E2286" s="1"/>
      <c r="H2286" s="48"/>
      <c r="K2286" s="6"/>
    </row>
    <row r="2287" customFormat="false" ht="15" hidden="false" customHeight="false" outlineLevel="0" collapsed="false">
      <c r="B2287" s="6"/>
      <c r="C2287" s="1"/>
      <c r="D2287" s="1"/>
      <c r="E2287" s="1"/>
      <c r="H2287" s="48"/>
      <c r="K2287" s="6"/>
    </row>
    <row r="2288" customFormat="false" ht="15" hidden="false" customHeight="false" outlineLevel="0" collapsed="false">
      <c r="B2288" s="6"/>
      <c r="C2288" s="1"/>
      <c r="D2288" s="1"/>
      <c r="E2288" s="1"/>
      <c r="H2288" s="48"/>
      <c r="K2288" s="6"/>
    </row>
    <row r="2289" customFormat="false" ht="15" hidden="false" customHeight="false" outlineLevel="0" collapsed="false">
      <c r="B2289" s="6"/>
      <c r="C2289" s="1"/>
      <c r="D2289" s="1"/>
      <c r="E2289" s="1"/>
      <c r="H2289" s="48"/>
      <c r="K2289" s="6"/>
    </row>
    <row r="2290" customFormat="false" ht="15" hidden="false" customHeight="false" outlineLevel="0" collapsed="false">
      <c r="B2290" s="6"/>
      <c r="C2290" s="1"/>
      <c r="D2290" s="1"/>
      <c r="E2290" s="1"/>
      <c r="H2290" s="48"/>
      <c r="K2290" s="6"/>
    </row>
    <row r="2291" customFormat="false" ht="15" hidden="false" customHeight="false" outlineLevel="0" collapsed="false">
      <c r="B2291" s="6"/>
      <c r="C2291" s="1"/>
      <c r="D2291" s="1"/>
      <c r="E2291" s="1"/>
      <c r="H2291" s="48"/>
      <c r="K2291" s="6"/>
    </row>
    <row r="2292" customFormat="false" ht="15" hidden="false" customHeight="false" outlineLevel="0" collapsed="false">
      <c r="B2292" s="6"/>
      <c r="C2292" s="1"/>
      <c r="D2292" s="1"/>
      <c r="E2292" s="1"/>
      <c r="H2292" s="48"/>
      <c r="K2292" s="6"/>
    </row>
    <row r="2293" customFormat="false" ht="15" hidden="false" customHeight="false" outlineLevel="0" collapsed="false">
      <c r="B2293" s="6"/>
      <c r="C2293" s="1"/>
      <c r="D2293" s="1"/>
      <c r="E2293" s="1"/>
      <c r="H2293" s="48"/>
      <c r="K2293" s="6"/>
    </row>
    <row r="2294" customFormat="false" ht="15" hidden="false" customHeight="false" outlineLevel="0" collapsed="false">
      <c r="B2294" s="6"/>
      <c r="C2294" s="1"/>
      <c r="D2294" s="1"/>
      <c r="E2294" s="1"/>
      <c r="H2294" s="48"/>
      <c r="K2294" s="6"/>
    </row>
    <row r="2295" customFormat="false" ht="15" hidden="false" customHeight="false" outlineLevel="0" collapsed="false">
      <c r="B2295" s="6"/>
      <c r="C2295" s="1"/>
      <c r="D2295" s="1"/>
      <c r="E2295" s="1"/>
      <c r="H2295" s="48"/>
      <c r="K2295" s="6"/>
    </row>
    <row r="2296" customFormat="false" ht="15" hidden="false" customHeight="false" outlineLevel="0" collapsed="false">
      <c r="B2296" s="6"/>
      <c r="C2296" s="1"/>
      <c r="D2296" s="1"/>
      <c r="E2296" s="1"/>
      <c r="H2296" s="48"/>
      <c r="K2296" s="6"/>
    </row>
    <row r="2297" customFormat="false" ht="15" hidden="false" customHeight="false" outlineLevel="0" collapsed="false">
      <c r="B2297" s="6"/>
      <c r="C2297" s="1"/>
      <c r="D2297" s="1"/>
      <c r="E2297" s="1"/>
      <c r="H2297" s="48"/>
      <c r="K2297" s="6"/>
    </row>
    <row r="2298" customFormat="false" ht="15" hidden="false" customHeight="false" outlineLevel="0" collapsed="false">
      <c r="B2298" s="6"/>
      <c r="C2298" s="1"/>
      <c r="D2298" s="1"/>
      <c r="E2298" s="1"/>
      <c r="H2298" s="48"/>
      <c r="K2298" s="6"/>
    </row>
    <row r="2299" customFormat="false" ht="15" hidden="false" customHeight="false" outlineLevel="0" collapsed="false">
      <c r="B2299" s="6"/>
      <c r="C2299" s="1"/>
      <c r="D2299" s="1"/>
      <c r="E2299" s="1"/>
      <c r="H2299" s="48"/>
      <c r="K2299" s="6"/>
    </row>
    <row r="2300" customFormat="false" ht="15" hidden="false" customHeight="false" outlineLevel="0" collapsed="false">
      <c r="B2300" s="6"/>
      <c r="C2300" s="1"/>
      <c r="D2300" s="1"/>
      <c r="E2300" s="1"/>
      <c r="H2300" s="48"/>
      <c r="K2300" s="6"/>
    </row>
    <row r="2301" customFormat="false" ht="15" hidden="false" customHeight="false" outlineLevel="0" collapsed="false">
      <c r="B2301" s="6"/>
      <c r="C2301" s="1"/>
      <c r="D2301" s="1"/>
      <c r="E2301" s="1"/>
      <c r="H2301" s="48"/>
      <c r="K2301" s="6"/>
    </row>
    <row r="2302" customFormat="false" ht="15" hidden="false" customHeight="false" outlineLevel="0" collapsed="false">
      <c r="B2302" s="6"/>
      <c r="C2302" s="1"/>
      <c r="D2302" s="1"/>
      <c r="E2302" s="1"/>
      <c r="H2302" s="48"/>
      <c r="K2302" s="6"/>
    </row>
    <row r="2303" customFormat="false" ht="15" hidden="false" customHeight="false" outlineLevel="0" collapsed="false">
      <c r="B2303" s="6"/>
      <c r="C2303" s="1"/>
      <c r="D2303" s="1"/>
      <c r="E2303" s="1"/>
      <c r="H2303" s="48"/>
      <c r="K2303" s="6"/>
    </row>
    <row r="2304" customFormat="false" ht="15" hidden="false" customHeight="false" outlineLevel="0" collapsed="false">
      <c r="B2304" s="6"/>
      <c r="C2304" s="1"/>
      <c r="D2304" s="1"/>
      <c r="E2304" s="1"/>
      <c r="H2304" s="48"/>
      <c r="K2304" s="6"/>
    </row>
    <row r="2305" customFormat="false" ht="15" hidden="false" customHeight="false" outlineLevel="0" collapsed="false">
      <c r="B2305" s="6"/>
      <c r="C2305" s="1"/>
      <c r="D2305" s="1"/>
      <c r="E2305" s="1"/>
      <c r="H2305" s="49"/>
      <c r="K2305" s="6"/>
    </row>
    <row r="2306" customFormat="false" ht="15" hidden="false" customHeight="false" outlineLevel="0" collapsed="false">
      <c r="B2306" s="6"/>
      <c r="C2306" s="1"/>
      <c r="D2306" s="1"/>
      <c r="E2306" s="1"/>
      <c r="H2306" s="48"/>
      <c r="K2306" s="6"/>
    </row>
    <row r="2307" customFormat="false" ht="15" hidden="false" customHeight="false" outlineLevel="0" collapsed="false">
      <c r="B2307" s="6"/>
      <c r="C2307" s="1"/>
      <c r="D2307" s="1"/>
      <c r="E2307" s="1"/>
      <c r="H2307" s="48"/>
      <c r="K2307" s="6"/>
    </row>
    <row r="2308" customFormat="false" ht="15" hidden="false" customHeight="false" outlineLevel="0" collapsed="false">
      <c r="B2308" s="6"/>
      <c r="C2308" s="1"/>
      <c r="D2308" s="1"/>
      <c r="E2308" s="1"/>
      <c r="H2308" s="48"/>
      <c r="K2308" s="6"/>
    </row>
    <row r="2309" customFormat="false" ht="15" hidden="false" customHeight="false" outlineLevel="0" collapsed="false">
      <c r="B2309" s="6"/>
      <c r="C2309" s="1"/>
      <c r="D2309" s="1"/>
      <c r="E2309" s="1"/>
      <c r="H2309" s="49"/>
      <c r="K2309" s="6"/>
    </row>
    <row r="2310" customFormat="false" ht="15" hidden="false" customHeight="false" outlineLevel="0" collapsed="false">
      <c r="B2310" s="6"/>
      <c r="C2310" s="1"/>
      <c r="D2310" s="1"/>
      <c r="E2310" s="1"/>
      <c r="H2310" s="48"/>
      <c r="K2310" s="6"/>
    </row>
    <row r="2311" customFormat="false" ht="15" hidden="false" customHeight="false" outlineLevel="0" collapsed="false">
      <c r="B2311" s="6"/>
      <c r="C2311" s="1"/>
      <c r="D2311" s="1"/>
      <c r="E2311" s="1"/>
      <c r="H2311" s="48"/>
      <c r="K2311" s="6"/>
    </row>
    <row r="2312" customFormat="false" ht="15" hidden="false" customHeight="false" outlineLevel="0" collapsed="false">
      <c r="B2312" s="6"/>
      <c r="C2312" s="1"/>
      <c r="D2312" s="1"/>
      <c r="E2312" s="1"/>
      <c r="H2312" s="48"/>
      <c r="K2312" s="6"/>
    </row>
    <row r="2313" customFormat="false" ht="15" hidden="false" customHeight="false" outlineLevel="0" collapsed="false">
      <c r="B2313" s="6"/>
      <c r="C2313" s="1"/>
      <c r="D2313" s="1"/>
      <c r="E2313" s="1"/>
      <c r="H2313" s="48"/>
      <c r="K2313" s="6"/>
    </row>
    <row r="2314" customFormat="false" ht="15" hidden="false" customHeight="false" outlineLevel="0" collapsed="false">
      <c r="B2314" s="6"/>
      <c r="C2314" s="1"/>
      <c r="D2314" s="1"/>
      <c r="E2314" s="1"/>
      <c r="H2314" s="48"/>
      <c r="K2314" s="6"/>
    </row>
    <row r="2315" customFormat="false" ht="15" hidden="false" customHeight="false" outlineLevel="0" collapsed="false">
      <c r="B2315" s="6"/>
      <c r="C2315" s="1"/>
      <c r="D2315" s="1"/>
      <c r="E2315" s="1"/>
      <c r="H2315" s="48"/>
      <c r="K2315" s="6"/>
    </row>
    <row r="2316" customFormat="false" ht="15" hidden="false" customHeight="false" outlineLevel="0" collapsed="false">
      <c r="B2316" s="6"/>
      <c r="C2316" s="1"/>
      <c r="D2316" s="1"/>
      <c r="E2316" s="1"/>
      <c r="H2316" s="48"/>
      <c r="K2316" s="6"/>
    </row>
    <row r="2317" customFormat="false" ht="15" hidden="false" customHeight="false" outlineLevel="0" collapsed="false">
      <c r="B2317" s="6"/>
      <c r="C2317" s="1"/>
      <c r="D2317" s="1"/>
      <c r="E2317" s="1"/>
      <c r="H2317" s="48"/>
      <c r="K2317" s="6"/>
    </row>
    <row r="2318" customFormat="false" ht="15" hidden="false" customHeight="false" outlineLevel="0" collapsed="false">
      <c r="B2318" s="6"/>
      <c r="C2318" s="1"/>
      <c r="D2318" s="1"/>
      <c r="E2318" s="1"/>
      <c r="H2318" s="48"/>
      <c r="K2318" s="6"/>
    </row>
    <row r="2319" customFormat="false" ht="15" hidden="false" customHeight="false" outlineLevel="0" collapsed="false">
      <c r="B2319" s="6"/>
      <c r="C2319" s="1"/>
      <c r="D2319" s="1"/>
      <c r="E2319" s="1"/>
      <c r="H2319" s="48"/>
      <c r="K2319" s="6"/>
    </row>
    <row r="2320" customFormat="false" ht="15" hidden="false" customHeight="false" outlineLevel="0" collapsed="false">
      <c r="B2320" s="6"/>
      <c r="C2320" s="1"/>
      <c r="D2320" s="1"/>
      <c r="E2320" s="1"/>
      <c r="H2320" s="48"/>
      <c r="K2320" s="6"/>
    </row>
    <row r="2321" customFormat="false" ht="15" hidden="false" customHeight="false" outlineLevel="0" collapsed="false">
      <c r="B2321" s="6"/>
      <c r="C2321" s="1"/>
      <c r="D2321" s="1"/>
      <c r="E2321" s="1"/>
      <c r="H2321" s="48"/>
      <c r="K2321" s="6"/>
    </row>
    <row r="2322" customFormat="false" ht="15" hidden="false" customHeight="false" outlineLevel="0" collapsed="false">
      <c r="B2322" s="6"/>
      <c r="C2322" s="1"/>
      <c r="D2322" s="1"/>
      <c r="E2322" s="1"/>
      <c r="H2322" s="48"/>
      <c r="K2322" s="6"/>
    </row>
    <row r="2323" customFormat="false" ht="15" hidden="false" customHeight="false" outlineLevel="0" collapsed="false">
      <c r="B2323" s="6"/>
      <c r="C2323" s="1"/>
      <c r="D2323" s="1"/>
      <c r="E2323" s="1"/>
      <c r="H2323" s="48"/>
      <c r="K2323" s="6"/>
    </row>
    <row r="2324" customFormat="false" ht="15" hidden="false" customHeight="false" outlineLevel="0" collapsed="false">
      <c r="B2324" s="6"/>
      <c r="C2324" s="1"/>
      <c r="D2324" s="1"/>
      <c r="E2324" s="1"/>
      <c r="H2324" s="48"/>
      <c r="K2324" s="6"/>
    </row>
    <row r="2325" customFormat="false" ht="15" hidden="false" customHeight="false" outlineLevel="0" collapsed="false">
      <c r="B2325" s="6"/>
      <c r="C2325" s="1"/>
      <c r="D2325" s="1"/>
      <c r="E2325" s="1"/>
      <c r="H2325" s="48"/>
      <c r="K2325" s="6"/>
    </row>
    <row r="2326" customFormat="false" ht="15" hidden="false" customHeight="false" outlineLevel="0" collapsed="false">
      <c r="B2326" s="6"/>
      <c r="C2326" s="1"/>
      <c r="D2326" s="1"/>
      <c r="E2326" s="1"/>
      <c r="H2326" s="48"/>
      <c r="K2326" s="6"/>
    </row>
    <row r="2327" customFormat="false" ht="15" hidden="false" customHeight="false" outlineLevel="0" collapsed="false">
      <c r="B2327" s="6"/>
      <c r="C2327" s="1"/>
      <c r="D2327" s="1"/>
      <c r="E2327" s="1"/>
      <c r="H2327" s="48"/>
      <c r="K2327" s="6"/>
    </row>
    <row r="2328" customFormat="false" ht="15" hidden="false" customHeight="false" outlineLevel="0" collapsed="false">
      <c r="B2328" s="6"/>
      <c r="C2328" s="1"/>
      <c r="D2328" s="1"/>
      <c r="E2328" s="1"/>
      <c r="H2328" s="48"/>
      <c r="K2328" s="6"/>
    </row>
    <row r="2329" customFormat="false" ht="15" hidden="false" customHeight="false" outlineLevel="0" collapsed="false">
      <c r="B2329" s="6"/>
      <c r="C2329" s="1"/>
      <c r="D2329" s="1"/>
      <c r="E2329" s="1"/>
      <c r="H2329" s="48"/>
      <c r="K2329" s="6"/>
    </row>
    <row r="2330" customFormat="false" ht="15" hidden="false" customHeight="false" outlineLevel="0" collapsed="false">
      <c r="B2330" s="6"/>
      <c r="C2330" s="1"/>
      <c r="D2330" s="1"/>
      <c r="E2330" s="1"/>
      <c r="H2330" s="48"/>
      <c r="K2330" s="6"/>
    </row>
    <row r="2331" customFormat="false" ht="15" hidden="false" customHeight="false" outlineLevel="0" collapsed="false">
      <c r="B2331" s="6"/>
      <c r="C2331" s="1"/>
      <c r="D2331" s="1"/>
      <c r="E2331" s="1"/>
      <c r="H2331" s="48"/>
      <c r="K2331" s="6"/>
    </row>
    <row r="2332" customFormat="false" ht="15" hidden="false" customHeight="false" outlineLevel="0" collapsed="false">
      <c r="B2332" s="6"/>
      <c r="C2332" s="1"/>
      <c r="D2332" s="1"/>
      <c r="E2332" s="1"/>
      <c r="H2332" s="49"/>
      <c r="K2332" s="6"/>
    </row>
    <row r="2333" customFormat="false" ht="15" hidden="false" customHeight="false" outlineLevel="0" collapsed="false">
      <c r="B2333" s="6"/>
      <c r="C2333" s="1"/>
      <c r="D2333" s="1"/>
      <c r="E2333" s="1"/>
      <c r="H2333" s="49"/>
      <c r="K2333" s="6"/>
    </row>
    <row r="2334" customFormat="false" ht="15" hidden="false" customHeight="false" outlineLevel="0" collapsed="false">
      <c r="B2334" s="6"/>
      <c r="C2334" s="1"/>
      <c r="D2334" s="1"/>
      <c r="E2334" s="1"/>
      <c r="H2334" s="48"/>
      <c r="K2334" s="6"/>
    </row>
    <row r="2335" customFormat="false" ht="15" hidden="false" customHeight="false" outlineLevel="0" collapsed="false">
      <c r="B2335" s="6"/>
      <c r="C2335" s="1"/>
      <c r="D2335" s="1"/>
      <c r="E2335" s="1"/>
      <c r="H2335" s="48"/>
      <c r="K2335" s="6"/>
    </row>
    <row r="2336" customFormat="false" ht="15" hidden="false" customHeight="false" outlineLevel="0" collapsed="false">
      <c r="B2336" s="6"/>
      <c r="C2336" s="1"/>
      <c r="D2336" s="1"/>
      <c r="E2336" s="1"/>
      <c r="H2336" s="48"/>
      <c r="K2336" s="6"/>
    </row>
    <row r="2337" customFormat="false" ht="15" hidden="false" customHeight="false" outlineLevel="0" collapsed="false">
      <c r="B2337" s="6"/>
      <c r="C2337" s="1"/>
      <c r="D2337" s="1"/>
      <c r="E2337" s="1"/>
      <c r="H2337" s="48"/>
      <c r="K2337" s="6"/>
    </row>
    <row r="2338" customFormat="false" ht="15" hidden="false" customHeight="false" outlineLevel="0" collapsed="false">
      <c r="B2338" s="6"/>
      <c r="C2338" s="1"/>
      <c r="D2338" s="1"/>
      <c r="E2338" s="1"/>
      <c r="H2338" s="48"/>
      <c r="K2338" s="6"/>
    </row>
    <row r="2339" customFormat="false" ht="15" hidden="false" customHeight="false" outlineLevel="0" collapsed="false">
      <c r="B2339" s="6"/>
      <c r="C2339" s="1"/>
      <c r="D2339" s="1"/>
      <c r="E2339" s="1"/>
      <c r="H2339" s="48"/>
      <c r="K2339" s="6"/>
    </row>
    <row r="2340" customFormat="false" ht="15" hidden="false" customHeight="false" outlineLevel="0" collapsed="false">
      <c r="B2340" s="6"/>
      <c r="C2340" s="1"/>
      <c r="D2340" s="1"/>
      <c r="E2340" s="1"/>
      <c r="H2340" s="48"/>
      <c r="K2340" s="6"/>
    </row>
    <row r="2341" customFormat="false" ht="15" hidden="false" customHeight="false" outlineLevel="0" collapsed="false">
      <c r="B2341" s="6"/>
      <c r="C2341" s="1"/>
      <c r="D2341" s="1"/>
      <c r="E2341" s="1"/>
      <c r="H2341" s="48"/>
      <c r="K2341" s="6"/>
    </row>
    <row r="2342" customFormat="false" ht="15" hidden="false" customHeight="false" outlineLevel="0" collapsed="false">
      <c r="B2342" s="6"/>
      <c r="C2342" s="1"/>
      <c r="D2342" s="1"/>
      <c r="E2342" s="1"/>
      <c r="H2342" s="48"/>
      <c r="K2342" s="6"/>
    </row>
    <row r="2343" customFormat="false" ht="15" hidden="false" customHeight="false" outlineLevel="0" collapsed="false">
      <c r="B2343" s="6"/>
      <c r="C2343" s="1"/>
      <c r="D2343" s="1"/>
      <c r="E2343" s="1"/>
      <c r="H2343" s="48"/>
      <c r="K2343" s="6"/>
    </row>
    <row r="2344" customFormat="false" ht="15" hidden="false" customHeight="false" outlineLevel="0" collapsed="false">
      <c r="B2344" s="6"/>
      <c r="C2344" s="1"/>
      <c r="D2344" s="1"/>
      <c r="E2344" s="1"/>
      <c r="H2344" s="48"/>
      <c r="K2344" s="6"/>
    </row>
    <row r="2345" customFormat="false" ht="15" hidden="false" customHeight="false" outlineLevel="0" collapsed="false">
      <c r="B2345" s="6"/>
      <c r="C2345" s="1"/>
      <c r="D2345" s="1"/>
      <c r="E2345" s="1"/>
      <c r="H2345" s="48"/>
      <c r="K2345" s="6"/>
    </row>
    <row r="2346" customFormat="false" ht="15" hidden="false" customHeight="false" outlineLevel="0" collapsed="false">
      <c r="B2346" s="6"/>
      <c r="C2346" s="1"/>
      <c r="D2346" s="1"/>
      <c r="E2346" s="1"/>
      <c r="H2346" s="48"/>
      <c r="K2346" s="6"/>
    </row>
    <row r="2347" customFormat="false" ht="15" hidden="false" customHeight="false" outlineLevel="0" collapsed="false">
      <c r="B2347" s="6"/>
      <c r="C2347" s="1"/>
      <c r="D2347" s="1"/>
      <c r="E2347" s="1"/>
      <c r="H2347" s="48"/>
      <c r="K2347" s="6"/>
    </row>
    <row r="2348" customFormat="false" ht="15" hidden="false" customHeight="false" outlineLevel="0" collapsed="false">
      <c r="B2348" s="6"/>
      <c r="C2348" s="1"/>
      <c r="D2348" s="1"/>
      <c r="E2348" s="1"/>
      <c r="H2348" s="48"/>
      <c r="K2348" s="6"/>
    </row>
    <row r="2349" customFormat="false" ht="15" hidden="false" customHeight="false" outlineLevel="0" collapsed="false">
      <c r="B2349" s="6"/>
      <c r="C2349" s="1"/>
      <c r="D2349" s="1"/>
      <c r="E2349" s="1"/>
      <c r="H2349" s="48"/>
      <c r="K2349" s="6"/>
    </row>
    <row r="2350" customFormat="false" ht="15" hidden="false" customHeight="false" outlineLevel="0" collapsed="false">
      <c r="B2350" s="6"/>
      <c r="C2350" s="1"/>
      <c r="D2350" s="1"/>
      <c r="E2350" s="1"/>
      <c r="H2350" s="48"/>
      <c r="K2350" s="6"/>
    </row>
    <row r="2351" customFormat="false" ht="15" hidden="false" customHeight="false" outlineLevel="0" collapsed="false">
      <c r="B2351" s="6"/>
      <c r="C2351" s="1"/>
      <c r="D2351" s="1"/>
      <c r="E2351" s="1"/>
      <c r="H2351" s="48"/>
      <c r="K2351" s="6"/>
    </row>
    <row r="2352" customFormat="false" ht="15" hidden="false" customHeight="false" outlineLevel="0" collapsed="false">
      <c r="B2352" s="6"/>
      <c r="C2352" s="1"/>
      <c r="D2352" s="1"/>
      <c r="E2352" s="1"/>
      <c r="H2352" s="48"/>
      <c r="K2352" s="6"/>
    </row>
    <row r="2353" customFormat="false" ht="15" hidden="false" customHeight="false" outlineLevel="0" collapsed="false">
      <c r="B2353" s="6"/>
      <c r="C2353" s="1"/>
      <c r="D2353" s="1"/>
      <c r="E2353" s="1"/>
      <c r="H2353" s="48"/>
      <c r="K2353" s="6"/>
    </row>
    <row r="2354" customFormat="false" ht="15" hidden="false" customHeight="false" outlineLevel="0" collapsed="false">
      <c r="B2354" s="6"/>
      <c r="C2354" s="1"/>
      <c r="D2354" s="1"/>
      <c r="E2354" s="1"/>
      <c r="H2354" s="48"/>
      <c r="K2354" s="6"/>
    </row>
    <row r="2355" customFormat="false" ht="15" hidden="false" customHeight="false" outlineLevel="0" collapsed="false">
      <c r="B2355" s="6"/>
      <c r="C2355" s="1"/>
      <c r="D2355" s="1"/>
      <c r="E2355" s="1"/>
      <c r="H2355" s="48"/>
      <c r="K2355" s="6"/>
    </row>
    <row r="2356" customFormat="false" ht="15" hidden="false" customHeight="false" outlineLevel="0" collapsed="false">
      <c r="B2356" s="6"/>
      <c r="C2356" s="1"/>
      <c r="D2356" s="1"/>
      <c r="E2356" s="1"/>
      <c r="H2356" s="48"/>
      <c r="K2356" s="6"/>
    </row>
    <row r="2357" customFormat="false" ht="15" hidden="false" customHeight="false" outlineLevel="0" collapsed="false">
      <c r="B2357" s="6"/>
      <c r="C2357" s="1"/>
      <c r="D2357" s="1"/>
      <c r="E2357" s="1"/>
      <c r="H2357" s="48"/>
      <c r="K2357" s="6"/>
    </row>
    <row r="2358" customFormat="false" ht="15" hidden="false" customHeight="true" outlineLevel="0" collapsed="false">
      <c r="B2358" s="6"/>
      <c r="C2358" s="1"/>
      <c r="D2358" s="1"/>
      <c r="E2358" s="1"/>
      <c r="H2358" s="48"/>
      <c r="K2358" s="6"/>
    </row>
    <row r="2359" customFormat="false" ht="15" hidden="false" customHeight="true" outlineLevel="0" collapsed="false">
      <c r="B2359" s="6"/>
      <c r="C2359" s="1"/>
      <c r="D2359" s="1"/>
      <c r="E2359" s="1"/>
      <c r="H2359" s="48"/>
      <c r="K2359" s="6"/>
    </row>
    <row r="2360" customFormat="false" ht="15" hidden="false" customHeight="true" outlineLevel="0" collapsed="false">
      <c r="B2360" s="6"/>
      <c r="C2360" s="1"/>
      <c r="D2360" s="1"/>
      <c r="E2360" s="1"/>
      <c r="H2360" s="48"/>
      <c r="K2360" s="6"/>
    </row>
    <row r="2361" customFormat="false" ht="15" hidden="false" customHeight="true" outlineLevel="0" collapsed="false">
      <c r="B2361" s="6"/>
      <c r="C2361" s="1"/>
      <c r="D2361" s="1"/>
      <c r="E2361" s="1"/>
      <c r="H2361" s="48"/>
      <c r="K2361" s="6"/>
    </row>
    <row r="2362" customFormat="false" ht="15" hidden="false" customHeight="true" outlineLevel="0" collapsed="false">
      <c r="B2362" s="6"/>
      <c r="C2362" s="1"/>
      <c r="D2362" s="1"/>
      <c r="E2362" s="1"/>
      <c r="H2362" s="48"/>
      <c r="K2362" s="6"/>
    </row>
    <row r="2363" customFormat="false" ht="15" hidden="false" customHeight="true" outlineLevel="0" collapsed="false">
      <c r="B2363" s="6"/>
      <c r="C2363" s="1"/>
      <c r="D2363" s="1"/>
      <c r="E2363" s="1"/>
      <c r="H2363" s="48"/>
      <c r="K2363" s="6"/>
    </row>
    <row r="2364" customFormat="false" ht="15" hidden="false" customHeight="true" outlineLevel="0" collapsed="false">
      <c r="B2364" s="6"/>
      <c r="C2364" s="1"/>
      <c r="D2364" s="1"/>
      <c r="E2364" s="1"/>
      <c r="H2364" s="48"/>
      <c r="K2364" s="6"/>
    </row>
    <row r="2365" customFormat="false" ht="15" hidden="false" customHeight="true" outlineLevel="0" collapsed="false">
      <c r="B2365" s="6"/>
      <c r="C2365" s="1"/>
      <c r="D2365" s="1"/>
      <c r="E2365" s="1"/>
      <c r="H2365" s="48"/>
      <c r="K2365" s="6"/>
    </row>
    <row r="2366" customFormat="false" ht="15" hidden="false" customHeight="true" outlineLevel="0" collapsed="false">
      <c r="B2366" s="6"/>
      <c r="C2366" s="1"/>
      <c r="D2366" s="1"/>
      <c r="E2366" s="1"/>
      <c r="H2366" s="48"/>
      <c r="K2366" s="6"/>
    </row>
    <row r="2367" customFormat="false" ht="15" hidden="false" customHeight="true" outlineLevel="0" collapsed="false">
      <c r="B2367" s="6"/>
      <c r="C2367" s="1"/>
      <c r="D2367" s="1"/>
      <c r="E2367" s="1"/>
      <c r="H2367" s="48"/>
      <c r="K2367" s="6"/>
    </row>
    <row r="2368" customFormat="false" ht="15" hidden="false" customHeight="true" outlineLevel="0" collapsed="false">
      <c r="B2368" s="6"/>
      <c r="C2368" s="1"/>
      <c r="D2368" s="1"/>
      <c r="E2368" s="1"/>
      <c r="H2368" s="48"/>
      <c r="K2368" s="6"/>
    </row>
    <row r="2369" customFormat="false" ht="15" hidden="false" customHeight="true" outlineLevel="0" collapsed="false">
      <c r="B2369" s="6"/>
      <c r="C2369" s="1"/>
      <c r="D2369" s="1"/>
      <c r="E2369" s="1"/>
      <c r="H2369" s="48"/>
      <c r="K2369" s="6"/>
    </row>
    <row r="2370" customFormat="false" ht="15" hidden="false" customHeight="true" outlineLevel="0" collapsed="false">
      <c r="B2370" s="6"/>
      <c r="C2370" s="1"/>
      <c r="D2370" s="1"/>
      <c r="E2370" s="1"/>
      <c r="H2370" s="48"/>
      <c r="K2370" s="6"/>
    </row>
    <row r="2371" customFormat="false" ht="15" hidden="false" customHeight="true" outlineLevel="0" collapsed="false">
      <c r="B2371" s="6"/>
      <c r="C2371" s="1"/>
      <c r="D2371" s="1"/>
      <c r="E2371" s="1"/>
      <c r="H2371" s="48"/>
      <c r="K2371" s="6"/>
    </row>
    <row r="2372" customFormat="false" ht="15" hidden="false" customHeight="true" outlineLevel="0" collapsed="false">
      <c r="B2372" s="6"/>
      <c r="C2372" s="1"/>
      <c r="D2372" s="1"/>
      <c r="E2372" s="1"/>
      <c r="H2372" s="48"/>
      <c r="K2372" s="6"/>
    </row>
    <row r="2373" customFormat="false" ht="15" hidden="false" customHeight="true" outlineLevel="0" collapsed="false">
      <c r="B2373" s="6"/>
      <c r="C2373" s="1"/>
      <c r="D2373" s="1"/>
      <c r="E2373" s="1"/>
      <c r="H2373" s="48"/>
      <c r="K2373" s="6"/>
    </row>
    <row r="2374" customFormat="false" ht="15" hidden="false" customHeight="true" outlineLevel="0" collapsed="false">
      <c r="B2374" s="6"/>
      <c r="C2374" s="1"/>
      <c r="D2374" s="1"/>
      <c r="E2374" s="1"/>
      <c r="H2374" s="48"/>
      <c r="K2374" s="6"/>
    </row>
    <row r="2375" customFormat="false" ht="15" hidden="false" customHeight="true" outlineLevel="0" collapsed="false">
      <c r="B2375" s="6"/>
      <c r="C2375" s="1"/>
      <c r="D2375" s="1"/>
      <c r="E2375" s="1"/>
      <c r="H2375" s="48"/>
      <c r="K2375" s="6"/>
    </row>
    <row r="2376" customFormat="false" ht="15" hidden="false" customHeight="true" outlineLevel="0" collapsed="false">
      <c r="B2376" s="6"/>
      <c r="C2376" s="1"/>
      <c r="D2376" s="1"/>
      <c r="E2376" s="1"/>
      <c r="H2376" s="48"/>
      <c r="K2376" s="6"/>
    </row>
    <row r="2377" customFormat="false" ht="15" hidden="false" customHeight="true" outlineLevel="0" collapsed="false">
      <c r="B2377" s="6"/>
      <c r="C2377" s="1"/>
      <c r="D2377" s="1"/>
      <c r="E2377" s="1"/>
      <c r="H2377" s="48"/>
      <c r="K2377" s="6"/>
    </row>
    <row r="2378" customFormat="false" ht="15" hidden="false" customHeight="true" outlineLevel="0" collapsed="false">
      <c r="B2378" s="6"/>
      <c r="C2378" s="1"/>
      <c r="D2378" s="1"/>
      <c r="E2378" s="1"/>
      <c r="H2378" s="48"/>
      <c r="K2378" s="6"/>
    </row>
    <row r="2379" customFormat="false" ht="15" hidden="false" customHeight="true" outlineLevel="0" collapsed="false">
      <c r="B2379" s="6"/>
      <c r="C2379" s="1"/>
      <c r="D2379" s="1"/>
      <c r="E2379" s="51"/>
      <c r="H2379" s="48"/>
      <c r="K2379" s="6"/>
    </row>
    <row r="2380" customFormat="false" ht="15" hidden="false" customHeight="true" outlineLevel="0" collapsed="false">
      <c r="B2380" s="6"/>
      <c r="C2380" s="1"/>
      <c r="D2380" s="1"/>
      <c r="E2380" s="1"/>
      <c r="H2380" s="48"/>
      <c r="K2380" s="6"/>
    </row>
    <row r="2381" customFormat="false" ht="15" hidden="false" customHeight="true" outlineLevel="0" collapsed="false">
      <c r="B2381" s="6"/>
      <c r="C2381" s="1"/>
      <c r="D2381" s="1"/>
      <c r="E2381" s="1"/>
      <c r="H2381" s="48"/>
      <c r="K2381" s="6"/>
    </row>
    <row r="2382" customFormat="false" ht="15" hidden="false" customHeight="true" outlineLevel="0" collapsed="false">
      <c r="B2382" s="6"/>
      <c r="C2382" s="1"/>
      <c r="D2382" s="1"/>
      <c r="E2382" s="1"/>
      <c r="H2382" s="48"/>
      <c r="K2382" s="6"/>
    </row>
    <row r="2383" customFormat="false" ht="15" hidden="false" customHeight="true" outlineLevel="0" collapsed="false">
      <c r="B2383" s="6"/>
      <c r="C2383" s="1"/>
      <c r="D2383" s="1"/>
      <c r="E2383" s="1"/>
      <c r="H2383" s="48"/>
      <c r="K2383" s="6"/>
    </row>
    <row r="2384" customFormat="false" ht="15" hidden="false" customHeight="true" outlineLevel="0" collapsed="false">
      <c r="B2384" s="6"/>
      <c r="C2384" s="1"/>
      <c r="D2384" s="1"/>
      <c r="E2384" s="1"/>
      <c r="H2384" s="48"/>
      <c r="K2384" s="6"/>
    </row>
    <row r="2385" customFormat="false" ht="15" hidden="false" customHeight="true" outlineLevel="0" collapsed="false">
      <c r="B2385" s="6"/>
      <c r="C2385" s="1"/>
      <c r="D2385" s="1"/>
      <c r="E2385" s="1"/>
      <c r="H2385" s="48"/>
      <c r="K2385" s="6"/>
    </row>
    <row r="2386" customFormat="false" ht="15" hidden="false" customHeight="true" outlineLevel="0" collapsed="false">
      <c r="B2386" s="6"/>
      <c r="C2386" s="1"/>
      <c r="D2386" s="1"/>
      <c r="E2386" s="1"/>
      <c r="H2386" s="48"/>
      <c r="K2386" s="6"/>
    </row>
    <row r="2387" customFormat="false" ht="15" hidden="false" customHeight="true" outlineLevel="0" collapsed="false">
      <c r="B2387" s="6"/>
      <c r="C2387" s="1"/>
      <c r="D2387" s="1"/>
      <c r="E2387" s="1"/>
      <c r="H2387" s="48"/>
      <c r="K2387" s="6"/>
    </row>
    <row r="2388" customFormat="false" ht="15" hidden="false" customHeight="true" outlineLevel="0" collapsed="false">
      <c r="B2388" s="6"/>
      <c r="C2388" s="1"/>
      <c r="D2388" s="1"/>
      <c r="E2388" s="1"/>
      <c r="H2388" s="48"/>
      <c r="K2388" s="6"/>
    </row>
    <row r="2389" customFormat="false" ht="15" hidden="false" customHeight="true" outlineLevel="0" collapsed="false">
      <c r="B2389" s="6"/>
      <c r="C2389" s="1"/>
      <c r="D2389" s="1"/>
      <c r="E2389" s="1"/>
      <c r="H2389" s="48"/>
      <c r="K2389" s="6"/>
    </row>
    <row r="2390" customFormat="false" ht="15" hidden="false" customHeight="true" outlineLevel="0" collapsed="false">
      <c r="B2390" s="6"/>
      <c r="C2390" s="1"/>
      <c r="D2390" s="1"/>
      <c r="E2390" s="1"/>
      <c r="H2390" s="48"/>
      <c r="K2390" s="6"/>
    </row>
    <row r="2391" customFormat="false" ht="15" hidden="false" customHeight="true" outlineLevel="0" collapsed="false">
      <c r="B2391" s="6"/>
      <c r="C2391" s="1"/>
      <c r="D2391" s="1"/>
      <c r="E2391" s="1"/>
      <c r="H2391" s="48"/>
      <c r="K2391" s="6"/>
    </row>
    <row r="2392" customFormat="false" ht="15" hidden="false" customHeight="true" outlineLevel="0" collapsed="false">
      <c r="B2392" s="6"/>
      <c r="C2392" s="1"/>
      <c r="D2392" s="1"/>
      <c r="E2392" s="1"/>
      <c r="H2392" s="48"/>
      <c r="K2392" s="6"/>
    </row>
    <row r="2393" customFormat="false" ht="15" hidden="false" customHeight="true" outlineLevel="0" collapsed="false">
      <c r="B2393" s="6"/>
      <c r="C2393" s="1"/>
      <c r="D2393" s="1"/>
      <c r="E2393" s="1"/>
      <c r="H2393" s="48"/>
      <c r="K2393" s="6"/>
    </row>
    <row r="2394" customFormat="false" ht="15" hidden="false" customHeight="true" outlineLevel="0" collapsed="false">
      <c r="B2394" s="6"/>
      <c r="C2394" s="1"/>
      <c r="D2394" s="1"/>
      <c r="E2394" s="1"/>
      <c r="H2394" s="48"/>
      <c r="K2394" s="6"/>
    </row>
    <row r="2395" customFormat="false" ht="15" hidden="false" customHeight="true" outlineLevel="0" collapsed="false">
      <c r="B2395" s="6"/>
      <c r="C2395" s="1"/>
      <c r="D2395" s="1"/>
      <c r="E2395" s="1"/>
      <c r="H2395" s="48"/>
      <c r="K2395" s="6"/>
    </row>
    <row r="2396" customFormat="false" ht="15" hidden="false" customHeight="true" outlineLevel="0" collapsed="false">
      <c r="B2396" s="6"/>
      <c r="C2396" s="1"/>
      <c r="D2396" s="1"/>
      <c r="E2396" s="1"/>
      <c r="H2396" s="48"/>
      <c r="K2396" s="6"/>
    </row>
    <row r="2397" customFormat="false" ht="15" hidden="false" customHeight="true" outlineLevel="0" collapsed="false">
      <c r="B2397" s="6"/>
      <c r="C2397" s="1"/>
      <c r="D2397" s="1"/>
      <c r="E2397" s="1"/>
      <c r="H2397" s="48"/>
      <c r="K2397" s="6"/>
    </row>
    <row r="2398" customFormat="false" ht="15" hidden="false" customHeight="true" outlineLevel="0" collapsed="false">
      <c r="B2398" s="6"/>
      <c r="C2398" s="1"/>
      <c r="D2398" s="1"/>
      <c r="E2398" s="1"/>
      <c r="H2398" s="48"/>
      <c r="K2398" s="6"/>
    </row>
    <row r="2399" customFormat="false" ht="15" hidden="false" customHeight="true" outlineLevel="0" collapsed="false">
      <c r="B2399" s="6"/>
      <c r="C2399" s="1"/>
      <c r="D2399" s="1"/>
      <c r="E2399" s="1"/>
      <c r="H2399" s="48"/>
      <c r="K2399" s="6"/>
    </row>
    <row r="2400" customFormat="false" ht="15" hidden="false" customHeight="true" outlineLevel="0" collapsed="false">
      <c r="B2400" s="6"/>
      <c r="C2400" s="1"/>
      <c r="D2400" s="1"/>
      <c r="E2400" s="1"/>
      <c r="H2400" s="48"/>
      <c r="K2400" s="6"/>
    </row>
    <row r="2401" customFormat="false" ht="15" hidden="false" customHeight="true" outlineLevel="0" collapsed="false">
      <c r="B2401" s="6"/>
      <c r="C2401" s="1"/>
      <c r="D2401" s="1"/>
      <c r="E2401" s="1"/>
      <c r="H2401" s="48"/>
      <c r="K2401" s="6"/>
    </row>
    <row r="2402" customFormat="false" ht="15" hidden="false" customHeight="true" outlineLevel="0" collapsed="false">
      <c r="B2402" s="6"/>
      <c r="C2402" s="1"/>
      <c r="D2402" s="1"/>
      <c r="E2402" s="1"/>
      <c r="H2402" s="48"/>
      <c r="K2402" s="6"/>
    </row>
    <row r="2403" customFormat="false" ht="15" hidden="false" customHeight="true" outlineLevel="0" collapsed="false">
      <c r="B2403" s="6"/>
      <c r="C2403" s="1"/>
      <c r="D2403" s="1"/>
      <c r="E2403" s="1"/>
      <c r="H2403" s="48"/>
      <c r="K2403" s="6"/>
    </row>
    <row r="2404" customFormat="false" ht="15" hidden="false" customHeight="true" outlineLevel="0" collapsed="false">
      <c r="B2404" s="6"/>
      <c r="C2404" s="1"/>
      <c r="D2404" s="1"/>
      <c r="E2404" s="1"/>
      <c r="H2404" s="48"/>
      <c r="K2404" s="6"/>
    </row>
    <row r="2405" customFormat="false" ht="15" hidden="false" customHeight="true" outlineLevel="0" collapsed="false">
      <c r="B2405" s="6"/>
      <c r="C2405" s="1"/>
      <c r="D2405" s="1"/>
      <c r="E2405" s="1"/>
      <c r="H2405" s="48"/>
      <c r="K2405" s="6"/>
    </row>
    <row r="2406" customFormat="false" ht="15" hidden="false" customHeight="true" outlineLevel="0" collapsed="false">
      <c r="B2406" s="6"/>
      <c r="C2406" s="1"/>
      <c r="D2406" s="1"/>
      <c r="E2406" s="1"/>
      <c r="H2406" s="48"/>
      <c r="K2406" s="6"/>
    </row>
    <row r="2407" customFormat="false" ht="15" hidden="false" customHeight="true" outlineLevel="0" collapsed="false">
      <c r="B2407" s="6"/>
      <c r="C2407" s="1"/>
      <c r="D2407" s="1"/>
      <c r="E2407" s="1"/>
      <c r="H2407" s="48"/>
      <c r="K2407" s="6"/>
    </row>
    <row r="2408" customFormat="false" ht="15" hidden="false" customHeight="true" outlineLevel="0" collapsed="false">
      <c r="B2408" s="6"/>
      <c r="C2408" s="1"/>
      <c r="D2408" s="1"/>
      <c r="E2408" s="1"/>
      <c r="H2408" s="48"/>
      <c r="K2408" s="6"/>
    </row>
    <row r="2409" customFormat="false" ht="15" hidden="false" customHeight="true" outlineLevel="0" collapsed="false">
      <c r="B2409" s="6"/>
      <c r="C2409" s="1"/>
      <c r="D2409" s="1"/>
      <c r="E2409" s="1"/>
      <c r="H2409" s="48"/>
      <c r="K2409" s="6"/>
    </row>
    <row r="2410" customFormat="false" ht="15" hidden="false" customHeight="true" outlineLevel="0" collapsed="false">
      <c r="B2410" s="6"/>
      <c r="C2410" s="1"/>
      <c r="D2410" s="1"/>
      <c r="E2410" s="1"/>
      <c r="H2410" s="48"/>
      <c r="K2410" s="6"/>
    </row>
    <row r="2411" customFormat="false" ht="15" hidden="false" customHeight="true" outlineLevel="0" collapsed="false">
      <c r="B2411" s="6"/>
      <c r="C2411" s="1"/>
      <c r="D2411" s="1"/>
      <c r="E2411" s="1"/>
      <c r="H2411" s="48"/>
      <c r="K2411" s="6"/>
    </row>
    <row r="2412" customFormat="false" ht="15" hidden="false" customHeight="true" outlineLevel="0" collapsed="false">
      <c r="B2412" s="6"/>
      <c r="C2412" s="1"/>
      <c r="D2412" s="1"/>
      <c r="E2412" s="1"/>
      <c r="H2412" s="48"/>
      <c r="K2412" s="6"/>
    </row>
    <row r="2413" customFormat="false" ht="15" hidden="false" customHeight="true" outlineLevel="0" collapsed="false">
      <c r="B2413" s="6"/>
      <c r="C2413" s="1"/>
      <c r="D2413" s="1"/>
      <c r="E2413" s="1"/>
      <c r="H2413" s="48"/>
      <c r="K2413" s="6"/>
    </row>
    <row r="2414" customFormat="false" ht="15" hidden="false" customHeight="true" outlineLevel="0" collapsed="false">
      <c r="B2414" s="6"/>
      <c r="C2414" s="1"/>
      <c r="D2414" s="1"/>
      <c r="E2414" s="1"/>
      <c r="H2414" s="48"/>
      <c r="K2414" s="6"/>
    </row>
    <row r="2415" customFormat="false" ht="15" hidden="false" customHeight="true" outlineLevel="0" collapsed="false">
      <c r="B2415" s="6"/>
      <c r="C2415" s="1"/>
      <c r="D2415" s="1"/>
      <c r="E2415" s="1"/>
      <c r="H2415" s="48"/>
      <c r="K2415" s="6"/>
    </row>
    <row r="2416" customFormat="false" ht="15" hidden="false" customHeight="true" outlineLevel="0" collapsed="false">
      <c r="B2416" s="6"/>
      <c r="C2416" s="1"/>
      <c r="D2416" s="1"/>
      <c r="E2416" s="1"/>
      <c r="H2416" s="48"/>
      <c r="K2416" s="6"/>
    </row>
    <row r="2417" customFormat="false" ht="15" hidden="false" customHeight="true" outlineLevel="0" collapsed="false">
      <c r="B2417" s="6"/>
      <c r="C2417" s="1"/>
      <c r="D2417" s="1"/>
      <c r="E2417" s="1"/>
      <c r="H2417" s="48"/>
      <c r="K2417" s="6"/>
    </row>
    <row r="2418" customFormat="false" ht="15" hidden="false" customHeight="true" outlineLevel="0" collapsed="false">
      <c r="B2418" s="6"/>
      <c r="C2418" s="1"/>
      <c r="D2418" s="1"/>
      <c r="E2418" s="1"/>
      <c r="H2418" s="48"/>
      <c r="K2418" s="6"/>
    </row>
    <row r="2419" customFormat="false" ht="15" hidden="false" customHeight="true" outlineLevel="0" collapsed="false">
      <c r="B2419" s="6"/>
      <c r="C2419" s="1"/>
      <c r="D2419" s="1"/>
      <c r="E2419" s="1"/>
      <c r="H2419" s="48"/>
      <c r="K2419" s="6"/>
    </row>
    <row r="2420" customFormat="false" ht="15" hidden="false" customHeight="true" outlineLevel="0" collapsed="false">
      <c r="B2420" s="6"/>
      <c r="C2420" s="1"/>
      <c r="D2420" s="1"/>
      <c r="E2420" s="1"/>
      <c r="H2420" s="48"/>
      <c r="K2420" s="6"/>
    </row>
    <row r="2421" customFormat="false" ht="15" hidden="false" customHeight="true" outlineLevel="0" collapsed="false">
      <c r="B2421" s="6"/>
      <c r="C2421" s="1"/>
      <c r="D2421" s="1"/>
      <c r="E2421" s="1"/>
      <c r="H2421" s="48"/>
      <c r="K2421" s="6"/>
    </row>
    <row r="2422" customFormat="false" ht="15" hidden="false" customHeight="true" outlineLevel="0" collapsed="false">
      <c r="B2422" s="6"/>
      <c r="C2422" s="1"/>
      <c r="D2422" s="1"/>
      <c r="E2422" s="1"/>
      <c r="H2422" s="48"/>
      <c r="K2422" s="6"/>
    </row>
    <row r="2423" customFormat="false" ht="15" hidden="false" customHeight="true" outlineLevel="0" collapsed="false">
      <c r="B2423" s="6"/>
      <c r="C2423" s="1"/>
      <c r="D2423" s="1"/>
      <c r="E2423" s="1"/>
      <c r="H2423" s="48"/>
      <c r="K2423" s="6"/>
    </row>
    <row r="2424" customFormat="false" ht="15" hidden="false" customHeight="true" outlineLevel="0" collapsed="false">
      <c r="B2424" s="6"/>
      <c r="C2424" s="1"/>
      <c r="D2424" s="1"/>
      <c r="E2424" s="1"/>
      <c r="H2424" s="48"/>
      <c r="K2424" s="6"/>
    </row>
    <row r="2425" customFormat="false" ht="15" hidden="false" customHeight="true" outlineLevel="0" collapsed="false">
      <c r="B2425" s="6"/>
      <c r="C2425" s="1"/>
      <c r="D2425" s="1"/>
      <c r="E2425" s="1"/>
      <c r="H2425" s="48"/>
      <c r="K2425" s="6"/>
    </row>
    <row r="2426" customFormat="false" ht="15" hidden="false" customHeight="true" outlineLevel="0" collapsed="false">
      <c r="B2426" s="6"/>
      <c r="C2426" s="1"/>
      <c r="D2426" s="1"/>
      <c r="E2426" s="1"/>
      <c r="H2426" s="48"/>
      <c r="K2426" s="6"/>
    </row>
    <row r="2427" customFormat="false" ht="15" hidden="false" customHeight="true" outlineLevel="0" collapsed="false">
      <c r="B2427" s="6"/>
      <c r="C2427" s="1"/>
      <c r="D2427" s="1"/>
      <c r="E2427" s="1"/>
      <c r="H2427" s="48"/>
      <c r="K2427" s="6"/>
    </row>
    <row r="2428" customFormat="false" ht="15" hidden="false" customHeight="true" outlineLevel="0" collapsed="false">
      <c r="B2428" s="6"/>
      <c r="C2428" s="1"/>
      <c r="D2428" s="1"/>
      <c r="E2428" s="1"/>
      <c r="H2428" s="48"/>
      <c r="K2428" s="6"/>
    </row>
    <row r="2429" customFormat="false" ht="15" hidden="false" customHeight="true" outlineLevel="0" collapsed="false">
      <c r="B2429" s="6"/>
      <c r="C2429" s="1"/>
      <c r="D2429" s="1"/>
      <c r="E2429" s="1"/>
      <c r="H2429" s="48"/>
      <c r="K2429" s="6"/>
    </row>
    <row r="2430" customFormat="false" ht="15" hidden="false" customHeight="true" outlineLevel="0" collapsed="false">
      <c r="B2430" s="6"/>
      <c r="C2430" s="1"/>
      <c r="D2430" s="1"/>
      <c r="E2430" s="1"/>
      <c r="H2430" s="48"/>
      <c r="K2430" s="6"/>
    </row>
    <row r="2431" customFormat="false" ht="15" hidden="false" customHeight="true" outlineLevel="0" collapsed="false">
      <c r="B2431" s="6"/>
      <c r="C2431" s="1"/>
      <c r="D2431" s="1"/>
      <c r="E2431" s="1"/>
      <c r="H2431" s="48"/>
      <c r="K2431" s="6"/>
    </row>
    <row r="2432" customFormat="false" ht="15" hidden="false" customHeight="true" outlineLevel="0" collapsed="false">
      <c r="B2432" s="6"/>
      <c r="C2432" s="1"/>
      <c r="D2432" s="1"/>
      <c r="E2432" s="1"/>
      <c r="H2432" s="48"/>
      <c r="K2432" s="6"/>
    </row>
    <row r="2433" customFormat="false" ht="15" hidden="false" customHeight="true" outlineLevel="0" collapsed="false">
      <c r="B2433" s="6"/>
      <c r="C2433" s="1"/>
      <c r="D2433" s="1"/>
      <c r="E2433" s="1"/>
      <c r="H2433" s="48"/>
      <c r="K2433" s="6"/>
    </row>
    <row r="2434" customFormat="false" ht="15" hidden="false" customHeight="true" outlineLevel="0" collapsed="false">
      <c r="B2434" s="6"/>
      <c r="C2434" s="1"/>
      <c r="D2434" s="1"/>
      <c r="E2434" s="1"/>
      <c r="H2434" s="48"/>
      <c r="K2434" s="6"/>
    </row>
    <row r="2435" customFormat="false" ht="15" hidden="false" customHeight="true" outlineLevel="0" collapsed="false">
      <c r="B2435" s="6"/>
      <c r="C2435" s="1"/>
      <c r="D2435" s="1"/>
      <c r="E2435" s="1"/>
      <c r="H2435" s="48"/>
      <c r="K2435" s="6"/>
    </row>
    <row r="2436" customFormat="false" ht="15" hidden="false" customHeight="true" outlineLevel="0" collapsed="false">
      <c r="B2436" s="6"/>
      <c r="C2436" s="1"/>
      <c r="D2436" s="1"/>
      <c r="E2436" s="1"/>
      <c r="H2436" s="48"/>
      <c r="K2436" s="6"/>
    </row>
    <row r="2437" customFormat="false" ht="15" hidden="false" customHeight="true" outlineLevel="0" collapsed="false">
      <c r="B2437" s="6"/>
      <c r="C2437" s="1"/>
      <c r="D2437" s="1"/>
      <c r="E2437" s="1"/>
      <c r="H2437" s="48"/>
      <c r="K2437" s="6"/>
    </row>
    <row r="2438" customFormat="false" ht="15" hidden="false" customHeight="true" outlineLevel="0" collapsed="false">
      <c r="B2438" s="6"/>
      <c r="C2438" s="1"/>
      <c r="D2438" s="1"/>
      <c r="E2438" s="1"/>
      <c r="H2438" s="48"/>
      <c r="K2438" s="6"/>
    </row>
    <row r="2439" customFormat="false" ht="15" hidden="false" customHeight="true" outlineLevel="0" collapsed="false">
      <c r="B2439" s="6"/>
      <c r="C2439" s="1"/>
      <c r="D2439" s="1"/>
      <c r="E2439" s="1"/>
      <c r="H2439" s="48"/>
      <c r="K2439" s="6"/>
    </row>
    <row r="2440" customFormat="false" ht="15" hidden="false" customHeight="true" outlineLevel="0" collapsed="false">
      <c r="B2440" s="6"/>
      <c r="C2440" s="1"/>
      <c r="D2440" s="1"/>
      <c r="E2440" s="1"/>
      <c r="H2440" s="48"/>
      <c r="K2440" s="6"/>
    </row>
    <row r="2441" customFormat="false" ht="15" hidden="false" customHeight="true" outlineLevel="0" collapsed="false">
      <c r="B2441" s="6"/>
      <c r="C2441" s="1"/>
      <c r="D2441" s="1"/>
      <c r="E2441" s="1"/>
      <c r="H2441" s="48"/>
      <c r="K2441" s="6"/>
    </row>
    <row r="2442" customFormat="false" ht="15" hidden="false" customHeight="true" outlineLevel="0" collapsed="false">
      <c r="B2442" s="6"/>
      <c r="C2442" s="1"/>
      <c r="D2442" s="1"/>
      <c r="E2442" s="1"/>
      <c r="H2442" s="48"/>
      <c r="K2442" s="6"/>
    </row>
    <row r="2443" customFormat="false" ht="15" hidden="false" customHeight="true" outlineLevel="0" collapsed="false">
      <c r="B2443" s="6"/>
      <c r="C2443" s="1"/>
      <c r="D2443" s="1"/>
      <c r="E2443" s="1"/>
      <c r="H2443" s="48"/>
      <c r="K2443" s="6"/>
    </row>
    <row r="2444" customFormat="false" ht="15" hidden="false" customHeight="true" outlineLevel="0" collapsed="false">
      <c r="B2444" s="6"/>
      <c r="C2444" s="1"/>
      <c r="D2444" s="1"/>
      <c r="E2444" s="1"/>
      <c r="H2444" s="48"/>
      <c r="K2444" s="6"/>
    </row>
    <row r="2445" customFormat="false" ht="15" hidden="false" customHeight="true" outlineLevel="0" collapsed="false">
      <c r="B2445" s="6"/>
      <c r="C2445" s="1"/>
      <c r="D2445" s="1"/>
      <c r="E2445" s="1"/>
      <c r="H2445" s="48"/>
      <c r="K2445" s="6"/>
    </row>
    <row r="2446" customFormat="false" ht="15" hidden="false" customHeight="true" outlineLevel="0" collapsed="false">
      <c r="B2446" s="6"/>
      <c r="C2446" s="1"/>
      <c r="D2446" s="1"/>
      <c r="E2446" s="1"/>
      <c r="H2446" s="48"/>
      <c r="K2446" s="6"/>
    </row>
    <row r="2447" customFormat="false" ht="15" hidden="false" customHeight="true" outlineLevel="0" collapsed="false">
      <c r="B2447" s="6"/>
      <c r="C2447" s="1"/>
      <c r="D2447" s="1"/>
      <c r="E2447" s="1"/>
      <c r="H2447" s="48"/>
      <c r="K2447" s="6"/>
    </row>
    <row r="2448" customFormat="false" ht="15" hidden="false" customHeight="true" outlineLevel="0" collapsed="false">
      <c r="B2448" s="6"/>
      <c r="C2448" s="1"/>
      <c r="D2448" s="1"/>
      <c r="E2448" s="1"/>
      <c r="H2448" s="48"/>
      <c r="K2448" s="6"/>
    </row>
    <row r="2449" customFormat="false" ht="15" hidden="false" customHeight="true" outlineLevel="0" collapsed="false">
      <c r="B2449" s="6"/>
      <c r="C2449" s="1"/>
      <c r="D2449" s="1"/>
      <c r="E2449" s="1"/>
      <c r="H2449" s="48"/>
      <c r="K2449" s="6"/>
    </row>
    <row r="2450" customFormat="false" ht="15" hidden="false" customHeight="true" outlineLevel="0" collapsed="false">
      <c r="B2450" s="6"/>
      <c r="C2450" s="1"/>
      <c r="D2450" s="1"/>
      <c r="E2450" s="1"/>
      <c r="H2450" s="48"/>
      <c r="K2450" s="6"/>
    </row>
    <row r="2451" customFormat="false" ht="15" hidden="false" customHeight="true" outlineLevel="0" collapsed="false">
      <c r="B2451" s="6"/>
      <c r="C2451" s="1"/>
      <c r="D2451" s="1"/>
      <c r="E2451" s="1"/>
      <c r="H2451" s="48"/>
      <c r="K2451" s="6"/>
    </row>
    <row r="2452" customFormat="false" ht="15" hidden="false" customHeight="true" outlineLevel="0" collapsed="false">
      <c r="B2452" s="6"/>
      <c r="C2452" s="1"/>
      <c r="D2452" s="1"/>
      <c r="E2452" s="1"/>
      <c r="H2452" s="48"/>
      <c r="K2452" s="6"/>
    </row>
    <row r="2453" customFormat="false" ht="15" hidden="false" customHeight="true" outlineLevel="0" collapsed="false">
      <c r="B2453" s="6"/>
      <c r="C2453" s="1"/>
      <c r="D2453" s="1"/>
      <c r="E2453" s="1"/>
      <c r="H2453" s="48"/>
      <c r="K2453" s="6"/>
    </row>
    <row r="2454" customFormat="false" ht="15" hidden="false" customHeight="true" outlineLevel="0" collapsed="false">
      <c r="B2454" s="6"/>
      <c r="C2454" s="1"/>
      <c r="D2454" s="1"/>
      <c r="E2454" s="1"/>
      <c r="H2454" s="48"/>
      <c r="K2454" s="6"/>
    </row>
    <row r="2455" customFormat="false" ht="15" hidden="false" customHeight="true" outlineLevel="0" collapsed="false">
      <c r="B2455" s="6"/>
      <c r="C2455" s="1"/>
      <c r="D2455" s="1"/>
      <c r="E2455" s="1"/>
      <c r="H2455" s="48"/>
      <c r="K2455" s="6"/>
    </row>
    <row r="2456" customFormat="false" ht="15" hidden="false" customHeight="true" outlineLevel="0" collapsed="false">
      <c r="B2456" s="6"/>
      <c r="C2456" s="1"/>
      <c r="D2456" s="1"/>
      <c r="E2456" s="1"/>
      <c r="H2456" s="48"/>
      <c r="K2456" s="6"/>
    </row>
    <row r="2457" customFormat="false" ht="15" hidden="false" customHeight="true" outlineLevel="0" collapsed="false">
      <c r="B2457" s="6"/>
      <c r="C2457" s="1"/>
      <c r="D2457" s="1"/>
      <c r="E2457" s="1"/>
      <c r="H2457" s="48"/>
      <c r="K2457" s="6"/>
    </row>
    <row r="2458" customFormat="false" ht="15" hidden="false" customHeight="true" outlineLevel="0" collapsed="false">
      <c r="B2458" s="6"/>
      <c r="C2458" s="1"/>
      <c r="D2458" s="1"/>
      <c r="E2458" s="1"/>
      <c r="H2458" s="48"/>
      <c r="K2458" s="6"/>
    </row>
    <row r="2459" customFormat="false" ht="15" hidden="false" customHeight="true" outlineLevel="0" collapsed="false">
      <c r="B2459" s="6"/>
      <c r="C2459" s="1"/>
      <c r="D2459" s="1"/>
      <c r="E2459" s="1"/>
      <c r="H2459" s="48"/>
      <c r="K2459" s="6"/>
    </row>
    <row r="2460" customFormat="false" ht="15" hidden="false" customHeight="true" outlineLevel="0" collapsed="false">
      <c r="B2460" s="6"/>
      <c r="C2460" s="1"/>
      <c r="D2460" s="1"/>
      <c r="E2460" s="1"/>
      <c r="H2460" s="48"/>
      <c r="K2460" s="6"/>
    </row>
    <row r="2461" customFormat="false" ht="15" hidden="false" customHeight="true" outlineLevel="0" collapsed="false">
      <c r="B2461" s="6"/>
      <c r="C2461" s="1"/>
      <c r="D2461" s="1"/>
      <c r="E2461" s="1"/>
      <c r="H2461" s="48"/>
      <c r="K2461" s="6"/>
    </row>
    <row r="2462" customFormat="false" ht="15" hidden="false" customHeight="true" outlineLevel="0" collapsed="false">
      <c r="B2462" s="6"/>
      <c r="C2462" s="1"/>
      <c r="D2462" s="1"/>
      <c r="E2462" s="1"/>
      <c r="H2462" s="48"/>
      <c r="K2462" s="6"/>
    </row>
    <row r="2463" customFormat="false" ht="15" hidden="false" customHeight="true" outlineLevel="0" collapsed="false">
      <c r="B2463" s="6"/>
      <c r="C2463" s="1"/>
      <c r="D2463" s="1"/>
      <c r="E2463" s="1"/>
      <c r="H2463" s="48"/>
      <c r="K2463" s="6"/>
    </row>
    <row r="2464" customFormat="false" ht="15" hidden="false" customHeight="true" outlineLevel="0" collapsed="false">
      <c r="B2464" s="6"/>
      <c r="C2464" s="1"/>
      <c r="D2464" s="1"/>
      <c r="E2464" s="1"/>
      <c r="H2464" s="48"/>
      <c r="K2464" s="6"/>
    </row>
    <row r="2465" customFormat="false" ht="15" hidden="false" customHeight="true" outlineLevel="0" collapsed="false">
      <c r="B2465" s="6"/>
      <c r="C2465" s="1"/>
      <c r="D2465" s="1"/>
      <c r="E2465" s="1"/>
      <c r="H2465" s="48"/>
      <c r="K2465" s="6"/>
    </row>
    <row r="2466" customFormat="false" ht="15" hidden="false" customHeight="true" outlineLevel="0" collapsed="false">
      <c r="B2466" s="6"/>
      <c r="C2466" s="1"/>
      <c r="D2466" s="1"/>
      <c r="E2466" s="1"/>
      <c r="H2466" s="48"/>
      <c r="K2466" s="6"/>
    </row>
    <row r="2467" customFormat="false" ht="15" hidden="false" customHeight="true" outlineLevel="0" collapsed="false">
      <c r="B2467" s="6"/>
      <c r="C2467" s="1"/>
      <c r="D2467" s="1"/>
      <c r="E2467" s="1"/>
      <c r="H2467" s="48"/>
      <c r="K2467" s="6"/>
    </row>
    <row r="2468" customFormat="false" ht="15" hidden="false" customHeight="true" outlineLevel="0" collapsed="false">
      <c r="B2468" s="6"/>
      <c r="C2468" s="1"/>
      <c r="D2468" s="1"/>
      <c r="E2468" s="1"/>
      <c r="H2468" s="48"/>
      <c r="K2468" s="6"/>
    </row>
    <row r="2469" customFormat="false" ht="15" hidden="false" customHeight="true" outlineLevel="0" collapsed="false">
      <c r="B2469" s="6"/>
      <c r="C2469" s="1"/>
      <c r="D2469" s="1"/>
      <c r="E2469" s="1"/>
      <c r="H2469" s="48"/>
      <c r="K2469" s="6"/>
    </row>
    <row r="2470" customFormat="false" ht="15" hidden="false" customHeight="true" outlineLevel="0" collapsed="false">
      <c r="B2470" s="6"/>
      <c r="C2470" s="1"/>
      <c r="D2470" s="1"/>
      <c r="E2470" s="1"/>
      <c r="H2470" s="48"/>
      <c r="K2470" s="6"/>
    </row>
    <row r="2471" customFormat="false" ht="15" hidden="false" customHeight="true" outlineLevel="0" collapsed="false">
      <c r="B2471" s="6"/>
      <c r="C2471" s="1"/>
      <c r="D2471" s="1"/>
      <c r="E2471" s="1"/>
      <c r="H2471" s="48"/>
      <c r="K2471" s="6"/>
    </row>
    <row r="2472" customFormat="false" ht="15" hidden="false" customHeight="true" outlineLevel="0" collapsed="false">
      <c r="B2472" s="6"/>
      <c r="C2472" s="1"/>
      <c r="D2472" s="1"/>
      <c r="E2472" s="1"/>
      <c r="H2472" s="48"/>
      <c r="K2472" s="6"/>
    </row>
    <row r="2473" customFormat="false" ht="15" hidden="false" customHeight="true" outlineLevel="0" collapsed="false">
      <c r="B2473" s="6"/>
      <c r="C2473" s="1"/>
      <c r="D2473" s="1"/>
      <c r="E2473" s="1"/>
      <c r="H2473" s="48"/>
      <c r="K2473" s="6"/>
    </row>
    <row r="2474" customFormat="false" ht="15" hidden="false" customHeight="true" outlineLevel="0" collapsed="false">
      <c r="B2474" s="6"/>
      <c r="C2474" s="1"/>
      <c r="D2474" s="1"/>
      <c r="E2474" s="1"/>
      <c r="H2474" s="48"/>
      <c r="K2474" s="6"/>
    </row>
    <row r="2475" customFormat="false" ht="15" hidden="false" customHeight="true" outlineLevel="0" collapsed="false">
      <c r="B2475" s="6"/>
      <c r="C2475" s="1"/>
      <c r="D2475" s="1"/>
      <c r="E2475" s="1"/>
      <c r="H2475" s="48"/>
      <c r="K2475" s="6"/>
    </row>
    <row r="2476" customFormat="false" ht="15" hidden="false" customHeight="true" outlineLevel="0" collapsed="false">
      <c r="B2476" s="6"/>
      <c r="C2476" s="1"/>
      <c r="D2476" s="1"/>
      <c r="E2476" s="1"/>
      <c r="H2476" s="48"/>
      <c r="K2476" s="6"/>
    </row>
    <row r="2477" customFormat="false" ht="15" hidden="false" customHeight="true" outlineLevel="0" collapsed="false">
      <c r="B2477" s="6"/>
      <c r="C2477" s="1"/>
      <c r="D2477" s="1"/>
      <c r="E2477" s="1"/>
      <c r="H2477" s="48"/>
      <c r="K2477" s="6"/>
    </row>
    <row r="2478" customFormat="false" ht="15" hidden="false" customHeight="true" outlineLevel="0" collapsed="false">
      <c r="B2478" s="6"/>
      <c r="C2478" s="1"/>
      <c r="D2478" s="1"/>
      <c r="E2478" s="1"/>
      <c r="H2478" s="48"/>
      <c r="K2478" s="6"/>
    </row>
    <row r="2479" customFormat="false" ht="15" hidden="false" customHeight="true" outlineLevel="0" collapsed="false">
      <c r="B2479" s="6"/>
      <c r="C2479" s="1"/>
      <c r="D2479" s="1"/>
      <c r="E2479" s="1"/>
      <c r="H2479" s="48"/>
      <c r="K2479" s="6"/>
    </row>
    <row r="2480" customFormat="false" ht="15" hidden="false" customHeight="true" outlineLevel="0" collapsed="false">
      <c r="B2480" s="6"/>
      <c r="C2480" s="1"/>
      <c r="D2480" s="1"/>
      <c r="E2480" s="1"/>
      <c r="H2480" s="48"/>
      <c r="K2480" s="6"/>
    </row>
    <row r="2481" customFormat="false" ht="15" hidden="false" customHeight="true" outlineLevel="0" collapsed="false">
      <c r="B2481" s="6"/>
      <c r="C2481" s="1"/>
      <c r="D2481" s="1"/>
      <c r="E2481" s="1"/>
      <c r="H2481" s="48"/>
      <c r="K2481" s="6"/>
    </row>
    <row r="2482" customFormat="false" ht="15" hidden="false" customHeight="true" outlineLevel="0" collapsed="false">
      <c r="B2482" s="6"/>
      <c r="C2482" s="1"/>
      <c r="D2482" s="1"/>
      <c r="E2482" s="1"/>
      <c r="H2482" s="48"/>
      <c r="K2482" s="6"/>
    </row>
    <row r="2483" customFormat="false" ht="15" hidden="false" customHeight="true" outlineLevel="0" collapsed="false">
      <c r="B2483" s="6"/>
      <c r="C2483" s="1"/>
      <c r="D2483" s="1"/>
      <c r="E2483" s="1"/>
      <c r="H2483" s="48"/>
      <c r="K2483" s="6"/>
    </row>
    <row r="2484" customFormat="false" ht="15" hidden="false" customHeight="true" outlineLevel="0" collapsed="false">
      <c r="B2484" s="6"/>
      <c r="C2484" s="1"/>
      <c r="D2484" s="1"/>
      <c r="E2484" s="1"/>
      <c r="H2484" s="48"/>
      <c r="K2484" s="6"/>
    </row>
    <row r="2485" customFormat="false" ht="15" hidden="false" customHeight="true" outlineLevel="0" collapsed="false">
      <c r="B2485" s="6"/>
      <c r="C2485" s="1"/>
      <c r="D2485" s="1"/>
      <c r="E2485" s="1"/>
      <c r="H2485" s="48"/>
      <c r="K2485" s="6"/>
    </row>
    <row r="2486" customFormat="false" ht="15" hidden="false" customHeight="true" outlineLevel="0" collapsed="false">
      <c r="B2486" s="6"/>
      <c r="C2486" s="1"/>
      <c r="D2486" s="1"/>
      <c r="E2486" s="1"/>
      <c r="H2486" s="48"/>
      <c r="K2486" s="6"/>
    </row>
    <row r="2487" customFormat="false" ht="15" hidden="false" customHeight="true" outlineLevel="0" collapsed="false">
      <c r="B2487" s="6"/>
      <c r="C2487" s="1"/>
      <c r="D2487" s="1"/>
      <c r="E2487" s="1"/>
      <c r="H2487" s="48"/>
      <c r="K2487" s="6"/>
    </row>
    <row r="2488" customFormat="false" ht="15" hidden="false" customHeight="true" outlineLevel="0" collapsed="false">
      <c r="B2488" s="6"/>
      <c r="C2488" s="1"/>
      <c r="D2488" s="1"/>
      <c r="E2488" s="1"/>
      <c r="H2488" s="48"/>
      <c r="K2488" s="6"/>
    </row>
    <row r="2489" customFormat="false" ht="15" hidden="false" customHeight="true" outlineLevel="0" collapsed="false">
      <c r="B2489" s="6"/>
      <c r="C2489" s="1"/>
      <c r="D2489" s="1"/>
      <c r="E2489" s="1"/>
      <c r="H2489" s="48"/>
      <c r="K2489" s="6"/>
    </row>
    <row r="2490" customFormat="false" ht="15" hidden="false" customHeight="true" outlineLevel="0" collapsed="false">
      <c r="B2490" s="6"/>
      <c r="C2490" s="1"/>
      <c r="D2490" s="1"/>
      <c r="E2490" s="1"/>
      <c r="H2490" s="48"/>
      <c r="K2490" s="6"/>
    </row>
    <row r="2491" customFormat="false" ht="15" hidden="false" customHeight="true" outlineLevel="0" collapsed="false">
      <c r="B2491" s="6"/>
      <c r="C2491" s="1"/>
      <c r="D2491" s="1"/>
      <c r="E2491" s="1"/>
      <c r="H2491" s="48"/>
      <c r="K2491" s="6"/>
    </row>
    <row r="2492" customFormat="false" ht="15" hidden="false" customHeight="true" outlineLevel="0" collapsed="false">
      <c r="B2492" s="6"/>
      <c r="C2492" s="1"/>
      <c r="D2492" s="1"/>
      <c r="E2492" s="1"/>
      <c r="H2492" s="48"/>
      <c r="K2492" s="6"/>
    </row>
    <row r="2493" customFormat="false" ht="15" hidden="false" customHeight="true" outlineLevel="0" collapsed="false">
      <c r="B2493" s="6"/>
      <c r="C2493" s="1"/>
      <c r="D2493" s="1"/>
      <c r="E2493" s="1"/>
      <c r="H2493" s="48"/>
      <c r="K2493" s="6"/>
    </row>
    <row r="2494" customFormat="false" ht="15" hidden="false" customHeight="true" outlineLevel="0" collapsed="false">
      <c r="B2494" s="6"/>
      <c r="C2494" s="1"/>
      <c r="D2494" s="1"/>
      <c r="E2494" s="1"/>
      <c r="H2494" s="48"/>
      <c r="K2494" s="6"/>
    </row>
    <row r="2495" customFormat="false" ht="15" hidden="false" customHeight="true" outlineLevel="0" collapsed="false">
      <c r="B2495" s="6"/>
      <c r="C2495" s="1"/>
      <c r="D2495" s="1"/>
      <c r="E2495" s="1"/>
      <c r="H2495" s="48"/>
      <c r="K2495" s="6"/>
    </row>
    <row r="2496" customFormat="false" ht="15" hidden="false" customHeight="true" outlineLevel="0" collapsed="false">
      <c r="B2496" s="6"/>
      <c r="C2496" s="1"/>
      <c r="D2496" s="1"/>
      <c r="E2496" s="1"/>
      <c r="H2496" s="48"/>
      <c r="K2496" s="6"/>
    </row>
    <row r="2497" customFormat="false" ht="15" hidden="false" customHeight="true" outlineLevel="0" collapsed="false">
      <c r="B2497" s="6"/>
      <c r="C2497" s="1"/>
      <c r="D2497" s="1"/>
      <c r="E2497" s="1"/>
      <c r="H2497" s="48"/>
      <c r="K2497" s="6"/>
    </row>
    <row r="2498" customFormat="false" ht="15" hidden="false" customHeight="true" outlineLevel="0" collapsed="false">
      <c r="B2498" s="6"/>
      <c r="C2498" s="1"/>
      <c r="D2498" s="1"/>
      <c r="E2498" s="1"/>
      <c r="H2498" s="48"/>
      <c r="K2498" s="6"/>
    </row>
    <row r="2499" customFormat="false" ht="15" hidden="false" customHeight="true" outlineLevel="0" collapsed="false">
      <c r="B2499" s="6"/>
      <c r="C2499" s="1"/>
      <c r="D2499" s="1"/>
      <c r="E2499" s="1"/>
      <c r="H2499" s="48"/>
      <c r="K2499" s="6"/>
    </row>
    <row r="2500" customFormat="false" ht="15" hidden="false" customHeight="true" outlineLevel="0" collapsed="false">
      <c r="B2500" s="6"/>
      <c r="C2500" s="1"/>
      <c r="D2500" s="1"/>
      <c r="E2500" s="1"/>
      <c r="H2500" s="48"/>
      <c r="K2500" s="6"/>
    </row>
    <row r="2501" customFormat="false" ht="15" hidden="false" customHeight="true" outlineLevel="0" collapsed="false">
      <c r="B2501" s="6"/>
      <c r="C2501" s="1"/>
      <c r="D2501" s="1"/>
      <c r="E2501" s="1"/>
      <c r="H2501" s="48"/>
      <c r="K2501" s="6"/>
    </row>
    <row r="2502" customFormat="false" ht="15" hidden="false" customHeight="true" outlineLevel="0" collapsed="false">
      <c r="B2502" s="6"/>
      <c r="C2502" s="1"/>
      <c r="D2502" s="1"/>
      <c r="E2502" s="1"/>
      <c r="H2502" s="48"/>
      <c r="K2502" s="6"/>
    </row>
    <row r="2503" customFormat="false" ht="15" hidden="false" customHeight="true" outlineLevel="0" collapsed="false">
      <c r="B2503" s="6"/>
      <c r="C2503" s="1"/>
      <c r="D2503" s="1"/>
      <c r="E2503" s="1"/>
      <c r="H2503" s="48"/>
      <c r="K2503" s="6"/>
    </row>
    <row r="2504" customFormat="false" ht="15" hidden="false" customHeight="true" outlineLevel="0" collapsed="false">
      <c r="B2504" s="6"/>
      <c r="C2504" s="1"/>
      <c r="D2504" s="1"/>
      <c r="E2504" s="1"/>
      <c r="H2504" s="48"/>
      <c r="K2504" s="6"/>
    </row>
    <row r="2505" customFormat="false" ht="15" hidden="false" customHeight="true" outlineLevel="0" collapsed="false">
      <c r="B2505" s="6"/>
      <c r="C2505" s="1"/>
      <c r="D2505" s="1"/>
      <c r="E2505" s="1"/>
      <c r="H2505" s="48"/>
      <c r="K2505" s="6"/>
    </row>
    <row r="2506" customFormat="false" ht="15" hidden="false" customHeight="true" outlineLevel="0" collapsed="false">
      <c r="B2506" s="6"/>
      <c r="C2506" s="1"/>
      <c r="D2506" s="1"/>
      <c r="E2506" s="1"/>
      <c r="H2506" s="48"/>
      <c r="K2506" s="6"/>
    </row>
    <row r="2507" customFormat="false" ht="15" hidden="false" customHeight="true" outlineLevel="0" collapsed="false">
      <c r="B2507" s="6"/>
      <c r="C2507" s="1"/>
      <c r="D2507" s="1"/>
      <c r="E2507" s="1"/>
      <c r="H2507" s="48"/>
      <c r="K2507" s="6"/>
    </row>
    <row r="2508" customFormat="false" ht="15" hidden="false" customHeight="true" outlineLevel="0" collapsed="false">
      <c r="B2508" s="6"/>
      <c r="C2508" s="1"/>
      <c r="D2508" s="1"/>
      <c r="E2508" s="1"/>
      <c r="H2508" s="48"/>
      <c r="K2508" s="6"/>
    </row>
    <row r="2509" customFormat="false" ht="15" hidden="false" customHeight="true" outlineLevel="0" collapsed="false">
      <c r="B2509" s="6"/>
      <c r="C2509" s="1"/>
      <c r="D2509" s="1"/>
      <c r="E2509" s="1"/>
      <c r="H2509" s="48"/>
      <c r="K2509" s="6"/>
    </row>
    <row r="2510" customFormat="false" ht="15" hidden="false" customHeight="true" outlineLevel="0" collapsed="false">
      <c r="B2510" s="6"/>
      <c r="C2510" s="1"/>
      <c r="D2510" s="1"/>
      <c r="E2510" s="1"/>
      <c r="H2510" s="48"/>
      <c r="K2510" s="6"/>
    </row>
    <row r="2511" customFormat="false" ht="15" hidden="false" customHeight="true" outlineLevel="0" collapsed="false">
      <c r="B2511" s="6"/>
      <c r="C2511" s="1"/>
      <c r="D2511" s="1"/>
      <c r="E2511" s="1"/>
      <c r="H2511" s="48"/>
      <c r="K2511" s="6"/>
    </row>
    <row r="2512" customFormat="false" ht="15" hidden="false" customHeight="true" outlineLevel="0" collapsed="false">
      <c r="B2512" s="6"/>
      <c r="C2512" s="1"/>
      <c r="D2512" s="1"/>
      <c r="E2512" s="1"/>
      <c r="H2512" s="48"/>
      <c r="K2512" s="6"/>
    </row>
    <row r="2513" customFormat="false" ht="15" hidden="false" customHeight="true" outlineLevel="0" collapsed="false">
      <c r="B2513" s="6"/>
      <c r="C2513" s="1"/>
      <c r="D2513" s="1"/>
      <c r="E2513" s="1"/>
      <c r="H2513" s="48"/>
      <c r="K2513" s="6"/>
    </row>
    <row r="2514" customFormat="false" ht="15" hidden="false" customHeight="true" outlineLevel="0" collapsed="false">
      <c r="B2514" s="6"/>
      <c r="C2514" s="1"/>
      <c r="D2514" s="1"/>
      <c r="E2514" s="1"/>
      <c r="H2514" s="48"/>
      <c r="K2514" s="6"/>
    </row>
    <row r="2515" customFormat="false" ht="15" hidden="false" customHeight="true" outlineLevel="0" collapsed="false">
      <c r="B2515" s="6"/>
      <c r="C2515" s="1"/>
      <c r="D2515" s="1"/>
      <c r="E2515" s="1"/>
      <c r="H2515" s="48"/>
      <c r="K2515" s="6"/>
    </row>
    <row r="2516" customFormat="false" ht="15" hidden="false" customHeight="true" outlineLevel="0" collapsed="false">
      <c r="B2516" s="6"/>
      <c r="C2516" s="1"/>
      <c r="D2516" s="1"/>
      <c r="E2516" s="1"/>
      <c r="H2516" s="48"/>
      <c r="K2516" s="6"/>
    </row>
    <row r="2517" customFormat="false" ht="15" hidden="false" customHeight="true" outlineLevel="0" collapsed="false">
      <c r="B2517" s="6"/>
      <c r="C2517" s="1"/>
      <c r="D2517" s="1"/>
      <c r="E2517" s="1"/>
      <c r="H2517" s="48"/>
      <c r="K2517" s="6"/>
    </row>
    <row r="2518" customFormat="false" ht="15" hidden="false" customHeight="true" outlineLevel="0" collapsed="false">
      <c r="B2518" s="6"/>
      <c r="C2518" s="1"/>
      <c r="D2518" s="1"/>
      <c r="E2518" s="1"/>
      <c r="H2518" s="48"/>
      <c r="K2518" s="6"/>
    </row>
    <row r="2519" customFormat="false" ht="15" hidden="false" customHeight="true" outlineLevel="0" collapsed="false">
      <c r="B2519" s="6"/>
      <c r="C2519" s="1"/>
      <c r="D2519" s="1"/>
      <c r="E2519" s="1"/>
      <c r="H2519" s="48"/>
      <c r="K2519" s="6"/>
    </row>
    <row r="2520" customFormat="false" ht="15" hidden="false" customHeight="true" outlineLevel="0" collapsed="false">
      <c r="B2520" s="6"/>
      <c r="C2520" s="1"/>
      <c r="D2520" s="1"/>
      <c r="E2520" s="1"/>
      <c r="H2520" s="48"/>
      <c r="K2520" s="6"/>
    </row>
    <row r="2521" customFormat="false" ht="15" hidden="false" customHeight="true" outlineLevel="0" collapsed="false">
      <c r="B2521" s="6"/>
      <c r="C2521" s="1"/>
      <c r="D2521" s="1"/>
      <c r="E2521" s="1"/>
      <c r="H2521" s="48"/>
      <c r="K2521" s="6"/>
    </row>
    <row r="2522" customFormat="false" ht="15" hidden="false" customHeight="true" outlineLevel="0" collapsed="false">
      <c r="B2522" s="6"/>
      <c r="C2522" s="1"/>
      <c r="D2522" s="1"/>
      <c r="E2522" s="1"/>
      <c r="H2522" s="48"/>
      <c r="K2522" s="6"/>
    </row>
    <row r="2523" customFormat="false" ht="15" hidden="false" customHeight="true" outlineLevel="0" collapsed="false">
      <c r="B2523" s="6"/>
      <c r="C2523" s="1"/>
      <c r="D2523" s="1"/>
      <c r="E2523" s="1"/>
      <c r="H2523" s="48"/>
      <c r="K2523" s="6"/>
    </row>
    <row r="2524" customFormat="false" ht="15" hidden="false" customHeight="true" outlineLevel="0" collapsed="false">
      <c r="B2524" s="6"/>
      <c r="C2524" s="1"/>
      <c r="D2524" s="1"/>
      <c r="E2524" s="1"/>
      <c r="H2524" s="48"/>
      <c r="K2524" s="6"/>
    </row>
    <row r="2525" customFormat="false" ht="15" hidden="false" customHeight="true" outlineLevel="0" collapsed="false">
      <c r="B2525" s="6"/>
      <c r="C2525" s="1"/>
      <c r="D2525" s="1"/>
      <c r="E2525" s="1"/>
      <c r="H2525" s="48"/>
      <c r="K2525" s="6"/>
    </row>
    <row r="2526" customFormat="false" ht="15" hidden="false" customHeight="true" outlineLevel="0" collapsed="false">
      <c r="B2526" s="6"/>
      <c r="C2526" s="1"/>
      <c r="D2526" s="1"/>
      <c r="E2526" s="1"/>
      <c r="H2526" s="48"/>
      <c r="K2526" s="6"/>
    </row>
    <row r="2527" customFormat="false" ht="15" hidden="false" customHeight="true" outlineLevel="0" collapsed="false">
      <c r="B2527" s="6"/>
      <c r="C2527" s="1"/>
      <c r="D2527" s="1"/>
      <c r="E2527" s="1"/>
      <c r="H2527" s="48"/>
      <c r="K2527" s="6"/>
    </row>
    <row r="2528" customFormat="false" ht="15" hidden="false" customHeight="true" outlineLevel="0" collapsed="false">
      <c r="B2528" s="6"/>
      <c r="C2528" s="1"/>
      <c r="D2528" s="1"/>
      <c r="E2528" s="1"/>
      <c r="H2528" s="48"/>
      <c r="K2528" s="6"/>
    </row>
    <row r="2529" customFormat="false" ht="15" hidden="false" customHeight="true" outlineLevel="0" collapsed="false">
      <c r="B2529" s="6"/>
      <c r="C2529" s="1"/>
      <c r="D2529" s="1"/>
      <c r="E2529" s="1"/>
      <c r="H2529" s="48"/>
      <c r="K2529" s="6"/>
    </row>
    <row r="2530" customFormat="false" ht="15" hidden="false" customHeight="true" outlineLevel="0" collapsed="false">
      <c r="B2530" s="6"/>
      <c r="C2530" s="1"/>
      <c r="D2530" s="1"/>
      <c r="E2530" s="1"/>
      <c r="H2530" s="48"/>
      <c r="K2530" s="6"/>
    </row>
    <row r="2531" customFormat="false" ht="15" hidden="false" customHeight="true" outlineLevel="0" collapsed="false">
      <c r="B2531" s="6"/>
      <c r="C2531" s="1"/>
      <c r="D2531" s="1"/>
      <c r="E2531" s="1"/>
      <c r="H2531" s="48"/>
      <c r="K2531" s="6"/>
    </row>
    <row r="2532" customFormat="false" ht="15" hidden="false" customHeight="true" outlineLevel="0" collapsed="false">
      <c r="B2532" s="6"/>
      <c r="C2532" s="1"/>
      <c r="D2532" s="1"/>
      <c r="E2532" s="1"/>
      <c r="H2532" s="48"/>
      <c r="K2532" s="6"/>
    </row>
    <row r="2533" customFormat="false" ht="15" hidden="false" customHeight="true" outlineLevel="0" collapsed="false">
      <c r="B2533" s="6"/>
      <c r="C2533" s="1"/>
      <c r="D2533" s="1"/>
      <c r="E2533" s="1"/>
      <c r="H2533" s="48"/>
      <c r="K2533" s="6"/>
    </row>
    <row r="2534" customFormat="false" ht="15" hidden="false" customHeight="true" outlineLevel="0" collapsed="false">
      <c r="B2534" s="6"/>
      <c r="C2534" s="1"/>
      <c r="D2534" s="1"/>
      <c r="E2534" s="1"/>
      <c r="H2534" s="48"/>
      <c r="K2534" s="6"/>
    </row>
    <row r="2535" customFormat="false" ht="15" hidden="false" customHeight="true" outlineLevel="0" collapsed="false">
      <c r="B2535" s="6"/>
      <c r="C2535" s="1"/>
      <c r="D2535" s="1"/>
      <c r="E2535" s="1"/>
      <c r="H2535" s="48"/>
      <c r="K2535" s="6"/>
    </row>
    <row r="2536" customFormat="false" ht="15" hidden="false" customHeight="true" outlineLevel="0" collapsed="false">
      <c r="B2536" s="6"/>
      <c r="C2536" s="1"/>
      <c r="D2536" s="1"/>
      <c r="E2536" s="1"/>
      <c r="H2536" s="48"/>
      <c r="K2536" s="6"/>
    </row>
    <row r="2537" customFormat="false" ht="15" hidden="false" customHeight="true" outlineLevel="0" collapsed="false">
      <c r="B2537" s="6"/>
      <c r="C2537" s="1"/>
      <c r="D2537" s="1"/>
      <c r="E2537" s="1"/>
      <c r="H2537" s="48"/>
      <c r="K2537" s="6"/>
    </row>
    <row r="2538" customFormat="false" ht="15" hidden="false" customHeight="true" outlineLevel="0" collapsed="false">
      <c r="B2538" s="6"/>
      <c r="C2538" s="1"/>
      <c r="D2538" s="1"/>
      <c r="E2538" s="1"/>
      <c r="H2538" s="48"/>
      <c r="K2538" s="6"/>
    </row>
    <row r="2539" customFormat="false" ht="15" hidden="false" customHeight="true" outlineLevel="0" collapsed="false">
      <c r="B2539" s="6"/>
      <c r="C2539" s="1"/>
      <c r="D2539" s="1"/>
      <c r="E2539" s="1"/>
      <c r="H2539" s="48"/>
      <c r="K2539" s="6"/>
    </row>
    <row r="2540" customFormat="false" ht="15" hidden="false" customHeight="true" outlineLevel="0" collapsed="false">
      <c r="B2540" s="6"/>
      <c r="C2540" s="1"/>
      <c r="D2540" s="1"/>
      <c r="E2540" s="1"/>
      <c r="H2540" s="48"/>
      <c r="K2540" s="6"/>
    </row>
    <row r="2541" customFormat="false" ht="15" hidden="false" customHeight="true" outlineLevel="0" collapsed="false">
      <c r="B2541" s="6"/>
      <c r="C2541" s="1"/>
      <c r="D2541" s="1"/>
      <c r="E2541" s="1"/>
      <c r="H2541" s="48"/>
      <c r="K2541" s="6"/>
    </row>
    <row r="2542" customFormat="false" ht="15" hidden="false" customHeight="true" outlineLevel="0" collapsed="false">
      <c r="B2542" s="6"/>
      <c r="C2542" s="1"/>
      <c r="D2542" s="1"/>
      <c r="E2542" s="1"/>
      <c r="H2542" s="48"/>
      <c r="K2542" s="6"/>
    </row>
    <row r="2543" customFormat="false" ht="15" hidden="false" customHeight="true" outlineLevel="0" collapsed="false">
      <c r="B2543" s="6"/>
      <c r="C2543" s="1"/>
      <c r="D2543" s="1"/>
      <c r="E2543" s="1"/>
      <c r="H2543" s="48"/>
      <c r="K2543" s="6"/>
    </row>
    <row r="2544" customFormat="false" ht="15" hidden="false" customHeight="true" outlineLevel="0" collapsed="false">
      <c r="B2544" s="6"/>
      <c r="C2544" s="1"/>
      <c r="D2544" s="1"/>
      <c r="E2544" s="1"/>
      <c r="H2544" s="48"/>
      <c r="K2544" s="6"/>
    </row>
    <row r="2545" customFormat="false" ht="15" hidden="false" customHeight="true" outlineLevel="0" collapsed="false">
      <c r="B2545" s="6"/>
      <c r="C2545" s="1"/>
      <c r="D2545" s="1"/>
      <c r="E2545" s="1"/>
      <c r="H2545" s="48"/>
      <c r="K2545" s="6"/>
    </row>
    <row r="2546" customFormat="false" ht="15" hidden="false" customHeight="true" outlineLevel="0" collapsed="false">
      <c r="B2546" s="6"/>
      <c r="C2546" s="1"/>
      <c r="D2546" s="1"/>
      <c r="E2546" s="1"/>
      <c r="H2546" s="48"/>
      <c r="K2546" s="6"/>
    </row>
    <row r="2547" customFormat="false" ht="15" hidden="false" customHeight="true" outlineLevel="0" collapsed="false">
      <c r="B2547" s="6"/>
      <c r="C2547" s="1"/>
      <c r="D2547" s="1"/>
      <c r="E2547" s="1"/>
      <c r="H2547" s="48"/>
      <c r="K2547" s="6"/>
    </row>
    <row r="2548" customFormat="false" ht="15" hidden="false" customHeight="true" outlineLevel="0" collapsed="false">
      <c r="B2548" s="6"/>
      <c r="C2548" s="1"/>
      <c r="D2548" s="1"/>
      <c r="E2548" s="1"/>
      <c r="H2548" s="48"/>
      <c r="K2548" s="6"/>
    </row>
    <row r="2549" customFormat="false" ht="15" hidden="false" customHeight="true" outlineLevel="0" collapsed="false">
      <c r="B2549" s="6"/>
      <c r="C2549" s="1"/>
      <c r="D2549" s="1"/>
      <c r="E2549" s="1"/>
      <c r="H2549" s="48"/>
      <c r="K2549" s="6"/>
    </row>
    <row r="2550" customFormat="false" ht="15" hidden="false" customHeight="true" outlineLevel="0" collapsed="false">
      <c r="B2550" s="6"/>
      <c r="C2550" s="1"/>
      <c r="D2550" s="1"/>
      <c r="E2550" s="1"/>
      <c r="H2550" s="48"/>
      <c r="K2550" s="6"/>
    </row>
    <row r="2551" customFormat="false" ht="15" hidden="false" customHeight="true" outlineLevel="0" collapsed="false">
      <c r="B2551" s="6"/>
      <c r="C2551" s="1"/>
      <c r="D2551" s="1"/>
      <c r="E2551" s="1"/>
      <c r="H2551" s="48"/>
      <c r="K2551" s="6"/>
    </row>
    <row r="2552" customFormat="false" ht="15" hidden="false" customHeight="true" outlineLevel="0" collapsed="false">
      <c r="B2552" s="6"/>
      <c r="C2552" s="1"/>
      <c r="D2552" s="1"/>
      <c r="E2552" s="1"/>
      <c r="H2552" s="48"/>
      <c r="K2552" s="6"/>
    </row>
    <row r="2553" customFormat="false" ht="15" hidden="false" customHeight="true" outlineLevel="0" collapsed="false">
      <c r="B2553" s="6"/>
      <c r="C2553" s="1"/>
      <c r="D2553" s="1"/>
      <c r="E2553" s="1"/>
      <c r="H2553" s="48"/>
      <c r="K2553" s="6"/>
    </row>
    <row r="2554" customFormat="false" ht="15" hidden="false" customHeight="true" outlineLevel="0" collapsed="false">
      <c r="B2554" s="6"/>
      <c r="C2554" s="1"/>
      <c r="D2554" s="1"/>
      <c r="E2554" s="1"/>
      <c r="H2554" s="48"/>
      <c r="K2554" s="6"/>
    </row>
    <row r="2555" customFormat="false" ht="15" hidden="false" customHeight="true" outlineLevel="0" collapsed="false">
      <c r="B2555" s="6"/>
      <c r="C2555" s="1"/>
      <c r="D2555" s="1"/>
      <c r="E2555" s="1"/>
      <c r="H2555" s="48"/>
      <c r="K2555" s="6"/>
    </row>
    <row r="2556" customFormat="false" ht="15" hidden="false" customHeight="true" outlineLevel="0" collapsed="false">
      <c r="B2556" s="6"/>
      <c r="C2556" s="1"/>
      <c r="D2556" s="1"/>
      <c r="E2556" s="1"/>
      <c r="H2556" s="48"/>
      <c r="K2556" s="6"/>
    </row>
    <row r="2557" customFormat="false" ht="15" hidden="false" customHeight="true" outlineLevel="0" collapsed="false">
      <c r="B2557" s="6"/>
      <c r="C2557" s="1"/>
      <c r="D2557" s="1"/>
      <c r="E2557" s="1"/>
      <c r="H2557" s="48"/>
      <c r="K2557" s="6"/>
    </row>
    <row r="2558" customFormat="false" ht="15" hidden="false" customHeight="true" outlineLevel="0" collapsed="false">
      <c r="B2558" s="6"/>
      <c r="C2558" s="6"/>
      <c r="D2558" s="6"/>
      <c r="E2558" s="6"/>
      <c r="H2558" s="6"/>
      <c r="K2558" s="6"/>
    </row>
    <row r="2559" customFormat="false" ht="15" hidden="false" customHeight="true" outlineLevel="0" collapsed="false">
      <c r="B2559" s="6"/>
      <c r="C2559" s="6"/>
      <c r="D2559" s="6"/>
      <c r="E2559" s="6"/>
      <c r="H2559" s="6"/>
      <c r="K2559" s="6"/>
    </row>
    <row r="2560" customFormat="false" ht="15" hidden="false" customHeight="true" outlineLevel="0" collapsed="false">
      <c r="B2560" s="6"/>
      <c r="C2560" s="6"/>
      <c r="D2560" s="6"/>
      <c r="E2560" s="6"/>
      <c r="H2560" s="6"/>
      <c r="K2560" s="6"/>
    </row>
    <row r="2561" customFormat="false" ht="15" hidden="false" customHeight="true" outlineLevel="0" collapsed="false">
      <c r="B2561" s="6"/>
      <c r="C2561" s="6"/>
      <c r="D2561" s="6"/>
      <c r="E2561" s="6"/>
      <c r="H2561" s="6"/>
      <c r="K2561" s="6"/>
    </row>
    <row r="2562" customFormat="false" ht="15" hidden="false" customHeight="true" outlineLevel="0" collapsed="false">
      <c r="B2562" s="6"/>
      <c r="C2562" s="6"/>
      <c r="D2562" s="6"/>
      <c r="E2562" s="6"/>
      <c r="H2562" s="6"/>
      <c r="K2562" s="6"/>
    </row>
    <row r="2563" customFormat="false" ht="15" hidden="false" customHeight="true" outlineLevel="0" collapsed="false">
      <c r="B2563" s="6"/>
      <c r="C2563" s="6"/>
      <c r="D2563" s="6"/>
      <c r="E2563" s="6"/>
      <c r="H2563" s="6"/>
      <c r="K2563" s="6"/>
    </row>
    <row r="2564" customFormat="false" ht="15" hidden="false" customHeight="true" outlineLevel="0" collapsed="false">
      <c r="B2564" s="6"/>
      <c r="C2564" s="6"/>
      <c r="D2564" s="6"/>
      <c r="E2564" s="6"/>
      <c r="H2564" s="6"/>
      <c r="K2564" s="6"/>
    </row>
    <row r="2565" customFormat="false" ht="15" hidden="false" customHeight="true" outlineLevel="0" collapsed="false">
      <c r="B2565" s="6"/>
      <c r="C2565" s="6"/>
      <c r="D2565" s="6"/>
      <c r="E2565" s="6"/>
      <c r="H2565" s="6"/>
      <c r="K2565" s="6"/>
    </row>
    <row r="2566" customFormat="false" ht="15" hidden="false" customHeight="true" outlineLevel="0" collapsed="false">
      <c r="B2566" s="6"/>
      <c r="C2566" s="6"/>
      <c r="D2566" s="6"/>
      <c r="E2566" s="6"/>
      <c r="H2566" s="6"/>
      <c r="K2566" s="6"/>
    </row>
    <row r="2567" customFormat="false" ht="15" hidden="false" customHeight="true" outlineLevel="0" collapsed="false">
      <c r="B2567" s="6"/>
      <c r="C2567" s="6"/>
      <c r="D2567" s="6"/>
      <c r="E2567" s="6"/>
      <c r="H2567" s="6"/>
      <c r="K2567" s="6"/>
    </row>
    <row r="2568" customFormat="false" ht="15" hidden="false" customHeight="true" outlineLevel="0" collapsed="false">
      <c r="B2568" s="6"/>
      <c r="C2568" s="6"/>
      <c r="D2568" s="6"/>
      <c r="E2568" s="6"/>
      <c r="H2568" s="6"/>
      <c r="K2568" s="6"/>
    </row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77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2" width="6.43"/>
    <col collapsed="false" customWidth="true" hidden="false" outlineLevel="0" max="2" min="2" style="4" width="28.79"/>
    <col collapsed="false" customWidth="true" hidden="false" outlineLevel="0" max="3" min="3" style="2" width="6.71"/>
    <col collapsed="false" customWidth="true" hidden="false" outlineLevel="0" max="4" min="4" style="2" width="5.66"/>
    <col collapsed="false" customWidth="true" hidden="false" outlineLevel="0" max="5" min="5" style="1" width="9.57"/>
    <col collapsed="false" customWidth="true" hidden="false" outlineLevel="0" max="6" min="6" style="6" width="0.86"/>
    <col collapsed="false" customWidth="true" hidden="false" outlineLevel="0" max="7" min="7" style="2" width="6.43"/>
    <col collapsed="false" customWidth="true" hidden="false" outlineLevel="0" max="8" min="8" style="4" width="47.21"/>
    <col collapsed="false" customWidth="true" hidden="false" outlineLevel="0" max="9" min="9" style="1" width="6.71"/>
    <col collapsed="false" customWidth="true" hidden="false" outlineLevel="0" max="10" min="10" style="2" width="5.66"/>
    <col collapsed="false" customWidth="true" hidden="false" outlineLevel="0" max="11" min="11" style="1" width="9.57"/>
    <col collapsed="false" customWidth="true" hidden="false" outlineLevel="0" max="12" min="12" style="6" width="0.86"/>
    <col collapsed="false" customWidth="false" hidden="false" outlineLevel="0" max="13" min="13" style="6" width="9.14"/>
    <col collapsed="false" customWidth="false" hidden="false" outlineLevel="0" max="16379" min="18" style="6" width="9.14"/>
    <col collapsed="false" customWidth="true" hidden="false" outlineLevel="0" max="16384" min="16380" style="6" width="11.53"/>
  </cols>
  <sheetData>
    <row r="1" customFormat="false" ht="15" hidden="false" customHeight="false" outlineLevel="0" collapsed="false">
      <c r="A1" s="4"/>
      <c r="B1" s="4" t="s">
        <v>6273</v>
      </c>
      <c r="C1" s="2" t="s">
        <v>11</v>
      </c>
      <c r="D1" s="124" t="s">
        <v>7</v>
      </c>
      <c r="E1" s="2" t="s">
        <v>4904</v>
      </c>
      <c r="F1" s="29"/>
      <c r="G1" s="5"/>
      <c r="H1" s="5" t="s">
        <v>6274</v>
      </c>
      <c r="I1" s="2" t="s">
        <v>11</v>
      </c>
      <c r="J1" s="124" t="s">
        <v>7</v>
      </c>
      <c r="K1" s="2" t="s">
        <v>4904</v>
      </c>
      <c r="L1" s="29"/>
    </row>
    <row r="2" customFormat="false" ht="15" hidden="false" customHeight="false" outlineLevel="0" collapsed="false">
      <c r="A2" s="54" t="n">
        <v>1</v>
      </c>
      <c r="B2" s="6" t="s">
        <v>43</v>
      </c>
      <c r="C2" s="2" t="n">
        <v>2362</v>
      </c>
      <c r="D2" s="48" t="n">
        <v>374</v>
      </c>
      <c r="E2" s="106" t="n">
        <f aca="false">PRODUCT(C2/D2)</f>
        <v>6.31550802139037</v>
      </c>
      <c r="F2" s="79"/>
      <c r="G2" s="54" t="n">
        <v>1</v>
      </c>
      <c r="H2" s="6" t="s">
        <v>125</v>
      </c>
      <c r="I2" s="1" t="n">
        <v>1143</v>
      </c>
      <c r="J2" s="48" t="n">
        <v>154</v>
      </c>
      <c r="K2" s="106" t="n">
        <f aca="false">PRODUCT(I2/J2)</f>
        <v>7.42207792207792</v>
      </c>
      <c r="L2" s="79"/>
    </row>
    <row r="3" customFormat="false" ht="15" hidden="false" customHeight="false" outlineLevel="0" collapsed="false">
      <c r="A3" s="54" t="n">
        <v>2</v>
      </c>
      <c r="B3" s="6" t="s">
        <v>38</v>
      </c>
      <c r="C3" s="2" t="n">
        <v>2067</v>
      </c>
      <c r="D3" s="48" t="n">
        <v>453</v>
      </c>
      <c r="E3" s="106" t="n">
        <f aca="false">PRODUCT(C3/D3)</f>
        <v>4.56291390728477</v>
      </c>
      <c r="F3" s="79"/>
      <c r="G3" s="54" t="n">
        <v>2</v>
      </c>
      <c r="H3" s="6" t="s">
        <v>74</v>
      </c>
      <c r="I3" s="1" t="n">
        <v>1670</v>
      </c>
      <c r="J3" s="48" t="n">
        <v>238</v>
      </c>
      <c r="K3" s="106" t="n">
        <f aca="false">PRODUCT(I3/J3)</f>
        <v>7.01680672268908</v>
      </c>
      <c r="L3" s="79"/>
    </row>
    <row r="4" customFormat="false" ht="15" hidden="false" customHeight="false" outlineLevel="0" collapsed="false">
      <c r="A4" s="54" t="n">
        <v>3</v>
      </c>
      <c r="B4" s="6" t="s">
        <v>56</v>
      </c>
      <c r="C4" s="2" t="n">
        <v>2026</v>
      </c>
      <c r="D4" s="48" t="n">
        <v>395</v>
      </c>
      <c r="E4" s="106" t="n">
        <f aca="false">PRODUCT(C4/D4)</f>
        <v>5.12911392405063</v>
      </c>
      <c r="F4" s="79"/>
      <c r="G4" s="54" t="n">
        <v>3</v>
      </c>
      <c r="H4" s="6" t="s">
        <v>222</v>
      </c>
      <c r="I4" s="1" t="n">
        <v>1034</v>
      </c>
      <c r="J4" s="48" t="n">
        <v>156</v>
      </c>
      <c r="K4" s="106" t="n">
        <f aca="false">PRODUCT(I4/J4)</f>
        <v>6.62820512820513</v>
      </c>
      <c r="L4" s="79"/>
    </row>
    <row r="5" customFormat="false" ht="15" hidden="false" customHeight="false" outlineLevel="0" collapsed="false">
      <c r="A5" s="54" t="n">
        <v>4</v>
      </c>
      <c r="B5" s="6" t="s">
        <v>59</v>
      </c>
      <c r="C5" s="2" t="n">
        <v>2004</v>
      </c>
      <c r="D5" s="48" t="n">
        <v>346</v>
      </c>
      <c r="E5" s="106" t="n">
        <f aca="false">PRODUCT(C5/D5)</f>
        <v>5.79190751445087</v>
      </c>
      <c r="F5" s="79"/>
      <c r="G5" s="54" t="n">
        <v>4</v>
      </c>
      <c r="H5" s="6" t="s">
        <v>42</v>
      </c>
      <c r="I5" s="1" t="n">
        <v>1768</v>
      </c>
      <c r="J5" s="48" t="n">
        <v>274</v>
      </c>
      <c r="K5" s="106" t="n">
        <f aca="false">PRODUCT(I5/J5)</f>
        <v>6.45255474452555</v>
      </c>
      <c r="L5" s="79"/>
    </row>
    <row r="6" customFormat="false" ht="15" hidden="false" customHeight="false" outlineLevel="0" collapsed="false">
      <c r="A6" s="54" t="n">
        <v>5</v>
      </c>
      <c r="B6" s="6" t="s">
        <v>57</v>
      </c>
      <c r="C6" s="2" t="n">
        <v>1879</v>
      </c>
      <c r="D6" s="48" t="n">
        <v>334</v>
      </c>
      <c r="E6" s="106" t="n">
        <f aca="false">PRODUCT(C6/D6)</f>
        <v>5.62574850299401</v>
      </c>
      <c r="F6" s="79"/>
      <c r="G6" s="54" t="n">
        <v>5</v>
      </c>
      <c r="H6" s="6" t="s">
        <v>80</v>
      </c>
      <c r="I6" s="1" t="n">
        <v>1351</v>
      </c>
      <c r="J6" s="48" t="n">
        <v>213</v>
      </c>
      <c r="K6" s="106" t="n">
        <f aca="false">PRODUCT(I6/J6)</f>
        <v>6.34272300469484</v>
      </c>
      <c r="L6" s="79"/>
    </row>
    <row r="7" customFormat="false" ht="15" hidden="false" customHeight="false" outlineLevel="0" collapsed="false">
      <c r="A7" s="54" t="n">
        <v>6</v>
      </c>
      <c r="B7" s="6" t="s">
        <v>75</v>
      </c>
      <c r="C7" s="2" t="n">
        <v>1865</v>
      </c>
      <c r="D7" s="48" t="n">
        <v>327</v>
      </c>
      <c r="E7" s="106" t="n">
        <f aca="false">PRODUCT(C7/D7)</f>
        <v>5.70336391437309</v>
      </c>
      <c r="F7" s="79"/>
      <c r="G7" s="54" t="n">
        <v>6</v>
      </c>
      <c r="H7" s="6" t="s">
        <v>43</v>
      </c>
      <c r="I7" s="1" t="n">
        <v>2362</v>
      </c>
      <c r="J7" s="48" t="n">
        <v>374</v>
      </c>
      <c r="K7" s="106" t="n">
        <f aca="false">PRODUCT(I7/J7)</f>
        <v>6.31550802139037</v>
      </c>
      <c r="L7" s="79"/>
    </row>
    <row r="8" customFormat="false" ht="15" hidden="false" customHeight="false" outlineLevel="0" collapsed="false">
      <c r="A8" s="54" t="n">
        <v>7</v>
      </c>
      <c r="B8" s="6" t="s">
        <v>58</v>
      </c>
      <c r="C8" s="2" t="n">
        <v>1794</v>
      </c>
      <c r="D8" s="48" t="n">
        <v>306</v>
      </c>
      <c r="E8" s="106" t="n">
        <f aca="false">PRODUCT(C8/D8)</f>
        <v>5.86274509803922</v>
      </c>
      <c r="F8" s="79"/>
      <c r="G8" s="54" t="n">
        <v>7</v>
      </c>
      <c r="H8" s="6" t="s">
        <v>100</v>
      </c>
      <c r="I8" s="1" t="n">
        <v>1672</v>
      </c>
      <c r="J8" s="48" t="n">
        <v>267</v>
      </c>
      <c r="K8" s="106" t="n">
        <f aca="false">PRODUCT(I8/J8)</f>
        <v>6.2621722846442</v>
      </c>
      <c r="L8" s="79"/>
    </row>
    <row r="9" customFormat="false" ht="15" hidden="false" customHeight="false" outlineLevel="0" collapsed="false">
      <c r="A9" s="54" t="n">
        <v>8</v>
      </c>
      <c r="B9" s="6" t="s">
        <v>42</v>
      </c>
      <c r="C9" s="2" t="n">
        <v>1768</v>
      </c>
      <c r="D9" s="48" t="n">
        <v>274</v>
      </c>
      <c r="E9" s="106" t="n">
        <f aca="false">PRODUCT(C9/D9)</f>
        <v>6.45255474452555</v>
      </c>
      <c r="F9" s="79"/>
      <c r="G9" s="54" t="n">
        <v>8</v>
      </c>
      <c r="H9" s="6" t="s">
        <v>151</v>
      </c>
      <c r="I9" s="1" t="n">
        <v>1268</v>
      </c>
      <c r="J9" s="48" t="n">
        <v>212</v>
      </c>
      <c r="K9" s="106" t="n">
        <f aca="false">PRODUCT(I9/J9)</f>
        <v>5.9811320754717</v>
      </c>
      <c r="L9" s="79"/>
    </row>
    <row r="10" customFormat="false" ht="15" hidden="false" customHeight="false" outlineLevel="0" collapsed="false">
      <c r="A10" s="54" t="n">
        <v>9</v>
      </c>
      <c r="B10" s="6" t="s">
        <v>66</v>
      </c>
      <c r="C10" s="2" t="n">
        <v>1757</v>
      </c>
      <c r="D10" s="48" t="n">
        <v>312</v>
      </c>
      <c r="E10" s="106" t="n">
        <f aca="false">PRODUCT(C10/D10)</f>
        <v>5.63141025641026</v>
      </c>
      <c r="F10" s="79"/>
      <c r="G10" s="54" t="n">
        <v>9</v>
      </c>
      <c r="H10" s="6" t="s">
        <v>58</v>
      </c>
      <c r="I10" s="1" t="n">
        <v>1794</v>
      </c>
      <c r="J10" s="48" t="n">
        <v>306</v>
      </c>
      <c r="K10" s="106" t="n">
        <f aca="false">PRODUCT(I10/J10)</f>
        <v>5.86274509803922</v>
      </c>
      <c r="L10" s="79"/>
    </row>
    <row r="11" customFormat="false" ht="15" hidden="false" customHeight="false" outlineLevel="0" collapsed="false">
      <c r="A11" s="54" t="n">
        <v>10</v>
      </c>
      <c r="B11" s="6" t="s">
        <v>49</v>
      </c>
      <c r="C11" s="2" t="n">
        <v>1730</v>
      </c>
      <c r="D11" s="48" t="n">
        <v>410</v>
      </c>
      <c r="E11" s="106" t="n">
        <f aca="false">PRODUCT(C11/D11)</f>
        <v>4.21951219512195</v>
      </c>
      <c r="F11" s="79"/>
      <c r="G11" s="54" t="n">
        <v>10</v>
      </c>
      <c r="H11" s="6" t="s">
        <v>59</v>
      </c>
      <c r="I11" s="1" t="n">
        <v>2004</v>
      </c>
      <c r="J11" s="48" t="n">
        <v>346</v>
      </c>
      <c r="K11" s="106" t="n">
        <f aca="false">PRODUCT(I11/J11)</f>
        <v>5.79190751445087</v>
      </c>
      <c r="L11" s="79"/>
    </row>
    <row r="12" customFormat="false" ht="15" hidden="false" customHeight="false" outlineLevel="0" collapsed="false">
      <c r="A12" s="54" t="n">
        <v>11</v>
      </c>
      <c r="B12" s="6" t="s">
        <v>93</v>
      </c>
      <c r="C12" s="2" t="n">
        <v>1701</v>
      </c>
      <c r="D12" s="48" t="n">
        <v>345</v>
      </c>
      <c r="E12" s="106" t="n">
        <f aca="false">PRODUCT(C12/D12)</f>
        <v>4.9304347826087</v>
      </c>
      <c r="F12" s="79"/>
      <c r="G12" s="54" t="n">
        <v>11</v>
      </c>
      <c r="H12" s="6" t="s">
        <v>173</v>
      </c>
      <c r="I12" s="1" t="n">
        <v>1415</v>
      </c>
      <c r="J12" s="48" t="n">
        <v>247</v>
      </c>
      <c r="K12" s="106" t="n">
        <f aca="false">PRODUCT(I12/J12)</f>
        <v>5.72874493927126</v>
      </c>
      <c r="L12" s="79"/>
    </row>
    <row r="13" customFormat="false" ht="15" hidden="false" customHeight="false" outlineLevel="0" collapsed="false">
      <c r="A13" s="54" t="n">
        <v>12</v>
      </c>
      <c r="B13" s="6" t="s">
        <v>100</v>
      </c>
      <c r="C13" s="2" t="n">
        <v>1672</v>
      </c>
      <c r="D13" s="48" t="n">
        <v>267</v>
      </c>
      <c r="E13" s="106" t="n">
        <f aca="false">PRODUCT(C13/D13)</f>
        <v>6.2621722846442</v>
      </c>
      <c r="F13" s="79"/>
      <c r="G13" s="54" t="n">
        <v>12</v>
      </c>
      <c r="H13" s="6" t="s">
        <v>75</v>
      </c>
      <c r="I13" s="1" t="n">
        <v>1865</v>
      </c>
      <c r="J13" s="48" t="n">
        <v>327</v>
      </c>
      <c r="K13" s="106" t="n">
        <f aca="false">PRODUCT(I13/J13)</f>
        <v>5.70336391437309</v>
      </c>
      <c r="L13" s="79"/>
    </row>
    <row r="14" customFormat="false" ht="15" hidden="false" customHeight="false" outlineLevel="0" collapsed="false">
      <c r="A14" s="54" t="n">
        <v>13</v>
      </c>
      <c r="B14" s="6" t="s">
        <v>74</v>
      </c>
      <c r="C14" s="2" t="n">
        <v>1670</v>
      </c>
      <c r="D14" s="48" t="n">
        <v>238</v>
      </c>
      <c r="E14" s="106" t="n">
        <f aca="false">PRODUCT(C14/D14)</f>
        <v>7.01680672268908</v>
      </c>
      <c r="F14" s="79"/>
      <c r="G14" s="54" t="n">
        <v>13</v>
      </c>
      <c r="H14" s="6" t="s">
        <v>224</v>
      </c>
      <c r="I14" s="1" t="n">
        <v>912</v>
      </c>
      <c r="J14" s="48" t="n">
        <v>161</v>
      </c>
      <c r="K14" s="106" t="n">
        <f aca="false">PRODUCT(I14/J14)</f>
        <v>5.66459627329193</v>
      </c>
      <c r="L14" s="79"/>
    </row>
    <row r="15" customFormat="false" ht="15" hidden="false" customHeight="false" outlineLevel="0" collapsed="false">
      <c r="A15" s="54" t="n">
        <v>14</v>
      </c>
      <c r="B15" s="6" t="s">
        <v>105</v>
      </c>
      <c r="C15" s="2" t="n">
        <v>1608</v>
      </c>
      <c r="D15" s="48" t="n">
        <v>339</v>
      </c>
      <c r="E15" s="106" t="n">
        <f aca="false">PRODUCT(C15/D15)</f>
        <v>4.74336283185841</v>
      </c>
      <c r="F15" s="79"/>
      <c r="G15" s="54" t="n">
        <v>14</v>
      </c>
      <c r="H15" s="6" t="s">
        <v>230</v>
      </c>
      <c r="I15" s="1" t="n">
        <v>1237</v>
      </c>
      <c r="J15" s="48" t="n">
        <v>219</v>
      </c>
      <c r="K15" s="106" t="n">
        <f aca="false">PRODUCT(I15/J15)</f>
        <v>5.64840182648402</v>
      </c>
      <c r="L15" s="79"/>
    </row>
    <row r="16" customFormat="false" ht="15" hidden="false" customHeight="false" outlineLevel="0" collapsed="false">
      <c r="A16" s="54" t="n">
        <v>15</v>
      </c>
      <c r="B16" s="6" t="s">
        <v>121</v>
      </c>
      <c r="C16" s="2" t="n">
        <v>1607</v>
      </c>
      <c r="D16" s="48" t="n">
        <v>304</v>
      </c>
      <c r="E16" s="106" t="n">
        <f aca="false">PRODUCT(C16/D16)</f>
        <v>5.28618421052632</v>
      </c>
      <c r="F16" s="79"/>
      <c r="G16" s="54" t="n">
        <v>15</v>
      </c>
      <c r="H16" s="6" t="s">
        <v>66</v>
      </c>
      <c r="I16" s="1" t="n">
        <v>1757</v>
      </c>
      <c r="J16" s="48" t="n">
        <v>312</v>
      </c>
      <c r="K16" s="106" t="n">
        <f aca="false">PRODUCT(I16/J16)</f>
        <v>5.63141025641026</v>
      </c>
      <c r="L16" s="79"/>
    </row>
    <row r="17" customFormat="false" ht="15" hidden="false" customHeight="false" outlineLevel="0" collapsed="false">
      <c r="A17" s="54" t="n">
        <v>16</v>
      </c>
      <c r="B17" s="6" t="s">
        <v>123</v>
      </c>
      <c r="C17" s="2" t="n">
        <v>1601</v>
      </c>
      <c r="D17" s="48" t="n">
        <v>294</v>
      </c>
      <c r="E17" s="106" t="n">
        <f aca="false">PRODUCT(C17/D17)</f>
        <v>5.44557823129252</v>
      </c>
      <c r="F17" s="79"/>
      <c r="G17" s="54" t="n">
        <v>16</v>
      </c>
      <c r="H17" s="6" t="s">
        <v>57</v>
      </c>
      <c r="I17" s="1" t="n">
        <v>1879</v>
      </c>
      <c r="J17" s="48" t="n">
        <v>334</v>
      </c>
      <c r="K17" s="106" t="n">
        <f aca="false">PRODUCT(I17/J17)</f>
        <v>5.62574850299401</v>
      </c>
      <c r="L17" s="79"/>
    </row>
    <row r="18" customFormat="false" ht="15" hidden="false" customHeight="false" outlineLevel="0" collapsed="false">
      <c r="A18" s="54" t="n">
        <v>17</v>
      </c>
      <c r="B18" s="6" t="s">
        <v>104</v>
      </c>
      <c r="C18" s="2" t="n">
        <v>1583</v>
      </c>
      <c r="D18" s="48" t="n">
        <v>330</v>
      </c>
      <c r="E18" s="106" t="n">
        <f aca="false">PRODUCT(C18/D18)</f>
        <v>4.7969696969697</v>
      </c>
      <c r="F18" s="79"/>
      <c r="G18" s="54" t="n">
        <v>17</v>
      </c>
      <c r="H18" s="6" t="s">
        <v>51</v>
      </c>
      <c r="I18" s="1" t="n">
        <v>1582</v>
      </c>
      <c r="J18" s="48" t="n">
        <v>282</v>
      </c>
      <c r="K18" s="106" t="n">
        <f aca="false">PRODUCT(I18/J18)</f>
        <v>5.60992907801419</v>
      </c>
      <c r="L18" s="79"/>
    </row>
    <row r="19" customFormat="false" ht="15" hidden="false" customHeight="false" outlineLevel="0" collapsed="false">
      <c r="A19" s="54" t="n">
        <v>18</v>
      </c>
      <c r="B19" s="6" t="s">
        <v>51</v>
      </c>
      <c r="C19" s="2" t="n">
        <v>1582</v>
      </c>
      <c r="D19" s="48" t="n">
        <v>282</v>
      </c>
      <c r="E19" s="106" t="n">
        <f aca="false">PRODUCT(C19/D19)</f>
        <v>5.60992907801419</v>
      </c>
      <c r="F19" s="79"/>
      <c r="G19" s="54" t="n">
        <v>18</v>
      </c>
      <c r="H19" s="6" t="s">
        <v>314</v>
      </c>
      <c r="I19" s="1" t="n">
        <v>1124</v>
      </c>
      <c r="J19" s="48" t="n">
        <v>201</v>
      </c>
      <c r="K19" s="106" t="n">
        <f aca="false">PRODUCT(I19/J19)</f>
        <v>5.59203980099503</v>
      </c>
      <c r="L19" s="79"/>
    </row>
    <row r="20" customFormat="false" ht="15" hidden="false" customHeight="false" outlineLevel="0" collapsed="false">
      <c r="A20" s="54" t="n">
        <v>19</v>
      </c>
      <c r="B20" s="6" t="s">
        <v>79</v>
      </c>
      <c r="C20" s="2" t="n">
        <v>1565</v>
      </c>
      <c r="D20" s="48" t="n">
        <v>350</v>
      </c>
      <c r="E20" s="106" t="n">
        <f aca="false">PRODUCT(C20/D20)</f>
        <v>4.47142857142857</v>
      </c>
      <c r="F20" s="79"/>
      <c r="G20" s="54" t="n">
        <v>19</v>
      </c>
      <c r="H20" s="6" t="s">
        <v>136</v>
      </c>
      <c r="I20" s="1" t="n">
        <v>1514</v>
      </c>
      <c r="J20" s="48" t="n">
        <v>271</v>
      </c>
      <c r="K20" s="106" t="n">
        <f aca="false">PRODUCT(I20/J20)</f>
        <v>5.58671586715867</v>
      </c>
      <c r="L20" s="79"/>
    </row>
    <row r="21" customFormat="false" ht="15" hidden="false" customHeight="false" outlineLevel="0" collapsed="false">
      <c r="A21" s="54" t="n">
        <v>20</v>
      </c>
      <c r="B21" s="6" t="s">
        <v>136</v>
      </c>
      <c r="C21" s="2" t="n">
        <v>1514</v>
      </c>
      <c r="D21" s="48" t="n">
        <v>271</v>
      </c>
      <c r="E21" s="106" t="n">
        <f aca="false">PRODUCT(C21/D21)</f>
        <v>5.58671586715867</v>
      </c>
      <c r="F21" s="79"/>
      <c r="G21" s="54" t="n">
        <v>20</v>
      </c>
      <c r="H21" s="6" t="s">
        <v>81</v>
      </c>
      <c r="I21" s="1" t="n">
        <v>1502</v>
      </c>
      <c r="J21" s="48" t="n">
        <v>269</v>
      </c>
      <c r="K21" s="106" t="n">
        <f aca="false">PRODUCT(I21/J21)</f>
        <v>5.58364312267658</v>
      </c>
      <c r="L21" s="79"/>
    </row>
    <row r="22" customFormat="false" ht="15" hidden="false" customHeight="false" outlineLevel="0" collapsed="false">
      <c r="A22" s="54" t="n">
        <v>21</v>
      </c>
      <c r="B22" s="6" t="s">
        <v>81</v>
      </c>
      <c r="C22" s="2" t="n">
        <v>1502</v>
      </c>
      <c r="D22" s="48" t="n">
        <v>269</v>
      </c>
      <c r="E22" s="106" t="n">
        <f aca="false">PRODUCT(C22/D22)</f>
        <v>5.58364312267658</v>
      </c>
      <c r="F22" s="79"/>
      <c r="G22" s="54" t="n">
        <v>21</v>
      </c>
      <c r="H22" s="6" t="s">
        <v>152</v>
      </c>
      <c r="I22" s="1" t="n">
        <v>1483</v>
      </c>
      <c r="J22" s="48" t="n">
        <v>268</v>
      </c>
      <c r="K22" s="106" t="n">
        <f aca="false">PRODUCT(I22/J22)</f>
        <v>5.53358208955224</v>
      </c>
      <c r="L22" s="79"/>
    </row>
    <row r="23" customFormat="false" ht="15" hidden="false" customHeight="false" outlineLevel="0" collapsed="false">
      <c r="A23" s="54" t="n">
        <v>22</v>
      </c>
      <c r="B23" s="6" t="s">
        <v>69</v>
      </c>
      <c r="C23" s="2" t="n">
        <v>1488</v>
      </c>
      <c r="D23" s="48" t="n">
        <v>326</v>
      </c>
      <c r="E23" s="106" t="n">
        <f aca="false">PRODUCT(C23/D23)</f>
        <v>4.56441717791411</v>
      </c>
      <c r="F23" s="79"/>
      <c r="G23" s="54" t="n">
        <v>22</v>
      </c>
      <c r="H23" s="6" t="s">
        <v>123</v>
      </c>
      <c r="I23" s="1" t="n">
        <v>1601</v>
      </c>
      <c r="J23" s="48" t="n">
        <v>294</v>
      </c>
      <c r="K23" s="106" t="n">
        <f aca="false">PRODUCT(I23/J23)</f>
        <v>5.44557823129252</v>
      </c>
      <c r="L23" s="79"/>
    </row>
    <row r="24" customFormat="false" ht="15" hidden="false" customHeight="false" outlineLevel="0" collapsed="false">
      <c r="A24" s="54" t="n">
        <v>23</v>
      </c>
      <c r="B24" s="6" t="s">
        <v>152</v>
      </c>
      <c r="C24" s="2" t="n">
        <v>1483</v>
      </c>
      <c r="D24" s="48" t="n">
        <v>268</v>
      </c>
      <c r="E24" s="106" t="n">
        <f aca="false">PRODUCT(C24/D24)</f>
        <v>5.53358208955224</v>
      </c>
      <c r="F24" s="79"/>
      <c r="G24" s="54" t="n">
        <v>23</v>
      </c>
      <c r="H24" s="6" t="s">
        <v>208</v>
      </c>
      <c r="I24" s="1" t="n">
        <v>951</v>
      </c>
      <c r="J24" s="48" t="n">
        <v>176</v>
      </c>
      <c r="K24" s="106" t="n">
        <f aca="false">PRODUCT(I24/J24)</f>
        <v>5.40340909090909</v>
      </c>
      <c r="L24" s="79"/>
    </row>
    <row r="25" customFormat="false" ht="15" hidden="false" customHeight="false" outlineLevel="0" collapsed="false">
      <c r="A25" s="54" t="n">
        <v>24</v>
      </c>
      <c r="B25" s="6" t="s">
        <v>101</v>
      </c>
      <c r="C25" s="2" t="n">
        <v>1469</v>
      </c>
      <c r="D25" s="48" t="n">
        <v>294</v>
      </c>
      <c r="E25" s="106" t="n">
        <f aca="false">PRODUCT(C25/D25)</f>
        <v>4.99659863945578</v>
      </c>
      <c r="F25" s="79"/>
      <c r="G25" s="54" t="n">
        <v>24</v>
      </c>
      <c r="H25" s="6" t="s">
        <v>261</v>
      </c>
      <c r="I25" s="1" t="n">
        <v>1005</v>
      </c>
      <c r="J25" s="48" t="n">
        <v>186</v>
      </c>
      <c r="K25" s="106" t="n">
        <f aca="false">PRODUCT(I25/J25)</f>
        <v>5.40322580645161</v>
      </c>
      <c r="L25" s="79"/>
    </row>
    <row r="26" customFormat="false" ht="15" hidden="false" customHeight="false" outlineLevel="0" collapsed="false">
      <c r="A26" s="54" t="n">
        <v>25</v>
      </c>
      <c r="B26" s="6" t="s">
        <v>102</v>
      </c>
      <c r="C26" s="2" t="n">
        <v>1464</v>
      </c>
      <c r="D26" s="48" t="n">
        <v>278</v>
      </c>
      <c r="E26" s="106" t="n">
        <f aca="false">PRODUCT(C26/D26)</f>
        <v>5.26618705035971</v>
      </c>
      <c r="F26" s="79"/>
      <c r="G26" s="54" t="n">
        <v>25</v>
      </c>
      <c r="H26" s="6" t="s">
        <v>179</v>
      </c>
      <c r="I26" s="1" t="n">
        <v>1278</v>
      </c>
      <c r="J26" s="48" t="n">
        <v>237</v>
      </c>
      <c r="K26" s="106" t="n">
        <f aca="false">PRODUCT(I26/J26)</f>
        <v>5.39240506329114</v>
      </c>
      <c r="L26" s="79"/>
    </row>
    <row r="27" customFormat="false" ht="15" hidden="false" customHeight="false" outlineLevel="0" collapsed="false">
      <c r="A27" s="54" t="n">
        <v>26</v>
      </c>
      <c r="B27" s="6" t="s">
        <v>85</v>
      </c>
      <c r="C27" s="2" t="n">
        <v>1432</v>
      </c>
      <c r="D27" s="48" t="n">
        <v>309</v>
      </c>
      <c r="E27" s="106" t="n">
        <f aca="false">PRODUCT(C27/D27)</f>
        <v>4.63430420711974</v>
      </c>
      <c r="F27" s="79"/>
      <c r="G27" s="54" t="n">
        <v>26</v>
      </c>
      <c r="H27" s="6" t="s">
        <v>229</v>
      </c>
      <c r="I27" s="1" t="n">
        <v>1347</v>
      </c>
      <c r="J27" s="48" t="n">
        <v>251</v>
      </c>
      <c r="K27" s="106" t="n">
        <f aca="false">PRODUCT(I27/J27)</f>
        <v>5.36653386454183</v>
      </c>
      <c r="L27" s="79"/>
    </row>
    <row r="28" customFormat="false" ht="15" hidden="false" customHeight="false" outlineLevel="0" collapsed="false">
      <c r="A28" s="54" t="n">
        <v>27</v>
      </c>
      <c r="B28" s="6" t="s">
        <v>119</v>
      </c>
      <c r="C28" s="2" t="n">
        <v>1426</v>
      </c>
      <c r="D28" s="48" t="n">
        <v>293</v>
      </c>
      <c r="E28" s="106" t="n">
        <f aca="false">PRODUCT(C28/D28)</f>
        <v>4.86689419795222</v>
      </c>
      <c r="F28" s="79"/>
      <c r="G28" s="54" t="n">
        <v>27</v>
      </c>
      <c r="H28" s="6" t="s">
        <v>283</v>
      </c>
      <c r="I28" s="1" t="n">
        <v>859</v>
      </c>
      <c r="J28" s="48" t="n">
        <v>161</v>
      </c>
      <c r="K28" s="106" t="n">
        <f aca="false">PRODUCT(I28/J28)</f>
        <v>5.33540372670807</v>
      </c>
      <c r="L28" s="79"/>
    </row>
    <row r="29" customFormat="false" ht="15" hidden="false" customHeight="false" outlineLevel="0" collapsed="false">
      <c r="A29" s="54" t="n">
        <v>28</v>
      </c>
      <c r="B29" s="6" t="s">
        <v>173</v>
      </c>
      <c r="C29" s="2" t="n">
        <v>1415</v>
      </c>
      <c r="D29" s="48" t="n">
        <v>247</v>
      </c>
      <c r="E29" s="106" t="n">
        <f aca="false">PRODUCT(C29/D29)</f>
        <v>5.72874493927126</v>
      </c>
      <c r="F29" s="79"/>
      <c r="G29" s="54" t="n">
        <v>28</v>
      </c>
      <c r="H29" s="6" t="s">
        <v>153</v>
      </c>
      <c r="I29" s="1" t="n">
        <v>695</v>
      </c>
      <c r="J29" s="48" t="n">
        <v>131</v>
      </c>
      <c r="K29" s="106" t="n">
        <f aca="false">PRODUCT(I29/J29)</f>
        <v>5.30534351145038</v>
      </c>
      <c r="L29" s="79"/>
    </row>
    <row r="30" customFormat="false" ht="15" hidden="false" customHeight="false" outlineLevel="0" collapsed="false">
      <c r="A30" s="54" t="n">
        <v>29</v>
      </c>
      <c r="B30" s="6" t="s">
        <v>63</v>
      </c>
      <c r="C30" s="2" t="n">
        <v>1407</v>
      </c>
      <c r="D30" s="48" t="n">
        <v>377</v>
      </c>
      <c r="E30" s="106" t="n">
        <f aca="false">PRODUCT(C30/D30)</f>
        <v>3.73209549071618</v>
      </c>
      <c r="F30" s="79"/>
      <c r="G30" s="54" t="n">
        <v>29</v>
      </c>
      <c r="H30" s="6" t="s">
        <v>121</v>
      </c>
      <c r="I30" s="1" t="n">
        <v>1607</v>
      </c>
      <c r="J30" s="48" t="n">
        <v>304</v>
      </c>
      <c r="K30" s="106" t="n">
        <f aca="false">PRODUCT(I30/J30)</f>
        <v>5.28618421052632</v>
      </c>
      <c r="L30" s="79"/>
    </row>
    <row r="31" customFormat="false" ht="15" hidden="false" customHeight="false" outlineLevel="0" collapsed="false">
      <c r="A31" s="54" t="n">
        <v>30</v>
      </c>
      <c r="B31" s="6" t="s">
        <v>201</v>
      </c>
      <c r="C31" s="2" t="n">
        <v>1399</v>
      </c>
      <c r="D31" s="48" t="n">
        <v>275</v>
      </c>
      <c r="E31" s="106" t="n">
        <f aca="false">PRODUCT(C31/D31)</f>
        <v>5.08727272727273</v>
      </c>
      <c r="F31" s="79"/>
      <c r="G31" s="54" t="n">
        <v>30</v>
      </c>
      <c r="H31" s="6" t="s">
        <v>102</v>
      </c>
      <c r="I31" s="1" t="n">
        <v>1464</v>
      </c>
      <c r="J31" s="48" t="n">
        <v>278</v>
      </c>
      <c r="K31" s="106" t="n">
        <f aca="false">PRODUCT(I31/J31)</f>
        <v>5.26618705035971</v>
      </c>
      <c r="L31" s="79"/>
    </row>
    <row r="32" customFormat="false" ht="15" hidden="false" customHeight="false" outlineLevel="0" collapsed="false">
      <c r="A32" s="54" t="n">
        <v>31</v>
      </c>
      <c r="B32" s="6" t="s">
        <v>190</v>
      </c>
      <c r="C32" s="2" t="n">
        <v>1384</v>
      </c>
      <c r="D32" s="48" t="n">
        <v>280</v>
      </c>
      <c r="E32" s="106" t="n">
        <f aca="false">PRODUCT(C32/D32)</f>
        <v>4.94285714285714</v>
      </c>
      <c r="F32" s="79"/>
      <c r="G32" s="54" t="n">
        <v>31</v>
      </c>
      <c r="H32" s="6" t="s">
        <v>319</v>
      </c>
      <c r="I32" s="1" t="n">
        <v>1121</v>
      </c>
      <c r="J32" s="48" t="n">
        <v>213</v>
      </c>
      <c r="K32" s="106" t="n">
        <f aca="false">PRODUCT(I32/J32)</f>
        <v>5.26291079812207</v>
      </c>
      <c r="L32" s="79"/>
    </row>
    <row r="33" customFormat="false" ht="15" hidden="false" customHeight="false" outlineLevel="0" collapsed="false">
      <c r="A33" s="54" t="n">
        <v>32</v>
      </c>
      <c r="B33" s="6" t="s">
        <v>64</v>
      </c>
      <c r="C33" s="2" t="n">
        <v>1375</v>
      </c>
      <c r="D33" s="48" t="n">
        <v>287</v>
      </c>
      <c r="E33" s="106" t="n">
        <f aca="false">PRODUCT(C33/D33)</f>
        <v>4.79094076655052</v>
      </c>
      <c r="F33" s="79"/>
      <c r="G33" s="54" t="n">
        <v>32</v>
      </c>
      <c r="H33" s="6" t="s">
        <v>352</v>
      </c>
      <c r="I33" s="1" t="n">
        <v>984</v>
      </c>
      <c r="J33" s="48" t="n">
        <v>187</v>
      </c>
      <c r="K33" s="106" t="n">
        <f aca="false">PRODUCT(I33/J33)</f>
        <v>5.2620320855615</v>
      </c>
      <c r="L33" s="79"/>
    </row>
    <row r="34" customFormat="false" ht="15" hidden="false" customHeight="false" outlineLevel="0" collapsed="false">
      <c r="A34" s="54" t="n">
        <v>33</v>
      </c>
      <c r="B34" s="6" t="s">
        <v>217</v>
      </c>
      <c r="C34" s="2" t="n">
        <v>1354</v>
      </c>
      <c r="D34" s="48" t="n">
        <v>271</v>
      </c>
      <c r="E34" s="106" t="n">
        <f aca="false">PRODUCT(C34/D34)</f>
        <v>4.99630996309963</v>
      </c>
      <c r="F34" s="79"/>
      <c r="G34" s="54" t="n">
        <v>33</v>
      </c>
      <c r="H34" s="6" t="s">
        <v>252</v>
      </c>
      <c r="I34" s="1" t="n">
        <v>1134</v>
      </c>
      <c r="J34" s="48" t="n">
        <v>216</v>
      </c>
      <c r="K34" s="106" t="n">
        <f aca="false">PRODUCT(I34/J34)</f>
        <v>5.25</v>
      </c>
      <c r="L34" s="79"/>
    </row>
    <row r="35" customFormat="false" ht="15" hidden="false" customHeight="false" outlineLevel="0" collapsed="false">
      <c r="A35" s="54" t="n">
        <v>34</v>
      </c>
      <c r="B35" s="6" t="s">
        <v>65</v>
      </c>
      <c r="C35" s="2" t="n">
        <v>1352</v>
      </c>
      <c r="D35" s="48" t="n">
        <v>341</v>
      </c>
      <c r="E35" s="106" t="n">
        <f aca="false">PRODUCT(C35/D35)</f>
        <v>3.96480938416422</v>
      </c>
      <c r="F35" s="79"/>
      <c r="G35" s="54" t="n">
        <v>34</v>
      </c>
      <c r="H35" s="6" t="s">
        <v>338</v>
      </c>
      <c r="I35" s="1" t="n">
        <v>1092</v>
      </c>
      <c r="J35" s="48" t="n">
        <v>208</v>
      </c>
      <c r="K35" s="106" t="n">
        <f aca="false">PRODUCT(I35/J35)</f>
        <v>5.25</v>
      </c>
      <c r="L35" s="79"/>
    </row>
    <row r="36" customFormat="false" ht="15" hidden="false" customHeight="false" outlineLevel="0" collapsed="false">
      <c r="A36" s="54" t="n">
        <v>35</v>
      </c>
      <c r="B36" s="6" t="s">
        <v>80</v>
      </c>
      <c r="C36" s="2" t="n">
        <v>1351</v>
      </c>
      <c r="D36" s="48" t="n">
        <v>213</v>
      </c>
      <c r="E36" s="106" t="n">
        <f aca="false">PRODUCT(C36/D36)</f>
        <v>6.34272300469484</v>
      </c>
      <c r="F36" s="79"/>
      <c r="G36" s="54" t="n">
        <v>35</v>
      </c>
      <c r="H36" s="6" t="s">
        <v>372</v>
      </c>
      <c r="I36" s="1" t="n">
        <v>779</v>
      </c>
      <c r="J36" s="48" t="n">
        <v>149</v>
      </c>
      <c r="K36" s="106" t="n">
        <f aca="false">PRODUCT(I36/J36)</f>
        <v>5.22818791946309</v>
      </c>
      <c r="L36" s="79"/>
    </row>
    <row r="37" customFormat="false" ht="15" hidden="false" customHeight="false" outlineLevel="0" collapsed="false">
      <c r="A37" s="54" t="n">
        <v>36</v>
      </c>
      <c r="B37" s="6" t="s">
        <v>229</v>
      </c>
      <c r="C37" s="2" t="n">
        <v>1347</v>
      </c>
      <c r="D37" s="48" t="n">
        <v>251</v>
      </c>
      <c r="E37" s="106" t="n">
        <f aca="false">PRODUCT(C37/D37)</f>
        <v>5.36653386454183</v>
      </c>
      <c r="F37" s="79"/>
      <c r="G37" s="54" t="n">
        <v>36</v>
      </c>
      <c r="H37" s="6" t="s">
        <v>273</v>
      </c>
      <c r="I37" s="1" t="n">
        <v>858</v>
      </c>
      <c r="J37" s="48" t="n">
        <v>167</v>
      </c>
      <c r="K37" s="106" t="n">
        <f aca="false">PRODUCT(I37/J37)</f>
        <v>5.1377245508982</v>
      </c>
      <c r="L37" s="79"/>
    </row>
    <row r="38" customFormat="false" ht="15" hidden="false" customHeight="false" outlineLevel="0" collapsed="false">
      <c r="A38" s="54" t="n">
        <v>37</v>
      </c>
      <c r="B38" s="6" t="s">
        <v>106</v>
      </c>
      <c r="C38" s="2" t="n">
        <v>1328</v>
      </c>
      <c r="D38" s="48" t="n">
        <v>265</v>
      </c>
      <c r="E38" s="106" t="n">
        <f aca="false">PRODUCT(C38/D38)</f>
        <v>5.01132075471698</v>
      </c>
      <c r="F38" s="79"/>
      <c r="G38" s="54" t="n">
        <v>37</v>
      </c>
      <c r="H38" s="6" t="s">
        <v>56</v>
      </c>
      <c r="I38" s="1" t="n">
        <v>2026</v>
      </c>
      <c r="J38" s="48" t="n">
        <v>395</v>
      </c>
      <c r="K38" s="106" t="n">
        <f aca="false">PRODUCT(I38/J38)</f>
        <v>5.12911392405063</v>
      </c>
      <c r="L38" s="79"/>
    </row>
    <row r="39" customFormat="false" ht="15" hidden="false" customHeight="false" outlineLevel="0" collapsed="false">
      <c r="A39" s="54" t="n">
        <v>38</v>
      </c>
      <c r="B39" s="6" t="s">
        <v>137</v>
      </c>
      <c r="C39" s="2" t="n">
        <v>1301</v>
      </c>
      <c r="D39" s="48" t="n">
        <v>280</v>
      </c>
      <c r="E39" s="106" t="n">
        <f aca="false">PRODUCT(C39/D39)</f>
        <v>4.64642857142857</v>
      </c>
      <c r="F39" s="79"/>
      <c r="G39" s="54" t="n">
        <v>38</v>
      </c>
      <c r="H39" s="6" t="s">
        <v>201</v>
      </c>
      <c r="I39" s="1" t="n">
        <v>1399</v>
      </c>
      <c r="J39" s="48" t="n">
        <v>275</v>
      </c>
      <c r="K39" s="106" t="n">
        <f aca="false">PRODUCT(I39/J39)</f>
        <v>5.08727272727273</v>
      </c>
      <c r="L39" s="79"/>
    </row>
    <row r="40" customFormat="false" ht="15" hidden="false" customHeight="false" outlineLevel="0" collapsed="false">
      <c r="A40" s="54" t="n">
        <v>39</v>
      </c>
      <c r="B40" s="6" t="s">
        <v>179</v>
      </c>
      <c r="C40" s="2" t="n">
        <v>1278</v>
      </c>
      <c r="D40" s="48" t="n">
        <v>237</v>
      </c>
      <c r="E40" s="106" t="n">
        <f aca="false">PRODUCT(C40/D40)</f>
        <v>5.39240506329114</v>
      </c>
      <c r="F40" s="79"/>
      <c r="G40" s="54" t="n">
        <v>39</v>
      </c>
      <c r="H40" s="6" t="s">
        <v>232</v>
      </c>
      <c r="I40" s="1" t="n">
        <v>1213</v>
      </c>
      <c r="J40" s="48" t="n">
        <v>241</v>
      </c>
      <c r="K40" s="106" t="n">
        <f aca="false">PRODUCT(I40/J40)</f>
        <v>5.03319502074689</v>
      </c>
      <c r="L40" s="79"/>
    </row>
    <row r="41" customFormat="false" ht="15" hidden="false" customHeight="false" outlineLevel="0" collapsed="false">
      <c r="A41" s="54" t="n">
        <v>40</v>
      </c>
      <c r="B41" s="6" t="s">
        <v>50</v>
      </c>
      <c r="C41" s="2" t="n">
        <v>1273</v>
      </c>
      <c r="D41" s="48" t="n">
        <v>360</v>
      </c>
      <c r="E41" s="106" t="n">
        <f aca="false">PRODUCT(C41/D41)</f>
        <v>3.53611111111111</v>
      </c>
      <c r="F41" s="79"/>
      <c r="G41" s="54" t="n">
        <v>40</v>
      </c>
      <c r="H41" s="6" t="s">
        <v>223</v>
      </c>
      <c r="I41" s="1" t="n">
        <v>1061</v>
      </c>
      <c r="J41" s="48" t="n">
        <v>211</v>
      </c>
      <c r="K41" s="106" t="n">
        <f aca="false">PRODUCT(I41/J41)</f>
        <v>5.02843601895735</v>
      </c>
      <c r="L41" s="79"/>
    </row>
    <row r="42" customFormat="false" ht="15" hidden="false" customHeight="false" outlineLevel="0" collapsed="false">
      <c r="A42" s="54" t="n">
        <v>41</v>
      </c>
      <c r="B42" s="6" t="s">
        <v>151</v>
      </c>
      <c r="C42" s="2" t="n">
        <v>1268</v>
      </c>
      <c r="D42" s="48" t="n">
        <v>212</v>
      </c>
      <c r="E42" s="106" t="n">
        <f aca="false">PRODUCT(C42/D42)</f>
        <v>5.9811320754717</v>
      </c>
      <c r="F42" s="79"/>
      <c r="G42" s="54" t="n">
        <v>41</v>
      </c>
      <c r="H42" s="6" t="s">
        <v>166</v>
      </c>
      <c r="I42" s="1" t="n">
        <v>1119</v>
      </c>
      <c r="J42" s="48" t="n">
        <v>223</v>
      </c>
      <c r="K42" s="106" t="n">
        <f aca="false">PRODUCT(I42/J42)</f>
        <v>5.01793721973094</v>
      </c>
      <c r="L42" s="79"/>
    </row>
    <row r="43" customFormat="false" ht="15" hidden="false" customHeight="false" outlineLevel="0" collapsed="false">
      <c r="A43" s="54" t="n">
        <v>42</v>
      </c>
      <c r="B43" s="6" t="s">
        <v>129</v>
      </c>
      <c r="C43" s="2" t="n">
        <v>1265</v>
      </c>
      <c r="D43" s="48" t="n">
        <v>280</v>
      </c>
      <c r="E43" s="106" t="n">
        <f aca="false">PRODUCT(C43/D43)</f>
        <v>4.51785714285714</v>
      </c>
      <c r="F43" s="79"/>
      <c r="G43" s="54" t="n">
        <v>42</v>
      </c>
      <c r="H43" s="6" t="s">
        <v>331</v>
      </c>
      <c r="I43" s="1" t="n">
        <v>888</v>
      </c>
      <c r="J43" s="48" t="n">
        <v>177</v>
      </c>
      <c r="K43" s="106" t="n">
        <f aca="false">PRODUCT(I43/J43)</f>
        <v>5.01694915254237</v>
      </c>
      <c r="L43" s="79"/>
    </row>
    <row r="44" customFormat="false" ht="15" hidden="false" customHeight="false" outlineLevel="0" collapsed="false">
      <c r="A44" s="54" t="n">
        <v>43</v>
      </c>
      <c r="B44" s="6" t="s">
        <v>140</v>
      </c>
      <c r="C44" s="2" t="n">
        <v>1261</v>
      </c>
      <c r="D44" s="48" t="n">
        <v>310</v>
      </c>
      <c r="E44" s="106" t="n">
        <f aca="false">PRODUCT(C44/D44)</f>
        <v>4.06774193548387</v>
      </c>
      <c r="F44" s="79"/>
      <c r="G44" s="54" t="n">
        <v>43</v>
      </c>
      <c r="H44" s="6" t="s">
        <v>106</v>
      </c>
      <c r="I44" s="1" t="n">
        <v>1328</v>
      </c>
      <c r="J44" s="48" t="n">
        <v>265</v>
      </c>
      <c r="K44" s="106" t="n">
        <f aca="false">PRODUCT(I44/J44)</f>
        <v>5.01132075471698</v>
      </c>
      <c r="L44" s="79"/>
    </row>
    <row r="45" customFormat="false" ht="15" hidden="false" customHeight="false" outlineLevel="0" collapsed="false">
      <c r="A45" s="54" t="n">
        <v>44</v>
      </c>
      <c r="B45" s="6" t="s">
        <v>39</v>
      </c>
      <c r="C45" s="2" t="n">
        <v>1238</v>
      </c>
      <c r="D45" s="48" t="n">
        <v>261</v>
      </c>
      <c r="E45" s="106" t="n">
        <f aca="false">PRODUCT(C45/D45)</f>
        <v>4.74329501915709</v>
      </c>
      <c r="F45" s="79"/>
      <c r="G45" s="54" t="n">
        <v>44</v>
      </c>
      <c r="H45" s="6" t="s">
        <v>101</v>
      </c>
      <c r="I45" s="1" t="n">
        <v>1469</v>
      </c>
      <c r="J45" s="48" t="n">
        <v>294</v>
      </c>
      <c r="K45" s="106" t="n">
        <f aca="false">PRODUCT(I45/J45)</f>
        <v>4.99659863945578</v>
      </c>
      <c r="L45" s="79"/>
    </row>
    <row r="46" customFormat="false" ht="15" hidden="false" customHeight="false" outlineLevel="0" collapsed="false">
      <c r="A46" s="54" t="n">
        <v>45</v>
      </c>
      <c r="B46" s="6" t="s">
        <v>230</v>
      </c>
      <c r="C46" s="2" t="n">
        <v>1237</v>
      </c>
      <c r="D46" s="48" t="n">
        <v>219</v>
      </c>
      <c r="E46" s="106" t="n">
        <f aca="false">PRODUCT(C46/D46)</f>
        <v>5.64840182648402</v>
      </c>
      <c r="F46" s="79"/>
      <c r="G46" s="54" t="n">
        <v>45</v>
      </c>
      <c r="H46" s="6" t="s">
        <v>217</v>
      </c>
      <c r="I46" s="1" t="n">
        <v>1354</v>
      </c>
      <c r="J46" s="48" t="n">
        <v>271</v>
      </c>
      <c r="K46" s="106" t="n">
        <f aca="false">PRODUCT(I46/J46)</f>
        <v>4.99630996309963</v>
      </c>
      <c r="L46" s="79"/>
    </row>
    <row r="47" customFormat="false" ht="15" hidden="false" customHeight="false" outlineLevel="0" collapsed="false">
      <c r="A47" s="54" t="n">
        <v>46</v>
      </c>
      <c r="B47" s="6" t="s">
        <v>174</v>
      </c>
      <c r="C47" s="2" t="n">
        <v>1232</v>
      </c>
      <c r="D47" s="48" t="n">
        <v>285</v>
      </c>
      <c r="E47" s="106" t="n">
        <f aca="false">PRODUCT(C47/D47)</f>
        <v>4.32280701754386</v>
      </c>
      <c r="F47" s="79"/>
      <c r="G47" s="54" t="n">
        <v>46</v>
      </c>
      <c r="H47" s="6" t="s">
        <v>243</v>
      </c>
      <c r="I47" s="1" t="n">
        <v>683</v>
      </c>
      <c r="J47" s="48" t="n">
        <v>138</v>
      </c>
      <c r="K47" s="106" t="n">
        <f aca="false">PRODUCT(I47/J47)</f>
        <v>4.94927536231884</v>
      </c>
      <c r="L47" s="79"/>
    </row>
    <row r="48" customFormat="false" ht="15" hidden="false" customHeight="false" outlineLevel="0" collapsed="false">
      <c r="A48" s="54" t="n">
        <v>47</v>
      </c>
      <c r="B48" s="6" t="s">
        <v>108</v>
      </c>
      <c r="C48" s="2" t="n">
        <v>1230</v>
      </c>
      <c r="D48" s="48" t="n">
        <v>266</v>
      </c>
      <c r="E48" s="106" t="n">
        <f aca="false">PRODUCT(C48/D48)</f>
        <v>4.62406015037594</v>
      </c>
      <c r="F48" s="79"/>
      <c r="G48" s="54" t="n">
        <v>47</v>
      </c>
      <c r="H48" s="6" t="s">
        <v>190</v>
      </c>
      <c r="I48" s="1" t="n">
        <v>1384</v>
      </c>
      <c r="J48" s="48" t="n">
        <v>280</v>
      </c>
      <c r="K48" s="106" t="n">
        <f aca="false">PRODUCT(I48/J48)</f>
        <v>4.94285714285714</v>
      </c>
      <c r="L48" s="79"/>
    </row>
    <row r="49" customFormat="false" ht="15" hidden="false" customHeight="false" outlineLevel="0" collapsed="false">
      <c r="A49" s="54" t="n">
        <v>48</v>
      </c>
      <c r="B49" s="6" t="s">
        <v>99</v>
      </c>
      <c r="C49" s="2" t="n">
        <v>1225</v>
      </c>
      <c r="D49" s="48" t="n">
        <v>341</v>
      </c>
      <c r="E49" s="106" t="n">
        <f aca="false">PRODUCT(C49/D49)</f>
        <v>3.59237536656892</v>
      </c>
      <c r="F49" s="79"/>
      <c r="G49" s="54" t="n">
        <v>48</v>
      </c>
      <c r="H49" s="6" t="s">
        <v>1200</v>
      </c>
      <c r="I49" s="1" t="n">
        <v>627</v>
      </c>
      <c r="J49" s="48" t="n">
        <v>127</v>
      </c>
      <c r="K49" s="106" t="n">
        <f aca="false">PRODUCT(I49/J49)</f>
        <v>4.93700787401575</v>
      </c>
      <c r="L49" s="79"/>
    </row>
    <row r="50" customFormat="false" ht="15" hidden="false" customHeight="false" outlineLevel="0" collapsed="false">
      <c r="A50" s="54" t="n">
        <v>49</v>
      </c>
      <c r="B50" s="6" t="s">
        <v>141</v>
      </c>
      <c r="C50" s="2" t="n">
        <v>1215</v>
      </c>
      <c r="D50" s="48" t="n">
        <v>266</v>
      </c>
      <c r="E50" s="106" t="n">
        <f aca="false">PRODUCT(C50/D50)</f>
        <v>4.56766917293233</v>
      </c>
      <c r="F50" s="79"/>
      <c r="G50" s="54" t="n">
        <v>49</v>
      </c>
      <c r="H50" s="6" t="s">
        <v>93</v>
      </c>
      <c r="I50" s="1" t="n">
        <v>1701</v>
      </c>
      <c r="J50" s="48" t="n">
        <v>345</v>
      </c>
      <c r="K50" s="106" t="n">
        <f aca="false">PRODUCT(I50/J50)</f>
        <v>4.9304347826087</v>
      </c>
      <c r="L50" s="79"/>
    </row>
    <row r="51" customFormat="false" ht="15" hidden="false" customHeight="false" outlineLevel="0" collapsed="false">
      <c r="A51" s="54" t="n">
        <v>50</v>
      </c>
      <c r="B51" s="6" t="s">
        <v>232</v>
      </c>
      <c r="C51" s="2" t="n">
        <v>1213</v>
      </c>
      <c r="D51" s="48" t="n">
        <v>241</v>
      </c>
      <c r="E51" s="106" t="n">
        <f aca="false">PRODUCT(C51/D51)</f>
        <v>5.03319502074689</v>
      </c>
      <c r="F51" s="79"/>
      <c r="G51" s="54" t="n">
        <v>50</v>
      </c>
      <c r="H51" s="6" t="s">
        <v>1151</v>
      </c>
      <c r="I51" s="1" t="n">
        <v>739</v>
      </c>
      <c r="J51" s="48" t="n">
        <v>150</v>
      </c>
      <c r="K51" s="106" t="n">
        <f aca="false">PRODUCT(I51/J51)</f>
        <v>4.92666666666667</v>
      </c>
      <c r="L51" s="79"/>
    </row>
    <row r="52" customFormat="false" ht="15" hidden="false" customHeight="false" outlineLevel="0" collapsed="false">
      <c r="A52" s="54" t="n">
        <v>51</v>
      </c>
      <c r="B52" s="6" t="s">
        <v>276</v>
      </c>
      <c r="C52" s="2" t="n">
        <v>1211</v>
      </c>
      <c r="D52" s="48" t="n">
        <v>250</v>
      </c>
      <c r="E52" s="106" t="n">
        <f aca="false">PRODUCT(C52/D52)</f>
        <v>4.844</v>
      </c>
      <c r="F52" s="79"/>
      <c r="G52" s="54" t="n">
        <v>51</v>
      </c>
      <c r="H52" s="6" t="s">
        <v>1164</v>
      </c>
      <c r="I52" s="1" t="n">
        <v>575</v>
      </c>
      <c r="J52" s="48" t="n">
        <v>118</v>
      </c>
      <c r="K52" s="106" t="n">
        <f aca="false">PRODUCT(I52/J52)</f>
        <v>4.8728813559322</v>
      </c>
      <c r="L52" s="79"/>
    </row>
    <row r="53" customFormat="false" ht="15" hidden="false" customHeight="false" outlineLevel="0" collapsed="false">
      <c r="A53" s="54" t="n">
        <v>52</v>
      </c>
      <c r="B53" s="6" t="s">
        <v>288</v>
      </c>
      <c r="C53" s="2" t="n">
        <v>1207</v>
      </c>
      <c r="D53" s="48" t="n">
        <v>265</v>
      </c>
      <c r="E53" s="106" t="n">
        <f aca="false">PRODUCT(C53/D53)</f>
        <v>4.55471698113208</v>
      </c>
      <c r="F53" s="79"/>
      <c r="G53" s="54" t="n">
        <v>52</v>
      </c>
      <c r="H53" s="6" t="s">
        <v>119</v>
      </c>
      <c r="I53" s="1" t="n">
        <v>1426</v>
      </c>
      <c r="J53" s="48" t="n">
        <v>293</v>
      </c>
      <c r="K53" s="106" t="n">
        <f aca="false">PRODUCT(I53/J53)</f>
        <v>4.86689419795222</v>
      </c>
      <c r="L53" s="79"/>
    </row>
    <row r="54" customFormat="false" ht="15" hidden="false" customHeight="false" outlineLevel="0" collapsed="false">
      <c r="A54" s="54" t="n">
        <v>53</v>
      </c>
      <c r="B54" s="6" t="s">
        <v>227</v>
      </c>
      <c r="C54" s="2" t="n">
        <v>1201</v>
      </c>
      <c r="D54" s="48" t="n">
        <v>283</v>
      </c>
      <c r="E54" s="106" t="n">
        <f aca="false">PRODUCT(C54/D54)</f>
        <v>4.24381625441696</v>
      </c>
      <c r="F54" s="79"/>
      <c r="G54" s="54" t="n">
        <v>53</v>
      </c>
      <c r="H54" s="6" t="s">
        <v>118</v>
      </c>
      <c r="I54" s="1" t="n">
        <v>1158</v>
      </c>
      <c r="J54" s="48" t="n">
        <v>239</v>
      </c>
      <c r="K54" s="106" t="n">
        <f aca="false">PRODUCT(I54/J54)</f>
        <v>4.84518828451883</v>
      </c>
      <c r="L54" s="79"/>
    </row>
    <row r="55" customFormat="false" ht="15" hidden="false" customHeight="false" outlineLevel="0" collapsed="false">
      <c r="A55" s="54" t="n">
        <v>54</v>
      </c>
      <c r="B55" s="6" t="s">
        <v>86</v>
      </c>
      <c r="C55" s="2" t="n">
        <v>1188</v>
      </c>
      <c r="D55" s="48" t="n">
        <v>282</v>
      </c>
      <c r="E55" s="106" t="n">
        <f aca="false">PRODUCT(C55/D55)</f>
        <v>4.21276595744681</v>
      </c>
      <c r="F55" s="79"/>
      <c r="G55" s="54" t="n">
        <v>54</v>
      </c>
      <c r="H55" s="6" t="s">
        <v>276</v>
      </c>
      <c r="I55" s="1" t="n">
        <v>1211</v>
      </c>
      <c r="J55" s="48" t="n">
        <v>250</v>
      </c>
      <c r="K55" s="106" t="n">
        <f aca="false">PRODUCT(I55/J55)</f>
        <v>4.844</v>
      </c>
      <c r="L55" s="79"/>
    </row>
    <row r="56" customFormat="false" ht="15" hidden="false" customHeight="false" outlineLevel="0" collapsed="false">
      <c r="A56" s="54" t="n">
        <v>55</v>
      </c>
      <c r="B56" s="6" t="s">
        <v>135</v>
      </c>
      <c r="C56" s="2" t="n">
        <v>1186</v>
      </c>
      <c r="D56" s="48" t="n">
        <v>258</v>
      </c>
      <c r="E56" s="106" t="n">
        <f aca="false">PRODUCT(C56/D56)</f>
        <v>4.5968992248062</v>
      </c>
      <c r="F56" s="79"/>
      <c r="G56" s="54" t="n">
        <v>55</v>
      </c>
      <c r="H56" s="6" t="s">
        <v>1011</v>
      </c>
      <c r="I56" s="1" t="n">
        <v>798</v>
      </c>
      <c r="J56" s="48" t="n">
        <v>165</v>
      </c>
      <c r="K56" s="106" t="n">
        <f aca="false">PRODUCT(I56/J56)</f>
        <v>4.83636363636364</v>
      </c>
      <c r="L56" s="79"/>
    </row>
    <row r="57" customFormat="false" ht="15" hidden="false" customHeight="false" outlineLevel="0" collapsed="false">
      <c r="A57" s="54" t="n">
        <v>56</v>
      </c>
      <c r="B57" s="6" t="s">
        <v>133</v>
      </c>
      <c r="C57" s="2" t="n">
        <v>1176</v>
      </c>
      <c r="D57" s="48" t="n">
        <v>311</v>
      </c>
      <c r="E57" s="106" t="n">
        <f aca="false">PRODUCT(C57/D57)</f>
        <v>3.78135048231511</v>
      </c>
      <c r="F57" s="79"/>
      <c r="G57" s="54" t="n">
        <v>56</v>
      </c>
      <c r="H57" s="6" t="s">
        <v>312</v>
      </c>
      <c r="I57" s="1" t="n">
        <v>710</v>
      </c>
      <c r="J57" s="48" t="n">
        <v>148</v>
      </c>
      <c r="K57" s="106" t="n">
        <f aca="false">PRODUCT(I57/J57)</f>
        <v>4.7972972972973</v>
      </c>
      <c r="L57" s="79"/>
    </row>
    <row r="58" customFormat="false" ht="15" hidden="false" customHeight="false" outlineLevel="0" collapsed="false">
      <c r="A58" s="54" t="n">
        <v>57</v>
      </c>
      <c r="B58" s="6" t="s">
        <v>128</v>
      </c>
      <c r="C58" s="2" t="n">
        <v>1168</v>
      </c>
      <c r="D58" s="48" t="n">
        <v>312</v>
      </c>
      <c r="E58" s="106" t="n">
        <f aca="false">PRODUCT(C58/D58)</f>
        <v>3.74358974358974</v>
      </c>
      <c r="F58" s="79"/>
      <c r="G58" s="54" t="n">
        <v>57</v>
      </c>
      <c r="H58" s="6" t="s">
        <v>104</v>
      </c>
      <c r="I58" s="1" t="n">
        <v>1583</v>
      </c>
      <c r="J58" s="48" t="n">
        <v>330</v>
      </c>
      <c r="K58" s="106" t="n">
        <f aca="false">PRODUCT(I58/J58)</f>
        <v>4.7969696969697</v>
      </c>
      <c r="L58" s="79"/>
    </row>
    <row r="59" customFormat="false" ht="15" hidden="false" customHeight="false" outlineLevel="0" collapsed="false">
      <c r="A59" s="54" t="n">
        <v>58</v>
      </c>
      <c r="B59" s="6" t="s">
        <v>130</v>
      </c>
      <c r="C59" s="2" t="n">
        <v>1161</v>
      </c>
      <c r="D59" s="48" t="n">
        <v>259</v>
      </c>
      <c r="E59" s="106" t="n">
        <f aca="false">PRODUCT(C59/D59)</f>
        <v>4.48262548262548</v>
      </c>
      <c r="F59" s="79"/>
      <c r="G59" s="54" t="n">
        <v>58</v>
      </c>
      <c r="H59" s="6" t="s">
        <v>64</v>
      </c>
      <c r="I59" s="1" t="n">
        <v>1375</v>
      </c>
      <c r="J59" s="48" t="n">
        <v>287</v>
      </c>
      <c r="K59" s="106" t="n">
        <f aca="false">PRODUCT(I59/J59)</f>
        <v>4.79094076655052</v>
      </c>
      <c r="L59" s="79"/>
    </row>
    <row r="60" customFormat="false" ht="15" hidden="false" customHeight="false" outlineLevel="0" collapsed="false">
      <c r="A60" s="54" t="n">
        <v>59</v>
      </c>
      <c r="B60" s="6" t="s">
        <v>118</v>
      </c>
      <c r="C60" s="2" t="n">
        <v>1158</v>
      </c>
      <c r="D60" s="48" t="n">
        <v>239</v>
      </c>
      <c r="E60" s="106" t="n">
        <f aca="false">PRODUCT(C60/D60)</f>
        <v>4.84518828451883</v>
      </c>
      <c r="F60" s="79"/>
      <c r="G60" s="54" t="n">
        <v>59</v>
      </c>
      <c r="H60" s="6" t="s">
        <v>1059</v>
      </c>
      <c r="I60" s="1" t="n">
        <v>799</v>
      </c>
      <c r="J60" s="48" t="n">
        <v>167</v>
      </c>
      <c r="K60" s="106" t="n">
        <f aca="false">PRODUCT(I60/J60)</f>
        <v>4.78443113772455</v>
      </c>
      <c r="L60" s="79"/>
    </row>
    <row r="61" customFormat="false" ht="15" hidden="false" customHeight="false" outlineLevel="0" collapsed="false">
      <c r="A61" s="54" t="n">
        <v>60</v>
      </c>
      <c r="B61" s="6" t="s">
        <v>125</v>
      </c>
      <c r="C61" s="2" t="n">
        <v>1143</v>
      </c>
      <c r="D61" s="48" t="n">
        <v>154</v>
      </c>
      <c r="E61" s="106" t="n">
        <f aca="false">PRODUCT(C61/D61)</f>
        <v>7.42207792207792</v>
      </c>
      <c r="F61" s="79"/>
      <c r="G61" s="54" t="n">
        <v>60</v>
      </c>
      <c r="H61" s="6" t="s">
        <v>1242</v>
      </c>
      <c r="I61" s="1" t="n">
        <v>819</v>
      </c>
      <c r="J61" s="48" t="n">
        <v>172</v>
      </c>
      <c r="K61" s="106" t="n">
        <f aca="false">PRODUCT(I61/J61)</f>
        <v>4.76162790697674</v>
      </c>
      <c r="L61" s="79"/>
    </row>
    <row r="62" customFormat="false" ht="15" hidden="false" customHeight="false" outlineLevel="0" collapsed="false">
      <c r="A62" s="54" t="n">
        <v>61</v>
      </c>
      <c r="B62" s="6" t="s">
        <v>252</v>
      </c>
      <c r="C62" s="2" t="n">
        <v>1134</v>
      </c>
      <c r="D62" s="48" t="n">
        <v>216</v>
      </c>
      <c r="E62" s="106" t="n">
        <f aca="false">PRODUCT(C62/D62)</f>
        <v>5.25</v>
      </c>
      <c r="F62" s="79"/>
      <c r="G62" s="54" t="n">
        <v>61</v>
      </c>
      <c r="H62" s="6" t="s">
        <v>346</v>
      </c>
      <c r="I62" s="1" t="n">
        <v>918</v>
      </c>
      <c r="J62" s="48" t="n">
        <v>193</v>
      </c>
      <c r="K62" s="106" t="n">
        <f aca="false">PRODUCT(I62/J62)</f>
        <v>4.75647668393782</v>
      </c>
      <c r="L62" s="79"/>
    </row>
    <row r="63" customFormat="false" ht="15" hidden="false" customHeight="false" outlineLevel="0" collapsed="false">
      <c r="A63" s="54" t="n">
        <v>62</v>
      </c>
      <c r="B63" s="6" t="s">
        <v>314</v>
      </c>
      <c r="C63" s="2" t="n">
        <v>1124</v>
      </c>
      <c r="D63" s="48" t="n">
        <v>201</v>
      </c>
      <c r="E63" s="106" t="n">
        <f aca="false">PRODUCT(C63/D63)</f>
        <v>5.59203980099503</v>
      </c>
      <c r="F63" s="79"/>
      <c r="G63" s="54" t="n">
        <v>62</v>
      </c>
      <c r="H63" s="6" t="s">
        <v>105</v>
      </c>
      <c r="I63" s="1" t="n">
        <v>1608</v>
      </c>
      <c r="J63" s="48" t="n">
        <v>339</v>
      </c>
      <c r="K63" s="106" t="n">
        <f aca="false">PRODUCT(I63/J63)</f>
        <v>4.74336283185841</v>
      </c>
      <c r="L63" s="79"/>
    </row>
    <row r="64" customFormat="false" ht="15" hidden="false" customHeight="false" outlineLevel="0" collapsed="false">
      <c r="A64" s="54" t="n">
        <v>63</v>
      </c>
      <c r="B64" s="6" t="s">
        <v>319</v>
      </c>
      <c r="C64" s="2" t="n">
        <v>1121</v>
      </c>
      <c r="D64" s="48" t="n">
        <v>213</v>
      </c>
      <c r="E64" s="106" t="n">
        <f aca="false">PRODUCT(C64/D64)</f>
        <v>5.26291079812207</v>
      </c>
      <c r="F64" s="79"/>
      <c r="G64" s="54" t="n">
        <v>63</v>
      </c>
      <c r="H64" s="6" t="s">
        <v>39</v>
      </c>
      <c r="I64" s="1" t="n">
        <v>1238</v>
      </c>
      <c r="J64" s="48" t="n">
        <v>261</v>
      </c>
      <c r="K64" s="106" t="n">
        <f aca="false">PRODUCT(I64/J64)</f>
        <v>4.74329501915709</v>
      </c>
      <c r="L64" s="79"/>
    </row>
    <row r="65" customFormat="false" ht="15" hidden="false" customHeight="false" outlineLevel="0" collapsed="false">
      <c r="A65" s="54" t="n">
        <v>64</v>
      </c>
      <c r="B65" s="6" t="s">
        <v>166</v>
      </c>
      <c r="C65" s="2" t="n">
        <v>1119</v>
      </c>
      <c r="D65" s="48" t="n">
        <v>223</v>
      </c>
      <c r="E65" s="106" t="n">
        <f aca="false">PRODUCT(C65/D65)</f>
        <v>5.01793721973094</v>
      </c>
      <c r="F65" s="79"/>
      <c r="G65" s="54" t="n">
        <v>64</v>
      </c>
      <c r="H65" s="6" t="s">
        <v>1375</v>
      </c>
      <c r="I65" s="1" t="n">
        <v>511</v>
      </c>
      <c r="J65" s="48" t="n">
        <v>108</v>
      </c>
      <c r="K65" s="106" t="n">
        <f aca="false">PRODUCT(I65/J65)</f>
        <v>4.73148148148148</v>
      </c>
      <c r="L65" s="79"/>
    </row>
    <row r="66" customFormat="false" ht="15" hidden="false" customHeight="false" outlineLevel="0" collapsed="false">
      <c r="A66" s="54" t="n">
        <v>65</v>
      </c>
      <c r="B66" s="6" t="s">
        <v>220</v>
      </c>
      <c r="C66" s="2" t="n">
        <v>1119</v>
      </c>
      <c r="D66" s="48" t="n">
        <v>248</v>
      </c>
      <c r="E66" s="106" t="n">
        <f aca="false">PRODUCT(C66/D66)</f>
        <v>4.51209677419355</v>
      </c>
      <c r="F66" s="79"/>
      <c r="G66" s="54" t="n">
        <v>65</v>
      </c>
      <c r="H66" s="6" t="s">
        <v>159</v>
      </c>
      <c r="I66" s="1" t="n">
        <v>1055</v>
      </c>
      <c r="J66" s="48" t="n">
        <v>223</v>
      </c>
      <c r="K66" s="106" t="n">
        <f aca="false">PRODUCT(I66/J66)</f>
        <v>4.73094170403587</v>
      </c>
      <c r="L66" s="79"/>
    </row>
    <row r="67" customFormat="false" ht="15" hidden="false" customHeight="false" outlineLevel="0" collapsed="false">
      <c r="A67" s="54" t="n">
        <v>66</v>
      </c>
      <c r="B67" s="6" t="s">
        <v>287</v>
      </c>
      <c r="C67" s="2" t="n">
        <v>1119</v>
      </c>
      <c r="D67" s="48" t="n">
        <v>273</v>
      </c>
      <c r="E67" s="106" t="n">
        <f aca="false">PRODUCT(C67/D67)</f>
        <v>4.0989010989011</v>
      </c>
      <c r="F67" s="79"/>
      <c r="G67" s="54" t="n">
        <v>66</v>
      </c>
      <c r="H67" s="6" t="s">
        <v>398</v>
      </c>
      <c r="I67" s="1" t="n">
        <v>612</v>
      </c>
      <c r="J67" s="48" t="n">
        <v>130</v>
      </c>
      <c r="K67" s="106" t="n">
        <f aca="false">PRODUCT(I67/J67)</f>
        <v>4.70769230769231</v>
      </c>
      <c r="L67" s="79"/>
    </row>
    <row r="68" customFormat="false" ht="15" hidden="false" customHeight="false" outlineLevel="0" collapsed="false">
      <c r="A68" s="54" t="n">
        <v>67</v>
      </c>
      <c r="B68" s="6" t="s">
        <v>142</v>
      </c>
      <c r="C68" s="2" t="n">
        <v>1115</v>
      </c>
      <c r="D68" s="48" t="n">
        <v>261</v>
      </c>
      <c r="E68" s="106" t="n">
        <f aca="false">PRODUCT(C68/D68)</f>
        <v>4.272030651341</v>
      </c>
      <c r="F68" s="79"/>
      <c r="G68" s="54" t="n">
        <v>67</v>
      </c>
      <c r="H68" s="6" t="s">
        <v>195</v>
      </c>
      <c r="I68" s="1" t="n">
        <v>1092</v>
      </c>
      <c r="J68" s="48" t="n">
        <v>232</v>
      </c>
      <c r="K68" s="106" t="n">
        <f aca="false">PRODUCT(I68/J68)</f>
        <v>4.70689655172414</v>
      </c>
      <c r="L68" s="79"/>
    </row>
    <row r="69" customFormat="false" ht="15" hidden="false" customHeight="false" outlineLevel="0" collapsed="false">
      <c r="A69" s="54" t="n">
        <v>68</v>
      </c>
      <c r="B69" s="6" t="s">
        <v>189</v>
      </c>
      <c r="C69" s="2" t="n">
        <v>1112</v>
      </c>
      <c r="D69" s="48" t="n">
        <v>294</v>
      </c>
      <c r="E69" s="106" t="n">
        <f aca="false">PRODUCT(C69/D69)</f>
        <v>3.78231292517007</v>
      </c>
      <c r="F69" s="79"/>
      <c r="G69" s="54" t="n">
        <v>68</v>
      </c>
      <c r="H69" s="6" t="s">
        <v>311</v>
      </c>
      <c r="I69" s="1" t="n">
        <v>906</v>
      </c>
      <c r="J69" s="48" t="n">
        <v>193</v>
      </c>
      <c r="K69" s="106" t="n">
        <f aca="false">PRODUCT(I69/J69)</f>
        <v>4.69430051813472</v>
      </c>
      <c r="L69" s="79"/>
    </row>
    <row r="70" customFormat="false" ht="15" hidden="false" customHeight="false" outlineLevel="0" collapsed="false">
      <c r="A70" s="54" t="n">
        <v>69</v>
      </c>
      <c r="B70" s="6" t="s">
        <v>195</v>
      </c>
      <c r="C70" s="2" t="n">
        <v>1092</v>
      </c>
      <c r="D70" s="48" t="n">
        <v>232</v>
      </c>
      <c r="E70" s="106" t="n">
        <f aca="false">PRODUCT(C70/D70)</f>
        <v>4.70689655172414</v>
      </c>
      <c r="F70" s="79"/>
      <c r="G70" s="54" t="n">
        <v>69</v>
      </c>
      <c r="H70" s="6" t="s">
        <v>323</v>
      </c>
      <c r="I70" s="1" t="n">
        <v>844</v>
      </c>
      <c r="J70" s="48" t="n">
        <v>181</v>
      </c>
      <c r="K70" s="106" t="n">
        <f aca="false">PRODUCT(I70/J70)</f>
        <v>4.66298342541437</v>
      </c>
      <c r="L70" s="79"/>
    </row>
    <row r="71" customFormat="false" ht="15" hidden="false" customHeight="false" outlineLevel="0" collapsed="false">
      <c r="A71" s="54" t="n">
        <v>70</v>
      </c>
      <c r="B71" s="6" t="s">
        <v>338</v>
      </c>
      <c r="C71" s="2" t="n">
        <v>1092</v>
      </c>
      <c r="D71" s="48" t="n">
        <v>208</v>
      </c>
      <c r="E71" s="106" t="n">
        <f aca="false">PRODUCT(C71/D71)</f>
        <v>5.25</v>
      </c>
      <c r="F71" s="79"/>
      <c r="G71" s="54" t="n">
        <v>70</v>
      </c>
      <c r="H71" s="6" t="s">
        <v>242</v>
      </c>
      <c r="I71" s="1" t="n">
        <v>1005</v>
      </c>
      <c r="J71" s="48" t="n">
        <v>216</v>
      </c>
      <c r="K71" s="106" t="n">
        <f aca="false">PRODUCT(I71/J71)</f>
        <v>4.65277777777778</v>
      </c>
      <c r="L71" s="79"/>
    </row>
    <row r="72" customFormat="false" ht="15" hidden="false" customHeight="false" outlineLevel="0" collapsed="false">
      <c r="A72" s="54" t="n">
        <v>71</v>
      </c>
      <c r="B72" s="6" t="s">
        <v>122</v>
      </c>
      <c r="C72" s="2" t="n">
        <v>1088</v>
      </c>
      <c r="D72" s="48" t="n">
        <v>246</v>
      </c>
      <c r="E72" s="106" t="n">
        <f aca="false">PRODUCT(C72/D72)</f>
        <v>4.42276422764228</v>
      </c>
      <c r="F72" s="79"/>
      <c r="G72" s="54" t="n">
        <v>71</v>
      </c>
      <c r="H72" s="6" t="s">
        <v>137</v>
      </c>
      <c r="I72" s="1" t="n">
        <v>1301</v>
      </c>
      <c r="J72" s="48" t="n">
        <v>280</v>
      </c>
      <c r="K72" s="106" t="n">
        <f aca="false">PRODUCT(I72/J72)</f>
        <v>4.64642857142857</v>
      </c>
      <c r="L72" s="79"/>
    </row>
    <row r="73" customFormat="false" ht="15" hidden="false" customHeight="false" outlineLevel="0" collapsed="false">
      <c r="A73" s="54" t="n">
        <v>72</v>
      </c>
      <c r="B73" s="6" t="s">
        <v>251</v>
      </c>
      <c r="C73" s="2" t="n">
        <v>1073</v>
      </c>
      <c r="D73" s="48" t="n">
        <v>280</v>
      </c>
      <c r="E73" s="106" t="n">
        <f aca="false">PRODUCT(C73/D73)</f>
        <v>3.83214285714286</v>
      </c>
      <c r="F73" s="79"/>
      <c r="G73" s="54" t="n">
        <v>72</v>
      </c>
      <c r="H73" s="6" t="s">
        <v>369</v>
      </c>
      <c r="I73" s="1" t="n">
        <v>900</v>
      </c>
      <c r="J73" s="48" t="n">
        <v>194</v>
      </c>
      <c r="K73" s="106" t="n">
        <f aca="false">PRODUCT(I73/J73)</f>
        <v>4.63917525773196</v>
      </c>
      <c r="L73" s="79"/>
    </row>
    <row r="74" customFormat="false" ht="15" hidden="false" customHeight="false" outlineLevel="0" collapsed="false">
      <c r="A74" s="54" t="n">
        <v>73</v>
      </c>
      <c r="B74" s="6" t="s">
        <v>336</v>
      </c>
      <c r="C74" s="2" t="n">
        <v>1066</v>
      </c>
      <c r="D74" s="48" t="n">
        <v>259</v>
      </c>
      <c r="E74" s="106" t="n">
        <f aca="false">PRODUCT(C74/D74)</f>
        <v>4.11583011583012</v>
      </c>
      <c r="F74" s="79"/>
      <c r="G74" s="54" t="n">
        <v>73</v>
      </c>
      <c r="H74" s="6" t="s">
        <v>85</v>
      </c>
      <c r="I74" s="1" t="n">
        <v>1432</v>
      </c>
      <c r="J74" s="48" t="n">
        <v>309</v>
      </c>
      <c r="K74" s="106" t="n">
        <f aca="false">PRODUCT(I74/J74)</f>
        <v>4.63430420711974</v>
      </c>
      <c r="L74" s="79"/>
    </row>
    <row r="75" customFormat="false" ht="15" hidden="false" customHeight="false" outlineLevel="0" collapsed="false">
      <c r="A75" s="54" t="n">
        <v>74</v>
      </c>
      <c r="B75" s="6" t="s">
        <v>68</v>
      </c>
      <c r="C75" s="2" t="n">
        <v>1061</v>
      </c>
      <c r="D75" s="48" t="n">
        <v>274</v>
      </c>
      <c r="E75" s="106" t="n">
        <f aca="false">PRODUCT(C75/D75)</f>
        <v>3.87226277372263</v>
      </c>
      <c r="F75" s="79"/>
      <c r="G75" s="54" t="n">
        <v>74</v>
      </c>
      <c r="H75" s="6" t="s">
        <v>108</v>
      </c>
      <c r="I75" s="1" t="n">
        <v>1230</v>
      </c>
      <c r="J75" s="48" t="n">
        <v>266</v>
      </c>
      <c r="K75" s="106" t="n">
        <f aca="false">PRODUCT(I75/J75)</f>
        <v>4.62406015037594</v>
      </c>
      <c r="L75" s="79"/>
    </row>
    <row r="76" customFormat="false" ht="15" hidden="false" customHeight="false" outlineLevel="0" collapsed="false">
      <c r="A76" s="54" t="n">
        <v>75</v>
      </c>
      <c r="B76" s="6" t="s">
        <v>350</v>
      </c>
      <c r="C76" s="2" t="n">
        <v>1061</v>
      </c>
      <c r="D76" s="48" t="n">
        <v>256</v>
      </c>
      <c r="E76" s="106" t="n">
        <f aca="false">PRODUCT(C76/D76)</f>
        <v>4.14453125</v>
      </c>
      <c r="F76" s="79"/>
      <c r="G76" s="54" t="n">
        <v>75</v>
      </c>
      <c r="H76" s="6" t="s">
        <v>329</v>
      </c>
      <c r="I76" s="1" t="n">
        <v>1006</v>
      </c>
      <c r="J76" s="48" t="n">
        <v>218</v>
      </c>
      <c r="K76" s="106" t="n">
        <f aca="false">PRODUCT(I76/J76)</f>
        <v>4.61467889908257</v>
      </c>
      <c r="L76" s="79"/>
    </row>
    <row r="77" customFormat="false" ht="15" hidden="false" customHeight="false" outlineLevel="0" collapsed="false">
      <c r="A77" s="54" t="n">
        <v>76</v>
      </c>
      <c r="B77" s="6" t="s">
        <v>223</v>
      </c>
      <c r="C77" s="2" t="n">
        <v>1061</v>
      </c>
      <c r="D77" s="48" t="n">
        <v>211</v>
      </c>
      <c r="E77" s="106" t="n">
        <f aca="false">PRODUCT(C77/D77)</f>
        <v>5.02843601895735</v>
      </c>
      <c r="F77" s="79"/>
      <c r="G77" s="54" t="n">
        <v>76</v>
      </c>
      <c r="H77" s="6" t="s">
        <v>304</v>
      </c>
      <c r="I77" s="1" t="n">
        <v>1051</v>
      </c>
      <c r="J77" s="48" t="n">
        <v>228</v>
      </c>
      <c r="K77" s="106" t="n">
        <f aca="false">PRODUCT(I77/J77)</f>
        <v>4.60964912280702</v>
      </c>
      <c r="L77" s="79"/>
    </row>
    <row r="78" customFormat="false" ht="15" hidden="false" customHeight="false" outlineLevel="0" collapsed="false">
      <c r="A78" s="54" t="n">
        <v>77</v>
      </c>
      <c r="B78" s="6" t="s">
        <v>216</v>
      </c>
      <c r="C78" s="2" t="n">
        <v>1057</v>
      </c>
      <c r="D78" s="48" t="n">
        <v>232</v>
      </c>
      <c r="E78" s="106" t="n">
        <f aca="false">PRODUCT(C78/D78)</f>
        <v>4.55603448275862</v>
      </c>
      <c r="F78" s="79"/>
      <c r="G78" s="54" t="n">
        <v>77</v>
      </c>
      <c r="H78" s="6" t="s">
        <v>383</v>
      </c>
      <c r="I78" s="1" t="n">
        <v>792</v>
      </c>
      <c r="J78" s="48" t="n">
        <v>172</v>
      </c>
      <c r="K78" s="106" t="n">
        <f aca="false">PRODUCT(I78/J78)</f>
        <v>4.6046511627907</v>
      </c>
      <c r="L78" s="79"/>
    </row>
    <row r="79" customFormat="false" ht="15" hidden="false" customHeight="false" outlineLevel="0" collapsed="false">
      <c r="A79" s="54" t="n">
        <v>78</v>
      </c>
      <c r="B79" s="6" t="s">
        <v>207</v>
      </c>
      <c r="C79" s="2" t="n">
        <v>1057</v>
      </c>
      <c r="D79" s="48" t="n">
        <v>288</v>
      </c>
      <c r="E79" s="106" t="n">
        <f aca="false">PRODUCT(C79/D79)</f>
        <v>3.67013888888889</v>
      </c>
      <c r="F79" s="79"/>
      <c r="G79" s="54" t="n">
        <v>78</v>
      </c>
      <c r="H79" s="6" t="s">
        <v>135</v>
      </c>
      <c r="I79" s="1" t="n">
        <v>1186</v>
      </c>
      <c r="J79" s="48" t="n">
        <v>258</v>
      </c>
      <c r="K79" s="106" t="n">
        <f aca="false">PRODUCT(I79/J79)</f>
        <v>4.5968992248062</v>
      </c>
      <c r="L79" s="79"/>
    </row>
    <row r="80" customFormat="false" ht="15" hidden="false" customHeight="false" outlineLevel="0" collapsed="false">
      <c r="A80" s="54" t="n">
        <v>79</v>
      </c>
      <c r="B80" s="6" t="s">
        <v>159</v>
      </c>
      <c r="C80" s="2" t="n">
        <v>1055</v>
      </c>
      <c r="D80" s="48" t="n">
        <v>223</v>
      </c>
      <c r="E80" s="106" t="n">
        <f aca="false">PRODUCT(C80/D80)</f>
        <v>4.73094170403587</v>
      </c>
      <c r="F80" s="79"/>
      <c r="G80" s="54" t="n">
        <v>79</v>
      </c>
      <c r="H80" s="6" t="s">
        <v>141</v>
      </c>
      <c r="I80" s="1" t="n">
        <v>1215</v>
      </c>
      <c r="J80" s="48" t="n">
        <v>266</v>
      </c>
      <c r="K80" s="106" t="n">
        <f aca="false">PRODUCT(I80/J80)</f>
        <v>4.56766917293233</v>
      </c>
      <c r="L80" s="79"/>
    </row>
    <row r="81" customFormat="false" ht="15" hidden="false" customHeight="false" outlineLevel="0" collapsed="false">
      <c r="A81" s="54" t="n">
        <v>80</v>
      </c>
      <c r="B81" s="6" t="s">
        <v>304</v>
      </c>
      <c r="C81" s="2" t="n">
        <v>1051</v>
      </c>
      <c r="D81" s="48" t="n">
        <v>228</v>
      </c>
      <c r="E81" s="106" t="n">
        <f aca="false">PRODUCT(C81/D81)</f>
        <v>4.60964912280702</v>
      </c>
      <c r="F81" s="79"/>
      <c r="G81" s="54" t="n">
        <v>80</v>
      </c>
      <c r="H81" s="6" t="s">
        <v>69</v>
      </c>
      <c r="I81" s="1" t="n">
        <v>1488</v>
      </c>
      <c r="J81" s="48" t="n">
        <v>326</v>
      </c>
      <c r="K81" s="106" t="n">
        <f aca="false">PRODUCT(I81/J81)</f>
        <v>4.56441717791411</v>
      </c>
      <c r="L81" s="79"/>
    </row>
    <row r="82" customFormat="false" ht="15" hidden="false" customHeight="false" outlineLevel="0" collapsed="false">
      <c r="A82" s="54" t="n">
        <v>81</v>
      </c>
      <c r="B82" s="6" t="s">
        <v>266</v>
      </c>
      <c r="C82" s="2" t="n">
        <v>1041</v>
      </c>
      <c r="D82" s="48" t="n">
        <v>242</v>
      </c>
      <c r="E82" s="106" t="n">
        <f aca="false">PRODUCT(C82/D82)</f>
        <v>4.30165289256198</v>
      </c>
      <c r="F82" s="79"/>
      <c r="G82" s="54" t="n">
        <v>81</v>
      </c>
      <c r="H82" s="6" t="s">
        <v>38</v>
      </c>
      <c r="I82" s="1" t="n">
        <v>2067</v>
      </c>
      <c r="J82" s="48" t="n">
        <v>453</v>
      </c>
      <c r="K82" s="106" t="n">
        <f aca="false">PRODUCT(I82/J82)</f>
        <v>4.56291390728477</v>
      </c>
      <c r="L82" s="79"/>
    </row>
    <row r="83" customFormat="false" ht="15" hidden="false" customHeight="false" outlineLevel="0" collapsed="false">
      <c r="A83" s="54" t="n">
        <v>82</v>
      </c>
      <c r="B83" s="6" t="s">
        <v>222</v>
      </c>
      <c r="C83" s="2" t="n">
        <v>1034</v>
      </c>
      <c r="D83" s="48" t="n">
        <v>156</v>
      </c>
      <c r="E83" s="106" t="n">
        <f aca="false">PRODUCT(C83/D83)</f>
        <v>6.62820512820513</v>
      </c>
      <c r="F83" s="79"/>
      <c r="G83" s="54" t="n">
        <v>82</v>
      </c>
      <c r="H83" s="6" t="s">
        <v>351</v>
      </c>
      <c r="I83" s="1" t="n">
        <v>611</v>
      </c>
      <c r="J83" s="48" t="n">
        <v>134</v>
      </c>
      <c r="K83" s="106" t="n">
        <f aca="false">PRODUCT(I83/J83)</f>
        <v>4.55970149253731</v>
      </c>
      <c r="L83" s="79"/>
    </row>
    <row r="84" customFormat="false" ht="15" hidden="false" customHeight="false" outlineLevel="0" collapsed="false">
      <c r="A84" s="54" t="n">
        <v>83</v>
      </c>
      <c r="B84" s="6" t="s">
        <v>126</v>
      </c>
      <c r="C84" s="2" t="n">
        <v>1015</v>
      </c>
      <c r="D84" s="48" t="n">
        <v>267</v>
      </c>
      <c r="E84" s="106" t="n">
        <f aca="false">PRODUCT(C84/D84)</f>
        <v>3.80149812734082</v>
      </c>
      <c r="F84" s="79"/>
      <c r="G84" s="54" t="n">
        <v>83</v>
      </c>
      <c r="H84" s="6" t="s">
        <v>952</v>
      </c>
      <c r="I84" s="1" t="n">
        <v>857</v>
      </c>
      <c r="J84" s="48" t="n">
        <v>188</v>
      </c>
      <c r="K84" s="106" t="n">
        <f aca="false">PRODUCT(I84/J84)</f>
        <v>4.55851063829787</v>
      </c>
      <c r="L84" s="79"/>
    </row>
    <row r="85" customFormat="false" ht="15" hidden="false" customHeight="false" outlineLevel="0" collapsed="false">
      <c r="A85" s="54" t="n">
        <v>84</v>
      </c>
      <c r="B85" s="6" t="s">
        <v>270</v>
      </c>
      <c r="C85" s="2" t="n">
        <v>1010</v>
      </c>
      <c r="D85" s="48" t="n">
        <v>275</v>
      </c>
      <c r="E85" s="106" t="n">
        <f aca="false">PRODUCT(C85/D85)</f>
        <v>3.67272727272727</v>
      </c>
      <c r="F85" s="79"/>
      <c r="G85" s="54" t="n">
        <v>84</v>
      </c>
      <c r="H85" s="6" t="s">
        <v>216</v>
      </c>
      <c r="I85" s="1" t="n">
        <v>1057</v>
      </c>
      <c r="J85" s="48" t="n">
        <v>232</v>
      </c>
      <c r="K85" s="106" t="n">
        <f aca="false">PRODUCT(I85/J85)</f>
        <v>4.55603448275862</v>
      </c>
      <c r="L85" s="79"/>
    </row>
    <row r="86" customFormat="false" ht="15" hidden="false" customHeight="false" outlineLevel="0" collapsed="false">
      <c r="A86" s="54" t="n">
        <v>85</v>
      </c>
      <c r="B86" s="6" t="s">
        <v>329</v>
      </c>
      <c r="C86" s="2" t="n">
        <v>1006</v>
      </c>
      <c r="D86" s="48" t="n">
        <v>218</v>
      </c>
      <c r="E86" s="106" t="n">
        <f aca="false">PRODUCT(C86/D86)</f>
        <v>4.61467889908257</v>
      </c>
      <c r="F86" s="79"/>
      <c r="G86" s="54" t="n">
        <v>85</v>
      </c>
      <c r="H86" s="6" t="s">
        <v>288</v>
      </c>
      <c r="I86" s="1" t="n">
        <v>1207</v>
      </c>
      <c r="J86" s="48" t="n">
        <v>265</v>
      </c>
      <c r="K86" s="106" t="n">
        <f aca="false">PRODUCT(I86/J86)</f>
        <v>4.55471698113208</v>
      </c>
      <c r="L86" s="79"/>
    </row>
    <row r="87" customFormat="false" ht="15" hidden="false" customHeight="false" outlineLevel="0" collapsed="false">
      <c r="A87" s="54" t="n">
        <v>86</v>
      </c>
      <c r="B87" s="6" t="s">
        <v>261</v>
      </c>
      <c r="C87" s="2" t="n">
        <v>1005</v>
      </c>
      <c r="D87" s="48" t="n">
        <v>186</v>
      </c>
      <c r="E87" s="106" t="n">
        <f aca="false">PRODUCT(C87/D87)</f>
        <v>5.40322580645161</v>
      </c>
      <c r="F87" s="79"/>
      <c r="G87" s="54" t="n">
        <v>86</v>
      </c>
      <c r="H87" s="6" t="s">
        <v>309</v>
      </c>
      <c r="I87" s="1" t="n">
        <v>760</v>
      </c>
      <c r="J87" s="48" t="n">
        <v>167</v>
      </c>
      <c r="K87" s="106" t="n">
        <f aca="false">PRODUCT(I87/J87)</f>
        <v>4.55089820359282</v>
      </c>
      <c r="L87" s="79"/>
    </row>
    <row r="88" customFormat="false" ht="15" hidden="false" customHeight="false" outlineLevel="0" collapsed="false">
      <c r="A88" s="54" t="n">
        <v>87</v>
      </c>
      <c r="B88" s="6" t="s">
        <v>242</v>
      </c>
      <c r="C88" s="2" t="n">
        <v>1005</v>
      </c>
      <c r="D88" s="48" t="n">
        <v>216</v>
      </c>
      <c r="E88" s="106" t="n">
        <f aca="false">PRODUCT(C88/D88)</f>
        <v>4.65277777777778</v>
      </c>
      <c r="F88" s="79"/>
      <c r="G88" s="54" t="n">
        <v>87</v>
      </c>
      <c r="H88" s="6" t="s">
        <v>355</v>
      </c>
      <c r="I88" s="1" t="n">
        <v>919</v>
      </c>
      <c r="J88" s="48" t="n">
        <v>202</v>
      </c>
      <c r="K88" s="106" t="n">
        <f aca="false">PRODUCT(I88/J88)</f>
        <v>4.54950495049505</v>
      </c>
      <c r="L88" s="79"/>
    </row>
    <row r="89" customFormat="false" ht="15" hidden="false" customHeight="false" outlineLevel="0" collapsed="false">
      <c r="A89" s="54" t="n">
        <v>88</v>
      </c>
      <c r="B89" s="6" t="s">
        <v>354</v>
      </c>
      <c r="C89" s="2" t="n">
        <v>997</v>
      </c>
      <c r="D89" s="48" t="n">
        <v>253</v>
      </c>
      <c r="E89" s="106" t="n">
        <f aca="false">PRODUCT(C89/D89)</f>
        <v>3.94071146245059</v>
      </c>
      <c r="F89" s="79"/>
      <c r="G89" s="54" t="n">
        <v>88</v>
      </c>
      <c r="H89" s="6" t="s">
        <v>310</v>
      </c>
      <c r="I89" s="1" t="n">
        <v>857</v>
      </c>
      <c r="J89" s="48" t="n">
        <v>189</v>
      </c>
      <c r="K89" s="106" t="n">
        <f aca="false">PRODUCT(I89/J89)</f>
        <v>4.53439153439153</v>
      </c>
      <c r="L89" s="79"/>
    </row>
    <row r="90" customFormat="false" ht="15" hidden="false" customHeight="false" outlineLevel="0" collapsed="false">
      <c r="A90" s="54" t="n">
        <v>89</v>
      </c>
      <c r="B90" s="6" t="s">
        <v>165</v>
      </c>
      <c r="C90" s="2" t="n">
        <v>992</v>
      </c>
      <c r="D90" s="48" t="n">
        <v>241</v>
      </c>
      <c r="E90" s="106" t="n">
        <f aca="false">PRODUCT(C90/D90)</f>
        <v>4.11618257261411</v>
      </c>
      <c r="F90" s="79"/>
      <c r="G90" s="54" t="n">
        <v>89</v>
      </c>
      <c r="H90" s="6" t="s">
        <v>1158</v>
      </c>
      <c r="I90" s="1" t="n">
        <v>766</v>
      </c>
      <c r="J90" s="48" t="n">
        <v>169</v>
      </c>
      <c r="K90" s="106" t="n">
        <f aca="false">PRODUCT(I90/J90)</f>
        <v>4.53254437869822</v>
      </c>
      <c r="L90" s="79"/>
    </row>
    <row r="91" customFormat="false" ht="15" hidden="false" customHeight="false" outlineLevel="0" collapsed="false">
      <c r="A91" s="54" t="n">
        <v>90</v>
      </c>
      <c r="B91" s="6" t="s">
        <v>334</v>
      </c>
      <c r="C91" s="2" t="n">
        <v>989</v>
      </c>
      <c r="D91" s="48" t="n">
        <v>222</v>
      </c>
      <c r="E91" s="106" t="n">
        <f aca="false">PRODUCT(C91/D91)</f>
        <v>4.45495495495496</v>
      </c>
      <c r="F91" s="79"/>
      <c r="G91" s="54" t="n">
        <v>90</v>
      </c>
      <c r="H91" s="6" t="s">
        <v>129</v>
      </c>
      <c r="I91" s="1" t="n">
        <v>1265</v>
      </c>
      <c r="J91" s="48" t="n">
        <v>280</v>
      </c>
      <c r="K91" s="106" t="n">
        <f aca="false">PRODUCT(I91/J91)</f>
        <v>4.51785714285714</v>
      </c>
      <c r="L91" s="79"/>
    </row>
    <row r="92" customFormat="false" ht="15" hidden="false" customHeight="false" outlineLevel="0" collapsed="false">
      <c r="A92" s="54" t="n">
        <v>91</v>
      </c>
      <c r="B92" s="6" t="s">
        <v>396</v>
      </c>
      <c r="C92" s="2" t="n">
        <v>986</v>
      </c>
      <c r="D92" s="48" t="n">
        <v>234</v>
      </c>
      <c r="E92" s="106" t="n">
        <f aca="false">PRODUCT(C92/D92)</f>
        <v>4.21367521367521</v>
      </c>
      <c r="F92" s="79"/>
      <c r="G92" s="54" t="n">
        <v>91</v>
      </c>
      <c r="H92" s="6" t="s">
        <v>220</v>
      </c>
      <c r="I92" s="1" t="n">
        <v>1119</v>
      </c>
      <c r="J92" s="48" t="n">
        <v>248</v>
      </c>
      <c r="K92" s="106" t="n">
        <f aca="false">PRODUCT(I92/J92)</f>
        <v>4.51209677419355</v>
      </c>
      <c r="L92" s="79"/>
    </row>
    <row r="93" customFormat="false" ht="15" hidden="false" customHeight="false" outlineLevel="0" collapsed="false">
      <c r="A93" s="54" t="n">
        <v>92</v>
      </c>
      <c r="B93" s="6" t="s">
        <v>221</v>
      </c>
      <c r="C93" s="2" t="n">
        <v>985</v>
      </c>
      <c r="D93" s="48" t="n">
        <v>249</v>
      </c>
      <c r="E93" s="106" t="n">
        <f aca="false">PRODUCT(C93/D93)</f>
        <v>3.95582329317269</v>
      </c>
      <c r="F93" s="79"/>
      <c r="G93" s="54" t="n">
        <v>92</v>
      </c>
      <c r="H93" s="6" t="s">
        <v>130</v>
      </c>
      <c r="I93" s="1" t="n">
        <v>1161</v>
      </c>
      <c r="J93" s="48" t="n">
        <v>259</v>
      </c>
      <c r="K93" s="106" t="n">
        <f aca="false">PRODUCT(I93/J93)</f>
        <v>4.48262548262548</v>
      </c>
      <c r="L93" s="79"/>
    </row>
    <row r="94" customFormat="false" ht="15" hidden="false" customHeight="false" outlineLevel="0" collapsed="false">
      <c r="A94" s="54" t="n">
        <v>93</v>
      </c>
      <c r="B94" s="6" t="s">
        <v>352</v>
      </c>
      <c r="C94" s="2" t="n">
        <v>984</v>
      </c>
      <c r="D94" s="48" t="n">
        <v>187</v>
      </c>
      <c r="E94" s="106" t="n">
        <f aca="false">PRODUCT(C94/D94)</f>
        <v>5.2620320855615</v>
      </c>
      <c r="F94" s="79"/>
      <c r="G94" s="54" t="n">
        <v>93</v>
      </c>
      <c r="H94" s="6" t="s">
        <v>183</v>
      </c>
      <c r="I94" s="1" t="n">
        <v>865</v>
      </c>
      <c r="J94" s="48" t="n">
        <v>193</v>
      </c>
      <c r="K94" s="106" t="n">
        <f aca="false">PRODUCT(I94/J94)</f>
        <v>4.48186528497409</v>
      </c>
      <c r="L94" s="79"/>
    </row>
    <row r="95" customFormat="false" ht="15" hidden="false" customHeight="false" outlineLevel="0" collapsed="false">
      <c r="A95" s="54" t="n">
        <v>94</v>
      </c>
      <c r="B95" s="6" t="s">
        <v>318</v>
      </c>
      <c r="C95" s="2" t="n">
        <v>984</v>
      </c>
      <c r="D95" s="48" t="n">
        <v>238</v>
      </c>
      <c r="E95" s="106" t="n">
        <f aca="false">PRODUCT(C95/D95)</f>
        <v>4.13445378151261</v>
      </c>
      <c r="F95" s="79"/>
      <c r="G95" s="54" t="n">
        <v>94</v>
      </c>
      <c r="H95" s="6" t="s">
        <v>1348</v>
      </c>
      <c r="I95" s="1" t="n">
        <v>524</v>
      </c>
      <c r="J95" s="48" t="n">
        <v>117</v>
      </c>
      <c r="K95" s="106" t="n">
        <f aca="false">PRODUCT(I95/J95)</f>
        <v>4.47863247863248</v>
      </c>
      <c r="L95" s="79"/>
    </row>
    <row r="96" customFormat="false" ht="15" hidden="false" customHeight="false" outlineLevel="0" collapsed="false">
      <c r="A96" s="54" t="n">
        <v>95</v>
      </c>
      <c r="B96" s="6" t="s">
        <v>409</v>
      </c>
      <c r="C96" s="2" t="n">
        <v>975</v>
      </c>
      <c r="D96" s="48" t="n">
        <v>236</v>
      </c>
      <c r="E96" s="106" t="n">
        <f aca="false">PRODUCT(C96/D96)</f>
        <v>4.13135593220339</v>
      </c>
      <c r="F96" s="79"/>
      <c r="G96" s="54" t="n">
        <v>95</v>
      </c>
      <c r="H96" s="6" t="s">
        <v>79</v>
      </c>
      <c r="I96" s="1" t="n">
        <v>1565</v>
      </c>
      <c r="J96" s="48" t="n">
        <v>350</v>
      </c>
      <c r="K96" s="106" t="n">
        <f aca="false">PRODUCT(I96/J96)</f>
        <v>4.47142857142857</v>
      </c>
      <c r="L96" s="79"/>
    </row>
    <row r="97" customFormat="false" ht="15" hidden="false" customHeight="false" outlineLevel="0" collapsed="false">
      <c r="A97" s="54" t="n">
        <v>96</v>
      </c>
      <c r="B97" s="6" t="s">
        <v>291</v>
      </c>
      <c r="C97" s="2" t="n">
        <v>953</v>
      </c>
      <c r="D97" s="48" t="n">
        <v>272</v>
      </c>
      <c r="E97" s="106" t="n">
        <f aca="false">PRODUCT(C97/D97)</f>
        <v>3.50367647058824</v>
      </c>
      <c r="F97" s="79"/>
      <c r="G97" s="54" t="n">
        <v>96</v>
      </c>
      <c r="H97" s="6" t="s">
        <v>325</v>
      </c>
      <c r="I97" s="1" t="n">
        <v>464</v>
      </c>
      <c r="J97" s="48" t="n">
        <v>104</v>
      </c>
      <c r="K97" s="106" t="n">
        <f aca="false">PRODUCT(I97/J97)</f>
        <v>4.46153846153846</v>
      </c>
      <c r="L97" s="79"/>
    </row>
    <row r="98" customFormat="false" ht="15" hidden="false" customHeight="false" outlineLevel="0" collapsed="false">
      <c r="A98" s="54" t="n">
        <v>97</v>
      </c>
      <c r="B98" s="6" t="s">
        <v>208</v>
      </c>
      <c r="C98" s="2" t="n">
        <v>951</v>
      </c>
      <c r="D98" s="48" t="n">
        <v>176</v>
      </c>
      <c r="E98" s="106" t="n">
        <f aca="false">PRODUCT(C98/D98)</f>
        <v>5.40340909090909</v>
      </c>
      <c r="F98" s="79"/>
      <c r="G98" s="54" t="n">
        <v>97</v>
      </c>
      <c r="H98" s="6" t="s">
        <v>334</v>
      </c>
      <c r="I98" s="1" t="n">
        <v>989</v>
      </c>
      <c r="J98" s="48" t="n">
        <v>222</v>
      </c>
      <c r="K98" s="106" t="n">
        <f aca="false">PRODUCT(I98/J98)</f>
        <v>4.45495495495496</v>
      </c>
      <c r="L98" s="79"/>
    </row>
    <row r="99" customFormat="false" ht="15" hidden="false" customHeight="false" outlineLevel="0" collapsed="false">
      <c r="A99" s="54" t="n">
        <v>98</v>
      </c>
      <c r="B99" s="6" t="s">
        <v>239</v>
      </c>
      <c r="C99" s="2" t="n">
        <v>951</v>
      </c>
      <c r="D99" s="48" t="n">
        <v>237</v>
      </c>
      <c r="E99" s="106" t="n">
        <f aca="false">PRODUCT(C99/D99)</f>
        <v>4.0126582278481</v>
      </c>
      <c r="F99" s="79"/>
      <c r="G99" s="54" t="n">
        <v>98</v>
      </c>
      <c r="H99" s="6" t="s">
        <v>200</v>
      </c>
      <c r="I99" s="1" t="n">
        <v>948</v>
      </c>
      <c r="J99" s="48" t="n">
        <v>213</v>
      </c>
      <c r="K99" s="106" t="n">
        <f aca="false">PRODUCT(I99/J99)</f>
        <v>4.45070422535211</v>
      </c>
      <c r="L99" s="79"/>
    </row>
    <row r="100" customFormat="false" ht="15" hidden="false" customHeight="false" outlineLevel="0" collapsed="false">
      <c r="A100" s="54" t="n">
        <v>99</v>
      </c>
      <c r="B100" s="6" t="s">
        <v>200</v>
      </c>
      <c r="C100" s="2" t="n">
        <v>948</v>
      </c>
      <c r="D100" s="48" t="n">
        <v>213</v>
      </c>
      <c r="E100" s="106" t="n">
        <f aca="false">PRODUCT(C100/D100)</f>
        <v>4.45070422535211</v>
      </c>
      <c r="F100" s="79"/>
      <c r="G100" s="54" t="n">
        <v>99</v>
      </c>
      <c r="H100" s="6" t="s">
        <v>401</v>
      </c>
      <c r="I100" s="1" t="n">
        <v>938</v>
      </c>
      <c r="J100" s="48" t="n">
        <v>211</v>
      </c>
      <c r="K100" s="106" t="n">
        <f aca="false">PRODUCT(I100/J100)</f>
        <v>4.44549763033175</v>
      </c>
      <c r="L100" s="79"/>
    </row>
    <row r="101" customFormat="false" ht="15" hidden="false" customHeight="false" outlineLevel="0" collapsed="false">
      <c r="A101" s="54" t="n">
        <v>100</v>
      </c>
      <c r="B101" s="6" t="s">
        <v>300</v>
      </c>
      <c r="C101" s="2" t="n">
        <v>942</v>
      </c>
      <c r="D101" s="48" t="n">
        <v>223</v>
      </c>
      <c r="E101" s="106" t="n">
        <f aca="false">PRODUCT(C101/D101)</f>
        <v>4.22421524663677</v>
      </c>
      <c r="F101" s="79"/>
      <c r="G101" s="54" t="n">
        <v>100</v>
      </c>
      <c r="H101" s="6" t="s">
        <v>1033</v>
      </c>
      <c r="I101" s="1" t="n">
        <v>898</v>
      </c>
      <c r="J101" s="48" t="n">
        <v>203</v>
      </c>
      <c r="K101" s="106" t="n">
        <f aca="false">PRODUCT(I101/J101)</f>
        <v>4.42364532019704</v>
      </c>
      <c r="L101" s="79"/>
    </row>
    <row r="102" customFormat="false" ht="15" hidden="false" customHeight="false" outlineLevel="0" collapsed="false">
      <c r="A102" s="54" t="n">
        <v>101</v>
      </c>
      <c r="B102" s="6" t="s">
        <v>257</v>
      </c>
      <c r="C102" s="2" t="n">
        <v>942</v>
      </c>
      <c r="D102" s="48" t="n">
        <v>238</v>
      </c>
      <c r="E102" s="106" t="n">
        <f aca="false">PRODUCT(C102/D102)</f>
        <v>3.95798319327731</v>
      </c>
      <c r="F102" s="79"/>
      <c r="G102" s="54" t="n">
        <v>101</v>
      </c>
      <c r="H102" s="6" t="s">
        <v>122</v>
      </c>
      <c r="I102" s="1" t="n">
        <v>1088</v>
      </c>
      <c r="J102" s="48" t="n">
        <v>246</v>
      </c>
      <c r="K102" s="106" t="n">
        <f aca="false">PRODUCT(I102/J102)</f>
        <v>4.42276422764228</v>
      </c>
      <c r="L102" s="79"/>
    </row>
    <row r="103" customFormat="false" ht="15" hidden="false" customHeight="false" outlineLevel="0" collapsed="false">
      <c r="A103" s="54" t="n">
        <v>102</v>
      </c>
      <c r="B103" s="6" t="s">
        <v>367</v>
      </c>
      <c r="C103" s="2" t="n">
        <v>939</v>
      </c>
      <c r="D103" s="48" t="n">
        <v>247</v>
      </c>
      <c r="E103" s="106" t="n">
        <f aca="false">PRODUCT(C103/D103)</f>
        <v>3.80161943319838</v>
      </c>
      <c r="F103" s="79"/>
      <c r="G103" s="54" t="n">
        <v>102</v>
      </c>
      <c r="H103" s="6" t="s">
        <v>572</v>
      </c>
      <c r="I103" s="1" t="n">
        <v>541</v>
      </c>
      <c r="J103" s="48" t="n">
        <v>123</v>
      </c>
      <c r="K103" s="106" t="n">
        <f aca="false">PRODUCT(I103/J103)</f>
        <v>4.39837398373984</v>
      </c>
      <c r="L103" s="79"/>
    </row>
    <row r="104" customFormat="false" ht="15" hidden="false" customHeight="false" outlineLevel="0" collapsed="false">
      <c r="A104" s="54" t="n">
        <v>103</v>
      </c>
      <c r="B104" s="6" t="s">
        <v>401</v>
      </c>
      <c r="C104" s="2" t="n">
        <v>938</v>
      </c>
      <c r="D104" s="48" t="n">
        <v>211</v>
      </c>
      <c r="E104" s="106" t="n">
        <f aca="false">PRODUCT(C104/D104)</f>
        <v>4.44549763033175</v>
      </c>
      <c r="F104" s="79"/>
      <c r="G104" s="54" t="n">
        <v>103</v>
      </c>
      <c r="H104" s="6" t="s">
        <v>378</v>
      </c>
      <c r="I104" s="1" t="n">
        <v>891</v>
      </c>
      <c r="J104" s="48" t="n">
        <v>203</v>
      </c>
      <c r="K104" s="106" t="n">
        <f aca="false">PRODUCT(I104/J104)</f>
        <v>4.38916256157636</v>
      </c>
      <c r="L104" s="79"/>
    </row>
    <row r="105" customFormat="false" ht="15" hidden="false" customHeight="false" outlineLevel="0" collapsed="false">
      <c r="A105" s="54" t="n">
        <v>104</v>
      </c>
      <c r="B105" s="6" t="s">
        <v>172</v>
      </c>
      <c r="C105" s="2" t="n">
        <v>937</v>
      </c>
      <c r="D105" s="48" t="n">
        <v>297</v>
      </c>
      <c r="E105" s="106" t="n">
        <f aca="false">PRODUCT(C105/D105)</f>
        <v>3.15488215488216</v>
      </c>
      <c r="F105" s="79"/>
      <c r="G105" s="54" t="n">
        <v>104</v>
      </c>
      <c r="H105" s="6" t="s">
        <v>416</v>
      </c>
      <c r="I105" s="1" t="n">
        <v>680</v>
      </c>
      <c r="J105" s="48" t="n">
        <v>155</v>
      </c>
      <c r="K105" s="106" t="n">
        <f aca="false">PRODUCT(I105/J105)</f>
        <v>4.38709677419355</v>
      </c>
      <c r="L105" s="79"/>
    </row>
    <row r="106" customFormat="false" ht="15" hidden="false" customHeight="false" outlineLevel="0" collapsed="false">
      <c r="A106" s="54" t="n">
        <v>105</v>
      </c>
      <c r="B106" s="6" t="s">
        <v>326</v>
      </c>
      <c r="C106" s="2" t="n">
        <v>936</v>
      </c>
      <c r="D106" s="48" t="n">
        <v>217</v>
      </c>
      <c r="E106" s="106" t="n">
        <f aca="false">PRODUCT(C106/D106)</f>
        <v>4.31336405529954</v>
      </c>
      <c r="F106" s="79"/>
      <c r="G106" s="54" t="n">
        <v>105</v>
      </c>
      <c r="H106" s="6" t="s">
        <v>392</v>
      </c>
      <c r="I106" s="1" t="n">
        <v>741</v>
      </c>
      <c r="J106" s="48" t="n">
        <v>169</v>
      </c>
      <c r="K106" s="106" t="n">
        <f aca="false">PRODUCT(I106/J106)</f>
        <v>4.38461538461539</v>
      </c>
      <c r="L106" s="79"/>
    </row>
    <row r="107" customFormat="false" ht="15" hidden="false" customHeight="false" outlineLevel="0" collapsed="false">
      <c r="A107" s="54" t="n">
        <v>106</v>
      </c>
      <c r="B107" s="6" t="s">
        <v>356</v>
      </c>
      <c r="C107" s="2" t="n">
        <v>934</v>
      </c>
      <c r="D107" s="48" t="n">
        <v>230</v>
      </c>
      <c r="E107" s="106" t="n">
        <f aca="false">PRODUCT(C107/D107)</f>
        <v>4.06086956521739</v>
      </c>
      <c r="F107" s="79"/>
      <c r="G107" s="54" t="n">
        <v>106</v>
      </c>
      <c r="H107" s="6" t="s">
        <v>321</v>
      </c>
      <c r="I107" s="1" t="n">
        <v>831</v>
      </c>
      <c r="J107" s="48" t="n">
        <v>192</v>
      </c>
      <c r="K107" s="106" t="n">
        <f aca="false">PRODUCT(I107/J107)</f>
        <v>4.328125</v>
      </c>
      <c r="L107" s="79"/>
    </row>
    <row r="108" customFormat="false" ht="15" hidden="false" customHeight="false" outlineLevel="0" collapsed="false">
      <c r="A108" s="54" t="n">
        <v>107</v>
      </c>
      <c r="B108" s="6" t="s">
        <v>197</v>
      </c>
      <c r="C108" s="2" t="n">
        <v>933</v>
      </c>
      <c r="D108" s="48" t="n">
        <v>291</v>
      </c>
      <c r="E108" s="106" t="n">
        <f aca="false">PRODUCT(C108/D108)</f>
        <v>3.20618556701031</v>
      </c>
      <c r="F108" s="79"/>
      <c r="G108" s="54" t="n">
        <v>107</v>
      </c>
      <c r="H108" s="6" t="s">
        <v>174</v>
      </c>
      <c r="I108" s="1" t="n">
        <v>1232</v>
      </c>
      <c r="J108" s="48" t="n">
        <v>285</v>
      </c>
      <c r="K108" s="106" t="n">
        <f aca="false">PRODUCT(I108/J108)</f>
        <v>4.32280701754386</v>
      </c>
      <c r="L108" s="79"/>
    </row>
    <row r="109" customFormat="false" ht="15" hidden="false" customHeight="false" outlineLevel="0" collapsed="false">
      <c r="A109" s="54" t="n">
        <v>108</v>
      </c>
      <c r="B109" s="6" t="s">
        <v>355</v>
      </c>
      <c r="C109" s="2" t="n">
        <v>919</v>
      </c>
      <c r="D109" s="48" t="n">
        <v>202</v>
      </c>
      <c r="E109" s="106" t="n">
        <f aca="false">PRODUCT(C109/D109)</f>
        <v>4.54950495049505</v>
      </c>
      <c r="F109" s="79"/>
      <c r="G109" s="54" t="n">
        <v>108</v>
      </c>
      <c r="H109" s="6" t="s">
        <v>1160</v>
      </c>
      <c r="I109" s="1" t="n">
        <v>725</v>
      </c>
      <c r="J109" s="48" t="n">
        <v>168</v>
      </c>
      <c r="K109" s="106" t="n">
        <f aca="false">PRODUCT(I109/J109)</f>
        <v>4.31547619047619</v>
      </c>
      <c r="L109" s="79"/>
    </row>
    <row r="110" customFormat="false" ht="15" hidden="false" customHeight="false" outlineLevel="0" collapsed="false">
      <c r="A110" s="54" t="n">
        <v>109</v>
      </c>
      <c r="B110" s="6" t="s">
        <v>346</v>
      </c>
      <c r="C110" s="2" t="n">
        <v>918</v>
      </c>
      <c r="D110" s="48" t="n">
        <v>193</v>
      </c>
      <c r="E110" s="106" t="n">
        <f aca="false">PRODUCT(C110/D110)</f>
        <v>4.75647668393782</v>
      </c>
      <c r="F110" s="79"/>
      <c r="G110" s="54" t="n">
        <v>109</v>
      </c>
      <c r="H110" s="6" t="s">
        <v>326</v>
      </c>
      <c r="I110" s="1" t="n">
        <v>936</v>
      </c>
      <c r="J110" s="48" t="n">
        <v>217</v>
      </c>
      <c r="K110" s="106" t="n">
        <f aca="false">PRODUCT(I110/J110)</f>
        <v>4.31336405529954</v>
      </c>
      <c r="L110" s="79"/>
    </row>
    <row r="111" customFormat="false" ht="15" hidden="false" customHeight="false" outlineLevel="0" collapsed="false">
      <c r="A111" s="54" t="n">
        <v>110</v>
      </c>
      <c r="B111" s="6" t="s">
        <v>256</v>
      </c>
      <c r="C111" s="2" t="n">
        <v>917</v>
      </c>
      <c r="D111" s="48" t="n">
        <v>277</v>
      </c>
      <c r="E111" s="106" t="n">
        <f aca="false">PRODUCT(C111/D111)</f>
        <v>3.31046931407942</v>
      </c>
      <c r="F111" s="79"/>
      <c r="G111" s="54" t="n">
        <v>110</v>
      </c>
      <c r="H111" s="6" t="s">
        <v>399</v>
      </c>
      <c r="I111" s="1" t="n">
        <v>633</v>
      </c>
      <c r="J111" s="48" t="n">
        <v>147</v>
      </c>
      <c r="K111" s="106" t="n">
        <f aca="false">PRODUCT(I111/J111)</f>
        <v>4.30612244897959</v>
      </c>
      <c r="L111" s="79"/>
    </row>
    <row r="112" customFormat="false" ht="15" hidden="false" customHeight="false" outlineLevel="0" collapsed="false">
      <c r="A112" s="54" t="n">
        <v>111</v>
      </c>
      <c r="B112" s="6" t="s">
        <v>224</v>
      </c>
      <c r="C112" s="2" t="n">
        <v>912</v>
      </c>
      <c r="D112" s="48" t="n">
        <v>161</v>
      </c>
      <c r="E112" s="106" t="n">
        <f aca="false">PRODUCT(C112/D112)</f>
        <v>5.66459627329193</v>
      </c>
      <c r="F112" s="79"/>
      <c r="G112" s="54" t="n">
        <v>111</v>
      </c>
      <c r="H112" s="6" t="s">
        <v>266</v>
      </c>
      <c r="I112" s="1" t="n">
        <v>1041</v>
      </c>
      <c r="J112" s="48" t="n">
        <v>242</v>
      </c>
      <c r="K112" s="106" t="n">
        <f aca="false">PRODUCT(I112/J112)</f>
        <v>4.30165289256198</v>
      </c>
      <c r="L112" s="79"/>
    </row>
    <row r="113" customFormat="false" ht="15" hidden="false" customHeight="false" outlineLevel="0" collapsed="false">
      <c r="A113" s="54" t="n">
        <v>112</v>
      </c>
      <c r="B113" s="6" t="s">
        <v>199</v>
      </c>
      <c r="C113" s="2" t="n">
        <v>912</v>
      </c>
      <c r="D113" s="48" t="n">
        <v>235</v>
      </c>
      <c r="E113" s="106" t="n">
        <f aca="false">PRODUCT(C113/D113)</f>
        <v>3.88085106382979</v>
      </c>
      <c r="F113" s="79"/>
      <c r="G113" s="54" t="n">
        <v>112</v>
      </c>
      <c r="H113" s="6" t="s">
        <v>1131</v>
      </c>
      <c r="I113" s="1" t="n">
        <v>688</v>
      </c>
      <c r="J113" s="48" t="n">
        <v>160</v>
      </c>
      <c r="K113" s="106" t="n">
        <f aca="false">PRODUCT(I113/J113)</f>
        <v>4.3</v>
      </c>
      <c r="L113" s="79"/>
    </row>
    <row r="114" customFormat="false" ht="15" hidden="false" customHeight="false" outlineLevel="0" collapsed="false">
      <c r="A114" s="54" t="n">
        <v>113</v>
      </c>
      <c r="B114" s="6" t="s">
        <v>311</v>
      </c>
      <c r="C114" s="2" t="n">
        <v>906</v>
      </c>
      <c r="D114" s="48" t="n">
        <v>193</v>
      </c>
      <c r="E114" s="106" t="n">
        <f aca="false">PRODUCT(C114/D114)</f>
        <v>4.69430051813472</v>
      </c>
      <c r="F114" s="79"/>
      <c r="G114" s="54" t="n">
        <v>113</v>
      </c>
      <c r="H114" s="6" t="s">
        <v>1453</v>
      </c>
      <c r="I114" s="1" t="n">
        <v>503</v>
      </c>
      <c r="J114" s="48" t="n">
        <v>117</v>
      </c>
      <c r="K114" s="106" t="n">
        <f aca="false">PRODUCT(I114/J114)</f>
        <v>4.2991452991453</v>
      </c>
      <c r="L114" s="79"/>
    </row>
    <row r="115" customFormat="false" ht="15" hidden="false" customHeight="false" outlineLevel="0" collapsed="false">
      <c r="A115" s="54" t="n">
        <v>114</v>
      </c>
      <c r="B115" s="6" t="s">
        <v>369</v>
      </c>
      <c r="C115" s="2" t="n">
        <v>900</v>
      </c>
      <c r="D115" s="48" t="n">
        <v>194</v>
      </c>
      <c r="E115" s="106" t="n">
        <f aca="false">PRODUCT(C115/D115)</f>
        <v>4.63917525773196</v>
      </c>
      <c r="F115" s="79"/>
      <c r="G115" s="54" t="n">
        <v>114</v>
      </c>
      <c r="H115" s="6" t="s">
        <v>1062</v>
      </c>
      <c r="I115" s="1" t="n">
        <v>734</v>
      </c>
      <c r="J115" s="48" t="n">
        <v>171</v>
      </c>
      <c r="K115" s="106" t="n">
        <f aca="false">PRODUCT(I115/J115)</f>
        <v>4.29239766081871</v>
      </c>
      <c r="L115" s="79"/>
    </row>
    <row r="116" customFormat="false" ht="15" hidden="false" customHeight="false" outlineLevel="0" collapsed="false">
      <c r="A116" s="54" t="n">
        <v>115</v>
      </c>
      <c r="B116" s="6" t="s">
        <v>1033</v>
      </c>
      <c r="C116" s="2" t="n">
        <v>898</v>
      </c>
      <c r="D116" s="48" t="n">
        <v>203</v>
      </c>
      <c r="E116" s="106" t="n">
        <f aca="false">PRODUCT(C116/D116)</f>
        <v>4.42364532019704</v>
      </c>
      <c r="F116" s="79"/>
      <c r="G116" s="54" t="n">
        <v>115</v>
      </c>
      <c r="H116" s="6" t="s">
        <v>142</v>
      </c>
      <c r="I116" s="1" t="n">
        <v>1115</v>
      </c>
      <c r="J116" s="48" t="n">
        <v>261</v>
      </c>
      <c r="K116" s="106" t="n">
        <f aca="false">PRODUCT(I116/J116)</f>
        <v>4.272030651341</v>
      </c>
      <c r="L116" s="79"/>
    </row>
    <row r="117" customFormat="false" ht="15" hidden="false" customHeight="false" outlineLevel="0" collapsed="false">
      <c r="A117" s="54" t="n">
        <v>116</v>
      </c>
      <c r="B117" s="6" t="s">
        <v>107</v>
      </c>
      <c r="C117" s="2" t="n">
        <v>894</v>
      </c>
      <c r="D117" s="48" t="n">
        <v>224</v>
      </c>
      <c r="E117" s="106" t="n">
        <f aca="false">PRODUCT(C117/D117)</f>
        <v>3.99107142857143</v>
      </c>
      <c r="F117" s="79"/>
      <c r="G117" s="54" t="n">
        <v>116</v>
      </c>
      <c r="H117" s="6" t="s">
        <v>1534</v>
      </c>
      <c r="I117" s="1" t="n">
        <v>546</v>
      </c>
      <c r="J117" s="48" t="n">
        <v>128</v>
      </c>
      <c r="K117" s="106" t="n">
        <f aca="false">PRODUCT(I117/J117)</f>
        <v>4.265625</v>
      </c>
      <c r="L117" s="79"/>
    </row>
    <row r="118" customFormat="false" ht="15" hidden="false" customHeight="false" outlineLevel="0" collapsed="false">
      <c r="A118" s="54" t="n">
        <v>117</v>
      </c>
      <c r="B118" s="6" t="s">
        <v>378</v>
      </c>
      <c r="C118" s="2" t="n">
        <v>891</v>
      </c>
      <c r="D118" s="48" t="n">
        <v>203</v>
      </c>
      <c r="E118" s="106" t="n">
        <f aca="false">PRODUCT(C118/D118)</f>
        <v>4.38916256157636</v>
      </c>
      <c r="F118" s="79"/>
      <c r="G118" s="54" t="n">
        <v>117</v>
      </c>
      <c r="H118" s="6" t="s">
        <v>389</v>
      </c>
      <c r="I118" s="1" t="n">
        <v>706</v>
      </c>
      <c r="J118" s="48" t="n">
        <v>166</v>
      </c>
      <c r="K118" s="106" t="n">
        <f aca="false">PRODUCT(I118/J118)</f>
        <v>4.25301204819277</v>
      </c>
      <c r="L118" s="79"/>
    </row>
    <row r="119" customFormat="false" ht="15" hidden="false" customHeight="false" outlineLevel="0" collapsed="false">
      <c r="A119" s="54" t="n">
        <v>118</v>
      </c>
      <c r="B119" s="6" t="s">
        <v>331</v>
      </c>
      <c r="C119" s="2" t="n">
        <v>888</v>
      </c>
      <c r="D119" s="48" t="n">
        <v>177</v>
      </c>
      <c r="E119" s="106" t="n">
        <f aca="false">PRODUCT(C119/D119)</f>
        <v>5.01694915254237</v>
      </c>
      <c r="F119" s="79"/>
      <c r="G119" s="54" t="n">
        <v>118</v>
      </c>
      <c r="H119" s="6" t="s">
        <v>227</v>
      </c>
      <c r="I119" s="1" t="n">
        <v>1201</v>
      </c>
      <c r="J119" s="48" t="n">
        <v>283</v>
      </c>
      <c r="K119" s="106" t="n">
        <f aca="false">PRODUCT(I119/J119)</f>
        <v>4.24381625441696</v>
      </c>
      <c r="L119" s="79"/>
    </row>
    <row r="120" customFormat="false" ht="15" hidden="false" customHeight="false" outlineLevel="0" collapsed="false">
      <c r="A120" s="54" t="n">
        <v>119</v>
      </c>
      <c r="B120" s="6" t="s">
        <v>305</v>
      </c>
      <c r="C120" s="2" t="n">
        <v>887</v>
      </c>
      <c r="D120" s="48" t="n">
        <v>268</v>
      </c>
      <c r="E120" s="106" t="n">
        <f aca="false">PRODUCT(C120/D120)</f>
        <v>3.30970149253731</v>
      </c>
      <c r="F120" s="79"/>
      <c r="G120" s="54" t="n">
        <v>119</v>
      </c>
      <c r="H120" s="6" t="s">
        <v>300</v>
      </c>
      <c r="I120" s="1" t="n">
        <v>942</v>
      </c>
      <c r="J120" s="48" t="n">
        <v>223</v>
      </c>
      <c r="K120" s="106" t="n">
        <f aca="false">PRODUCT(I120/J120)</f>
        <v>4.22421524663677</v>
      </c>
      <c r="L120" s="79"/>
    </row>
    <row r="121" customFormat="false" ht="15" hidden="false" customHeight="false" outlineLevel="0" collapsed="false">
      <c r="A121" s="54" t="n">
        <v>120</v>
      </c>
      <c r="B121" s="6" t="s">
        <v>381</v>
      </c>
      <c r="C121" s="2" t="n">
        <v>883</v>
      </c>
      <c r="D121" s="48" t="n">
        <v>240</v>
      </c>
      <c r="E121" s="106" t="n">
        <f aca="false">PRODUCT(C121/D121)</f>
        <v>3.67916666666667</v>
      </c>
      <c r="F121" s="79"/>
      <c r="G121" s="54" t="n">
        <v>120</v>
      </c>
      <c r="H121" s="6" t="s">
        <v>49</v>
      </c>
      <c r="I121" s="1" t="n">
        <v>1730</v>
      </c>
      <c r="J121" s="48" t="n">
        <v>410</v>
      </c>
      <c r="K121" s="106" t="n">
        <f aca="false">PRODUCT(I121/J121)</f>
        <v>4.21951219512195</v>
      </c>
      <c r="L121" s="79"/>
    </row>
    <row r="122" customFormat="false" ht="15" hidden="false" customHeight="false" outlineLevel="0" collapsed="false">
      <c r="A122" s="54" t="n">
        <v>121</v>
      </c>
      <c r="B122" s="6" t="s">
        <v>303</v>
      </c>
      <c r="C122" s="2" t="n">
        <v>873</v>
      </c>
      <c r="D122" s="48" t="n">
        <v>208</v>
      </c>
      <c r="E122" s="106" t="n">
        <f aca="false">PRODUCT(C122/D122)</f>
        <v>4.19711538461539</v>
      </c>
      <c r="F122" s="79"/>
      <c r="G122" s="54" t="n">
        <v>121</v>
      </c>
      <c r="H122" s="6" t="s">
        <v>396</v>
      </c>
      <c r="I122" s="1" t="n">
        <v>986</v>
      </c>
      <c r="J122" s="48" t="n">
        <v>234</v>
      </c>
      <c r="K122" s="106" t="n">
        <f aca="false">PRODUCT(I122/J122)</f>
        <v>4.21367521367521</v>
      </c>
      <c r="L122" s="79"/>
    </row>
    <row r="123" customFormat="false" ht="15" hidden="false" customHeight="false" outlineLevel="0" collapsed="false">
      <c r="A123" s="54" t="n">
        <v>122</v>
      </c>
      <c r="B123" s="6" t="s">
        <v>183</v>
      </c>
      <c r="C123" s="2" t="n">
        <v>865</v>
      </c>
      <c r="D123" s="48" t="n">
        <v>193</v>
      </c>
      <c r="E123" s="106" t="n">
        <f aca="false">PRODUCT(C123/D123)</f>
        <v>4.48186528497409</v>
      </c>
      <c r="F123" s="79"/>
      <c r="G123" s="54" t="n">
        <v>122</v>
      </c>
      <c r="H123" s="6" t="s">
        <v>86</v>
      </c>
      <c r="I123" s="1" t="n">
        <v>1188</v>
      </c>
      <c r="J123" s="48" t="n">
        <v>282</v>
      </c>
      <c r="K123" s="106" t="n">
        <f aca="false">PRODUCT(I123/J123)</f>
        <v>4.21276595744681</v>
      </c>
      <c r="L123" s="79"/>
    </row>
    <row r="124" customFormat="false" ht="15" hidden="false" customHeight="false" outlineLevel="0" collapsed="false">
      <c r="A124" s="54" t="n">
        <v>123</v>
      </c>
      <c r="B124" s="6" t="s">
        <v>283</v>
      </c>
      <c r="C124" s="2" t="n">
        <v>859</v>
      </c>
      <c r="D124" s="48" t="n">
        <v>161</v>
      </c>
      <c r="E124" s="106" t="n">
        <f aca="false">PRODUCT(C124/D124)</f>
        <v>5.33540372670807</v>
      </c>
      <c r="F124" s="79"/>
      <c r="G124" s="54" t="n">
        <v>123</v>
      </c>
      <c r="H124" s="6" t="s">
        <v>1230</v>
      </c>
      <c r="I124" s="1" t="n">
        <v>858</v>
      </c>
      <c r="J124" s="48" t="n">
        <v>204</v>
      </c>
      <c r="K124" s="106" t="n">
        <f aca="false">PRODUCT(I124/J124)</f>
        <v>4.20588235294118</v>
      </c>
      <c r="L124" s="79"/>
    </row>
    <row r="125" customFormat="false" ht="15" hidden="false" customHeight="false" outlineLevel="0" collapsed="false">
      <c r="A125" s="54" t="n">
        <v>124</v>
      </c>
      <c r="B125" s="6" t="s">
        <v>363</v>
      </c>
      <c r="C125" s="2" t="n">
        <v>859</v>
      </c>
      <c r="D125" s="48" t="n">
        <v>223</v>
      </c>
      <c r="E125" s="106" t="n">
        <f aca="false">PRODUCT(C125/D125)</f>
        <v>3.85201793721973</v>
      </c>
      <c r="F125" s="79"/>
      <c r="G125" s="54" t="n">
        <v>124</v>
      </c>
      <c r="H125" s="6" t="s">
        <v>303</v>
      </c>
      <c r="I125" s="1" t="n">
        <v>873</v>
      </c>
      <c r="J125" s="48" t="n">
        <v>208</v>
      </c>
      <c r="K125" s="106" t="n">
        <f aca="false">PRODUCT(I125/J125)</f>
        <v>4.19711538461539</v>
      </c>
      <c r="L125" s="79"/>
    </row>
    <row r="126" customFormat="false" ht="15" hidden="false" customHeight="false" outlineLevel="0" collapsed="false">
      <c r="A126" s="54" t="n">
        <v>125</v>
      </c>
      <c r="B126" s="6" t="s">
        <v>273</v>
      </c>
      <c r="C126" s="2" t="n">
        <v>858</v>
      </c>
      <c r="D126" s="48" t="n">
        <v>167</v>
      </c>
      <c r="E126" s="106" t="n">
        <f aca="false">PRODUCT(C126/D126)</f>
        <v>5.1377245508982</v>
      </c>
      <c r="F126" s="79"/>
      <c r="G126" s="54" t="n">
        <v>125</v>
      </c>
      <c r="H126" s="6" t="s">
        <v>235</v>
      </c>
      <c r="I126" s="1" t="n">
        <v>709</v>
      </c>
      <c r="J126" s="48" t="n">
        <v>169</v>
      </c>
      <c r="K126" s="106" t="n">
        <f aca="false">PRODUCT(I126/J126)</f>
        <v>4.19526627218935</v>
      </c>
      <c r="L126" s="79"/>
    </row>
    <row r="127" customFormat="false" ht="15" hidden="false" customHeight="false" outlineLevel="0" collapsed="false">
      <c r="A127" s="54" t="n">
        <v>126</v>
      </c>
      <c r="B127" s="6" t="s">
        <v>1230</v>
      </c>
      <c r="C127" s="2" t="n">
        <v>858</v>
      </c>
      <c r="D127" s="48" t="n">
        <v>204</v>
      </c>
      <c r="E127" s="106" t="n">
        <f aca="false">PRODUCT(C127/D127)</f>
        <v>4.20588235294118</v>
      </c>
      <c r="F127" s="79"/>
      <c r="G127" s="54" t="n">
        <v>126</v>
      </c>
      <c r="H127" s="6" t="s">
        <v>1162</v>
      </c>
      <c r="I127" s="1" t="n">
        <v>713</v>
      </c>
      <c r="J127" s="48" t="n">
        <v>170</v>
      </c>
      <c r="K127" s="106" t="n">
        <f aca="false">PRODUCT(I127/J127)</f>
        <v>4.19411764705882</v>
      </c>
      <c r="L127" s="79"/>
    </row>
    <row r="128" customFormat="false" ht="15" hidden="false" customHeight="false" outlineLevel="0" collapsed="false">
      <c r="A128" s="54" t="n">
        <v>127</v>
      </c>
      <c r="B128" s="6" t="s">
        <v>310</v>
      </c>
      <c r="C128" s="2" t="n">
        <v>857</v>
      </c>
      <c r="D128" s="48" t="n">
        <v>189</v>
      </c>
      <c r="E128" s="106" t="n">
        <f aca="false">PRODUCT(C128/D128)</f>
        <v>4.53439153439153</v>
      </c>
      <c r="F128" s="79"/>
      <c r="G128" s="54" t="n">
        <v>127</v>
      </c>
      <c r="H128" s="6" t="s">
        <v>1074</v>
      </c>
      <c r="I128" s="1" t="n">
        <v>591</v>
      </c>
      <c r="J128" s="48" t="n">
        <v>141</v>
      </c>
      <c r="K128" s="106" t="n">
        <f aca="false">PRODUCT(I128/J128)</f>
        <v>4.19148936170213</v>
      </c>
      <c r="L128" s="79"/>
    </row>
    <row r="129" customFormat="false" ht="15" hidden="false" customHeight="false" outlineLevel="0" collapsed="false">
      <c r="A129" s="54" t="n">
        <v>128</v>
      </c>
      <c r="B129" s="6" t="s">
        <v>952</v>
      </c>
      <c r="C129" s="2" t="n">
        <v>857</v>
      </c>
      <c r="D129" s="48" t="n">
        <v>188</v>
      </c>
      <c r="E129" s="106" t="n">
        <f aca="false">PRODUCT(C129/D129)</f>
        <v>4.55851063829787</v>
      </c>
      <c r="F129" s="79"/>
      <c r="G129" s="54" t="n">
        <v>128</v>
      </c>
      <c r="H129" s="6" t="s">
        <v>1205</v>
      </c>
      <c r="I129" s="1" t="n">
        <v>740</v>
      </c>
      <c r="J129" s="48" t="n">
        <v>177</v>
      </c>
      <c r="K129" s="106" t="n">
        <f aca="false">PRODUCT(I129/J129)</f>
        <v>4.18079096045198</v>
      </c>
      <c r="L129" s="79"/>
    </row>
    <row r="130" customFormat="false" ht="15" hidden="false" customHeight="false" outlineLevel="0" collapsed="false">
      <c r="A130" s="54" t="n">
        <v>129</v>
      </c>
      <c r="B130" s="6" t="s">
        <v>348</v>
      </c>
      <c r="C130" s="2" t="n">
        <v>851</v>
      </c>
      <c r="D130" s="48" t="n">
        <v>257</v>
      </c>
      <c r="E130" s="106" t="n">
        <f aca="false">PRODUCT(C130/D130)</f>
        <v>3.31128404669261</v>
      </c>
      <c r="F130" s="79"/>
      <c r="G130" s="54" t="n">
        <v>129</v>
      </c>
      <c r="H130" s="6" t="s">
        <v>1055</v>
      </c>
      <c r="I130" s="1" t="n">
        <v>750</v>
      </c>
      <c r="J130" s="48" t="n">
        <v>180</v>
      </c>
      <c r="K130" s="106" t="n">
        <f aca="false">PRODUCT(I130/J130)</f>
        <v>4.16666666666667</v>
      </c>
      <c r="L130" s="79"/>
    </row>
    <row r="131" customFormat="false" ht="15" hidden="false" customHeight="false" outlineLevel="0" collapsed="false">
      <c r="A131" s="54" t="n">
        <v>130</v>
      </c>
      <c r="B131" s="6" t="s">
        <v>323</v>
      </c>
      <c r="C131" s="2" t="n">
        <v>844</v>
      </c>
      <c r="D131" s="48" t="n">
        <v>181</v>
      </c>
      <c r="E131" s="106" t="n">
        <f aca="false">PRODUCT(C131/D131)</f>
        <v>4.66298342541437</v>
      </c>
      <c r="F131" s="79"/>
      <c r="G131" s="54" t="n">
        <v>130</v>
      </c>
      <c r="H131" s="6" t="s">
        <v>387</v>
      </c>
      <c r="I131" s="1" t="n">
        <v>766</v>
      </c>
      <c r="J131" s="48" t="n">
        <v>184</v>
      </c>
      <c r="K131" s="106" t="n">
        <f aca="false">PRODUCT(I131/J131)</f>
        <v>4.16304347826087</v>
      </c>
      <c r="L131" s="79"/>
    </row>
    <row r="132" customFormat="false" ht="15" hidden="false" customHeight="false" outlineLevel="0" collapsed="false">
      <c r="A132" s="54" t="n">
        <v>131</v>
      </c>
      <c r="B132" s="6" t="s">
        <v>238</v>
      </c>
      <c r="C132" s="2" t="n">
        <v>840</v>
      </c>
      <c r="D132" s="48" t="n">
        <v>280</v>
      </c>
      <c r="E132" s="106" t="n">
        <f aca="false">PRODUCT(C132/D132)</f>
        <v>3</v>
      </c>
      <c r="F132" s="79"/>
      <c r="G132" s="54" t="n">
        <v>131</v>
      </c>
      <c r="H132" s="6" t="s">
        <v>1415</v>
      </c>
      <c r="I132" s="1" t="n">
        <v>566</v>
      </c>
      <c r="J132" s="48" t="n">
        <v>136</v>
      </c>
      <c r="K132" s="106" t="n">
        <f aca="false">PRODUCT(I132/J132)</f>
        <v>4.16176470588235</v>
      </c>
      <c r="L132" s="79"/>
    </row>
    <row r="133" customFormat="false" ht="15" hidden="false" customHeight="false" outlineLevel="0" collapsed="false">
      <c r="A133" s="54" t="n">
        <v>132</v>
      </c>
      <c r="B133" s="6" t="s">
        <v>1153</v>
      </c>
      <c r="C133" s="2" t="n">
        <v>839</v>
      </c>
      <c r="D133" s="48" t="n">
        <v>214</v>
      </c>
      <c r="E133" s="106" t="n">
        <f aca="false">PRODUCT(C133/D133)</f>
        <v>3.92056074766355</v>
      </c>
      <c r="F133" s="79"/>
      <c r="G133" s="54" t="n">
        <v>132</v>
      </c>
      <c r="H133" s="6" t="s">
        <v>350</v>
      </c>
      <c r="I133" s="1" t="n">
        <v>1061</v>
      </c>
      <c r="J133" s="48" t="n">
        <v>256</v>
      </c>
      <c r="K133" s="106" t="n">
        <f aca="false">PRODUCT(I133/J133)</f>
        <v>4.14453125</v>
      </c>
      <c r="L133" s="79"/>
    </row>
    <row r="134" customFormat="false" ht="15" hidden="false" customHeight="false" outlineLevel="0" collapsed="false">
      <c r="A134" s="54" t="n">
        <v>133</v>
      </c>
      <c r="B134" s="6" t="s">
        <v>321</v>
      </c>
      <c r="C134" s="2" t="n">
        <v>831</v>
      </c>
      <c r="D134" s="48" t="n">
        <v>192</v>
      </c>
      <c r="E134" s="106" t="n">
        <f aca="false">PRODUCT(C134/D134)</f>
        <v>4.328125</v>
      </c>
      <c r="F134" s="79"/>
      <c r="G134" s="54" t="n">
        <v>133</v>
      </c>
      <c r="H134" s="6" t="s">
        <v>1085</v>
      </c>
      <c r="I134" s="1" t="n">
        <v>641</v>
      </c>
      <c r="J134" s="48" t="n">
        <v>155</v>
      </c>
      <c r="K134" s="106" t="n">
        <f aca="false">PRODUCT(I134/J134)</f>
        <v>4.13548387096774</v>
      </c>
      <c r="L134" s="79"/>
    </row>
    <row r="135" customFormat="false" ht="15" hidden="false" customHeight="false" outlineLevel="0" collapsed="false">
      <c r="A135" s="54" t="n">
        <v>134</v>
      </c>
      <c r="B135" s="6" t="s">
        <v>1242</v>
      </c>
      <c r="C135" s="2" t="n">
        <v>819</v>
      </c>
      <c r="D135" s="48" t="n">
        <v>172</v>
      </c>
      <c r="E135" s="106" t="n">
        <f aca="false">PRODUCT(C135/D135)</f>
        <v>4.76162790697674</v>
      </c>
      <c r="F135" s="79"/>
      <c r="G135" s="54" t="n">
        <v>134</v>
      </c>
      <c r="H135" s="6" t="s">
        <v>318</v>
      </c>
      <c r="I135" s="1" t="n">
        <v>984</v>
      </c>
      <c r="J135" s="48" t="n">
        <v>238</v>
      </c>
      <c r="K135" s="106" t="n">
        <f aca="false">PRODUCT(I135/J135)</f>
        <v>4.13445378151261</v>
      </c>
      <c r="L135" s="79"/>
    </row>
    <row r="136" customFormat="false" ht="15" hidden="false" customHeight="false" outlineLevel="0" collapsed="false">
      <c r="A136" s="54" t="n">
        <v>135</v>
      </c>
      <c r="B136" s="6" t="s">
        <v>1249</v>
      </c>
      <c r="C136" s="2" t="n">
        <v>811</v>
      </c>
      <c r="D136" s="48" t="n">
        <v>211</v>
      </c>
      <c r="E136" s="106" t="n">
        <f aca="false">PRODUCT(C136/D136)</f>
        <v>3.8436018957346</v>
      </c>
      <c r="F136" s="79"/>
      <c r="G136" s="54" t="n">
        <v>135</v>
      </c>
      <c r="H136" s="6" t="s">
        <v>409</v>
      </c>
      <c r="I136" s="1" t="n">
        <v>975</v>
      </c>
      <c r="J136" s="48" t="n">
        <v>236</v>
      </c>
      <c r="K136" s="106" t="n">
        <f aca="false">PRODUCT(I136/J136)</f>
        <v>4.13135593220339</v>
      </c>
      <c r="L136" s="79"/>
    </row>
    <row r="137" customFormat="false" ht="15" hidden="false" customHeight="false" outlineLevel="0" collapsed="false">
      <c r="A137" s="54" t="n">
        <v>136</v>
      </c>
      <c r="B137" s="6" t="s">
        <v>1059</v>
      </c>
      <c r="C137" s="2" t="n">
        <v>799</v>
      </c>
      <c r="D137" s="48" t="n">
        <v>167</v>
      </c>
      <c r="E137" s="106" t="n">
        <f aca="false">PRODUCT(C137/D137)</f>
        <v>4.78443113772455</v>
      </c>
      <c r="F137" s="79"/>
      <c r="G137" s="54" t="n">
        <v>136</v>
      </c>
      <c r="H137" s="6" t="s">
        <v>165</v>
      </c>
      <c r="I137" s="1" t="n">
        <v>992</v>
      </c>
      <c r="J137" s="48" t="n">
        <v>241</v>
      </c>
      <c r="K137" s="106" t="n">
        <f aca="false">PRODUCT(I137/J137)</f>
        <v>4.11618257261411</v>
      </c>
      <c r="L137" s="79"/>
    </row>
    <row r="138" customFormat="false" ht="15" hidden="false" customHeight="false" outlineLevel="0" collapsed="false">
      <c r="A138" s="54" t="n">
        <v>137</v>
      </c>
      <c r="B138" s="6" t="s">
        <v>264</v>
      </c>
      <c r="C138" s="2" t="n">
        <v>798</v>
      </c>
      <c r="D138" s="48" t="n">
        <v>275</v>
      </c>
      <c r="E138" s="106" t="n">
        <f aca="false">PRODUCT(C138/D138)</f>
        <v>2.90181818181818</v>
      </c>
      <c r="F138" s="79"/>
      <c r="G138" s="54" t="n">
        <v>137</v>
      </c>
      <c r="H138" s="6" t="s">
        <v>336</v>
      </c>
      <c r="I138" s="1" t="n">
        <v>1066</v>
      </c>
      <c r="J138" s="48" t="n">
        <v>259</v>
      </c>
      <c r="K138" s="106" t="n">
        <f aca="false">PRODUCT(I138/J138)</f>
        <v>4.11583011583012</v>
      </c>
      <c r="L138" s="79"/>
    </row>
    <row r="139" customFormat="false" ht="15" hidden="false" customHeight="false" outlineLevel="0" collapsed="false">
      <c r="A139" s="54" t="n">
        <v>138</v>
      </c>
      <c r="B139" s="6" t="s">
        <v>1011</v>
      </c>
      <c r="C139" s="2" t="n">
        <v>798</v>
      </c>
      <c r="D139" s="48" t="n">
        <v>165</v>
      </c>
      <c r="E139" s="106" t="n">
        <f aca="false">PRODUCT(C139/D139)</f>
        <v>4.83636363636364</v>
      </c>
      <c r="F139" s="79"/>
      <c r="G139" s="54" t="n">
        <v>138</v>
      </c>
      <c r="H139" s="6" t="s">
        <v>1809</v>
      </c>
      <c r="I139" s="1" t="n">
        <v>472</v>
      </c>
      <c r="J139" s="48" t="n">
        <v>115</v>
      </c>
      <c r="K139" s="106" t="n">
        <f aca="false">PRODUCT(I139/J139)</f>
        <v>4.10434782608696</v>
      </c>
      <c r="L139" s="79"/>
    </row>
    <row r="140" customFormat="false" ht="15" hidden="false" customHeight="false" outlineLevel="0" collapsed="false">
      <c r="A140" s="54" t="n">
        <v>139</v>
      </c>
      <c r="B140" s="6" t="s">
        <v>413</v>
      </c>
      <c r="C140" s="2" t="n">
        <v>792</v>
      </c>
      <c r="D140" s="48" t="n">
        <v>210</v>
      </c>
      <c r="E140" s="106" t="n">
        <f aca="false">PRODUCT(C140/D140)</f>
        <v>3.77142857142857</v>
      </c>
      <c r="F140" s="79"/>
      <c r="G140" s="54" t="n">
        <v>139</v>
      </c>
      <c r="H140" s="6" t="s">
        <v>287</v>
      </c>
      <c r="I140" s="1" t="n">
        <v>1119</v>
      </c>
      <c r="J140" s="48" t="n">
        <v>273</v>
      </c>
      <c r="K140" s="106" t="n">
        <f aca="false">PRODUCT(I140/J140)</f>
        <v>4.0989010989011</v>
      </c>
      <c r="L140" s="79"/>
    </row>
    <row r="141" customFormat="false" ht="15" hidden="false" customHeight="false" outlineLevel="0" collapsed="false">
      <c r="A141" s="54" t="n">
        <v>140</v>
      </c>
      <c r="B141" s="6" t="s">
        <v>383</v>
      </c>
      <c r="C141" s="2" t="n">
        <v>792</v>
      </c>
      <c r="D141" s="48" t="n">
        <v>172</v>
      </c>
      <c r="E141" s="106" t="n">
        <f aca="false">PRODUCT(C141/D141)</f>
        <v>4.6046511627907</v>
      </c>
      <c r="F141" s="79"/>
      <c r="G141" s="54" t="n">
        <v>140</v>
      </c>
      <c r="H141" s="6" t="s">
        <v>1165</v>
      </c>
      <c r="I141" s="1" t="n">
        <v>659</v>
      </c>
      <c r="J141" s="48" t="n">
        <v>161</v>
      </c>
      <c r="K141" s="106" t="n">
        <f aca="false">PRODUCT(I141/J141)</f>
        <v>4.09316770186335</v>
      </c>
      <c r="L141" s="79"/>
    </row>
    <row r="142" customFormat="false" ht="15" hidden="false" customHeight="false" outlineLevel="0" collapsed="false">
      <c r="A142" s="54" t="n">
        <v>141</v>
      </c>
      <c r="B142" s="6" t="s">
        <v>1302</v>
      </c>
      <c r="C142" s="2" t="n">
        <v>783</v>
      </c>
      <c r="D142" s="48" t="n">
        <v>195</v>
      </c>
      <c r="E142" s="106" t="n">
        <f aca="false">PRODUCT(C142/D142)</f>
        <v>4.01538461538462</v>
      </c>
      <c r="F142" s="79"/>
      <c r="G142" s="54" t="n">
        <v>141</v>
      </c>
      <c r="H142" s="6" t="s">
        <v>1271</v>
      </c>
      <c r="I142" s="1" t="n">
        <v>622</v>
      </c>
      <c r="J142" s="48" t="n">
        <v>152</v>
      </c>
      <c r="K142" s="106" t="n">
        <f aca="false">PRODUCT(I142/J142)</f>
        <v>4.0921052631579</v>
      </c>
      <c r="L142" s="79"/>
    </row>
    <row r="143" customFormat="false" ht="15" hidden="false" customHeight="false" outlineLevel="0" collapsed="false">
      <c r="A143" s="54" t="n">
        <v>142</v>
      </c>
      <c r="B143" s="6" t="s">
        <v>372</v>
      </c>
      <c r="C143" s="2" t="n">
        <v>779</v>
      </c>
      <c r="D143" s="48" t="n">
        <v>149</v>
      </c>
      <c r="E143" s="106" t="n">
        <f aca="false">PRODUCT(C143/D143)</f>
        <v>5.22818791946309</v>
      </c>
      <c r="F143" s="79"/>
      <c r="G143" s="54" t="n">
        <v>142</v>
      </c>
      <c r="H143" s="6" t="s">
        <v>1723</v>
      </c>
      <c r="I143" s="1" t="n">
        <v>452</v>
      </c>
      <c r="J143" s="48" t="n">
        <v>111</v>
      </c>
      <c r="K143" s="106" t="n">
        <f aca="false">PRODUCT(I143/J143)</f>
        <v>4.07207207207207</v>
      </c>
      <c r="L143" s="79"/>
    </row>
    <row r="144" customFormat="false" ht="15" hidden="false" customHeight="false" outlineLevel="0" collapsed="false">
      <c r="A144" s="54" t="n">
        <v>143</v>
      </c>
      <c r="B144" s="6" t="s">
        <v>387</v>
      </c>
      <c r="C144" s="2" t="n">
        <v>766</v>
      </c>
      <c r="D144" s="48" t="n">
        <v>184</v>
      </c>
      <c r="E144" s="106" t="n">
        <f aca="false">PRODUCT(C144/D144)</f>
        <v>4.16304347826087</v>
      </c>
      <c r="F144" s="79"/>
      <c r="G144" s="54" t="n">
        <v>143</v>
      </c>
      <c r="H144" s="6" t="s">
        <v>140</v>
      </c>
      <c r="I144" s="1" t="n">
        <v>1261</v>
      </c>
      <c r="J144" s="48" t="n">
        <v>310</v>
      </c>
      <c r="K144" s="106" t="n">
        <f aca="false">PRODUCT(I144/J144)</f>
        <v>4.06774193548387</v>
      </c>
      <c r="L144" s="79"/>
    </row>
    <row r="145" customFormat="false" ht="15" hidden="false" customHeight="false" outlineLevel="0" collapsed="false">
      <c r="A145" s="54" t="n">
        <v>144</v>
      </c>
      <c r="B145" s="6" t="s">
        <v>1158</v>
      </c>
      <c r="C145" s="2" t="n">
        <v>766</v>
      </c>
      <c r="D145" s="48" t="n">
        <v>169</v>
      </c>
      <c r="E145" s="106" t="n">
        <f aca="false">PRODUCT(C145/D145)</f>
        <v>4.53254437869822</v>
      </c>
      <c r="F145" s="79"/>
      <c r="G145" s="54" t="n">
        <v>144</v>
      </c>
      <c r="H145" s="6" t="s">
        <v>479</v>
      </c>
      <c r="I145" s="1" t="n">
        <v>463</v>
      </c>
      <c r="J145" s="48" t="n">
        <v>114</v>
      </c>
      <c r="K145" s="106" t="n">
        <f aca="false">PRODUCT(I145/J145)</f>
        <v>4.06140350877193</v>
      </c>
      <c r="L145" s="79"/>
    </row>
    <row r="146" customFormat="false" ht="15" hidden="false" customHeight="false" outlineLevel="0" collapsed="false">
      <c r="A146" s="54" t="n">
        <v>145</v>
      </c>
      <c r="B146" s="6" t="s">
        <v>309</v>
      </c>
      <c r="C146" s="2" t="n">
        <v>760</v>
      </c>
      <c r="D146" s="48" t="n">
        <v>167</v>
      </c>
      <c r="E146" s="106" t="n">
        <f aca="false">PRODUCT(C146/D146)</f>
        <v>4.55089820359282</v>
      </c>
      <c r="F146" s="79"/>
      <c r="G146" s="54" t="n">
        <v>145</v>
      </c>
      <c r="H146" s="6" t="s">
        <v>42</v>
      </c>
      <c r="I146" s="1" t="n">
        <v>662</v>
      </c>
      <c r="J146" s="48" t="n">
        <v>163</v>
      </c>
      <c r="K146" s="106" t="n">
        <f aca="false">PRODUCT(I146/J146)</f>
        <v>4.06134969325153</v>
      </c>
      <c r="L146" s="79"/>
    </row>
    <row r="147" customFormat="false" ht="15" hidden="false" customHeight="false" outlineLevel="0" collapsed="false">
      <c r="A147" s="54" t="n">
        <v>146</v>
      </c>
      <c r="B147" s="6" t="s">
        <v>1128</v>
      </c>
      <c r="C147" s="2" t="n">
        <v>752</v>
      </c>
      <c r="D147" s="48" t="n">
        <v>205</v>
      </c>
      <c r="E147" s="106" t="n">
        <f aca="false">PRODUCT(C147/D147)</f>
        <v>3.66829268292683</v>
      </c>
      <c r="F147" s="79"/>
      <c r="G147" s="54" t="n">
        <v>146</v>
      </c>
      <c r="H147" s="6" t="s">
        <v>356</v>
      </c>
      <c r="I147" s="1" t="n">
        <v>934</v>
      </c>
      <c r="J147" s="48" t="n">
        <v>230</v>
      </c>
      <c r="K147" s="106" t="n">
        <f aca="false">PRODUCT(I147/J147)</f>
        <v>4.06086956521739</v>
      </c>
      <c r="L147" s="79"/>
    </row>
    <row r="148" customFormat="false" ht="15" hidden="false" customHeight="false" outlineLevel="0" collapsed="false">
      <c r="A148" s="54" t="n">
        <v>147</v>
      </c>
      <c r="B148" s="6" t="s">
        <v>1055</v>
      </c>
      <c r="C148" s="2" t="n">
        <v>750</v>
      </c>
      <c r="D148" s="48" t="n">
        <v>180</v>
      </c>
      <c r="E148" s="106" t="n">
        <f aca="false">PRODUCT(C148/D148)</f>
        <v>4.16666666666667</v>
      </c>
      <c r="F148" s="79"/>
      <c r="G148" s="54" t="n">
        <v>147</v>
      </c>
      <c r="H148" s="6" t="s">
        <v>1100</v>
      </c>
      <c r="I148" s="1" t="n">
        <v>546</v>
      </c>
      <c r="J148" s="48" t="n">
        <v>135</v>
      </c>
      <c r="K148" s="106" t="n">
        <f aca="false">PRODUCT(I148/J148)</f>
        <v>4.04444444444444</v>
      </c>
      <c r="L148" s="79"/>
    </row>
    <row r="149" customFormat="false" ht="15" hidden="false" customHeight="false" outlineLevel="0" collapsed="false">
      <c r="A149" s="54" t="n">
        <v>148</v>
      </c>
      <c r="B149" s="6" t="s">
        <v>1082</v>
      </c>
      <c r="C149" s="2" t="n">
        <v>747</v>
      </c>
      <c r="D149" s="48" t="n">
        <v>192</v>
      </c>
      <c r="E149" s="106" t="n">
        <f aca="false">PRODUCT(C149/D149)</f>
        <v>3.890625</v>
      </c>
      <c r="F149" s="79"/>
      <c r="G149" s="54" t="n">
        <v>148</v>
      </c>
      <c r="H149" s="56" t="s">
        <v>380</v>
      </c>
      <c r="I149" s="1" t="n">
        <v>468</v>
      </c>
      <c r="J149" s="48" t="n">
        <v>116</v>
      </c>
      <c r="K149" s="106" t="n">
        <f aca="false">PRODUCT(I149/J149)</f>
        <v>4.03448275862069</v>
      </c>
      <c r="L149" s="79"/>
    </row>
    <row r="150" customFormat="false" ht="15" hidden="false" customHeight="false" outlineLevel="0" collapsed="false">
      <c r="A150" s="54" t="n">
        <v>149</v>
      </c>
      <c r="B150" s="6" t="s">
        <v>1287</v>
      </c>
      <c r="C150" s="2" t="n">
        <v>746</v>
      </c>
      <c r="D150" s="48" t="n">
        <v>202</v>
      </c>
      <c r="E150" s="106" t="n">
        <f aca="false">PRODUCT(C150/D150)</f>
        <v>3.69306930693069</v>
      </c>
      <c r="F150" s="79"/>
      <c r="G150" s="54" t="n">
        <v>149</v>
      </c>
      <c r="H150" s="6" t="s">
        <v>337</v>
      </c>
      <c r="I150" s="1" t="n">
        <v>651</v>
      </c>
      <c r="J150" s="48" t="n">
        <v>162</v>
      </c>
      <c r="K150" s="106" t="n">
        <f aca="false">PRODUCT(I150/J150)</f>
        <v>4.01851851851852</v>
      </c>
      <c r="L150" s="79"/>
    </row>
    <row r="151" customFormat="false" ht="15" hidden="false" customHeight="false" outlineLevel="0" collapsed="false">
      <c r="A151" s="54" t="n">
        <v>150</v>
      </c>
      <c r="B151" s="6" t="s">
        <v>475</v>
      </c>
      <c r="C151" s="2" t="n">
        <v>744</v>
      </c>
      <c r="D151" s="48" t="n">
        <v>201</v>
      </c>
      <c r="E151" s="106" t="n">
        <f aca="false">PRODUCT(C151/D151)</f>
        <v>3.70149253731343</v>
      </c>
      <c r="F151" s="79"/>
      <c r="G151" s="54" t="n">
        <v>150</v>
      </c>
      <c r="H151" s="6" t="s">
        <v>1302</v>
      </c>
      <c r="I151" s="1" t="n">
        <v>783</v>
      </c>
      <c r="J151" s="48" t="n">
        <v>195</v>
      </c>
      <c r="K151" s="106" t="n">
        <f aca="false">PRODUCT(I151/J151)</f>
        <v>4.01538461538462</v>
      </c>
      <c r="L151" s="79"/>
    </row>
    <row r="152" customFormat="false" ht="15" hidden="false" customHeight="false" outlineLevel="0" collapsed="false">
      <c r="A152" s="54" t="n">
        <v>151</v>
      </c>
      <c r="B152" s="6" t="s">
        <v>1322</v>
      </c>
      <c r="C152" s="2" t="n">
        <v>744</v>
      </c>
      <c r="D152" s="48" t="n">
        <v>189</v>
      </c>
      <c r="E152" s="106" t="n">
        <f aca="false">PRODUCT(C152/D152)</f>
        <v>3.93650793650794</v>
      </c>
      <c r="F152" s="79"/>
      <c r="G152" s="54" t="n">
        <v>151</v>
      </c>
      <c r="H152" s="6" t="s">
        <v>239</v>
      </c>
      <c r="I152" s="1" t="n">
        <v>951</v>
      </c>
      <c r="J152" s="48" t="n">
        <v>237</v>
      </c>
      <c r="K152" s="106" t="n">
        <f aca="false">PRODUCT(I152/J152)</f>
        <v>4.0126582278481</v>
      </c>
      <c r="L152" s="79"/>
    </row>
    <row r="153" customFormat="false" ht="15" hidden="false" customHeight="false" outlineLevel="0" collapsed="false">
      <c r="A153" s="54" t="n">
        <v>152</v>
      </c>
      <c r="B153" s="6" t="s">
        <v>272</v>
      </c>
      <c r="C153" s="2" t="n">
        <v>741</v>
      </c>
      <c r="D153" s="48" t="n">
        <v>220</v>
      </c>
      <c r="E153" s="106" t="n">
        <f aca="false">PRODUCT(C153/D153)</f>
        <v>3.36818181818182</v>
      </c>
      <c r="F153" s="79"/>
      <c r="G153" s="54" t="n">
        <v>152</v>
      </c>
      <c r="H153" s="6" t="s">
        <v>1666</v>
      </c>
      <c r="I153" s="1" t="n">
        <v>425</v>
      </c>
      <c r="J153" s="48" t="n">
        <v>106</v>
      </c>
      <c r="K153" s="106" t="n">
        <f aca="false">PRODUCT(I153/J153)</f>
        <v>4.00943396226415</v>
      </c>
      <c r="L153" s="79"/>
    </row>
    <row r="154" customFormat="false" ht="15" hidden="false" customHeight="false" outlineLevel="0" collapsed="false">
      <c r="A154" s="54" t="n">
        <v>153</v>
      </c>
      <c r="B154" s="6" t="s">
        <v>392</v>
      </c>
      <c r="C154" s="2" t="n">
        <v>741</v>
      </c>
      <c r="D154" s="48" t="n">
        <v>169</v>
      </c>
      <c r="E154" s="106" t="n">
        <f aca="false">PRODUCT(C154/D154)</f>
        <v>4.38461538461539</v>
      </c>
      <c r="F154" s="79"/>
      <c r="G154" s="54" t="n">
        <v>153</v>
      </c>
      <c r="H154" s="6" t="s">
        <v>107</v>
      </c>
      <c r="I154" s="1" t="n">
        <v>894</v>
      </c>
      <c r="J154" s="48" t="n">
        <v>224</v>
      </c>
      <c r="K154" s="106" t="n">
        <f aca="false">PRODUCT(I154/J154)</f>
        <v>3.99107142857143</v>
      </c>
      <c r="L154" s="79"/>
    </row>
    <row r="155" customFormat="false" ht="15" hidden="false" customHeight="false" outlineLevel="0" collapsed="false">
      <c r="A155" s="54" t="n">
        <v>154</v>
      </c>
      <c r="B155" s="6" t="s">
        <v>1205</v>
      </c>
      <c r="C155" s="2" t="n">
        <v>740</v>
      </c>
      <c r="D155" s="48" t="n">
        <v>177</v>
      </c>
      <c r="E155" s="106" t="n">
        <f aca="false">PRODUCT(C155/D155)</f>
        <v>4.18079096045198</v>
      </c>
      <c r="F155" s="79"/>
      <c r="G155" s="54" t="n">
        <v>154</v>
      </c>
      <c r="H155" s="6" t="s">
        <v>1173</v>
      </c>
      <c r="I155" s="1" t="n">
        <v>736</v>
      </c>
      <c r="J155" s="48" t="n">
        <v>185</v>
      </c>
      <c r="K155" s="106" t="n">
        <f aca="false">PRODUCT(I155/J155)</f>
        <v>3.97837837837838</v>
      </c>
      <c r="L155" s="79"/>
    </row>
    <row r="156" customFormat="false" ht="15" hidden="false" customHeight="false" outlineLevel="0" collapsed="false">
      <c r="A156" s="54" t="n">
        <v>155</v>
      </c>
      <c r="B156" s="6" t="s">
        <v>1151</v>
      </c>
      <c r="C156" s="2" t="n">
        <v>739</v>
      </c>
      <c r="D156" s="48" t="n">
        <v>150</v>
      </c>
      <c r="E156" s="106" t="n">
        <f aca="false">PRODUCT(C156/D156)</f>
        <v>4.92666666666667</v>
      </c>
      <c r="F156" s="79"/>
      <c r="G156" s="54" t="n">
        <v>155</v>
      </c>
      <c r="H156" s="6" t="s">
        <v>65</v>
      </c>
      <c r="I156" s="1" t="n">
        <v>1352</v>
      </c>
      <c r="J156" s="48" t="n">
        <v>341</v>
      </c>
      <c r="K156" s="106" t="n">
        <f aca="false">PRODUCT(I156/J156)</f>
        <v>3.96480938416422</v>
      </c>
      <c r="L156" s="79"/>
    </row>
    <row r="157" customFormat="false" ht="15" hidden="false" customHeight="false" outlineLevel="0" collapsed="false">
      <c r="A157" s="54" t="n">
        <v>156</v>
      </c>
      <c r="B157" s="6" t="s">
        <v>1111</v>
      </c>
      <c r="C157" s="2" t="n">
        <v>738</v>
      </c>
      <c r="D157" s="48" t="n">
        <v>201</v>
      </c>
      <c r="E157" s="106" t="n">
        <f aca="false">PRODUCT(C157/D157)</f>
        <v>3.67164179104478</v>
      </c>
      <c r="F157" s="79"/>
      <c r="G157" s="54" t="n">
        <v>156</v>
      </c>
      <c r="H157" s="6" t="s">
        <v>257</v>
      </c>
      <c r="I157" s="1" t="n">
        <v>942</v>
      </c>
      <c r="J157" s="48" t="n">
        <v>238</v>
      </c>
      <c r="K157" s="106" t="n">
        <f aca="false">PRODUCT(I157/J157)</f>
        <v>3.95798319327731</v>
      </c>
      <c r="L157" s="79"/>
    </row>
    <row r="158" customFormat="false" ht="15" hidden="false" customHeight="false" outlineLevel="0" collapsed="false">
      <c r="A158" s="54" t="n">
        <v>157</v>
      </c>
      <c r="B158" s="6" t="s">
        <v>1173</v>
      </c>
      <c r="C158" s="2" t="n">
        <v>736</v>
      </c>
      <c r="D158" s="48" t="n">
        <v>185</v>
      </c>
      <c r="E158" s="106" t="n">
        <f aca="false">PRODUCT(C158/D158)</f>
        <v>3.97837837837838</v>
      </c>
      <c r="F158" s="79"/>
      <c r="G158" s="54" t="n">
        <v>157</v>
      </c>
      <c r="H158" s="6" t="s">
        <v>221</v>
      </c>
      <c r="I158" s="1" t="n">
        <v>985</v>
      </c>
      <c r="J158" s="48" t="n">
        <v>249</v>
      </c>
      <c r="K158" s="106" t="n">
        <f aca="false">PRODUCT(I158/J158)</f>
        <v>3.95582329317269</v>
      </c>
      <c r="L158" s="79"/>
    </row>
    <row r="159" customFormat="false" ht="15" hidden="false" customHeight="false" outlineLevel="0" collapsed="false">
      <c r="A159" s="54" t="n">
        <v>158</v>
      </c>
      <c r="B159" s="6" t="s">
        <v>368</v>
      </c>
      <c r="C159" s="2" t="n">
        <v>735</v>
      </c>
      <c r="D159" s="48" t="n">
        <v>189</v>
      </c>
      <c r="E159" s="106" t="n">
        <f aca="false">PRODUCT(C159/D159)</f>
        <v>3.88888888888889</v>
      </c>
      <c r="F159" s="79"/>
      <c r="G159" s="54" t="n">
        <v>158</v>
      </c>
      <c r="H159" s="6" t="s">
        <v>354</v>
      </c>
      <c r="I159" s="1" t="n">
        <v>997</v>
      </c>
      <c r="J159" s="48" t="n">
        <v>253</v>
      </c>
      <c r="K159" s="106" t="n">
        <f aca="false">PRODUCT(I159/J159)</f>
        <v>3.94071146245059</v>
      </c>
      <c r="L159" s="79"/>
    </row>
    <row r="160" customFormat="false" ht="15" hidden="false" customHeight="false" outlineLevel="0" collapsed="false">
      <c r="A160" s="54" t="n">
        <v>159</v>
      </c>
      <c r="B160" s="6" t="s">
        <v>328</v>
      </c>
      <c r="C160" s="2" t="n">
        <v>734</v>
      </c>
      <c r="D160" s="48" t="n">
        <v>265</v>
      </c>
      <c r="E160" s="106" t="n">
        <f aca="false">PRODUCT(C160/D160)</f>
        <v>2.76981132075472</v>
      </c>
      <c r="F160" s="79"/>
      <c r="G160" s="54" t="n">
        <v>159</v>
      </c>
      <c r="H160" s="6" t="s">
        <v>1233</v>
      </c>
      <c r="I160" s="1" t="n">
        <v>626</v>
      </c>
      <c r="J160" s="48" t="n">
        <v>159</v>
      </c>
      <c r="K160" s="106" t="n">
        <f aca="false">PRODUCT(I160/J160)</f>
        <v>3.93710691823899</v>
      </c>
      <c r="L160" s="79"/>
    </row>
    <row r="161" customFormat="false" ht="15" hidden="false" customHeight="false" outlineLevel="0" collapsed="false">
      <c r="A161" s="54" t="n">
        <v>160</v>
      </c>
      <c r="B161" s="6" t="s">
        <v>1062</v>
      </c>
      <c r="C161" s="2" t="n">
        <v>734</v>
      </c>
      <c r="D161" s="48" t="n">
        <v>171</v>
      </c>
      <c r="E161" s="106" t="n">
        <f aca="false">PRODUCT(C161/D161)</f>
        <v>4.29239766081871</v>
      </c>
      <c r="F161" s="79"/>
      <c r="G161" s="54" t="n">
        <v>160</v>
      </c>
      <c r="H161" s="6" t="s">
        <v>1322</v>
      </c>
      <c r="I161" s="1" t="n">
        <v>744</v>
      </c>
      <c r="J161" s="48" t="n">
        <v>189</v>
      </c>
      <c r="K161" s="106" t="n">
        <f aca="false">PRODUCT(I161/J161)</f>
        <v>3.93650793650794</v>
      </c>
      <c r="L161" s="79"/>
    </row>
    <row r="162" customFormat="false" ht="15" hidden="false" customHeight="false" outlineLevel="0" collapsed="false">
      <c r="A162" s="54" t="n">
        <v>161</v>
      </c>
      <c r="B162" s="6" t="s">
        <v>1194</v>
      </c>
      <c r="C162" s="2" t="n">
        <v>730</v>
      </c>
      <c r="D162" s="48" t="n">
        <v>233</v>
      </c>
      <c r="E162" s="106" t="n">
        <f aca="false">PRODUCT(C162/D162)</f>
        <v>3.13304721030043</v>
      </c>
      <c r="F162" s="79"/>
      <c r="G162" s="54" t="n">
        <v>161</v>
      </c>
      <c r="H162" s="6" t="s">
        <v>1816</v>
      </c>
      <c r="I162" s="1" t="n">
        <v>433</v>
      </c>
      <c r="J162" s="48" t="n">
        <v>110</v>
      </c>
      <c r="K162" s="106" t="n">
        <f aca="false">PRODUCT(I162/J162)</f>
        <v>3.93636363636364</v>
      </c>
      <c r="L162" s="79"/>
    </row>
    <row r="163" customFormat="false" ht="15" hidden="false" customHeight="false" outlineLevel="0" collapsed="false">
      <c r="A163" s="54" t="n">
        <v>162</v>
      </c>
      <c r="B163" s="6" t="s">
        <v>1160</v>
      </c>
      <c r="C163" s="2" t="n">
        <v>725</v>
      </c>
      <c r="D163" s="48" t="n">
        <v>168</v>
      </c>
      <c r="E163" s="106" t="n">
        <f aca="false">PRODUCT(C163/D163)</f>
        <v>4.31547619047619</v>
      </c>
      <c r="F163" s="79"/>
      <c r="G163" s="54" t="n">
        <v>162</v>
      </c>
      <c r="H163" s="6" t="s">
        <v>1352</v>
      </c>
      <c r="I163" s="1" t="n">
        <v>542</v>
      </c>
      <c r="J163" s="48" t="n">
        <v>138</v>
      </c>
      <c r="K163" s="106" t="n">
        <f aca="false">PRODUCT(I163/J163)</f>
        <v>3.92753623188406</v>
      </c>
      <c r="L163" s="79"/>
    </row>
    <row r="164" customFormat="false" ht="15" hidden="false" customHeight="false" outlineLevel="0" collapsed="false">
      <c r="A164" s="54" t="n">
        <v>163</v>
      </c>
      <c r="B164" s="6" t="s">
        <v>1095</v>
      </c>
      <c r="C164" s="2" t="n">
        <v>723</v>
      </c>
      <c r="D164" s="48" t="n">
        <v>203</v>
      </c>
      <c r="E164" s="106" t="n">
        <f aca="false">PRODUCT(C164/D164)</f>
        <v>3.5615763546798</v>
      </c>
      <c r="F164" s="79"/>
      <c r="G164" s="54" t="n">
        <v>163</v>
      </c>
      <c r="H164" s="6" t="s">
        <v>1153</v>
      </c>
      <c r="I164" s="1" t="n">
        <v>839</v>
      </c>
      <c r="J164" s="48" t="n">
        <v>214</v>
      </c>
      <c r="K164" s="106" t="n">
        <f aca="false">PRODUCT(I164/J164)</f>
        <v>3.92056074766355</v>
      </c>
      <c r="L164" s="79"/>
    </row>
    <row r="165" customFormat="false" ht="15" hidden="false" customHeight="false" outlineLevel="0" collapsed="false">
      <c r="A165" s="54" t="n">
        <v>164</v>
      </c>
      <c r="B165" s="6" t="s">
        <v>32</v>
      </c>
      <c r="C165" s="2" t="n">
        <v>721</v>
      </c>
      <c r="D165" s="48" t="n">
        <v>240</v>
      </c>
      <c r="E165" s="106" t="n">
        <f aca="false">PRODUCT(C165/D165)</f>
        <v>3.00416666666667</v>
      </c>
      <c r="F165" s="79"/>
      <c r="G165" s="54" t="n">
        <v>164</v>
      </c>
      <c r="H165" s="6" t="s">
        <v>1461</v>
      </c>
      <c r="I165" s="1" t="n">
        <v>443</v>
      </c>
      <c r="J165" s="48" t="n">
        <v>113</v>
      </c>
      <c r="K165" s="106" t="n">
        <f aca="false">PRODUCT(I165/J165)</f>
        <v>3.92035398230089</v>
      </c>
      <c r="L165" s="79"/>
    </row>
    <row r="166" customFormat="false" ht="15" hidden="false" customHeight="false" outlineLevel="0" collapsed="false">
      <c r="A166" s="54" t="n">
        <v>165</v>
      </c>
      <c r="B166" s="6" t="s">
        <v>248</v>
      </c>
      <c r="C166" s="2" t="n">
        <v>719</v>
      </c>
      <c r="D166" s="48" t="n">
        <v>223</v>
      </c>
      <c r="E166" s="106" t="n">
        <f aca="false">PRODUCT(C166/D166)</f>
        <v>3.22421524663677</v>
      </c>
      <c r="F166" s="79"/>
      <c r="G166" s="54" t="n">
        <v>165</v>
      </c>
      <c r="H166" s="6" t="s">
        <v>344</v>
      </c>
      <c r="I166" s="1" t="n">
        <v>511</v>
      </c>
      <c r="J166" s="48" t="n">
        <v>131</v>
      </c>
      <c r="K166" s="106" t="n">
        <f aca="false">PRODUCT(I166/J166)</f>
        <v>3.90076335877863</v>
      </c>
      <c r="L166" s="79"/>
    </row>
    <row r="167" customFormat="false" ht="15" hidden="false" customHeight="false" outlineLevel="0" collapsed="false">
      <c r="A167" s="54" t="n">
        <v>166</v>
      </c>
      <c r="B167" s="6" t="s">
        <v>1066</v>
      </c>
      <c r="C167" s="2" t="n">
        <v>718</v>
      </c>
      <c r="D167" s="48" t="n">
        <v>192</v>
      </c>
      <c r="E167" s="106" t="n">
        <f aca="false">PRODUCT(C167/D167)</f>
        <v>3.73958333333333</v>
      </c>
      <c r="F167" s="79"/>
      <c r="G167" s="54" t="n">
        <v>166</v>
      </c>
      <c r="H167" s="6" t="s">
        <v>379</v>
      </c>
      <c r="I167" s="1" t="n">
        <v>452</v>
      </c>
      <c r="J167" s="48" t="n">
        <v>116</v>
      </c>
      <c r="K167" s="106" t="n">
        <f aca="false">PRODUCT(I167/J167)</f>
        <v>3.89655172413793</v>
      </c>
      <c r="L167" s="79"/>
    </row>
    <row r="168" customFormat="false" ht="15" hidden="false" customHeight="false" outlineLevel="0" collapsed="false">
      <c r="A168" s="54" t="n">
        <v>167</v>
      </c>
      <c r="B168" s="6" t="s">
        <v>1168</v>
      </c>
      <c r="C168" s="2" t="n">
        <v>716</v>
      </c>
      <c r="D168" s="48" t="n">
        <v>202</v>
      </c>
      <c r="E168" s="106" t="n">
        <f aca="false">PRODUCT(C168/D168)</f>
        <v>3.54455445544554</v>
      </c>
      <c r="F168" s="79"/>
      <c r="G168" s="54" t="n">
        <v>167</v>
      </c>
      <c r="H168" s="6" t="s">
        <v>146</v>
      </c>
      <c r="I168" s="1" t="n">
        <v>588</v>
      </c>
      <c r="J168" s="48" t="n">
        <v>151</v>
      </c>
      <c r="K168" s="106" t="n">
        <f aca="false">PRODUCT(I168/J168)</f>
        <v>3.89403973509934</v>
      </c>
      <c r="L168" s="79"/>
    </row>
    <row r="169" customFormat="false" ht="15" hidden="false" customHeight="false" outlineLevel="0" collapsed="false">
      <c r="A169" s="54" t="n">
        <v>168</v>
      </c>
      <c r="B169" s="6" t="s">
        <v>134</v>
      </c>
      <c r="C169" s="2" t="n">
        <v>715</v>
      </c>
      <c r="D169" s="48" t="n">
        <v>232</v>
      </c>
      <c r="E169" s="106" t="n">
        <f aca="false">PRODUCT(C169/D169)</f>
        <v>3.08189655172414</v>
      </c>
      <c r="F169" s="79"/>
      <c r="G169" s="54" t="n">
        <v>168</v>
      </c>
      <c r="H169" s="6" t="s">
        <v>1543</v>
      </c>
      <c r="I169" s="1" t="n">
        <v>463</v>
      </c>
      <c r="J169" s="48" t="n">
        <v>119</v>
      </c>
      <c r="K169" s="106" t="n">
        <f aca="false">PRODUCT(I169/J169)</f>
        <v>3.89075630252101</v>
      </c>
      <c r="L169" s="79"/>
    </row>
    <row r="170" customFormat="false" ht="15" hidden="false" customHeight="false" outlineLevel="0" collapsed="false">
      <c r="A170" s="54" t="n">
        <v>169</v>
      </c>
      <c r="B170" s="6" t="s">
        <v>308</v>
      </c>
      <c r="C170" s="2" t="n">
        <v>714</v>
      </c>
      <c r="D170" s="48" t="n">
        <v>191</v>
      </c>
      <c r="E170" s="106" t="n">
        <f aca="false">PRODUCT(C170/D170)</f>
        <v>3.73821989528796</v>
      </c>
      <c r="F170" s="79"/>
      <c r="G170" s="54" t="n">
        <v>169</v>
      </c>
      <c r="H170" s="6" t="s">
        <v>1082</v>
      </c>
      <c r="I170" s="1" t="n">
        <v>747</v>
      </c>
      <c r="J170" s="48" t="n">
        <v>192</v>
      </c>
      <c r="K170" s="106" t="n">
        <f aca="false">PRODUCT(I170/J170)</f>
        <v>3.890625</v>
      </c>
      <c r="L170" s="79"/>
    </row>
    <row r="171" customFormat="false" ht="15" hidden="false" customHeight="false" outlineLevel="0" collapsed="false">
      <c r="A171" s="54" t="n">
        <v>170</v>
      </c>
      <c r="B171" s="6" t="s">
        <v>1262</v>
      </c>
      <c r="C171" s="2" t="n">
        <v>714</v>
      </c>
      <c r="D171" s="48" t="n">
        <v>188</v>
      </c>
      <c r="E171" s="106" t="n">
        <f aca="false">PRODUCT(C171/D171)</f>
        <v>3.79787234042553</v>
      </c>
      <c r="F171" s="79"/>
      <c r="G171" s="54" t="n">
        <v>170</v>
      </c>
      <c r="H171" s="6" t="s">
        <v>368</v>
      </c>
      <c r="I171" s="1" t="n">
        <v>735</v>
      </c>
      <c r="J171" s="48" t="n">
        <v>189</v>
      </c>
      <c r="K171" s="106" t="n">
        <f aca="false">PRODUCT(I171/J171)</f>
        <v>3.88888888888889</v>
      </c>
      <c r="L171" s="79"/>
    </row>
    <row r="172" customFormat="false" ht="15" hidden="false" customHeight="false" outlineLevel="0" collapsed="false">
      <c r="A172" s="54" t="n">
        <v>171</v>
      </c>
      <c r="B172" s="6" t="s">
        <v>1162</v>
      </c>
      <c r="C172" s="2" t="n">
        <v>713</v>
      </c>
      <c r="D172" s="48" t="n">
        <v>170</v>
      </c>
      <c r="E172" s="106" t="n">
        <f aca="false">PRODUCT(C172/D172)</f>
        <v>4.19411764705882</v>
      </c>
      <c r="F172" s="79"/>
      <c r="G172" s="54" t="n">
        <v>171</v>
      </c>
      <c r="H172" s="6" t="s">
        <v>1523</v>
      </c>
      <c r="I172" s="1" t="n">
        <v>614</v>
      </c>
      <c r="J172" s="48" t="n">
        <v>158</v>
      </c>
      <c r="K172" s="106" t="n">
        <f aca="false">PRODUCT(I172/J172)</f>
        <v>3.88607594936709</v>
      </c>
      <c r="L172" s="79"/>
    </row>
    <row r="173" customFormat="false" ht="15" hidden="false" customHeight="false" outlineLevel="0" collapsed="false">
      <c r="A173" s="54" t="n">
        <v>172</v>
      </c>
      <c r="B173" s="6" t="s">
        <v>233</v>
      </c>
      <c r="C173" s="2" t="n">
        <v>713</v>
      </c>
      <c r="D173" s="48" t="n">
        <v>263</v>
      </c>
      <c r="E173" s="106" t="n">
        <f aca="false">PRODUCT(C173/D173)</f>
        <v>2.71102661596958</v>
      </c>
      <c r="F173" s="79"/>
      <c r="G173" s="54" t="n">
        <v>172</v>
      </c>
      <c r="H173" s="6" t="s">
        <v>199</v>
      </c>
      <c r="I173" s="1" t="n">
        <v>912</v>
      </c>
      <c r="J173" s="48" t="n">
        <v>235</v>
      </c>
      <c r="K173" s="106" t="n">
        <f aca="false">PRODUCT(I173/J173)</f>
        <v>3.88085106382979</v>
      </c>
      <c r="L173" s="79"/>
    </row>
    <row r="174" customFormat="false" ht="15" hidden="false" customHeight="false" outlineLevel="0" collapsed="false">
      <c r="A174" s="54" t="n">
        <v>173</v>
      </c>
      <c r="B174" s="6" t="s">
        <v>312</v>
      </c>
      <c r="C174" s="2" t="n">
        <v>710</v>
      </c>
      <c r="D174" s="48" t="n">
        <v>148</v>
      </c>
      <c r="E174" s="106" t="n">
        <f aca="false">PRODUCT(C174/D174)</f>
        <v>4.7972972972973</v>
      </c>
      <c r="F174" s="79"/>
      <c r="G174" s="54" t="n">
        <v>173</v>
      </c>
      <c r="H174" s="6" t="s">
        <v>1252</v>
      </c>
      <c r="I174" s="1" t="n">
        <v>554</v>
      </c>
      <c r="J174" s="48" t="n">
        <v>143</v>
      </c>
      <c r="K174" s="106" t="n">
        <f aca="false">PRODUCT(I174/J174)</f>
        <v>3.87412587412587</v>
      </c>
      <c r="L174" s="79"/>
    </row>
    <row r="175" customFormat="false" ht="15" hidden="false" customHeight="false" outlineLevel="0" collapsed="false">
      <c r="A175" s="54" t="n">
        <v>174</v>
      </c>
      <c r="B175" s="6" t="s">
        <v>235</v>
      </c>
      <c r="C175" s="2" t="n">
        <v>709</v>
      </c>
      <c r="D175" s="48" t="n">
        <v>169</v>
      </c>
      <c r="E175" s="106" t="n">
        <f aca="false">PRODUCT(C175/D175)</f>
        <v>4.19526627218935</v>
      </c>
      <c r="F175" s="79"/>
      <c r="G175" s="54" t="n">
        <v>174</v>
      </c>
      <c r="H175" s="6" t="s">
        <v>68</v>
      </c>
      <c r="I175" s="1" t="n">
        <v>1061</v>
      </c>
      <c r="J175" s="48" t="n">
        <v>274</v>
      </c>
      <c r="K175" s="106" t="n">
        <f aca="false">PRODUCT(I175/J175)</f>
        <v>3.87226277372263</v>
      </c>
      <c r="L175" s="79"/>
    </row>
    <row r="176" customFormat="false" ht="15" hidden="false" customHeight="false" outlineLevel="0" collapsed="false">
      <c r="A176" s="54" t="n">
        <v>175</v>
      </c>
      <c r="B176" s="6" t="s">
        <v>44</v>
      </c>
      <c r="C176" s="2" t="n">
        <v>709</v>
      </c>
      <c r="D176" s="48" t="n">
        <v>214</v>
      </c>
      <c r="E176" s="106" t="n">
        <f aca="false">PRODUCT(C176/D176)</f>
        <v>3.31308411214953</v>
      </c>
      <c r="F176" s="79"/>
      <c r="G176" s="54" t="n">
        <v>175</v>
      </c>
      <c r="H176" s="6" t="s">
        <v>1675</v>
      </c>
      <c r="I176" s="1" t="n">
        <v>432</v>
      </c>
      <c r="J176" s="48" t="n">
        <v>112</v>
      </c>
      <c r="K176" s="106" t="n">
        <f aca="false">PRODUCT(I176/J176)</f>
        <v>3.85714285714286</v>
      </c>
      <c r="L176" s="79"/>
    </row>
    <row r="177" customFormat="false" ht="15" hidden="false" customHeight="false" outlineLevel="0" collapsed="false">
      <c r="A177" s="54" t="n">
        <v>176</v>
      </c>
      <c r="B177" s="6" t="s">
        <v>389</v>
      </c>
      <c r="C177" s="2" t="n">
        <v>706</v>
      </c>
      <c r="D177" s="48" t="n">
        <v>166</v>
      </c>
      <c r="E177" s="106" t="n">
        <f aca="false">PRODUCT(C177/D177)</f>
        <v>4.25301204819277</v>
      </c>
      <c r="F177" s="79"/>
      <c r="G177" s="54" t="n">
        <v>176</v>
      </c>
      <c r="H177" s="6" t="s">
        <v>363</v>
      </c>
      <c r="I177" s="1" t="n">
        <v>859</v>
      </c>
      <c r="J177" s="48" t="n">
        <v>223</v>
      </c>
      <c r="K177" s="106" t="n">
        <f aca="false">PRODUCT(I177/J177)</f>
        <v>3.85201793721973</v>
      </c>
      <c r="L177" s="79"/>
    </row>
    <row r="178" customFormat="false" ht="15" hidden="false" customHeight="false" outlineLevel="0" collapsed="false">
      <c r="A178" s="54" t="n">
        <v>177</v>
      </c>
      <c r="B178" s="6" t="s">
        <v>153</v>
      </c>
      <c r="C178" s="2" t="n">
        <v>695</v>
      </c>
      <c r="D178" s="48" t="n">
        <v>131</v>
      </c>
      <c r="E178" s="106" t="n">
        <f aca="false">PRODUCT(C178/D178)</f>
        <v>5.30534351145038</v>
      </c>
      <c r="F178" s="79"/>
      <c r="G178" s="54" t="n">
        <v>177</v>
      </c>
      <c r="H178" s="6" t="s">
        <v>1249</v>
      </c>
      <c r="I178" s="1" t="n">
        <v>811</v>
      </c>
      <c r="J178" s="48" t="n">
        <v>211</v>
      </c>
      <c r="K178" s="106" t="n">
        <f aca="false">PRODUCT(I178/J178)</f>
        <v>3.8436018957346</v>
      </c>
      <c r="L178" s="79"/>
    </row>
    <row r="179" customFormat="false" ht="15" hidden="false" customHeight="false" outlineLevel="0" collapsed="false">
      <c r="A179" s="54" t="n">
        <v>178</v>
      </c>
      <c r="B179" s="6" t="s">
        <v>1131</v>
      </c>
      <c r="C179" s="2" t="n">
        <v>688</v>
      </c>
      <c r="D179" s="48" t="n">
        <v>160</v>
      </c>
      <c r="E179" s="106" t="n">
        <f aca="false">PRODUCT(C179/D179)</f>
        <v>4.3</v>
      </c>
      <c r="F179" s="79"/>
      <c r="G179" s="54" t="n">
        <v>178</v>
      </c>
      <c r="H179" s="6" t="s">
        <v>1219</v>
      </c>
      <c r="I179" s="1" t="n">
        <v>579</v>
      </c>
      <c r="J179" s="48" t="n">
        <v>151</v>
      </c>
      <c r="K179" s="106" t="n">
        <f aca="false">PRODUCT(I179/J179)</f>
        <v>3.83443708609272</v>
      </c>
      <c r="L179" s="79"/>
    </row>
    <row r="180" customFormat="false" ht="15" hidden="false" customHeight="false" outlineLevel="0" collapsed="false">
      <c r="A180" s="54" t="n">
        <v>179</v>
      </c>
      <c r="B180" s="6" t="s">
        <v>244</v>
      </c>
      <c r="C180" s="2" t="n">
        <v>684</v>
      </c>
      <c r="D180" s="48" t="n">
        <v>223</v>
      </c>
      <c r="E180" s="106" t="n">
        <f aca="false">PRODUCT(C180/D180)</f>
        <v>3.06726457399103</v>
      </c>
      <c r="F180" s="79"/>
      <c r="G180" s="54" t="n">
        <v>179</v>
      </c>
      <c r="H180" s="6" t="s">
        <v>251</v>
      </c>
      <c r="I180" s="1" t="n">
        <v>1073</v>
      </c>
      <c r="J180" s="48" t="n">
        <v>280</v>
      </c>
      <c r="K180" s="106" t="n">
        <f aca="false">PRODUCT(I180/J180)</f>
        <v>3.83214285714286</v>
      </c>
      <c r="L180" s="79"/>
    </row>
    <row r="181" customFormat="false" ht="15" hidden="false" customHeight="false" outlineLevel="0" collapsed="false">
      <c r="A181" s="54" t="n">
        <v>180</v>
      </c>
      <c r="B181" s="6" t="s">
        <v>243</v>
      </c>
      <c r="C181" s="2" t="n">
        <v>683</v>
      </c>
      <c r="D181" s="48" t="n">
        <v>138</v>
      </c>
      <c r="E181" s="106" t="n">
        <f aca="false">PRODUCT(C181/D181)</f>
        <v>4.94927536231884</v>
      </c>
      <c r="F181" s="79"/>
      <c r="G181" s="54" t="n">
        <v>180</v>
      </c>
      <c r="H181" s="6" t="s">
        <v>1239</v>
      </c>
      <c r="I181" s="1" t="n">
        <v>627</v>
      </c>
      <c r="J181" s="48" t="n">
        <v>164</v>
      </c>
      <c r="K181" s="106" t="n">
        <f aca="false">PRODUCT(I181/J181)</f>
        <v>3.82317073170732</v>
      </c>
      <c r="L181" s="79"/>
    </row>
    <row r="182" customFormat="false" ht="15" hidden="false" customHeight="false" outlineLevel="0" collapsed="false">
      <c r="A182" s="54" t="n">
        <v>181</v>
      </c>
      <c r="B182" s="6" t="s">
        <v>416</v>
      </c>
      <c r="C182" s="2" t="n">
        <v>680</v>
      </c>
      <c r="D182" s="48" t="n">
        <v>155</v>
      </c>
      <c r="E182" s="106" t="n">
        <f aca="false">PRODUCT(C182/D182)</f>
        <v>4.38709677419355</v>
      </c>
      <c r="F182" s="79"/>
      <c r="G182" s="54" t="n">
        <v>181</v>
      </c>
      <c r="H182" s="6" t="s">
        <v>1400</v>
      </c>
      <c r="I182" s="1" t="n">
        <v>674</v>
      </c>
      <c r="J182" s="48" t="n">
        <v>177</v>
      </c>
      <c r="K182" s="106" t="n">
        <f aca="false">PRODUCT(I182/J182)</f>
        <v>3.80790960451977</v>
      </c>
      <c r="L182" s="79"/>
    </row>
    <row r="183" customFormat="false" ht="15" hidden="false" customHeight="false" outlineLevel="0" collapsed="false">
      <c r="A183" s="54" t="n">
        <v>182</v>
      </c>
      <c r="B183" s="6" t="s">
        <v>226</v>
      </c>
      <c r="C183" s="2" t="n">
        <v>679</v>
      </c>
      <c r="D183" s="48" t="n">
        <v>191</v>
      </c>
      <c r="E183" s="106" t="n">
        <f aca="false">PRODUCT(C183/D183)</f>
        <v>3.55497382198953</v>
      </c>
      <c r="F183" s="79"/>
      <c r="G183" s="54" t="n">
        <v>182</v>
      </c>
      <c r="H183" s="6" t="s">
        <v>367</v>
      </c>
      <c r="I183" s="1" t="n">
        <v>939</v>
      </c>
      <c r="J183" s="48" t="n">
        <v>247</v>
      </c>
      <c r="K183" s="106" t="n">
        <f aca="false">PRODUCT(I183/J183)</f>
        <v>3.80161943319838</v>
      </c>
      <c r="L183" s="79"/>
    </row>
    <row r="184" customFormat="false" ht="15" hidden="false" customHeight="false" outlineLevel="0" collapsed="false">
      <c r="A184" s="54" t="n">
        <v>183</v>
      </c>
      <c r="B184" s="6" t="s">
        <v>1340</v>
      </c>
      <c r="C184" s="2" t="n">
        <v>679</v>
      </c>
      <c r="D184" s="48" t="n">
        <v>184</v>
      </c>
      <c r="E184" s="106" t="n">
        <f aca="false">PRODUCT(C184/D184)</f>
        <v>3.69021739130435</v>
      </c>
      <c r="F184" s="79"/>
      <c r="G184" s="54" t="n">
        <v>183</v>
      </c>
      <c r="H184" s="6" t="s">
        <v>126</v>
      </c>
      <c r="I184" s="1" t="n">
        <v>1015</v>
      </c>
      <c r="J184" s="48" t="n">
        <v>267</v>
      </c>
      <c r="K184" s="106" t="n">
        <f aca="false">PRODUCT(I184/J184)</f>
        <v>3.80149812734082</v>
      </c>
      <c r="L184" s="79"/>
    </row>
    <row r="185" customFormat="false" ht="15" hidden="false" customHeight="false" outlineLevel="0" collapsed="false">
      <c r="A185" s="54" t="n">
        <v>184</v>
      </c>
      <c r="B185" s="6" t="s">
        <v>194</v>
      </c>
      <c r="C185" s="2" t="n">
        <v>675</v>
      </c>
      <c r="D185" s="48" t="n">
        <v>218</v>
      </c>
      <c r="E185" s="106" t="n">
        <f aca="false">PRODUCT(C185/D185)</f>
        <v>3.09633027522936</v>
      </c>
      <c r="F185" s="79"/>
      <c r="G185" s="54" t="n">
        <v>184</v>
      </c>
      <c r="H185" s="6" t="s">
        <v>1262</v>
      </c>
      <c r="I185" s="1" t="n">
        <v>714</v>
      </c>
      <c r="J185" s="48" t="n">
        <v>188</v>
      </c>
      <c r="K185" s="106" t="n">
        <f aca="false">PRODUCT(I185/J185)</f>
        <v>3.79787234042553</v>
      </c>
      <c r="L185" s="79"/>
    </row>
    <row r="186" customFormat="false" ht="15" hidden="false" customHeight="false" outlineLevel="0" collapsed="false">
      <c r="A186" s="54" t="n">
        <v>185</v>
      </c>
      <c r="B186" s="6" t="s">
        <v>1400</v>
      </c>
      <c r="C186" s="2" t="n">
        <v>674</v>
      </c>
      <c r="D186" s="48" t="n">
        <v>177</v>
      </c>
      <c r="E186" s="106" t="n">
        <f aca="false">PRODUCT(C186/D186)</f>
        <v>3.80790960451977</v>
      </c>
      <c r="F186" s="79"/>
      <c r="G186" s="54" t="n">
        <v>185</v>
      </c>
      <c r="H186" s="6" t="s">
        <v>189</v>
      </c>
      <c r="I186" s="1" t="n">
        <v>1112</v>
      </c>
      <c r="J186" s="48" t="n">
        <v>294</v>
      </c>
      <c r="K186" s="106" t="n">
        <f aca="false">PRODUCT(I186/J186)</f>
        <v>3.78231292517007</v>
      </c>
      <c r="L186" s="79"/>
    </row>
    <row r="187" customFormat="false" ht="15" hidden="false" customHeight="false" outlineLevel="0" collapsed="false">
      <c r="A187" s="54" t="n">
        <v>186</v>
      </c>
      <c r="B187" s="6" t="s">
        <v>1442</v>
      </c>
      <c r="C187" s="2" t="n">
        <v>674</v>
      </c>
      <c r="D187" s="48" t="n">
        <v>230</v>
      </c>
      <c r="E187" s="106" t="n">
        <f aca="false">PRODUCT(C187/D187)</f>
        <v>2.9304347826087</v>
      </c>
      <c r="F187" s="79"/>
      <c r="G187" s="54" t="n">
        <v>186</v>
      </c>
      <c r="H187" s="6" t="s">
        <v>133</v>
      </c>
      <c r="I187" s="1" t="n">
        <v>1176</v>
      </c>
      <c r="J187" s="48" t="n">
        <v>311</v>
      </c>
      <c r="K187" s="106" t="n">
        <f aca="false">PRODUCT(I187/J187)</f>
        <v>3.78135048231511</v>
      </c>
      <c r="L187" s="79"/>
    </row>
    <row r="188" customFormat="false" ht="15" hidden="false" customHeight="false" outlineLevel="0" collapsed="false">
      <c r="A188" s="54" t="n">
        <v>187</v>
      </c>
      <c r="B188" s="6" t="s">
        <v>1254</v>
      </c>
      <c r="C188" s="2" t="n">
        <v>671</v>
      </c>
      <c r="D188" s="48" t="n">
        <v>184</v>
      </c>
      <c r="E188" s="106" t="n">
        <f aca="false">PRODUCT(C188/D188)</f>
        <v>3.64673913043478</v>
      </c>
      <c r="F188" s="79"/>
      <c r="G188" s="54" t="n">
        <v>187</v>
      </c>
      <c r="H188" s="6" t="s">
        <v>413</v>
      </c>
      <c r="I188" s="1" t="n">
        <v>792</v>
      </c>
      <c r="J188" s="48" t="n">
        <v>210</v>
      </c>
      <c r="K188" s="106" t="n">
        <f aca="false">PRODUCT(I188/J188)</f>
        <v>3.77142857142857</v>
      </c>
      <c r="L188" s="79"/>
    </row>
    <row r="189" customFormat="false" ht="15" hidden="false" customHeight="false" outlineLevel="0" collapsed="false">
      <c r="A189" s="54" t="n">
        <v>188</v>
      </c>
      <c r="B189" s="6" t="s">
        <v>1332</v>
      </c>
      <c r="C189" s="2" t="n">
        <v>667</v>
      </c>
      <c r="D189" s="48" t="n">
        <v>189</v>
      </c>
      <c r="E189" s="106" t="n">
        <f aca="false">PRODUCT(C189/D189)</f>
        <v>3.52910052910053</v>
      </c>
      <c r="F189" s="79"/>
      <c r="G189" s="54" t="n">
        <v>188</v>
      </c>
      <c r="H189" s="6" t="s">
        <v>1449</v>
      </c>
      <c r="I189" s="1" t="n">
        <v>514</v>
      </c>
      <c r="J189" s="48" t="n">
        <v>137</v>
      </c>
      <c r="K189" s="106" t="n">
        <f aca="false">PRODUCT(I189/J189)</f>
        <v>3.75182481751825</v>
      </c>
      <c r="L189" s="79"/>
    </row>
    <row r="190" customFormat="false" ht="15" hidden="false" customHeight="false" outlineLevel="0" collapsed="false">
      <c r="A190" s="54" t="n">
        <v>189</v>
      </c>
      <c r="B190" s="6" t="s">
        <v>42</v>
      </c>
      <c r="C190" s="2" t="n">
        <v>662</v>
      </c>
      <c r="D190" s="48" t="n">
        <v>163</v>
      </c>
      <c r="E190" s="106" t="n">
        <f aca="false">PRODUCT(C190/D190)</f>
        <v>4.06134969325153</v>
      </c>
      <c r="F190" s="79"/>
      <c r="G190" s="54" t="n">
        <v>189</v>
      </c>
      <c r="H190" s="6" t="s">
        <v>128</v>
      </c>
      <c r="I190" s="1" t="n">
        <v>1168</v>
      </c>
      <c r="J190" s="48" t="n">
        <v>312</v>
      </c>
      <c r="K190" s="106" t="n">
        <f aca="false">PRODUCT(I190/J190)</f>
        <v>3.74358974358974</v>
      </c>
      <c r="L190" s="79"/>
    </row>
    <row r="191" customFormat="false" ht="15" hidden="false" customHeight="false" outlineLevel="0" collapsed="false">
      <c r="A191" s="54" t="n">
        <v>190</v>
      </c>
      <c r="B191" s="6" t="s">
        <v>410</v>
      </c>
      <c r="C191" s="2" t="n">
        <v>662</v>
      </c>
      <c r="D191" s="48" t="n">
        <v>197</v>
      </c>
      <c r="E191" s="106" t="n">
        <f aca="false">PRODUCT(C191/D191)</f>
        <v>3.36040609137056</v>
      </c>
      <c r="F191" s="79"/>
      <c r="G191" s="54" t="n">
        <v>190</v>
      </c>
      <c r="H191" s="6" t="s">
        <v>1066</v>
      </c>
      <c r="I191" s="1" t="n">
        <v>718</v>
      </c>
      <c r="J191" s="48" t="n">
        <v>192</v>
      </c>
      <c r="K191" s="106" t="n">
        <f aca="false">PRODUCT(I191/J191)</f>
        <v>3.73958333333333</v>
      </c>
      <c r="L191" s="79"/>
    </row>
    <row r="192" customFormat="false" ht="15" hidden="false" customHeight="false" outlineLevel="0" collapsed="false">
      <c r="A192" s="54" t="n">
        <v>191</v>
      </c>
      <c r="B192" s="6" t="s">
        <v>1413</v>
      </c>
      <c r="C192" s="2" t="n">
        <v>662</v>
      </c>
      <c r="D192" s="48" t="n">
        <v>185</v>
      </c>
      <c r="E192" s="106" t="n">
        <f aca="false">PRODUCT(C192/D192)</f>
        <v>3.57837837837838</v>
      </c>
      <c r="F192" s="79"/>
      <c r="G192" s="54" t="n">
        <v>191</v>
      </c>
      <c r="H192" s="6" t="s">
        <v>308</v>
      </c>
      <c r="I192" s="1" t="n">
        <v>714</v>
      </c>
      <c r="J192" s="48" t="n">
        <v>191</v>
      </c>
      <c r="K192" s="106" t="n">
        <f aca="false">PRODUCT(I192/J192)</f>
        <v>3.73821989528796</v>
      </c>
      <c r="L192" s="79"/>
    </row>
    <row r="193" customFormat="false" ht="15" hidden="false" customHeight="false" outlineLevel="0" collapsed="false">
      <c r="A193" s="54" t="n">
        <v>192</v>
      </c>
      <c r="B193" s="6" t="s">
        <v>1165</v>
      </c>
      <c r="C193" s="2" t="n">
        <v>659</v>
      </c>
      <c r="D193" s="48" t="n">
        <v>161</v>
      </c>
      <c r="E193" s="106" t="n">
        <f aca="false">PRODUCT(C193/D193)</f>
        <v>4.09316770186335</v>
      </c>
      <c r="F193" s="79"/>
      <c r="G193" s="54" t="n">
        <v>192</v>
      </c>
      <c r="H193" s="6" t="s">
        <v>63</v>
      </c>
      <c r="I193" s="1" t="n">
        <v>1407</v>
      </c>
      <c r="J193" s="48" t="n">
        <v>377</v>
      </c>
      <c r="K193" s="106" t="n">
        <f aca="false">PRODUCT(I193/J193)</f>
        <v>3.73209549071618</v>
      </c>
      <c r="L193" s="79"/>
    </row>
    <row r="194" customFormat="false" ht="15" hidden="false" customHeight="false" outlineLevel="0" collapsed="false">
      <c r="A194" s="54" t="n">
        <v>193</v>
      </c>
      <c r="B194" s="6" t="s">
        <v>1320</v>
      </c>
      <c r="C194" s="2" t="n">
        <v>659</v>
      </c>
      <c r="D194" s="48" t="n">
        <v>181</v>
      </c>
      <c r="E194" s="106" t="n">
        <f aca="false">PRODUCT(C194/D194)</f>
        <v>3.64088397790055</v>
      </c>
      <c r="F194" s="79"/>
      <c r="G194" s="54" t="n">
        <v>193</v>
      </c>
      <c r="H194" s="6" t="s">
        <v>1776</v>
      </c>
      <c r="I194" s="1" t="n">
        <v>432</v>
      </c>
      <c r="J194" s="48" t="n">
        <v>116</v>
      </c>
      <c r="K194" s="106" t="n">
        <f aca="false">PRODUCT(I194/J194)</f>
        <v>3.72413793103448</v>
      </c>
      <c r="L194" s="79"/>
    </row>
    <row r="195" customFormat="false" ht="15" hidden="false" customHeight="false" outlineLevel="0" collapsed="false">
      <c r="A195" s="54" t="n">
        <v>194</v>
      </c>
      <c r="B195" s="6" t="s">
        <v>337</v>
      </c>
      <c r="C195" s="2" t="n">
        <v>651</v>
      </c>
      <c r="D195" s="48" t="n">
        <v>162</v>
      </c>
      <c r="E195" s="106" t="n">
        <f aca="false">PRODUCT(C195/D195)</f>
        <v>4.01851851851852</v>
      </c>
      <c r="F195" s="79"/>
      <c r="G195" s="54" t="n">
        <v>194</v>
      </c>
      <c r="H195" s="6" t="s">
        <v>1584</v>
      </c>
      <c r="I195" s="1" t="n">
        <v>483</v>
      </c>
      <c r="J195" s="48" t="n">
        <v>130</v>
      </c>
      <c r="K195" s="106" t="n">
        <f aca="false">PRODUCT(I195/J195)</f>
        <v>3.71538461538462</v>
      </c>
      <c r="L195" s="79"/>
    </row>
    <row r="196" customFormat="false" ht="15" hidden="false" customHeight="false" outlineLevel="0" collapsed="false">
      <c r="A196" s="54" t="n">
        <v>195</v>
      </c>
      <c r="B196" s="6" t="s">
        <v>296</v>
      </c>
      <c r="C196" s="2" t="n">
        <v>642</v>
      </c>
      <c r="D196" s="48" t="n">
        <v>211</v>
      </c>
      <c r="E196" s="106" t="n">
        <f aca="false">PRODUCT(C196/D196)</f>
        <v>3.04265402843602</v>
      </c>
      <c r="F196" s="79"/>
      <c r="G196" s="54" t="n">
        <v>195</v>
      </c>
      <c r="H196" s="6" t="s">
        <v>1408</v>
      </c>
      <c r="I196" s="1" t="n">
        <v>393</v>
      </c>
      <c r="J196" s="48" t="n">
        <v>106</v>
      </c>
      <c r="K196" s="106" t="n">
        <f aca="false">PRODUCT(I196/J196)</f>
        <v>3.70754716981132</v>
      </c>
      <c r="L196" s="79"/>
    </row>
    <row r="197" customFormat="false" ht="15" hidden="false" customHeight="false" outlineLevel="0" collapsed="false">
      <c r="A197" s="54" t="n">
        <v>196</v>
      </c>
      <c r="B197" s="6" t="s">
        <v>1085</v>
      </c>
      <c r="C197" s="2" t="n">
        <v>641</v>
      </c>
      <c r="D197" s="48" t="n">
        <v>155</v>
      </c>
      <c r="E197" s="106" t="n">
        <f aca="false">PRODUCT(C197/D197)</f>
        <v>4.13548387096774</v>
      </c>
      <c r="F197" s="79"/>
      <c r="G197" s="54" t="n">
        <v>196</v>
      </c>
      <c r="H197" s="6" t="s">
        <v>475</v>
      </c>
      <c r="I197" s="1" t="n">
        <v>744</v>
      </c>
      <c r="J197" s="48" t="n">
        <v>201</v>
      </c>
      <c r="K197" s="106" t="n">
        <f aca="false">PRODUCT(I197/J197)</f>
        <v>3.70149253731343</v>
      </c>
      <c r="L197" s="79"/>
    </row>
    <row r="198" customFormat="false" ht="15" hidden="false" customHeight="false" outlineLevel="0" collapsed="false">
      <c r="A198" s="54" t="n">
        <v>197</v>
      </c>
      <c r="B198" s="6" t="s">
        <v>1134</v>
      </c>
      <c r="C198" s="2" t="n">
        <v>641</v>
      </c>
      <c r="D198" s="48" t="n">
        <v>182</v>
      </c>
      <c r="E198" s="106" t="n">
        <f aca="false">PRODUCT(C198/D198)</f>
        <v>3.52197802197802</v>
      </c>
      <c r="F198" s="79"/>
      <c r="G198" s="54" t="n">
        <v>197</v>
      </c>
      <c r="H198" s="6" t="s">
        <v>1458</v>
      </c>
      <c r="I198" s="1" t="n">
        <v>481</v>
      </c>
      <c r="J198" s="48" t="n">
        <v>130</v>
      </c>
      <c r="K198" s="106" t="n">
        <f aca="false">PRODUCT(I198/J198)</f>
        <v>3.7</v>
      </c>
      <c r="L198" s="79"/>
    </row>
    <row r="199" customFormat="false" ht="15" hidden="false" customHeight="false" outlineLevel="0" collapsed="false">
      <c r="A199" s="54" t="n">
        <v>198</v>
      </c>
      <c r="B199" s="6" t="s">
        <v>399</v>
      </c>
      <c r="C199" s="2" t="n">
        <v>633</v>
      </c>
      <c r="D199" s="48" t="n">
        <v>147</v>
      </c>
      <c r="E199" s="106" t="n">
        <f aca="false">PRODUCT(C199/D199)</f>
        <v>4.30612244897959</v>
      </c>
      <c r="F199" s="79"/>
      <c r="G199" s="54" t="n">
        <v>198</v>
      </c>
      <c r="H199" s="6" t="s">
        <v>1633</v>
      </c>
      <c r="I199" s="1" t="n">
        <v>477</v>
      </c>
      <c r="J199" s="48" t="n">
        <v>129</v>
      </c>
      <c r="K199" s="106" t="n">
        <f aca="false">PRODUCT(I199/J199)</f>
        <v>3.69767441860465</v>
      </c>
      <c r="L199" s="79"/>
    </row>
    <row r="200" customFormat="false" ht="15" hidden="false" customHeight="false" outlineLevel="0" collapsed="false">
      <c r="A200" s="54" t="n">
        <v>199</v>
      </c>
      <c r="B200" s="6" t="s">
        <v>1159</v>
      </c>
      <c r="C200" s="2" t="n">
        <v>630</v>
      </c>
      <c r="D200" s="48" t="n">
        <v>173</v>
      </c>
      <c r="E200" s="106" t="n">
        <f aca="false">PRODUCT(C200/D200)</f>
        <v>3.64161849710983</v>
      </c>
      <c r="F200" s="79"/>
      <c r="G200" s="54" t="n">
        <v>199</v>
      </c>
      <c r="H200" s="6" t="s">
        <v>1287</v>
      </c>
      <c r="I200" s="1" t="n">
        <v>746</v>
      </c>
      <c r="J200" s="48" t="n">
        <v>202</v>
      </c>
      <c r="K200" s="106" t="n">
        <f aca="false">PRODUCT(I200/J200)</f>
        <v>3.69306930693069</v>
      </c>
      <c r="L200" s="79"/>
    </row>
    <row r="201" customFormat="false" ht="15" hidden="false" customHeight="false" outlineLevel="0" collapsed="false">
      <c r="A201" s="54" t="n">
        <v>200</v>
      </c>
      <c r="B201" s="6" t="s">
        <v>1200</v>
      </c>
      <c r="C201" s="2" t="n">
        <v>627</v>
      </c>
      <c r="D201" s="48" t="n">
        <v>127</v>
      </c>
      <c r="E201" s="106" t="n">
        <f aca="false">PRODUCT(C201/D201)</f>
        <v>4.93700787401575</v>
      </c>
      <c r="F201" s="79"/>
      <c r="G201" s="54" t="n">
        <v>200</v>
      </c>
      <c r="H201" s="6" t="s">
        <v>1340</v>
      </c>
      <c r="I201" s="1" t="n">
        <v>679</v>
      </c>
      <c r="J201" s="48" t="n">
        <v>184</v>
      </c>
      <c r="K201" s="106" t="n">
        <f aca="false">PRODUCT(I201/J201)</f>
        <v>3.69021739130435</v>
      </c>
      <c r="L201" s="79"/>
    </row>
    <row r="202" customFormat="false" ht="15" hidden="false" customHeight="false" outlineLevel="0" collapsed="false">
      <c r="A202" s="54" t="n">
        <v>201</v>
      </c>
      <c r="B202" s="6" t="s">
        <v>1239</v>
      </c>
      <c r="C202" s="2" t="n">
        <v>627</v>
      </c>
      <c r="D202" s="48" t="n">
        <v>164</v>
      </c>
      <c r="E202" s="106" t="n">
        <f aca="false">PRODUCT(C202/D202)</f>
        <v>3.82317073170732</v>
      </c>
      <c r="F202" s="79"/>
      <c r="G202" s="54" t="n">
        <v>201</v>
      </c>
      <c r="H202" s="6" t="s">
        <v>1114</v>
      </c>
      <c r="I202" s="1" t="n">
        <v>626</v>
      </c>
      <c r="J202" s="48" t="n">
        <v>170</v>
      </c>
      <c r="K202" s="106" t="n">
        <f aca="false">PRODUCT(I202/J202)</f>
        <v>3.68235294117647</v>
      </c>
      <c r="L202" s="79"/>
    </row>
    <row r="203" customFormat="false" ht="15" hidden="false" customHeight="false" outlineLevel="0" collapsed="false">
      <c r="A203" s="54" t="n">
        <v>202</v>
      </c>
      <c r="B203" s="6" t="s">
        <v>1114</v>
      </c>
      <c r="C203" s="2" t="n">
        <v>626</v>
      </c>
      <c r="D203" s="48" t="n">
        <v>170</v>
      </c>
      <c r="E203" s="106" t="n">
        <f aca="false">PRODUCT(C203/D203)</f>
        <v>3.68235294117647</v>
      </c>
      <c r="F203" s="79"/>
      <c r="G203" s="54" t="n">
        <v>202</v>
      </c>
      <c r="H203" s="6" t="s">
        <v>1570</v>
      </c>
      <c r="I203" s="1" t="n">
        <v>427</v>
      </c>
      <c r="J203" s="48" t="n">
        <v>116</v>
      </c>
      <c r="K203" s="106" t="n">
        <f aca="false">PRODUCT(I203/J203)</f>
        <v>3.68103448275862</v>
      </c>
      <c r="L203" s="79"/>
    </row>
    <row r="204" customFormat="false" ht="15" hidden="false" customHeight="false" outlineLevel="0" collapsed="false">
      <c r="A204" s="54" t="n">
        <v>203</v>
      </c>
      <c r="B204" s="6" t="s">
        <v>1233</v>
      </c>
      <c r="C204" s="2" t="n">
        <v>626</v>
      </c>
      <c r="D204" s="48" t="n">
        <v>159</v>
      </c>
      <c r="E204" s="106" t="n">
        <f aca="false">PRODUCT(C204/D204)</f>
        <v>3.93710691823899</v>
      </c>
      <c r="F204" s="79"/>
      <c r="G204" s="54" t="n">
        <v>203</v>
      </c>
      <c r="H204" s="6" t="s">
        <v>381</v>
      </c>
      <c r="I204" s="1" t="n">
        <v>883</v>
      </c>
      <c r="J204" s="48" t="n">
        <v>240</v>
      </c>
      <c r="K204" s="106" t="n">
        <f aca="false">PRODUCT(I204/J204)</f>
        <v>3.67916666666667</v>
      </c>
      <c r="L204" s="79"/>
    </row>
    <row r="205" customFormat="false" ht="15" hidden="false" customHeight="false" outlineLevel="0" collapsed="false">
      <c r="A205" s="54" t="n">
        <v>204</v>
      </c>
      <c r="B205" s="6" t="s">
        <v>1451</v>
      </c>
      <c r="C205" s="2" t="n">
        <v>625</v>
      </c>
      <c r="D205" s="48" t="n">
        <v>191</v>
      </c>
      <c r="E205" s="106" t="n">
        <f aca="false">PRODUCT(C205/D205)</f>
        <v>3.27225130890052</v>
      </c>
      <c r="F205" s="79"/>
      <c r="G205" s="54" t="n">
        <v>204</v>
      </c>
      <c r="H205" s="6" t="s">
        <v>270</v>
      </c>
      <c r="I205" s="1" t="n">
        <v>1010</v>
      </c>
      <c r="J205" s="48" t="n">
        <v>275</v>
      </c>
      <c r="K205" s="106" t="n">
        <f aca="false">PRODUCT(I205/J205)</f>
        <v>3.67272727272727</v>
      </c>
      <c r="L205" s="79"/>
    </row>
    <row r="206" customFormat="false" ht="15" hidden="false" customHeight="false" outlineLevel="0" collapsed="false">
      <c r="A206" s="54" t="n">
        <v>205</v>
      </c>
      <c r="B206" s="6" t="s">
        <v>1271</v>
      </c>
      <c r="C206" s="2" t="n">
        <v>622</v>
      </c>
      <c r="D206" s="48" t="n">
        <v>152</v>
      </c>
      <c r="E206" s="106" t="n">
        <f aca="false">PRODUCT(C206/D206)</f>
        <v>4.0921052631579</v>
      </c>
      <c r="F206" s="79"/>
      <c r="G206" s="54" t="n">
        <v>205</v>
      </c>
      <c r="H206" s="6" t="s">
        <v>1111</v>
      </c>
      <c r="I206" s="1" t="n">
        <v>738</v>
      </c>
      <c r="J206" s="48" t="n">
        <v>201</v>
      </c>
      <c r="K206" s="106" t="n">
        <f aca="false">PRODUCT(I206/J206)</f>
        <v>3.67164179104478</v>
      </c>
      <c r="L206" s="79"/>
    </row>
    <row r="207" customFormat="false" ht="15" hidden="false" customHeight="false" outlineLevel="0" collapsed="false">
      <c r="A207" s="54" t="n">
        <v>206</v>
      </c>
      <c r="B207" s="6" t="s">
        <v>412</v>
      </c>
      <c r="C207" s="2" t="n">
        <v>620</v>
      </c>
      <c r="D207" s="48" t="n">
        <v>182</v>
      </c>
      <c r="E207" s="106" t="n">
        <f aca="false">PRODUCT(C207/D207)</f>
        <v>3.40659340659341</v>
      </c>
      <c r="F207" s="79"/>
      <c r="G207" s="54" t="n">
        <v>206</v>
      </c>
      <c r="H207" s="6" t="s">
        <v>1467</v>
      </c>
      <c r="I207" s="1" t="n">
        <v>558</v>
      </c>
      <c r="J207" s="48" t="n">
        <v>152</v>
      </c>
      <c r="K207" s="106" t="n">
        <f aca="false">PRODUCT(I207/J207)</f>
        <v>3.67105263157895</v>
      </c>
      <c r="L207" s="79"/>
    </row>
    <row r="208" customFormat="false" ht="15" hidden="false" customHeight="false" outlineLevel="0" collapsed="false">
      <c r="A208" s="54" t="n">
        <v>207</v>
      </c>
      <c r="B208" s="6" t="s">
        <v>198</v>
      </c>
      <c r="C208" s="2" t="n">
        <v>618</v>
      </c>
      <c r="D208" s="48" t="n">
        <v>209</v>
      </c>
      <c r="E208" s="106" t="n">
        <f aca="false">PRODUCT(C208/D208)</f>
        <v>2.95693779904306</v>
      </c>
      <c r="F208" s="79"/>
      <c r="G208" s="54" t="n">
        <v>207</v>
      </c>
      <c r="H208" s="6" t="s">
        <v>207</v>
      </c>
      <c r="I208" s="1" t="n">
        <v>1057</v>
      </c>
      <c r="J208" s="48" t="n">
        <v>288</v>
      </c>
      <c r="K208" s="106" t="n">
        <f aca="false">PRODUCT(I208/J208)</f>
        <v>3.67013888888889</v>
      </c>
      <c r="L208" s="79"/>
    </row>
    <row r="209" customFormat="false" ht="15" hidden="false" customHeight="false" outlineLevel="0" collapsed="false">
      <c r="A209" s="54" t="n">
        <v>208</v>
      </c>
      <c r="B209" s="6" t="s">
        <v>1523</v>
      </c>
      <c r="C209" s="2" t="n">
        <v>614</v>
      </c>
      <c r="D209" s="48" t="n">
        <v>158</v>
      </c>
      <c r="E209" s="106" t="n">
        <f aca="false">PRODUCT(C209/D209)</f>
        <v>3.88607594936709</v>
      </c>
      <c r="F209" s="79"/>
      <c r="G209" s="54" t="n">
        <v>208</v>
      </c>
      <c r="H209" s="6" t="s">
        <v>1811</v>
      </c>
      <c r="I209" s="1" t="n">
        <v>422</v>
      </c>
      <c r="J209" s="48" t="n">
        <v>115</v>
      </c>
      <c r="K209" s="106" t="n">
        <f aca="false">PRODUCT(I209/J209)</f>
        <v>3.6695652173913</v>
      </c>
      <c r="L209" s="79"/>
    </row>
    <row r="210" customFormat="false" ht="15" hidden="false" customHeight="false" outlineLevel="0" collapsed="false">
      <c r="A210" s="54" t="n">
        <v>209</v>
      </c>
      <c r="B210" s="6" t="s">
        <v>398</v>
      </c>
      <c r="C210" s="2" t="n">
        <v>612</v>
      </c>
      <c r="D210" s="48" t="n">
        <v>130</v>
      </c>
      <c r="E210" s="106" t="n">
        <f aca="false">PRODUCT(C210/D210)</f>
        <v>4.70769230769231</v>
      </c>
      <c r="F210" s="79"/>
      <c r="G210" s="54" t="n">
        <v>209</v>
      </c>
      <c r="H210" s="6" t="s">
        <v>1128</v>
      </c>
      <c r="I210" s="1" t="n">
        <v>752</v>
      </c>
      <c r="J210" s="48" t="n">
        <v>205</v>
      </c>
      <c r="K210" s="106" t="n">
        <f aca="false">PRODUCT(I210/J210)</f>
        <v>3.66829268292683</v>
      </c>
      <c r="L210" s="79"/>
    </row>
    <row r="211" customFormat="false" ht="15" hidden="false" customHeight="false" outlineLevel="0" collapsed="false">
      <c r="A211" s="54" t="n">
        <v>210</v>
      </c>
      <c r="B211" s="6" t="s">
        <v>351</v>
      </c>
      <c r="C211" s="2" t="n">
        <v>611</v>
      </c>
      <c r="D211" s="48" t="n">
        <v>134</v>
      </c>
      <c r="E211" s="106" t="n">
        <f aca="false">PRODUCT(C211/D211)</f>
        <v>4.55970149253731</v>
      </c>
      <c r="F211" s="79"/>
      <c r="G211" s="54" t="n">
        <v>210</v>
      </c>
      <c r="H211" s="6" t="s">
        <v>1091</v>
      </c>
      <c r="I211" s="1" t="n">
        <v>505</v>
      </c>
      <c r="J211" s="48" t="n">
        <v>138</v>
      </c>
      <c r="K211" s="106" t="n">
        <f aca="false">PRODUCT(I211/J211)</f>
        <v>3.65942028985507</v>
      </c>
      <c r="L211" s="79"/>
    </row>
    <row r="212" customFormat="false" ht="15" hidden="false" customHeight="false" outlineLevel="0" collapsed="false">
      <c r="A212" s="54" t="n">
        <v>211</v>
      </c>
      <c r="B212" s="6" t="s">
        <v>1105</v>
      </c>
      <c r="C212" s="2" t="n">
        <v>607</v>
      </c>
      <c r="D212" s="48" t="n">
        <v>193</v>
      </c>
      <c r="E212" s="106" t="n">
        <f aca="false">PRODUCT(C212/D212)</f>
        <v>3.14507772020725</v>
      </c>
      <c r="F212" s="79"/>
      <c r="G212" s="54" t="n">
        <v>211</v>
      </c>
      <c r="H212" s="6" t="s">
        <v>1254</v>
      </c>
      <c r="I212" s="1" t="n">
        <v>671</v>
      </c>
      <c r="J212" s="48" t="n">
        <v>184</v>
      </c>
      <c r="K212" s="106" t="n">
        <f aca="false">PRODUCT(I212/J212)</f>
        <v>3.64673913043478</v>
      </c>
      <c r="L212" s="79"/>
    </row>
    <row r="213" customFormat="false" ht="15" hidden="false" customHeight="false" outlineLevel="0" collapsed="false">
      <c r="A213" s="54" t="n">
        <v>212</v>
      </c>
      <c r="B213" s="6" t="s">
        <v>1229</v>
      </c>
      <c r="C213" s="2" t="n">
        <v>599</v>
      </c>
      <c r="D213" s="48" t="n">
        <v>210</v>
      </c>
      <c r="E213" s="106" t="n">
        <f aca="false">PRODUCT(C213/D213)</f>
        <v>2.85238095238095</v>
      </c>
      <c r="F213" s="79"/>
      <c r="G213" s="54" t="n">
        <v>212</v>
      </c>
      <c r="H213" s="6" t="s">
        <v>1609</v>
      </c>
      <c r="I213" s="1" t="n">
        <v>481</v>
      </c>
      <c r="J213" s="48" t="n">
        <v>132</v>
      </c>
      <c r="K213" s="106" t="n">
        <f aca="false">PRODUCT(I213/J213)</f>
        <v>3.64393939393939</v>
      </c>
      <c r="L213" s="79"/>
    </row>
    <row r="214" customFormat="false" ht="15" hidden="false" customHeight="false" outlineLevel="0" collapsed="false">
      <c r="A214" s="54" t="n">
        <v>213</v>
      </c>
      <c r="B214" s="6" t="s">
        <v>1311</v>
      </c>
      <c r="C214" s="2" t="n">
        <v>599</v>
      </c>
      <c r="D214" s="48" t="n">
        <v>183</v>
      </c>
      <c r="E214" s="106" t="n">
        <f aca="false">PRODUCT(C214/D214)</f>
        <v>3.27322404371585</v>
      </c>
      <c r="F214" s="79"/>
      <c r="G214" s="54" t="n">
        <v>213</v>
      </c>
      <c r="H214" s="6" t="s">
        <v>1159</v>
      </c>
      <c r="I214" s="1" t="n">
        <v>630</v>
      </c>
      <c r="J214" s="48" t="n">
        <v>173</v>
      </c>
      <c r="K214" s="106" t="n">
        <f aca="false">PRODUCT(I214/J214)</f>
        <v>3.64161849710983</v>
      </c>
      <c r="L214" s="79"/>
    </row>
    <row r="215" customFormat="false" ht="15" hidden="false" customHeight="false" outlineLevel="0" collapsed="false">
      <c r="A215" s="54" t="n">
        <v>214</v>
      </c>
      <c r="B215" s="6" t="s">
        <v>373</v>
      </c>
      <c r="C215" s="2" t="n">
        <v>594</v>
      </c>
      <c r="D215" s="48" t="n">
        <v>197</v>
      </c>
      <c r="E215" s="106" t="n">
        <f aca="false">PRODUCT(C215/D215)</f>
        <v>3.01522842639594</v>
      </c>
      <c r="F215" s="79"/>
      <c r="G215" s="54" t="n">
        <v>214</v>
      </c>
      <c r="H215" s="6" t="s">
        <v>1320</v>
      </c>
      <c r="I215" s="1" t="n">
        <v>659</v>
      </c>
      <c r="J215" s="48" t="n">
        <v>181</v>
      </c>
      <c r="K215" s="106" t="n">
        <f aca="false">PRODUCT(I215/J215)</f>
        <v>3.64088397790055</v>
      </c>
      <c r="L215" s="79"/>
    </row>
    <row r="216" customFormat="false" ht="15" hidden="false" customHeight="false" outlineLevel="0" collapsed="false">
      <c r="A216" s="54" t="n">
        <v>215</v>
      </c>
      <c r="B216" s="6" t="s">
        <v>365</v>
      </c>
      <c r="C216" s="2" t="n">
        <v>593</v>
      </c>
      <c r="D216" s="48" t="n">
        <v>228</v>
      </c>
      <c r="E216" s="106" t="n">
        <f aca="false">PRODUCT(C216/D216)</f>
        <v>2.60087719298246</v>
      </c>
      <c r="F216" s="79"/>
      <c r="G216" s="54" t="n">
        <v>215</v>
      </c>
      <c r="H216" s="6" t="s">
        <v>359</v>
      </c>
      <c r="I216" s="1" t="n">
        <v>582</v>
      </c>
      <c r="J216" s="48" t="n">
        <v>160</v>
      </c>
      <c r="K216" s="106" t="n">
        <f aca="false">PRODUCT(I216/J216)</f>
        <v>3.6375</v>
      </c>
      <c r="L216" s="79"/>
    </row>
    <row r="217" customFormat="false" ht="15" hidden="false" customHeight="false" outlineLevel="0" collapsed="false">
      <c r="A217" s="54" t="n">
        <v>216</v>
      </c>
      <c r="B217" s="6" t="s">
        <v>1074</v>
      </c>
      <c r="C217" s="2" t="n">
        <v>591</v>
      </c>
      <c r="D217" s="48" t="n">
        <v>141</v>
      </c>
      <c r="E217" s="106" t="n">
        <f aca="false">PRODUCT(C217/D217)</f>
        <v>4.19148936170213</v>
      </c>
      <c r="F217" s="79"/>
      <c r="G217" s="54" t="n">
        <v>216</v>
      </c>
      <c r="H217" s="6" t="s">
        <v>1757</v>
      </c>
      <c r="I217" s="1" t="n">
        <v>447</v>
      </c>
      <c r="J217" s="48" t="n">
        <v>124</v>
      </c>
      <c r="K217" s="106" t="n">
        <f aca="false">PRODUCT(I217/J217)</f>
        <v>3.60483870967742</v>
      </c>
      <c r="L217" s="79"/>
    </row>
    <row r="218" customFormat="false" ht="15" hidden="false" customHeight="false" outlineLevel="0" collapsed="false">
      <c r="A218" s="54" t="n">
        <v>217</v>
      </c>
      <c r="B218" s="6" t="s">
        <v>411</v>
      </c>
      <c r="C218" s="2" t="n">
        <v>588</v>
      </c>
      <c r="D218" s="48" t="n">
        <v>236</v>
      </c>
      <c r="E218" s="106" t="n">
        <f aca="false">PRODUCT(C218/D218)</f>
        <v>2.49152542372881</v>
      </c>
      <c r="F218" s="79"/>
      <c r="G218" s="54" t="n">
        <v>217</v>
      </c>
      <c r="H218" s="6" t="s">
        <v>1137</v>
      </c>
      <c r="I218" s="1" t="n">
        <v>572</v>
      </c>
      <c r="J218" s="48" t="n">
        <v>159</v>
      </c>
      <c r="K218" s="106" t="n">
        <f aca="false">PRODUCT(I218/J218)</f>
        <v>3.59748427672956</v>
      </c>
      <c r="L218" s="79"/>
    </row>
    <row r="219" customFormat="false" ht="15" hidden="false" customHeight="false" outlineLevel="0" collapsed="false">
      <c r="A219" s="54" t="n">
        <v>218</v>
      </c>
      <c r="B219" s="6" t="s">
        <v>146</v>
      </c>
      <c r="C219" s="2" t="n">
        <v>588</v>
      </c>
      <c r="D219" s="48" t="n">
        <v>151</v>
      </c>
      <c r="E219" s="106" t="n">
        <f aca="false">PRODUCT(C219/D219)</f>
        <v>3.89403973509934</v>
      </c>
      <c r="F219" s="79"/>
      <c r="G219" s="54" t="n">
        <v>218</v>
      </c>
      <c r="H219" s="6" t="s">
        <v>99</v>
      </c>
      <c r="I219" s="1" t="n">
        <v>1225</v>
      </c>
      <c r="J219" s="48" t="n">
        <v>341</v>
      </c>
      <c r="K219" s="106" t="n">
        <f aca="false">PRODUCT(I219/J219)</f>
        <v>3.59237536656892</v>
      </c>
      <c r="L219" s="79"/>
    </row>
    <row r="220" customFormat="false" ht="15" hidden="false" customHeight="false" outlineLevel="0" collapsed="false">
      <c r="A220" s="54" t="n">
        <v>219</v>
      </c>
      <c r="B220" s="6" t="s">
        <v>1308</v>
      </c>
      <c r="C220" s="2" t="n">
        <v>588</v>
      </c>
      <c r="D220" s="48" t="n">
        <v>198</v>
      </c>
      <c r="E220" s="106" t="n">
        <f aca="false">PRODUCT(C220/D220)</f>
        <v>2.96969696969697</v>
      </c>
      <c r="F220" s="79"/>
      <c r="G220" s="54" t="n">
        <v>219</v>
      </c>
      <c r="H220" s="6" t="s">
        <v>1726</v>
      </c>
      <c r="I220" s="1" t="n">
        <v>416</v>
      </c>
      <c r="J220" s="48" t="n">
        <v>116</v>
      </c>
      <c r="K220" s="106" t="n">
        <f aca="false">PRODUCT(I220/J220)</f>
        <v>3.58620689655172</v>
      </c>
      <c r="L220" s="79"/>
    </row>
    <row r="221" customFormat="false" ht="15" hidden="false" customHeight="false" outlineLevel="0" collapsed="false">
      <c r="A221" s="54" t="n">
        <v>220</v>
      </c>
      <c r="B221" s="6" t="s">
        <v>1036</v>
      </c>
      <c r="C221" s="2" t="n">
        <v>587</v>
      </c>
      <c r="D221" s="48" t="n">
        <v>222</v>
      </c>
      <c r="E221" s="106" t="n">
        <f aca="false">PRODUCT(C221/D221)</f>
        <v>2.64414414414414</v>
      </c>
      <c r="F221" s="79"/>
      <c r="G221" s="54" t="n">
        <v>220</v>
      </c>
      <c r="H221" s="6" t="s">
        <v>1610</v>
      </c>
      <c r="I221" s="1" t="n">
        <v>387</v>
      </c>
      <c r="J221" s="48" t="n">
        <v>108</v>
      </c>
      <c r="K221" s="106" t="n">
        <f aca="false">PRODUCT(I221/J221)</f>
        <v>3.58333333333333</v>
      </c>
      <c r="L221" s="79"/>
    </row>
    <row r="222" customFormat="false" ht="15" hidden="false" customHeight="false" outlineLevel="0" collapsed="false">
      <c r="A222" s="54" t="n">
        <v>221</v>
      </c>
      <c r="B222" s="6" t="s">
        <v>322</v>
      </c>
      <c r="C222" s="2" t="n">
        <v>586</v>
      </c>
      <c r="D222" s="48" t="n">
        <v>258</v>
      </c>
      <c r="E222" s="106" t="n">
        <f aca="false">PRODUCT(C222/D222)</f>
        <v>2.27131782945736</v>
      </c>
      <c r="F222" s="79"/>
      <c r="G222" s="54" t="n">
        <v>221</v>
      </c>
      <c r="H222" s="6" t="s">
        <v>1413</v>
      </c>
      <c r="I222" s="1" t="n">
        <v>662</v>
      </c>
      <c r="J222" s="48" t="n">
        <v>185</v>
      </c>
      <c r="K222" s="106" t="n">
        <f aca="false">PRODUCT(I222/J222)</f>
        <v>3.57837837837838</v>
      </c>
      <c r="L222" s="79"/>
    </row>
    <row r="223" customFormat="false" ht="15" hidden="false" customHeight="false" outlineLevel="0" collapsed="false">
      <c r="A223" s="54" t="n">
        <v>222</v>
      </c>
      <c r="B223" s="6" t="s">
        <v>1493</v>
      </c>
      <c r="C223" s="2" t="n">
        <v>584</v>
      </c>
      <c r="D223" s="48" t="n">
        <v>188</v>
      </c>
      <c r="E223" s="106" t="n">
        <f aca="false">PRODUCT(C223/D223)</f>
        <v>3.1063829787234</v>
      </c>
      <c r="F223" s="79"/>
      <c r="G223" s="54" t="n">
        <v>222</v>
      </c>
      <c r="H223" s="6" t="s">
        <v>1095</v>
      </c>
      <c r="I223" s="1" t="n">
        <v>723</v>
      </c>
      <c r="J223" s="48" t="n">
        <v>203</v>
      </c>
      <c r="K223" s="106" t="n">
        <f aca="false">PRODUCT(I223/J223)</f>
        <v>3.5615763546798</v>
      </c>
      <c r="L223" s="79"/>
    </row>
    <row r="224" customFormat="false" ht="15" hidden="false" customHeight="false" outlineLevel="0" collapsed="false">
      <c r="A224" s="54" t="n">
        <v>223</v>
      </c>
      <c r="B224" s="6" t="s">
        <v>359</v>
      </c>
      <c r="C224" s="2" t="n">
        <v>582</v>
      </c>
      <c r="D224" s="48" t="n">
        <v>160</v>
      </c>
      <c r="E224" s="106" t="n">
        <f aca="false">PRODUCT(C224/D224)</f>
        <v>3.6375</v>
      </c>
      <c r="F224" s="79"/>
      <c r="G224" s="54" t="n">
        <v>223</v>
      </c>
      <c r="H224" s="6" t="s">
        <v>1574</v>
      </c>
      <c r="I224" s="1" t="n">
        <v>452</v>
      </c>
      <c r="J224" s="48" t="n">
        <v>127</v>
      </c>
      <c r="K224" s="106" t="n">
        <f aca="false">PRODUCT(I224/J224)</f>
        <v>3.55905511811024</v>
      </c>
      <c r="L224" s="79"/>
    </row>
    <row r="225" customFormat="false" ht="15" hidden="false" customHeight="false" outlineLevel="0" collapsed="false">
      <c r="A225" s="54" t="n">
        <v>224</v>
      </c>
      <c r="B225" s="6" t="s">
        <v>1219</v>
      </c>
      <c r="C225" s="2" t="n">
        <v>579</v>
      </c>
      <c r="D225" s="48" t="n">
        <v>151</v>
      </c>
      <c r="E225" s="106" t="n">
        <f aca="false">PRODUCT(C225/D225)</f>
        <v>3.83443708609272</v>
      </c>
      <c r="F225" s="79"/>
      <c r="G225" s="54" t="n">
        <v>224</v>
      </c>
      <c r="H225" s="6" t="s">
        <v>226</v>
      </c>
      <c r="I225" s="1" t="n">
        <v>679</v>
      </c>
      <c r="J225" s="48" t="n">
        <v>191</v>
      </c>
      <c r="K225" s="106" t="n">
        <f aca="false">PRODUCT(I225/J225)</f>
        <v>3.55497382198953</v>
      </c>
      <c r="L225" s="79"/>
    </row>
    <row r="226" customFormat="false" ht="15" hidden="false" customHeight="false" outlineLevel="0" collapsed="false">
      <c r="A226" s="54" t="n">
        <v>225</v>
      </c>
      <c r="B226" s="6" t="s">
        <v>1512</v>
      </c>
      <c r="C226" s="2" t="n">
        <v>579</v>
      </c>
      <c r="D226" s="48" t="n">
        <v>187</v>
      </c>
      <c r="E226" s="106" t="n">
        <f aca="false">PRODUCT(C226/D226)</f>
        <v>3.09625668449198</v>
      </c>
      <c r="F226" s="79"/>
      <c r="G226" s="54" t="n">
        <v>225</v>
      </c>
      <c r="H226" s="6" t="s">
        <v>1168</v>
      </c>
      <c r="I226" s="1" t="n">
        <v>716</v>
      </c>
      <c r="J226" s="48" t="n">
        <v>202</v>
      </c>
      <c r="K226" s="106" t="n">
        <f aca="false">PRODUCT(I226/J226)</f>
        <v>3.54455445544554</v>
      </c>
      <c r="L226" s="79"/>
    </row>
    <row r="227" customFormat="false" ht="15" hidden="false" customHeight="false" outlineLevel="0" collapsed="false">
      <c r="A227" s="54" t="n">
        <v>226</v>
      </c>
      <c r="B227" s="6" t="s">
        <v>1561</v>
      </c>
      <c r="C227" s="2" t="n">
        <v>577</v>
      </c>
      <c r="D227" s="48" t="n">
        <v>199</v>
      </c>
      <c r="E227" s="106" t="n">
        <f aca="false">PRODUCT(C227/D227)</f>
        <v>2.89949748743719</v>
      </c>
      <c r="F227" s="79"/>
      <c r="G227" s="54" t="n">
        <v>226</v>
      </c>
      <c r="H227" s="6" t="s">
        <v>1547</v>
      </c>
      <c r="I227" s="1" t="n">
        <v>432</v>
      </c>
      <c r="J227" s="48" t="n">
        <v>122</v>
      </c>
      <c r="K227" s="106" t="n">
        <f aca="false">PRODUCT(I227/J227)</f>
        <v>3.54098360655738</v>
      </c>
      <c r="L227" s="79"/>
    </row>
    <row r="228" customFormat="false" ht="15" hidden="false" customHeight="false" outlineLevel="0" collapsed="false">
      <c r="A228" s="54" t="n">
        <v>227</v>
      </c>
      <c r="B228" s="6" t="s">
        <v>1164</v>
      </c>
      <c r="C228" s="2" t="n">
        <v>575</v>
      </c>
      <c r="D228" s="48" t="n">
        <v>118</v>
      </c>
      <c r="E228" s="106" t="n">
        <f aca="false">PRODUCT(C228/D228)</f>
        <v>4.8728813559322</v>
      </c>
      <c r="F228" s="79"/>
      <c r="G228" s="54" t="n">
        <v>227</v>
      </c>
      <c r="H228" s="6" t="s">
        <v>50</v>
      </c>
      <c r="I228" s="1" t="n">
        <v>1273</v>
      </c>
      <c r="J228" s="48" t="n">
        <v>360</v>
      </c>
      <c r="K228" s="106" t="n">
        <f aca="false">PRODUCT(I228/J228)</f>
        <v>3.53611111111111</v>
      </c>
      <c r="L228" s="79"/>
    </row>
    <row r="229" customFormat="false" ht="15" hidden="false" customHeight="false" outlineLevel="0" collapsed="false">
      <c r="A229" s="54" t="n">
        <v>228</v>
      </c>
      <c r="B229" s="6" t="s">
        <v>1338</v>
      </c>
      <c r="C229" s="2" t="n">
        <v>574</v>
      </c>
      <c r="D229" s="48" t="n">
        <v>176</v>
      </c>
      <c r="E229" s="106" t="n">
        <f aca="false">PRODUCT(C229/D229)</f>
        <v>3.26136363636364</v>
      </c>
      <c r="F229" s="79"/>
      <c r="G229" s="54" t="n">
        <v>228</v>
      </c>
      <c r="H229" s="6" t="s">
        <v>1332</v>
      </c>
      <c r="I229" s="1" t="n">
        <v>667</v>
      </c>
      <c r="J229" s="48" t="n">
        <v>189</v>
      </c>
      <c r="K229" s="106" t="n">
        <f aca="false">PRODUCT(I229/J229)</f>
        <v>3.52910052910053</v>
      </c>
      <c r="L229" s="79"/>
    </row>
    <row r="230" customFormat="false" ht="15" hidden="false" customHeight="false" outlineLevel="0" collapsed="false">
      <c r="A230" s="54" t="n">
        <v>229</v>
      </c>
      <c r="B230" s="6" t="s">
        <v>1137</v>
      </c>
      <c r="C230" s="2" t="n">
        <v>572</v>
      </c>
      <c r="D230" s="48" t="n">
        <v>159</v>
      </c>
      <c r="E230" s="106" t="n">
        <f aca="false">PRODUCT(C230/D230)</f>
        <v>3.59748427672956</v>
      </c>
      <c r="F230" s="79"/>
      <c r="G230" s="54" t="n">
        <v>229</v>
      </c>
      <c r="H230" s="6" t="s">
        <v>1134</v>
      </c>
      <c r="I230" s="1" t="n">
        <v>641</v>
      </c>
      <c r="J230" s="48" t="n">
        <v>182</v>
      </c>
      <c r="K230" s="106" t="n">
        <f aca="false">PRODUCT(I230/J230)</f>
        <v>3.52197802197802</v>
      </c>
      <c r="L230" s="79"/>
    </row>
    <row r="231" customFormat="false" ht="15" hidden="false" customHeight="false" outlineLevel="0" collapsed="false">
      <c r="A231" s="54" t="n">
        <v>230</v>
      </c>
      <c r="B231" s="6" t="s">
        <v>1527</v>
      </c>
      <c r="C231" s="2" t="n">
        <v>571</v>
      </c>
      <c r="D231" s="48" t="n">
        <v>166</v>
      </c>
      <c r="E231" s="106" t="n">
        <f aca="false">PRODUCT(C231/D231)</f>
        <v>3.43975903614458</v>
      </c>
      <c r="F231" s="79"/>
      <c r="G231" s="54" t="n">
        <v>230</v>
      </c>
      <c r="H231" s="6" t="s">
        <v>1647</v>
      </c>
      <c r="I231" s="1" t="n">
        <v>493</v>
      </c>
      <c r="J231" s="48" t="n">
        <v>140</v>
      </c>
      <c r="K231" s="106" t="n">
        <f aca="false">PRODUCT(I231/J231)</f>
        <v>3.52142857142857</v>
      </c>
      <c r="L231" s="79"/>
    </row>
    <row r="232" customFormat="false" ht="15" hidden="false" customHeight="false" outlineLevel="0" collapsed="false">
      <c r="A232" s="54" t="n">
        <v>231</v>
      </c>
      <c r="B232" s="6" t="s">
        <v>1425</v>
      </c>
      <c r="C232" s="2" t="n">
        <v>570</v>
      </c>
      <c r="D232" s="48" t="n">
        <v>194</v>
      </c>
      <c r="E232" s="106" t="n">
        <f aca="false">PRODUCT(C232/D232)</f>
        <v>2.93814432989691</v>
      </c>
      <c r="F232" s="79"/>
      <c r="G232" s="54" t="n">
        <v>231</v>
      </c>
      <c r="H232" s="6" t="s">
        <v>345</v>
      </c>
      <c r="I232" s="1" t="n">
        <v>496</v>
      </c>
      <c r="J232" s="48" t="n">
        <v>141</v>
      </c>
      <c r="K232" s="106" t="n">
        <f aca="false">PRODUCT(I232/J232)</f>
        <v>3.5177304964539</v>
      </c>
      <c r="L232" s="79"/>
    </row>
    <row r="233" customFormat="false" ht="15" hidden="false" customHeight="false" outlineLevel="0" collapsed="false">
      <c r="A233" s="54" t="n">
        <v>232</v>
      </c>
      <c r="B233" s="6" t="s">
        <v>1430</v>
      </c>
      <c r="C233" s="2" t="n">
        <v>568</v>
      </c>
      <c r="D233" s="48" t="n">
        <v>177</v>
      </c>
      <c r="E233" s="106" t="n">
        <f aca="false">PRODUCT(C233/D233)</f>
        <v>3.2090395480226</v>
      </c>
      <c r="F233" s="79"/>
      <c r="G233" s="54" t="n">
        <v>232</v>
      </c>
      <c r="H233" s="6" t="s">
        <v>291</v>
      </c>
      <c r="I233" s="1" t="n">
        <v>953</v>
      </c>
      <c r="J233" s="48" t="n">
        <v>272</v>
      </c>
      <c r="K233" s="106" t="n">
        <f aca="false">PRODUCT(I233/J233)</f>
        <v>3.50367647058824</v>
      </c>
      <c r="L233" s="79"/>
    </row>
    <row r="234" customFormat="false" ht="15" hidden="false" customHeight="false" outlineLevel="0" collapsed="false">
      <c r="A234" s="54" t="n">
        <v>233</v>
      </c>
      <c r="B234" s="6" t="s">
        <v>1579</v>
      </c>
      <c r="C234" s="2" t="n">
        <v>568</v>
      </c>
      <c r="D234" s="48" t="n">
        <v>188</v>
      </c>
      <c r="E234" s="106" t="n">
        <f aca="false">PRODUCT(C234/D234)</f>
        <v>3.02127659574468</v>
      </c>
      <c r="F234" s="79"/>
      <c r="G234" s="54" t="n">
        <v>233</v>
      </c>
      <c r="H234" s="6" t="s">
        <v>1434</v>
      </c>
      <c r="I234" s="1" t="n">
        <v>500</v>
      </c>
      <c r="J234" s="48" t="n">
        <v>143</v>
      </c>
      <c r="K234" s="106" t="n">
        <f aca="false">PRODUCT(I234/J234)</f>
        <v>3.4965034965035</v>
      </c>
      <c r="L234" s="79"/>
    </row>
    <row r="235" customFormat="false" ht="15" hidden="false" customHeight="false" outlineLevel="0" collapsed="false">
      <c r="A235" s="54" t="n">
        <v>234</v>
      </c>
      <c r="B235" s="6" t="s">
        <v>1602</v>
      </c>
      <c r="C235" s="2" t="n">
        <v>567</v>
      </c>
      <c r="D235" s="48" t="n">
        <v>197</v>
      </c>
      <c r="E235" s="106" t="n">
        <f aca="false">PRODUCT(C235/D235)</f>
        <v>2.87817258883249</v>
      </c>
      <c r="F235" s="79"/>
      <c r="G235" s="54" t="n">
        <v>234</v>
      </c>
      <c r="H235" s="6" t="s">
        <v>1399</v>
      </c>
      <c r="I235" s="1" t="n">
        <v>499</v>
      </c>
      <c r="J235" s="48" t="n">
        <v>143</v>
      </c>
      <c r="K235" s="106" t="n">
        <f aca="false">PRODUCT(I235/J235)</f>
        <v>3.48951048951049</v>
      </c>
      <c r="L235" s="79"/>
    </row>
    <row r="236" customFormat="false" ht="15" hidden="false" customHeight="false" outlineLevel="0" collapsed="false">
      <c r="A236" s="54" t="n">
        <v>235</v>
      </c>
      <c r="B236" s="6" t="s">
        <v>1415</v>
      </c>
      <c r="C236" s="2" t="n">
        <v>566</v>
      </c>
      <c r="D236" s="48" t="n">
        <v>136</v>
      </c>
      <c r="E236" s="106" t="n">
        <f aca="false">PRODUCT(C236/D236)</f>
        <v>4.16176470588235</v>
      </c>
      <c r="F236" s="79"/>
      <c r="G236" s="54" t="n">
        <v>235</v>
      </c>
      <c r="H236" s="6" t="s">
        <v>1529</v>
      </c>
      <c r="I236" s="1" t="n">
        <v>503</v>
      </c>
      <c r="J236" s="48" t="n">
        <v>145</v>
      </c>
      <c r="K236" s="106" t="n">
        <f aca="false">PRODUCT(I236/J236)</f>
        <v>3.46896551724138</v>
      </c>
      <c r="L236" s="79"/>
    </row>
    <row r="237" customFormat="false" ht="15" hidden="false" customHeight="false" outlineLevel="0" collapsed="false">
      <c r="A237" s="54" t="n">
        <v>236</v>
      </c>
      <c r="B237" s="6" t="s">
        <v>1191</v>
      </c>
      <c r="C237" s="2" t="n">
        <v>564</v>
      </c>
      <c r="D237" s="48" t="n">
        <v>176</v>
      </c>
      <c r="E237" s="106" t="n">
        <f aca="false">PRODUCT(C237/D237)</f>
        <v>3.20454545454545</v>
      </c>
      <c r="F237" s="79"/>
      <c r="G237" s="54" t="n">
        <v>236</v>
      </c>
      <c r="H237" s="6" t="s">
        <v>1216</v>
      </c>
      <c r="I237" s="1" t="n">
        <v>447</v>
      </c>
      <c r="J237" s="48" t="n">
        <v>129</v>
      </c>
      <c r="K237" s="106" t="n">
        <f aca="false">PRODUCT(I237/J237)</f>
        <v>3.46511627906977</v>
      </c>
      <c r="L237" s="79"/>
    </row>
    <row r="238" customFormat="false" ht="15" hidden="false" customHeight="false" outlineLevel="0" collapsed="false">
      <c r="A238" s="54" t="n">
        <v>237</v>
      </c>
      <c r="B238" s="6" t="s">
        <v>1180</v>
      </c>
      <c r="C238" s="2" t="n">
        <v>561</v>
      </c>
      <c r="D238" s="48" t="n">
        <v>89</v>
      </c>
      <c r="E238" s="106" t="n">
        <f aca="false">PRODUCT(C238/D238)</f>
        <v>6.30337078651685</v>
      </c>
      <c r="F238" s="79"/>
      <c r="G238" s="54" t="n">
        <v>237</v>
      </c>
      <c r="H238" s="6" t="s">
        <v>60</v>
      </c>
      <c r="I238" s="1" t="n">
        <v>370</v>
      </c>
      <c r="J238" s="48" t="n">
        <v>107</v>
      </c>
      <c r="K238" s="106" t="n">
        <f aca="false">PRODUCT(I238/J238)</f>
        <v>3.45794392523365</v>
      </c>
      <c r="L238" s="79"/>
    </row>
    <row r="239" customFormat="false" ht="15" hidden="false" customHeight="false" outlineLevel="0" collapsed="false">
      <c r="A239" s="54" t="n">
        <v>238</v>
      </c>
      <c r="B239" s="6" t="s">
        <v>406</v>
      </c>
      <c r="C239" s="2" t="n">
        <v>558</v>
      </c>
      <c r="D239" s="48" t="n">
        <v>237</v>
      </c>
      <c r="E239" s="106" t="n">
        <f aca="false">PRODUCT(C239/D239)</f>
        <v>2.35443037974684</v>
      </c>
      <c r="F239" s="79"/>
      <c r="G239" s="54" t="n">
        <v>238</v>
      </c>
      <c r="H239" s="6" t="s">
        <v>70</v>
      </c>
      <c r="I239" s="1" t="n">
        <v>400</v>
      </c>
      <c r="J239" s="48" t="n">
        <v>116</v>
      </c>
      <c r="K239" s="106" t="n">
        <f aca="false">PRODUCT(I239/J239)</f>
        <v>3.44827586206897</v>
      </c>
      <c r="L239" s="79"/>
    </row>
    <row r="240" customFormat="false" ht="15" hidden="false" customHeight="false" outlineLevel="0" collapsed="false">
      <c r="A240" s="54" t="n">
        <v>239</v>
      </c>
      <c r="B240" s="6" t="s">
        <v>1467</v>
      </c>
      <c r="C240" s="2" t="n">
        <v>558</v>
      </c>
      <c r="D240" s="48" t="n">
        <v>152</v>
      </c>
      <c r="E240" s="106" t="n">
        <f aca="false">PRODUCT(C240/D240)</f>
        <v>3.67105263157895</v>
      </c>
      <c r="F240" s="79"/>
      <c r="G240" s="54" t="n">
        <v>239</v>
      </c>
      <c r="H240" s="6" t="s">
        <v>1527</v>
      </c>
      <c r="I240" s="1" t="n">
        <v>571</v>
      </c>
      <c r="J240" s="48" t="n">
        <v>166</v>
      </c>
      <c r="K240" s="106" t="n">
        <f aca="false">PRODUCT(I240/J240)</f>
        <v>3.43975903614458</v>
      </c>
      <c r="L240" s="79"/>
    </row>
    <row r="241" customFormat="false" ht="15" hidden="false" customHeight="false" outlineLevel="0" collapsed="false">
      <c r="A241" s="54" t="n">
        <v>240</v>
      </c>
      <c r="B241" s="6" t="s">
        <v>1252</v>
      </c>
      <c r="C241" s="2" t="n">
        <v>554</v>
      </c>
      <c r="D241" s="48" t="n">
        <v>143</v>
      </c>
      <c r="E241" s="106" t="n">
        <f aca="false">PRODUCT(C241/D241)</f>
        <v>3.87412587412587</v>
      </c>
      <c r="F241" s="79"/>
      <c r="G241" s="54" t="n">
        <v>240</v>
      </c>
      <c r="H241" s="6" t="s">
        <v>1503</v>
      </c>
      <c r="I241" s="1" t="n">
        <v>440</v>
      </c>
      <c r="J241" s="48" t="n">
        <v>128</v>
      </c>
      <c r="K241" s="106" t="n">
        <f aca="false">PRODUCT(I241/J241)</f>
        <v>3.4375</v>
      </c>
      <c r="L241" s="79"/>
    </row>
    <row r="242" customFormat="false" ht="15" hidden="false" customHeight="false" outlineLevel="0" collapsed="false">
      <c r="A242" s="54" t="n">
        <v>241</v>
      </c>
      <c r="B242" s="6" t="s">
        <v>228</v>
      </c>
      <c r="C242" s="2" t="n">
        <v>551</v>
      </c>
      <c r="D242" s="48" t="n">
        <v>172</v>
      </c>
      <c r="E242" s="106" t="n">
        <f aca="false">PRODUCT(C242/D242)</f>
        <v>3.20348837209302</v>
      </c>
      <c r="F242" s="79"/>
      <c r="G242" s="54" t="n">
        <v>241</v>
      </c>
      <c r="H242" s="6" t="s">
        <v>1473</v>
      </c>
      <c r="I242" s="1" t="n">
        <v>377</v>
      </c>
      <c r="J242" s="48" t="n">
        <v>110</v>
      </c>
      <c r="K242" s="106" t="n">
        <f aca="false">PRODUCT(I242/J242)</f>
        <v>3.42727272727273</v>
      </c>
      <c r="L242" s="79"/>
    </row>
    <row r="243" customFormat="false" ht="15" hidden="false" customHeight="false" outlineLevel="0" collapsed="false">
      <c r="A243" s="54" t="n">
        <v>242</v>
      </c>
      <c r="B243" s="6" t="s">
        <v>1622</v>
      </c>
      <c r="C243" s="2" t="n">
        <v>551</v>
      </c>
      <c r="D243" s="48" t="n">
        <v>233</v>
      </c>
      <c r="E243" s="106" t="n">
        <f aca="false">PRODUCT(C243/D243)</f>
        <v>2.36480686695279</v>
      </c>
      <c r="F243" s="79"/>
      <c r="G243" s="54" t="n">
        <v>242</v>
      </c>
      <c r="H243" s="6" t="s">
        <v>1369</v>
      </c>
      <c r="I243" s="1" t="n">
        <v>454</v>
      </c>
      <c r="J243" s="48" t="n">
        <v>133</v>
      </c>
      <c r="K243" s="106" t="n">
        <f aca="false">PRODUCT(I243/J243)</f>
        <v>3.41353383458647</v>
      </c>
      <c r="L243" s="79"/>
    </row>
    <row r="244" customFormat="false" ht="15" hidden="false" customHeight="false" outlineLevel="0" collapsed="false">
      <c r="A244" s="54" t="n">
        <v>243</v>
      </c>
      <c r="B244" s="6" t="s">
        <v>370</v>
      </c>
      <c r="C244" s="2" t="n">
        <v>550</v>
      </c>
      <c r="D244" s="48" t="n">
        <v>207</v>
      </c>
      <c r="E244" s="106" t="n">
        <f aca="false">PRODUCT(C244/D244)</f>
        <v>2.65700483091787</v>
      </c>
      <c r="F244" s="79"/>
      <c r="G244" s="54" t="n">
        <v>243</v>
      </c>
      <c r="H244" s="6" t="s">
        <v>407</v>
      </c>
      <c r="I244" s="1" t="n">
        <v>471</v>
      </c>
      <c r="J244" s="48" t="n">
        <v>138</v>
      </c>
      <c r="K244" s="106" t="n">
        <f aca="false">PRODUCT(I244/J244)</f>
        <v>3.41304347826087</v>
      </c>
      <c r="L244" s="79"/>
    </row>
    <row r="245" customFormat="false" ht="15" hidden="false" customHeight="false" outlineLevel="0" collapsed="false">
      <c r="A245" s="54" t="n">
        <v>244</v>
      </c>
      <c r="B245" s="6" t="s">
        <v>1100</v>
      </c>
      <c r="C245" s="2" t="n">
        <v>546</v>
      </c>
      <c r="D245" s="48" t="n">
        <v>135</v>
      </c>
      <c r="E245" s="106" t="n">
        <f aca="false">PRODUCT(C245/D245)</f>
        <v>4.04444444444444</v>
      </c>
      <c r="F245" s="79"/>
      <c r="G245" s="54" t="n">
        <v>244</v>
      </c>
      <c r="H245" s="6" t="s">
        <v>1754</v>
      </c>
      <c r="I245" s="1" t="n">
        <v>426</v>
      </c>
      <c r="J245" s="48" t="n">
        <v>125</v>
      </c>
      <c r="K245" s="106" t="n">
        <f aca="false">PRODUCT(I245/J245)</f>
        <v>3.408</v>
      </c>
      <c r="L245" s="79"/>
    </row>
    <row r="246" customFormat="false" ht="15" hidden="false" customHeight="false" outlineLevel="0" collapsed="false">
      <c r="A246" s="54" t="n">
        <v>245</v>
      </c>
      <c r="B246" s="6" t="s">
        <v>1534</v>
      </c>
      <c r="C246" s="2" t="n">
        <v>546</v>
      </c>
      <c r="D246" s="48" t="n">
        <v>128</v>
      </c>
      <c r="E246" s="106" t="n">
        <f aca="false">PRODUCT(C246/D246)</f>
        <v>4.265625</v>
      </c>
      <c r="F246" s="79"/>
      <c r="G246" s="54" t="n">
        <v>245</v>
      </c>
      <c r="H246" s="6" t="s">
        <v>1552</v>
      </c>
      <c r="I246" s="1" t="n">
        <v>494</v>
      </c>
      <c r="J246" s="48" t="n">
        <v>145</v>
      </c>
      <c r="K246" s="106" t="n">
        <f aca="false">PRODUCT(I246/J246)</f>
        <v>3.40689655172414</v>
      </c>
      <c r="L246" s="79"/>
    </row>
    <row r="247" customFormat="false" ht="15" hidden="false" customHeight="false" outlineLevel="0" collapsed="false">
      <c r="A247" s="54" t="n">
        <v>246</v>
      </c>
      <c r="B247" s="6" t="s">
        <v>231</v>
      </c>
      <c r="C247" s="2" t="n">
        <v>545</v>
      </c>
      <c r="D247" s="48" t="n">
        <v>182</v>
      </c>
      <c r="E247" s="106" t="n">
        <f aca="false">PRODUCT(C247/D247)</f>
        <v>2.99450549450549</v>
      </c>
      <c r="F247" s="79"/>
      <c r="G247" s="54" t="n">
        <v>246</v>
      </c>
      <c r="H247" s="6" t="s">
        <v>412</v>
      </c>
      <c r="I247" s="1" t="n">
        <v>620</v>
      </c>
      <c r="J247" s="48" t="n">
        <v>182</v>
      </c>
      <c r="K247" s="106" t="n">
        <f aca="false">PRODUCT(I247/J247)</f>
        <v>3.40659340659341</v>
      </c>
      <c r="L247" s="79"/>
    </row>
    <row r="248" customFormat="false" ht="15" hidden="false" customHeight="false" outlineLevel="0" collapsed="false">
      <c r="A248" s="54" t="n">
        <v>247</v>
      </c>
      <c r="B248" s="6" t="s">
        <v>1352</v>
      </c>
      <c r="C248" s="2" t="n">
        <v>542</v>
      </c>
      <c r="D248" s="48" t="n">
        <v>138</v>
      </c>
      <c r="E248" s="106" t="n">
        <f aca="false">PRODUCT(C248/D248)</f>
        <v>3.92753623188406</v>
      </c>
      <c r="F248" s="79"/>
      <c r="G248" s="54" t="n">
        <v>247</v>
      </c>
      <c r="H248" s="6" t="s">
        <v>1605</v>
      </c>
      <c r="I248" s="1" t="n">
        <v>365</v>
      </c>
      <c r="J248" s="48" t="n">
        <v>108</v>
      </c>
      <c r="K248" s="106" t="n">
        <f aca="false">PRODUCT(I248/J248)</f>
        <v>3.37962962962963</v>
      </c>
      <c r="L248" s="79"/>
    </row>
    <row r="249" customFormat="false" ht="15" hidden="false" customHeight="false" outlineLevel="0" collapsed="false">
      <c r="A249" s="54" t="n">
        <v>248</v>
      </c>
      <c r="B249" s="6" t="s">
        <v>1383</v>
      </c>
      <c r="C249" s="2" t="n">
        <v>542</v>
      </c>
      <c r="D249" s="48" t="n">
        <v>214</v>
      </c>
      <c r="E249" s="106" t="n">
        <f aca="false">PRODUCT(C249/D249)</f>
        <v>2.53271028037383</v>
      </c>
      <c r="F249" s="79"/>
      <c r="G249" s="54" t="n">
        <v>248</v>
      </c>
      <c r="H249" s="6" t="s">
        <v>272</v>
      </c>
      <c r="I249" s="1" t="n">
        <v>741</v>
      </c>
      <c r="J249" s="48" t="n">
        <v>220</v>
      </c>
      <c r="K249" s="106" t="n">
        <f aca="false">PRODUCT(I249/J249)</f>
        <v>3.36818181818182</v>
      </c>
      <c r="L249" s="79"/>
    </row>
    <row r="250" customFormat="false" ht="15" hidden="false" customHeight="false" outlineLevel="0" collapsed="false">
      <c r="A250" s="54" t="n">
        <v>249</v>
      </c>
      <c r="B250" s="6" t="s">
        <v>572</v>
      </c>
      <c r="C250" s="2" t="n">
        <v>541</v>
      </c>
      <c r="D250" s="48" t="n">
        <v>123</v>
      </c>
      <c r="E250" s="106" t="n">
        <f aca="false">PRODUCT(C250/D250)</f>
        <v>4.39837398373984</v>
      </c>
      <c r="F250" s="79"/>
      <c r="G250" s="54" t="n">
        <v>249</v>
      </c>
      <c r="H250" s="6" t="s">
        <v>1636</v>
      </c>
      <c r="I250" s="1" t="n">
        <v>511</v>
      </c>
      <c r="J250" s="48" t="n">
        <v>152</v>
      </c>
      <c r="K250" s="106" t="n">
        <f aca="false">PRODUCT(I250/J250)</f>
        <v>3.36184210526316</v>
      </c>
      <c r="L250" s="79"/>
    </row>
    <row r="251" customFormat="false" ht="15" hidden="false" customHeight="false" outlineLevel="0" collapsed="false">
      <c r="A251" s="54" t="n">
        <v>250</v>
      </c>
      <c r="B251" s="6" t="s">
        <v>1030</v>
      </c>
      <c r="C251" s="2" t="n">
        <v>538</v>
      </c>
      <c r="D251" s="48" t="n">
        <v>223</v>
      </c>
      <c r="E251" s="106" t="n">
        <f aca="false">PRODUCT(C251/D251)</f>
        <v>2.41255605381166</v>
      </c>
      <c r="F251" s="79"/>
      <c r="G251" s="54" t="n">
        <v>250</v>
      </c>
      <c r="H251" s="6" t="s">
        <v>410</v>
      </c>
      <c r="I251" s="1" t="n">
        <v>662</v>
      </c>
      <c r="J251" s="48" t="n">
        <v>197</v>
      </c>
      <c r="K251" s="106" t="n">
        <f aca="false">PRODUCT(I251/J251)</f>
        <v>3.36040609137056</v>
      </c>
      <c r="L251" s="79"/>
    </row>
    <row r="252" customFormat="false" ht="15" hidden="false" customHeight="false" outlineLevel="0" collapsed="false">
      <c r="A252" s="54" t="n">
        <v>251</v>
      </c>
      <c r="B252" s="6" t="s">
        <v>476</v>
      </c>
      <c r="C252" s="2" t="n">
        <v>535</v>
      </c>
      <c r="D252" s="48" t="n">
        <v>169</v>
      </c>
      <c r="E252" s="106" t="n">
        <f aca="false">PRODUCT(C252/D252)</f>
        <v>3.16568047337278</v>
      </c>
      <c r="F252" s="79"/>
      <c r="G252" s="54" t="n">
        <v>251</v>
      </c>
      <c r="H252" s="6" t="s">
        <v>1108</v>
      </c>
      <c r="I252" s="1" t="n">
        <v>480</v>
      </c>
      <c r="J252" s="48" t="n">
        <v>143</v>
      </c>
      <c r="K252" s="106" t="n">
        <f aca="false">PRODUCT(I252/J252)</f>
        <v>3.35664335664336</v>
      </c>
      <c r="L252" s="79"/>
    </row>
    <row r="253" customFormat="false" ht="15" hidden="false" customHeight="false" outlineLevel="0" collapsed="false">
      <c r="A253" s="54" t="n">
        <v>252</v>
      </c>
      <c r="B253" s="6" t="s">
        <v>1348</v>
      </c>
      <c r="C253" s="2" t="n">
        <v>524</v>
      </c>
      <c r="D253" s="48" t="n">
        <v>117</v>
      </c>
      <c r="E253" s="106" t="n">
        <f aca="false">PRODUCT(C253/D253)</f>
        <v>4.47863247863248</v>
      </c>
      <c r="F253" s="79"/>
      <c r="G253" s="54" t="n">
        <v>252</v>
      </c>
      <c r="H253" s="6" t="s">
        <v>1763</v>
      </c>
      <c r="I253" s="1" t="n">
        <v>348</v>
      </c>
      <c r="J253" s="48" t="n">
        <v>104</v>
      </c>
      <c r="K253" s="106" t="n">
        <f aca="false">PRODUCT(I253/J253)</f>
        <v>3.34615384615385</v>
      </c>
      <c r="L253" s="79"/>
    </row>
    <row r="254" customFormat="false" ht="15" hidden="false" customHeight="false" outlineLevel="0" collapsed="false">
      <c r="A254" s="54" t="n">
        <v>253</v>
      </c>
      <c r="B254" s="6" t="s">
        <v>415</v>
      </c>
      <c r="C254" s="2" t="n">
        <v>523</v>
      </c>
      <c r="D254" s="48" t="n">
        <v>178</v>
      </c>
      <c r="E254" s="106" t="n">
        <f aca="false">PRODUCT(C254/D254)</f>
        <v>2.93820224719101</v>
      </c>
      <c r="F254" s="79"/>
      <c r="G254" s="54" t="n">
        <v>253</v>
      </c>
      <c r="H254" s="6" t="s">
        <v>1796</v>
      </c>
      <c r="I254" s="1" t="n">
        <v>414</v>
      </c>
      <c r="J254" s="48" t="n">
        <v>124</v>
      </c>
      <c r="K254" s="106" t="n">
        <f aca="false">PRODUCT(I254/J254)</f>
        <v>3.33870967741936</v>
      </c>
      <c r="L254" s="79"/>
    </row>
    <row r="255" customFormat="false" ht="15" hidden="false" customHeight="false" outlineLevel="0" collapsed="false">
      <c r="A255" s="54" t="n">
        <v>254</v>
      </c>
      <c r="B255" s="6" t="s">
        <v>923</v>
      </c>
      <c r="C255" s="2" t="n">
        <v>522</v>
      </c>
      <c r="D255" s="48" t="n">
        <v>161</v>
      </c>
      <c r="E255" s="106" t="n">
        <f aca="false">PRODUCT(C255/D255)</f>
        <v>3.24223602484472</v>
      </c>
      <c r="F255" s="79"/>
      <c r="G255" s="54" t="n">
        <v>254</v>
      </c>
      <c r="H255" s="6" t="s">
        <v>52</v>
      </c>
      <c r="I255" s="1" t="n">
        <v>447</v>
      </c>
      <c r="J255" s="48" t="n">
        <v>134</v>
      </c>
      <c r="K255" s="106" t="n">
        <f aca="false">PRODUCT(I255/J255)</f>
        <v>3.33582089552239</v>
      </c>
      <c r="L255" s="79"/>
    </row>
    <row r="256" customFormat="false" ht="15" hidden="false" customHeight="false" outlineLevel="0" collapsed="false">
      <c r="A256" s="54" t="n">
        <v>255</v>
      </c>
      <c r="B256" s="6" t="s">
        <v>1663</v>
      </c>
      <c r="C256" s="2" t="n">
        <v>520</v>
      </c>
      <c r="D256" s="48" t="n">
        <v>169</v>
      </c>
      <c r="E256" s="106" t="n">
        <f aca="false">PRODUCT(C256/D256)</f>
        <v>3.07692307692308</v>
      </c>
      <c r="F256" s="79"/>
      <c r="G256" s="54" t="n">
        <v>255</v>
      </c>
      <c r="H256" s="6" t="s">
        <v>1916</v>
      </c>
      <c r="I256" s="1" t="n">
        <v>356</v>
      </c>
      <c r="J256" s="48" t="n">
        <v>107</v>
      </c>
      <c r="K256" s="106" t="n">
        <f aca="false">PRODUCT(I256/J256)</f>
        <v>3.32710280373832</v>
      </c>
      <c r="L256" s="79"/>
    </row>
    <row r="257" customFormat="false" ht="15" hidden="false" customHeight="false" outlineLevel="0" collapsed="false">
      <c r="A257" s="54" t="n">
        <v>256</v>
      </c>
      <c r="B257" s="6" t="s">
        <v>219</v>
      </c>
      <c r="C257" s="2" t="n">
        <v>518</v>
      </c>
      <c r="D257" s="48" t="n">
        <v>284</v>
      </c>
      <c r="E257" s="106" t="n">
        <f aca="false">PRODUCT(C257/D257)</f>
        <v>1.82394366197183</v>
      </c>
      <c r="F257" s="79"/>
      <c r="G257" s="54" t="n">
        <v>256</v>
      </c>
      <c r="H257" s="6" t="s">
        <v>1468</v>
      </c>
      <c r="I257" s="1" t="n">
        <v>449</v>
      </c>
      <c r="J257" s="48" t="n">
        <v>135</v>
      </c>
      <c r="K257" s="106" t="n">
        <f aca="false">PRODUCT(I257/J257)</f>
        <v>3.32592592592593</v>
      </c>
      <c r="L257" s="79"/>
    </row>
    <row r="258" customFormat="false" ht="15" hidden="false" customHeight="false" outlineLevel="0" collapsed="false">
      <c r="A258" s="54" t="n">
        <v>257</v>
      </c>
      <c r="B258" s="6" t="s">
        <v>249</v>
      </c>
      <c r="C258" s="2" t="n">
        <v>517</v>
      </c>
      <c r="D258" s="48" t="n">
        <v>180</v>
      </c>
      <c r="E258" s="106" t="n">
        <f aca="false">PRODUCT(C258/D258)</f>
        <v>2.87222222222222</v>
      </c>
      <c r="F258" s="79"/>
      <c r="G258" s="54" t="n">
        <v>257</v>
      </c>
      <c r="H258" s="6" t="s">
        <v>1715</v>
      </c>
      <c r="I258" s="1" t="n">
        <v>501</v>
      </c>
      <c r="J258" s="48" t="n">
        <v>151</v>
      </c>
      <c r="K258" s="106" t="n">
        <f aca="false">PRODUCT(I258/J258)</f>
        <v>3.31788079470199</v>
      </c>
      <c r="L258" s="79"/>
    </row>
    <row r="259" customFormat="false" ht="15" hidden="false" customHeight="false" outlineLevel="0" collapsed="false">
      <c r="A259" s="54" t="n">
        <v>258</v>
      </c>
      <c r="B259" s="6" t="s">
        <v>1212</v>
      </c>
      <c r="C259" s="2" t="n">
        <v>515</v>
      </c>
      <c r="D259" s="48" t="n">
        <v>160</v>
      </c>
      <c r="E259" s="106" t="n">
        <f aca="false">PRODUCT(C259/D259)</f>
        <v>3.21875</v>
      </c>
      <c r="F259" s="79"/>
      <c r="G259" s="54" t="n">
        <v>258</v>
      </c>
      <c r="H259" s="6" t="s">
        <v>44</v>
      </c>
      <c r="I259" s="1" t="n">
        <v>709</v>
      </c>
      <c r="J259" s="48" t="n">
        <v>214</v>
      </c>
      <c r="K259" s="106" t="n">
        <f aca="false">PRODUCT(I259/J259)</f>
        <v>3.31308411214953</v>
      </c>
      <c r="L259" s="79"/>
    </row>
    <row r="260" customFormat="false" ht="15" hidden="false" customHeight="false" outlineLevel="0" collapsed="false">
      <c r="A260" s="54" t="n">
        <v>259</v>
      </c>
      <c r="B260" s="6" t="s">
        <v>1429</v>
      </c>
      <c r="C260" s="2" t="n">
        <v>515</v>
      </c>
      <c r="D260" s="48" t="n">
        <v>177</v>
      </c>
      <c r="E260" s="106" t="n">
        <f aca="false">PRODUCT(C260/D260)</f>
        <v>2.90960451977401</v>
      </c>
      <c r="F260" s="79"/>
      <c r="G260" s="54" t="n">
        <v>259</v>
      </c>
      <c r="H260" s="6" t="s">
        <v>348</v>
      </c>
      <c r="I260" s="1" t="n">
        <v>851</v>
      </c>
      <c r="J260" s="48" t="n">
        <v>257</v>
      </c>
      <c r="K260" s="106" t="n">
        <f aca="false">PRODUCT(I260/J260)</f>
        <v>3.31128404669261</v>
      </c>
      <c r="L260" s="79"/>
    </row>
    <row r="261" customFormat="false" ht="15" hidden="false" customHeight="false" outlineLevel="0" collapsed="false">
      <c r="A261" s="54" t="n">
        <v>260</v>
      </c>
      <c r="B261" s="6" t="s">
        <v>391</v>
      </c>
      <c r="C261" s="2" t="n">
        <v>515</v>
      </c>
      <c r="D261" s="48" t="n">
        <v>174</v>
      </c>
      <c r="E261" s="106" t="n">
        <f aca="false">PRODUCT(C261/D261)</f>
        <v>2.95977011494253</v>
      </c>
      <c r="F261" s="79"/>
      <c r="G261" s="54" t="n">
        <v>260</v>
      </c>
      <c r="H261" s="6" t="s">
        <v>256</v>
      </c>
      <c r="I261" s="1" t="n">
        <v>917</v>
      </c>
      <c r="J261" s="48" t="n">
        <v>277</v>
      </c>
      <c r="K261" s="106" t="n">
        <f aca="false">PRODUCT(I261/J261)</f>
        <v>3.31046931407942</v>
      </c>
      <c r="L261" s="79"/>
    </row>
    <row r="262" customFormat="false" ht="15" hidden="false" customHeight="false" outlineLevel="0" collapsed="false">
      <c r="A262" s="54" t="n">
        <v>261</v>
      </c>
      <c r="B262" s="6" t="s">
        <v>1449</v>
      </c>
      <c r="C262" s="2" t="n">
        <v>514</v>
      </c>
      <c r="D262" s="48" t="n">
        <v>137</v>
      </c>
      <c r="E262" s="106" t="n">
        <f aca="false">PRODUCT(C262/D262)</f>
        <v>3.75182481751825</v>
      </c>
      <c r="F262" s="79"/>
      <c r="G262" s="54" t="n">
        <v>261</v>
      </c>
      <c r="H262" s="6" t="s">
        <v>305</v>
      </c>
      <c r="I262" s="1" t="n">
        <v>887</v>
      </c>
      <c r="J262" s="48" t="n">
        <v>268</v>
      </c>
      <c r="K262" s="106" t="n">
        <f aca="false">PRODUCT(I262/J262)</f>
        <v>3.30970149253731</v>
      </c>
      <c r="L262" s="79"/>
    </row>
    <row r="263" customFormat="false" ht="15" hidden="false" customHeight="false" outlineLevel="0" collapsed="false">
      <c r="A263" s="54" t="n">
        <v>262</v>
      </c>
      <c r="B263" s="6" t="s">
        <v>1626</v>
      </c>
      <c r="C263" s="2" t="n">
        <v>513</v>
      </c>
      <c r="D263" s="48" t="n">
        <v>163</v>
      </c>
      <c r="E263" s="106" t="n">
        <f aca="false">PRODUCT(C263/D263)</f>
        <v>3.14723926380368</v>
      </c>
      <c r="F263" s="79"/>
      <c r="G263" s="54" t="n">
        <v>262</v>
      </c>
      <c r="H263" s="6" t="s">
        <v>167</v>
      </c>
      <c r="I263" s="1" t="n">
        <v>369</v>
      </c>
      <c r="J263" s="48" t="n">
        <v>112</v>
      </c>
      <c r="K263" s="106" t="n">
        <f aca="false">PRODUCT(I263/J263)</f>
        <v>3.29464285714286</v>
      </c>
      <c r="L263" s="79"/>
    </row>
    <row r="264" customFormat="false" ht="15" hidden="false" customHeight="false" outlineLevel="0" collapsed="false">
      <c r="A264" s="54" t="n">
        <v>263</v>
      </c>
      <c r="B264" s="6" t="s">
        <v>344</v>
      </c>
      <c r="C264" s="2" t="n">
        <v>511</v>
      </c>
      <c r="D264" s="48" t="n">
        <v>131</v>
      </c>
      <c r="E264" s="106" t="n">
        <f aca="false">PRODUCT(C264/D264)</f>
        <v>3.90076335877863</v>
      </c>
      <c r="F264" s="79"/>
      <c r="G264" s="54" t="n">
        <v>263</v>
      </c>
      <c r="H264" s="6" t="s">
        <v>1667</v>
      </c>
      <c r="I264" s="1" t="n">
        <v>328</v>
      </c>
      <c r="J264" s="48" t="n">
        <v>100</v>
      </c>
      <c r="K264" s="106" t="n">
        <f aca="false">PRODUCT(I264/J264)</f>
        <v>3.28</v>
      </c>
      <c r="L264" s="79"/>
    </row>
    <row r="265" customFormat="false" ht="15" hidden="false" customHeight="false" outlineLevel="0" collapsed="false">
      <c r="A265" s="54" t="n">
        <v>264</v>
      </c>
      <c r="B265" s="6" t="s">
        <v>1375</v>
      </c>
      <c r="C265" s="2" t="n">
        <v>511</v>
      </c>
      <c r="D265" s="48" t="n">
        <v>108</v>
      </c>
      <c r="E265" s="106" t="n">
        <f aca="false">PRODUCT(C265/D265)</f>
        <v>4.73148148148148</v>
      </c>
      <c r="F265" s="79"/>
      <c r="G265" s="54" t="n">
        <v>264</v>
      </c>
      <c r="H265" s="6" t="s">
        <v>67</v>
      </c>
      <c r="I265" s="1" t="n">
        <v>478</v>
      </c>
      <c r="J265" s="48" t="n">
        <v>146</v>
      </c>
      <c r="K265" s="106" t="n">
        <f aca="false">PRODUCT(I265/J265)</f>
        <v>3.27397260273973</v>
      </c>
      <c r="L265" s="79"/>
    </row>
    <row r="266" customFormat="false" ht="15" hidden="false" customHeight="false" outlineLevel="0" collapsed="false">
      <c r="A266" s="54" t="n">
        <v>265</v>
      </c>
      <c r="B266" s="6" t="s">
        <v>1636</v>
      </c>
      <c r="C266" s="2" t="n">
        <v>511</v>
      </c>
      <c r="D266" s="48" t="n">
        <v>152</v>
      </c>
      <c r="E266" s="106" t="n">
        <f aca="false">PRODUCT(C266/D266)</f>
        <v>3.36184210526316</v>
      </c>
      <c r="F266" s="79"/>
      <c r="G266" s="54" t="n">
        <v>265</v>
      </c>
      <c r="H266" s="6" t="s">
        <v>1311</v>
      </c>
      <c r="I266" s="1" t="n">
        <v>599</v>
      </c>
      <c r="J266" s="48" t="n">
        <v>183</v>
      </c>
      <c r="K266" s="106" t="n">
        <f aca="false">PRODUCT(I266/J266)</f>
        <v>3.27322404371585</v>
      </c>
      <c r="L266" s="79"/>
    </row>
    <row r="267" customFormat="false" ht="15" hidden="false" customHeight="false" outlineLevel="0" collapsed="false">
      <c r="A267" s="54" t="n">
        <v>266</v>
      </c>
      <c r="B267" s="6" t="s">
        <v>225</v>
      </c>
      <c r="C267" s="2" t="n">
        <v>510</v>
      </c>
      <c r="D267" s="48" t="n">
        <v>192</v>
      </c>
      <c r="E267" s="106" t="n">
        <f aca="false">PRODUCT(C267/D267)</f>
        <v>2.65625</v>
      </c>
      <c r="F267" s="79"/>
      <c r="G267" s="54" t="n">
        <v>266</v>
      </c>
      <c r="H267" s="6" t="s">
        <v>1451</v>
      </c>
      <c r="I267" s="1" t="n">
        <v>625</v>
      </c>
      <c r="J267" s="48" t="n">
        <v>191</v>
      </c>
      <c r="K267" s="106" t="n">
        <f aca="false">PRODUCT(I267/J267)</f>
        <v>3.27225130890052</v>
      </c>
      <c r="L267" s="79"/>
    </row>
    <row r="268" customFormat="false" ht="15" hidden="false" customHeight="false" outlineLevel="0" collapsed="false">
      <c r="A268" s="54" t="n">
        <v>267</v>
      </c>
      <c r="B268" s="6" t="s">
        <v>1471</v>
      </c>
      <c r="C268" s="2" t="n">
        <v>510</v>
      </c>
      <c r="D268" s="48" t="n">
        <v>157</v>
      </c>
      <c r="E268" s="106" t="n">
        <f aca="false">PRODUCT(C268/D268)</f>
        <v>3.2484076433121</v>
      </c>
      <c r="F268" s="79"/>
      <c r="G268" s="54" t="n">
        <v>267</v>
      </c>
      <c r="H268" s="6" t="s">
        <v>1338</v>
      </c>
      <c r="I268" s="1" t="n">
        <v>574</v>
      </c>
      <c r="J268" s="48" t="n">
        <v>176</v>
      </c>
      <c r="K268" s="106" t="n">
        <f aca="false">PRODUCT(I268/J268)</f>
        <v>3.26136363636364</v>
      </c>
      <c r="L268" s="79"/>
    </row>
    <row r="269" customFormat="false" ht="15" hidden="false" customHeight="false" outlineLevel="0" collapsed="false">
      <c r="A269" s="54" t="n">
        <v>268</v>
      </c>
      <c r="B269" s="6" t="s">
        <v>1728</v>
      </c>
      <c r="C269" s="2" t="n">
        <v>510</v>
      </c>
      <c r="D269" s="48" t="n">
        <v>184</v>
      </c>
      <c r="E269" s="106" t="n">
        <f aca="false">PRODUCT(C269/D269)</f>
        <v>2.77173913043478</v>
      </c>
      <c r="F269" s="79"/>
      <c r="G269" s="54" t="n">
        <v>268</v>
      </c>
      <c r="H269" s="6" t="s">
        <v>1471</v>
      </c>
      <c r="I269" s="1" t="n">
        <v>510</v>
      </c>
      <c r="J269" s="48" t="n">
        <v>157</v>
      </c>
      <c r="K269" s="106" t="n">
        <f aca="false">PRODUCT(I269/J269)</f>
        <v>3.2484076433121</v>
      </c>
      <c r="L269" s="79"/>
    </row>
    <row r="270" customFormat="false" ht="15" hidden="false" customHeight="false" outlineLevel="0" collapsed="false">
      <c r="A270" s="54" t="n">
        <v>269</v>
      </c>
      <c r="B270" s="6" t="s">
        <v>1559</v>
      </c>
      <c r="C270" s="2" t="n">
        <v>507</v>
      </c>
      <c r="D270" s="48" t="n">
        <v>173</v>
      </c>
      <c r="E270" s="106" t="n">
        <f aca="false">PRODUCT(C270/D270)</f>
        <v>2.93063583815029</v>
      </c>
      <c r="F270" s="79"/>
      <c r="G270" s="54" t="n">
        <v>269</v>
      </c>
      <c r="H270" s="6" t="s">
        <v>1532</v>
      </c>
      <c r="I270" s="1" t="n">
        <v>367</v>
      </c>
      <c r="J270" s="48" t="n">
        <v>113</v>
      </c>
      <c r="K270" s="106" t="n">
        <f aca="false">PRODUCT(I270/J270)</f>
        <v>3.24778761061947</v>
      </c>
      <c r="L270" s="79"/>
    </row>
    <row r="271" customFormat="false" ht="15" hidden="false" customHeight="false" outlineLevel="0" collapsed="false">
      <c r="A271" s="54" t="n">
        <v>270</v>
      </c>
      <c r="B271" s="6" t="s">
        <v>1091</v>
      </c>
      <c r="C271" s="2" t="n">
        <v>505</v>
      </c>
      <c r="D271" s="48" t="n">
        <v>138</v>
      </c>
      <c r="E271" s="106" t="n">
        <f aca="false">PRODUCT(C271/D271)</f>
        <v>3.65942028985507</v>
      </c>
      <c r="F271" s="79"/>
      <c r="G271" s="54" t="n">
        <v>270</v>
      </c>
      <c r="H271" s="6" t="s">
        <v>923</v>
      </c>
      <c r="I271" s="1" t="n">
        <v>522</v>
      </c>
      <c r="J271" s="48" t="n">
        <v>161</v>
      </c>
      <c r="K271" s="106" t="n">
        <f aca="false">PRODUCT(I271/J271)</f>
        <v>3.24223602484472</v>
      </c>
      <c r="L271" s="79"/>
    </row>
    <row r="272" customFormat="false" ht="15" hidden="false" customHeight="false" outlineLevel="0" collapsed="false">
      <c r="A272" s="54" t="n">
        <v>271</v>
      </c>
      <c r="B272" s="6" t="s">
        <v>1391</v>
      </c>
      <c r="C272" s="2" t="n">
        <v>504</v>
      </c>
      <c r="D272" s="48" t="n">
        <v>172</v>
      </c>
      <c r="E272" s="106" t="n">
        <f aca="false">PRODUCT(C272/D272)</f>
        <v>2.93023255813953</v>
      </c>
      <c r="F272" s="79"/>
      <c r="G272" s="54" t="n">
        <v>271</v>
      </c>
      <c r="H272" s="6" t="s">
        <v>1791</v>
      </c>
      <c r="I272" s="1" t="n">
        <v>440</v>
      </c>
      <c r="J272" s="48" t="n">
        <v>136</v>
      </c>
      <c r="K272" s="106" t="n">
        <f aca="false">PRODUCT(I272/J272)</f>
        <v>3.23529411764706</v>
      </c>
      <c r="L272" s="79"/>
    </row>
    <row r="273" customFormat="false" ht="15" hidden="false" customHeight="false" outlineLevel="0" collapsed="false">
      <c r="A273" s="54" t="n">
        <v>272</v>
      </c>
      <c r="B273" s="6" t="s">
        <v>1453</v>
      </c>
      <c r="C273" s="2" t="n">
        <v>503</v>
      </c>
      <c r="D273" s="48" t="n">
        <v>117</v>
      </c>
      <c r="E273" s="106" t="n">
        <f aca="false">PRODUCT(C273/D273)</f>
        <v>4.2991452991453</v>
      </c>
      <c r="F273" s="79"/>
      <c r="G273" s="54" t="n">
        <v>272</v>
      </c>
      <c r="H273" s="6" t="s">
        <v>1540</v>
      </c>
      <c r="I273" s="1" t="n">
        <v>423</v>
      </c>
      <c r="J273" s="48" t="n">
        <v>131</v>
      </c>
      <c r="K273" s="106" t="n">
        <f aca="false">PRODUCT(I273/J273)</f>
        <v>3.22900763358779</v>
      </c>
      <c r="L273" s="79"/>
    </row>
    <row r="274" customFormat="false" ht="15" hidden="false" customHeight="false" outlineLevel="0" collapsed="false">
      <c r="A274" s="54" t="n">
        <v>273</v>
      </c>
      <c r="B274" s="6" t="s">
        <v>1529</v>
      </c>
      <c r="C274" s="2" t="n">
        <v>503</v>
      </c>
      <c r="D274" s="48" t="n">
        <v>145</v>
      </c>
      <c r="E274" s="106" t="n">
        <f aca="false">PRODUCT(C274/D274)</f>
        <v>3.46896551724138</v>
      </c>
      <c r="F274" s="79"/>
      <c r="G274" s="54" t="n">
        <v>273</v>
      </c>
      <c r="H274" s="6" t="s">
        <v>248</v>
      </c>
      <c r="I274" s="1" t="n">
        <v>719</v>
      </c>
      <c r="J274" s="48" t="n">
        <v>223</v>
      </c>
      <c r="K274" s="106" t="n">
        <f aca="false">PRODUCT(I274/J274)</f>
        <v>3.22421524663677</v>
      </c>
      <c r="L274" s="79"/>
    </row>
    <row r="275" customFormat="false" ht="15" hidden="false" customHeight="false" outlineLevel="0" collapsed="false">
      <c r="A275" s="54" t="n">
        <v>274</v>
      </c>
      <c r="B275" s="6" t="s">
        <v>1501</v>
      </c>
      <c r="C275" s="2" t="n">
        <v>502</v>
      </c>
      <c r="D275" s="48" t="n">
        <v>199</v>
      </c>
      <c r="E275" s="106" t="n">
        <f aca="false">PRODUCT(C275/D275)</f>
        <v>2.52261306532663</v>
      </c>
      <c r="F275" s="79"/>
      <c r="G275" s="54" t="n">
        <v>274</v>
      </c>
      <c r="H275" s="6" t="s">
        <v>1680</v>
      </c>
      <c r="I275" s="1" t="n">
        <v>477</v>
      </c>
      <c r="J275" s="48" t="n">
        <v>148</v>
      </c>
      <c r="K275" s="106" t="n">
        <f aca="false">PRODUCT(I275/J275)</f>
        <v>3.22297297297297</v>
      </c>
      <c r="L275" s="79"/>
    </row>
    <row r="276" customFormat="false" ht="15" hidden="false" customHeight="false" outlineLevel="0" collapsed="false">
      <c r="A276" s="54" t="n">
        <v>275</v>
      </c>
      <c r="B276" s="6" t="s">
        <v>1715</v>
      </c>
      <c r="C276" s="2" t="n">
        <v>501</v>
      </c>
      <c r="D276" s="48" t="n">
        <v>151</v>
      </c>
      <c r="E276" s="106" t="n">
        <f aca="false">PRODUCT(C276/D276)</f>
        <v>3.31788079470199</v>
      </c>
      <c r="F276" s="79"/>
      <c r="G276" s="54" t="n">
        <v>275</v>
      </c>
      <c r="H276" s="6" t="s">
        <v>1760</v>
      </c>
      <c r="I276" s="1" t="n">
        <v>464</v>
      </c>
      <c r="J276" s="48" t="n">
        <v>144</v>
      </c>
      <c r="K276" s="106" t="n">
        <f aca="false">PRODUCT(I276/J276)</f>
        <v>3.22222222222222</v>
      </c>
      <c r="L276" s="79"/>
    </row>
    <row r="277" customFormat="false" ht="15" hidden="false" customHeight="false" outlineLevel="0" collapsed="false">
      <c r="A277" s="54" t="n">
        <v>276</v>
      </c>
      <c r="B277" s="6" t="s">
        <v>1434</v>
      </c>
      <c r="C277" s="2" t="n">
        <v>500</v>
      </c>
      <c r="D277" s="48" t="n">
        <v>143</v>
      </c>
      <c r="E277" s="106" t="n">
        <f aca="false">PRODUCT(C277/D277)</f>
        <v>3.4965034965035</v>
      </c>
      <c r="F277" s="79"/>
      <c r="G277" s="54" t="n">
        <v>276</v>
      </c>
      <c r="H277" s="6" t="s">
        <v>1643</v>
      </c>
      <c r="I277" s="1" t="n">
        <v>393</v>
      </c>
      <c r="J277" s="48" t="n">
        <v>122</v>
      </c>
      <c r="K277" s="106" t="n">
        <f aca="false">PRODUCT(I277/J277)</f>
        <v>3.22131147540984</v>
      </c>
      <c r="L277" s="79"/>
    </row>
    <row r="278" customFormat="false" ht="15" hidden="false" customHeight="false" outlineLevel="0" collapsed="false">
      <c r="A278" s="54" t="n">
        <v>277</v>
      </c>
      <c r="B278" s="6" t="s">
        <v>1399</v>
      </c>
      <c r="C278" s="2" t="n">
        <v>499</v>
      </c>
      <c r="D278" s="48" t="n">
        <v>143</v>
      </c>
      <c r="E278" s="106" t="n">
        <f aca="false">PRODUCT(C278/D278)</f>
        <v>3.48951048951049</v>
      </c>
      <c r="F278" s="79"/>
      <c r="G278" s="54" t="n">
        <v>277</v>
      </c>
      <c r="H278" s="6" t="s">
        <v>1212</v>
      </c>
      <c r="I278" s="1" t="n">
        <v>515</v>
      </c>
      <c r="J278" s="48" t="n">
        <v>160</v>
      </c>
      <c r="K278" s="106" t="n">
        <f aca="false">PRODUCT(I278/J278)</f>
        <v>3.21875</v>
      </c>
      <c r="L278" s="79"/>
    </row>
    <row r="279" customFormat="false" ht="15" hidden="false" customHeight="false" outlineLevel="0" collapsed="false">
      <c r="A279" s="54" t="n">
        <v>278</v>
      </c>
      <c r="B279" s="6" t="s">
        <v>345</v>
      </c>
      <c r="C279" s="2" t="n">
        <v>496</v>
      </c>
      <c r="D279" s="48" t="n">
        <v>141</v>
      </c>
      <c r="E279" s="106" t="n">
        <f aca="false">PRODUCT(C279/D279)</f>
        <v>3.5177304964539</v>
      </c>
      <c r="F279" s="79"/>
      <c r="G279" s="54" t="n">
        <v>278</v>
      </c>
      <c r="H279" s="6" t="s">
        <v>1395</v>
      </c>
      <c r="I279" s="1" t="n">
        <v>476</v>
      </c>
      <c r="J279" s="48" t="n">
        <v>148</v>
      </c>
      <c r="K279" s="106" t="n">
        <f aca="false">PRODUCT(I279/J279)</f>
        <v>3.21621621621622</v>
      </c>
      <c r="L279" s="79"/>
    </row>
    <row r="280" customFormat="false" ht="15" hidden="false" customHeight="false" outlineLevel="0" collapsed="false">
      <c r="A280" s="54" t="n">
        <v>279</v>
      </c>
      <c r="B280" s="6" t="s">
        <v>1513</v>
      </c>
      <c r="C280" s="2" t="n">
        <v>495</v>
      </c>
      <c r="D280" s="48" t="n">
        <v>171</v>
      </c>
      <c r="E280" s="106" t="n">
        <f aca="false">PRODUCT(C280/D280)</f>
        <v>2.89473684210526</v>
      </c>
      <c r="F280" s="79"/>
      <c r="G280" s="54" t="n">
        <v>279</v>
      </c>
      <c r="H280" s="6" t="s">
        <v>1430</v>
      </c>
      <c r="I280" s="1" t="n">
        <v>568</v>
      </c>
      <c r="J280" s="48" t="n">
        <v>177</v>
      </c>
      <c r="K280" s="106" t="n">
        <f aca="false">PRODUCT(I280/J280)</f>
        <v>3.2090395480226</v>
      </c>
      <c r="L280" s="79"/>
    </row>
    <row r="281" customFormat="false" ht="15" hidden="false" customHeight="false" outlineLevel="0" collapsed="false">
      <c r="A281" s="54" t="n">
        <v>280</v>
      </c>
      <c r="B281" s="6" t="s">
        <v>1552</v>
      </c>
      <c r="C281" s="2" t="n">
        <v>494</v>
      </c>
      <c r="D281" s="48" t="n">
        <v>145</v>
      </c>
      <c r="E281" s="106" t="n">
        <f aca="false">PRODUCT(C281/D281)</f>
        <v>3.40689655172414</v>
      </c>
      <c r="F281" s="79"/>
      <c r="G281" s="54" t="n">
        <v>280</v>
      </c>
      <c r="H281" s="6" t="s">
        <v>197</v>
      </c>
      <c r="I281" s="1" t="n">
        <v>933</v>
      </c>
      <c r="J281" s="48" t="n">
        <v>291</v>
      </c>
      <c r="K281" s="106" t="n">
        <f aca="false">PRODUCT(I281/J281)</f>
        <v>3.20618556701031</v>
      </c>
      <c r="L281" s="79"/>
    </row>
    <row r="282" customFormat="false" ht="15" hidden="false" customHeight="false" outlineLevel="0" collapsed="false">
      <c r="A282" s="54" t="n">
        <v>281</v>
      </c>
      <c r="B282" s="6" t="s">
        <v>1647</v>
      </c>
      <c r="C282" s="2" t="n">
        <v>493</v>
      </c>
      <c r="D282" s="48" t="n">
        <v>140</v>
      </c>
      <c r="E282" s="106" t="n">
        <f aca="false">PRODUCT(C282/D282)</f>
        <v>3.52142857142857</v>
      </c>
      <c r="F282" s="79"/>
      <c r="G282" s="54" t="n">
        <v>281</v>
      </c>
      <c r="H282" s="6" t="s">
        <v>1191</v>
      </c>
      <c r="I282" s="1" t="n">
        <v>564</v>
      </c>
      <c r="J282" s="48" t="n">
        <v>176</v>
      </c>
      <c r="K282" s="106" t="n">
        <f aca="false">PRODUCT(I282/J282)</f>
        <v>3.20454545454545</v>
      </c>
      <c r="L282" s="79"/>
    </row>
    <row r="283" customFormat="false" ht="15" hidden="false" customHeight="false" outlineLevel="0" collapsed="false">
      <c r="A283" s="54" t="n">
        <v>282</v>
      </c>
      <c r="B283" s="6" t="s">
        <v>258</v>
      </c>
      <c r="C283" s="2" t="n">
        <v>493</v>
      </c>
      <c r="D283" s="48" t="n">
        <v>200</v>
      </c>
      <c r="E283" s="106" t="n">
        <f aca="false">PRODUCT(C283/D283)</f>
        <v>2.465</v>
      </c>
      <c r="F283" s="79"/>
      <c r="G283" s="54" t="n">
        <v>282</v>
      </c>
      <c r="H283" s="6" t="s">
        <v>228</v>
      </c>
      <c r="I283" s="1" t="n">
        <v>551</v>
      </c>
      <c r="J283" s="48" t="n">
        <v>172</v>
      </c>
      <c r="K283" s="106" t="n">
        <f aca="false">PRODUCT(I283/J283)</f>
        <v>3.20348837209302</v>
      </c>
      <c r="L283" s="79"/>
    </row>
    <row r="284" customFormat="false" ht="15" hidden="false" customHeight="false" outlineLevel="0" collapsed="false">
      <c r="A284" s="54" t="n">
        <v>283</v>
      </c>
      <c r="B284" s="6" t="s">
        <v>1294</v>
      </c>
      <c r="C284" s="2" t="n">
        <v>488</v>
      </c>
      <c r="D284" s="48" t="n">
        <v>187</v>
      </c>
      <c r="E284" s="106" t="n">
        <f aca="false">PRODUCT(C284/D284)</f>
        <v>2.6096256684492</v>
      </c>
      <c r="F284" s="79"/>
      <c r="G284" s="54" t="n">
        <v>283</v>
      </c>
      <c r="H284" s="6" t="s">
        <v>1377</v>
      </c>
      <c r="I284" s="1" t="n">
        <v>483</v>
      </c>
      <c r="J284" s="48" t="n">
        <v>151</v>
      </c>
      <c r="K284" s="106" t="n">
        <f aca="false">PRODUCT(I284/J284)</f>
        <v>3.19867549668874</v>
      </c>
      <c r="L284" s="79"/>
    </row>
    <row r="285" customFormat="false" ht="15" hidden="false" customHeight="false" outlineLevel="0" collapsed="false">
      <c r="A285" s="54" t="n">
        <v>284</v>
      </c>
      <c r="B285" s="6" t="s">
        <v>1490</v>
      </c>
      <c r="C285" s="2" t="n">
        <v>484</v>
      </c>
      <c r="D285" s="48" t="n">
        <v>170</v>
      </c>
      <c r="E285" s="106" t="n">
        <f aca="false">PRODUCT(C285/D285)</f>
        <v>2.84705882352941</v>
      </c>
      <c r="F285" s="79"/>
      <c r="G285" s="54" t="n">
        <v>284</v>
      </c>
      <c r="H285" s="6" t="s">
        <v>1863</v>
      </c>
      <c r="I285" s="1" t="n">
        <v>355</v>
      </c>
      <c r="J285" s="48" t="n">
        <v>111</v>
      </c>
      <c r="K285" s="106" t="n">
        <f aca="false">PRODUCT(I285/J285)</f>
        <v>3.1981981981982</v>
      </c>
      <c r="L285" s="79"/>
    </row>
    <row r="286" customFormat="false" ht="15" hidden="false" customHeight="false" outlineLevel="0" collapsed="false">
      <c r="A286" s="54" t="n">
        <v>285</v>
      </c>
      <c r="B286" s="6" t="s">
        <v>1799</v>
      </c>
      <c r="C286" s="2" t="n">
        <v>484</v>
      </c>
      <c r="D286" s="48" t="n">
        <v>159</v>
      </c>
      <c r="E286" s="106" t="n">
        <f aca="false">PRODUCT(C286/D286)</f>
        <v>3.0440251572327</v>
      </c>
      <c r="F286" s="79"/>
      <c r="G286" s="54" t="n">
        <v>285</v>
      </c>
      <c r="H286" s="6" t="s">
        <v>1274</v>
      </c>
      <c r="I286" s="1" t="n">
        <v>415</v>
      </c>
      <c r="J286" s="48" t="n">
        <v>130</v>
      </c>
      <c r="K286" s="106" t="n">
        <f aca="false">PRODUCT(I286/J286)</f>
        <v>3.19230769230769</v>
      </c>
      <c r="L286" s="79"/>
    </row>
    <row r="287" customFormat="false" ht="15" hidden="false" customHeight="false" outlineLevel="0" collapsed="false">
      <c r="A287" s="54" t="n">
        <v>286</v>
      </c>
      <c r="B287" s="6" t="s">
        <v>1377</v>
      </c>
      <c r="C287" s="2" t="n">
        <v>483</v>
      </c>
      <c r="D287" s="48" t="n">
        <v>151</v>
      </c>
      <c r="E287" s="106" t="n">
        <f aca="false">PRODUCT(C287/D287)</f>
        <v>3.19867549668874</v>
      </c>
      <c r="F287" s="79"/>
      <c r="G287" s="54" t="n">
        <v>286</v>
      </c>
      <c r="H287" s="6" t="s">
        <v>1848</v>
      </c>
      <c r="I287" s="1" t="n">
        <v>395</v>
      </c>
      <c r="J287" s="48" t="n">
        <v>124</v>
      </c>
      <c r="K287" s="106" t="n">
        <f aca="false">PRODUCT(I287/J287)</f>
        <v>3.18548387096774</v>
      </c>
      <c r="L287" s="79"/>
    </row>
    <row r="288" customFormat="false" ht="15" hidden="false" customHeight="false" outlineLevel="0" collapsed="false">
      <c r="A288" s="54" t="n">
        <v>287</v>
      </c>
      <c r="B288" s="6" t="s">
        <v>1584</v>
      </c>
      <c r="C288" s="2" t="n">
        <v>483</v>
      </c>
      <c r="D288" s="48" t="n">
        <v>130</v>
      </c>
      <c r="E288" s="106" t="n">
        <f aca="false">PRODUCT(C288/D288)</f>
        <v>3.71538461538462</v>
      </c>
      <c r="F288" s="79"/>
      <c r="G288" s="54" t="n">
        <v>287</v>
      </c>
      <c r="H288" s="6" t="s">
        <v>1708</v>
      </c>
      <c r="I288" s="1" t="n">
        <v>432</v>
      </c>
      <c r="J288" s="48" t="n">
        <v>136</v>
      </c>
      <c r="K288" s="106" t="n">
        <f aca="false">PRODUCT(I288/J288)</f>
        <v>3.17647058823529</v>
      </c>
      <c r="L288" s="79"/>
    </row>
    <row r="289" customFormat="false" ht="15" hidden="false" customHeight="false" outlineLevel="0" collapsed="false">
      <c r="A289" s="54" t="n">
        <v>288</v>
      </c>
      <c r="B289" s="6" t="s">
        <v>1691</v>
      </c>
      <c r="C289" s="2" t="n">
        <v>482</v>
      </c>
      <c r="D289" s="48" t="n">
        <v>156</v>
      </c>
      <c r="E289" s="106" t="n">
        <f aca="false">PRODUCT(C289/D289)</f>
        <v>3.08974358974359</v>
      </c>
      <c r="F289" s="79"/>
      <c r="G289" s="54" t="n">
        <v>288</v>
      </c>
      <c r="H289" s="6" t="s">
        <v>476</v>
      </c>
      <c r="I289" s="1" t="n">
        <v>535</v>
      </c>
      <c r="J289" s="48" t="n">
        <v>169</v>
      </c>
      <c r="K289" s="106" t="n">
        <f aca="false">PRODUCT(I289/J289)</f>
        <v>3.16568047337278</v>
      </c>
      <c r="L289" s="79"/>
    </row>
    <row r="290" customFormat="false" ht="15" hidden="false" customHeight="false" outlineLevel="0" collapsed="false">
      <c r="A290" s="54" t="n">
        <v>289</v>
      </c>
      <c r="B290" s="6" t="s">
        <v>1458</v>
      </c>
      <c r="C290" s="2" t="n">
        <v>481</v>
      </c>
      <c r="D290" s="48" t="n">
        <v>130</v>
      </c>
      <c r="E290" s="106" t="n">
        <f aca="false">PRODUCT(C290/D290)</f>
        <v>3.7</v>
      </c>
      <c r="F290" s="79"/>
      <c r="G290" s="54" t="n">
        <v>289</v>
      </c>
      <c r="H290" s="6" t="s">
        <v>1652</v>
      </c>
      <c r="I290" s="1" t="n">
        <v>345</v>
      </c>
      <c r="J290" s="48" t="n">
        <v>109</v>
      </c>
      <c r="K290" s="106" t="n">
        <f aca="false">PRODUCT(I290/J290)</f>
        <v>3.1651376146789</v>
      </c>
      <c r="L290" s="79"/>
    </row>
    <row r="291" customFormat="false" ht="15" hidden="false" customHeight="false" outlineLevel="0" collapsed="false">
      <c r="A291" s="54" t="n">
        <v>290</v>
      </c>
      <c r="B291" s="6" t="s">
        <v>1609</v>
      </c>
      <c r="C291" s="2" t="n">
        <v>481</v>
      </c>
      <c r="D291" s="48" t="n">
        <v>132</v>
      </c>
      <c r="E291" s="106" t="n">
        <f aca="false">PRODUCT(C291/D291)</f>
        <v>3.64393939393939</v>
      </c>
      <c r="F291" s="79"/>
      <c r="G291" s="54" t="n">
        <v>290</v>
      </c>
      <c r="H291" s="6" t="s">
        <v>1900</v>
      </c>
      <c r="I291" s="1" t="n">
        <v>348</v>
      </c>
      <c r="J291" s="48" t="n">
        <v>110</v>
      </c>
      <c r="K291" s="106" t="n">
        <f aca="false">PRODUCT(I291/J291)</f>
        <v>3.16363636363636</v>
      </c>
      <c r="L291" s="79"/>
    </row>
    <row r="292" customFormat="false" ht="15" hidden="false" customHeight="false" outlineLevel="0" collapsed="false">
      <c r="A292" s="54" t="n">
        <v>291</v>
      </c>
      <c r="B292" s="6" t="s">
        <v>1669</v>
      </c>
      <c r="C292" s="2" t="n">
        <v>481</v>
      </c>
      <c r="D292" s="48" t="n">
        <v>160</v>
      </c>
      <c r="E292" s="106" t="n">
        <f aca="false">PRODUCT(C292/D292)</f>
        <v>3.00625</v>
      </c>
      <c r="F292" s="79"/>
      <c r="G292" s="54" t="n">
        <v>291</v>
      </c>
      <c r="H292" s="6" t="s">
        <v>172</v>
      </c>
      <c r="I292" s="1" t="n">
        <v>937</v>
      </c>
      <c r="J292" s="48" t="n">
        <v>297</v>
      </c>
      <c r="K292" s="106" t="n">
        <f aca="false">PRODUCT(I292/J292)</f>
        <v>3.15488215488216</v>
      </c>
      <c r="L292" s="79"/>
    </row>
    <row r="293" customFormat="false" ht="15" hidden="false" customHeight="false" outlineLevel="0" collapsed="false">
      <c r="A293" s="54" t="n">
        <v>292</v>
      </c>
      <c r="B293" s="6" t="s">
        <v>1108</v>
      </c>
      <c r="C293" s="2" t="n">
        <v>480</v>
      </c>
      <c r="D293" s="48" t="n">
        <v>143</v>
      </c>
      <c r="E293" s="106" t="n">
        <f aca="false">PRODUCT(C293/D293)</f>
        <v>3.35664335664336</v>
      </c>
      <c r="F293" s="79"/>
      <c r="G293" s="54" t="n">
        <v>292</v>
      </c>
      <c r="H293" s="6" t="s">
        <v>2087</v>
      </c>
      <c r="I293" s="1" t="n">
        <v>340</v>
      </c>
      <c r="J293" s="48" t="n">
        <v>108</v>
      </c>
      <c r="K293" s="106" t="n">
        <f aca="false">PRODUCT(I293/J293)</f>
        <v>3.14814814814815</v>
      </c>
      <c r="L293" s="79"/>
    </row>
    <row r="294" customFormat="false" ht="15" hidden="false" customHeight="false" outlineLevel="0" collapsed="false">
      <c r="A294" s="54" t="n">
        <v>293</v>
      </c>
      <c r="B294" s="6" t="s">
        <v>1438</v>
      </c>
      <c r="C294" s="2" t="n">
        <v>479</v>
      </c>
      <c r="D294" s="48" t="n">
        <v>153</v>
      </c>
      <c r="E294" s="106" t="n">
        <f aca="false">PRODUCT(C294/D294)</f>
        <v>3.13071895424837</v>
      </c>
      <c r="F294" s="79"/>
      <c r="G294" s="54" t="n">
        <v>293</v>
      </c>
      <c r="H294" s="6" t="s">
        <v>1626</v>
      </c>
      <c r="I294" s="1" t="n">
        <v>513</v>
      </c>
      <c r="J294" s="48" t="n">
        <v>163</v>
      </c>
      <c r="K294" s="106" t="n">
        <f aca="false">PRODUCT(I294/J294)</f>
        <v>3.14723926380368</v>
      </c>
      <c r="L294" s="79"/>
    </row>
    <row r="295" customFormat="false" ht="15" hidden="false" customHeight="false" outlineLevel="0" collapsed="false">
      <c r="A295" s="54" t="n">
        <v>294</v>
      </c>
      <c r="B295" s="6" t="s">
        <v>1488</v>
      </c>
      <c r="C295" s="2" t="n">
        <v>479</v>
      </c>
      <c r="D295" s="48" t="n">
        <v>153</v>
      </c>
      <c r="E295" s="106" t="n">
        <f aca="false">PRODUCT(C295/D295)</f>
        <v>3.13071895424837</v>
      </c>
      <c r="F295" s="79"/>
      <c r="G295" s="54" t="n">
        <v>294</v>
      </c>
      <c r="H295" s="6" t="s">
        <v>1567</v>
      </c>
      <c r="I295" s="1" t="n">
        <v>428</v>
      </c>
      <c r="J295" s="48" t="n">
        <v>136</v>
      </c>
      <c r="K295" s="106" t="n">
        <f aca="false">PRODUCT(I295/J295)</f>
        <v>3.14705882352941</v>
      </c>
      <c r="L295" s="79"/>
    </row>
    <row r="296" customFormat="false" ht="15" hidden="false" customHeight="false" outlineLevel="0" collapsed="false">
      <c r="A296" s="54" t="n">
        <v>295</v>
      </c>
      <c r="B296" s="6" t="s">
        <v>377</v>
      </c>
      <c r="C296" s="2" t="n">
        <v>479</v>
      </c>
      <c r="D296" s="48" t="n">
        <v>155</v>
      </c>
      <c r="E296" s="106" t="n">
        <f aca="false">PRODUCT(C296/D296)</f>
        <v>3.09032258064516</v>
      </c>
      <c r="F296" s="79"/>
      <c r="G296" s="54" t="n">
        <v>295</v>
      </c>
      <c r="H296" s="6" t="s">
        <v>1105</v>
      </c>
      <c r="I296" s="1" t="n">
        <v>607</v>
      </c>
      <c r="J296" s="48" t="n">
        <v>193</v>
      </c>
      <c r="K296" s="106" t="n">
        <f aca="false">PRODUCT(I296/J296)</f>
        <v>3.14507772020725</v>
      </c>
      <c r="L296" s="79"/>
    </row>
    <row r="297" customFormat="false" ht="15" hidden="false" customHeight="false" outlineLevel="0" collapsed="false">
      <c r="A297" s="54" t="n">
        <v>296</v>
      </c>
      <c r="B297" s="6" t="s">
        <v>394</v>
      </c>
      <c r="C297" s="2" t="n">
        <v>479</v>
      </c>
      <c r="D297" s="48" t="n">
        <v>238</v>
      </c>
      <c r="E297" s="106" t="n">
        <f aca="false">PRODUCT(C297/D297)</f>
        <v>2.01260504201681</v>
      </c>
      <c r="F297" s="79"/>
      <c r="G297" s="54" t="n">
        <v>296</v>
      </c>
      <c r="H297" s="6" t="s">
        <v>1834</v>
      </c>
      <c r="I297" s="1" t="n">
        <v>374</v>
      </c>
      <c r="J297" s="48" t="n">
        <v>119</v>
      </c>
      <c r="K297" s="106" t="n">
        <f aca="false">PRODUCT(I297/J297)</f>
        <v>3.14285714285714</v>
      </c>
      <c r="L297" s="79"/>
    </row>
    <row r="298" customFormat="false" ht="15" hidden="false" customHeight="false" outlineLevel="0" collapsed="false">
      <c r="A298" s="54" t="n">
        <v>297</v>
      </c>
      <c r="B298" s="6" t="s">
        <v>1517</v>
      </c>
      <c r="C298" s="2" t="n">
        <v>478</v>
      </c>
      <c r="D298" s="48" t="n">
        <v>178</v>
      </c>
      <c r="E298" s="106" t="n">
        <f aca="false">PRODUCT(C298/D298)</f>
        <v>2.68539325842697</v>
      </c>
      <c r="F298" s="79"/>
      <c r="G298" s="54" t="n">
        <v>297</v>
      </c>
      <c r="H298" s="6" t="s">
        <v>1805</v>
      </c>
      <c r="I298" s="1" t="n">
        <v>424</v>
      </c>
      <c r="J298" s="48" t="n">
        <v>135</v>
      </c>
      <c r="K298" s="106" t="n">
        <f aca="false">PRODUCT(I298/J298)</f>
        <v>3.14074074074074</v>
      </c>
      <c r="L298" s="79"/>
    </row>
    <row r="299" customFormat="false" ht="15" hidden="false" customHeight="false" outlineLevel="0" collapsed="false">
      <c r="A299" s="54" t="n">
        <v>298</v>
      </c>
      <c r="B299" s="6" t="s">
        <v>67</v>
      </c>
      <c r="C299" s="2" t="n">
        <v>478</v>
      </c>
      <c r="D299" s="48" t="n">
        <v>146</v>
      </c>
      <c r="E299" s="106" t="n">
        <f aca="false">PRODUCT(C299/D299)</f>
        <v>3.27397260273973</v>
      </c>
      <c r="F299" s="79"/>
      <c r="G299" s="54" t="n">
        <v>298</v>
      </c>
      <c r="H299" s="6" t="s">
        <v>1518</v>
      </c>
      <c r="I299" s="1" t="n">
        <v>427</v>
      </c>
      <c r="J299" s="48" t="n">
        <v>136</v>
      </c>
      <c r="K299" s="106" t="n">
        <f aca="false">PRODUCT(I299/J299)</f>
        <v>3.13970588235294</v>
      </c>
      <c r="L299" s="79"/>
    </row>
    <row r="300" customFormat="false" ht="15" hidden="false" customHeight="false" outlineLevel="0" collapsed="false">
      <c r="A300" s="54" t="n">
        <v>299</v>
      </c>
      <c r="B300" s="6" t="s">
        <v>1633</v>
      </c>
      <c r="C300" s="2" t="n">
        <v>477</v>
      </c>
      <c r="D300" s="48" t="n">
        <v>129</v>
      </c>
      <c r="E300" s="106" t="n">
        <f aca="false">PRODUCT(C300/D300)</f>
        <v>3.69767441860465</v>
      </c>
      <c r="F300" s="79"/>
      <c r="G300" s="54" t="n">
        <v>299</v>
      </c>
      <c r="H300" s="6" t="s">
        <v>1194</v>
      </c>
      <c r="I300" s="1" t="n">
        <v>730</v>
      </c>
      <c r="J300" s="48" t="n">
        <v>233</v>
      </c>
      <c r="K300" s="106" t="n">
        <f aca="false">PRODUCT(I300/J300)</f>
        <v>3.13304721030043</v>
      </c>
      <c r="L300" s="79"/>
    </row>
    <row r="301" customFormat="false" ht="15" hidden="false" customHeight="false" outlineLevel="0" collapsed="false">
      <c r="A301" s="54" t="n">
        <v>300</v>
      </c>
      <c r="B301" s="6" t="s">
        <v>1680</v>
      </c>
      <c r="C301" s="2" t="n">
        <v>477</v>
      </c>
      <c r="D301" s="48" t="n">
        <v>148</v>
      </c>
      <c r="E301" s="106" t="n">
        <f aca="false">PRODUCT(C301/D301)</f>
        <v>3.22297297297297</v>
      </c>
      <c r="F301" s="79"/>
      <c r="G301" s="54" t="n">
        <v>300</v>
      </c>
      <c r="H301" s="6" t="s">
        <v>1438</v>
      </c>
      <c r="I301" s="1" t="n">
        <v>479</v>
      </c>
      <c r="J301" s="48" t="n">
        <v>153</v>
      </c>
      <c r="K301" s="106" t="n">
        <f aca="false">PRODUCT(I301/J301)</f>
        <v>3.13071895424837</v>
      </c>
      <c r="L301" s="79"/>
    </row>
    <row r="302" customFormat="false" ht="15" hidden="false" customHeight="false" outlineLevel="0" collapsed="false">
      <c r="A302" s="54" t="n">
        <v>301</v>
      </c>
      <c r="B302" s="6" t="s">
        <v>1395</v>
      </c>
      <c r="C302" s="2" t="n">
        <v>476</v>
      </c>
      <c r="D302" s="48" t="n">
        <v>148</v>
      </c>
      <c r="E302" s="106" t="n">
        <f aca="false">PRODUCT(C302/D302)</f>
        <v>3.21621621621622</v>
      </c>
      <c r="F302" s="79"/>
      <c r="G302" s="54" t="n">
        <v>301</v>
      </c>
      <c r="H302" s="6" t="s">
        <v>1488</v>
      </c>
      <c r="I302" s="1" t="n">
        <v>479</v>
      </c>
      <c r="J302" s="48" t="n">
        <v>153</v>
      </c>
      <c r="K302" s="106" t="n">
        <f aca="false">PRODUCT(I302/J302)</f>
        <v>3.13071895424837</v>
      </c>
      <c r="L302" s="79"/>
    </row>
    <row r="303" customFormat="false" ht="15" hidden="false" customHeight="false" outlineLevel="0" collapsed="false">
      <c r="A303" s="54" t="n">
        <v>302</v>
      </c>
      <c r="B303" s="6" t="s">
        <v>1809</v>
      </c>
      <c r="C303" s="2" t="n">
        <v>472</v>
      </c>
      <c r="D303" s="48" t="n">
        <v>115</v>
      </c>
      <c r="E303" s="106" t="n">
        <f aca="false">PRODUCT(C303/D303)</f>
        <v>4.10434782608696</v>
      </c>
      <c r="F303" s="79"/>
      <c r="G303" s="54" t="n">
        <v>302</v>
      </c>
      <c r="H303" s="6" t="s">
        <v>1777</v>
      </c>
      <c r="I303" s="1" t="n">
        <v>373</v>
      </c>
      <c r="J303" s="48" t="n">
        <v>120</v>
      </c>
      <c r="K303" s="106" t="n">
        <f aca="false">PRODUCT(I303/J303)</f>
        <v>3.10833333333333</v>
      </c>
      <c r="L303" s="79"/>
    </row>
    <row r="304" customFormat="false" ht="15" hidden="false" customHeight="false" outlineLevel="0" collapsed="false">
      <c r="A304" s="54" t="n">
        <v>303</v>
      </c>
      <c r="B304" s="6" t="s">
        <v>407</v>
      </c>
      <c r="C304" s="2" t="n">
        <v>471</v>
      </c>
      <c r="D304" s="48" t="n">
        <v>138</v>
      </c>
      <c r="E304" s="106" t="n">
        <f aca="false">PRODUCT(C304/D304)</f>
        <v>3.41304347826087</v>
      </c>
      <c r="F304" s="79"/>
      <c r="G304" s="54" t="n">
        <v>303</v>
      </c>
      <c r="H304" s="6" t="s">
        <v>1493</v>
      </c>
      <c r="I304" s="1" t="n">
        <v>584</v>
      </c>
      <c r="J304" s="48" t="n">
        <v>188</v>
      </c>
      <c r="K304" s="106" t="n">
        <f aca="false">PRODUCT(I304/J304)</f>
        <v>3.1063829787234</v>
      </c>
      <c r="L304" s="79"/>
    </row>
    <row r="305" customFormat="false" ht="15" hidden="false" customHeight="false" outlineLevel="0" collapsed="false">
      <c r="A305" s="54" t="n">
        <v>304</v>
      </c>
      <c r="B305" s="56" t="s">
        <v>380</v>
      </c>
      <c r="C305" s="2" t="n">
        <v>468</v>
      </c>
      <c r="D305" s="48" t="n">
        <v>116</v>
      </c>
      <c r="E305" s="106" t="n">
        <f aca="false">PRODUCT(C305/D305)</f>
        <v>4.03448275862069</v>
      </c>
      <c r="F305" s="79"/>
      <c r="G305" s="54" t="n">
        <v>304</v>
      </c>
      <c r="H305" s="6" t="s">
        <v>194</v>
      </c>
      <c r="I305" s="1" t="n">
        <v>675</v>
      </c>
      <c r="J305" s="48" t="n">
        <v>218</v>
      </c>
      <c r="K305" s="106" t="n">
        <f aca="false">PRODUCT(I305/J305)</f>
        <v>3.09633027522936</v>
      </c>
      <c r="L305" s="79"/>
    </row>
    <row r="306" customFormat="false" ht="15" hidden="false" customHeight="false" outlineLevel="0" collapsed="false">
      <c r="A306" s="54" t="n">
        <v>305</v>
      </c>
      <c r="B306" s="6" t="s">
        <v>575</v>
      </c>
      <c r="C306" s="2" t="n">
        <v>466</v>
      </c>
      <c r="D306" s="48" t="n">
        <v>163</v>
      </c>
      <c r="E306" s="106" t="n">
        <f aca="false">PRODUCT(C306/D306)</f>
        <v>2.85889570552147</v>
      </c>
      <c r="F306" s="79"/>
      <c r="G306" s="54" t="n">
        <v>305</v>
      </c>
      <c r="H306" s="6" t="s">
        <v>1512</v>
      </c>
      <c r="I306" s="1" t="n">
        <v>579</v>
      </c>
      <c r="J306" s="48" t="n">
        <v>187</v>
      </c>
      <c r="K306" s="106" t="n">
        <f aca="false">PRODUCT(I306/J306)</f>
        <v>3.09625668449198</v>
      </c>
      <c r="L306" s="79"/>
    </row>
    <row r="307" customFormat="false" ht="15" hidden="false" customHeight="false" outlineLevel="0" collapsed="false">
      <c r="A307" s="54" t="n">
        <v>306</v>
      </c>
      <c r="B307" s="6" t="s">
        <v>1637</v>
      </c>
      <c r="C307" s="2" t="n">
        <v>465</v>
      </c>
      <c r="D307" s="48" t="n">
        <v>153</v>
      </c>
      <c r="E307" s="106" t="n">
        <f aca="false">PRODUCT(C307/D307)</f>
        <v>3.03921568627451</v>
      </c>
      <c r="F307" s="79"/>
      <c r="G307" s="54" t="n">
        <v>306</v>
      </c>
      <c r="H307" s="6" t="s">
        <v>377</v>
      </c>
      <c r="I307" s="1" t="n">
        <v>479</v>
      </c>
      <c r="J307" s="48" t="n">
        <v>155</v>
      </c>
      <c r="K307" s="106" t="n">
        <f aca="false">PRODUCT(I307/J307)</f>
        <v>3.09032258064516</v>
      </c>
      <c r="L307" s="79"/>
    </row>
    <row r="308" customFormat="false" ht="15" hidden="false" customHeight="false" outlineLevel="0" collapsed="false">
      <c r="A308" s="54" t="n">
        <v>307</v>
      </c>
      <c r="B308" s="6" t="s">
        <v>325</v>
      </c>
      <c r="C308" s="2" t="n">
        <v>464</v>
      </c>
      <c r="D308" s="48" t="n">
        <v>104</v>
      </c>
      <c r="E308" s="106" t="n">
        <f aca="false">PRODUCT(C308/D308)</f>
        <v>4.46153846153846</v>
      </c>
      <c r="F308" s="79"/>
      <c r="G308" s="54" t="n">
        <v>307</v>
      </c>
      <c r="H308" s="6" t="s">
        <v>1691</v>
      </c>
      <c r="I308" s="1" t="n">
        <v>482</v>
      </c>
      <c r="J308" s="48" t="n">
        <v>156</v>
      </c>
      <c r="K308" s="106" t="n">
        <f aca="false">PRODUCT(I308/J308)</f>
        <v>3.08974358974359</v>
      </c>
      <c r="L308" s="79"/>
    </row>
    <row r="309" customFormat="false" ht="15" hidden="false" customHeight="false" outlineLevel="0" collapsed="false">
      <c r="A309" s="54" t="n">
        <v>308</v>
      </c>
      <c r="B309" s="6" t="s">
        <v>1760</v>
      </c>
      <c r="C309" s="2" t="n">
        <v>464</v>
      </c>
      <c r="D309" s="48" t="n">
        <v>144</v>
      </c>
      <c r="E309" s="106" t="n">
        <f aca="false">PRODUCT(C309/D309)</f>
        <v>3.22222222222222</v>
      </c>
      <c r="F309" s="79"/>
      <c r="G309" s="54" t="n">
        <v>308</v>
      </c>
      <c r="H309" s="6" t="s">
        <v>1224</v>
      </c>
      <c r="I309" s="1" t="n">
        <v>386</v>
      </c>
      <c r="J309" s="48" t="n">
        <v>125</v>
      </c>
      <c r="K309" s="106" t="n">
        <f aca="false">PRODUCT(I309/J309)</f>
        <v>3.088</v>
      </c>
      <c r="L309" s="79"/>
    </row>
    <row r="310" customFormat="false" ht="15" hidden="false" customHeight="false" outlineLevel="0" collapsed="false">
      <c r="A310" s="54" t="n">
        <v>309</v>
      </c>
      <c r="B310" s="6" t="s">
        <v>1543</v>
      </c>
      <c r="C310" s="2" t="n">
        <v>463</v>
      </c>
      <c r="D310" s="48" t="n">
        <v>119</v>
      </c>
      <c r="E310" s="106" t="n">
        <f aca="false">PRODUCT(C310/D310)</f>
        <v>3.89075630252101</v>
      </c>
      <c r="F310" s="79"/>
      <c r="G310" s="54" t="n">
        <v>309</v>
      </c>
      <c r="H310" s="6" t="s">
        <v>2015</v>
      </c>
      <c r="I310" s="1" t="n">
        <v>327</v>
      </c>
      <c r="J310" s="48" t="n">
        <v>106</v>
      </c>
      <c r="K310" s="106" t="n">
        <f aca="false">PRODUCT(I310/J310)</f>
        <v>3.08490566037736</v>
      </c>
      <c r="L310" s="79"/>
    </row>
    <row r="311" customFormat="false" ht="15" hidden="false" customHeight="false" outlineLevel="0" collapsed="false">
      <c r="A311" s="54" t="n">
        <v>310</v>
      </c>
      <c r="B311" s="6" t="s">
        <v>479</v>
      </c>
      <c r="C311" s="2" t="n">
        <v>463</v>
      </c>
      <c r="D311" s="48" t="n">
        <v>114</v>
      </c>
      <c r="E311" s="106" t="n">
        <f aca="false">PRODUCT(C311/D311)</f>
        <v>4.06140350877193</v>
      </c>
      <c r="F311" s="79"/>
      <c r="G311" s="54" t="n">
        <v>310</v>
      </c>
      <c r="H311" s="6" t="s">
        <v>134</v>
      </c>
      <c r="I311" s="1" t="n">
        <v>715</v>
      </c>
      <c r="J311" s="48" t="n">
        <v>232</v>
      </c>
      <c r="K311" s="106" t="n">
        <f aca="false">PRODUCT(I311/J311)</f>
        <v>3.08189655172414</v>
      </c>
      <c r="L311" s="79"/>
    </row>
    <row r="312" customFormat="false" ht="15" hidden="false" customHeight="false" outlineLevel="0" collapsed="false">
      <c r="A312" s="54" t="n">
        <v>311</v>
      </c>
      <c r="B312" s="6" t="s">
        <v>1831</v>
      </c>
      <c r="C312" s="2" t="n">
        <v>463</v>
      </c>
      <c r="D312" s="48" t="n">
        <v>191</v>
      </c>
      <c r="E312" s="106" t="n">
        <f aca="false">PRODUCT(C312/D312)</f>
        <v>2.42408376963351</v>
      </c>
      <c r="F312" s="79"/>
      <c r="G312" s="54" t="n">
        <v>311</v>
      </c>
      <c r="H312" s="6" t="s">
        <v>1663</v>
      </c>
      <c r="I312" s="1" t="n">
        <v>520</v>
      </c>
      <c r="J312" s="48" t="n">
        <v>169</v>
      </c>
      <c r="K312" s="106" t="n">
        <f aca="false">PRODUCT(I312/J312)</f>
        <v>3.07692307692308</v>
      </c>
      <c r="L312" s="79"/>
    </row>
    <row r="313" customFormat="false" ht="15" hidden="false" customHeight="false" outlineLevel="0" collapsed="false">
      <c r="A313" s="54" t="n">
        <v>312</v>
      </c>
      <c r="B313" s="6" t="s">
        <v>1369</v>
      </c>
      <c r="C313" s="2" t="n">
        <v>454</v>
      </c>
      <c r="D313" s="48" t="n">
        <v>133</v>
      </c>
      <c r="E313" s="106" t="n">
        <f aca="false">PRODUCT(C313/D313)</f>
        <v>3.41353383458647</v>
      </c>
      <c r="F313" s="79"/>
      <c r="G313" s="54" t="n">
        <v>312</v>
      </c>
      <c r="H313" s="6" t="s">
        <v>175</v>
      </c>
      <c r="I313" s="1" t="n">
        <v>415</v>
      </c>
      <c r="J313" s="48" t="n">
        <v>135</v>
      </c>
      <c r="K313" s="106" t="n">
        <f aca="false">PRODUCT(I313/J313)</f>
        <v>3.07407407407407</v>
      </c>
      <c r="L313" s="79"/>
    </row>
    <row r="314" customFormat="false" ht="15" hidden="false" customHeight="false" outlineLevel="0" collapsed="false">
      <c r="A314" s="54" t="n">
        <v>313</v>
      </c>
      <c r="B314" s="6" t="s">
        <v>1820</v>
      </c>
      <c r="C314" s="2" t="n">
        <v>454</v>
      </c>
      <c r="D314" s="48" t="n">
        <v>186</v>
      </c>
      <c r="E314" s="106" t="n">
        <f aca="false">PRODUCT(C314/D314)</f>
        <v>2.44086021505376</v>
      </c>
      <c r="F314" s="79"/>
      <c r="G314" s="54" t="n">
        <v>313</v>
      </c>
      <c r="H314" s="6" t="s">
        <v>244</v>
      </c>
      <c r="I314" s="1" t="n">
        <v>684</v>
      </c>
      <c r="J314" s="48" t="n">
        <v>223</v>
      </c>
      <c r="K314" s="106" t="n">
        <f aca="false">PRODUCT(I314/J314)</f>
        <v>3.06726457399103</v>
      </c>
      <c r="L314" s="79"/>
    </row>
    <row r="315" customFormat="false" ht="15" hidden="false" customHeight="false" outlineLevel="0" collapsed="false">
      <c r="A315" s="54" t="n">
        <v>314</v>
      </c>
      <c r="B315" s="6" t="s">
        <v>1574</v>
      </c>
      <c r="C315" s="2" t="n">
        <v>452</v>
      </c>
      <c r="D315" s="48" t="n">
        <v>127</v>
      </c>
      <c r="E315" s="106" t="n">
        <f aca="false">PRODUCT(C315/D315)</f>
        <v>3.55905511811024</v>
      </c>
      <c r="F315" s="79"/>
      <c r="G315" s="54" t="n">
        <v>314</v>
      </c>
      <c r="H315" s="6" t="s">
        <v>1779</v>
      </c>
      <c r="I315" s="1" t="n">
        <v>435</v>
      </c>
      <c r="J315" s="48" t="n">
        <v>142</v>
      </c>
      <c r="K315" s="106" t="n">
        <f aca="false">PRODUCT(I315/J315)</f>
        <v>3.06338028169014</v>
      </c>
      <c r="L315" s="79"/>
    </row>
    <row r="316" customFormat="false" ht="15" hidden="false" customHeight="false" outlineLevel="0" collapsed="false">
      <c r="A316" s="54" t="n">
        <v>315</v>
      </c>
      <c r="B316" s="6" t="s">
        <v>379</v>
      </c>
      <c r="C316" s="2" t="n">
        <v>452</v>
      </c>
      <c r="D316" s="48" t="n">
        <v>116</v>
      </c>
      <c r="E316" s="106" t="n">
        <f aca="false">PRODUCT(C316/D316)</f>
        <v>3.89655172413793</v>
      </c>
      <c r="F316" s="79"/>
      <c r="G316" s="54" t="n">
        <v>315</v>
      </c>
      <c r="H316" s="6" t="s">
        <v>1630</v>
      </c>
      <c r="I316" s="1" t="n">
        <v>404</v>
      </c>
      <c r="J316" s="48" t="n">
        <v>132</v>
      </c>
      <c r="K316" s="106" t="n">
        <f aca="false">PRODUCT(I316/J316)</f>
        <v>3.06060606060606</v>
      </c>
      <c r="L316" s="79"/>
    </row>
    <row r="317" customFormat="false" ht="15" hidden="false" customHeight="false" outlineLevel="0" collapsed="false">
      <c r="A317" s="54" t="n">
        <v>316</v>
      </c>
      <c r="B317" s="6" t="s">
        <v>1723</v>
      </c>
      <c r="C317" s="2" t="n">
        <v>452</v>
      </c>
      <c r="D317" s="48" t="n">
        <v>111</v>
      </c>
      <c r="E317" s="106" t="n">
        <f aca="false">PRODUCT(C317/D317)</f>
        <v>4.07207207207207</v>
      </c>
      <c r="F317" s="79"/>
      <c r="G317" s="54" t="n">
        <v>316</v>
      </c>
      <c r="H317" s="6" t="s">
        <v>1335</v>
      </c>
      <c r="I317" s="1" t="n">
        <v>354</v>
      </c>
      <c r="J317" s="48" t="n">
        <v>116</v>
      </c>
      <c r="K317" s="106" t="n">
        <f aca="false">PRODUCT(I317/J317)</f>
        <v>3.05172413793103</v>
      </c>
      <c r="L317" s="79"/>
    </row>
    <row r="318" customFormat="false" ht="15" hidden="false" customHeight="false" outlineLevel="0" collapsed="false">
      <c r="A318" s="54" t="n">
        <v>317</v>
      </c>
      <c r="B318" s="6" t="s">
        <v>1468</v>
      </c>
      <c r="C318" s="2" t="n">
        <v>449</v>
      </c>
      <c r="D318" s="48" t="n">
        <v>135</v>
      </c>
      <c r="E318" s="106" t="n">
        <f aca="false">PRODUCT(C318/D318)</f>
        <v>3.32592592592593</v>
      </c>
      <c r="F318" s="79"/>
      <c r="G318" s="54" t="n">
        <v>317</v>
      </c>
      <c r="H318" s="6" t="s">
        <v>1799</v>
      </c>
      <c r="I318" s="1" t="n">
        <v>484</v>
      </c>
      <c r="J318" s="48" t="n">
        <v>159</v>
      </c>
      <c r="K318" s="106" t="n">
        <f aca="false">PRODUCT(I318/J318)</f>
        <v>3.0440251572327</v>
      </c>
      <c r="L318" s="79"/>
    </row>
    <row r="319" customFormat="false" ht="15" hidden="false" customHeight="false" outlineLevel="0" collapsed="false">
      <c r="A319" s="54" t="n">
        <v>318</v>
      </c>
      <c r="B319" s="6" t="s">
        <v>1456</v>
      </c>
      <c r="C319" s="2" t="n">
        <v>448</v>
      </c>
      <c r="D319" s="48" t="n">
        <v>170</v>
      </c>
      <c r="E319" s="106" t="n">
        <f aca="false">PRODUCT(C319/D319)</f>
        <v>2.63529411764706</v>
      </c>
      <c r="F319" s="79"/>
      <c r="G319" s="54" t="n">
        <v>318</v>
      </c>
      <c r="H319" s="6" t="s">
        <v>296</v>
      </c>
      <c r="I319" s="1" t="n">
        <v>642</v>
      </c>
      <c r="J319" s="48" t="n">
        <v>211</v>
      </c>
      <c r="K319" s="106" t="n">
        <f aca="false">PRODUCT(I319/J319)</f>
        <v>3.04265402843602</v>
      </c>
      <c r="L319" s="79"/>
    </row>
    <row r="320" customFormat="false" ht="15" hidden="false" customHeight="false" outlineLevel="0" collapsed="false">
      <c r="A320" s="54" t="n">
        <v>319</v>
      </c>
      <c r="B320" s="6" t="s">
        <v>1216</v>
      </c>
      <c r="C320" s="2" t="n">
        <v>447</v>
      </c>
      <c r="D320" s="48" t="n">
        <v>129</v>
      </c>
      <c r="E320" s="106" t="n">
        <f aca="false">PRODUCT(C320/D320)</f>
        <v>3.46511627906977</v>
      </c>
      <c r="F320" s="79"/>
      <c r="G320" s="54" t="n">
        <v>319</v>
      </c>
      <c r="H320" s="6" t="s">
        <v>577</v>
      </c>
      <c r="I320" s="1" t="n">
        <v>368</v>
      </c>
      <c r="J320" s="48" t="n">
        <v>121</v>
      </c>
      <c r="K320" s="106" t="n">
        <f aca="false">PRODUCT(I320/J320)</f>
        <v>3.04132231404959</v>
      </c>
      <c r="L320" s="79"/>
    </row>
    <row r="321" customFormat="false" ht="15" hidden="false" customHeight="false" outlineLevel="0" collapsed="false">
      <c r="A321" s="54" t="n">
        <v>320</v>
      </c>
      <c r="B321" s="6" t="s">
        <v>52</v>
      </c>
      <c r="C321" s="2" t="n">
        <v>447</v>
      </c>
      <c r="D321" s="48" t="n">
        <v>134</v>
      </c>
      <c r="E321" s="106" t="n">
        <f aca="false">PRODUCT(C321/D321)</f>
        <v>3.33582089552239</v>
      </c>
      <c r="F321" s="79"/>
      <c r="G321" s="54" t="n">
        <v>320</v>
      </c>
      <c r="H321" s="6" t="s">
        <v>1637</v>
      </c>
      <c r="I321" s="1" t="n">
        <v>465</v>
      </c>
      <c r="J321" s="48" t="n">
        <v>153</v>
      </c>
      <c r="K321" s="106" t="n">
        <f aca="false">PRODUCT(I321/J321)</f>
        <v>3.03921568627451</v>
      </c>
      <c r="L321" s="79"/>
    </row>
    <row r="322" customFormat="false" ht="15" hidden="false" customHeight="false" outlineLevel="0" collapsed="false">
      <c r="A322" s="54" t="n">
        <v>321</v>
      </c>
      <c r="B322" s="6" t="s">
        <v>1757</v>
      </c>
      <c r="C322" s="2" t="n">
        <v>447</v>
      </c>
      <c r="D322" s="48" t="n">
        <v>124</v>
      </c>
      <c r="E322" s="106" t="n">
        <f aca="false">PRODUCT(C322/D322)</f>
        <v>3.60483870967742</v>
      </c>
      <c r="F322" s="79"/>
      <c r="G322" s="54" t="n">
        <v>321</v>
      </c>
      <c r="H322" s="6" t="s">
        <v>1515</v>
      </c>
      <c r="I322" s="1" t="n">
        <v>398</v>
      </c>
      <c r="J322" s="48" t="n">
        <v>131</v>
      </c>
      <c r="K322" s="106" t="n">
        <f aca="false">PRODUCT(I322/J322)</f>
        <v>3.0381679389313</v>
      </c>
      <c r="L322" s="79"/>
    </row>
    <row r="323" customFormat="false" ht="15" hidden="false" customHeight="false" outlineLevel="0" collapsed="false">
      <c r="A323" s="54" t="n">
        <v>322</v>
      </c>
      <c r="B323" s="6" t="s">
        <v>1461</v>
      </c>
      <c r="C323" s="2" t="n">
        <v>443</v>
      </c>
      <c r="D323" s="48" t="n">
        <v>113</v>
      </c>
      <c r="E323" s="106" t="n">
        <f aca="false">PRODUCT(C323/D323)</f>
        <v>3.92035398230089</v>
      </c>
      <c r="F323" s="79"/>
      <c r="G323" s="54" t="n">
        <v>322</v>
      </c>
      <c r="H323" s="6" t="s">
        <v>408</v>
      </c>
      <c r="I323" s="1" t="n">
        <v>407</v>
      </c>
      <c r="J323" s="48" t="n">
        <v>134</v>
      </c>
      <c r="K323" s="106" t="n">
        <f aca="false">PRODUCT(I323/J323)</f>
        <v>3.03731343283582</v>
      </c>
      <c r="L323" s="79"/>
    </row>
    <row r="324" customFormat="false" ht="15" hidden="false" customHeight="false" outlineLevel="0" collapsed="false">
      <c r="A324" s="54" t="n">
        <v>323</v>
      </c>
      <c r="B324" s="6" t="s">
        <v>386</v>
      </c>
      <c r="C324" s="2" t="n">
        <v>443</v>
      </c>
      <c r="D324" s="48" t="n">
        <v>159</v>
      </c>
      <c r="E324" s="106" t="n">
        <f aca="false">PRODUCT(C324/D324)</f>
        <v>2.78616352201258</v>
      </c>
      <c r="F324" s="79"/>
      <c r="G324" s="54" t="n">
        <v>323</v>
      </c>
      <c r="H324" s="6" t="s">
        <v>2040</v>
      </c>
      <c r="I324" s="1" t="n">
        <v>334</v>
      </c>
      <c r="J324" s="48" t="n">
        <v>110</v>
      </c>
      <c r="K324" s="106" t="n">
        <f aca="false">PRODUCT(I324/J324)</f>
        <v>3.03636363636364</v>
      </c>
      <c r="L324" s="79"/>
    </row>
    <row r="325" customFormat="false" ht="15" hidden="false" customHeight="false" outlineLevel="0" collapsed="false">
      <c r="A325" s="54" t="n">
        <v>324</v>
      </c>
      <c r="B325" s="6" t="s">
        <v>1650</v>
      </c>
      <c r="C325" s="2" t="n">
        <v>441</v>
      </c>
      <c r="D325" s="48" t="n">
        <v>200</v>
      </c>
      <c r="E325" s="106" t="n">
        <f aca="false">PRODUCT(C325/D325)</f>
        <v>2.205</v>
      </c>
      <c r="F325" s="79"/>
      <c r="G325" s="54" t="n">
        <v>324</v>
      </c>
      <c r="H325" s="6" t="s">
        <v>1579</v>
      </c>
      <c r="I325" s="1" t="n">
        <v>568</v>
      </c>
      <c r="J325" s="48" t="n">
        <v>188</v>
      </c>
      <c r="K325" s="106" t="n">
        <f aca="false">PRODUCT(I325/J325)</f>
        <v>3.02127659574468</v>
      </c>
      <c r="L325" s="79"/>
    </row>
    <row r="326" customFormat="false" ht="15" hidden="false" customHeight="false" outlineLevel="0" collapsed="false">
      <c r="A326" s="54" t="n">
        <v>325</v>
      </c>
      <c r="B326" s="6" t="s">
        <v>1503</v>
      </c>
      <c r="C326" s="2" t="n">
        <v>440</v>
      </c>
      <c r="D326" s="48" t="n">
        <v>128</v>
      </c>
      <c r="E326" s="106" t="n">
        <f aca="false">PRODUCT(C326/D326)</f>
        <v>3.4375</v>
      </c>
      <c r="F326" s="79"/>
      <c r="G326" s="54" t="n">
        <v>325</v>
      </c>
      <c r="H326" s="6" t="s">
        <v>373</v>
      </c>
      <c r="I326" s="1" t="n">
        <v>594</v>
      </c>
      <c r="J326" s="48" t="n">
        <v>197</v>
      </c>
      <c r="K326" s="106" t="n">
        <f aca="false">PRODUCT(I326/J326)</f>
        <v>3.01522842639594</v>
      </c>
      <c r="L326" s="79"/>
    </row>
    <row r="327" customFormat="false" ht="15" hidden="false" customHeight="false" outlineLevel="0" collapsed="false">
      <c r="A327" s="54" t="n">
        <v>326</v>
      </c>
      <c r="B327" s="6" t="s">
        <v>1791</v>
      </c>
      <c r="C327" s="2" t="n">
        <v>440</v>
      </c>
      <c r="D327" s="48" t="n">
        <v>136</v>
      </c>
      <c r="E327" s="106" t="n">
        <f aca="false">PRODUCT(C327/D327)</f>
        <v>3.23529411764706</v>
      </c>
      <c r="F327" s="79"/>
      <c r="G327" s="54" t="n">
        <v>326</v>
      </c>
      <c r="H327" s="6" t="s">
        <v>1669</v>
      </c>
      <c r="I327" s="1" t="n">
        <v>481</v>
      </c>
      <c r="J327" s="48" t="n">
        <v>160</v>
      </c>
      <c r="K327" s="106" t="n">
        <f aca="false">PRODUCT(I327/J327)</f>
        <v>3.00625</v>
      </c>
      <c r="L327" s="79"/>
    </row>
    <row r="328" customFormat="false" ht="15" hidden="false" customHeight="false" outlineLevel="0" collapsed="false">
      <c r="A328" s="54" t="n">
        <v>327</v>
      </c>
      <c r="B328" s="6" t="s">
        <v>306</v>
      </c>
      <c r="C328" s="2" t="n">
        <v>439</v>
      </c>
      <c r="D328" s="48" t="n">
        <v>147</v>
      </c>
      <c r="E328" s="106" t="n">
        <f aca="false">PRODUCT(C328/D328)</f>
        <v>2.98639455782313</v>
      </c>
      <c r="F328" s="79"/>
      <c r="G328" s="54" t="n">
        <v>327</v>
      </c>
      <c r="H328" s="6" t="s">
        <v>32</v>
      </c>
      <c r="I328" s="1" t="n">
        <v>721</v>
      </c>
      <c r="J328" s="48" t="n">
        <v>240</v>
      </c>
      <c r="K328" s="106" t="n">
        <f aca="false">PRODUCT(I328/J328)</f>
        <v>3.00416666666667</v>
      </c>
      <c r="L328" s="79"/>
    </row>
    <row r="329" customFormat="false" ht="15" hidden="false" customHeight="false" outlineLevel="0" collapsed="false">
      <c r="A329" s="54" t="n">
        <v>328</v>
      </c>
      <c r="B329" s="6" t="s">
        <v>1572</v>
      </c>
      <c r="C329" s="2" t="n">
        <v>438</v>
      </c>
      <c r="D329" s="48" t="n">
        <v>150</v>
      </c>
      <c r="E329" s="106" t="n">
        <f aca="false">PRODUCT(C329/D329)</f>
        <v>2.92</v>
      </c>
      <c r="F329" s="79"/>
      <c r="G329" s="54" t="n">
        <v>328</v>
      </c>
      <c r="H329" s="6" t="s">
        <v>238</v>
      </c>
      <c r="I329" s="1" t="n">
        <v>840</v>
      </c>
      <c r="J329" s="48" t="n">
        <v>280</v>
      </c>
      <c r="K329" s="106" t="n">
        <f aca="false">PRODUCT(I329/J329)</f>
        <v>3</v>
      </c>
      <c r="L329" s="79"/>
    </row>
    <row r="330" customFormat="false" ht="15" hidden="false" customHeight="false" outlineLevel="0" collapsed="false">
      <c r="A330" s="54" t="n">
        <v>329</v>
      </c>
      <c r="B330" s="6" t="s">
        <v>1494</v>
      </c>
      <c r="C330" s="2" t="n">
        <v>437</v>
      </c>
      <c r="D330" s="48" t="n">
        <v>207</v>
      </c>
      <c r="E330" s="106" t="n">
        <f aca="false">PRODUCT(C330/D330)</f>
        <v>2.11111111111111</v>
      </c>
      <c r="F330" s="79"/>
      <c r="G330" s="54" t="n">
        <v>329</v>
      </c>
      <c r="H330" s="6" t="s">
        <v>231</v>
      </c>
      <c r="I330" s="1" t="n">
        <v>545</v>
      </c>
      <c r="J330" s="48" t="n">
        <v>182</v>
      </c>
      <c r="K330" s="106" t="n">
        <f aca="false">PRODUCT(I330/J330)</f>
        <v>2.99450549450549</v>
      </c>
      <c r="L330" s="79"/>
    </row>
    <row r="331" customFormat="false" ht="15" hidden="false" customHeight="false" outlineLevel="0" collapsed="false">
      <c r="A331" s="54" t="n">
        <v>330</v>
      </c>
      <c r="B331" s="6" t="s">
        <v>1389</v>
      </c>
      <c r="C331" s="2" t="n">
        <v>436</v>
      </c>
      <c r="D331" s="48" t="n">
        <v>193</v>
      </c>
      <c r="E331" s="106" t="n">
        <f aca="false">PRODUCT(C331/D331)</f>
        <v>2.25906735751295</v>
      </c>
      <c r="F331" s="79"/>
      <c r="G331" s="54" t="n">
        <v>330</v>
      </c>
      <c r="H331" s="6" t="s">
        <v>306</v>
      </c>
      <c r="I331" s="1" t="n">
        <v>439</v>
      </c>
      <c r="J331" s="48" t="n">
        <v>147</v>
      </c>
      <c r="K331" s="106" t="n">
        <f aca="false">PRODUCT(I331/J331)</f>
        <v>2.98639455782313</v>
      </c>
      <c r="L331" s="79"/>
    </row>
    <row r="332" customFormat="false" ht="15" hidden="false" customHeight="false" outlineLevel="0" collapsed="false">
      <c r="A332" s="54" t="n">
        <v>331</v>
      </c>
      <c r="B332" s="6" t="s">
        <v>1779</v>
      </c>
      <c r="C332" s="2" t="n">
        <v>435</v>
      </c>
      <c r="D332" s="48" t="n">
        <v>142</v>
      </c>
      <c r="E332" s="106" t="n">
        <f aca="false">PRODUCT(C332/D332)</f>
        <v>3.06338028169014</v>
      </c>
      <c r="F332" s="79"/>
      <c r="G332" s="54" t="n">
        <v>331</v>
      </c>
      <c r="H332" s="6" t="s">
        <v>482</v>
      </c>
      <c r="I332" s="1" t="n">
        <v>364</v>
      </c>
      <c r="J332" s="48" t="n">
        <v>122</v>
      </c>
      <c r="K332" s="106" t="n">
        <f aca="false">PRODUCT(I332/J332)</f>
        <v>2.98360655737705</v>
      </c>
      <c r="L332" s="79"/>
    </row>
    <row r="333" customFormat="false" ht="15" hidden="false" customHeight="false" outlineLevel="0" collapsed="false">
      <c r="A333" s="54" t="n">
        <v>332</v>
      </c>
      <c r="B333" s="6" t="s">
        <v>1816</v>
      </c>
      <c r="C333" s="2" t="n">
        <v>433</v>
      </c>
      <c r="D333" s="48" t="n">
        <v>110</v>
      </c>
      <c r="E333" s="106" t="n">
        <f aca="false">PRODUCT(C333/D333)</f>
        <v>3.93636363636364</v>
      </c>
      <c r="F333" s="79"/>
      <c r="G333" s="54" t="n">
        <v>332</v>
      </c>
      <c r="H333" s="6" t="s">
        <v>1893</v>
      </c>
      <c r="I333" s="1" t="n">
        <v>313</v>
      </c>
      <c r="J333" s="48" t="n">
        <v>105</v>
      </c>
      <c r="K333" s="106" t="n">
        <f aca="false">PRODUCT(I333/J333)</f>
        <v>2.98095238095238</v>
      </c>
      <c r="L333" s="79"/>
    </row>
    <row r="334" customFormat="false" ht="15" hidden="false" customHeight="false" outlineLevel="0" collapsed="false">
      <c r="A334" s="54" t="n">
        <v>333</v>
      </c>
      <c r="B334" s="6" t="s">
        <v>1284</v>
      </c>
      <c r="C334" s="2" t="n">
        <v>432</v>
      </c>
      <c r="D334" s="48" t="n">
        <v>153</v>
      </c>
      <c r="E334" s="106" t="n">
        <f aca="false">PRODUCT(C334/D334)</f>
        <v>2.82352941176471</v>
      </c>
      <c r="F334" s="79"/>
      <c r="G334" s="54" t="n">
        <v>333</v>
      </c>
      <c r="H334" s="6" t="s">
        <v>1308</v>
      </c>
      <c r="I334" s="1" t="n">
        <v>588</v>
      </c>
      <c r="J334" s="48" t="n">
        <v>198</v>
      </c>
      <c r="K334" s="106" t="n">
        <f aca="false">PRODUCT(I334/J334)</f>
        <v>2.96969696969697</v>
      </c>
      <c r="L334" s="79"/>
    </row>
    <row r="335" customFormat="false" ht="15" hidden="false" customHeight="false" outlineLevel="0" collapsed="false">
      <c r="A335" s="54" t="n">
        <v>334</v>
      </c>
      <c r="B335" s="6" t="s">
        <v>1547</v>
      </c>
      <c r="C335" s="2" t="n">
        <v>432</v>
      </c>
      <c r="D335" s="48" t="n">
        <v>122</v>
      </c>
      <c r="E335" s="106" t="n">
        <f aca="false">PRODUCT(C335/D335)</f>
        <v>3.54098360655738</v>
      </c>
      <c r="F335" s="79"/>
      <c r="G335" s="54" t="n">
        <v>334</v>
      </c>
      <c r="H335" s="6" t="s">
        <v>391</v>
      </c>
      <c r="I335" s="1" t="n">
        <v>515</v>
      </c>
      <c r="J335" s="48" t="n">
        <v>174</v>
      </c>
      <c r="K335" s="106" t="n">
        <f aca="false">PRODUCT(I335/J335)</f>
        <v>2.95977011494253</v>
      </c>
      <c r="L335" s="79"/>
    </row>
    <row r="336" customFormat="false" ht="15" hidden="false" customHeight="false" outlineLevel="0" collapsed="false">
      <c r="A336" s="54" t="n">
        <v>335</v>
      </c>
      <c r="B336" s="6" t="s">
        <v>1675</v>
      </c>
      <c r="C336" s="2" t="n">
        <v>432</v>
      </c>
      <c r="D336" s="48" t="n">
        <v>112</v>
      </c>
      <c r="E336" s="106" t="n">
        <f aca="false">PRODUCT(C336/D336)</f>
        <v>3.85714285714286</v>
      </c>
      <c r="F336" s="79"/>
      <c r="G336" s="54" t="n">
        <v>335</v>
      </c>
      <c r="H336" s="6" t="s">
        <v>198</v>
      </c>
      <c r="I336" s="1" t="n">
        <v>618</v>
      </c>
      <c r="J336" s="48" t="n">
        <v>209</v>
      </c>
      <c r="K336" s="106" t="n">
        <f aca="false">PRODUCT(I336/J336)</f>
        <v>2.95693779904306</v>
      </c>
      <c r="L336" s="79"/>
    </row>
    <row r="337" customFormat="false" ht="15" hidden="false" customHeight="false" outlineLevel="0" collapsed="false">
      <c r="A337" s="54" t="n">
        <v>336</v>
      </c>
      <c r="B337" s="6" t="s">
        <v>1708</v>
      </c>
      <c r="C337" s="2" t="n">
        <v>432</v>
      </c>
      <c r="D337" s="48" t="n">
        <v>136</v>
      </c>
      <c r="E337" s="106" t="n">
        <f aca="false">PRODUCT(C337/D337)</f>
        <v>3.17647058823529</v>
      </c>
      <c r="F337" s="79"/>
      <c r="G337" s="54" t="n">
        <v>336</v>
      </c>
      <c r="H337" s="6" t="s">
        <v>415</v>
      </c>
      <c r="I337" s="1" t="n">
        <v>523</v>
      </c>
      <c r="J337" s="48" t="n">
        <v>178</v>
      </c>
      <c r="K337" s="106" t="n">
        <f aca="false">PRODUCT(I337/J337)</f>
        <v>2.93820224719101</v>
      </c>
      <c r="L337" s="79"/>
    </row>
    <row r="338" customFormat="false" ht="15" hidden="false" customHeight="false" outlineLevel="0" collapsed="false">
      <c r="A338" s="54" t="n">
        <v>337</v>
      </c>
      <c r="B338" s="6" t="s">
        <v>1776</v>
      </c>
      <c r="C338" s="2" t="n">
        <v>432</v>
      </c>
      <c r="D338" s="48" t="n">
        <v>116</v>
      </c>
      <c r="E338" s="106" t="n">
        <f aca="false">PRODUCT(C338/D338)</f>
        <v>3.72413793103448</v>
      </c>
      <c r="F338" s="79"/>
      <c r="G338" s="54" t="n">
        <v>337</v>
      </c>
      <c r="H338" s="6" t="s">
        <v>1425</v>
      </c>
      <c r="I338" s="1" t="n">
        <v>570</v>
      </c>
      <c r="J338" s="48" t="n">
        <v>194</v>
      </c>
      <c r="K338" s="106" t="n">
        <f aca="false">PRODUCT(I338/J338)</f>
        <v>2.93814432989691</v>
      </c>
      <c r="L338" s="79"/>
    </row>
    <row r="339" customFormat="false" ht="15" hidden="false" customHeight="false" outlineLevel="0" collapsed="false">
      <c r="A339" s="54" t="n">
        <v>338</v>
      </c>
      <c r="B339" s="6" t="s">
        <v>1749</v>
      </c>
      <c r="C339" s="2" t="n">
        <v>431</v>
      </c>
      <c r="D339" s="48" t="n">
        <v>147</v>
      </c>
      <c r="E339" s="106" t="n">
        <f aca="false">PRODUCT(C339/D339)</f>
        <v>2.93197278911565</v>
      </c>
      <c r="F339" s="79"/>
      <c r="G339" s="54" t="n">
        <v>338</v>
      </c>
      <c r="H339" s="6" t="s">
        <v>1990</v>
      </c>
      <c r="I339" s="1" t="n">
        <v>308</v>
      </c>
      <c r="J339" s="48" t="n">
        <v>105</v>
      </c>
      <c r="K339" s="106" t="n">
        <f aca="false">PRODUCT(I339/J339)</f>
        <v>2.93333333333333</v>
      </c>
      <c r="L339" s="79"/>
    </row>
    <row r="340" customFormat="false" ht="15" hidden="false" customHeight="false" outlineLevel="0" collapsed="false">
      <c r="A340" s="54" t="n">
        <v>339</v>
      </c>
      <c r="B340" s="6" t="s">
        <v>1567</v>
      </c>
      <c r="C340" s="2" t="n">
        <v>428</v>
      </c>
      <c r="D340" s="48" t="n">
        <v>136</v>
      </c>
      <c r="E340" s="106" t="n">
        <f aca="false">PRODUCT(C340/D340)</f>
        <v>3.14705882352941</v>
      </c>
      <c r="F340" s="79"/>
      <c r="G340" s="54" t="n">
        <v>339</v>
      </c>
      <c r="H340" s="6" t="s">
        <v>1749</v>
      </c>
      <c r="I340" s="1" t="n">
        <v>431</v>
      </c>
      <c r="J340" s="48" t="n">
        <v>147</v>
      </c>
      <c r="K340" s="106" t="n">
        <f aca="false">PRODUCT(I340/J340)</f>
        <v>2.93197278911565</v>
      </c>
      <c r="L340" s="79"/>
    </row>
    <row r="341" customFormat="false" ht="15" hidden="false" customHeight="false" outlineLevel="0" collapsed="false">
      <c r="A341" s="54" t="n">
        <v>340</v>
      </c>
      <c r="B341" s="6" t="s">
        <v>1306</v>
      </c>
      <c r="C341" s="2" t="n">
        <v>427</v>
      </c>
      <c r="D341" s="48" t="n">
        <v>191</v>
      </c>
      <c r="E341" s="106" t="n">
        <f aca="false">PRODUCT(C341/D341)</f>
        <v>2.23560209424084</v>
      </c>
      <c r="F341" s="79"/>
      <c r="G341" s="54" t="n">
        <v>340</v>
      </c>
      <c r="H341" s="6" t="s">
        <v>1559</v>
      </c>
      <c r="I341" s="1" t="n">
        <v>507</v>
      </c>
      <c r="J341" s="48" t="n">
        <v>173</v>
      </c>
      <c r="K341" s="106" t="n">
        <f aca="false">PRODUCT(I341/J341)</f>
        <v>2.93063583815029</v>
      </c>
      <c r="L341" s="79"/>
    </row>
    <row r="342" customFormat="false" ht="15" hidden="false" customHeight="false" outlineLevel="0" collapsed="false">
      <c r="A342" s="54" t="n">
        <v>341</v>
      </c>
      <c r="B342" s="6" t="s">
        <v>1436</v>
      </c>
      <c r="C342" s="2" t="n">
        <v>427</v>
      </c>
      <c r="D342" s="48" t="n">
        <v>150</v>
      </c>
      <c r="E342" s="106" t="n">
        <f aca="false">PRODUCT(C342/D342)</f>
        <v>2.84666666666667</v>
      </c>
      <c r="F342" s="79"/>
      <c r="G342" s="54" t="n">
        <v>341</v>
      </c>
      <c r="H342" s="6" t="s">
        <v>1442</v>
      </c>
      <c r="I342" s="1" t="n">
        <v>674</v>
      </c>
      <c r="J342" s="48" t="n">
        <v>230</v>
      </c>
      <c r="K342" s="106" t="n">
        <f aca="false">PRODUCT(I342/J342)</f>
        <v>2.9304347826087</v>
      </c>
      <c r="L342" s="79"/>
    </row>
    <row r="343" customFormat="false" ht="15" hidden="false" customHeight="false" outlineLevel="0" collapsed="false">
      <c r="A343" s="54" t="n">
        <v>342</v>
      </c>
      <c r="B343" s="6" t="s">
        <v>1518</v>
      </c>
      <c r="C343" s="2" t="n">
        <v>427</v>
      </c>
      <c r="D343" s="48" t="n">
        <v>136</v>
      </c>
      <c r="E343" s="106" t="n">
        <f aca="false">PRODUCT(C343/D343)</f>
        <v>3.13970588235294</v>
      </c>
      <c r="F343" s="79"/>
      <c r="G343" s="54" t="n">
        <v>342</v>
      </c>
      <c r="H343" s="6" t="s">
        <v>1391</v>
      </c>
      <c r="I343" s="1" t="n">
        <v>504</v>
      </c>
      <c r="J343" s="48" t="n">
        <v>172</v>
      </c>
      <c r="K343" s="106" t="n">
        <f aca="false">PRODUCT(I343/J343)</f>
        <v>2.93023255813953</v>
      </c>
      <c r="L343" s="79"/>
    </row>
    <row r="344" customFormat="false" ht="15" hidden="false" customHeight="false" outlineLevel="0" collapsed="false">
      <c r="A344" s="54" t="n">
        <v>343</v>
      </c>
      <c r="B344" s="6" t="s">
        <v>1570</v>
      </c>
      <c r="C344" s="2" t="n">
        <v>427</v>
      </c>
      <c r="D344" s="48" t="n">
        <v>116</v>
      </c>
      <c r="E344" s="106" t="n">
        <f aca="false">PRODUCT(C344/D344)</f>
        <v>3.68103448275862</v>
      </c>
      <c r="F344" s="79"/>
      <c r="G344" s="54" t="n">
        <v>343</v>
      </c>
      <c r="H344" s="6" t="s">
        <v>1572</v>
      </c>
      <c r="I344" s="1" t="n">
        <v>438</v>
      </c>
      <c r="J344" s="48" t="n">
        <v>150</v>
      </c>
      <c r="K344" s="106" t="n">
        <f aca="false">PRODUCT(I344/J344)</f>
        <v>2.92</v>
      </c>
      <c r="L344" s="79"/>
    </row>
    <row r="345" customFormat="false" ht="15" hidden="false" customHeight="false" outlineLevel="0" collapsed="false">
      <c r="A345" s="54" t="n">
        <v>344</v>
      </c>
      <c r="B345" s="6" t="s">
        <v>1754</v>
      </c>
      <c r="C345" s="2" t="n">
        <v>426</v>
      </c>
      <c r="D345" s="48" t="n">
        <v>125</v>
      </c>
      <c r="E345" s="106" t="n">
        <f aca="false">PRODUCT(C345/D345)</f>
        <v>3.408</v>
      </c>
      <c r="F345" s="79"/>
      <c r="G345" s="54" t="n">
        <v>344</v>
      </c>
      <c r="H345" s="6" t="s">
        <v>1429</v>
      </c>
      <c r="I345" s="1" t="n">
        <v>515</v>
      </c>
      <c r="J345" s="48" t="n">
        <v>177</v>
      </c>
      <c r="K345" s="106" t="n">
        <f aca="false">PRODUCT(I345/J345)</f>
        <v>2.90960451977401</v>
      </c>
      <c r="L345" s="79"/>
    </row>
    <row r="346" customFormat="false" ht="15" hidden="false" customHeight="false" outlineLevel="0" collapsed="false">
      <c r="A346" s="54" t="n">
        <v>345</v>
      </c>
      <c r="B346" s="6" t="s">
        <v>1666</v>
      </c>
      <c r="C346" s="2" t="n">
        <v>425</v>
      </c>
      <c r="D346" s="48" t="n">
        <v>106</v>
      </c>
      <c r="E346" s="106" t="n">
        <f aca="false">PRODUCT(C346/D346)</f>
        <v>4.00943396226415</v>
      </c>
      <c r="F346" s="79"/>
      <c r="G346" s="54" t="n">
        <v>345</v>
      </c>
      <c r="H346" s="6" t="s">
        <v>1328</v>
      </c>
      <c r="I346" s="1" t="n">
        <v>378</v>
      </c>
      <c r="J346" s="48" t="n">
        <v>130</v>
      </c>
      <c r="K346" s="106" t="n">
        <f aca="false">PRODUCT(I346/J346)</f>
        <v>2.90769230769231</v>
      </c>
      <c r="L346" s="79"/>
    </row>
    <row r="347" customFormat="false" ht="15" hidden="false" customHeight="false" outlineLevel="0" collapsed="false">
      <c r="A347" s="54" t="n">
        <v>346</v>
      </c>
      <c r="B347" s="6" t="s">
        <v>1704</v>
      </c>
      <c r="C347" s="2" t="n">
        <v>425</v>
      </c>
      <c r="D347" s="48" t="n">
        <v>151</v>
      </c>
      <c r="E347" s="106" t="n">
        <f aca="false">PRODUCT(C347/D347)</f>
        <v>2.81456953642384</v>
      </c>
      <c r="F347" s="79"/>
      <c r="G347" s="54" t="n">
        <v>346</v>
      </c>
      <c r="H347" s="6" t="s">
        <v>264</v>
      </c>
      <c r="I347" s="1" t="n">
        <v>798</v>
      </c>
      <c r="J347" s="48" t="n">
        <v>275</v>
      </c>
      <c r="K347" s="106" t="n">
        <f aca="false">PRODUCT(I347/J347)</f>
        <v>2.90181818181818</v>
      </c>
      <c r="L347" s="79"/>
    </row>
    <row r="348" customFormat="false" ht="15" hidden="false" customHeight="false" outlineLevel="0" collapsed="false">
      <c r="A348" s="54" t="n">
        <v>347</v>
      </c>
      <c r="B348" s="6" t="s">
        <v>1805</v>
      </c>
      <c r="C348" s="2" t="n">
        <v>424</v>
      </c>
      <c r="D348" s="48" t="n">
        <v>135</v>
      </c>
      <c r="E348" s="106" t="n">
        <f aca="false">PRODUCT(C348/D348)</f>
        <v>3.14074074074074</v>
      </c>
      <c r="F348" s="79"/>
      <c r="G348" s="54" t="n">
        <v>347</v>
      </c>
      <c r="H348" s="6" t="s">
        <v>1561</v>
      </c>
      <c r="I348" s="1" t="n">
        <v>577</v>
      </c>
      <c r="J348" s="48" t="n">
        <v>199</v>
      </c>
      <c r="K348" s="106" t="n">
        <f aca="false">PRODUCT(I348/J348)</f>
        <v>2.89949748743719</v>
      </c>
      <c r="L348" s="79"/>
    </row>
    <row r="349" customFormat="false" ht="15" hidden="false" customHeight="false" outlineLevel="0" collapsed="false">
      <c r="A349" s="54" t="n">
        <v>348</v>
      </c>
      <c r="B349" s="6" t="s">
        <v>1482</v>
      </c>
      <c r="C349" s="2" t="n">
        <v>423</v>
      </c>
      <c r="D349" s="48" t="n">
        <v>166</v>
      </c>
      <c r="E349" s="106" t="n">
        <f aca="false">PRODUCT(C349/D349)</f>
        <v>2.54819277108434</v>
      </c>
      <c r="F349" s="79"/>
      <c r="G349" s="54" t="n">
        <v>348</v>
      </c>
      <c r="H349" s="6" t="s">
        <v>1513</v>
      </c>
      <c r="I349" s="1" t="n">
        <v>495</v>
      </c>
      <c r="J349" s="48" t="n">
        <v>171</v>
      </c>
      <c r="K349" s="106" t="n">
        <f aca="false">PRODUCT(I349/J349)</f>
        <v>2.89473684210526</v>
      </c>
      <c r="L349" s="79"/>
    </row>
    <row r="350" customFormat="false" ht="15" hidden="false" customHeight="false" outlineLevel="0" collapsed="false">
      <c r="A350" s="54" t="n">
        <v>349</v>
      </c>
      <c r="B350" s="6" t="s">
        <v>1540</v>
      </c>
      <c r="C350" s="2" t="n">
        <v>423</v>
      </c>
      <c r="D350" s="48" t="n">
        <v>131</v>
      </c>
      <c r="E350" s="106" t="n">
        <f aca="false">PRODUCT(C350/D350)</f>
        <v>3.22900763358779</v>
      </c>
      <c r="F350" s="79"/>
      <c r="G350" s="54" t="n">
        <v>349</v>
      </c>
      <c r="H350" s="6" t="s">
        <v>1556</v>
      </c>
      <c r="I350" s="1" t="n">
        <v>404</v>
      </c>
      <c r="J350" s="48" t="n">
        <v>140</v>
      </c>
      <c r="K350" s="106" t="n">
        <f aca="false">PRODUCT(I350/J350)</f>
        <v>2.88571428571429</v>
      </c>
      <c r="L350" s="79"/>
    </row>
    <row r="351" customFormat="false" ht="15" hidden="false" customHeight="false" outlineLevel="0" collapsed="false">
      <c r="A351" s="54" t="n">
        <v>350</v>
      </c>
      <c r="B351" s="6" t="s">
        <v>1658</v>
      </c>
      <c r="C351" s="2" t="n">
        <v>422</v>
      </c>
      <c r="D351" s="48" t="n">
        <v>162</v>
      </c>
      <c r="E351" s="106" t="n">
        <f aca="false">PRODUCT(C351/D351)</f>
        <v>2.60493827160494</v>
      </c>
      <c r="F351" s="79"/>
      <c r="G351" s="54" t="n">
        <v>350</v>
      </c>
      <c r="H351" s="6" t="s">
        <v>1625</v>
      </c>
      <c r="I351" s="1" t="n">
        <v>380</v>
      </c>
      <c r="J351" s="48" t="n">
        <v>132</v>
      </c>
      <c r="K351" s="106" t="n">
        <f aca="false">PRODUCT(I351/J351)</f>
        <v>2.87878787878788</v>
      </c>
      <c r="L351" s="79"/>
    </row>
    <row r="352" customFormat="false" ht="15" hidden="false" customHeight="false" outlineLevel="0" collapsed="false">
      <c r="A352" s="54" t="n">
        <v>351</v>
      </c>
      <c r="B352" s="6" t="s">
        <v>1693</v>
      </c>
      <c r="C352" s="2" t="n">
        <v>422</v>
      </c>
      <c r="D352" s="48" t="n">
        <v>188</v>
      </c>
      <c r="E352" s="106" t="n">
        <f aca="false">PRODUCT(C352/D352)</f>
        <v>2.24468085106383</v>
      </c>
      <c r="F352" s="79"/>
      <c r="G352" s="54" t="n">
        <v>351</v>
      </c>
      <c r="H352" s="6" t="s">
        <v>1602</v>
      </c>
      <c r="I352" s="1" t="n">
        <v>567</v>
      </c>
      <c r="J352" s="48" t="n">
        <v>197</v>
      </c>
      <c r="K352" s="106" t="n">
        <f aca="false">PRODUCT(I352/J352)</f>
        <v>2.87817258883249</v>
      </c>
      <c r="L352" s="79"/>
    </row>
    <row r="353" customFormat="false" ht="15" hidden="false" customHeight="false" outlineLevel="0" collapsed="false">
      <c r="A353" s="54" t="n">
        <v>352</v>
      </c>
      <c r="B353" s="6" t="s">
        <v>1767</v>
      </c>
      <c r="C353" s="2" t="n">
        <v>422</v>
      </c>
      <c r="D353" s="48" t="n">
        <v>158</v>
      </c>
      <c r="E353" s="106" t="n">
        <f aca="false">PRODUCT(C353/D353)</f>
        <v>2.67088607594937</v>
      </c>
      <c r="F353" s="79"/>
      <c r="G353" s="54" t="n">
        <v>352</v>
      </c>
      <c r="H353" s="6" t="s">
        <v>249</v>
      </c>
      <c r="I353" s="1" t="n">
        <v>517</v>
      </c>
      <c r="J353" s="48" t="n">
        <v>180</v>
      </c>
      <c r="K353" s="106" t="n">
        <f aca="false">PRODUCT(I353/J353)</f>
        <v>2.87222222222222</v>
      </c>
      <c r="L353" s="79"/>
    </row>
    <row r="354" customFormat="false" ht="15" hidden="false" customHeight="false" outlineLevel="0" collapsed="false">
      <c r="A354" s="54" t="n">
        <v>353</v>
      </c>
      <c r="B354" s="6" t="s">
        <v>1811</v>
      </c>
      <c r="C354" s="2" t="n">
        <v>422</v>
      </c>
      <c r="D354" s="48" t="n">
        <v>115</v>
      </c>
      <c r="E354" s="106" t="n">
        <f aca="false">PRODUCT(C354/D354)</f>
        <v>3.6695652173913</v>
      </c>
      <c r="F354" s="79"/>
      <c r="G354" s="54" t="n">
        <v>353</v>
      </c>
      <c r="H354" s="6" t="s">
        <v>1685</v>
      </c>
      <c r="I354" s="1" t="n">
        <v>412</v>
      </c>
      <c r="J354" s="48" t="n">
        <v>144</v>
      </c>
      <c r="K354" s="106" t="n">
        <f aca="false">PRODUCT(I354/J354)</f>
        <v>2.86111111111111</v>
      </c>
      <c r="L354" s="79"/>
    </row>
    <row r="355" customFormat="false" ht="15" hidden="false" customHeight="false" outlineLevel="0" collapsed="false">
      <c r="A355" s="54" t="n">
        <v>354</v>
      </c>
      <c r="B355" s="6" t="s">
        <v>1521</v>
      </c>
      <c r="C355" s="2" t="n">
        <v>419</v>
      </c>
      <c r="D355" s="48" t="n">
        <v>156</v>
      </c>
      <c r="E355" s="106" t="n">
        <f aca="false">PRODUCT(C355/D355)</f>
        <v>2.68589743589744</v>
      </c>
      <c r="F355" s="79"/>
      <c r="G355" s="54" t="n">
        <v>354</v>
      </c>
      <c r="H355" s="6" t="s">
        <v>575</v>
      </c>
      <c r="I355" s="1" t="n">
        <v>466</v>
      </c>
      <c r="J355" s="48" t="n">
        <v>163</v>
      </c>
      <c r="K355" s="106" t="n">
        <f aca="false">PRODUCT(I355/J355)</f>
        <v>2.85889570552147</v>
      </c>
      <c r="L355" s="79"/>
    </row>
    <row r="356" customFormat="false" ht="15" hidden="false" customHeight="false" outlineLevel="0" collapsed="false">
      <c r="A356" s="54" t="n">
        <v>355</v>
      </c>
      <c r="B356" s="6" t="s">
        <v>1726</v>
      </c>
      <c r="C356" s="2" t="n">
        <v>416</v>
      </c>
      <c r="D356" s="48" t="n">
        <v>116</v>
      </c>
      <c r="E356" s="106" t="n">
        <f aca="false">PRODUCT(C356/D356)</f>
        <v>3.58620689655172</v>
      </c>
      <c r="F356" s="79"/>
      <c r="G356" s="54" t="n">
        <v>355</v>
      </c>
      <c r="H356" s="6" t="s">
        <v>1229</v>
      </c>
      <c r="I356" s="1" t="n">
        <v>599</v>
      </c>
      <c r="J356" s="48" t="n">
        <v>210</v>
      </c>
      <c r="K356" s="106" t="n">
        <f aca="false">PRODUCT(I356/J356)</f>
        <v>2.85238095238095</v>
      </c>
      <c r="L356" s="79"/>
    </row>
    <row r="357" customFormat="false" ht="15" hidden="false" customHeight="false" outlineLevel="0" collapsed="false">
      <c r="A357" s="54" t="n">
        <v>356</v>
      </c>
      <c r="B357" s="6" t="s">
        <v>1274</v>
      </c>
      <c r="C357" s="2" t="n">
        <v>415</v>
      </c>
      <c r="D357" s="48" t="n">
        <v>130</v>
      </c>
      <c r="E357" s="106" t="n">
        <f aca="false">PRODUCT(C357/D357)</f>
        <v>3.19230769230769</v>
      </c>
      <c r="F357" s="79"/>
      <c r="G357" s="54" t="n">
        <v>356</v>
      </c>
      <c r="H357" s="6" t="s">
        <v>493</v>
      </c>
      <c r="I357" s="1" t="n">
        <v>376</v>
      </c>
      <c r="J357" s="48" t="n">
        <v>132</v>
      </c>
      <c r="K357" s="106" t="n">
        <f aca="false">PRODUCT(I357/J357)</f>
        <v>2.84848484848485</v>
      </c>
      <c r="L357" s="79"/>
    </row>
    <row r="358" customFormat="false" ht="15" hidden="false" customHeight="false" outlineLevel="0" collapsed="false">
      <c r="A358" s="54" t="n">
        <v>357</v>
      </c>
      <c r="B358" s="6" t="s">
        <v>364</v>
      </c>
      <c r="C358" s="2" t="n">
        <v>415</v>
      </c>
      <c r="D358" s="48" t="n">
        <v>168</v>
      </c>
      <c r="E358" s="106" t="n">
        <f aca="false">PRODUCT(C358/D358)</f>
        <v>2.4702380952381</v>
      </c>
      <c r="F358" s="79"/>
      <c r="G358" s="54" t="n">
        <v>357</v>
      </c>
      <c r="H358" s="6" t="s">
        <v>1490</v>
      </c>
      <c r="I358" s="1" t="n">
        <v>484</v>
      </c>
      <c r="J358" s="48" t="n">
        <v>170</v>
      </c>
      <c r="K358" s="106" t="n">
        <f aca="false">PRODUCT(I358/J358)</f>
        <v>2.84705882352941</v>
      </c>
      <c r="L358" s="79"/>
    </row>
    <row r="359" customFormat="false" ht="15" hidden="false" customHeight="false" outlineLevel="0" collapsed="false">
      <c r="A359" s="54" t="n">
        <v>358</v>
      </c>
      <c r="B359" s="6" t="s">
        <v>175</v>
      </c>
      <c r="C359" s="2" t="n">
        <v>415</v>
      </c>
      <c r="D359" s="48" t="n">
        <v>135</v>
      </c>
      <c r="E359" s="106" t="n">
        <f aca="false">PRODUCT(C359/D359)</f>
        <v>3.07407407407407</v>
      </c>
      <c r="F359" s="79"/>
      <c r="G359" s="54" t="n">
        <v>358</v>
      </c>
      <c r="H359" s="6" t="s">
        <v>1436</v>
      </c>
      <c r="I359" s="1" t="n">
        <v>427</v>
      </c>
      <c r="J359" s="48" t="n">
        <v>150</v>
      </c>
      <c r="K359" s="106" t="n">
        <f aca="false">PRODUCT(I359/J359)</f>
        <v>2.84666666666667</v>
      </c>
      <c r="L359" s="79"/>
    </row>
    <row r="360" customFormat="false" ht="15" hidden="false" customHeight="false" outlineLevel="0" collapsed="false">
      <c r="A360" s="54" t="n">
        <v>359</v>
      </c>
      <c r="B360" s="6" t="s">
        <v>1796</v>
      </c>
      <c r="C360" s="2" t="n">
        <v>414</v>
      </c>
      <c r="D360" s="48" t="n">
        <v>124</v>
      </c>
      <c r="E360" s="106" t="n">
        <f aca="false">PRODUCT(C360/D360)</f>
        <v>3.33870967741936</v>
      </c>
      <c r="F360" s="79"/>
      <c r="G360" s="54" t="n">
        <v>359</v>
      </c>
      <c r="H360" s="6" t="s">
        <v>2081</v>
      </c>
      <c r="I360" s="1" t="n">
        <v>310</v>
      </c>
      <c r="J360" s="48" t="n">
        <v>109</v>
      </c>
      <c r="K360" s="106" t="n">
        <f aca="false">PRODUCT(I360/J360)</f>
        <v>2.84403669724771</v>
      </c>
      <c r="L360" s="79"/>
    </row>
    <row r="361" customFormat="false" ht="15" hidden="false" customHeight="false" outlineLevel="0" collapsed="false">
      <c r="A361" s="54" t="n">
        <v>360</v>
      </c>
      <c r="B361" s="6" t="s">
        <v>1685</v>
      </c>
      <c r="C361" s="2" t="n">
        <v>412</v>
      </c>
      <c r="D361" s="48" t="n">
        <v>144</v>
      </c>
      <c r="E361" s="106" t="n">
        <f aca="false">PRODUCT(C361/D361)</f>
        <v>2.86111111111111</v>
      </c>
      <c r="F361" s="79"/>
      <c r="G361" s="54" t="n">
        <v>360</v>
      </c>
      <c r="H361" s="6" t="s">
        <v>1883</v>
      </c>
      <c r="I361" s="1" t="n">
        <v>311</v>
      </c>
      <c r="J361" s="48" t="n">
        <v>110</v>
      </c>
      <c r="K361" s="106" t="n">
        <f aca="false">PRODUCT(I361/J361)</f>
        <v>2.82727272727273</v>
      </c>
      <c r="L361" s="79"/>
    </row>
    <row r="362" customFormat="false" ht="15" hidden="false" customHeight="false" outlineLevel="0" collapsed="false">
      <c r="A362" s="54" t="n">
        <v>361</v>
      </c>
      <c r="B362" s="56" t="s">
        <v>548</v>
      </c>
      <c r="C362" s="2" t="n">
        <v>412</v>
      </c>
      <c r="D362" s="48" t="n">
        <v>96</v>
      </c>
      <c r="E362" s="106" t="n">
        <f aca="false">PRODUCT(C362/D362)</f>
        <v>4.29166666666667</v>
      </c>
      <c r="F362" s="79"/>
      <c r="G362" s="54" t="n">
        <v>361</v>
      </c>
      <c r="H362" s="6" t="s">
        <v>1284</v>
      </c>
      <c r="I362" s="1" t="n">
        <v>432</v>
      </c>
      <c r="J362" s="48" t="n">
        <v>153</v>
      </c>
      <c r="K362" s="106" t="n">
        <f aca="false">PRODUCT(I362/J362)</f>
        <v>2.82352941176471</v>
      </c>
      <c r="L362" s="79"/>
    </row>
    <row r="363" customFormat="false" ht="15" hidden="false" customHeight="false" outlineLevel="0" collapsed="false">
      <c r="A363" s="54" t="n">
        <v>362</v>
      </c>
      <c r="B363" s="6" t="s">
        <v>408</v>
      </c>
      <c r="C363" s="2" t="n">
        <v>407</v>
      </c>
      <c r="D363" s="48" t="n">
        <v>134</v>
      </c>
      <c r="E363" s="106" t="n">
        <f aca="false">PRODUCT(C363/D363)</f>
        <v>3.03731343283582</v>
      </c>
      <c r="F363" s="79"/>
      <c r="G363" s="54" t="n">
        <v>362</v>
      </c>
      <c r="H363" s="6" t="s">
        <v>2037</v>
      </c>
      <c r="I363" s="1" t="n">
        <v>319</v>
      </c>
      <c r="J363" s="48" t="n">
        <v>113</v>
      </c>
      <c r="K363" s="106" t="n">
        <f aca="false">PRODUCT(I363/J363)</f>
        <v>2.82300884955752</v>
      </c>
      <c r="L363" s="79"/>
    </row>
    <row r="364" customFormat="false" ht="15" hidden="false" customHeight="false" outlineLevel="0" collapsed="false">
      <c r="A364" s="54" t="n">
        <v>363</v>
      </c>
      <c r="B364" s="6" t="s">
        <v>1586</v>
      </c>
      <c r="C364" s="2" t="n">
        <v>407</v>
      </c>
      <c r="D364" s="48" t="n">
        <v>158</v>
      </c>
      <c r="E364" s="106" t="n">
        <f aca="false">PRODUCT(C364/D364)</f>
        <v>2.57594936708861</v>
      </c>
      <c r="F364" s="79"/>
      <c r="G364" s="54" t="n">
        <v>363</v>
      </c>
      <c r="H364" s="6" t="s">
        <v>1661</v>
      </c>
      <c r="I364" s="1" t="n">
        <v>380</v>
      </c>
      <c r="J364" s="48" t="n">
        <v>135</v>
      </c>
      <c r="K364" s="106" t="n">
        <f aca="false">PRODUCT(I364/J364)</f>
        <v>2.81481481481482</v>
      </c>
      <c r="L364" s="79"/>
    </row>
    <row r="365" customFormat="false" ht="15" hidden="false" customHeight="false" outlineLevel="0" collapsed="false">
      <c r="A365" s="54" t="n">
        <v>364</v>
      </c>
      <c r="B365" s="6" t="s">
        <v>1556</v>
      </c>
      <c r="C365" s="2" t="n">
        <v>404</v>
      </c>
      <c r="D365" s="48" t="n">
        <v>140</v>
      </c>
      <c r="E365" s="106" t="n">
        <f aca="false">PRODUCT(C365/D365)</f>
        <v>2.88571428571429</v>
      </c>
      <c r="F365" s="79"/>
      <c r="G365" s="54" t="n">
        <v>364</v>
      </c>
      <c r="H365" s="6" t="s">
        <v>1704</v>
      </c>
      <c r="I365" s="1" t="n">
        <v>425</v>
      </c>
      <c r="J365" s="48" t="n">
        <v>151</v>
      </c>
      <c r="K365" s="106" t="n">
        <f aca="false">PRODUCT(I365/J365)</f>
        <v>2.81456953642384</v>
      </c>
      <c r="L365" s="79"/>
    </row>
    <row r="366" customFormat="false" ht="15" hidden="false" customHeight="false" outlineLevel="0" collapsed="false">
      <c r="A366" s="54" t="n">
        <v>365</v>
      </c>
      <c r="B366" s="6" t="s">
        <v>478</v>
      </c>
      <c r="C366" s="2" t="n">
        <v>404</v>
      </c>
      <c r="D366" s="48" t="n">
        <v>147</v>
      </c>
      <c r="E366" s="106" t="n">
        <f aca="false">PRODUCT(C366/D366)</f>
        <v>2.74829931972789</v>
      </c>
      <c r="F366" s="79"/>
      <c r="G366" s="54" t="n">
        <v>365</v>
      </c>
      <c r="H366" s="6" t="s">
        <v>1731</v>
      </c>
      <c r="I366" s="1" t="n">
        <v>345</v>
      </c>
      <c r="J366" s="48" t="n">
        <v>123</v>
      </c>
      <c r="K366" s="106" t="n">
        <f aca="false">PRODUCT(I366/J366)</f>
        <v>2.80487804878049</v>
      </c>
      <c r="L366" s="79"/>
    </row>
    <row r="367" customFormat="false" ht="15" hidden="false" customHeight="false" outlineLevel="0" collapsed="false">
      <c r="A367" s="54" t="n">
        <v>366</v>
      </c>
      <c r="B367" s="6" t="s">
        <v>1630</v>
      </c>
      <c r="C367" s="2" t="n">
        <v>404</v>
      </c>
      <c r="D367" s="48" t="n">
        <v>132</v>
      </c>
      <c r="E367" s="106" t="n">
        <f aca="false">PRODUCT(C367/D367)</f>
        <v>3.06060606060606</v>
      </c>
      <c r="F367" s="79"/>
      <c r="G367" s="54" t="n">
        <v>366</v>
      </c>
      <c r="H367" s="6" t="s">
        <v>76</v>
      </c>
      <c r="I367" s="1" t="n">
        <v>389</v>
      </c>
      <c r="J367" s="48" t="n">
        <v>139</v>
      </c>
      <c r="K367" s="106" t="n">
        <f aca="false">PRODUCT(I367/J367)</f>
        <v>2.79856115107914</v>
      </c>
      <c r="L367" s="79"/>
    </row>
    <row r="368" customFormat="false" ht="15" hidden="false" customHeight="false" outlineLevel="0" collapsed="false">
      <c r="A368" s="54" t="n">
        <v>367</v>
      </c>
      <c r="B368" s="6" t="s">
        <v>1126</v>
      </c>
      <c r="C368" s="2" t="n">
        <v>400</v>
      </c>
      <c r="D368" s="48" t="n">
        <v>160</v>
      </c>
      <c r="E368" s="106" t="n">
        <f aca="false">PRODUCT(C368/D368)</f>
        <v>2.5</v>
      </c>
      <c r="F368" s="79"/>
      <c r="G368" s="54" t="n">
        <v>367</v>
      </c>
      <c r="H368" s="6" t="s">
        <v>386</v>
      </c>
      <c r="I368" s="1" t="n">
        <v>443</v>
      </c>
      <c r="J368" s="48" t="n">
        <v>159</v>
      </c>
      <c r="K368" s="106" t="n">
        <f aca="false">PRODUCT(I368/J368)</f>
        <v>2.78616352201258</v>
      </c>
      <c r="L368" s="79"/>
    </row>
    <row r="369" customFormat="false" ht="15" hidden="false" customHeight="false" outlineLevel="0" collapsed="false">
      <c r="A369" s="54" t="n">
        <v>368</v>
      </c>
      <c r="B369" s="6" t="s">
        <v>70</v>
      </c>
      <c r="C369" s="2" t="n">
        <v>400</v>
      </c>
      <c r="D369" s="48" t="n">
        <v>116</v>
      </c>
      <c r="E369" s="106" t="n">
        <f aca="false">PRODUCT(C369/D369)</f>
        <v>3.44827586206897</v>
      </c>
      <c r="F369" s="79"/>
      <c r="G369" s="54" t="n">
        <v>368</v>
      </c>
      <c r="H369" s="6" t="s">
        <v>1904</v>
      </c>
      <c r="I369" s="1" t="n">
        <v>314</v>
      </c>
      <c r="J369" s="48" t="n">
        <v>113</v>
      </c>
      <c r="K369" s="106" t="n">
        <f aca="false">PRODUCT(I369/J369)</f>
        <v>2.7787610619469</v>
      </c>
      <c r="L369" s="79"/>
    </row>
    <row r="370" customFormat="false" ht="15" hidden="false" customHeight="false" outlineLevel="0" collapsed="false">
      <c r="A370" s="54" t="n">
        <v>369</v>
      </c>
      <c r="B370" s="6" t="s">
        <v>1386</v>
      </c>
      <c r="C370" s="2" t="n">
        <v>399</v>
      </c>
      <c r="D370" s="48" t="n">
        <v>69</v>
      </c>
      <c r="E370" s="106" t="n">
        <f aca="false">PRODUCT(C370/D370)</f>
        <v>5.78260869565217</v>
      </c>
      <c r="F370" s="79"/>
      <c r="G370" s="54" t="n">
        <v>369</v>
      </c>
      <c r="H370" s="6" t="s">
        <v>1728</v>
      </c>
      <c r="I370" s="1" t="n">
        <v>510</v>
      </c>
      <c r="J370" s="48" t="n">
        <v>184</v>
      </c>
      <c r="K370" s="106" t="n">
        <f aca="false">PRODUCT(I370/J370)</f>
        <v>2.77173913043478</v>
      </c>
      <c r="L370" s="79"/>
    </row>
    <row r="371" customFormat="false" ht="15" hidden="false" customHeight="false" outlineLevel="0" collapsed="false">
      <c r="A371" s="54" t="n">
        <v>370</v>
      </c>
      <c r="B371" s="6" t="s">
        <v>1515</v>
      </c>
      <c r="C371" s="2" t="n">
        <v>398</v>
      </c>
      <c r="D371" s="48" t="n">
        <v>131</v>
      </c>
      <c r="E371" s="106" t="n">
        <f aca="false">PRODUCT(C371/D371)</f>
        <v>3.0381679389313</v>
      </c>
      <c r="F371" s="79"/>
      <c r="G371" s="54" t="n">
        <v>370</v>
      </c>
      <c r="H371" s="6" t="s">
        <v>328</v>
      </c>
      <c r="I371" s="1" t="n">
        <v>734</v>
      </c>
      <c r="J371" s="48" t="n">
        <v>265</v>
      </c>
      <c r="K371" s="106" t="n">
        <f aca="false">PRODUCT(I371/J371)</f>
        <v>2.76981132075472</v>
      </c>
      <c r="L371" s="79"/>
    </row>
    <row r="372" customFormat="false" ht="15" hidden="false" customHeight="false" outlineLevel="0" collapsed="false">
      <c r="A372" s="54" t="n">
        <v>371</v>
      </c>
      <c r="B372" s="6" t="s">
        <v>578</v>
      </c>
      <c r="C372" s="2" t="n">
        <v>396</v>
      </c>
      <c r="D372" s="48" t="n">
        <v>96</v>
      </c>
      <c r="E372" s="106" t="n">
        <f aca="false">PRODUCT(C372/D372)</f>
        <v>4.125</v>
      </c>
      <c r="F372" s="79"/>
      <c r="G372" s="54" t="n">
        <v>371</v>
      </c>
      <c r="H372" s="6" t="s">
        <v>478</v>
      </c>
      <c r="I372" s="1" t="n">
        <v>404</v>
      </c>
      <c r="J372" s="48" t="n">
        <v>147</v>
      </c>
      <c r="K372" s="106" t="n">
        <f aca="false">PRODUCT(I372/J372)</f>
        <v>2.74829931972789</v>
      </c>
      <c r="L372" s="79"/>
    </row>
    <row r="373" customFormat="false" ht="15" hidden="false" customHeight="false" outlineLevel="0" collapsed="false">
      <c r="A373" s="54" t="n">
        <v>372</v>
      </c>
      <c r="B373" s="6" t="s">
        <v>1848</v>
      </c>
      <c r="C373" s="2" t="n">
        <v>395</v>
      </c>
      <c r="D373" s="48" t="n">
        <v>124</v>
      </c>
      <c r="E373" s="106" t="n">
        <f aca="false">PRODUCT(C373/D373)</f>
        <v>3.18548387096774</v>
      </c>
      <c r="F373" s="79"/>
      <c r="G373" s="54" t="n">
        <v>372</v>
      </c>
      <c r="H373" s="6" t="s">
        <v>2156</v>
      </c>
      <c r="I373" s="1" t="n">
        <v>284</v>
      </c>
      <c r="J373" s="48" t="n">
        <v>104</v>
      </c>
      <c r="K373" s="106" t="n">
        <f aca="false">PRODUCT(I373/J373)</f>
        <v>2.73076923076923</v>
      </c>
      <c r="L373" s="79"/>
    </row>
    <row r="374" customFormat="false" ht="15" hidden="false" customHeight="false" outlineLevel="0" collapsed="false">
      <c r="A374" s="54" t="n">
        <v>373</v>
      </c>
      <c r="B374" s="6" t="s">
        <v>1992</v>
      </c>
      <c r="C374" s="2" t="n">
        <v>395</v>
      </c>
      <c r="D374" s="48" t="n">
        <v>88</v>
      </c>
      <c r="E374" s="106" t="n">
        <f aca="false">PRODUCT(C374/D374)</f>
        <v>4.48863636363636</v>
      </c>
      <c r="F374" s="79"/>
      <c r="G374" s="54" t="n">
        <v>373</v>
      </c>
      <c r="H374" s="6" t="s">
        <v>1354</v>
      </c>
      <c r="I374" s="1" t="n">
        <v>321</v>
      </c>
      <c r="J374" s="48" t="n">
        <v>118</v>
      </c>
      <c r="K374" s="106" t="n">
        <f aca="false">PRODUCT(I374/J374)</f>
        <v>2.72033898305085</v>
      </c>
      <c r="L374" s="79"/>
    </row>
    <row r="375" customFormat="false" ht="15" hidden="false" customHeight="false" outlineLevel="0" collapsed="false">
      <c r="A375" s="54" t="n">
        <v>374</v>
      </c>
      <c r="B375" s="6" t="s">
        <v>1035</v>
      </c>
      <c r="C375" s="2" t="n">
        <v>394</v>
      </c>
      <c r="D375" s="48" t="n">
        <v>166</v>
      </c>
      <c r="E375" s="106" t="n">
        <f aca="false">PRODUCT(C375/D375)</f>
        <v>2.37349397590361</v>
      </c>
      <c r="F375" s="79"/>
      <c r="G375" s="54" t="n">
        <v>374</v>
      </c>
      <c r="H375" s="6" t="s">
        <v>233</v>
      </c>
      <c r="I375" s="1" t="n">
        <v>713</v>
      </c>
      <c r="J375" s="48" t="n">
        <v>263</v>
      </c>
      <c r="K375" s="106" t="n">
        <f aca="false">PRODUCT(I375/J375)</f>
        <v>2.71102661596958</v>
      </c>
      <c r="L375" s="79"/>
    </row>
    <row r="376" customFormat="false" ht="15" hidden="false" customHeight="false" outlineLevel="0" collapsed="false">
      <c r="A376" s="54" t="n">
        <v>375</v>
      </c>
      <c r="B376" s="6" t="s">
        <v>1408</v>
      </c>
      <c r="C376" s="2" t="n">
        <v>393</v>
      </c>
      <c r="D376" s="48" t="n">
        <v>106</v>
      </c>
      <c r="E376" s="106" t="n">
        <f aca="false">PRODUCT(C376/D376)</f>
        <v>3.70754716981132</v>
      </c>
      <c r="F376" s="79"/>
      <c r="G376" s="54" t="n">
        <v>375</v>
      </c>
      <c r="H376" s="6" t="s">
        <v>313</v>
      </c>
      <c r="I376" s="1" t="n">
        <v>332</v>
      </c>
      <c r="J376" s="48" t="n">
        <v>123</v>
      </c>
      <c r="K376" s="106" t="n">
        <f aca="false">PRODUCT(I376/J376)</f>
        <v>2.69918699186992</v>
      </c>
      <c r="L376" s="79"/>
    </row>
    <row r="377" customFormat="false" ht="15" hidden="false" customHeight="false" outlineLevel="0" collapsed="false">
      <c r="A377" s="54" t="n">
        <v>376</v>
      </c>
      <c r="B377" s="6" t="s">
        <v>1643</v>
      </c>
      <c r="C377" s="2" t="n">
        <v>393</v>
      </c>
      <c r="D377" s="48" t="n">
        <v>122</v>
      </c>
      <c r="E377" s="106" t="n">
        <f aca="false">PRODUCT(C377/D377)</f>
        <v>3.22131147540984</v>
      </c>
      <c r="F377" s="79"/>
      <c r="G377" s="54" t="n">
        <v>376</v>
      </c>
      <c r="H377" s="6" t="s">
        <v>1963</v>
      </c>
      <c r="I377" s="1" t="n">
        <v>317</v>
      </c>
      <c r="J377" s="48" t="n">
        <v>118</v>
      </c>
      <c r="K377" s="106" t="n">
        <f aca="false">PRODUCT(I377/J377)</f>
        <v>2.6864406779661</v>
      </c>
      <c r="L377" s="79"/>
    </row>
    <row r="378" customFormat="false" ht="15" hidden="false" customHeight="false" outlineLevel="0" collapsed="false">
      <c r="A378" s="54" t="n">
        <v>377</v>
      </c>
      <c r="B378" s="6" t="s">
        <v>1670</v>
      </c>
      <c r="C378" s="2" t="n">
        <v>393</v>
      </c>
      <c r="D378" s="48" t="n">
        <v>81</v>
      </c>
      <c r="E378" s="106" t="n">
        <f aca="false">PRODUCT(C378/D378)</f>
        <v>4.85185185185185</v>
      </c>
      <c r="F378" s="79"/>
      <c r="G378" s="54" t="n">
        <v>377</v>
      </c>
      <c r="H378" s="6" t="s">
        <v>1521</v>
      </c>
      <c r="I378" s="1" t="n">
        <v>419</v>
      </c>
      <c r="J378" s="48" t="n">
        <v>156</v>
      </c>
      <c r="K378" s="106" t="n">
        <f aca="false">PRODUCT(I378/J378)</f>
        <v>2.68589743589744</v>
      </c>
      <c r="L378" s="79"/>
    </row>
    <row r="379" customFormat="false" ht="15" hidden="false" customHeight="false" outlineLevel="0" collapsed="false">
      <c r="A379" s="54" t="n">
        <v>378</v>
      </c>
      <c r="B379" s="6" t="s">
        <v>253</v>
      </c>
      <c r="C379" s="2" t="n">
        <v>392</v>
      </c>
      <c r="D379" s="48" t="n">
        <v>92</v>
      </c>
      <c r="E379" s="106" t="n">
        <f aca="false">PRODUCT(C379/D379)</f>
        <v>4.26086956521739</v>
      </c>
      <c r="F379" s="79"/>
      <c r="G379" s="54" t="n">
        <v>378</v>
      </c>
      <c r="H379" s="6" t="s">
        <v>1517</v>
      </c>
      <c r="I379" s="1" t="n">
        <v>478</v>
      </c>
      <c r="J379" s="48" t="n">
        <v>178</v>
      </c>
      <c r="K379" s="106" t="n">
        <f aca="false">PRODUCT(I379/J379)</f>
        <v>2.68539325842697</v>
      </c>
      <c r="L379" s="79"/>
    </row>
    <row r="380" customFormat="false" ht="15" hidden="false" customHeight="false" outlineLevel="0" collapsed="false">
      <c r="A380" s="54" t="n">
        <v>379</v>
      </c>
      <c r="B380" s="6" t="s">
        <v>76</v>
      </c>
      <c r="C380" s="2" t="n">
        <v>389</v>
      </c>
      <c r="D380" s="48" t="n">
        <v>139</v>
      </c>
      <c r="E380" s="106" t="n">
        <f aca="false">PRODUCT(C380/D380)</f>
        <v>2.79856115107914</v>
      </c>
      <c r="F380" s="79"/>
      <c r="G380" s="54" t="n">
        <v>379</v>
      </c>
      <c r="H380" s="6" t="s">
        <v>2134</v>
      </c>
      <c r="I380" s="1" t="n">
        <v>290</v>
      </c>
      <c r="J380" s="48" t="n">
        <v>108</v>
      </c>
      <c r="K380" s="106" t="n">
        <f aca="false">PRODUCT(I380/J380)</f>
        <v>2.68518518518519</v>
      </c>
      <c r="L380" s="79"/>
    </row>
    <row r="381" customFormat="false" ht="15" hidden="false" customHeight="false" outlineLevel="0" collapsed="false">
      <c r="A381" s="54" t="n">
        <v>380</v>
      </c>
      <c r="B381" s="6" t="s">
        <v>1610</v>
      </c>
      <c r="C381" s="2" t="n">
        <v>387</v>
      </c>
      <c r="D381" s="48" t="n">
        <v>108</v>
      </c>
      <c r="E381" s="106" t="n">
        <f aca="false">PRODUCT(C381/D381)</f>
        <v>3.58333333333333</v>
      </c>
      <c r="F381" s="79"/>
      <c r="G381" s="54" t="n">
        <v>380</v>
      </c>
      <c r="H381" s="6" t="s">
        <v>1767</v>
      </c>
      <c r="I381" s="1" t="n">
        <v>422</v>
      </c>
      <c r="J381" s="48" t="n">
        <v>158</v>
      </c>
      <c r="K381" s="106" t="n">
        <f aca="false">PRODUCT(I381/J381)</f>
        <v>2.67088607594937</v>
      </c>
      <c r="L381" s="79"/>
    </row>
    <row r="382" customFormat="false" ht="15" hidden="false" customHeight="false" outlineLevel="0" collapsed="false">
      <c r="A382" s="54" t="n">
        <v>381</v>
      </c>
      <c r="B382" s="6" t="s">
        <v>1868</v>
      </c>
      <c r="C382" s="2" t="n">
        <v>387</v>
      </c>
      <c r="D382" s="48" t="n">
        <v>146</v>
      </c>
      <c r="E382" s="106" t="n">
        <f aca="false">PRODUCT(C382/D382)</f>
        <v>2.65068493150685</v>
      </c>
      <c r="F382" s="79"/>
      <c r="G382" s="54" t="n">
        <v>381</v>
      </c>
      <c r="H382" s="6" t="s">
        <v>485</v>
      </c>
      <c r="I382" s="1" t="n">
        <v>327</v>
      </c>
      <c r="J382" s="48" t="n">
        <v>123</v>
      </c>
      <c r="K382" s="106" t="n">
        <f aca="false">PRODUCT(I382/J382)</f>
        <v>2.65853658536585</v>
      </c>
      <c r="L382" s="79"/>
    </row>
    <row r="383" customFormat="false" ht="15" hidden="false" customHeight="false" outlineLevel="0" collapsed="false">
      <c r="A383" s="54" t="n">
        <v>382</v>
      </c>
      <c r="B383" s="6" t="s">
        <v>1224</v>
      </c>
      <c r="C383" s="2" t="n">
        <v>386</v>
      </c>
      <c r="D383" s="48" t="n">
        <v>125</v>
      </c>
      <c r="E383" s="106" t="n">
        <f aca="false">PRODUCT(C383/D383)</f>
        <v>3.088</v>
      </c>
      <c r="F383" s="79"/>
      <c r="G383" s="54" t="n">
        <v>382</v>
      </c>
      <c r="H383" s="6" t="s">
        <v>370</v>
      </c>
      <c r="I383" s="1" t="n">
        <v>550</v>
      </c>
      <c r="J383" s="48" t="n">
        <v>207</v>
      </c>
      <c r="K383" s="106" t="n">
        <f aca="false">PRODUCT(I383/J383)</f>
        <v>2.65700483091787</v>
      </c>
      <c r="L383" s="79"/>
    </row>
    <row r="384" customFormat="false" ht="15" hidden="false" customHeight="false" outlineLevel="0" collapsed="false">
      <c r="A384" s="54" t="n">
        <v>383</v>
      </c>
      <c r="B384" s="6" t="s">
        <v>1866</v>
      </c>
      <c r="C384" s="2" t="n">
        <v>383</v>
      </c>
      <c r="D384" s="48" t="n">
        <v>156</v>
      </c>
      <c r="E384" s="106" t="n">
        <f aca="false">PRODUCT(C384/D384)</f>
        <v>2.45512820512821</v>
      </c>
      <c r="F384" s="79"/>
      <c r="G384" s="54" t="n">
        <v>383</v>
      </c>
      <c r="H384" s="6" t="s">
        <v>225</v>
      </c>
      <c r="I384" s="1" t="n">
        <v>510</v>
      </c>
      <c r="J384" s="48" t="n">
        <v>192</v>
      </c>
      <c r="K384" s="106" t="n">
        <f aca="false">PRODUCT(I384/J384)</f>
        <v>2.65625</v>
      </c>
      <c r="L384" s="79"/>
    </row>
    <row r="385" customFormat="false" ht="15" hidden="false" customHeight="false" outlineLevel="0" collapsed="false">
      <c r="A385" s="54" t="n">
        <v>384</v>
      </c>
      <c r="B385" s="6" t="s">
        <v>1906</v>
      </c>
      <c r="C385" s="2" t="n">
        <v>382</v>
      </c>
      <c r="D385" s="48" t="n">
        <v>91</v>
      </c>
      <c r="E385" s="106" t="n">
        <f aca="false">PRODUCT(C385/D385)</f>
        <v>4.1978021978022</v>
      </c>
      <c r="F385" s="79"/>
      <c r="G385" s="54" t="n">
        <v>384</v>
      </c>
      <c r="H385" s="6" t="s">
        <v>1868</v>
      </c>
      <c r="I385" s="1" t="n">
        <v>387</v>
      </c>
      <c r="J385" s="48" t="n">
        <v>146</v>
      </c>
      <c r="K385" s="106" t="n">
        <f aca="false">PRODUCT(I385/J385)</f>
        <v>2.65068493150685</v>
      </c>
      <c r="L385" s="79"/>
    </row>
    <row r="386" customFormat="false" ht="15" hidden="false" customHeight="false" outlineLevel="0" collapsed="false">
      <c r="A386" s="54" t="n">
        <v>385</v>
      </c>
      <c r="B386" s="6" t="s">
        <v>1618</v>
      </c>
      <c r="C386" s="2" t="n">
        <v>380</v>
      </c>
      <c r="D386" s="48" t="n">
        <v>88</v>
      </c>
      <c r="E386" s="106" t="n">
        <f aca="false">PRODUCT(C386/D386)</f>
        <v>4.31818181818182</v>
      </c>
      <c r="F386" s="79"/>
      <c r="G386" s="54" t="n">
        <v>385</v>
      </c>
      <c r="H386" s="6" t="s">
        <v>1036</v>
      </c>
      <c r="I386" s="1" t="n">
        <v>587</v>
      </c>
      <c r="J386" s="48" t="n">
        <v>222</v>
      </c>
      <c r="K386" s="106" t="n">
        <f aca="false">PRODUCT(I386/J386)</f>
        <v>2.64414414414414</v>
      </c>
      <c r="L386" s="79"/>
    </row>
    <row r="387" customFormat="false" ht="15" hidden="false" customHeight="false" outlineLevel="0" collapsed="false">
      <c r="A387" s="54" t="n">
        <v>386</v>
      </c>
      <c r="B387" s="6" t="s">
        <v>1625</v>
      </c>
      <c r="C387" s="2" t="n">
        <v>380</v>
      </c>
      <c r="D387" s="48" t="n">
        <v>132</v>
      </c>
      <c r="E387" s="106" t="n">
        <f aca="false">PRODUCT(C387/D387)</f>
        <v>2.87878787878788</v>
      </c>
      <c r="F387" s="79"/>
      <c r="G387" s="54" t="n">
        <v>386</v>
      </c>
      <c r="H387" s="6" t="s">
        <v>1922</v>
      </c>
      <c r="I387" s="1" t="n">
        <v>269</v>
      </c>
      <c r="J387" s="48" t="n">
        <v>102</v>
      </c>
      <c r="K387" s="106" t="n">
        <f aca="false">PRODUCT(I387/J387)</f>
        <v>2.63725490196078</v>
      </c>
      <c r="L387" s="79"/>
    </row>
    <row r="388" customFormat="false" ht="15" hidden="false" customHeight="false" outlineLevel="0" collapsed="false">
      <c r="A388" s="54" t="n">
        <v>387</v>
      </c>
      <c r="B388" s="6" t="s">
        <v>1661</v>
      </c>
      <c r="C388" s="2" t="n">
        <v>380</v>
      </c>
      <c r="D388" s="48" t="n">
        <v>135</v>
      </c>
      <c r="E388" s="106" t="n">
        <f aca="false">PRODUCT(C388/D388)</f>
        <v>2.81481481481482</v>
      </c>
      <c r="F388" s="79"/>
      <c r="G388" s="54" t="n">
        <v>387</v>
      </c>
      <c r="H388" s="6" t="s">
        <v>1930</v>
      </c>
      <c r="I388" s="1" t="n">
        <v>340</v>
      </c>
      <c r="J388" s="48" t="n">
        <v>129</v>
      </c>
      <c r="K388" s="106" t="n">
        <f aca="false">PRODUCT(I388/J388)</f>
        <v>2.63565891472868</v>
      </c>
      <c r="L388" s="79"/>
    </row>
    <row r="389" customFormat="false" ht="15" hidden="false" customHeight="false" outlineLevel="0" collapsed="false">
      <c r="A389" s="54" t="n">
        <v>388</v>
      </c>
      <c r="B389" s="6" t="s">
        <v>1846</v>
      </c>
      <c r="C389" s="2" t="n">
        <v>379</v>
      </c>
      <c r="D389" s="48" t="n">
        <v>157</v>
      </c>
      <c r="E389" s="106" t="n">
        <f aca="false">PRODUCT(C389/D389)</f>
        <v>2.4140127388535</v>
      </c>
      <c r="F389" s="79"/>
      <c r="G389" s="54" t="n">
        <v>388</v>
      </c>
      <c r="H389" s="6" t="s">
        <v>1456</v>
      </c>
      <c r="I389" s="1" t="n">
        <v>448</v>
      </c>
      <c r="J389" s="48" t="n">
        <v>170</v>
      </c>
      <c r="K389" s="106" t="n">
        <f aca="false">PRODUCT(I389/J389)</f>
        <v>2.63529411764706</v>
      </c>
      <c r="L389" s="79"/>
    </row>
    <row r="390" customFormat="false" ht="15" hidden="false" customHeight="false" outlineLevel="0" collapsed="false">
      <c r="A390" s="54" t="n">
        <v>389</v>
      </c>
      <c r="B390" s="6" t="s">
        <v>1328</v>
      </c>
      <c r="C390" s="2" t="n">
        <v>378</v>
      </c>
      <c r="D390" s="48" t="n">
        <v>130</v>
      </c>
      <c r="E390" s="106" t="n">
        <f aca="false">PRODUCT(C390/D390)</f>
        <v>2.90769230769231</v>
      </c>
      <c r="F390" s="79"/>
      <c r="G390" s="54" t="n">
        <v>389</v>
      </c>
      <c r="H390" s="6" t="s">
        <v>2060</v>
      </c>
      <c r="I390" s="1" t="n">
        <v>286</v>
      </c>
      <c r="J390" s="48" t="n">
        <v>109</v>
      </c>
      <c r="K390" s="106" t="n">
        <f aca="false">PRODUCT(I390/J390)</f>
        <v>2.62385321100917</v>
      </c>
      <c r="L390" s="79"/>
    </row>
    <row r="391" customFormat="false" ht="15" hidden="false" customHeight="false" outlineLevel="0" collapsed="false">
      <c r="A391" s="54" t="n">
        <v>390</v>
      </c>
      <c r="B391" s="6" t="s">
        <v>1473</v>
      </c>
      <c r="C391" s="2" t="n">
        <v>377</v>
      </c>
      <c r="D391" s="48" t="n">
        <v>110</v>
      </c>
      <c r="E391" s="106" t="n">
        <f aca="false">PRODUCT(C391/D391)</f>
        <v>3.42727272727273</v>
      </c>
      <c r="F391" s="79"/>
      <c r="G391" s="54" t="n">
        <v>390</v>
      </c>
      <c r="H391" s="6" t="s">
        <v>2003</v>
      </c>
      <c r="I391" s="1" t="n">
        <v>288</v>
      </c>
      <c r="J391" s="48" t="n">
        <v>110</v>
      </c>
      <c r="K391" s="106" t="n">
        <f aca="false">PRODUCT(I391/J391)</f>
        <v>2.61818181818182</v>
      </c>
      <c r="L391" s="79"/>
    </row>
    <row r="392" customFormat="false" ht="15" hidden="false" customHeight="false" outlineLevel="0" collapsed="false">
      <c r="A392" s="54" t="n">
        <v>391</v>
      </c>
      <c r="B392" s="6" t="s">
        <v>1738</v>
      </c>
      <c r="C392" s="2" t="n">
        <v>377</v>
      </c>
      <c r="D392" s="48" t="n">
        <v>156</v>
      </c>
      <c r="E392" s="106" t="n">
        <f aca="false">PRODUCT(C392/D392)</f>
        <v>2.41666666666667</v>
      </c>
      <c r="F392" s="79"/>
      <c r="G392" s="54" t="n">
        <v>391</v>
      </c>
      <c r="H392" s="6" t="s">
        <v>2050</v>
      </c>
      <c r="I392" s="1" t="n">
        <v>295</v>
      </c>
      <c r="J392" s="48" t="n">
        <v>113</v>
      </c>
      <c r="K392" s="106" t="n">
        <f aca="false">PRODUCT(I392/J392)</f>
        <v>2.61061946902655</v>
      </c>
      <c r="L392" s="79"/>
    </row>
    <row r="393" customFormat="false" ht="15" hidden="false" customHeight="false" outlineLevel="0" collapsed="false">
      <c r="A393" s="54" t="n">
        <v>392</v>
      </c>
      <c r="B393" s="6" t="s">
        <v>493</v>
      </c>
      <c r="C393" s="2" t="n">
        <v>376</v>
      </c>
      <c r="D393" s="48" t="n">
        <v>132</v>
      </c>
      <c r="E393" s="106" t="n">
        <f aca="false">PRODUCT(C393/D393)</f>
        <v>2.84848484848485</v>
      </c>
      <c r="F393" s="79"/>
      <c r="G393" s="54" t="n">
        <v>392</v>
      </c>
      <c r="H393" s="6" t="s">
        <v>1294</v>
      </c>
      <c r="I393" s="1" t="n">
        <v>488</v>
      </c>
      <c r="J393" s="48" t="n">
        <v>187</v>
      </c>
      <c r="K393" s="106" t="n">
        <f aca="false">PRODUCT(I393/J393)</f>
        <v>2.6096256684492</v>
      </c>
      <c r="L393" s="79"/>
    </row>
    <row r="394" customFormat="false" ht="15" hidden="false" customHeight="false" outlineLevel="0" collapsed="false">
      <c r="A394" s="54" t="n">
        <v>393</v>
      </c>
      <c r="B394" s="6" t="s">
        <v>1834</v>
      </c>
      <c r="C394" s="2" t="n">
        <v>374</v>
      </c>
      <c r="D394" s="48" t="n">
        <v>119</v>
      </c>
      <c r="E394" s="106" t="n">
        <f aca="false">PRODUCT(C394/D394)</f>
        <v>3.14285714285714</v>
      </c>
      <c r="F394" s="79"/>
      <c r="G394" s="54" t="n">
        <v>393</v>
      </c>
      <c r="H394" s="6" t="s">
        <v>1658</v>
      </c>
      <c r="I394" s="1" t="n">
        <v>422</v>
      </c>
      <c r="J394" s="48" t="n">
        <v>162</v>
      </c>
      <c r="K394" s="106" t="n">
        <f aca="false">PRODUCT(I394/J394)</f>
        <v>2.60493827160494</v>
      </c>
      <c r="L394" s="79"/>
    </row>
    <row r="395" customFormat="false" ht="15" hidden="false" customHeight="false" outlineLevel="0" collapsed="false">
      <c r="A395" s="54" t="n">
        <v>394</v>
      </c>
      <c r="B395" s="6" t="s">
        <v>1777</v>
      </c>
      <c r="C395" s="2" t="n">
        <v>373</v>
      </c>
      <c r="D395" s="48" t="n">
        <v>120</v>
      </c>
      <c r="E395" s="106" t="n">
        <f aca="false">PRODUCT(C395/D395)</f>
        <v>3.10833333333333</v>
      </c>
      <c r="F395" s="79"/>
      <c r="G395" s="54" t="n">
        <v>394</v>
      </c>
      <c r="H395" s="6" t="s">
        <v>2067</v>
      </c>
      <c r="I395" s="1" t="n">
        <v>289</v>
      </c>
      <c r="J395" s="48" t="n">
        <v>111</v>
      </c>
      <c r="K395" s="106" t="n">
        <f aca="false">PRODUCT(I395/J395)</f>
        <v>2.6036036036036</v>
      </c>
      <c r="L395" s="79"/>
    </row>
    <row r="396" customFormat="false" ht="15" hidden="false" customHeight="false" outlineLevel="0" collapsed="false">
      <c r="A396" s="54" t="n">
        <v>395</v>
      </c>
      <c r="B396" s="6" t="s">
        <v>371</v>
      </c>
      <c r="C396" s="2" t="n">
        <v>372</v>
      </c>
      <c r="D396" s="48" t="n">
        <v>220</v>
      </c>
      <c r="E396" s="106" t="n">
        <f aca="false">PRODUCT(C396/D396)</f>
        <v>1.69090909090909</v>
      </c>
      <c r="F396" s="79"/>
      <c r="G396" s="54" t="n">
        <v>395</v>
      </c>
      <c r="H396" s="6" t="s">
        <v>365</v>
      </c>
      <c r="I396" s="1" t="n">
        <v>593</v>
      </c>
      <c r="J396" s="48" t="n">
        <v>228</v>
      </c>
      <c r="K396" s="106" t="n">
        <f aca="false">PRODUCT(I396/J396)</f>
        <v>2.60087719298246</v>
      </c>
      <c r="L396" s="79"/>
    </row>
    <row r="397" customFormat="false" ht="15" hidden="false" customHeight="false" outlineLevel="0" collapsed="false">
      <c r="A397" s="54" t="n">
        <v>396</v>
      </c>
      <c r="B397" s="6" t="s">
        <v>579</v>
      </c>
      <c r="C397" s="2" t="n">
        <v>371</v>
      </c>
      <c r="D397" s="48" t="n">
        <v>150</v>
      </c>
      <c r="E397" s="106" t="n">
        <f aca="false">PRODUCT(C397/D397)</f>
        <v>2.47333333333333</v>
      </c>
      <c r="F397" s="79"/>
      <c r="G397" s="54" t="n">
        <v>396</v>
      </c>
      <c r="H397" s="6" t="s">
        <v>2013</v>
      </c>
      <c r="I397" s="1" t="n">
        <v>285</v>
      </c>
      <c r="J397" s="48" t="n">
        <v>110</v>
      </c>
      <c r="K397" s="106" t="n">
        <f aca="false">PRODUCT(I397/J397)</f>
        <v>2.59090909090909</v>
      </c>
      <c r="L397" s="79"/>
    </row>
    <row r="398" customFormat="false" ht="15" hidden="false" customHeight="false" outlineLevel="0" collapsed="false">
      <c r="A398" s="54" t="n">
        <v>397</v>
      </c>
      <c r="B398" s="6" t="s">
        <v>60</v>
      </c>
      <c r="C398" s="2" t="n">
        <v>370</v>
      </c>
      <c r="D398" s="48" t="n">
        <v>107</v>
      </c>
      <c r="E398" s="106" t="n">
        <f aca="false">PRODUCT(C398/D398)</f>
        <v>3.45794392523365</v>
      </c>
      <c r="F398" s="79"/>
      <c r="G398" s="54" t="n">
        <v>397</v>
      </c>
      <c r="H398" s="6" t="s">
        <v>1983</v>
      </c>
      <c r="I398" s="1" t="n">
        <v>370</v>
      </c>
      <c r="J398" s="48" t="n">
        <v>143</v>
      </c>
      <c r="K398" s="106" t="n">
        <f aca="false">PRODUCT(I398/J398)</f>
        <v>2.58741258741259</v>
      </c>
      <c r="L398" s="79"/>
    </row>
    <row r="399" customFormat="false" ht="15" hidden="false" customHeight="false" outlineLevel="0" collapsed="false">
      <c r="A399" s="54" t="n">
        <v>398</v>
      </c>
      <c r="B399" s="6" t="s">
        <v>1983</v>
      </c>
      <c r="C399" s="2" t="n">
        <v>370</v>
      </c>
      <c r="D399" s="48" t="n">
        <v>143</v>
      </c>
      <c r="E399" s="106" t="n">
        <f aca="false">PRODUCT(C399/D399)</f>
        <v>2.58741258741259</v>
      </c>
      <c r="F399" s="79"/>
      <c r="G399" s="54" t="n">
        <v>398</v>
      </c>
      <c r="H399" s="6" t="s">
        <v>1586</v>
      </c>
      <c r="I399" s="1" t="n">
        <v>407</v>
      </c>
      <c r="J399" s="48" t="n">
        <v>158</v>
      </c>
      <c r="K399" s="106" t="n">
        <f aca="false">PRODUCT(I399/J399)</f>
        <v>2.57594936708861</v>
      </c>
      <c r="L399" s="79"/>
    </row>
    <row r="400" customFormat="false" ht="15" hidden="false" customHeight="false" outlineLevel="0" collapsed="false">
      <c r="A400" s="54" t="n">
        <v>399</v>
      </c>
      <c r="B400" s="6" t="s">
        <v>167</v>
      </c>
      <c r="C400" s="2" t="n">
        <v>369</v>
      </c>
      <c r="D400" s="48" t="n">
        <v>112</v>
      </c>
      <c r="E400" s="106" t="n">
        <f aca="false">PRODUCT(C400/D400)</f>
        <v>3.29464285714286</v>
      </c>
      <c r="F400" s="79"/>
      <c r="G400" s="54" t="n">
        <v>399</v>
      </c>
      <c r="H400" s="6" t="s">
        <v>1951</v>
      </c>
      <c r="I400" s="1" t="n">
        <v>327</v>
      </c>
      <c r="J400" s="48" t="n">
        <v>127</v>
      </c>
      <c r="K400" s="106" t="n">
        <f aca="false">PRODUCT(I400/J400)</f>
        <v>2.5748031496063</v>
      </c>
      <c r="L400" s="79"/>
    </row>
    <row r="401" customFormat="false" ht="15" hidden="false" customHeight="false" outlineLevel="0" collapsed="false">
      <c r="A401" s="54" t="n">
        <v>400</v>
      </c>
      <c r="B401" s="6" t="s">
        <v>577</v>
      </c>
      <c r="C401" s="2" t="n">
        <v>368</v>
      </c>
      <c r="D401" s="48" t="n">
        <v>121</v>
      </c>
      <c r="E401" s="106" t="n">
        <f aca="false">PRODUCT(C401/D401)</f>
        <v>3.04132231404959</v>
      </c>
      <c r="F401" s="79"/>
      <c r="G401" s="54" t="n">
        <v>400</v>
      </c>
      <c r="H401" s="6" t="s">
        <v>1482</v>
      </c>
      <c r="I401" s="1" t="n">
        <v>423</v>
      </c>
      <c r="J401" s="48" t="n">
        <v>166</v>
      </c>
      <c r="K401" s="106" t="n">
        <f aca="false">PRODUCT(I401/J401)</f>
        <v>2.54819277108434</v>
      </c>
      <c r="L401" s="79"/>
    </row>
    <row r="402" customFormat="false" ht="15" hidden="false" customHeight="false" outlineLevel="0" collapsed="false">
      <c r="A402" s="54" t="n">
        <v>401</v>
      </c>
      <c r="B402" s="6" t="s">
        <v>1686</v>
      </c>
      <c r="C402" s="2" t="n">
        <v>368</v>
      </c>
      <c r="D402" s="48" t="n">
        <v>84</v>
      </c>
      <c r="E402" s="106" t="n">
        <f aca="false">PRODUCT(C402/D402)</f>
        <v>4.38095238095238</v>
      </c>
      <c r="F402" s="79"/>
      <c r="G402" s="54" t="n">
        <v>401</v>
      </c>
      <c r="H402" s="6" t="s">
        <v>484</v>
      </c>
      <c r="I402" s="1" t="n">
        <v>295</v>
      </c>
      <c r="J402" s="48" t="n">
        <v>116</v>
      </c>
      <c r="K402" s="106" t="n">
        <f aca="false">PRODUCT(I402/J402)</f>
        <v>2.54310344827586</v>
      </c>
      <c r="L402" s="79"/>
    </row>
    <row r="403" customFormat="false" ht="15" hidden="false" customHeight="false" outlineLevel="0" collapsed="false">
      <c r="A403" s="54" t="n">
        <v>402</v>
      </c>
      <c r="B403" s="6" t="s">
        <v>1532</v>
      </c>
      <c r="C403" s="2" t="n">
        <v>367</v>
      </c>
      <c r="D403" s="48" t="n">
        <v>113</v>
      </c>
      <c r="E403" s="106" t="n">
        <f aca="false">PRODUCT(C403/D403)</f>
        <v>3.24778761061947</v>
      </c>
      <c r="F403" s="79"/>
      <c r="G403" s="54" t="n">
        <v>402</v>
      </c>
      <c r="H403" s="6" t="s">
        <v>1901</v>
      </c>
      <c r="I403" s="1" t="n">
        <v>287</v>
      </c>
      <c r="J403" s="48" t="n">
        <v>113</v>
      </c>
      <c r="K403" s="106" t="n">
        <f aca="false">PRODUCT(I403/J403)</f>
        <v>2.53982300884956</v>
      </c>
      <c r="L403" s="79"/>
    </row>
    <row r="404" customFormat="false" ht="15" hidden="false" customHeight="false" outlineLevel="0" collapsed="false">
      <c r="A404" s="54" t="n">
        <v>403</v>
      </c>
      <c r="B404" s="6" t="s">
        <v>1605</v>
      </c>
      <c r="C404" s="2" t="n">
        <v>365</v>
      </c>
      <c r="D404" s="48" t="n">
        <v>108</v>
      </c>
      <c r="E404" s="106" t="n">
        <f aca="false">PRODUCT(C404/D404)</f>
        <v>3.37962962962963</v>
      </c>
      <c r="F404" s="79"/>
      <c r="G404" s="54" t="n">
        <v>403</v>
      </c>
      <c r="H404" s="6" t="s">
        <v>2130</v>
      </c>
      <c r="I404" s="1" t="n">
        <v>294</v>
      </c>
      <c r="J404" s="48" t="n">
        <v>116</v>
      </c>
      <c r="K404" s="106" t="n">
        <f aca="false">PRODUCT(I404/J404)</f>
        <v>2.53448275862069</v>
      </c>
      <c r="L404" s="79"/>
    </row>
    <row r="405" customFormat="false" ht="15" hidden="false" customHeight="false" outlineLevel="0" collapsed="false">
      <c r="A405" s="54" t="n">
        <v>404</v>
      </c>
      <c r="B405" s="6" t="s">
        <v>1736</v>
      </c>
      <c r="C405" s="2" t="n">
        <v>365</v>
      </c>
      <c r="D405" s="48" t="n">
        <v>153</v>
      </c>
      <c r="E405" s="106" t="n">
        <f aca="false">PRODUCT(C405/D405)</f>
        <v>2.38562091503268</v>
      </c>
      <c r="F405" s="79"/>
      <c r="G405" s="54" t="n">
        <v>404</v>
      </c>
      <c r="H405" s="6" t="s">
        <v>1383</v>
      </c>
      <c r="I405" s="1" t="n">
        <v>542</v>
      </c>
      <c r="J405" s="48" t="n">
        <v>214</v>
      </c>
      <c r="K405" s="106" t="n">
        <f aca="false">PRODUCT(I405/J405)</f>
        <v>2.53271028037383</v>
      </c>
      <c r="L405" s="79"/>
    </row>
    <row r="406" customFormat="false" ht="15" hidden="false" customHeight="false" outlineLevel="0" collapsed="false">
      <c r="A406" s="54" t="n">
        <v>405</v>
      </c>
      <c r="B406" s="6" t="s">
        <v>482</v>
      </c>
      <c r="C406" s="2" t="n">
        <v>364</v>
      </c>
      <c r="D406" s="48" t="n">
        <v>122</v>
      </c>
      <c r="E406" s="106" t="n">
        <f aca="false">PRODUCT(C406/D406)</f>
        <v>2.98360655737705</v>
      </c>
      <c r="F406" s="79"/>
      <c r="G406" s="54" t="n">
        <v>405</v>
      </c>
      <c r="H406" s="6" t="s">
        <v>2144</v>
      </c>
      <c r="I406" s="1" t="n">
        <v>268</v>
      </c>
      <c r="J406" s="48" t="n">
        <v>106</v>
      </c>
      <c r="K406" s="106" t="n">
        <f aca="false">PRODUCT(I406/J406)</f>
        <v>2.52830188679245</v>
      </c>
      <c r="L406" s="79"/>
    </row>
    <row r="407" customFormat="false" ht="15" hidden="false" customHeight="false" outlineLevel="0" collapsed="false">
      <c r="A407" s="54" t="n">
        <v>406</v>
      </c>
      <c r="B407" s="6" t="s">
        <v>262</v>
      </c>
      <c r="C407" s="2" t="n">
        <v>358</v>
      </c>
      <c r="D407" s="48" t="n">
        <v>161</v>
      </c>
      <c r="E407" s="106" t="n">
        <f aca="false">PRODUCT(C407/D407)</f>
        <v>2.22360248447205</v>
      </c>
      <c r="F407" s="79"/>
      <c r="G407" s="54" t="n">
        <v>406</v>
      </c>
      <c r="H407" s="6" t="s">
        <v>1501</v>
      </c>
      <c r="I407" s="1" t="n">
        <v>502</v>
      </c>
      <c r="J407" s="48" t="n">
        <v>199</v>
      </c>
      <c r="K407" s="106" t="n">
        <f aca="false">PRODUCT(I407/J407)</f>
        <v>2.52261306532663</v>
      </c>
      <c r="L407" s="79"/>
    </row>
    <row r="408" customFormat="false" ht="15" hidden="false" customHeight="false" outlineLevel="0" collapsed="false">
      <c r="A408" s="54" t="n">
        <v>407</v>
      </c>
      <c r="B408" s="6" t="s">
        <v>1973</v>
      </c>
      <c r="C408" s="2" t="n">
        <v>357</v>
      </c>
      <c r="D408" s="48" t="n">
        <v>189</v>
      </c>
      <c r="E408" s="106" t="n">
        <f aca="false">PRODUCT(C408/D408)</f>
        <v>1.88888888888889</v>
      </c>
      <c r="F408" s="79"/>
      <c r="G408" s="54" t="n">
        <v>407</v>
      </c>
      <c r="H408" s="6" t="s">
        <v>1836</v>
      </c>
      <c r="I408" s="1" t="n">
        <v>254</v>
      </c>
      <c r="J408" s="48" t="n">
        <v>101</v>
      </c>
      <c r="K408" s="106" t="n">
        <f aca="false">PRODUCT(I408/J408)</f>
        <v>2.51485148514852</v>
      </c>
      <c r="L408" s="79"/>
    </row>
    <row r="409" customFormat="false" ht="15" hidden="false" customHeight="false" outlineLevel="0" collapsed="false">
      <c r="A409" s="54" t="n">
        <v>408</v>
      </c>
      <c r="B409" s="6" t="s">
        <v>1916</v>
      </c>
      <c r="C409" s="2" t="n">
        <v>356</v>
      </c>
      <c r="D409" s="48" t="n">
        <v>107</v>
      </c>
      <c r="E409" s="106" t="n">
        <f aca="false">PRODUCT(C409/D409)</f>
        <v>3.32710280373832</v>
      </c>
      <c r="F409" s="79"/>
      <c r="G409" s="54" t="n">
        <v>408</v>
      </c>
      <c r="H409" s="6" t="s">
        <v>1640</v>
      </c>
      <c r="I409" s="1" t="n">
        <v>273</v>
      </c>
      <c r="J409" s="48" t="n">
        <v>109</v>
      </c>
      <c r="K409" s="106" t="n">
        <f aca="false">PRODUCT(I409/J409)</f>
        <v>2.5045871559633</v>
      </c>
      <c r="L409" s="79"/>
    </row>
    <row r="410" customFormat="false" ht="15" hidden="false" customHeight="false" outlineLevel="0" collapsed="false">
      <c r="A410" s="54" t="n">
        <v>409</v>
      </c>
      <c r="B410" s="6" t="s">
        <v>1863</v>
      </c>
      <c r="C410" s="2" t="n">
        <v>355</v>
      </c>
      <c r="D410" s="48" t="n">
        <v>111</v>
      </c>
      <c r="E410" s="106" t="n">
        <f aca="false">PRODUCT(C410/D410)</f>
        <v>3.1981981981982</v>
      </c>
      <c r="F410" s="79"/>
      <c r="G410" s="54" t="n">
        <v>409</v>
      </c>
      <c r="H410" s="6" t="s">
        <v>1126</v>
      </c>
      <c r="I410" s="1" t="n">
        <v>400</v>
      </c>
      <c r="J410" s="48" t="n">
        <v>160</v>
      </c>
      <c r="K410" s="106" t="n">
        <f aca="false">PRODUCT(I410/J410)</f>
        <v>2.5</v>
      </c>
      <c r="L410" s="79"/>
    </row>
    <row r="411" customFormat="false" ht="15" hidden="false" customHeight="false" outlineLevel="0" collapsed="false">
      <c r="A411" s="54" t="n">
        <v>410</v>
      </c>
      <c r="B411" s="6" t="s">
        <v>1335</v>
      </c>
      <c r="C411" s="2" t="n">
        <v>354</v>
      </c>
      <c r="D411" s="48" t="n">
        <v>116</v>
      </c>
      <c r="E411" s="106" t="n">
        <f aca="false">PRODUCT(C411/D411)</f>
        <v>3.05172413793103</v>
      </c>
      <c r="F411" s="79"/>
      <c r="G411" s="54" t="n">
        <v>410</v>
      </c>
      <c r="H411" s="6" t="s">
        <v>411</v>
      </c>
      <c r="I411" s="1" t="n">
        <v>588</v>
      </c>
      <c r="J411" s="48" t="n">
        <v>236</v>
      </c>
      <c r="K411" s="106" t="n">
        <f aca="false">PRODUCT(I411/J411)</f>
        <v>2.49152542372881</v>
      </c>
      <c r="L411" s="79"/>
    </row>
    <row r="412" customFormat="false" ht="15" hidden="false" customHeight="false" outlineLevel="0" collapsed="false">
      <c r="A412" s="54" t="n">
        <v>411</v>
      </c>
      <c r="B412" s="6" t="s">
        <v>2031</v>
      </c>
      <c r="C412" s="2" t="n">
        <v>354</v>
      </c>
      <c r="D412" s="48" t="n">
        <v>154</v>
      </c>
      <c r="E412" s="106" t="n">
        <f aca="false">PRODUCT(C412/D412)</f>
        <v>2.2987012987013</v>
      </c>
      <c r="F412" s="79"/>
      <c r="G412" s="54" t="n">
        <v>411</v>
      </c>
      <c r="H412" s="6" t="s">
        <v>579</v>
      </c>
      <c r="I412" s="1" t="n">
        <v>371</v>
      </c>
      <c r="J412" s="48" t="n">
        <v>150</v>
      </c>
      <c r="K412" s="106" t="n">
        <f aca="false">PRODUCT(I412/J412)</f>
        <v>2.47333333333333</v>
      </c>
      <c r="L412" s="79"/>
    </row>
    <row r="413" customFormat="false" ht="15" hidden="false" customHeight="false" outlineLevel="0" collapsed="false">
      <c r="A413" s="54" t="n">
        <v>412</v>
      </c>
      <c r="B413" s="6" t="s">
        <v>438</v>
      </c>
      <c r="C413" s="2" t="n">
        <v>350</v>
      </c>
      <c r="D413" s="48" t="n">
        <v>161</v>
      </c>
      <c r="E413" s="106" t="n">
        <f aca="false">PRODUCT(C413/D413)</f>
        <v>2.17391304347826</v>
      </c>
      <c r="F413" s="79"/>
      <c r="G413" s="54" t="n">
        <v>412</v>
      </c>
      <c r="H413" s="6" t="s">
        <v>364</v>
      </c>
      <c r="I413" s="1" t="n">
        <v>415</v>
      </c>
      <c r="J413" s="48" t="n">
        <v>168</v>
      </c>
      <c r="K413" s="106" t="n">
        <f aca="false">PRODUCT(I413/J413)</f>
        <v>2.4702380952381</v>
      </c>
      <c r="L413" s="79"/>
    </row>
    <row r="414" customFormat="false" ht="15" hidden="false" customHeight="false" outlineLevel="0" collapsed="false">
      <c r="A414" s="54" t="n">
        <v>413</v>
      </c>
      <c r="B414" s="6" t="s">
        <v>1855</v>
      </c>
      <c r="C414" s="2" t="n">
        <v>350</v>
      </c>
      <c r="D414" s="48" t="n">
        <v>85</v>
      </c>
      <c r="E414" s="106" t="n">
        <f aca="false">PRODUCT(C414/D414)</f>
        <v>4.11764705882353</v>
      </c>
      <c r="F414" s="79"/>
      <c r="G414" s="54" t="n">
        <v>413</v>
      </c>
      <c r="H414" s="6" t="s">
        <v>2120</v>
      </c>
      <c r="I414" s="1" t="n">
        <v>269</v>
      </c>
      <c r="J414" s="48" t="n">
        <v>109</v>
      </c>
      <c r="K414" s="106" t="n">
        <f aca="false">PRODUCT(I414/J414)</f>
        <v>2.46788990825688</v>
      </c>
      <c r="L414" s="79"/>
    </row>
    <row r="415" customFormat="false" ht="15" hidden="false" customHeight="false" outlineLevel="0" collapsed="false">
      <c r="A415" s="54" t="n">
        <v>414</v>
      </c>
      <c r="B415" s="6" t="s">
        <v>1763</v>
      </c>
      <c r="C415" s="2" t="n">
        <v>348</v>
      </c>
      <c r="D415" s="48" t="n">
        <v>104</v>
      </c>
      <c r="E415" s="106" t="n">
        <f aca="false">PRODUCT(C415/D415)</f>
        <v>3.34615384615385</v>
      </c>
      <c r="F415" s="79"/>
      <c r="G415" s="54" t="n">
        <v>414</v>
      </c>
      <c r="H415" s="6" t="s">
        <v>258</v>
      </c>
      <c r="I415" s="1" t="n">
        <v>493</v>
      </c>
      <c r="J415" s="48" t="n">
        <v>200</v>
      </c>
      <c r="K415" s="106" t="n">
        <f aca="false">PRODUCT(I415/J415)</f>
        <v>2.465</v>
      </c>
      <c r="L415" s="79"/>
    </row>
    <row r="416" customFormat="false" ht="15" hidden="false" customHeight="false" outlineLevel="0" collapsed="false">
      <c r="A416" s="54" t="n">
        <v>415</v>
      </c>
      <c r="B416" s="6" t="s">
        <v>1900</v>
      </c>
      <c r="C416" s="2" t="n">
        <v>348</v>
      </c>
      <c r="D416" s="48" t="n">
        <v>110</v>
      </c>
      <c r="E416" s="106" t="n">
        <f aca="false">PRODUCT(C416/D416)</f>
        <v>3.16363636363636</v>
      </c>
      <c r="F416" s="79"/>
      <c r="G416" s="54" t="n">
        <v>415</v>
      </c>
      <c r="H416" s="6" t="s">
        <v>1944</v>
      </c>
      <c r="I416" s="1" t="n">
        <v>295</v>
      </c>
      <c r="J416" s="48" t="n">
        <v>120</v>
      </c>
      <c r="K416" s="106" t="n">
        <f aca="false">PRODUCT(I416/J416)</f>
        <v>2.45833333333333</v>
      </c>
      <c r="L416" s="79"/>
    </row>
    <row r="417" customFormat="false" ht="15" hidden="false" customHeight="false" outlineLevel="0" collapsed="false">
      <c r="A417" s="54" t="n">
        <v>416</v>
      </c>
      <c r="B417" s="6" t="s">
        <v>1918</v>
      </c>
      <c r="C417" s="2" t="n">
        <v>348</v>
      </c>
      <c r="D417" s="48" t="n">
        <v>157</v>
      </c>
      <c r="E417" s="106" t="n">
        <f aca="false">PRODUCT(C417/D417)</f>
        <v>2.21656050955414</v>
      </c>
      <c r="F417" s="79"/>
      <c r="G417" s="54" t="n">
        <v>416</v>
      </c>
      <c r="H417" s="6" t="s">
        <v>1866</v>
      </c>
      <c r="I417" s="1" t="n">
        <v>383</v>
      </c>
      <c r="J417" s="48" t="n">
        <v>156</v>
      </c>
      <c r="K417" s="106" t="n">
        <f aca="false">PRODUCT(I417/J417)</f>
        <v>2.45512820512821</v>
      </c>
      <c r="L417" s="79"/>
    </row>
    <row r="418" customFormat="false" ht="15" hidden="false" customHeight="false" outlineLevel="0" collapsed="false">
      <c r="A418" s="54" t="n">
        <v>417</v>
      </c>
      <c r="B418" s="6" t="s">
        <v>1372</v>
      </c>
      <c r="C418" s="2" t="n">
        <v>347</v>
      </c>
      <c r="D418" s="48" t="n">
        <v>152</v>
      </c>
      <c r="E418" s="106" t="n">
        <f aca="false">PRODUCT(C418/D418)</f>
        <v>2.28289473684211</v>
      </c>
      <c r="F418" s="79"/>
      <c r="G418" s="54" t="n">
        <v>417</v>
      </c>
      <c r="H418" s="6" t="s">
        <v>1970</v>
      </c>
      <c r="I418" s="1" t="n">
        <v>309</v>
      </c>
      <c r="J418" s="48" t="n">
        <v>126</v>
      </c>
      <c r="K418" s="106" t="n">
        <f aca="false">PRODUCT(I418/J418)</f>
        <v>2.45238095238095</v>
      </c>
      <c r="L418" s="79"/>
    </row>
    <row r="419" customFormat="false" ht="15" hidden="false" customHeight="false" outlineLevel="0" collapsed="false">
      <c r="A419" s="54" t="n">
        <v>418</v>
      </c>
      <c r="B419" s="6" t="s">
        <v>1698</v>
      </c>
      <c r="C419" s="2" t="n">
        <v>347</v>
      </c>
      <c r="D419" s="48" t="n">
        <v>97</v>
      </c>
      <c r="E419" s="106" t="n">
        <f aca="false">PRODUCT(C419/D419)</f>
        <v>3.57731958762887</v>
      </c>
      <c r="F419" s="79"/>
      <c r="G419" s="54" t="n">
        <v>418</v>
      </c>
      <c r="H419" s="6" t="s">
        <v>1820</v>
      </c>
      <c r="I419" s="1" t="n">
        <v>454</v>
      </c>
      <c r="J419" s="48" t="n">
        <v>186</v>
      </c>
      <c r="K419" s="106" t="n">
        <f aca="false">PRODUCT(I419/J419)</f>
        <v>2.44086021505376</v>
      </c>
      <c r="L419" s="79"/>
    </row>
    <row r="420" customFormat="false" ht="15" hidden="false" customHeight="false" outlineLevel="0" collapsed="false">
      <c r="A420" s="54" t="n">
        <v>419</v>
      </c>
      <c r="B420" s="6" t="s">
        <v>1652</v>
      </c>
      <c r="C420" s="2" t="n">
        <v>345</v>
      </c>
      <c r="D420" s="48" t="n">
        <v>109</v>
      </c>
      <c r="E420" s="106" t="n">
        <f aca="false">PRODUCT(C420/D420)</f>
        <v>3.1651376146789</v>
      </c>
      <c r="F420" s="79"/>
      <c r="G420" s="54" t="n">
        <v>419</v>
      </c>
      <c r="H420" s="6" t="s">
        <v>551</v>
      </c>
      <c r="I420" s="1" t="n">
        <v>302</v>
      </c>
      <c r="J420" s="48" t="n">
        <v>124</v>
      </c>
      <c r="K420" s="106" t="n">
        <f aca="false">PRODUCT(I420/J420)</f>
        <v>2.43548387096774</v>
      </c>
      <c r="L420" s="79"/>
    </row>
    <row r="421" customFormat="false" ht="15" hidden="false" customHeight="false" outlineLevel="0" collapsed="false">
      <c r="A421" s="54" t="n">
        <v>420</v>
      </c>
      <c r="B421" s="6" t="s">
        <v>1731</v>
      </c>
      <c r="C421" s="2" t="n">
        <v>345</v>
      </c>
      <c r="D421" s="48" t="n">
        <v>123</v>
      </c>
      <c r="E421" s="106" t="n">
        <f aca="false">PRODUCT(C421/D421)</f>
        <v>2.80487804878049</v>
      </c>
      <c r="F421" s="79"/>
      <c r="G421" s="54" t="n">
        <v>420</v>
      </c>
      <c r="H421" s="6" t="s">
        <v>1831</v>
      </c>
      <c r="I421" s="1" t="n">
        <v>463</v>
      </c>
      <c r="J421" s="48" t="n">
        <v>191</v>
      </c>
      <c r="K421" s="106" t="n">
        <f aca="false">PRODUCT(I421/J421)</f>
        <v>2.42408376963351</v>
      </c>
      <c r="L421" s="79"/>
    </row>
    <row r="422" customFormat="false" ht="15" hidden="false" customHeight="false" outlineLevel="0" collapsed="false">
      <c r="A422" s="54" t="n">
        <v>421</v>
      </c>
      <c r="B422" s="6" t="s">
        <v>1877</v>
      </c>
      <c r="C422" s="2" t="n">
        <v>345</v>
      </c>
      <c r="D422" s="48" t="n">
        <v>86</v>
      </c>
      <c r="E422" s="106" t="n">
        <f aca="false">PRODUCT(C422/D422)</f>
        <v>4.01162790697674</v>
      </c>
      <c r="F422" s="79"/>
      <c r="G422" s="54" t="n">
        <v>421</v>
      </c>
      <c r="H422" s="6" t="s">
        <v>1733</v>
      </c>
      <c r="I422" s="1" t="n">
        <v>312</v>
      </c>
      <c r="J422" s="48" t="n">
        <v>129</v>
      </c>
      <c r="K422" s="106" t="n">
        <f aca="false">PRODUCT(I422/J422)</f>
        <v>2.41860465116279</v>
      </c>
      <c r="L422" s="79"/>
    </row>
    <row r="423" customFormat="false" ht="15" hidden="false" customHeight="false" outlineLevel="0" collapsed="false">
      <c r="A423" s="54" t="n">
        <v>422</v>
      </c>
      <c r="B423" s="6" t="s">
        <v>1897</v>
      </c>
      <c r="C423" s="2" t="n">
        <v>345</v>
      </c>
      <c r="D423" s="48" t="n">
        <v>76</v>
      </c>
      <c r="E423" s="106" t="n">
        <f aca="false">PRODUCT(C423/D423)</f>
        <v>4.53947368421053</v>
      </c>
      <c r="F423" s="79"/>
      <c r="G423" s="54" t="n">
        <v>422</v>
      </c>
      <c r="H423" s="6" t="s">
        <v>1738</v>
      </c>
      <c r="I423" s="1" t="n">
        <v>377</v>
      </c>
      <c r="J423" s="48" t="n">
        <v>156</v>
      </c>
      <c r="K423" s="106" t="n">
        <f aca="false">PRODUCT(I423/J423)</f>
        <v>2.41666666666667</v>
      </c>
      <c r="L423" s="79"/>
    </row>
    <row r="424" customFormat="false" ht="15" hidden="false" customHeight="false" outlineLevel="0" collapsed="false">
      <c r="A424" s="54" t="n">
        <v>423</v>
      </c>
      <c r="B424" s="6" t="s">
        <v>1783</v>
      </c>
      <c r="C424" s="2" t="n">
        <v>344</v>
      </c>
      <c r="D424" s="48" t="n">
        <v>78</v>
      </c>
      <c r="E424" s="106" t="n">
        <f aca="false">PRODUCT(C424/D424)</f>
        <v>4.41025641025641</v>
      </c>
      <c r="F424" s="79"/>
      <c r="G424" s="54" t="n">
        <v>423</v>
      </c>
      <c r="H424" s="6" t="s">
        <v>1846</v>
      </c>
      <c r="I424" s="1" t="n">
        <v>379</v>
      </c>
      <c r="J424" s="48" t="n">
        <v>157</v>
      </c>
      <c r="K424" s="106" t="n">
        <f aca="false">PRODUCT(I424/J424)</f>
        <v>2.4140127388535</v>
      </c>
      <c r="L424" s="79"/>
    </row>
    <row r="425" customFormat="false" ht="15" hidden="false" customHeight="false" outlineLevel="0" collapsed="false">
      <c r="A425" s="54" t="n">
        <v>424</v>
      </c>
      <c r="B425" s="6" t="s">
        <v>1935</v>
      </c>
      <c r="C425" s="2" t="n">
        <v>343</v>
      </c>
      <c r="D425" s="48" t="n">
        <v>83</v>
      </c>
      <c r="E425" s="106" t="n">
        <f aca="false">PRODUCT(C425/D425)</f>
        <v>4.13253012048193</v>
      </c>
      <c r="F425" s="79"/>
      <c r="G425" s="54" t="n">
        <v>424</v>
      </c>
      <c r="H425" s="6" t="s">
        <v>1030</v>
      </c>
      <c r="I425" s="1" t="n">
        <v>538</v>
      </c>
      <c r="J425" s="48" t="n">
        <v>223</v>
      </c>
      <c r="K425" s="106" t="n">
        <f aca="false">PRODUCT(I425/J425)</f>
        <v>2.41255605381166</v>
      </c>
      <c r="L425" s="79"/>
    </row>
    <row r="426" customFormat="false" ht="15" hidden="false" customHeight="false" outlineLevel="0" collapsed="false">
      <c r="A426" s="54" t="n">
        <v>425</v>
      </c>
      <c r="B426" s="56" t="s">
        <v>180</v>
      </c>
      <c r="C426" s="2" t="n">
        <v>340</v>
      </c>
      <c r="D426" s="48" t="n">
        <v>96</v>
      </c>
      <c r="E426" s="106" t="n">
        <f aca="false">PRODUCT(C426/D426)</f>
        <v>3.54166666666667</v>
      </c>
      <c r="F426" s="79"/>
      <c r="G426" s="54" t="n">
        <v>425</v>
      </c>
      <c r="H426" s="6" t="s">
        <v>1955</v>
      </c>
      <c r="I426" s="1" t="n">
        <v>277</v>
      </c>
      <c r="J426" s="48" t="n">
        <v>115</v>
      </c>
      <c r="K426" s="106" t="n">
        <f aca="false">PRODUCT(I426/J426)</f>
        <v>2.40869565217391</v>
      </c>
      <c r="L426" s="79"/>
    </row>
    <row r="427" customFormat="false" ht="15" hidden="false" customHeight="false" outlineLevel="0" collapsed="false">
      <c r="A427" s="54" t="n">
        <v>426</v>
      </c>
      <c r="B427" s="6" t="s">
        <v>1814</v>
      </c>
      <c r="C427" s="2" t="n">
        <v>340</v>
      </c>
      <c r="D427" s="48" t="n">
        <v>81</v>
      </c>
      <c r="E427" s="106" t="n">
        <f aca="false">PRODUCT(C427/D427)</f>
        <v>4.19753086419753</v>
      </c>
      <c r="F427" s="79"/>
      <c r="G427" s="54" t="n">
        <v>426</v>
      </c>
      <c r="H427" s="6" t="s">
        <v>1770</v>
      </c>
      <c r="I427" s="1" t="n">
        <v>339</v>
      </c>
      <c r="J427" s="48" t="n">
        <v>142</v>
      </c>
      <c r="K427" s="106" t="n">
        <f aca="false">PRODUCT(I427/J427)</f>
        <v>2.38732394366197</v>
      </c>
      <c r="L427" s="79"/>
    </row>
    <row r="428" customFormat="false" ht="15" hidden="false" customHeight="false" outlineLevel="0" collapsed="false">
      <c r="A428" s="54" t="n">
        <v>427</v>
      </c>
      <c r="B428" s="6" t="s">
        <v>1930</v>
      </c>
      <c r="C428" s="2" t="n">
        <v>340</v>
      </c>
      <c r="D428" s="48" t="n">
        <v>129</v>
      </c>
      <c r="E428" s="106" t="n">
        <f aca="false">PRODUCT(C428/D428)</f>
        <v>2.63565891472868</v>
      </c>
      <c r="F428" s="79"/>
      <c r="G428" s="54" t="n">
        <v>427</v>
      </c>
      <c r="H428" s="6" t="s">
        <v>2182</v>
      </c>
      <c r="I428" s="1" t="n">
        <v>241</v>
      </c>
      <c r="J428" s="48" t="n">
        <v>101</v>
      </c>
      <c r="K428" s="106" t="n">
        <f aca="false">PRODUCT(I428/J428)</f>
        <v>2.38613861386139</v>
      </c>
      <c r="L428" s="79"/>
    </row>
    <row r="429" customFormat="false" ht="15" hidden="false" customHeight="false" outlineLevel="0" collapsed="false">
      <c r="A429" s="54" t="n">
        <v>428</v>
      </c>
      <c r="B429" s="6" t="s">
        <v>2027</v>
      </c>
      <c r="C429" s="2" t="n">
        <v>340</v>
      </c>
      <c r="D429" s="48" t="n">
        <v>99</v>
      </c>
      <c r="E429" s="106" t="n">
        <f aca="false">PRODUCT(C429/D429)</f>
        <v>3.43434343434343</v>
      </c>
      <c r="F429" s="79"/>
      <c r="G429" s="54" t="n">
        <v>428</v>
      </c>
      <c r="H429" s="6" t="s">
        <v>1736</v>
      </c>
      <c r="I429" s="1" t="n">
        <v>365</v>
      </c>
      <c r="J429" s="48" t="n">
        <v>153</v>
      </c>
      <c r="K429" s="106" t="n">
        <f aca="false">PRODUCT(I429/J429)</f>
        <v>2.38562091503268</v>
      </c>
      <c r="L429" s="79"/>
    </row>
    <row r="430" customFormat="false" ht="15" hidden="false" customHeight="false" outlineLevel="0" collapsed="false">
      <c r="A430" s="54" t="n">
        <v>429</v>
      </c>
      <c r="B430" s="6" t="s">
        <v>2087</v>
      </c>
      <c r="C430" s="2" t="n">
        <v>340</v>
      </c>
      <c r="D430" s="48" t="n">
        <v>108</v>
      </c>
      <c r="E430" s="106" t="n">
        <f aca="false">PRODUCT(C430/D430)</f>
        <v>3.14814814814815</v>
      </c>
      <c r="F430" s="79"/>
      <c r="G430" s="54" t="n">
        <v>429</v>
      </c>
      <c r="H430" s="6" t="s">
        <v>1035</v>
      </c>
      <c r="I430" s="1" t="n">
        <v>394</v>
      </c>
      <c r="J430" s="48" t="n">
        <v>166</v>
      </c>
      <c r="K430" s="106" t="n">
        <f aca="false">PRODUCT(I430/J430)</f>
        <v>2.37349397590361</v>
      </c>
      <c r="L430" s="79"/>
    </row>
    <row r="431" customFormat="false" ht="15" hidden="false" customHeight="false" outlineLevel="0" collapsed="false">
      <c r="A431" s="54" t="n">
        <v>430</v>
      </c>
      <c r="B431" s="6" t="s">
        <v>1770</v>
      </c>
      <c r="C431" s="2" t="n">
        <v>339</v>
      </c>
      <c r="D431" s="48" t="n">
        <v>142</v>
      </c>
      <c r="E431" s="106" t="n">
        <f aca="false">PRODUCT(C431/D431)</f>
        <v>2.38732394366197</v>
      </c>
      <c r="F431" s="79"/>
      <c r="G431" s="54" t="n">
        <v>430</v>
      </c>
      <c r="H431" s="6" t="s">
        <v>1622</v>
      </c>
      <c r="I431" s="1" t="n">
        <v>551</v>
      </c>
      <c r="J431" s="48" t="n">
        <v>233</v>
      </c>
      <c r="K431" s="106" t="n">
        <f aca="false">PRODUCT(I431/J431)</f>
        <v>2.36480686695279</v>
      </c>
      <c r="L431" s="79"/>
    </row>
    <row r="432" customFormat="false" ht="15" hidden="false" customHeight="false" outlineLevel="0" collapsed="false">
      <c r="A432" s="54" t="n">
        <v>431</v>
      </c>
      <c r="B432" s="6" t="s">
        <v>1841</v>
      </c>
      <c r="C432" s="2" t="n">
        <v>335</v>
      </c>
      <c r="D432" s="48" t="n">
        <v>84</v>
      </c>
      <c r="E432" s="106" t="n">
        <f aca="false">PRODUCT(C432/D432)</f>
        <v>3.98809523809524</v>
      </c>
      <c r="F432" s="79"/>
      <c r="G432" s="54" t="n">
        <v>431</v>
      </c>
      <c r="H432" s="56" t="s">
        <v>434</v>
      </c>
      <c r="I432" s="1" t="n">
        <v>271</v>
      </c>
      <c r="J432" s="48" t="n">
        <v>115</v>
      </c>
      <c r="K432" s="106" t="n">
        <f aca="false">PRODUCT(I432/J432)</f>
        <v>2.35652173913044</v>
      </c>
      <c r="L432" s="79"/>
    </row>
    <row r="433" customFormat="false" ht="15" hidden="false" customHeight="false" outlineLevel="0" collapsed="false">
      <c r="A433" s="54" t="n">
        <v>432</v>
      </c>
      <c r="B433" s="6" t="s">
        <v>1913</v>
      </c>
      <c r="C433" s="2" t="n">
        <v>334</v>
      </c>
      <c r="D433" s="48" t="n">
        <v>87</v>
      </c>
      <c r="E433" s="106" t="n">
        <f aca="false">PRODUCT(C433/D433)</f>
        <v>3.83908045977012</v>
      </c>
      <c r="F433" s="79"/>
      <c r="G433" s="54" t="n">
        <v>432</v>
      </c>
      <c r="H433" s="6" t="s">
        <v>406</v>
      </c>
      <c r="I433" s="1" t="n">
        <v>558</v>
      </c>
      <c r="J433" s="48" t="n">
        <v>237</v>
      </c>
      <c r="K433" s="106" t="n">
        <f aca="false">PRODUCT(I433/J433)</f>
        <v>2.35443037974684</v>
      </c>
      <c r="L433" s="79"/>
    </row>
    <row r="434" customFormat="false" ht="15" hidden="false" customHeight="false" outlineLevel="0" collapsed="false">
      <c r="A434" s="54" t="n">
        <v>433</v>
      </c>
      <c r="B434" s="6" t="s">
        <v>2040</v>
      </c>
      <c r="C434" s="2" t="n">
        <v>334</v>
      </c>
      <c r="D434" s="48" t="n">
        <v>110</v>
      </c>
      <c r="E434" s="106" t="n">
        <f aca="false">PRODUCT(C434/D434)</f>
        <v>3.03636363636364</v>
      </c>
      <c r="F434" s="79"/>
      <c r="G434" s="54" t="n">
        <v>433</v>
      </c>
      <c r="H434" s="6" t="s">
        <v>2069</v>
      </c>
      <c r="I434" s="1" t="n">
        <v>265</v>
      </c>
      <c r="J434" s="48" t="n">
        <v>113</v>
      </c>
      <c r="K434" s="106" t="n">
        <f aca="false">PRODUCT(I434/J434)</f>
        <v>2.34513274336283</v>
      </c>
      <c r="L434" s="79"/>
    </row>
    <row r="435" customFormat="false" ht="15" hidden="false" customHeight="false" outlineLevel="0" collapsed="false">
      <c r="A435" s="54" t="n">
        <v>434</v>
      </c>
      <c r="B435" s="6" t="s">
        <v>313</v>
      </c>
      <c r="C435" s="2" t="n">
        <v>332</v>
      </c>
      <c r="D435" s="48" t="n">
        <v>123</v>
      </c>
      <c r="E435" s="106" t="n">
        <f aca="false">PRODUCT(C435/D435)</f>
        <v>2.69918699186992</v>
      </c>
      <c r="F435" s="79"/>
      <c r="G435" s="54" t="n">
        <v>434</v>
      </c>
      <c r="H435" s="6" t="s">
        <v>2021</v>
      </c>
      <c r="I435" s="1" t="n">
        <v>304</v>
      </c>
      <c r="J435" s="48" t="n">
        <v>130</v>
      </c>
      <c r="K435" s="106" t="n">
        <f aca="false">PRODUCT(I435/J435)</f>
        <v>2.33846153846154</v>
      </c>
      <c r="L435" s="79"/>
    </row>
    <row r="436" customFormat="false" ht="15" hidden="false" customHeight="false" outlineLevel="0" collapsed="false">
      <c r="A436" s="54" t="n">
        <v>435</v>
      </c>
      <c r="B436" s="6" t="s">
        <v>382</v>
      </c>
      <c r="C436" s="2" t="n">
        <v>331</v>
      </c>
      <c r="D436" s="48" t="n">
        <v>143</v>
      </c>
      <c r="E436" s="106" t="n">
        <f aca="false">PRODUCT(C436/D436)</f>
        <v>2.31468531468531</v>
      </c>
      <c r="F436" s="79"/>
      <c r="G436" s="54" t="n">
        <v>435</v>
      </c>
      <c r="H436" s="6" t="s">
        <v>1823</v>
      </c>
      <c r="I436" s="1" t="n">
        <v>317</v>
      </c>
      <c r="J436" s="48" t="n">
        <v>136</v>
      </c>
      <c r="K436" s="106" t="n">
        <f aca="false">PRODUCT(I436/J436)</f>
        <v>2.33088235294118</v>
      </c>
      <c r="L436" s="79"/>
    </row>
    <row r="437" customFormat="false" ht="15" hidden="false" customHeight="false" outlineLevel="0" collapsed="false">
      <c r="A437" s="54" t="n">
        <v>436</v>
      </c>
      <c r="B437" s="6" t="s">
        <v>1667</v>
      </c>
      <c r="C437" s="2" t="n">
        <v>328</v>
      </c>
      <c r="D437" s="48" t="n">
        <v>100</v>
      </c>
      <c r="E437" s="106" t="n">
        <f aca="false">PRODUCT(C437/D437)</f>
        <v>3.28</v>
      </c>
      <c r="F437" s="79"/>
      <c r="G437" s="54" t="n">
        <v>436</v>
      </c>
      <c r="H437" s="6" t="s">
        <v>1589</v>
      </c>
      <c r="I437" s="1" t="n">
        <v>321</v>
      </c>
      <c r="J437" s="48" t="n">
        <v>138</v>
      </c>
      <c r="K437" s="106" t="n">
        <f aca="false">PRODUCT(I437/J437)</f>
        <v>2.32608695652174</v>
      </c>
      <c r="L437" s="79"/>
    </row>
    <row r="438" customFormat="false" ht="15" hidden="false" customHeight="false" outlineLevel="0" collapsed="false">
      <c r="A438" s="54" t="n">
        <v>437</v>
      </c>
      <c r="B438" s="6" t="s">
        <v>485</v>
      </c>
      <c r="C438" s="2" t="n">
        <v>327</v>
      </c>
      <c r="D438" s="48" t="n">
        <v>123</v>
      </c>
      <c r="E438" s="106" t="n">
        <f aca="false">PRODUCT(C438/D438)</f>
        <v>2.65853658536585</v>
      </c>
      <c r="F438" s="79"/>
      <c r="G438" s="54" t="n">
        <v>437</v>
      </c>
      <c r="H438" s="6" t="s">
        <v>1881</v>
      </c>
      <c r="I438" s="1" t="n">
        <v>262</v>
      </c>
      <c r="J438" s="48" t="n">
        <v>113</v>
      </c>
      <c r="K438" s="106" t="n">
        <f aca="false">PRODUCT(I438/J438)</f>
        <v>2.31858407079646</v>
      </c>
      <c r="L438" s="79"/>
    </row>
    <row r="439" customFormat="false" ht="15" hidden="false" customHeight="false" outlineLevel="0" collapsed="false">
      <c r="A439" s="54" t="n">
        <v>438</v>
      </c>
      <c r="B439" s="6" t="s">
        <v>1951</v>
      </c>
      <c r="C439" s="2" t="n">
        <v>327</v>
      </c>
      <c r="D439" s="48" t="n">
        <v>127</v>
      </c>
      <c r="E439" s="106" t="n">
        <f aca="false">PRODUCT(C439/D439)</f>
        <v>2.5748031496063</v>
      </c>
      <c r="F439" s="79"/>
      <c r="G439" s="54" t="n">
        <v>438</v>
      </c>
      <c r="H439" s="6" t="s">
        <v>382</v>
      </c>
      <c r="I439" s="1" t="n">
        <v>331</v>
      </c>
      <c r="J439" s="48" t="n">
        <v>143</v>
      </c>
      <c r="K439" s="106" t="n">
        <f aca="false">PRODUCT(I439/J439)</f>
        <v>2.31468531468531</v>
      </c>
      <c r="L439" s="79"/>
    </row>
    <row r="440" customFormat="false" ht="15" hidden="false" customHeight="false" outlineLevel="0" collapsed="false">
      <c r="A440" s="54" t="n">
        <v>439</v>
      </c>
      <c r="B440" s="6" t="s">
        <v>2015</v>
      </c>
      <c r="C440" s="2" t="n">
        <v>327</v>
      </c>
      <c r="D440" s="48" t="n">
        <v>106</v>
      </c>
      <c r="E440" s="106" t="n">
        <f aca="false">PRODUCT(C440/D440)</f>
        <v>3.08490566037736</v>
      </c>
      <c r="F440" s="79"/>
      <c r="G440" s="54" t="n">
        <v>439</v>
      </c>
      <c r="H440" s="6" t="s">
        <v>2031</v>
      </c>
      <c r="I440" s="1" t="n">
        <v>354</v>
      </c>
      <c r="J440" s="48" t="n">
        <v>154</v>
      </c>
      <c r="K440" s="106" t="n">
        <f aca="false">PRODUCT(I440/J440)</f>
        <v>2.2987012987013</v>
      </c>
      <c r="L440" s="79"/>
    </row>
    <row r="441" customFormat="false" ht="15" hidden="false" customHeight="false" outlineLevel="0" collapsed="false">
      <c r="A441" s="54" t="n">
        <v>440</v>
      </c>
      <c r="B441" s="6" t="s">
        <v>2097</v>
      </c>
      <c r="C441" s="2" t="n">
        <v>327</v>
      </c>
      <c r="D441" s="48" t="n">
        <v>92</v>
      </c>
      <c r="E441" s="106" t="n">
        <f aca="false">PRODUCT(C441/D441)</f>
        <v>3.55434782608696</v>
      </c>
      <c r="F441" s="79"/>
      <c r="G441" s="54" t="n">
        <v>440</v>
      </c>
      <c r="H441" s="6" t="s">
        <v>1372</v>
      </c>
      <c r="I441" s="1" t="n">
        <v>347</v>
      </c>
      <c r="J441" s="48" t="n">
        <v>152</v>
      </c>
      <c r="K441" s="106" t="n">
        <f aca="false">PRODUCT(I441/J441)</f>
        <v>2.28289473684211</v>
      </c>
      <c r="L441" s="79"/>
    </row>
    <row r="442" customFormat="false" ht="15" hidden="false" customHeight="false" outlineLevel="0" collapsed="false">
      <c r="A442" s="54" t="n">
        <v>441</v>
      </c>
      <c r="B442" s="6" t="s">
        <v>317</v>
      </c>
      <c r="C442" s="2" t="n">
        <v>326</v>
      </c>
      <c r="D442" s="48" t="n">
        <v>183</v>
      </c>
      <c r="E442" s="106" t="n">
        <f aca="false">PRODUCT(C442/D442)</f>
        <v>1.78142076502732</v>
      </c>
      <c r="F442" s="79"/>
      <c r="G442" s="54" t="n">
        <v>441</v>
      </c>
      <c r="H442" s="6" t="s">
        <v>1775</v>
      </c>
      <c r="I442" s="1" t="n">
        <v>289</v>
      </c>
      <c r="J442" s="48" t="n">
        <v>127</v>
      </c>
      <c r="K442" s="106" t="n">
        <f aca="false">PRODUCT(I442/J442)</f>
        <v>2.2755905511811</v>
      </c>
      <c r="L442" s="79"/>
    </row>
    <row r="443" customFormat="false" ht="15" hidden="false" customHeight="false" outlineLevel="0" collapsed="false">
      <c r="A443" s="54" t="n">
        <v>442</v>
      </c>
      <c r="B443" s="6" t="s">
        <v>1354</v>
      </c>
      <c r="C443" s="2" t="n">
        <v>321</v>
      </c>
      <c r="D443" s="48" t="n">
        <v>118</v>
      </c>
      <c r="E443" s="106" t="n">
        <f aca="false">PRODUCT(C443/D443)</f>
        <v>2.72033898305085</v>
      </c>
      <c r="F443" s="79"/>
      <c r="G443" s="54" t="n">
        <v>442</v>
      </c>
      <c r="H443" s="6" t="s">
        <v>247</v>
      </c>
      <c r="I443" s="1" t="n">
        <v>232</v>
      </c>
      <c r="J443" s="48" t="n">
        <v>102</v>
      </c>
      <c r="K443" s="106" t="n">
        <f aca="false">PRODUCT(I443/J443)</f>
        <v>2.27450980392157</v>
      </c>
      <c r="L443" s="79"/>
    </row>
    <row r="444" customFormat="false" ht="15" hidden="false" customHeight="false" outlineLevel="0" collapsed="false">
      <c r="A444" s="54" t="n">
        <v>443</v>
      </c>
      <c r="B444" s="6" t="s">
        <v>1589</v>
      </c>
      <c r="C444" s="2" t="n">
        <v>321</v>
      </c>
      <c r="D444" s="48" t="n">
        <v>138</v>
      </c>
      <c r="E444" s="106" t="n">
        <f aca="false">PRODUCT(C444/D444)</f>
        <v>2.32608695652174</v>
      </c>
      <c r="F444" s="79"/>
      <c r="G444" s="54" t="n">
        <v>443</v>
      </c>
      <c r="H444" s="6" t="s">
        <v>322</v>
      </c>
      <c r="I444" s="1" t="n">
        <v>586</v>
      </c>
      <c r="J444" s="48" t="n">
        <v>258</v>
      </c>
      <c r="K444" s="106" t="n">
        <f aca="false">PRODUCT(I444/J444)</f>
        <v>2.27131782945736</v>
      </c>
      <c r="L444" s="79"/>
    </row>
    <row r="445" customFormat="false" ht="15" hidden="false" customHeight="false" outlineLevel="0" collapsed="false">
      <c r="A445" s="54" t="n">
        <v>444</v>
      </c>
      <c r="B445" s="6" t="s">
        <v>2017</v>
      </c>
      <c r="C445" s="2" t="n">
        <v>320</v>
      </c>
      <c r="D445" s="48" t="n">
        <v>70</v>
      </c>
      <c r="E445" s="106" t="n">
        <f aca="false">PRODUCT(C445/D445)</f>
        <v>4.57142857142857</v>
      </c>
      <c r="F445" s="79"/>
      <c r="G445" s="54" t="n">
        <v>444</v>
      </c>
      <c r="H445" s="6" t="s">
        <v>1389</v>
      </c>
      <c r="I445" s="1" t="n">
        <v>436</v>
      </c>
      <c r="J445" s="48" t="n">
        <v>193</v>
      </c>
      <c r="K445" s="106" t="n">
        <f aca="false">PRODUCT(I445/J445)</f>
        <v>2.25906735751295</v>
      </c>
      <c r="L445" s="79"/>
    </row>
    <row r="446" customFormat="false" ht="15" hidden="false" customHeight="false" outlineLevel="0" collapsed="false">
      <c r="A446" s="54" t="n">
        <v>445</v>
      </c>
      <c r="B446" s="6" t="s">
        <v>2037</v>
      </c>
      <c r="C446" s="2" t="n">
        <v>319</v>
      </c>
      <c r="D446" s="48" t="n">
        <v>113</v>
      </c>
      <c r="E446" s="106" t="n">
        <f aca="false">PRODUCT(C446/D446)</f>
        <v>2.82300884955752</v>
      </c>
      <c r="F446" s="79"/>
      <c r="G446" s="54" t="n">
        <v>445</v>
      </c>
      <c r="H446" s="6" t="s">
        <v>444</v>
      </c>
      <c r="I446" s="1" t="n">
        <v>255</v>
      </c>
      <c r="J446" s="48" t="n">
        <v>113</v>
      </c>
      <c r="K446" s="106" t="n">
        <f aca="false">PRODUCT(I446/J446)</f>
        <v>2.25663716814159</v>
      </c>
      <c r="L446" s="79"/>
    </row>
    <row r="447" customFormat="false" ht="15" hidden="false" customHeight="false" outlineLevel="0" collapsed="false">
      <c r="A447" s="54" t="n">
        <v>446</v>
      </c>
      <c r="B447" s="6" t="s">
        <v>160</v>
      </c>
      <c r="C447" s="2" t="n">
        <v>317</v>
      </c>
      <c r="D447" s="48" t="n">
        <v>213</v>
      </c>
      <c r="E447" s="106" t="n">
        <f aca="false">PRODUCT(C447/D447)</f>
        <v>1.48826291079812</v>
      </c>
      <c r="F447" s="79"/>
      <c r="G447" s="54" t="n">
        <v>446</v>
      </c>
      <c r="H447" s="6" t="s">
        <v>2154</v>
      </c>
      <c r="I447" s="1" t="n">
        <v>243</v>
      </c>
      <c r="J447" s="48" t="n">
        <v>108</v>
      </c>
      <c r="K447" s="106" t="n">
        <f aca="false">PRODUCT(I447/J447)</f>
        <v>2.25</v>
      </c>
      <c r="L447" s="79"/>
    </row>
    <row r="448" customFormat="false" ht="15" hidden="false" customHeight="false" outlineLevel="0" collapsed="false">
      <c r="A448" s="54" t="n">
        <v>447</v>
      </c>
      <c r="B448" s="6" t="s">
        <v>1823</v>
      </c>
      <c r="C448" s="2" t="n">
        <v>317</v>
      </c>
      <c r="D448" s="48" t="n">
        <v>136</v>
      </c>
      <c r="E448" s="106" t="n">
        <f aca="false">PRODUCT(C448/D448)</f>
        <v>2.33088235294118</v>
      </c>
      <c r="F448" s="79"/>
      <c r="G448" s="54" t="n">
        <v>447</v>
      </c>
      <c r="H448" s="6" t="s">
        <v>1693</v>
      </c>
      <c r="I448" s="1" t="n">
        <v>422</v>
      </c>
      <c r="J448" s="48" t="n">
        <v>188</v>
      </c>
      <c r="K448" s="106" t="n">
        <f aca="false">PRODUCT(I448/J448)</f>
        <v>2.24468085106383</v>
      </c>
      <c r="L448" s="79"/>
    </row>
    <row r="449" customFormat="false" ht="15" hidden="false" customHeight="false" outlineLevel="0" collapsed="false">
      <c r="A449" s="54" t="n">
        <v>448</v>
      </c>
      <c r="B449" s="6" t="s">
        <v>1963</v>
      </c>
      <c r="C449" s="2" t="n">
        <v>317</v>
      </c>
      <c r="D449" s="48" t="n">
        <v>118</v>
      </c>
      <c r="E449" s="106" t="n">
        <f aca="false">PRODUCT(C449/D449)</f>
        <v>2.6864406779661</v>
      </c>
      <c r="F449" s="79"/>
      <c r="G449" s="54" t="n">
        <v>448</v>
      </c>
      <c r="H449" s="6" t="s">
        <v>1306</v>
      </c>
      <c r="I449" s="1" t="n">
        <v>427</v>
      </c>
      <c r="J449" s="48" t="n">
        <v>191</v>
      </c>
      <c r="K449" s="106" t="n">
        <f aca="false">PRODUCT(I449/J449)</f>
        <v>2.23560209424084</v>
      </c>
      <c r="L449" s="79"/>
    </row>
    <row r="450" customFormat="false" ht="15" hidden="false" customHeight="false" outlineLevel="0" collapsed="false">
      <c r="A450" s="54" t="n">
        <v>449</v>
      </c>
      <c r="B450" s="6" t="s">
        <v>1888</v>
      </c>
      <c r="C450" s="2" t="n">
        <v>316</v>
      </c>
      <c r="D450" s="48" t="n">
        <v>95</v>
      </c>
      <c r="E450" s="106" t="n">
        <f aca="false">PRODUCT(C450/D450)</f>
        <v>3.32631578947368</v>
      </c>
      <c r="F450" s="79"/>
      <c r="G450" s="54" t="n">
        <v>449</v>
      </c>
      <c r="H450" s="6" t="s">
        <v>262</v>
      </c>
      <c r="I450" s="1" t="n">
        <v>358</v>
      </c>
      <c r="J450" s="48" t="n">
        <v>161</v>
      </c>
      <c r="K450" s="106" t="n">
        <f aca="false">PRODUCT(I450/J450)</f>
        <v>2.22360248447205</v>
      </c>
      <c r="L450" s="79"/>
    </row>
    <row r="451" customFormat="false" ht="15" hidden="false" customHeight="false" outlineLevel="0" collapsed="false">
      <c r="A451" s="54" t="n">
        <v>450</v>
      </c>
      <c r="B451" s="6" t="s">
        <v>2054</v>
      </c>
      <c r="C451" s="2" t="n">
        <v>316</v>
      </c>
      <c r="D451" s="48" t="n">
        <v>97</v>
      </c>
      <c r="E451" s="106" t="n">
        <f aca="false">PRODUCT(C451/D451)</f>
        <v>3.25773195876289</v>
      </c>
      <c r="F451" s="79"/>
      <c r="G451" s="54" t="n">
        <v>450</v>
      </c>
      <c r="H451" s="6" t="s">
        <v>2146</v>
      </c>
      <c r="I451" s="1" t="n">
        <v>251</v>
      </c>
      <c r="J451" s="48" t="n">
        <v>113</v>
      </c>
      <c r="K451" s="106" t="n">
        <f aca="false">PRODUCT(I451/J451)</f>
        <v>2.2212389380531</v>
      </c>
      <c r="L451" s="79"/>
    </row>
    <row r="452" customFormat="false" ht="15" hidden="false" customHeight="false" outlineLevel="0" collapsed="false">
      <c r="A452" s="54" t="n">
        <v>451</v>
      </c>
      <c r="B452" s="6" t="s">
        <v>282</v>
      </c>
      <c r="C452" s="2" t="n">
        <v>315</v>
      </c>
      <c r="D452" s="48" t="n">
        <v>173</v>
      </c>
      <c r="E452" s="106" t="n">
        <f aca="false">PRODUCT(C452/D452)</f>
        <v>1.82080924855491</v>
      </c>
      <c r="F452" s="79"/>
      <c r="G452" s="54" t="n">
        <v>451</v>
      </c>
      <c r="H452" s="6" t="s">
        <v>1918</v>
      </c>
      <c r="I452" s="1" t="n">
        <v>348</v>
      </c>
      <c r="J452" s="48" t="n">
        <v>157</v>
      </c>
      <c r="K452" s="106" t="n">
        <f aca="false">PRODUCT(I452/J452)</f>
        <v>2.21656050955414</v>
      </c>
      <c r="L452" s="79"/>
    </row>
    <row r="453" customFormat="false" ht="15" hidden="false" customHeight="false" outlineLevel="0" collapsed="false">
      <c r="A453" s="54" t="n">
        <v>452</v>
      </c>
      <c r="B453" s="56" t="s">
        <v>580</v>
      </c>
      <c r="C453" s="2" t="n">
        <v>314</v>
      </c>
      <c r="D453" s="48" t="n">
        <v>71</v>
      </c>
      <c r="E453" s="106" t="n">
        <f aca="false">PRODUCT(C453/D453)</f>
        <v>4.42253521126761</v>
      </c>
      <c r="F453" s="79"/>
      <c r="G453" s="54" t="n">
        <v>452</v>
      </c>
      <c r="H453" s="6" t="s">
        <v>2252</v>
      </c>
      <c r="I453" s="1" t="n">
        <v>226</v>
      </c>
      <c r="J453" s="48" t="n">
        <v>102</v>
      </c>
      <c r="K453" s="106" t="n">
        <f aca="false">PRODUCT(I453/J453)</f>
        <v>2.2156862745098</v>
      </c>
      <c r="L453" s="79"/>
    </row>
    <row r="454" customFormat="false" ht="15" hidden="false" customHeight="false" outlineLevel="0" collapsed="false">
      <c r="A454" s="54" t="n">
        <v>453</v>
      </c>
      <c r="B454" s="6" t="s">
        <v>1904</v>
      </c>
      <c r="C454" s="2" t="n">
        <v>314</v>
      </c>
      <c r="D454" s="48" t="n">
        <v>113</v>
      </c>
      <c r="E454" s="106" t="n">
        <f aca="false">PRODUCT(C454/D454)</f>
        <v>2.7787610619469</v>
      </c>
      <c r="F454" s="79"/>
      <c r="G454" s="54" t="n">
        <v>453</v>
      </c>
      <c r="H454" s="6" t="s">
        <v>1932</v>
      </c>
      <c r="I454" s="1" t="n">
        <v>292</v>
      </c>
      <c r="J454" s="48" t="n">
        <v>132</v>
      </c>
      <c r="K454" s="106" t="n">
        <f aca="false">PRODUCT(I454/J454)</f>
        <v>2.21212121212121</v>
      </c>
      <c r="L454" s="79"/>
    </row>
    <row r="455" customFormat="false" ht="15" hidden="false" customHeight="false" outlineLevel="0" collapsed="false">
      <c r="A455" s="54" t="n">
        <v>454</v>
      </c>
      <c r="B455" s="6" t="s">
        <v>1893</v>
      </c>
      <c r="C455" s="2" t="n">
        <v>313</v>
      </c>
      <c r="D455" s="48" t="n">
        <v>105</v>
      </c>
      <c r="E455" s="106" t="n">
        <f aca="false">PRODUCT(C455/D455)</f>
        <v>2.98095238095238</v>
      </c>
      <c r="F455" s="79"/>
      <c r="G455" s="54" t="n">
        <v>454</v>
      </c>
      <c r="H455" s="6" t="s">
        <v>1545</v>
      </c>
      <c r="I455" s="1" t="n">
        <v>278</v>
      </c>
      <c r="J455" s="48" t="n">
        <v>126</v>
      </c>
      <c r="K455" s="106" t="n">
        <f aca="false">PRODUCT(I455/J455)</f>
        <v>2.20634920634921</v>
      </c>
      <c r="L455" s="79"/>
    </row>
    <row r="456" customFormat="false" ht="15" hidden="false" customHeight="false" outlineLevel="0" collapsed="false">
      <c r="A456" s="54" t="n">
        <v>455</v>
      </c>
      <c r="B456" s="6" t="s">
        <v>1733</v>
      </c>
      <c r="C456" s="2" t="n">
        <v>312</v>
      </c>
      <c r="D456" s="48" t="n">
        <v>129</v>
      </c>
      <c r="E456" s="106" t="n">
        <f aca="false">PRODUCT(C456/D456)</f>
        <v>2.41860465116279</v>
      </c>
      <c r="F456" s="79"/>
      <c r="G456" s="54" t="n">
        <v>455</v>
      </c>
      <c r="H456" s="6" t="s">
        <v>1650</v>
      </c>
      <c r="I456" s="1" t="n">
        <v>441</v>
      </c>
      <c r="J456" s="48" t="n">
        <v>200</v>
      </c>
      <c r="K456" s="106" t="n">
        <f aca="false">PRODUCT(I456/J456)</f>
        <v>2.205</v>
      </c>
      <c r="L456" s="79"/>
    </row>
    <row r="457" customFormat="false" ht="15" hidden="false" customHeight="false" outlineLevel="0" collapsed="false">
      <c r="A457" s="54" t="n">
        <v>456</v>
      </c>
      <c r="B457" s="6" t="s">
        <v>1861</v>
      </c>
      <c r="C457" s="2" t="n">
        <v>311</v>
      </c>
      <c r="D457" s="48" t="n">
        <v>98</v>
      </c>
      <c r="E457" s="106" t="n">
        <f aca="false">PRODUCT(C457/D457)</f>
        <v>3.1734693877551</v>
      </c>
      <c r="F457" s="79"/>
      <c r="G457" s="54" t="n">
        <v>456</v>
      </c>
      <c r="H457" s="6" t="s">
        <v>2276</v>
      </c>
      <c r="I457" s="1" t="n">
        <v>246</v>
      </c>
      <c r="J457" s="48" t="n">
        <v>112</v>
      </c>
      <c r="K457" s="106" t="n">
        <f aca="false">PRODUCT(I457/J457)</f>
        <v>2.19642857142857</v>
      </c>
      <c r="L457" s="79"/>
    </row>
    <row r="458" customFormat="false" ht="15" hidden="false" customHeight="false" outlineLevel="0" collapsed="false">
      <c r="A458" s="54" t="n">
        <v>457</v>
      </c>
      <c r="B458" s="6" t="s">
        <v>1883</v>
      </c>
      <c r="C458" s="2" t="n">
        <v>311</v>
      </c>
      <c r="D458" s="48" t="n">
        <v>110</v>
      </c>
      <c r="E458" s="106" t="n">
        <f aca="false">PRODUCT(C458/D458)</f>
        <v>2.82727272727273</v>
      </c>
      <c r="F458" s="79"/>
      <c r="G458" s="54" t="n">
        <v>457</v>
      </c>
      <c r="H458" s="6" t="s">
        <v>2211</v>
      </c>
      <c r="I458" s="1" t="n">
        <v>228</v>
      </c>
      <c r="J458" s="48" t="n">
        <v>104</v>
      </c>
      <c r="K458" s="106" t="n">
        <f aca="false">PRODUCT(I458/J458)</f>
        <v>2.19230769230769</v>
      </c>
      <c r="L458" s="79"/>
    </row>
    <row r="459" customFormat="false" ht="15" hidden="false" customHeight="false" outlineLevel="0" collapsed="false">
      <c r="A459" s="54" t="n">
        <v>458</v>
      </c>
      <c r="B459" s="6" t="s">
        <v>2034</v>
      </c>
      <c r="C459" s="2" t="n">
        <v>310</v>
      </c>
      <c r="D459" s="48" t="n">
        <v>93</v>
      </c>
      <c r="E459" s="106" t="n">
        <f aca="false">PRODUCT(C459/D459)</f>
        <v>3.33333333333333</v>
      </c>
      <c r="F459" s="79"/>
      <c r="G459" s="54" t="n">
        <v>458</v>
      </c>
      <c r="H459" s="6" t="s">
        <v>2213</v>
      </c>
      <c r="I459" s="1" t="n">
        <v>234</v>
      </c>
      <c r="J459" s="48" t="n">
        <v>107</v>
      </c>
      <c r="K459" s="106" t="n">
        <f aca="false">PRODUCT(I459/J459)</f>
        <v>2.18691588785047</v>
      </c>
      <c r="L459" s="79"/>
    </row>
    <row r="460" customFormat="false" ht="15" hidden="false" customHeight="false" outlineLevel="0" collapsed="false">
      <c r="A460" s="54" t="n">
        <v>459</v>
      </c>
      <c r="B460" s="6" t="s">
        <v>2062</v>
      </c>
      <c r="C460" s="2" t="n">
        <v>310</v>
      </c>
      <c r="D460" s="48" t="n">
        <v>90</v>
      </c>
      <c r="E460" s="106" t="n">
        <f aca="false">PRODUCT(C460/D460)</f>
        <v>3.44444444444444</v>
      </c>
      <c r="F460" s="79"/>
      <c r="G460" s="54" t="n">
        <v>459</v>
      </c>
      <c r="H460" s="6" t="s">
        <v>2125</v>
      </c>
      <c r="I460" s="1" t="n">
        <v>260</v>
      </c>
      <c r="J460" s="48" t="n">
        <v>119</v>
      </c>
      <c r="K460" s="106" t="n">
        <f aca="false">PRODUCT(I460/J460)</f>
        <v>2.18487394957983</v>
      </c>
      <c r="L460" s="79"/>
    </row>
    <row r="461" customFormat="false" ht="15" hidden="false" customHeight="false" outlineLevel="0" collapsed="false">
      <c r="A461" s="54" t="n">
        <v>460</v>
      </c>
      <c r="B461" s="6" t="s">
        <v>2081</v>
      </c>
      <c r="C461" s="2" t="n">
        <v>310</v>
      </c>
      <c r="D461" s="48" t="n">
        <v>109</v>
      </c>
      <c r="E461" s="106" t="n">
        <f aca="false">PRODUCT(C461/D461)</f>
        <v>2.84403669724771</v>
      </c>
      <c r="F461" s="79"/>
      <c r="G461" s="54" t="n">
        <v>460</v>
      </c>
      <c r="H461" s="6" t="s">
        <v>2142</v>
      </c>
      <c r="I461" s="1" t="n">
        <v>284</v>
      </c>
      <c r="J461" s="48" t="n">
        <v>130</v>
      </c>
      <c r="K461" s="106" t="n">
        <f aca="false">PRODUCT(I461/J461)</f>
        <v>2.18461538461538</v>
      </c>
      <c r="L461" s="79"/>
    </row>
    <row r="462" customFormat="false" ht="15" hidden="false" customHeight="false" outlineLevel="0" collapsed="false">
      <c r="A462" s="54" t="n">
        <v>461</v>
      </c>
      <c r="B462" s="6" t="s">
        <v>1970</v>
      </c>
      <c r="C462" s="2" t="n">
        <v>309</v>
      </c>
      <c r="D462" s="48" t="n">
        <v>126</v>
      </c>
      <c r="E462" s="106" t="n">
        <f aca="false">PRODUCT(C462/D462)</f>
        <v>2.45238095238095</v>
      </c>
      <c r="F462" s="79"/>
      <c r="G462" s="54" t="n">
        <v>461</v>
      </c>
      <c r="H462" s="56" t="s">
        <v>430</v>
      </c>
      <c r="I462" s="1" t="n">
        <v>244</v>
      </c>
      <c r="J462" s="48" t="n">
        <v>112</v>
      </c>
      <c r="K462" s="106" t="n">
        <f aca="false">PRODUCT(I462/J462)</f>
        <v>2.17857142857143</v>
      </c>
      <c r="L462" s="79"/>
    </row>
    <row r="463" customFormat="false" ht="15" hidden="false" customHeight="false" outlineLevel="0" collapsed="false">
      <c r="A463" s="54" t="n">
        <v>462</v>
      </c>
      <c r="B463" s="6" t="s">
        <v>1990</v>
      </c>
      <c r="C463" s="2" t="n">
        <v>308</v>
      </c>
      <c r="D463" s="48" t="n">
        <v>105</v>
      </c>
      <c r="E463" s="106" t="n">
        <f aca="false">PRODUCT(C463/D463)</f>
        <v>2.93333333333333</v>
      </c>
      <c r="F463" s="79"/>
      <c r="G463" s="54" t="n">
        <v>462</v>
      </c>
      <c r="H463" s="6" t="s">
        <v>1672</v>
      </c>
      <c r="I463" s="1" t="n">
        <v>235</v>
      </c>
      <c r="J463" s="48" t="n">
        <v>108</v>
      </c>
      <c r="K463" s="106" t="n">
        <f aca="false">PRODUCT(I463/J463)</f>
        <v>2.17592592592593</v>
      </c>
      <c r="L463" s="79"/>
    </row>
    <row r="464" customFormat="false" ht="15" hidden="false" customHeight="false" outlineLevel="0" collapsed="false">
      <c r="A464" s="54" t="n">
        <v>463</v>
      </c>
      <c r="B464" s="6" t="s">
        <v>1851</v>
      </c>
      <c r="C464" s="2" t="n">
        <v>307</v>
      </c>
      <c r="D464" s="48" t="n">
        <v>76</v>
      </c>
      <c r="E464" s="106" t="n">
        <f aca="false">PRODUCT(C464/D464)</f>
        <v>4.03947368421053</v>
      </c>
      <c r="F464" s="79"/>
      <c r="G464" s="54" t="n">
        <v>463</v>
      </c>
      <c r="H464" s="6" t="s">
        <v>438</v>
      </c>
      <c r="I464" s="1" t="n">
        <v>350</v>
      </c>
      <c r="J464" s="48" t="n">
        <v>161</v>
      </c>
      <c r="K464" s="106" t="n">
        <f aca="false">PRODUCT(I464/J464)</f>
        <v>2.17391304347826</v>
      </c>
      <c r="L464" s="79"/>
    </row>
    <row r="465" customFormat="false" ht="15" hidden="false" customHeight="false" outlineLevel="0" collapsed="false">
      <c r="A465" s="54" t="n">
        <v>464</v>
      </c>
      <c r="B465" s="6" t="s">
        <v>2150</v>
      </c>
      <c r="C465" s="2" t="n">
        <v>307</v>
      </c>
      <c r="D465" s="48" t="n">
        <v>94</v>
      </c>
      <c r="E465" s="106" t="n">
        <f aca="false">PRODUCT(C465/D465)</f>
        <v>3.26595744680851</v>
      </c>
      <c r="F465" s="79"/>
      <c r="G465" s="54" t="n">
        <v>464</v>
      </c>
      <c r="H465" s="6" t="s">
        <v>1985</v>
      </c>
      <c r="I465" s="1" t="n">
        <v>267</v>
      </c>
      <c r="J465" s="48" t="n">
        <v>126</v>
      </c>
      <c r="K465" s="106" t="n">
        <f aca="false">PRODUCT(I465/J465)</f>
        <v>2.11904761904762</v>
      </c>
      <c r="L465" s="79"/>
    </row>
    <row r="466" customFormat="false" ht="15" hidden="false" customHeight="false" outlineLevel="0" collapsed="false">
      <c r="A466" s="54" t="n">
        <v>465</v>
      </c>
      <c r="B466" s="6" t="s">
        <v>2043</v>
      </c>
      <c r="C466" s="2" t="n">
        <v>305</v>
      </c>
      <c r="D466" s="48" t="n">
        <v>90</v>
      </c>
      <c r="E466" s="106" t="n">
        <f aca="false">PRODUCT(C466/D466)</f>
        <v>3.38888888888889</v>
      </c>
      <c r="F466" s="79"/>
      <c r="G466" s="54" t="n">
        <v>465</v>
      </c>
      <c r="H466" s="6" t="s">
        <v>1494</v>
      </c>
      <c r="I466" s="1" t="n">
        <v>437</v>
      </c>
      <c r="J466" s="48" t="n">
        <v>207</v>
      </c>
      <c r="K466" s="106" t="n">
        <f aca="false">PRODUCT(I466/J466)</f>
        <v>2.11111111111111</v>
      </c>
      <c r="L466" s="79"/>
    </row>
    <row r="467" customFormat="false" ht="15" hidden="false" customHeight="false" outlineLevel="0" collapsed="false">
      <c r="A467" s="54" t="n">
        <v>466</v>
      </c>
      <c r="B467" s="6" t="s">
        <v>2021</v>
      </c>
      <c r="C467" s="2" t="n">
        <v>304</v>
      </c>
      <c r="D467" s="48" t="n">
        <v>130</v>
      </c>
      <c r="E467" s="106" t="n">
        <f aca="false">PRODUCT(C467/D467)</f>
        <v>2.33846153846154</v>
      </c>
      <c r="F467" s="79"/>
      <c r="G467" s="54" t="n">
        <v>466</v>
      </c>
      <c r="H467" s="6" t="s">
        <v>2506</v>
      </c>
      <c r="I467" s="1" t="n">
        <v>217</v>
      </c>
      <c r="J467" s="48" t="n">
        <v>103</v>
      </c>
      <c r="K467" s="106" t="n">
        <f aca="false">PRODUCT(I467/J467)</f>
        <v>2.10679611650485</v>
      </c>
      <c r="L467" s="79"/>
    </row>
    <row r="468" customFormat="false" ht="15" hidden="false" customHeight="false" outlineLevel="0" collapsed="false">
      <c r="A468" s="54" t="n">
        <v>467</v>
      </c>
      <c r="B468" s="6" t="s">
        <v>2029</v>
      </c>
      <c r="C468" s="2" t="n">
        <v>303</v>
      </c>
      <c r="D468" s="48" t="n">
        <v>88</v>
      </c>
      <c r="E468" s="106" t="n">
        <f aca="false">PRODUCT(C468/D468)</f>
        <v>3.44318181818182</v>
      </c>
      <c r="F468" s="79"/>
      <c r="G468" s="54" t="n">
        <v>467</v>
      </c>
      <c r="H468" s="6" t="s">
        <v>1981</v>
      </c>
      <c r="I468" s="1" t="n">
        <v>245</v>
      </c>
      <c r="J468" s="48" t="n">
        <v>119</v>
      </c>
      <c r="K468" s="106" t="n">
        <f aca="false">PRODUCT(I468/J468)</f>
        <v>2.05882352941176</v>
      </c>
      <c r="L468" s="79"/>
    </row>
    <row r="469" customFormat="false" ht="15" hidden="false" customHeight="false" outlineLevel="0" collapsed="false">
      <c r="A469" s="54" t="n">
        <v>468</v>
      </c>
      <c r="B469" s="6" t="s">
        <v>433</v>
      </c>
      <c r="C469" s="2" t="n">
        <v>302</v>
      </c>
      <c r="D469" s="48" t="n">
        <v>93</v>
      </c>
      <c r="E469" s="106" t="n">
        <f aca="false">PRODUCT(C469/D469)</f>
        <v>3.24731182795699</v>
      </c>
      <c r="F469" s="79"/>
      <c r="G469" s="54" t="n">
        <v>468</v>
      </c>
      <c r="H469" s="6" t="s">
        <v>394</v>
      </c>
      <c r="I469" s="1" t="n">
        <v>479</v>
      </c>
      <c r="J469" s="48" t="n">
        <v>238</v>
      </c>
      <c r="K469" s="106" t="n">
        <f aca="false">PRODUCT(I469/J469)</f>
        <v>2.01260504201681</v>
      </c>
      <c r="L469" s="79"/>
    </row>
    <row r="470" customFormat="false" ht="15" hidden="false" customHeight="false" outlineLevel="0" collapsed="false">
      <c r="A470" s="54" t="n">
        <v>469</v>
      </c>
      <c r="B470" s="6" t="s">
        <v>551</v>
      </c>
      <c r="C470" s="2" t="n">
        <v>302</v>
      </c>
      <c r="D470" s="48" t="n">
        <v>124</v>
      </c>
      <c r="E470" s="106" t="n">
        <f aca="false">PRODUCT(C470/D470)</f>
        <v>2.43548387096774</v>
      </c>
      <c r="F470" s="79"/>
      <c r="G470" s="54" t="n">
        <v>469</v>
      </c>
      <c r="H470" s="6" t="s">
        <v>315</v>
      </c>
      <c r="I470" s="1" t="n">
        <v>265</v>
      </c>
      <c r="J470" s="48" t="n">
        <v>132</v>
      </c>
      <c r="K470" s="106" t="n">
        <f aca="false">PRODUCT(I470/J470)</f>
        <v>2.00757575757576</v>
      </c>
      <c r="L470" s="79"/>
    </row>
    <row r="471" customFormat="false" ht="15" hidden="false" customHeight="false" outlineLevel="0" collapsed="false">
      <c r="A471" s="54" t="n">
        <v>470</v>
      </c>
      <c r="B471" s="6" t="s">
        <v>1960</v>
      </c>
      <c r="C471" s="2" t="n">
        <v>301</v>
      </c>
      <c r="D471" s="48" t="n">
        <v>89</v>
      </c>
      <c r="E471" s="106" t="n">
        <f aca="false">PRODUCT(C471/D471)</f>
        <v>3.38202247191011</v>
      </c>
      <c r="F471" s="79"/>
      <c r="G471" s="54" t="n">
        <v>470</v>
      </c>
      <c r="H471" s="6" t="s">
        <v>496</v>
      </c>
      <c r="I471" s="1" t="n">
        <v>246</v>
      </c>
      <c r="J471" s="48" t="n">
        <v>125</v>
      </c>
      <c r="K471" s="106" t="n">
        <f aca="false">PRODUCT(I471/J471)</f>
        <v>1.968</v>
      </c>
      <c r="L471" s="79"/>
    </row>
    <row r="472" customFormat="false" ht="15" hidden="false" customHeight="false" outlineLevel="0" collapsed="false">
      <c r="A472" s="54" t="n">
        <v>471</v>
      </c>
      <c r="B472" s="6" t="s">
        <v>2119</v>
      </c>
      <c r="C472" s="2" t="n">
        <v>297</v>
      </c>
      <c r="D472" s="48" t="n">
        <v>63</v>
      </c>
      <c r="E472" s="106" t="n">
        <f aca="false">PRODUCT(C472/D472)</f>
        <v>4.71428571428571</v>
      </c>
      <c r="F472" s="79"/>
      <c r="G472" s="54" t="n">
        <v>471</v>
      </c>
      <c r="H472" s="6" t="s">
        <v>2290</v>
      </c>
      <c r="I472" s="1" t="n">
        <v>213</v>
      </c>
      <c r="J472" s="48" t="n">
        <v>109</v>
      </c>
      <c r="K472" s="106" t="n">
        <f aca="false">PRODUCT(I472/J472)</f>
        <v>1.95412844036697</v>
      </c>
      <c r="L472" s="79"/>
    </row>
    <row r="473" customFormat="false" ht="15" hidden="false" customHeight="false" outlineLevel="0" collapsed="false">
      <c r="A473" s="54" t="n">
        <v>472</v>
      </c>
      <c r="B473" s="6" t="s">
        <v>1871</v>
      </c>
      <c r="C473" s="2" t="n">
        <v>296</v>
      </c>
      <c r="D473" s="48" t="n">
        <v>86</v>
      </c>
      <c r="E473" s="106" t="n">
        <f aca="false">PRODUCT(C473/D473)</f>
        <v>3.44186046511628</v>
      </c>
      <c r="F473" s="79"/>
      <c r="G473" s="54" t="n">
        <v>472</v>
      </c>
      <c r="H473" s="6" t="s">
        <v>1088</v>
      </c>
      <c r="I473" s="1" t="n">
        <v>238</v>
      </c>
      <c r="J473" s="48" t="n">
        <v>122</v>
      </c>
      <c r="K473" s="106" t="n">
        <f aca="false">PRODUCT(I473/J473)</f>
        <v>1.95081967213115</v>
      </c>
      <c r="L473" s="79"/>
    </row>
    <row r="474" customFormat="false" ht="15" hidden="false" customHeight="false" outlineLevel="0" collapsed="false">
      <c r="A474" s="54" t="n">
        <v>473</v>
      </c>
      <c r="B474" s="6" t="s">
        <v>484</v>
      </c>
      <c r="C474" s="2" t="n">
        <v>295</v>
      </c>
      <c r="D474" s="48" t="n">
        <v>116</v>
      </c>
      <c r="E474" s="106" t="n">
        <f aca="false">PRODUCT(C474/D474)</f>
        <v>2.54310344827586</v>
      </c>
      <c r="F474" s="79"/>
      <c r="G474" s="54" t="n">
        <v>473</v>
      </c>
      <c r="H474" s="56" t="s">
        <v>554</v>
      </c>
      <c r="I474" s="1" t="n">
        <v>226</v>
      </c>
      <c r="J474" s="48" t="n">
        <v>118</v>
      </c>
      <c r="K474" s="106" t="n">
        <f aca="false">PRODUCT(I474/J474)</f>
        <v>1.91525423728814</v>
      </c>
      <c r="L474" s="79"/>
    </row>
    <row r="475" customFormat="false" ht="15" hidden="false" customHeight="false" outlineLevel="0" collapsed="false">
      <c r="A475" s="54" t="n">
        <v>474</v>
      </c>
      <c r="B475" s="6" t="s">
        <v>1944</v>
      </c>
      <c r="C475" s="2" t="n">
        <v>295</v>
      </c>
      <c r="D475" s="48" t="n">
        <v>120</v>
      </c>
      <c r="E475" s="106" t="n">
        <f aca="false">PRODUCT(C475/D475)</f>
        <v>2.45833333333333</v>
      </c>
      <c r="F475" s="79"/>
      <c r="G475" s="54" t="n">
        <v>474</v>
      </c>
      <c r="H475" s="6" t="s">
        <v>2326</v>
      </c>
      <c r="I475" s="1" t="n">
        <v>200</v>
      </c>
      <c r="J475" s="48" t="n">
        <v>105</v>
      </c>
      <c r="K475" s="106" t="n">
        <f aca="false">PRODUCT(I475/J475)</f>
        <v>1.9047619047619</v>
      </c>
      <c r="L475" s="79"/>
    </row>
    <row r="476" customFormat="false" ht="15" hidden="false" customHeight="false" outlineLevel="0" collapsed="false">
      <c r="A476" s="54" t="n">
        <v>475</v>
      </c>
      <c r="B476" s="6" t="s">
        <v>1980</v>
      </c>
      <c r="C476" s="2" t="n">
        <v>295</v>
      </c>
      <c r="D476" s="48" t="n">
        <v>78</v>
      </c>
      <c r="E476" s="106" t="n">
        <f aca="false">PRODUCT(C476/D476)</f>
        <v>3.78205128205128</v>
      </c>
      <c r="F476" s="79"/>
      <c r="G476" s="54" t="n">
        <v>475</v>
      </c>
      <c r="H476" s="6" t="s">
        <v>1973</v>
      </c>
      <c r="I476" s="1" t="n">
        <v>357</v>
      </c>
      <c r="J476" s="48" t="n">
        <v>189</v>
      </c>
      <c r="K476" s="106" t="n">
        <f aca="false">PRODUCT(I476/J476)</f>
        <v>1.88888888888889</v>
      </c>
      <c r="L476" s="79"/>
    </row>
    <row r="477" customFormat="false" ht="15" hidden="false" customHeight="false" outlineLevel="0" collapsed="false">
      <c r="A477" s="54" t="n">
        <v>476</v>
      </c>
      <c r="B477" s="6" t="s">
        <v>2050</v>
      </c>
      <c r="C477" s="2" t="n">
        <v>295</v>
      </c>
      <c r="D477" s="48" t="n">
        <v>113</v>
      </c>
      <c r="E477" s="106" t="n">
        <f aca="false">PRODUCT(C477/D477)</f>
        <v>2.61061946902655</v>
      </c>
      <c r="F477" s="79"/>
      <c r="G477" s="54" t="n">
        <v>476</v>
      </c>
      <c r="H477" s="56" t="s">
        <v>553</v>
      </c>
      <c r="I477" s="1" t="n">
        <v>222</v>
      </c>
      <c r="J477" s="48" t="n">
        <v>119</v>
      </c>
      <c r="K477" s="106" t="n">
        <f aca="false">PRODUCT(I477/J477)</f>
        <v>1.8655462184874</v>
      </c>
      <c r="L477" s="79"/>
    </row>
    <row r="478" customFormat="false" ht="15" hidden="false" customHeight="false" outlineLevel="0" collapsed="false">
      <c r="A478" s="54" t="n">
        <v>477</v>
      </c>
      <c r="B478" s="6" t="s">
        <v>2160</v>
      </c>
      <c r="C478" s="2" t="n">
        <v>295</v>
      </c>
      <c r="D478" s="48" t="n">
        <v>64</v>
      </c>
      <c r="E478" s="106" t="n">
        <f aca="false">PRODUCT(C478/D478)</f>
        <v>4.609375</v>
      </c>
      <c r="F478" s="79"/>
      <c r="G478" s="54" t="n">
        <v>477</v>
      </c>
      <c r="H478" s="6" t="s">
        <v>2410</v>
      </c>
      <c r="I478" s="1" t="n">
        <v>193</v>
      </c>
      <c r="J478" s="48" t="n">
        <v>104</v>
      </c>
      <c r="K478" s="106" t="n">
        <f aca="false">PRODUCT(I478/J478)</f>
        <v>1.85576923076923</v>
      </c>
      <c r="L478" s="79"/>
    </row>
    <row r="479" customFormat="false" ht="15" hidden="false" customHeight="false" outlineLevel="0" collapsed="false">
      <c r="A479" s="54" t="n">
        <v>478</v>
      </c>
      <c r="B479" s="6" t="s">
        <v>2130</v>
      </c>
      <c r="C479" s="2" t="n">
        <v>294</v>
      </c>
      <c r="D479" s="48" t="n">
        <v>116</v>
      </c>
      <c r="E479" s="106" t="n">
        <f aca="false">PRODUCT(C479/D479)</f>
        <v>2.53448275862069</v>
      </c>
      <c r="F479" s="79"/>
      <c r="G479" s="54" t="n">
        <v>478</v>
      </c>
      <c r="H479" s="6" t="s">
        <v>2440</v>
      </c>
      <c r="I479" s="1" t="n">
        <v>193</v>
      </c>
      <c r="J479" s="48" t="n">
        <v>104</v>
      </c>
      <c r="K479" s="106" t="n">
        <f aca="false">PRODUCT(I479/J479)</f>
        <v>1.85576923076923</v>
      </c>
      <c r="L479" s="79"/>
    </row>
    <row r="480" customFormat="false" ht="15" hidden="false" customHeight="false" outlineLevel="0" collapsed="false">
      <c r="A480" s="54" t="n">
        <v>479</v>
      </c>
      <c r="B480" s="6" t="s">
        <v>1712</v>
      </c>
      <c r="C480" s="2" t="n">
        <v>293</v>
      </c>
      <c r="D480" s="48" t="n">
        <v>79</v>
      </c>
      <c r="E480" s="106" t="n">
        <f aca="false">PRODUCT(C480/D480)</f>
        <v>3.70886075949367</v>
      </c>
      <c r="F480" s="79"/>
      <c r="G480" s="54" t="n">
        <v>479</v>
      </c>
      <c r="H480" s="6" t="s">
        <v>1123</v>
      </c>
      <c r="I480" s="1" t="n">
        <v>209</v>
      </c>
      <c r="J480" s="48" t="n">
        <v>114</v>
      </c>
      <c r="K480" s="106" t="n">
        <f aca="false">PRODUCT(I480/J480)</f>
        <v>1.83333333333333</v>
      </c>
      <c r="L480" s="79"/>
    </row>
    <row r="481" customFormat="false" ht="15" hidden="false" customHeight="false" outlineLevel="0" collapsed="false">
      <c r="A481" s="54" t="n">
        <v>480</v>
      </c>
      <c r="B481" s="6" t="s">
        <v>82</v>
      </c>
      <c r="C481" s="2" t="n">
        <v>293</v>
      </c>
      <c r="D481" s="48" t="n">
        <v>95</v>
      </c>
      <c r="E481" s="106" t="n">
        <f aca="false">PRODUCT(C481/D481)</f>
        <v>3.08421052631579</v>
      </c>
      <c r="F481" s="79"/>
      <c r="G481" s="54" t="n">
        <v>480</v>
      </c>
      <c r="H481" s="6" t="s">
        <v>1859</v>
      </c>
      <c r="I481" s="1" t="n">
        <v>251</v>
      </c>
      <c r="J481" s="48" t="n">
        <v>137</v>
      </c>
      <c r="K481" s="106" t="n">
        <f aca="false">PRODUCT(I481/J481)</f>
        <v>1.83211678832117</v>
      </c>
      <c r="L481" s="79"/>
    </row>
    <row r="482" customFormat="false" ht="15" hidden="false" customHeight="false" outlineLevel="0" collapsed="false">
      <c r="A482" s="54" t="n">
        <v>481</v>
      </c>
      <c r="B482" s="6" t="s">
        <v>2116</v>
      </c>
      <c r="C482" s="2" t="n">
        <v>293</v>
      </c>
      <c r="D482" s="48" t="n">
        <v>72</v>
      </c>
      <c r="E482" s="106" t="n">
        <f aca="false">PRODUCT(C482/D482)</f>
        <v>4.06944444444445</v>
      </c>
      <c r="F482" s="79"/>
      <c r="G482" s="54" t="n">
        <v>481</v>
      </c>
      <c r="H482" s="6" t="s">
        <v>2258</v>
      </c>
      <c r="I482" s="1" t="n">
        <v>216</v>
      </c>
      <c r="J482" s="48" t="n">
        <v>118</v>
      </c>
      <c r="K482" s="106" t="n">
        <f aca="false">PRODUCT(I482/J482)</f>
        <v>1.83050847457627</v>
      </c>
      <c r="L482" s="79"/>
    </row>
    <row r="483" customFormat="false" ht="15" hidden="false" customHeight="false" outlineLevel="0" collapsed="false">
      <c r="A483" s="54" t="n">
        <v>482</v>
      </c>
      <c r="B483" s="6" t="s">
        <v>1932</v>
      </c>
      <c r="C483" s="2" t="n">
        <v>292</v>
      </c>
      <c r="D483" s="48" t="n">
        <v>132</v>
      </c>
      <c r="E483" s="106" t="n">
        <f aca="false">PRODUCT(C483/D483)</f>
        <v>2.21212121212121</v>
      </c>
      <c r="F483" s="79"/>
      <c r="G483" s="54" t="n">
        <v>482</v>
      </c>
      <c r="H483" s="6" t="s">
        <v>219</v>
      </c>
      <c r="I483" s="1" t="n">
        <v>518</v>
      </c>
      <c r="J483" s="48" t="n">
        <v>284</v>
      </c>
      <c r="K483" s="106" t="n">
        <f aca="false">PRODUCT(I483/J483)</f>
        <v>1.82394366197183</v>
      </c>
      <c r="L483" s="79"/>
    </row>
    <row r="484" customFormat="false" ht="15" hidden="false" customHeight="false" outlineLevel="0" collapsed="false">
      <c r="A484" s="54" t="n">
        <v>483</v>
      </c>
      <c r="B484" s="6" t="s">
        <v>2173</v>
      </c>
      <c r="C484" s="2" t="n">
        <v>292</v>
      </c>
      <c r="D484" s="48" t="n">
        <v>88</v>
      </c>
      <c r="E484" s="106" t="n">
        <f aca="false">PRODUCT(C484/D484)</f>
        <v>3.31818181818182</v>
      </c>
      <c r="F484" s="79"/>
      <c r="G484" s="54" t="n">
        <v>483</v>
      </c>
      <c r="H484" s="6" t="s">
        <v>282</v>
      </c>
      <c r="I484" s="1" t="n">
        <v>315</v>
      </c>
      <c r="J484" s="48" t="n">
        <v>173</v>
      </c>
      <c r="K484" s="106" t="n">
        <f aca="false">PRODUCT(I484/J484)</f>
        <v>1.82080924855491</v>
      </c>
      <c r="L484" s="79"/>
    </row>
    <row r="485" customFormat="false" ht="15" hidden="false" customHeight="false" outlineLevel="0" collapsed="false">
      <c r="A485" s="54" t="n">
        <v>484</v>
      </c>
      <c r="B485" s="6" t="s">
        <v>2185</v>
      </c>
      <c r="C485" s="2" t="n">
        <v>292</v>
      </c>
      <c r="D485" s="48" t="n">
        <v>90</v>
      </c>
      <c r="E485" s="106" t="n">
        <f aca="false">PRODUCT(C485/D485)</f>
        <v>3.24444444444444</v>
      </c>
      <c r="F485" s="79"/>
      <c r="G485" s="54" t="n">
        <v>484</v>
      </c>
      <c r="H485" s="6" t="s">
        <v>1447</v>
      </c>
      <c r="I485" s="1" t="n">
        <v>184</v>
      </c>
      <c r="J485" s="48" t="n">
        <v>102</v>
      </c>
      <c r="K485" s="106" t="n">
        <f aca="false">PRODUCT(I485/J485)</f>
        <v>1.80392156862745</v>
      </c>
      <c r="L485" s="79"/>
    </row>
    <row r="486" customFormat="false" ht="15" hidden="false" customHeight="false" outlineLevel="0" collapsed="false">
      <c r="A486" s="54" t="n">
        <v>485</v>
      </c>
      <c r="B486" s="6" t="s">
        <v>1825</v>
      </c>
      <c r="C486" s="2" t="n">
        <v>291</v>
      </c>
      <c r="D486" s="48" t="n">
        <v>95</v>
      </c>
      <c r="E486" s="106" t="n">
        <f aca="false">PRODUCT(C486/D486)</f>
        <v>3.06315789473684</v>
      </c>
      <c r="F486" s="79"/>
      <c r="G486" s="54" t="n">
        <v>485</v>
      </c>
      <c r="H486" s="6" t="s">
        <v>317</v>
      </c>
      <c r="I486" s="1" t="n">
        <v>326</v>
      </c>
      <c r="J486" s="48" t="n">
        <v>183</v>
      </c>
      <c r="K486" s="106" t="n">
        <f aca="false">PRODUCT(I486/J486)</f>
        <v>1.78142076502732</v>
      </c>
      <c r="L486" s="79"/>
    </row>
    <row r="487" customFormat="false" ht="15" hidden="false" customHeight="false" outlineLevel="0" collapsed="false">
      <c r="A487" s="54" t="n">
        <v>486</v>
      </c>
      <c r="B487" s="6" t="s">
        <v>2071</v>
      </c>
      <c r="C487" s="2" t="n">
        <v>291</v>
      </c>
      <c r="D487" s="48" t="n">
        <v>97</v>
      </c>
      <c r="E487" s="106" t="n">
        <f aca="false">PRODUCT(C487/D487)</f>
        <v>3</v>
      </c>
      <c r="F487" s="79"/>
      <c r="G487" s="54" t="n">
        <v>486</v>
      </c>
      <c r="H487" s="6" t="s">
        <v>2065</v>
      </c>
      <c r="I487" s="1" t="n">
        <v>245</v>
      </c>
      <c r="J487" s="48" t="n">
        <v>140</v>
      </c>
      <c r="K487" s="106" t="n">
        <f aca="false">PRODUCT(I487/J487)</f>
        <v>1.75</v>
      </c>
      <c r="L487" s="79"/>
    </row>
    <row r="488" customFormat="false" ht="15" hidden="false" customHeight="false" outlineLevel="0" collapsed="false">
      <c r="A488" s="54" t="n">
        <v>487</v>
      </c>
      <c r="B488" s="6" t="s">
        <v>1927</v>
      </c>
      <c r="C488" s="2" t="n">
        <v>290</v>
      </c>
      <c r="D488" s="48" t="n">
        <v>77</v>
      </c>
      <c r="E488" s="106" t="n">
        <f aca="false">PRODUCT(C488/D488)</f>
        <v>3.76623376623377</v>
      </c>
      <c r="F488" s="79"/>
      <c r="G488" s="54" t="n">
        <v>487</v>
      </c>
      <c r="H488" s="6" t="s">
        <v>371</v>
      </c>
      <c r="I488" s="1" t="n">
        <v>372</v>
      </c>
      <c r="J488" s="48" t="n">
        <v>220</v>
      </c>
      <c r="K488" s="106" t="n">
        <f aca="false">PRODUCT(I488/J488)</f>
        <v>1.69090909090909</v>
      </c>
      <c r="L488" s="79"/>
    </row>
    <row r="489" customFormat="false" ht="15" hidden="false" customHeight="false" outlineLevel="0" collapsed="false">
      <c r="A489" s="54" t="n">
        <v>488</v>
      </c>
      <c r="B489" s="6" t="s">
        <v>2134</v>
      </c>
      <c r="C489" s="2" t="n">
        <v>290</v>
      </c>
      <c r="D489" s="48" t="n">
        <v>108</v>
      </c>
      <c r="E489" s="106" t="n">
        <f aca="false">PRODUCT(C489/D489)</f>
        <v>2.68518518518519</v>
      </c>
      <c r="F489" s="79"/>
      <c r="G489" s="54" t="n">
        <v>488</v>
      </c>
      <c r="H489" s="6" t="s">
        <v>1706</v>
      </c>
      <c r="I489" s="1" t="n">
        <v>190</v>
      </c>
      <c r="J489" s="48" t="n">
        <v>116</v>
      </c>
      <c r="K489" s="106" t="n">
        <f aca="false">PRODUCT(I489/J489)</f>
        <v>1.63793103448276</v>
      </c>
      <c r="L489" s="79"/>
    </row>
    <row r="490" customFormat="false" ht="15" hidden="false" customHeight="false" outlineLevel="0" collapsed="false">
      <c r="A490" s="54" t="n">
        <v>489</v>
      </c>
      <c r="B490" s="6" t="s">
        <v>1775</v>
      </c>
      <c r="C490" s="2" t="n">
        <v>289</v>
      </c>
      <c r="D490" s="48" t="n">
        <v>127</v>
      </c>
      <c r="E490" s="106" t="n">
        <f aca="false">PRODUCT(C490/D490)</f>
        <v>2.2755905511811</v>
      </c>
      <c r="F490" s="79"/>
      <c r="G490" s="54" t="n">
        <v>489</v>
      </c>
      <c r="H490" s="6" t="s">
        <v>1953</v>
      </c>
      <c r="I490" s="1" t="n">
        <v>284</v>
      </c>
      <c r="J490" s="48" t="n">
        <v>174</v>
      </c>
      <c r="K490" s="106" t="n">
        <f aca="false">PRODUCT(I490/J490)</f>
        <v>1.63218390804598</v>
      </c>
      <c r="L490" s="79"/>
    </row>
    <row r="491" customFormat="false" ht="15" hidden="false" customHeight="false" outlineLevel="0" collapsed="false">
      <c r="A491" s="54" t="n">
        <v>490</v>
      </c>
      <c r="B491" s="6" t="s">
        <v>2067</v>
      </c>
      <c r="C491" s="2" t="n">
        <v>289</v>
      </c>
      <c r="D491" s="48" t="n">
        <v>111</v>
      </c>
      <c r="E491" s="106" t="n">
        <f aca="false">PRODUCT(C491/D491)</f>
        <v>2.6036036036036</v>
      </c>
      <c r="F491" s="79"/>
      <c r="G491" s="54" t="n">
        <v>490</v>
      </c>
      <c r="H491" s="70" t="s">
        <v>437</v>
      </c>
      <c r="I491" s="1" t="n">
        <v>249</v>
      </c>
      <c r="J491" s="48" t="n">
        <v>158</v>
      </c>
      <c r="K491" s="106" t="n">
        <f aca="false">PRODUCT(I491/J491)</f>
        <v>1.57594936708861</v>
      </c>
      <c r="L491" s="79"/>
    </row>
    <row r="492" customFormat="false" ht="15" hidden="false" customHeight="false" outlineLevel="0" collapsed="false">
      <c r="A492" s="54" t="n">
        <v>491</v>
      </c>
      <c r="B492" s="6" t="s">
        <v>2122</v>
      </c>
      <c r="C492" s="2" t="n">
        <v>289</v>
      </c>
      <c r="D492" s="48" t="n">
        <v>95</v>
      </c>
      <c r="E492" s="106" t="n">
        <f aca="false">PRODUCT(C492/D492)</f>
        <v>3.0421052631579</v>
      </c>
      <c r="F492" s="79"/>
      <c r="G492" s="54" t="n">
        <v>491</v>
      </c>
      <c r="H492" s="6" t="s">
        <v>1067</v>
      </c>
      <c r="I492" s="1" t="n">
        <v>253</v>
      </c>
      <c r="J492" s="48" t="n">
        <v>162</v>
      </c>
      <c r="K492" s="106" t="n">
        <f aca="false">PRODUCT(I492/J492)</f>
        <v>1.56172839506173</v>
      </c>
    </row>
    <row r="493" customFormat="false" ht="15" hidden="false" customHeight="false" outlineLevel="0" collapsed="false">
      <c r="A493" s="54" t="n">
        <v>492</v>
      </c>
      <c r="B493" s="56" t="s">
        <v>94</v>
      </c>
      <c r="C493" s="2" t="n">
        <v>289</v>
      </c>
      <c r="D493" s="48" t="n">
        <v>92</v>
      </c>
      <c r="E493" s="106" t="n">
        <f aca="false">PRODUCT(C493/D493)</f>
        <v>3.14130434782609</v>
      </c>
      <c r="F493" s="79"/>
      <c r="G493" s="54" t="n">
        <v>492</v>
      </c>
      <c r="H493" s="6" t="s">
        <v>160</v>
      </c>
      <c r="I493" s="1" t="n">
        <v>317</v>
      </c>
      <c r="J493" s="48" t="n">
        <v>213</v>
      </c>
      <c r="K493" s="106" t="n">
        <f aca="false">PRODUCT(I493/J493)</f>
        <v>1.48826291079812</v>
      </c>
    </row>
    <row r="494" customFormat="false" ht="15" hidden="false" customHeight="false" outlineLevel="0" collapsed="false">
      <c r="A494" s="54" t="n">
        <v>493</v>
      </c>
      <c r="B494" s="6" t="s">
        <v>2003</v>
      </c>
      <c r="C494" s="2" t="n">
        <v>288</v>
      </c>
      <c r="D494" s="48" t="n">
        <v>110</v>
      </c>
      <c r="E494" s="106" t="n">
        <f aca="false">PRODUCT(C494/D494)</f>
        <v>2.61818181818182</v>
      </c>
      <c r="F494" s="79"/>
      <c r="G494" s="54" t="n">
        <v>493</v>
      </c>
      <c r="H494" s="6" t="s">
        <v>2482</v>
      </c>
      <c r="I494" s="1" t="n">
        <v>167</v>
      </c>
      <c r="J494" s="48" t="n">
        <v>115</v>
      </c>
      <c r="K494" s="106" t="n">
        <f aca="false">PRODUCT(I494/J494)</f>
        <v>1.45217391304348</v>
      </c>
    </row>
    <row r="495" customFormat="false" ht="15" hidden="false" customHeight="false" outlineLevel="0" collapsed="false">
      <c r="A495" s="54" t="n">
        <v>494</v>
      </c>
      <c r="B495" s="6" t="s">
        <v>1901</v>
      </c>
      <c r="C495" s="2" t="n">
        <v>287</v>
      </c>
      <c r="D495" s="48" t="n">
        <v>113</v>
      </c>
      <c r="E495" s="106" t="n">
        <f aca="false">PRODUCT(C495/D495)</f>
        <v>2.53982300884956</v>
      </c>
      <c r="F495" s="79"/>
      <c r="G495" s="54" t="n">
        <v>494</v>
      </c>
      <c r="H495" s="6" t="s">
        <v>1050</v>
      </c>
      <c r="I495" s="1" t="n">
        <v>153</v>
      </c>
      <c r="J495" s="48" t="n">
        <v>106</v>
      </c>
      <c r="K495" s="106" t="n">
        <f aca="false">PRODUCT(I495/J495)</f>
        <v>1.44339622641509</v>
      </c>
    </row>
    <row r="496" customFormat="false" ht="15" hidden="false" customHeight="false" outlineLevel="0" collapsed="false">
      <c r="A496" s="54" t="n">
        <v>495</v>
      </c>
      <c r="B496" s="6" t="s">
        <v>2060</v>
      </c>
      <c r="C496" s="2" t="n">
        <v>286</v>
      </c>
      <c r="D496" s="48" t="n">
        <v>109</v>
      </c>
      <c r="E496" s="106" t="n">
        <f aca="false">PRODUCT(C496/D496)</f>
        <v>2.62385321100917</v>
      </c>
      <c r="F496" s="79"/>
      <c r="G496" s="54" t="n">
        <v>495</v>
      </c>
      <c r="H496" s="6" t="s">
        <v>150</v>
      </c>
      <c r="I496" s="1" t="n">
        <v>200</v>
      </c>
      <c r="J496" s="48" t="n">
        <v>144</v>
      </c>
      <c r="K496" s="106" t="n">
        <f aca="false">PRODUCT(I496/J496)</f>
        <v>1.38888888888889</v>
      </c>
    </row>
    <row r="497" customFormat="false" ht="15" hidden="false" customHeight="false" outlineLevel="0" collapsed="false">
      <c r="A497" s="54" t="n">
        <v>496</v>
      </c>
      <c r="B497" s="6" t="s">
        <v>1803</v>
      </c>
      <c r="C497" s="2" t="n">
        <v>285</v>
      </c>
      <c r="D497" s="48" t="n">
        <v>90</v>
      </c>
      <c r="E497" s="106" t="n">
        <f aca="false">PRODUCT(C497/D497)</f>
        <v>3.16666666666667</v>
      </c>
      <c r="F497" s="79"/>
      <c r="G497" s="54" t="n">
        <v>496</v>
      </c>
      <c r="H497" s="6" t="s">
        <v>963</v>
      </c>
      <c r="I497" s="1" t="n">
        <v>180</v>
      </c>
      <c r="J497" s="48" t="n">
        <v>139</v>
      </c>
      <c r="K497" s="106" t="n">
        <f aca="false">PRODUCT(I497/J497)</f>
        <v>1.29496402877698</v>
      </c>
    </row>
    <row r="498" customFormat="false" ht="15" hidden="false" customHeight="false" outlineLevel="0" collapsed="false">
      <c r="A498" s="54" t="n">
        <v>497</v>
      </c>
      <c r="B498" s="6" t="s">
        <v>2013</v>
      </c>
      <c r="C498" s="2" t="n">
        <v>285</v>
      </c>
      <c r="D498" s="48" t="n">
        <v>110</v>
      </c>
      <c r="E498" s="106" t="n">
        <f aca="false">PRODUCT(C498/D498)</f>
        <v>2.59090909090909</v>
      </c>
      <c r="F498" s="79"/>
      <c r="G498" s="54" t="n">
        <v>497</v>
      </c>
      <c r="H498" s="6" t="s">
        <v>2630</v>
      </c>
      <c r="I498" s="1" t="n">
        <v>135</v>
      </c>
      <c r="J498" s="48" t="n">
        <v>107</v>
      </c>
      <c r="K498" s="106" t="n">
        <f aca="false">PRODUCT(I498/J498)</f>
        <v>1.26168224299065</v>
      </c>
    </row>
    <row r="499" customFormat="false" ht="15" hidden="false" customHeight="false" outlineLevel="0" collapsed="false">
      <c r="A499" s="54" t="n">
        <v>498</v>
      </c>
      <c r="B499" s="6" t="s">
        <v>2152</v>
      </c>
      <c r="C499" s="2" t="n">
        <v>285</v>
      </c>
      <c r="D499" s="48" t="n">
        <v>95</v>
      </c>
      <c r="E499" s="106" t="n">
        <f aca="false">PRODUCT(C499/D499)</f>
        <v>3</v>
      </c>
      <c r="F499" s="79"/>
      <c r="G499" s="54" t="n">
        <v>498</v>
      </c>
      <c r="H499" s="56" t="s">
        <v>280</v>
      </c>
      <c r="I499" s="1" t="n">
        <v>139</v>
      </c>
      <c r="J499" s="48" t="n">
        <v>119</v>
      </c>
      <c r="K499" s="106" t="n">
        <f aca="false">PRODUCT(I499/J499)</f>
        <v>1.16806722689076</v>
      </c>
    </row>
    <row r="500" customFormat="false" ht="15" hidden="false" customHeight="false" outlineLevel="0" collapsed="false">
      <c r="A500" s="54" t="n">
        <v>499</v>
      </c>
      <c r="B500" s="6" t="s">
        <v>1953</v>
      </c>
      <c r="C500" s="2" t="n">
        <v>284</v>
      </c>
      <c r="D500" s="48" t="n">
        <v>174</v>
      </c>
      <c r="E500" s="106" t="n">
        <f aca="false">PRODUCT(C500/D500)</f>
        <v>1.63218390804598</v>
      </c>
      <c r="F500" s="79"/>
      <c r="G500" s="54" t="n">
        <v>499</v>
      </c>
      <c r="H500" s="6" t="s">
        <v>362</v>
      </c>
      <c r="I500" s="1" t="n">
        <v>196</v>
      </c>
      <c r="J500" s="48" t="n">
        <v>169</v>
      </c>
      <c r="K500" s="106" t="n">
        <f aca="false">PRODUCT(I500/J500)</f>
        <v>1.15976331360947</v>
      </c>
    </row>
    <row r="501" customFormat="false" ht="15" hidden="false" customHeight="false" outlineLevel="0" collapsed="false">
      <c r="A501" s="54" t="n">
        <v>500</v>
      </c>
      <c r="B501" s="6" t="s">
        <v>2142</v>
      </c>
      <c r="C501" s="2" t="n">
        <v>284</v>
      </c>
      <c r="D501" s="48" t="n">
        <v>130</v>
      </c>
      <c r="E501" s="106" t="n">
        <f aca="false">PRODUCT(C501/D501)</f>
        <v>2.18461538461538</v>
      </c>
      <c r="F501" s="79"/>
      <c r="G501" s="54" t="n">
        <v>500</v>
      </c>
      <c r="H501" s="6" t="s">
        <v>1244</v>
      </c>
      <c r="I501" s="1" t="n">
        <v>126</v>
      </c>
      <c r="J501" s="48" t="n">
        <v>115</v>
      </c>
      <c r="K501" s="106" t="n">
        <f aca="false">PRODUCT(I501/J501)</f>
        <v>1.09565217391304</v>
      </c>
    </row>
    <row r="502" customFormat="false" ht="15" hidden="false" customHeight="false" outlineLevel="0" collapsed="false">
      <c r="A502" s="54" t="n">
        <v>501</v>
      </c>
      <c r="B502" s="6" t="s">
        <v>2156</v>
      </c>
      <c r="C502" s="2" t="n">
        <v>284</v>
      </c>
      <c r="D502" s="48" t="n">
        <v>104</v>
      </c>
      <c r="E502" s="106" t="n">
        <f aca="false">PRODUCT(C502/D502)</f>
        <v>2.73076923076923</v>
      </c>
      <c r="F502" s="79"/>
      <c r="G502" s="54" t="n">
        <v>501</v>
      </c>
      <c r="H502" s="6" t="s">
        <v>1344</v>
      </c>
      <c r="I502" s="1" t="n">
        <v>129</v>
      </c>
      <c r="J502" s="48" t="n">
        <v>121</v>
      </c>
      <c r="K502" s="106" t="n">
        <f aca="false">PRODUCT(I502/J502)</f>
        <v>1.06611570247934</v>
      </c>
    </row>
    <row r="503" customFormat="false" ht="15" hidden="false" customHeight="false" outlineLevel="0" collapsed="false">
      <c r="A503" s="54" t="n">
        <v>502</v>
      </c>
      <c r="B503" s="6" t="s">
        <v>2169</v>
      </c>
      <c r="C503" s="2" t="n">
        <v>281</v>
      </c>
      <c r="D503" s="48" t="n">
        <v>89</v>
      </c>
      <c r="E503" s="106" t="n">
        <f aca="false">PRODUCT(C503/D503)</f>
        <v>3.15730337078652</v>
      </c>
      <c r="F503" s="79"/>
      <c r="G503" s="54" t="n">
        <v>502</v>
      </c>
      <c r="H503" s="6" t="s">
        <v>385</v>
      </c>
      <c r="I503" s="1" t="n">
        <v>95</v>
      </c>
      <c r="J503" s="48" t="n">
        <v>107</v>
      </c>
      <c r="K503" s="106" t="n">
        <f aca="false">PRODUCT(I503/J503)</f>
        <v>0.88785046728972</v>
      </c>
    </row>
    <row r="504" customFormat="false" ht="15" hidden="false" customHeight="false" outlineLevel="0" collapsed="false">
      <c r="A504" s="54" t="n">
        <v>503</v>
      </c>
      <c r="B504" s="6" t="s">
        <v>191</v>
      </c>
      <c r="C504" s="2" t="n">
        <v>280</v>
      </c>
      <c r="D504" s="48" t="n">
        <v>92</v>
      </c>
      <c r="E504" s="106" t="n">
        <f aca="false">PRODUCT(C504/D504)</f>
        <v>3.04347826086957</v>
      </c>
      <c r="F504" s="79"/>
      <c r="G504" s="54" t="n">
        <v>503</v>
      </c>
      <c r="H504" s="6" t="s">
        <v>1176</v>
      </c>
      <c r="I504" s="1" t="n">
        <v>70</v>
      </c>
      <c r="J504" s="48" t="n">
        <v>103</v>
      </c>
      <c r="K504" s="106" t="n">
        <f aca="false">PRODUCT(I504/J504)</f>
        <v>0.679611650485437</v>
      </c>
    </row>
    <row r="505" customFormat="false" ht="15" hidden="false" customHeight="false" outlineLevel="0" collapsed="false">
      <c r="A505" s="54" t="n">
        <v>504</v>
      </c>
      <c r="B505" s="6" t="s">
        <v>1924</v>
      </c>
      <c r="C505" s="2" t="n">
        <v>279</v>
      </c>
      <c r="D505" s="48" t="n">
        <v>94</v>
      </c>
      <c r="E505" s="106" t="n">
        <f aca="false">PRODUCT(C505/D505)</f>
        <v>2.96808510638298</v>
      </c>
      <c r="F505" s="79"/>
      <c r="G505" s="54" t="n">
        <v>504</v>
      </c>
      <c r="H505" s="6" t="s">
        <v>1044</v>
      </c>
      <c r="I505" s="1" t="n">
        <v>83</v>
      </c>
      <c r="J505" s="48" t="n">
        <v>124</v>
      </c>
      <c r="K505" s="106" t="n">
        <f aca="false">PRODUCT(I505/J505)</f>
        <v>0.669354838709677</v>
      </c>
    </row>
    <row r="506" customFormat="false" ht="15" hidden="false" customHeight="false" outlineLevel="0" collapsed="false">
      <c r="A506" s="54" t="n">
        <v>505</v>
      </c>
      <c r="B506" s="6" t="s">
        <v>2126</v>
      </c>
      <c r="C506" s="2" t="n">
        <v>279</v>
      </c>
      <c r="D506" s="48" t="n">
        <v>91</v>
      </c>
      <c r="E506" s="106" t="n">
        <f aca="false">PRODUCT(C506/D506)</f>
        <v>3.06593406593407</v>
      </c>
      <c r="F506" s="79"/>
      <c r="G506" s="54" t="n">
        <v>505</v>
      </c>
      <c r="H506" s="6" t="s">
        <v>361</v>
      </c>
      <c r="I506" s="1" t="n">
        <v>76</v>
      </c>
      <c r="J506" s="48" t="n">
        <v>122</v>
      </c>
      <c r="K506" s="106" t="n">
        <f aca="false">PRODUCT(I506/J506)</f>
        <v>0.622950819672131</v>
      </c>
    </row>
    <row r="507" customFormat="false" ht="15" hidden="false" customHeight="false" outlineLevel="0" collapsed="false">
      <c r="A507" s="54" t="n">
        <v>506</v>
      </c>
      <c r="B507" s="6" t="s">
        <v>1545</v>
      </c>
      <c r="C507" s="2" t="n">
        <v>278</v>
      </c>
      <c r="D507" s="48" t="n">
        <v>126</v>
      </c>
      <c r="E507" s="106" t="n">
        <f aca="false">PRODUCT(C507/D507)</f>
        <v>2.20634920634921</v>
      </c>
      <c r="F507" s="79"/>
      <c r="G507" s="54" t="n">
        <v>506</v>
      </c>
      <c r="H507" s="6" t="s">
        <v>414</v>
      </c>
      <c r="I507" s="1" t="n">
        <v>28</v>
      </c>
      <c r="J507" s="48" t="n">
        <v>111</v>
      </c>
      <c r="K507" s="106" t="n">
        <f aca="false">PRODUCT(I507/J507)</f>
        <v>0.252252252252252</v>
      </c>
    </row>
    <row r="508" customFormat="false" ht="15" hidden="false" customHeight="false" outlineLevel="0" collapsed="false">
      <c r="A508" s="54" t="n">
        <v>507</v>
      </c>
      <c r="B508" s="6" t="s">
        <v>1955</v>
      </c>
      <c r="C508" s="2" t="n">
        <v>277</v>
      </c>
      <c r="D508" s="48" t="n">
        <v>115</v>
      </c>
      <c r="E508" s="106" t="n">
        <f aca="false">PRODUCT(C508/D508)</f>
        <v>2.40869565217391</v>
      </c>
      <c r="F508" s="79"/>
      <c r="G508" s="54" t="n">
        <v>507</v>
      </c>
      <c r="H508" s="6" t="s">
        <v>1362</v>
      </c>
      <c r="I508" s="1" t="n">
        <v>13</v>
      </c>
      <c r="J508" s="48" t="n">
        <v>105</v>
      </c>
      <c r="K508" s="106" t="n">
        <f aca="false">PRODUCT(I508/J508)</f>
        <v>0.123809523809524</v>
      </c>
    </row>
    <row r="509" customFormat="false" ht="15" hidden="false" customHeight="false" outlineLevel="0" collapsed="false">
      <c r="A509" s="54" t="n">
        <v>508</v>
      </c>
      <c r="B509" s="6" t="s">
        <v>2008</v>
      </c>
      <c r="C509" s="2" t="n">
        <v>277</v>
      </c>
      <c r="D509" s="48" t="n">
        <v>95</v>
      </c>
      <c r="E509" s="106" t="n">
        <f aca="false">PRODUCT(C509/D509)</f>
        <v>2.91578947368421</v>
      </c>
      <c r="F509" s="79"/>
      <c r="G509" s="54"/>
      <c r="H509" s="6"/>
      <c r="J509" s="48"/>
      <c r="K509" s="106"/>
    </row>
    <row r="510" customFormat="false" ht="15" hidden="false" customHeight="false" outlineLevel="0" collapsed="false">
      <c r="A510" s="54" t="n">
        <v>509</v>
      </c>
      <c r="B510" s="6" t="s">
        <v>2070</v>
      </c>
      <c r="C510" s="2" t="n">
        <v>275</v>
      </c>
      <c r="D510" s="48" t="n">
        <v>88</v>
      </c>
      <c r="E510" s="106" t="n">
        <f aca="false">PRODUCT(C510/D510)</f>
        <v>3.125</v>
      </c>
      <c r="F510" s="79"/>
      <c r="G510" s="54"/>
      <c r="H510" s="6"/>
      <c r="J510" s="48"/>
      <c r="K510" s="106"/>
    </row>
    <row r="511" customFormat="false" ht="15" hidden="false" customHeight="false" outlineLevel="0" collapsed="false">
      <c r="A511" s="54" t="n">
        <v>510</v>
      </c>
      <c r="B511" s="6" t="s">
        <v>1316</v>
      </c>
      <c r="C511" s="2" t="n">
        <v>274</v>
      </c>
      <c r="D511" s="48" t="n">
        <v>84</v>
      </c>
      <c r="E511" s="106" t="n">
        <f aca="false">PRODUCT(C511/D511)</f>
        <v>3.26190476190476</v>
      </c>
      <c r="F511" s="79"/>
      <c r="G511" s="54"/>
      <c r="H511" s="6"/>
      <c r="J511" s="48"/>
      <c r="K511" s="106"/>
    </row>
    <row r="512" customFormat="false" ht="15" hidden="false" customHeight="false" outlineLevel="0" collapsed="false">
      <c r="A512" s="54" t="n">
        <v>511</v>
      </c>
      <c r="B512" s="6" t="s">
        <v>2231</v>
      </c>
      <c r="C512" s="2" t="n">
        <v>274</v>
      </c>
      <c r="D512" s="48" t="n">
        <v>80</v>
      </c>
      <c r="E512" s="106" t="n">
        <f aca="false">PRODUCT(C512/D512)</f>
        <v>3.425</v>
      </c>
      <c r="F512" s="79"/>
      <c r="G512" s="54"/>
      <c r="H512" s="6"/>
      <c r="J512" s="48"/>
      <c r="K512" s="106"/>
    </row>
    <row r="513" customFormat="false" ht="15" hidden="false" customHeight="false" outlineLevel="0" collapsed="false">
      <c r="A513" s="54" t="n">
        <v>512</v>
      </c>
      <c r="B513" s="6" t="s">
        <v>1640</v>
      </c>
      <c r="C513" s="2" t="n">
        <v>273</v>
      </c>
      <c r="D513" s="48" t="n">
        <v>109</v>
      </c>
      <c r="E513" s="106" t="n">
        <f aca="false">PRODUCT(C513/D513)</f>
        <v>2.5045871559633</v>
      </c>
      <c r="F513" s="79"/>
      <c r="G513" s="54"/>
      <c r="H513" s="6"/>
      <c r="J513" s="48"/>
      <c r="K513" s="106"/>
    </row>
    <row r="514" customFormat="false" ht="15" hidden="false" customHeight="false" outlineLevel="0" collapsed="false">
      <c r="A514" s="54" t="n">
        <v>513</v>
      </c>
      <c r="B514" s="56" t="s">
        <v>434</v>
      </c>
      <c r="C514" s="2" t="n">
        <v>271</v>
      </c>
      <c r="D514" s="48" t="n">
        <v>115</v>
      </c>
      <c r="E514" s="106" t="n">
        <f aca="false">PRODUCT(C514/D514)</f>
        <v>2.35652173913044</v>
      </c>
      <c r="F514" s="79"/>
      <c r="G514" s="54"/>
      <c r="H514" s="6"/>
      <c r="J514" s="48"/>
      <c r="K514" s="106"/>
    </row>
    <row r="515" customFormat="false" ht="15" hidden="false" customHeight="false" outlineLevel="0" collapsed="false">
      <c r="A515" s="54" t="n">
        <v>514</v>
      </c>
      <c r="B515" s="6" t="s">
        <v>2091</v>
      </c>
      <c r="C515" s="2" t="n">
        <v>271</v>
      </c>
      <c r="D515" s="48" t="n">
        <v>85</v>
      </c>
      <c r="E515" s="106" t="n">
        <f aca="false">PRODUCT(C515/D515)</f>
        <v>3.18823529411765</v>
      </c>
      <c r="F515" s="79"/>
      <c r="G515" s="54"/>
      <c r="H515" s="6"/>
      <c r="J515" s="48"/>
      <c r="K515" s="106"/>
    </row>
    <row r="516" customFormat="false" ht="15" hidden="false" customHeight="false" outlineLevel="0" collapsed="false">
      <c r="A516" s="54" t="n">
        <v>515</v>
      </c>
      <c r="B516" s="6" t="s">
        <v>2206</v>
      </c>
      <c r="C516" s="2" t="n">
        <v>271</v>
      </c>
      <c r="D516" s="48" t="n">
        <v>90</v>
      </c>
      <c r="E516" s="106" t="n">
        <f aca="false">PRODUCT(C516/D516)</f>
        <v>3.01111111111111</v>
      </c>
      <c r="F516" s="79"/>
      <c r="G516" s="54"/>
      <c r="H516" s="6"/>
      <c r="J516" s="48"/>
      <c r="K516" s="106"/>
    </row>
    <row r="517" customFormat="false" ht="15" hidden="false" customHeight="false" outlineLevel="0" collapsed="false">
      <c r="A517" s="54" t="n">
        <v>516</v>
      </c>
      <c r="B517" s="6" t="s">
        <v>1922</v>
      </c>
      <c r="C517" s="2" t="n">
        <v>269</v>
      </c>
      <c r="D517" s="48" t="n">
        <v>102</v>
      </c>
      <c r="E517" s="106" t="n">
        <f aca="false">PRODUCT(C517/D517)</f>
        <v>2.63725490196078</v>
      </c>
      <c r="F517" s="79"/>
      <c r="G517" s="54"/>
      <c r="H517" s="6"/>
      <c r="J517" s="48"/>
      <c r="K517" s="106"/>
    </row>
    <row r="518" customFormat="false" ht="15" hidden="false" customHeight="false" outlineLevel="0" collapsed="false">
      <c r="A518" s="54" t="n">
        <v>517</v>
      </c>
      <c r="B518" s="6" t="s">
        <v>2120</v>
      </c>
      <c r="C518" s="2" t="n">
        <v>269</v>
      </c>
      <c r="D518" s="48" t="n">
        <v>109</v>
      </c>
      <c r="E518" s="106" t="n">
        <f aca="false">PRODUCT(C518/D518)</f>
        <v>2.46788990825688</v>
      </c>
      <c r="F518" s="79"/>
      <c r="G518" s="54"/>
      <c r="H518" s="6"/>
      <c r="J518" s="48"/>
      <c r="K518" s="106"/>
    </row>
    <row r="519" customFormat="false" ht="15" hidden="false" customHeight="false" outlineLevel="0" collapsed="false">
      <c r="A519" s="54" t="n">
        <v>518</v>
      </c>
      <c r="B519" s="6" t="s">
        <v>2144</v>
      </c>
      <c r="C519" s="2" t="n">
        <v>268</v>
      </c>
      <c r="D519" s="48" t="n">
        <v>106</v>
      </c>
      <c r="E519" s="106" t="n">
        <f aca="false">PRODUCT(C519/D519)</f>
        <v>2.52830188679245</v>
      </c>
      <c r="F519" s="79"/>
      <c r="G519" s="54"/>
      <c r="H519" s="6"/>
      <c r="J519" s="48"/>
      <c r="K519" s="106"/>
    </row>
    <row r="520" customFormat="false" ht="15" hidden="false" customHeight="false" outlineLevel="0" collapsed="false">
      <c r="A520" s="54" t="n">
        <v>519</v>
      </c>
      <c r="B520" s="6" t="s">
        <v>1985</v>
      </c>
      <c r="C520" s="2" t="n">
        <v>267</v>
      </c>
      <c r="D520" s="48" t="n">
        <v>126</v>
      </c>
      <c r="E520" s="106" t="n">
        <f aca="false">PRODUCT(C520/D520)</f>
        <v>2.11904761904762</v>
      </c>
      <c r="F520" s="79"/>
      <c r="G520" s="54"/>
      <c r="H520" s="6"/>
      <c r="J520" s="48"/>
      <c r="K520" s="106"/>
    </row>
    <row r="521" customFormat="false" ht="15" hidden="false" customHeight="false" outlineLevel="0" collapsed="false">
      <c r="A521" s="54" t="n">
        <v>520</v>
      </c>
      <c r="B521" s="6" t="s">
        <v>2047</v>
      </c>
      <c r="C521" s="2" t="n">
        <v>267</v>
      </c>
      <c r="D521" s="48" t="n">
        <v>90</v>
      </c>
      <c r="E521" s="106" t="n">
        <f aca="false">PRODUCT(C521/D521)</f>
        <v>2.96666666666667</v>
      </c>
      <c r="F521" s="79"/>
      <c r="G521" s="54"/>
      <c r="H521" s="6"/>
      <c r="J521" s="48"/>
      <c r="K521" s="106"/>
    </row>
    <row r="522" customFormat="false" ht="15" hidden="false" customHeight="false" outlineLevel="0" collapsed="false">
      <c r="A522" s="54" t="n">
        <v>521</v>
      </c>
      <c r="B522" s="6" t="s">
        <v>2136</v>
      </c>
      <c r="C522" s="2" t="n">
        <v>267</v>
      </c>
      <c r="D522" s="48" t="n">
        <v>71</v>
      </c>
      <c r="E522" s="106" t="n">
        <f aca="false">PRODUCT(C522/D522)</f>
        <v>3.76056338028169</v>
      </c>
      <c r="F522" s="79"/>
      <c r="G522" s="54"/>
      <c r="H522" s="6"/>
      <c r="J522" s="48"/>
      <c r="K522" s="106"/>
    </row>
    <row r="523" customFormat="false" ht="15" hidden="false" customHeight="false" outlineLevel="0" collapsed="false">
      <c r="A523" s="54" t="n">
        <v>522</v>
      </c>
      <c r="B523" s="6" t="s">
        <v>2069</v>
      </c>
      <c r="C523" s="2" t="n">
        <v>265</v>
      </c>
      <c r="D523" s="48" t="n">
        <v>113</v>
      </c>
      <c r="E523" s="106" t="n">
        <f aca="false">PRODUCT(C523/D523)</f>
        <v>2.34513274336283</v>
      </c>
      <c r="F523" s="79"/>
      <c r="G523" s="54"/>
      <c r="H523" s="6"/>
      <c r="J523" s="48"/>
      <c r="K523" s="106"/>
    </row>
    <row r="524" customFormat="false" ht="15" hidden="false" customHeight="false" outlineLevel="0" collapsed="false">
      <c r="A524" s="54" t="n">
        <v>523</v>
      </c>
      <c r="B524" s="6" t="s">
        <v>315</v>
      </c>
      <c r="C524" s="2" t="n">
        <v>265</v>
      </c>
      <c r="D524" s="48" t="n">
        <v>132</v>
      </c>
      <c r="E524" s="106" t="n">
        <f aca="false">PRODUCT(C524/D524)</f>
        <v>2.00757575757576</v>
      </c>
      <c r="F524" s="79"/>
      <c r="G524" s="54"/>
      <c r="H524" s="6"/>
      <c r="J524" s="48"/>
      <c r="K524" s="106"/>
    </row>
    <row r="525" customFormat="false" ht="15" hidden="false" customHeight="false" outlineLevel="0" collapsed="false">
      <c r="A525" s="54" t="n">
        <v>524</v>
      </c>
      <c r="B525" s="6" t="s">
        <v>1976</v>
      </c>
      <c r="C525" s="2" t="n">
        <v>264</v>
      </c>
      <c r="D525" s="48" t="n">
        <v>46</v>
      </c>
      <c r="E525" s="106" t="n">
        <f aca="false">PRODUCT(C525/D525)</f>
        <v>5.73913043478261</v>
      </c>
      <c r="F525" s="79"/>
      <c r="G525" s="54"/>
      <c r="H525" s="6"/>
      <c r="J525" s="48"/>
      <c r="K525" s="106"/>
    </row>
    <row r="526" customFormat="false" ht="15" hidden="false" customHeight="false" outlineLevel="0" collapsed="false">
      <c r="A526" s="54" t="n">
        <v>525</v>
      </c>
      <c r="B526" s="6" t="s">
        <v>2102</v>
      </c>
      <c r="C526" s="2" t="n">
        <v>264</v>
      </c>
      <c r="D526" s="48" t="n">
        <v>94</v>
      </c>
      <c r="E526" s="106" t="n">
        <f aca="false">PRODUCT(C526/D526)</f>
        <v>2.80851063829787</v>
      </c>
      <c r="F526" s="79"/>
      <c r="G526" s="54"/>
      <c r="H526" s="6"/>
      <c r="J526" s="48"/>
      <c r="K526" s="106"/>
    </row>
    <row r="527" customFormat="false" ht="15" hidden="false" customHeight="false" outlineLevel="0" collapsed="false">
      <c r="A527" s="54" t="n">
        <v>526</v>
      </c>
      <c r="B527" s="6" t="s">
        <v>1881</v>
      </c>
      <c r="C527" s="2" t="n">
        <v>262</v>
      </c>
      <c r="D527" s="48" t="n">
        <v>113</v>
      </c>
      <c r="E527" s="106" t="n">
        <f aca="false">PRODUCT(C527/D527)</f>
        <v>2.31858407079646</v>
      </c>
      <c r="F527" s="79"/>
      <c r="G527" s="54"/>
      <c r="H527" s="6"/>
      <c r="J527" s="48"/>
      <c r="K527" s="106"/>
    </row>
    <row r="528" customFormat="false" ht="15" hidden="false" customHeight="false" outlineLevel="0" collapsed="false">
      <c r="A528" s="54" t="n">
        <v>527</v>
      </c>
      <c r="B528" s="6" t="s">
        <v>184</v>
      </c>
      <c r="C528" s="2" t="n">
        <v>261</v>
      </c>
      <c r="D528" s="48" t="n">
        <v>93</v>
      </c>
      <c r="E528" s="106" t="n">
        <f aca="false">PRODUCT(C528/D528)</f>
        <v>2.80645161290323</v>
      </c>
      <c r="F528" s="79"/>
      <c r="G528" s="54"/>
      <c r="H528" s="6"/>
      <c r="J528" s="48"/>
      <c r="K528" s="106"/>
    </row>
    <row r="529" customFormat="false" ht="15" hidden="false" customHeight="false" outlineLevel="0" collapsed="false">
      <c r="A529" s="54" t="n">
        <v>528</v>
      </c>
      <c r="B529" s="6" t="s">
        <v>2078</v>
      </c>
      <c r="C529" s="2" t="n">
        <v>260</v>
      </c>
      <c r="D529" s="48" t="n">
        <v>78</v>
      </c>
      <c r="E529" s="106" t="n">
        <f aca="false">PRODUCT(C529/D529)</f>
        <v>3.33333333333333</v>
      </c>
      <c r="F529" s="79"/>
      <c r="G529" s="54"/>
      <c r="H529" s="6"/>
      <c r="J529" s="48"/>
      <c r="K529" s="106"/>
    </row>
    <row r="530" customFormat="false" ht="15" hidden="false" customHeight="false" outlineLevel="0" collapsed="false">
      <c r="A530" s="54" t="n">
        <v>529</v>
      </c>
      <c r="B530" s="6" t="s">
        <v>2125</v>
      </c>
      <c r="C530" s="2" t="n">
        <v>260</v>
      </c>
      <c r="D530" s="48" t="n">
        <v>119</v>
      </c>
      <c r="E530" s="106" t="n">
        <f aca="false">PRODUCT(C530/D530)</f>
        <v>2.18487394957983</v>
      </c>
      <c r="F530" s="79"/>
      <c r="G530" s="54"/>
      <c r="H530" s="6"/>
      <c r="J530" s="48"/>
      <c r="K530" s="106"/>
    </row>
    <row r="531" customFormat="false" ht="15" hidden="false" customHeight="false" outlineLevel="0" collapsed="false">
      <c r="A531" s="54" t="n">
        <v>530</v>
      </c>
      <c r="B531" s="6" t="s">
        <v>2090</v>
      </c>
      <c r="C531" s="2" t="n">
        <v>259</v>
      </c>
      <c r="D531" s="48" t="n">
        <v>89</v>
      </c>
      <c r="E531" s="106" t="n">
        <f aca="false">PRODUCT(C531/D531)</f>
        <v>2.91011235955056</v>
      </c>
      <c r="F531" s="79"/>
      <c r="G531" s="54"/>
      <c r="H531" s="6"/>
      <c r="J531" s="48"/>
      <c r="K531" s="106"/>
    </row>
    <row r="532" customFormat="false" ht="15" hidden="false" customHeight="false" outlineLevel="0" collapsed="false">
      <c r="A532" s="54" t="n">
        <v>531</v>
      </c>
      <c r="B532" s="6" t="s">
        <v>2229</v>
      </c>
      <c r="C532" s="2" t="n">
        <v>259</v>
      </c>
      <c r="D532" s="48" t="n">
        <v>95</v>
      </c>
      <c r="E532" s="106" t="n">
        <f aca="false">PRODUCT(C532/D532)</f>
        <v>2.72631578947368</v>
      </c>
      <c r="F532" s="79"/>
      <c r="G532" s="54"/>
      <c r="H532" s="6"/>
      <c r="J532" s="48"/>
      <c r="K532" s="106"/>
    </row>
    <row r="533" customFormat="false" ht="15" hidden="false" customHeight="false" outlineLevel="0" collapsed="false">
      <c r="A533" s="54" t="n">
        <v>532</v>
      </c>
      <c r="B533" s="6" t="s">
        <v>2074</v>
      </c>
      <c r="C533" s="2" t="n">
        <v>257</v>
      </c>
      <c r="D533" s="48" t="n">
        <v>65</v>
      </c>
      <c r="E533" s="106" t="n">
        <f aca="false">PRODUCT(C533/D533)</f>
        <v>3.95384615384615</v>
      </c>
      <c r="F533" s="79"/>
      <c r="G533" s="54"/>
      <c r="H533" s="6"/>
      <c r="J533" s="48"/>
      <c r="K533" s="106"/>
    </row>
    <row r="534" customFormat="false" ht="15" hidden="false" customHeight="false" outlineLevel="0" collapsed="false">
      <c r="A534" s="54" t="n">
        <v>533</v>
      </c>
      <c r="B534" s="56" t="s">
        <v>267</v>
      </c>
      <c r="C534" s="2" t="n">
        <v>255</v>
      </c>
      <c r="D534" s="48" t="n">
        <v>89</v>
      </c>
      <c r="E534" s="106" t="n">
        <f aca="false">PRODUCT(C534/D534)</f>
        <v>2.86516853932584</v>
      </c>
      <c r="F534" s="79"/>
      <c r="G534" s="54"/>
      <c r="H534" s="6"/>
      <c r="J534" s="48"/>
      <c r="K534" s="106"/>
    </row>
    <row r="535" customFormat="false" ht="15" hidden="false" customHeight="false" outlineLevel="0" collapsed="false">
      <c r="A535" s="54" t="n">
        <v>534</v>
      </c>
      <c r="B535" s="6" t="s">
        <v>444</v>
      </c>
      <c r="C535" s="2" t="n">
        <v>255</v>
      </c>
      <c r="D535" s="48" t="n">
        <v>113</v>
      </c>
      <c r="E535" s="106" t="n">
        <f aca="false">PRODUCT(C535/D535)</f>
        <v>2.25663716814159</v>
      </c>
      <c r="F535" s="79"/>
      <c r="G535" s="54"/>
      <c r="H535" s="6"/>
      <c r="J535" s="48"/>
      <c r="K535" s="106"/>
    </row>
    <row r="536" customFormat="false" ht="15" hidden="false" customHeight="false" outlineLevel="0" collapsed="false">
      <c r="A536" s="54" t="n">
        <v>535</v>
      </c>
      <c r="B536" s="6" t="s">
        <v>1836</v>
      </c>
      <c r="C536" s="2" t="n">
        <v>254</v>
      </c>
      <c r="D536" s="48" t="n">
        <v>101</v>
      </c>
      <c r="E536" s="106" t="n">
        <f aca="false">PRODUCT(C536/D536)</f>
        <v>2.51485148514852</v>
      </c>
      <c r="F536" s="79"/>
      <c r="G536" s="54"/>
      <c r="H536" s="6"/>
      <c r="J536" s="48"/>
      <c r="K536" s="106"/>
    </row>
    <row r="537" customFormat="false" ht="15" hidden="false" customHeight="false" outlineLevel="0" collapsed="false">
      <c r="A537" s="54" t="n">
        <v>536</v>
      </c>
      <c r="B537" s="6" t="s">
        <v>1067</v>
      </c>
      <c r="C537" s="2" t="n">
        <v>253</v>
      </c>
      <c r="D537" s="48" t="n">
        <v>162</v>
      </c>
      <c r="E537" s="106" t="n">
        <f aca="false">PRODUCT(C537/D537)</f>
        <v>1.56172839506173</v>
      </c>
      <c r="F537" s="79"/>
      <c r="G537" s="54"/>
      <c r="H537" s="6"/>
      <c r="J537" s="48"/>
      <c r="K537" s="106"/>
    </row>
    <row r="538" customFormat="false" ht="15" hidden="false" customHeight="false" outlineLevel="0" collapsed="false">
      <c r="A538" s="54" t="n">
        <v>537</v>
      </c>
      <c r="B538" s="6" t="s">
        <v>2199</v>
      </c>
      <c r="C538" s="2" t="n">
        <v>253</v>
      </c>
      <c r="D538" s="48" t="n">
        <v>92</v>
      </c>
      <c r="E538" s="106" t="n">
        <f aca="false">PRODUCT(C538/D538)</f>
        <v>2.75</v>
      </c>
      <c r="F538" s="79"/>
      <c r="G538" s="54"/>
      <c r="H538" s="6"/>
      <c r="J538" s="48"/>
      <c r="K538" s="106"/>
    </row>
    <row r="539" customFormat="false" ht="15" hidden="false" customHeight="false" outlineLevel="0" collapsed="false">
      <c r="A539" s="54" t="n">
        <v>538</v>
      </c>
      <c r="B539" s="6" t="s">
        <v>2358</v>
      </c>
      <c r="C539" s="2" t="n">
        <v>253</v>
      </c>
      <c r="D539" s="48" t="n">
        <v>90</v>
      </c>
      <c r="E539" s="106" t="n">
        <f aca="false">PRODUCT(C539/D539)</f>
        <v>2.81111111111111</v>
      </c>
      <c r="F539" s="79"/>
      <c r="G539" s="54"/>
      <c r="H539" s="6"/>
      <c r="J539" s="48"/>
      <c r="K539" s="106"/>
    </row>
    <row r="540" customFormat="false" ht="15" hidden="false" customHeight="false" outlineLevel="0" collapsed="false">
      <c r="A540" s="54" t="n">
        <v>539</v>
      </c>
      <c r="B540" s="6" t="s">
        <v>1859</v>
      </c>
      <c r="C540" s="2" t="n">
        <v>251</v>
      </c>
      <c r="D540" s="48" t="n">
        <v>137</v>
      </c>
      <c r="E540" s="106" t="n">
        <f aca="false">PRODUCT(C540/D540)</f>
        <v>1.83211678832117</v>
      </c>
      <c r="F540" s="79"/>
      <c r="G540" s="54"/>
      <c r="H540" s="6"/>
      <c r="J540" s="48"/>
      <c r="K540" s="106"/>
    </row>
    <row r="541" customFormat="false" ht="15" hidden="false" customHeight="false" outlineLevel="0" collapsed="false">
      <c r="A541" s="54" t="n">
        <v>540</v>
      </c>
      <c r="B541" s="6" t="s">
        <v>2146</v>
      </c>
      <c r="C541" s="2" t="n">
        <v>251</v>
      </c>
      <c r="D541" s="48" t="n">
        <v>113</v>
      </c>
      <c r="E541" s="106" t="n">
        <f aca="false">PRODUCT(C541/D541)</f>
        <v>2.2212389380531</v>
      </c>
      <c r="F541" s="79"/>
      <c r="G541" s="54"/>
      <c r="H541" s="6"/>
      <c r="J541" s="48"/>
      <c r="K541" s="106"/>
    </row>
    <row r="542" customFormat="false" ht="15" hidden="false" customHeight="false" outlineLevel="0" collapsed="false">
      <c r="A542" s="54" t="n">
        <v>541</v>
      </c>
      <c r="B542" s="6" t="s">
        <v>1891</v>
      </c>
      <c r="C542" s="2" t="n">
        <v>250</v>
      </c>
      <c r="D542" s="48" t="n">
        <v>79</v>
      </c>
      <c r="E542" s="106" t="n">
        <f aca="false">PRODUCT(C542/D542)</f>
        <v>3.16455696202532</v>
      </c>
      <c r="F542" s="79"/>
      <c r="G542" s="54"/>
      <c r="H542" s="6"/>
      <c r="J542" s="48"/>
      <c r="K542" s="106"/>
    </row>
    <row r="543" customFormat="false" ht="15" hidden="false" customHeight="false" outlineLevel="0" collapsed="false">
      <c r="A543" s="54" t="n">
        <v>542</v>
      </c>
      <c r="B543" s="6" t="s">
        <v>2046</v>
      </c>
      <c r="C543" s="2" t="n">
        <v>250</v>
      </c>
      <c r="D543" s="48" t="n">
        <v>95</v>
      </c>
      <c r="E543" s="106" t="n">
        <f aca="false">PRODUCT(C543/D543)</f>
        <v>2.63157894736842</v>
      </c>
      <c r="F543" s="79"/>
      <c r="G543" s="54"/>
      <c r="H543" s="6"/>
      <c r="J543" s="48"/>
      <c r="K543" s="106"/>
    </row>
    <row r="544" customFormat="false" ht="15" hidden="false" customHeight="false" outlineLevel="0" collapsed="false">
      <c r="A544" s="54" t="n">
        <v>543</v>
      </c>
      <c r="B544" s="70" t="s">
        <v>437</v>
      </c>
      <c r="C544" s="2" t="n">
        <v>249</v>
      </c>
      <c r="D544" s="48" t="n">
        <v>158</v>
      </c>
      <c r="E544" s="106" t="n">
        <f aca="false">PRODUCT(C544/D544)</f>
        <v>1.57594936708861</v>
      </c>
      <c r="F544" s="79"/>
      <c r="G544" s="54"/>
      <c r="H544" s="6"/>
      <c r="J544" s="48"/>
      <c r="K544" s="106"/>
    </row>
    <row r="545" customFormat="false" ht="15" hidden="false" customHeight="false" outlineLevel="0" collapsed="false">
      <c r="A545" s="54" t="n">
        <v>544</v>
      </c>
      <c r="B545" s="6" t="s">
        <v>524</v>
      </c>
      <c r="C545" s="2" t="n">
        <v>248</v>
      </c>
      <c r="D545" s="48" t="n">
        <v>73</v>
      </c>
      <c r="E545" s="106" t="n">
        <f aca="false">PRODUCT(C545/D545)</f>
        <v>3.3972602739726</v>
      </c>
      <c r="F545" s="79"/>
      <c r="G545" s="54"/>
      <c r="H545" s="6"/>
      <c r="J545" s="48"/>
      <c r="K545" s="106"/>
    </row>
    <row r="546" customFormat="false" ht="15" hidden="false" customHeight="false" outlineLevel="0" collapsed="false">
      <c r="A546" s="54" t="n">
        <v>545</v>
      </c>
      <c r="B546" s="6" t="s">
        <v>496</v>
      </c>
      <c r="C546" s="2" t="n">
        <v>246</v>
      </c>
      <c r="D546" s="48" t="n">
        <v>125</v>
      </c>
      <c r="E546" s="106" t="n">
        <f aca="false">PRODUCT(C546/D546)</f>
        <v>1.968</v>
      </c>
      <c r="F546" s="79"/>
      <c r="G546" s="54"/>
      <c r="H546" s="56"/>
      <c r="J546" s="48"/>
      <c r="K546" s="106"/>
    </row>
    <row r="547" customFormat="false" ht="15" hidden="false" customHeight="false" outlineLevel="0" collapsed="false">
      <c r="A547" s="54" t="n">
        <v>546</v>
      </c>
      <c r="B547" s="6" t="s">
        <v>2276</v>
      </c>
      <c r="C547" s="2" t="n">
        <v>246</v>
      </c>
      <c r="D547" s="48" t="n">
        <v>112</v>
      </c>
      <c r="E547" s="106" t="n">
        <f aca="false">PRODUCT(C547/D547)</f>
        <v>2.19642857142857</v>
      </c>
      <c r="F547" s="79"/>
      <c r="G547" s="54"/>
      <c r="H547" s="56"/>
      <c r="J547" s="48"/>
      <c r="K547" s="106"/>
    </row>
    <row r="548" customFormat="false" ht="15" hidden="false" customHeight="false" outlineLevel="0" collapsed="false">
      <c r="A548" s="54" t="n">
        <v>547</v>
      </c>
      <c r="B548" s="6" t="s">
        <v>1968</v>
      </c>
      <c r="C548" s="2" t="n">
        <v>245</v>
      </c>
      <c r="D548" s="48" t="n">
        <v>82</v>
      </c>
      <c r="E548" s="106" t="n">
        <f aca="false">PRODUCT(C548/D548)</f>
        <v>2.98780487804878</v>
      </c>
      <c r="F548" s="79"/>
      <c r="G548" s="54"/>
      <c r="H548" s="6"/>
      <c r="J548" s="48"/>
      <c r="K548" s="106"/>
    </row>
    <row r="549" customFormat="false" ht="15" hidden="false" customHeight="false" outlineLevel="0" collapsed="false">
      <c r="A549" s="54" t="n">
        <v>548</v>
      </c>
      <c r="B549" s="6" t="s">
        <v>1981</v>
      </c>
      <c r="C549" s="2" t="n">
        <v>245</v>
      </c>
      <c r="D549" s="48" t="n">
        <v>119</v>
      </c>
      <c r="E549" s="106" t="n">
        <f aca="false">PRODUCT(C549/D549)</f>
        <v>2.05882352941176</v>
      </c>
      <c r="F549" s="79"/>
      <c r="G549" s="54"/>
      <c r="H549" s="6"/>
      <c r="J549" s="48"/>
      <c r="K549" s="106"/>
    </row>
    <row r="550" customFormat="false" ht="15" hidden="false" customHeight="false" outlineLevel="0" collapsed="false">
      <c r="A550" s="54" t="n">
        <v>549</v>
      </c>
      <c r="B550" s="6" t="s">
        <v>2065</v>
      </c>
      <c r="C550" s="2" t="n">
        <v>245</v>
      </c>
      <c r="D550" s="48" t="n">
        <v>140</v>
      </c>
      <c r="E550" s="106" t="n">
        <f aca="false">PRODUCT(C550/D550)</f>
        <v>1.75</v>
      </c>
      <c r="F550" s="79"/>
      <c r="G550" s="54"/>
      <c r="H550" s="6"/>
      <c r="J550" s="48"/>
      <c r="K550" s="106"/>
    </row>
    <row r="551" customFormat="false" ht="15" hidden="false" customHeight="false" outlineLevel="0" collapsed="false">
      <c r="A551" s="54" t="n">
        <v>550</v>
      </c>
      <c r="B551" s="56" t="s">
        <v>430</v>
      </c>
      <c r="C551" s="2" t="n">
        <v>244</v>
      </c>
      <c r="D551" s="48" t="n">
        <v>112</v>
      </c>
      <c r="E551" s="106" t="n">
        <f aca="false">PRODUCT(C551/D551)</f>
        <v>2.17857142857143</v>
      </c>
      <c r="F551" s="79"/>
      <c r="G551" s="54"/>
      <c r="H551" s="6"/>
      <c r="J551" s="48"/>
      <c r="K551" s="106"/>
    </row>
    <row r="552" customFormat="false" ht="15" hidden="false" customHeight="false" outlineLevel="0" collapsed="false">
      <c r="A552" s="54" t="n">
        <v>551</v>
      </c>
      <c r="B552" s="6" t="s">
        <v>2181</v>
      </c>
      <c r="C552" s="2" t="n">
        <v>244</v>
      </c>
      <c r="D552" s="48" t="n">
        <v>91</v>
      </c>
      <c r="E552" s="106" t="n">
        <f aca="false">PRODUCT(C552/D552)</f>
        <v>2.68131868131868</v>
      </c>
      <c r="F552" s="79"/>
      <c r="G552" s="54"/>
      <c r="H552" s="6"/>
      <c r="J552" s="48"/>
      <c r="K552" s="106"/>
    </row>
    <row r="553" customFormat="false" ht="15" hidden="false" customHeight="false" outlineLevel="0" collapsed="false">
      <c r="A553" s="54" t="n">
        <v>552</v>
      </c>
      <c r="B553" s="6" t="s">
        <v>2342</v>
      </c>
      <c r="C553" s="2" t="n">
        <v>244</v>
      </c>
      <c r="D553" s="48" t="n">
        <v>67</v>
      </c>
      <c r="E553" s="106" t="n">
        <f aca="false">PRODUCT(C553/D553)</f>
        <v>3.64179104477612</v>
      </c>
      <c r="F553" s="79"/>
      <c r="G553" s="54"/>
      <c r="H553" s="6"/>
      <c r="J553" s="48"/>
      <c r="K553" s="106"/>
    </row>
    <row r="554" customFormat="false" ht="15" hidden="false" customHeight="false" outlineLevel="0" collapsed="false">
      <c r="A554" s="54" t="n">
        <v>553</v>
      </c>
      <c r="B554" s="6" t="s">
        <v>1826</v>
      </c>
      <c r="C554" s="2" t="n">
        <v>243</v>
      </c>
      <c r="D554" s="48" t="n">
        <v>86</v>
      </c>
      <c r="E554" s="106" t="n">
        <f aca="false">PRODUCT(C554/D554)</f>
        <v>2.82558139534884</v>
      </c>
      <c r="F554" s="79"/>
      <c r="G554" s="54"/>
      <c r="H554" s="56"/>
      <c r="J554" s="48"/>
      <c r="K554" s="106"/>
    </row>
    <row r="555" customFormat="false" ht="15" hidden="false" customHeight="false" outlineLevel="0" collapsed="false">
      <c r="A555" s="54" t="n">
        <v>554</v>
      </c>
      <c r="B555" s="6" t="s">
        <v>2154</v>
      </c>
      <c r="C555" s="2" t="n">
        <v>243</v>
      </c>
      <c r="D555" s="48" t="n">
        <v>108</v>
      </c>
      <c r="E555" s="106" t="n">
        <f aca="false">PRODUCT(C555/D555)</f>
        <v>2.25</v>
      </c>
      <c r="F555" s="79"/>
      <c r="G555" s="54"/>
      <c r="H555" s="6"/>
      <c r="J555" s="48"/>
      <c r="K555" s="106"/>
    </row>
    <row r="556" customFormat="false" ht="15" hidden="false" customHeight="false" outlineLevel="0" collapsed="false">
      <c r="A556" s="54" t="n">
        <v>555</v>
      </c>
      <c r="B556" s="56" t="s">
        <v>552</v>
      </c>
      <c r="C556" s="2" t="n">
        <v>243</v>
      </c>
      <c r="D556" s="48" t="n">
        <v>68</v>
      </c>
      <c r="E556" s="106" t="n">
        <f aca="false">PRODUCT(C556/D556)</f>
        <v>3.57352941176471</v>
      </c>
      <c r="F556" s="79"/>
      <c r="G556" s="54"/>
      <c r="H556" s="6"/>
      <c r="J556" s="48"/>
      <c r="K556" s="106"/>
    </row>
    <row r="557" customFormat="false" ht="15" hidden="false" customHeight="false" outlineLevel="0" collapsed="false">
      <c r="A557" s="54" t="n">
        <v>556</v>
      </c>
      <c r="B557" s="6" t="s">
        <v>2100</v>
      </c>
      <c r="C557" s="2" t="n">
        <v>242</v>
      </c>
      <c r="D557" s="48" t="n">
        <v>90</v>
      </c>
      <c r="E557" s="106" t="n">
        <f aca="false">PRODUCT(C557/D557)</f>
        <v>2.68888888888889</v>
      </c>
      <c r="F557" s="79"/>
      <c r="G557" s="54"/>
      <c r="H557" s="6"/>
      <c r="J557" s="48"/>
      <c r="K557" s="106"/>
    </row>
    <row r="558" customFormat="false" ht="15" hidden="false" customHeight="false" outlineLevel="0" collapsed="false">
      <c r="A558" s="54" t="n">
        <v>557</v>
      </c>
      <c r="B558" s="6" t="s">
        <v>1957</v>
      </c>
      <c r="C558" s="2" t="n">
        <v>241</v>
      </c>
      <c r="D558" s="48" t="n">
        <v>54</v>
      </c>
      <c r="E558" s="106" t="n">
        <f aca="false">PRODUCT(C558/D558)</f>
        <v>4.46296296296296</v>
      </c>
      <c r="F558" s="79"/>
      <c r="G558" s="54"/>
      <c r="H558" s="6"/>
      <c r="J558" s="48"/>
      <c r="K558" s="106"/>
    </row>
    <row r="559" customFormat="false" ht="15" hidden="false" customHeight="false" outlineLevel="0" collapsed="false">
      <c r="A559" s="54" t="n">
        <v>558</v>
      </c>
      <c r="B559" s="6" t="s">
        <v>2182</v>
      </c>
      <c r="C559" s="2" t="n">
        <v>241</v>
      </c>
      <c r="D559" s="48" t="n">
        <v>101</v>
      </c>
      <c r="E559" s="106" t="n">
        <f aca="false">PRODUCT(C559/D559)</f>
        <v>2.38613861386139</v>
      </c>
      <c r="F559" s="79"/>
      <c r="G559" s="54"/>
      <c r="H559" s="6"/>
      <c r="J559" s="48"/>
      <c r="K559" s="106"/>
    </row>
    <row r="560" customFormat="false" ht="15" hidden="false" customHeight="false" outlineLevel="0" collapsed="false">
      <c r="A560" s="54" t="n">
        <v>559</v>
      </c>
      <c r="B560" s="6" t="s">
        <v>2095</v>
      </c>
      <c r="C560" s="2" t="n">
        <v>240</v>
      </c>
      <c r="D560" s="48" t="n">
        <v>66</v>
      </c>
      <c r="E560" s="106" t="n">
        <f aca="false">PRODUCT(C560/D560)</f>
        <v>3.63636363636364</v>
      </c>
      <c r="F560" s="79"/>
      <c r="G560" s="54"/>
      <c r="H560" s="56"/>
      <c r="J560" s="48"/>
      <c r="K560" s="106"/>
    </row>
    <row r="561" customFormat="false" ht="15" hidden="false" customHeight="false" outlineLevel="0" collapsed="false">
      <c r="A561" s="54" t="n">
        <v>560</v>
      </c>
      <c r="B561" s="6" t="s">
        <v>2310</v>
      </c>
      <c r="C561" s="2" t="n">
        <v>240</v>
      </c>
      <c r="D561" s="48" t="n">
        <v>64</v>
      </c>
      <c r="E561" s="106" t="n">
        <f aca="false">PRODUCT(C561/D561)</f>
        <v>3.75</v>
      </c>
      <c r="F561" s="79"/>
      <c r="G561" s="54"/>
      <c r="H561" s="6"/>
      <c r="J561" s="48"/>
      <c r="K561" s="106"/>
    </row>
    <row r="562" customFormat="false" ht="15" hidden="false" customHeight="false" outlineLevel="0" collapsed="false">
      <c r="A562" s="54" t="n">
        <v>561</v>
      </c>
      <c r="B562" s="6" t="s">
        <v>2108</v>
      </c>
      <c r="C562" s="2" t="n">
        <v>239</v>
      </c>
      <c r="D562" s="48" t="n">
        <v>74</v>
      </c>
      <c r="E562" s="106" t="n">
        <f aca="false">PRODUCT(C562/D562)</f>
        <v>3.22972972972973</v>
      </c>
      <c r="F562" s="79"/>
      <c r="G562" s="54"/>
      <c r="H562" s="6"/>
      <c r="J562" s="48"/>
      <c r="K562" s="106"/>
    </row>
    <row r="563" customFormat="false" ht="15" hidden="false" customHeight="false" outlineLevel="0" collapsed="false">
      <c r="A563" s="54" t="n">
        <v>562</v>
      </c>
      <c r="B563" s="6" t="s">
        <v>1088</v>
      </c>
      <c r="C563" s="2" t="n">
        <v>238</v>
      </c>
      <c r="D563" s="48" t="n">
        <v>122</v>
      </c>
      <c r="E563" s="106" t="n">
        <f aca="false">PRODUCT(C563/D563)</f>
        <v>1.95081967213115</v>
      </c>
      <c r="F563" s="79"/>
      <c r="G563" s="54"/>
      <c r="H563" s="6"/>
      <c r="J563" s="48"/>
      <c r="K563" s="106"/>
    </row>
    <row r="564" customFormat="false" ht="15" hidden="false" customHeight="false" outlineLevel="0" collapsed="false">
      <c r="A564" s="54" t="n">
        <v>563</v>
      </c>
      <c r="B564" s="6" t="s">
        <v>2194</v>
      </c>
      <c r="C564" s="2" t="n">
        <v>238</v>
      </c>
      <c r="D564" s="48" t="n">
        <v>73</v>
      </c>
      <c r="E564" s="106" t="n">
        <f aca="false">PRODUCT(C564/D564)</f>
        <v>3.26027397260274</v>
      </c>
      <c r="F564" s="79"/>
      <c r="G564" s="54"/>
      <c r="H564" s="6"/>
      <c r="J564" s="48"/>
      <c r="K564" s="106"/>
    </row>
    <row r="565" customFormat="false" ht="15" hidden="false" customHeight="false" outlineLevel="0" collapsed="false">
      <c r="A565" s="54" t="n">
        <v>564</v>
      </c>
      <c r="B565" s="6" t="s">
        <v>2220</v>
      </c>
      <c r="C565" s="2" t="n">
        <v>238</v>
      </c>
      <c r="D565" s="48" t="n">
        <v>71</v>
      </c>
      <c r="E565" s="106" t="n">
        <f aca="false">PRODUCT(C565/D565)</f>
        <v>3.35211267605634</v>
      </c>
      <c r="F565" s="79"/>
      <c r="G565" s="54"/>
      <c r="H565" s="6"/>
      <c r="J565" s="48"/>
      <c r="K565" s="106"/>
    </row>
    <row r="566" customFormat="false" ht="15" hidden="false" customHeight="false" outlineLevel="0" collapsed="false">
      <c r="A566" s="54" t="n">
        <v>565</v>
      </c>
      <c r="B566" s="6" t="s">
        <v>2221</v>
      </c>
      <c r="C566" s="2" t="n">
        <v>237</v>
      </c>
      <c r="D566" s="48" t="n">
        <v>69</v>
      </c>
      <c r="E566" s="106" t="n">
        <f aca="false">PRODUCT(C566/D566)</f>
        <v>3.43478260869565</v>
      </c>
      <c r="F566" s="79"/>
      <c r="G566" s="54"/>
      <c r="H566" s="6"/>
      <c r="J566" s="48"/>
      <c r="K566" s="106"/>
    </row>
    <row r="567" customFormat="false" ht="15" hidden="false" customHeight="false" outlineLevel="0" collapsed="false">
      <c r="A567" s="54" t="n">
        <v>566</v>
      </c>
      <c r="B567" s="56" t="s">
        <v>87</v>
      </c>
      <c r="C567" s="2" t="n">
        <v>236</v>
      </c>
      <c r="D567" s="48" t="n">
        <v>95</v>
      </c>
      <c r="E567" s="106" t="n">
        <f aca="false">PRODUCT(C567/D567)</f>
        <v>2.48421052631579</v>
      </c>
      <c r="F567" s="79"/>
      <c r="G567" s="54"/>
      <c r="H567" s="6"/>
      <c r="J567" s="48"/>
      <c r="K567" s="106"/>
    </row>
    <row r="568" customFormat="false" ht="15" hidden="false" customHeight="false" outlineLevel="0" collapsed="false">
      <c r="A568" s="54" t="n">
        <v>567</v>
      </c>
      <c r="B568" s="6" t="s">
        <v>2138</v>
      </c>
      <c r="C568" s="2" t="n">
        <v>236</v>
      </c>
      <c r="D568" s="48" t="n">
        <v>82</v>
      </c>
      <c r="E568" s="106" t="n">
        <f aca="false">PRODUCT(C568/D568)</f>
        <v>2.8780487804878</v>
      </c>
      <c r="F568" s="79"/>
      <c r="G568" s="54"/>
      <c r="H568" s="6"/>
      <c r="J568" s="48"/>
      <c r="K568" s="106"/>
    </row>
    <row r="569" customFormat="false" ht="15" hidden="false" customHeight="false" outlineLevel="0" collapsed="false">
      <c r="A569" s="54" t="n">
        <v>568</v>
      </c>
      <c r="B569" s="6" t="s">
        <v>1672</v>
      </c>
      <c r="C569" s="2" t="n">
        <v>235</v>
      </c>
      <c r="D569" s="48" t="n">
        <v>108</v>
      </c>
      <c r="E569" s="106" t="n">
        <f aca="false">PRODUCT(C569/D569)</f>
        <v>2.17592592592593</v>
      </c>
      <c r="F569" s="79"/>
      <c r="G569" s="54"/>
      <c r="H569" s="6"/>
      <c r="J569" s="48"/>
      <c r="K569" s="106"/>
    </row>
    <row r="570" customFormat="false" ht="15" hidden="false" customHeight="false" outlineLevel="0" collapsed="false">
      <c r="A570" s="54" t="n">
        <v>569</v>
      </c>
      <c r="B570" s="6" t="s">
        <v>2213</v>
      </c>
      <c r="C570" s="2" t="n">
        <v>234</v>
      </c>
      <c r="D570" s="48" t="n">
        <v>107</v>
      </c>
      <c r="E570" s="106" t="n">
        <f aca="false">PRODUCT(C570/D570)</f>
        <v>2.18691588785047</v>
      </c>
      <c r="F570" s="79"/>
      <c r="G570" s="54"/>
      <c r="H570" s="6"/>
      <c r="J570" s="48"/>
      <c r="K570" s="106"/>
    </row>
    <row r="571" customFormat="false" ht="15" hidden="false" customHeight="false" outlineLevel="0" collapsed="false">
      <c r="A571" s="54" t="n">
        <v>570</v>
      </c>
      <c r="B571" s="6" t="s">
        <v>2155</v>
      </c>
      <c r="C571" s="2" t="n">
        <v>233</v>
      </c>
      <c r="D571" s="48" t="n">
        <v>98</v>
      </c>
      <c r="E571" s="106" t="n">
        <f aca="false">PRODUCT(C571/D571)</f>
        <v>2.37755102040816</v>
      </c>
      <c r="F571" s="79"/>
      <c r="G571" s="54"/>
      <c r="H571" s="6"/>
      <c r="J571" s="48"/>
      <c r="K571" s="106"/>
    </row>
    <row r="572" customFormat="false" ht="15" hidden="false" customHeight="false" outlineLevel="0" collapsed="false">
      <c r="A572" s="54" t="n">
        <v>571</v>
      </c>
      <c r="B572" s="6" t="s">
        <v>2188</v>
      </c>
      <c r="C572" s="2" t="n">
        <v>233</v>
      </c>
      <c r="D572" s="48" t="n">
        <v>81</v>
      </c>
      <c r="E572" s="106" t="n">
        <f aca="false">PRODUCT(C572/D572)</f>
        <v>2.87654320987654</v>
      </c>
      <c r="F572" s="79"/>
      <c r="G572" s="54"/>
      <c r="H572" s="6"/>
      <c r="J572" s="48"/>
      <c r="K572" s="106"/>
    </row>
    <row r="573" customFormat="false" ht="15" hidden="false" customHeight="false" outlineLevel="0" collapsed="false">
      <c r="A573" s="54" t="n">
        <v>572</v>
      </c>
      <c r="B573" s="6" t="s">
        <v>2214</v>
      </c>
      <c r="C573" s="2" t="n">
        <v>233</v>
      </c>
      <c r="D573" s="48" t="n">
        <v>91</v>
      </c>
      <c r="E573" s="106" t="n">
        <f aca="false">PRODUCT(C573/D573)</f>
        <v>2.56043956043956</v>
      </c>
      <c r="F573" s="79"/>
      <c r="G573" s="54"/>
      <c r="H573" s="6"/>
      <c r="J573" s="48"/>
      <c r="K573" s="106"/>
    </row>
    <row r="574" customFormat="false" ht="15" hidden="false" customHeight="false" outlineLevel="0" collapsed="false">
      <c r="A574" s="54" t="n">
        <v>573</v>
      </c>
      <c r="B574" s="6" t="s">
        <v>247</v>
      </c>
      <c r="C574" s="2" t="n">
        <v>232</v>
      </c>
      <c r="D574" s="48" t="n">
        <v>102</v>
      </c>
      <c r="E574" s="106" t="n">
        <f aca="false">PRODUCT(C574/D574)</f>
        <v>2.27450980392157</v>
      </c>
      <c r="F574" s="79"/>
      <c r="G574" s="54"/>
      <c r="H574" s="6"/>
      <c r="J574" s="48"/>
      <c r="K574" s="106"/>
    </row>
    <row r="575" customFormat="false" ht="15" hidden="false" customHeight="false" outlineLevel="0" collapsed="false">
      <c r="A575" s="54" t="n">
        <v>574</v>
      </c>
      <c r="B575" s="6" t="s">
        <v>2260</v>
      </c>
      <c r="C575" s="2" t="n">
        <v>232</v>
      </c>
      <c r="D575" s="48" t="n">
        <v>56</v>
      </c>
      <c r="E575" s="106" t="n">
        <f aca="false">PRODUCT(C575/D575)</f>
        <v>4.14285714285714</v>
      </c>
      <c r="F575" s="79"/>
      <c r="G575" s="54"/>
      <c r="H575" s="6"/>
      <c r="J575" s="48"/>
      <c r="K575" s="106"/>
    </row>
    <row r="576" customFormat="false" ht="15" hidden="false" customHeight="false" outlineLevel="0" collapsed="false">
      <c r="A576" s="54" t="n">
        <v>575</v>
      </c>
      <c r="B576" s="6" t="s">
        <v>2204</v>
      </c>
      <c r="C576" s="2" t="n">
        <v>231</v>
      </c>
      <c r="D576" s="48" t="n">
        <v>81</v>
      </c>
      <c r="E576" s="106" t="n">
        <f aca="false">PRODUCT(C576/D576)</f>
        <v>2.85185185185185</v>
      </c>
      <c r="F576" s="79"/>
      <c r="G576" s="54"/>
      <c r="H576" s="6"/>
      <c r="J576" s="48"/>
      <c r="K576" s="106"/>
    </row>
    <row r="577" customFormat="false" ht="15" hidden="false" customHeight="false" outlineLevel="0" collapsed="false">
      <c r="A577" s="54" t="n">
        <v>576</v>
      </c>
      <c r="B577" s="6" t="s">
        <v>2257</v>
      </c>
      <c r="C577" s="2" t="n">
        <v>230</v>
      </c>
      <c r="D577" s="48" t="n">
        <v>85</v>
      </c>
      <c r="E577" s="106" t="n">
        <f aca="false">PRODUCT(C577/D577)</f>
        <v>2.70588235294118</v>
      </c>
      <c r="F577" s="79"/>
      <c r="G577" s="54"/>
      <c r="H577" s="56"/>
      <c r="J577" s="48"/>
      <c r="K577" s="106"/>
    </row>
    <row r="578" customFormat="false" ht="15" hidden="false" customHeight="false" outlineLevel="0" collapsed="false">
      <c r="A578" s="54" t="n">
        <v>577</v>
      </c>
      <c r="B578" s="6" t="s">
        <v>2265</v>
      </c>
      <c r="C578" s="2" t="n">
        <v>229</v>
      </c>
      <c r="D578" s="48" t="n">
        <v>69</v>
      </c>
      <c r="E578" s="106" t="n">
        <f aca="false">PRODUCT(C578/D578)</f>
        <v>3.31884057971015</v>
      </c>
      <c r="F578" s="79"/>
      <c r="G578" s="54"/>
      <c r="H578" s="6"/>
      <c r="J578" s="48"/>
      <c r="K578" s="106"/>
    </row>
    <row r="579" customFormat="false" ht="15" hidden="false" customHeight="false" outlineLevel="0" collapsed="false">
      <c r="A579" s="54" t="n">
        <v>578</v>
      </c>
      <c r="B579" s="6" t="s">
        <v>2211</v>
      </c>
      <c r="C579" s="2" t="n">
        <v>228</v>
      </c>
      <c r="D579" s="48" t="n">
        <v>104</v>
      </c>
      <c r="E579" s="106" t="n">
        <f aca="false">PRODUCT(C579/D579)</f>
        <v>2.19230769230769</v>
      </c>
      <c r="F579" s="79"/>
      <c r="G579" s="54"/>
      <c r="H579" s="6"/>
      <c r="J579" s="48"/>
      <c r="K579" s="106"/>
    </row>
    <row r="580" customFormat="false" ht="15" hidden="false" customHeight="false" outlineLevel="0" collapsed="false">
      <c r="A580" s="54" t="n">
        <v>579</v>
      </c>
      <c r="B580" s="6" t="s">
        <v>2217</v>
      </c>
      <c r="C580" s="2" t="n">
        <v>228</v>
      </c>
      <c r="D580" s="48" t="n">
        <v>68</v>
      </c>
      <c r="E580" s="106" t="n">
        <f aca="false">PRODUCT(C580/D580)</f>
        <v>3.35294117647059</v>
      </c>
      <c r="F580" s="79"/>
      <c r="G580" s="54"/>
      <c r="H580" s="6"/>
      <c r="J580" s="48"/>
      <c r="K580" s="106"/>
    </row>
    <row r="581" customFormat="false" ht="15" hidden="false" customHeight="false" outlineLevel="0" collapsed="false">
      <c r="A581" s="54" t="n">
        <v>580</v>
      </c>
      <c r="B581" s="6" t="s">
        <v>2284</v>
      </c>
      <c r="C581" s="2" t="n">
        <v>228</v>
      </c>
      <c r="D581" s="48" t="n">
        <v>78</v>
      </c>
      <c r="E581" s="106" t="n">
        <f aca="false">PRODUCT(C581/D581)</f>
        <v>2.92307692307692</v>
      </c>
      <c r="F581" s="79"/>
      <c r="G581" s="54"/>
      <c r="H581" s="6"/>
      <c r="J581" s="48"/>
      <c r="K581" s="106"/>
    </row>
    <row r="582" customFormat="false" ht="15" hidden="false" customHeight="false" outlineLevel="0" collapsed="false">
      <c r="A582" s="54" t="n">
        <v>581</v>
      </c>
      <c r="B582" s="6" t="s">
        <v>2352</v>
      </c>
      <c r="C582" s="2" t="n">
        <v>228</v>
      </c>
      <c r="D582" s="48" t="n">
        <v>66</v>
      </c>
      <c r="E582" s="106" t="n">
        <f aca="false">PRODUCT(C582/D582)</f>
        <v>3.45454545454545</v>
      </c>
      <c r="F582" s="79"/>
      <c r="G582" s="54"/>
      <c r="H582" s="6"/>
      <c r="J582" s="48"/>
      <c r="K582" s="106"/>
    </row>
    <row r="583" customFormat="false" ht="15" hidden="false" customHeight="false" outlineLevel="0" collapsed="false">
      <c r="A583" s="54" t="n">
        <v>582</v>
      </c>
      <c r="B583" s="6" t="s">
        <v>2335</v>
      </c>
      <c r="C583" s="2" t="n">
        <v>227</v>
      </c>
      <c r="D583" s="48" t="n">
        <v>96</v>
      </c>
      <c r="E583" s="106" t="n">
        <f aca="false">PRODUCT(C583/D583)</f>
        <v>2.36458333333333</v>
      </c>
      <c r="F583" s="79"/>
      <c r="G583" s="54"/>
      <c r="H583" s="6"/>
      <c r="J583" s="48"/>
      <c r="K583" s="106"/>
    </row>
    <row r="584" customFormat="false" ht="15" hidden="false" customHeight="false" outlineLevel="0" collapsed="false">
      <c r="A584" s="54" t="n">
        <v>583</v>
      </c>
      <c r="B584" s="6" t="s">
        <v>2338</v>
      </c>
      <c r="C584" s="2" t="n">
        <v>227</v>
      </c>
      <c r="D584" s="48" t="n">
        <v>95</v>
      </c>
      <c r="E584" s="106" t="n">
        <f aca="false">PRODUCT(C584/D584)</f>
        <v>2.38947368421053</v>
      </c>
      <c r="F584" s="79"/>
      <c r="G584" s="54"/>
      <c r="H584" s="6"/>
      <c r="J584" s="48"/>
      <c r="K584" s="106"/>
    </row>
    <row r="585" customFormat="false" ht="15" hidden="false" customHeight="false" outlineLevel="0" collapsed="false">
      <c r="A585" s="54" t="n">
        <v>584</v>
      </c>
      <c r="B585" s="6" t="s">
        <v>2252</v>
      </c>
      <c r="C585" s="2" t="n">
        <v>226</v>
      </c>
      <c r="D585" s="48" t="n">
        <v>102</v>
      </c>
      <c r="E585" s="106" t="n">
        <f aca="false">PRODUCT(C585/D585)</f>
        <v>2.2156862745098</v>
      </c>
      <c r="F585" s="79"/>
      <c r="G585" s="54"/>
      <c r="H585" s="6"/>
      <c r="J585" s="48"/>
      <c r="K585" s="106"/>
    </row>
    <row r="586" customFormat="false" ht="15" hidden="false" customHeight="false" outlineLevel="0" collapsed="false">
      <c r="A586" s="54" t="n">
        <v>585</v>
      </c>
      <c r="B586" s="6" t="s">
        <v>2314</v>
      </c>
      <c r="C586" s="2" t="n">
        <v>226</v>
      </c>
      <c r="D586" s="48" t="n">
        <v>80</v>
      </c>
      <c r="E586" s="106" t="n">
        <f aca="false">PRODUCT(C586/D586)</f>
        <v>2.825</v>
      </c>
      <c r="F586" s="79"/>
      <c r="G586" s="54"/>
      <c r="H586" s="6"/>
      <c r="J586" s="48"/>
      <c r="K586" s="106"/>
    </row>
    <row r="587" customFormat="false" ht="15" hidden="false" customHeight="false" outlineLevel="0" collapsed="false">
      <c r="A587" s="54" t="n">
        <v>586</v>
      </c>
      <c r="B587" s="6" t="s">
        <v>2327</v>
      </c>
      <c r="C587" s="2" t="n">
        <v>226</v>
      </c>
      <c r="D587" s="48" t="n">
        <v>89</v>
      </c>
      <c r="E587" s="106" t="n">
        <f aca="false">PRODUCT(C587/D587)</f>
        <v>2.53932584269663</v>
      </c>
      <c r="F587" s="79"/>
      <c r="G587" s="54"/>
      <c r="H587" s="6"/>
      <c r="J587" s="48"/>
      <c r="K587" s="106"/>
    </row>
    <row r="588" customFormat="false" ht="15" hidden="false" customHeight="false" outlineLevel="0" collapsed="false">
      <c r="A588" s="54" t="n">
        <v>587</v>
      </c>
      <c r="B588" s="56" t="s">
        <v>554</v>
      </c>
      <c r="C588" s="2" t="n">
        <v>226</v>
      </c>
      <c r="D588" s="48" t="n">
        <v>118</v>
      </c>
      <c r="E588" s="106" t="n">
        <f aca="false">PRODUCT(C588/D588)</f>
        <v>1.91525423728814</v>
      </c>
      <c r="F588" s="79"/>
      <c r="G588" s="54"/>
      <c r="H588" s="6"/>
      <c r="J588" s="48"/>
      <c r="K588" s="106"/>
    </row>
    <row r="589" customFormat="false" ht="15" hidden="false" customHeight="false" outlineLevel="0" collapsed="false">
      <c r="A589" s="54" t="n">
        <v>588</v>
      </c>
      <c r="B589" s="6" t="s">
        <v>1741</v>
      </c>
      <c r="C589" s="2" t="n">
        <v>225</v>
      </c>
      <c r="D589" s="48" t="n">
        <v>93</v>
      </c>
      <c r="E589" s="106" t="n">
        <f aca="false">PRODUCT(C589/D589)</f>
        <v>2.41935483870968</v>
      </c>
      <c r="F589" s="79"/>
      <c r="G589" s="54"/>
      <c r="H589" s="6"/>
      <c r="J589" s="48"/>
      <c r="K589" s="106"/>
    </row>
    <row r="590" customFormat="false" ht="15" hidden="false" customHeight="false" outlineLevel="0" collapsed="false">
      <c r="A590" s="54" t="n">
        <v>589</v>
      </c>
      <c r="B590" s="6" t="s">
        <v>1912</v>
      </c>
      <c r="C590" s="2" t="n">
        <v>225</v>
      </c>
      <c r="D590" s="48" t="n">
        <v>48</v>
      </c>
      <c r="E590" s="106" t="n">
        <f aca="false">PRODUCT(C590/D590)</f>
        <v>4.6875</v>
      </c>
      <c r="F590" s="79"/>
      <c r="G590" s="54"/>
      <c r="H590" s="6"/>
      <c r="J590" s="48"/>
      <c r="K590" s="106"/>
    </row>
    <row r="591" customFormat="false" ht="15" hidden="false" customHeight="false" outlineLevel="0" collapsed="false">
      <c r="A591" s="54" t="n">
        <v>590</v>
      </c>
      <c r="B591" s="6" t="s">
        <v>2291</v>
      </c>
      <c r="C591" s="2" t="n">
        <v>225</v>
      </c>
      <c r="D591" s="48" t="n">
        <v>89</v>
      </c>
      <c r="E591" s="106" t="n">
        <f aca="false">PRODUCT(C591/D591)</f>
        <v>2.52808988764045</v>
      </c>
      <c r="F591" s="79"/>
      <c r="G591" s="54"/>
      <c r="H591" s="6"/>
      <c r="J591" s="48"/>
      <c r="K591" s="106"/>
    </row>
    <row r="592" customFormat="false" ht="15" hidden="false" customHeight="false" outlineLevel="0" collapsed="false">
      <c r="A592" s="54" t="n">
        <v>591</v>
      </c>
      <c r="B592" s="6" t="s">
        <v>2104</v>
      </c>
      <c r="C592" s="2" t="n">
        <v>224</v>
      </c>
      <c r="D592" s="48" t="n">
        <v>78</v>
      </c>
      <c r="E592" s="106" t="n">
        <f aca="false">PRODUCT(C592/D592)</f>
        <v>2.87179487179487</v>
      </c>
      <c r="F592" s="79"/>
      <c r="G592" s="54"/>
      <c r="H592" s="6"/>
      <c r="J592" s="48"/>
      <c r="K592" s="106"/>
    </row>
    <row r="593" customFormat="false" ht="15" hidden="false" customHeight="false" outlineLevel="0" collapsed="false">
      <c r="A593" s="54" t="n">
        <v>592</v>
      </c>
      <c r="B593" s="6" t="s">
        <v>2111</v>
      </c>
      <c r="C593" s="2" t="n">
        <v>224</v>
      </c>
      <c r="D593" s="48" t="n">
        <v>76</v>
      </c>
      <c r="E593" s="106" t="n">
        <f aca="false">PRODUCT(C593/D593)</f>
        <v>2.94736842105263</v>
      </c>
      <c r="F593" s="79"/>
      <c r="G593" s="54"/>
      <c r="H593" s="6"/>
      <c r="J593" s="48"/>
      <c r="K593" s="106"/>
    </row>
    <row r="594" customFormat="false" ht="15" hidden="false" customHeight="false" outlineLevel="0" collapsed="false">
      <c r="A594" s="54" t="n">
        <v>593</v>
      </c>
      <c r="B594" s="6" t="s">
        <v>2377</v>
      </c>
      <c r="C594" s="2" t="n">
        <v>224</v>
      </c>
      <c r="D594" s="48" t="n">
        <v>52</v>
      </c>
      <c r="E594" s="106" t="n">
        <f aca="false">PRODUCT(C594/D594)</f>
        <v>4.30769230769231</v>
      </c>
      <c r="F594" s="79"/>
      <c r="G594" s="54"/>
      <c r="H594" s="6"/>
      <c r="J594" s="48"/>
      <c r="K594" s="106"/>
    </row>
    <row r="595" customFormat="false" ht="15" hidden="false" customHeight="false" outlineLevel="0" collapsed="false">
      <c r="A595" s="54" t="n">
        <v>594</v>
      </c>
      <c r="B595" s="6" t="s">
        <v>2450</v>
      </c>
      <c r="C595" s="2" t="n">
        <v>224</v>
      </c>
      <c r="D595" s="48" t="n">
        <v>42</v>
      </c>
      <c r="E595" s="106" t="n">
        <f aca="false">PRODUCT(C595/D595)</f>
        <v>5.33333333333333</v>
      </c>
      <c r="F595" s="79"/>
      <c r="G595" s="54"/>
      <c r="H595" s="6"/>
      <c r="J595" s="48"/>
      <c r="K595" s="106"/>
    </row>
    <row r="596" customFormat="false" ht="15" hidden="false" customHeight="false" outlineLevel="0" collapsed="false">
      <c r="A596" s="54" t="n">
        <v>595</v>
      </c>
      <c r="B596" s="6" t="s">
        <v>2254</v>
      </c>
      <c r="C596" s="2" t="n">
        <v>223</v>
      </c>
      <c r="D596" s="48" t="n">
        <v>74</v>
      </c>
      <c r="E596" s="106" t="n">
        <f aca="false">PRODUCT(C596/D596)</f>
        <v>3.01351351351351</v>
      </c>
      <c r="F596" s="79"/>
      <c r="G596" s="54"/>
      <c r="H596" s="6"/>
      <c r="J596" s="48"/>
      <c r="K596" s="106"/>
    </row>
    <row r="597" customFormat="false" ht="15" hidden="false" customHeight="false" outlineLevel="0" collapsed="false">
      <c r="A597" s="54" t="n">
        <v>596</v>
      </c>
      <c r="B597" s="56" t="s">
        <v>553</v>
      </c>
      <c r="C597" s="2" t="n">
        <v>222</v>
      </c>
      <c r="D597" s="48" t="n">
        <v>119</v>
      </c>
      <c r="E597" s="106" t="n">
        <f aca="false">PRODUCT(C597/D597)</f>
        <v>1.8655462184874</v>
      </c>
      <c r="F597" s="79"/>
      <c r="G597" s="54"/>
      <c r="H597" s="56"/>
      <c r="J597" s="48"/>
      <c r="K597" s="106"/>
    </row>
    <row r="598" customFormat="false" ht="15" hidden="false" customHeight="false" outlineLevel="0" collapsed="false">
      <c r="A598" s="54" t="n">
        <v>597</v>
      </c>
      <c r="B598" s="6" t="s">
        <v>2443</v>
      </c>
      <c r="C598" s="2" t="n">
        <v>222</v>
      </c>
      <c r="D598" s="48" t="n">
        <v>61</v>
      </c>
      <c r="E598" s="106" t="n">
        <f aca="false">PRODUCT(C598/D598)</f>
        <v>3.63934426229508</v>
      </c>
      <c r="F598" s="79"/>
      <c r="G598" s="54"/>
      <c r="H598" s="6"/>
      <c r="J598" s="48"/>
      <c r="K598" s="106"/>
    </row>
    <row r="599" customFormat="false" ht="15" hidden="false" customHeight="false" outlineLevel="0" collapsed="false">
      <c r="A599" s="54" t="n">
        <v>598</v>
      </c>
      <c r="B599" s="6" t="s">
        <v>2300</v>
      </c>
      <c r="C599" s="2" t="n">
        <v>221</v>
      </c>
      <c r="D599" s="48" t="n">
        <v>80</v>
      </c>
      <c r="E599" s="106" t="n">
        <f aca="false">PRODUCT(C599/D599)</f>
        <v>2.7625</v>
      </c>
      <c r="F599" s="79"/>
      <c r="G599" s="54"/>
      <c r="H599" s="6"/>
      <c r="J599" s="48"/>
      <c r="K599" s="106"/>
    </row>
    <row r="600" customFormat="false" ht="15" hidden="false" customHeight="false" outlineLevel="0" collapsed="false">
      <c r="A600" s="54" t="n">
        <v>599</v>
      </c>
      <c r="B600" s="6" t="s">
        <v>2355</v>
      </c>
      <c r="C600" s="2" t="n">
        <v>221</v>
      </c>
      <c r="D600" s="48" t="n">
        <v>80</v>
      </c>
      <c r="E600" s="106" t="n">
        <f aca="false">PRODUCT(C600/D600)</f>
        <v>2.7625</v>
      </c>
      <c r="F600" s="79"/>
      <c r="G600" s="54"/>
      <c r="H600" s="6"/>
      <c r="J600" s="48"/>
      <c r="K600" s="106"/>
    </row>
    <row r="601" customFormat="false" ht="15" hidden="false" customHeight="false" outlineLevel="0" collapsed="false">
      <c r="A601" s="54" t="n">
        <v>600</v>
      </c>
      <c r="B601" s="6" t="s">
        <v>2431</v>
      </c>
      <c r="C601" s="2" t="n">
        <v>221</v>
      </c>
      <c r="D601" s="48" t="n">
        <v>83</v>
      </c>
      <c r="E601" s="106" t="n">
        <f aca="false">PRODUCT(C601/D601)</f>
        <v>2.66265060240964</v>
      </c>
      <c r="F601" s="79"/>
      <c r="G601" s="54"/>
      <c r="H601" s="6"/>
      <c r="J601" s="48"/>
      <c r="K601" s="106"/>
    </row>
    <row r="602" customFormat="false" ht="15" hidden="false" customHeight="false" outlineLevel="0" collapsed="false">
      <c r="A602" s="54" t="n">
        <v>601</v>
      </c>
      <c r="B602" s="6" t="s">
        <v>2293</v>
      </c>
      <c r="C602" s="2" t="n">
        <v>220</v>
      </c>
      <c r="D602" s="48" t="n">
        <v>74</v>
      </c>
      <c r="E602" s="106" t="n">
        <f aca="false">PRODUCT(C602/D602)</f>
        <v>2.97297297297297</v>
      </c>
      <c r="F602" s="79"/>
      <c r="G602" s="54"/>
      <c r="H602" s="6"/>
      <c r="J602" s="48"/>
      <c r="K602" s="106"/>
    </row>
    <row r="603" customFormat="false" ht="15" hidden="false" customHeight="false" outlineLevel="0" collapsed="false">
      <c r="A603" s="54" t="n">
        <v>602</v>
      </c>
      <c r="B603" s="6" t="s">
        <v>2179</v>
      </c>
      <c r="C603" s="2" t="n">
        <v>219</v>
      </c>
      <c r="D603" s="48" t="n">
        <v>72</v>
      </c>
      <c r="E603" s="106" t="n">
        <f aca="false">PRODUCT(C603/D603)</f>
        <v>3.04166666666667</v>
      </c>
      <c r="F603" s="79"/>
      <c r="G603" s="54"/>
      <c r="H603" s="6"/>
      <c r="J603" s="48"/>
      <c r="K603" s="106"/>
    </row>
    <row r="604" customFormat="false" ht="15" hidden="false" customHeight="false" outlineLevel="0" collapsed="false">
      <c r="A604" s="54" t="n">
        <v>603</v>
      </c>
      <c r="B604" s="6" t="s">
        <v>2368</v>
      </c>
      <c r="C604" s="2" t="n">
        <v>218</v>
      </c>
      <c r="D604" s="48" t="n">
        <v>64</v>
      </c>
      <c r="E604" s="106" t="n">
        <f aca="false">PRODUCT(C604/D604)</f>
        <v>3.40625</v>
      </c>
      <c r="F604" s="79"/>
      <c r="G604" s="54"/>
      <c r="H604" s="6"/>
      <c r="J604" s="48"/>
      <c r="K604" s="106"/>
    </row>
    <row r="605" customFormat="false" ht="15" hidden="false" customHeight="false" outlineLevel="0" collapsed="false">
      <c r="A605" s="54" t="n">
        <v>604</v>
      </c>
      <c r="B605" s="6" t="s">
        <v>2359</v>
      </c>
      <c r="C605" s="2" t="n">
        <v>217</v>
      </c>
      <c r="D605" s="48" t="n">
        <v>65</v>
      </c>
      <c r="E605" s="106" t="n">
        <f aca="false">PRODUCT(C605/D605)</f>
        <v>3.33846153846154</v>
      </c>
      <c r="F605" s="79"/>
      <c r="G605" s="54"/>
      <c r="H605" s="6"/>
      <c r="J605" s="48"/>
      <c r="K605" s="106"/>
    </row>
    <row r="606" customFormat="false" ht="15" hidden="false" customHeight="false" outlineLevel="0" collapsed="false">
      <c r="A606" s="54" t="n">
        <v>605</v>
      </c>
      <c r="B606" s="6" t="s">
        <v>2506</v>
      </c>
      <c r="C606" s="2" t="n">
        <v>217</v>
      </c>
      <c r="D606" s="48" t="n">
        <v>103</v>
      </c>
      <c r="E606" s="106" t="n">
        <f aca="false">PRODUCT(C606/D606)</f>
        <v>2.10679611650485</v>
      </c>
      <c r="F606" s="79"/>
      <c r="G606" s="54"/>
      <c r="H606" s="6"/>
      <c r="J606" s="48"/>
      <c r="K606" s="106"/>
    </row>
    <row r="607" customFormat="false" ht="15" hidden="false" customHeight="false" outlineLevel="0" collapsed="false">
      <c r="A607" s="54" t="n">
        <v>606</v>
      </c>
      <c r="B607" s="6" t="s">
        <v>2258</v>
      </c>
      <c r="C607" s="2" t="n">
        <v>216</v>
      </c>
      <c r="D607" s="48" t="n">
        <v>118</v>
      </c>
      <c r="E607" s="106" t="n">
        <f aca="false">PRODUCT(C607/D607)</f>
        <v>1.83050847457627</v>
      </c>
      <c r="F607" s="79"/>
      <c r="G607" s="54"/>
      <c r="H607" s="6"/>
      <c r="J607" s="48"/>
      <c r="K607" s="106"/>
    </row>
    <row r="608" customFormat="false" ht="15" hidden="false" customHeight="false" outlineLevel="0" collapsed="false">
      <c r="A608" s="54" t="n">
        <v>607</v>
      </c>
      <c r="B608" s="6" t="s">
        <v>2383</v>
      </c>
      <c r="C608" s="2" t="n">
        <v>216</v>
      </c>
      <c r="D608" s="48" t="n">
        <v>83</v>
      </c>
      <c r="E608" s="106" t="n">
        <f aca="false">PRODUCT(C608/D608)</f>
        <v>2.60240963855422</v>
      </c>
      <c r="F608" s="79"/>
      <c r="G608" s="54"/>
      <c r="H608" s="6"/>
      <c r="J608" s="48"/>
      <c r="K608" s="106"/>
    </row>
    <row r="609" customFormat="false" ht="15" hidden="false" customHeight="false" outlineLevel="0" collapsed="false">
      <c r="A609" s="54" t="n">
        <v>608</v>
      </c>
      <c r="B609" s="6" t="s">
        <v>2234</v>
      </c>
      <c r="C609" s="2" t="n">
        <v>215</v>
      </c>
      <c r="D609" s="48" t="n">
        <v>74</v>
      </c>
      <c r="E609" s="106" t="n">
        <f aca="false">PRODUCT(C609/D609)</f>
        <v>2.90540540540541</v>
      </c>
      <c r="F609" s="79"/>
      <c r="G609" s="54"/>
      <c r="H609" s="6"/>
      <c r="J609" s="48"/>
      <c r="K609" s="106"/>
    </row>
    <row r="610" customFormat="false" ht="15" hidden="false" customHeight="false" outlineLevel="0" collapsed="false">
      <c r="A610" s="54" t="n">
        <v>609</v>
      </c>
      <c r="B610" s="6" t="s">
        <v>525</v>
      </c>
      <c r="C610" s="2" t="n">
        <v>215</v>
      </c>
      <c r="D610" s="48" t="n">
        <v>79</v>
      </c>
      <c r="E610" s="106" t="n">
        <f aca="false">PRODUCT(C610/D610)</f>
        <v>2.72151898734177</v>
      </c>
      <c r="F610" s="79"/>
      <c r="G610" s="54"/>
      <c r="H610" s="6"/>
      <c r="J610" s="48"/>
      <c r="K610" s="106"/>
    </row>
    <row r="611" customFormat="false" ht="15" hidden="false" customHeight="false" outlineLevel="0" collapsed="false">
      <c r="A611" s="54" t="n">
        <v>610</v>
      </c>
      <c r="B611" s="6" t="s">
        <v>2224</v>
      </c>
      <c r="C611" s="2" t="n">
        <v>214</v>
      </c>
      <c r="D611" s="48" t="n">
        <v>68</v>
      </c>
      <c r="E611" s="106" t="n">
        <f aca="false">PRODUCT(C611/D611)</f>
        <v>3.14705882352941</v>
      </c>
      <c r="F611" s="79"/>
      <c r="G611" s="54"/>
      <c r="H611" s="6"/>
      <c r="J611" s="48"/>
      <c r="K611" s="106"/>
    </row>
    <row r="612" customFormat="false" ht="15" hidden="false" customHeight="false" outlineLevel="0" collapsed="false">
      <c r="A612" s="54" t="n">
        <v>611</v>
      </c>
      <c r="B612" s="6" t="s">
        <v>2290</v>
      </c>
      <c r="C612" s="2" t="n">
        <v>213</v>
      </c>
      <c r="D612" s="48" t="n">
        <v>109</v>
      </c>
      <c r="E612" s="106" t="n">
        <f aca="false">PRODUCT(C612/D612)</f>
        <v>1.95412844036697</v>
      </c>
      <c r="F612" s="79"/>
      <c r="G612" s="54"/>
      <c r="H612" s="6"/>
      <c r="J612" s="48"/>
      <c r="K612" s="106"/>
    </row>
    <row r="613" customFormat="false" ht="15" hidden="false" customHeight="false" outlineLevel="0" collapsed="false">
      <c r="A613" s="54" t="n">
        <v>612</v>
      </c>
      <c r="B613" s="56" t="s">
        <v>439</v>
      </c>
      <c r="C613" s="2" t="n">
        <v>212</v>
      </c>
      <c r="D613" s="48" t="n">
        <v>67</v>
      </c>
      <c r="E613" s="106" t="n">
        <f aca="false">PRODUCT(C613/D613)</f>
        <v>3.16417910447761</v>
      </c>
      <c r="F613" s="79"/>
      <c r="G613" s="54"/>
      <c r="H613" s="6"/>
      <c r="J613" s="48"/>
      <c r="K613" s="106"/>
    </row>
    <row r="614" customFormat="false" ht="15" hidden="false" customHeight="false" outlineLevel="0" collapsed="false">
      <c r="A614" s="54" t="n">
        <v>613</v>
      </c>
      <c r="B614" s="6" t="s">
        <v>2176</v>
      </c>
      <c r="C614" s="2" t="n">
        <v>212</v>
      </c>
      <c r="D614" s="48" t="n">
        <v>80</v>
      </c>
      <c r="E614" s="106" t="n">
        <f aca="false">PRODUCT(C614/D614)</f>
        <v>2.65</v>
      </c>
      <c r="F614" s="79"/>
      <c r="G614" s="54"/>
      <c r="H614" s="6"/>
      <c r="J614" s="48"/>
      <c r="K614" s="106"/>
    </row>
    <row r="615" customFormat="false" ht="15" hidden="false" customHeight="false" outlineLevel="0" collapsed="false">
      <c r="A615" s="54" t="n">
        <v>614</v>
      </c>
      <c r="B615" s="6" t="s">
        <v>2349</v>
      </c>
      <c r="C615" s="2" t="n">
        <v>212</v>
      </c>
      <c r="D615" s="48" t="n">
        <v>82</v>
      </c>
      <c r="E615" s="106" t="n">
        <f aca="false">PRODUCT(C615/D615)</f>
        <v>2.58536585365854</v>
      </c>
      <c r="F615" s="79"/>
      <c r="G615" s="54"/>
      <c r="H615" s="56"/>
      <c r="J615" s="48"/>
      <c r="K615" s="106"/>
    </row>
    <row r="616" customFormat="false" ht="15" hidden="false" customHeight="false" outlineLevel="0" collapsed="false">
      <c r="A616" s="54" t="n">
        <v>615</v>
      </c>
      <c r="B616" s="6" t="s">
        <v>2452</v>
      </c>
      <c r="C616" s="2" t="n">
        <v>212</v>
      </c>
      <c r="D616" s="48" t="n">
        <v>86</v>
      </c>
      <c r="E616" s="106" t="n">
        <f aca="false">PRODUCT(C616/D616)</f>
        <v>2.46511627906977</v>
      </c>
      <c r="F616" s="79"/>
      <c r="G616" s="54"/>
      <c r="H616" s="6"/>
      <c r="J616" s="48"/>
      <c r="K616" s="106"/>
    </row>
    <row r="617" customFormat="false" ht="15" hidden="false" customHeight="false" outlineLevel="0" collapsed="false">
      <c r="A617" s="54" t="n">
        <v>616</v>
      </c>
      <c r="B617" s="6" t="s">
        <v>2196</v>
      </c>
      <c r="C617" s="2" t="n">
        <v>210</v>
      </c>
      <c r="D617" s="48" t="n">
        <v>54</v>
      </c>
      <c r="E617" s="106" t="n">
        <f aca="false">PRODUCT(C617/D617)</f>
        <v>3.88888888888889</v>
      </c>
      <c r="F617" s="79"/>
      <c r="G617" s="54"/>
      <c r="H617" s="6"/>
      <c r="J617" s="48"/>
      <c r="K617" s="106"/>
    </row>
    <row r="618" customFormat="false" ht="15" hidden="false" customHeight="false" outlineLevel="0" collapsed="false">
      <c r="A618" s="54" t="n">
        <v>617</v>
      </c>
      <c r="B618" s="6" t="s">
        <v>2263</v>
      </c>
      <c r="C618" s="2" t="n">
        <v>210</v>
      </c>
      <c r="D618" s="48" t="n">
        <v>99</v>
      </c>
      <c r="E618" s="106" t="n">
        <f aca="false">PRODUCT(C618/D618)</f>
        <v>2.12121212121212</v>
      </c>
      <c r="F618" s="79"/>
      <c r="G618" s="54"/>
      <c r="H618" s="6"/>
      <c r="J618" s="48"/>
      <c r="K618" s="106"/>
    </row>
    <row r="619" customFormat="false" ht="15" hidden="false" customHeight="false" outlineLevel="0" collapsed="false">
      <c r="A619" s="54" t="n">
        <v>618</v>
      </c>
      <c r="B619" s="6" t="s">
        <v>1123</v>
      </c>
      <c r="C619" s="2" t="n">
        <v>209</v>
      </c>
      <c r="D619" s="48" t="n">
        <v>114</v>
      </c>
      <c r="E619" s="106" t="n">
        <f aca="false">PRODUCT(C619/D619)</f>
        <v>1.83333333333333</v>
      </c>
      <c r="F619" s="79"/>
      <c r="G619" s="54"/>
      <c r="H619" s="6"/>
      <c r="J619" s="48"/>
      <c r="K619" s="106"/>
    </row>
    <row r="620" customFormat="false" ht="15" hidden="false" customHeight="false" outlineLevel="0" collapsed="false">
      <c r="A620" s="54" t="n">
        <v>619</v>
      </c>
      <c r="B620" s="6" t="s">
        <v>2168</v>
      </c>
      <c r="C620" s="2" t="n">
        <v>209</v>
      </c>
      <c r="D620" s="48" t="n">
        <v>60</v>
      </c>
      <c r="E620" s="106" t="n">
        <f aca="false">PRODUCT(C620/D620)</f>
        <v>3.48333333333333</v>
      </c>
      <c r="F620" s="79"/>
      <c r="G620" s="54"/>
      <c r="H620" s="6"/>
      <c r="J620" s="48"/>
      <c r="K620" s="106"/>
    </row>
    <row r="621" customFormat="false" ht="15" hidden="false" customHeight="false" outlineLevel="0" collapsed="false">
      <c r="A621" s="54" t="n">
        <v>620</v>
      </c>
      <c r="B621" s="6" t="s">
        <v>2394</v>
      </c>
      <c r="C621" s="2" t="n">
        <v>209</v>
      </c>
      <c r="D621" s="48" t="n">
        <v>62</v>
      </c>
      <c r="E621" s="106" t="n">
        <f aca="false">PRODUCT(C621/D621)</f>
        <v>3.37096774193548</v>
      </c>
      <c r="F621" s="79"/>
      <c r="G621" s="54"/>
      <c r="H621" s="6"/>
      <c r="J621" s="48"/>
      <c r="K621" s="106"/>
    </row>
    <row r="622" customFormat="false" ht="15" hidden="false" customHeight="false" outlineLevel="0" collapsed="false">
      <c r="A622" s="54" t="n">
        <v>621</v>
      </c>
      <c r="B622" s="6" t="s">
        <v>2389</v>
      </c>
      <c r="C622" s="2" t="n">
        <v>208</v>
      </c>
      <c r="D622" s="48" t="n">
        <v>89</v>
      </c>
      <c r="E622" s="106" t="n">
        <f aca="false">PRODUCT(C622/D622)</f>
        <v>2.33707865168539</v>
      </c>
      <c r="F622" s="79"/>
      <c r="G622" s="54"/>
      <c r="H622" s="6"/>
      <c r="J622" s="48"/>
      <c r="K622" s="106"/>
    </row>
    <row r="623" customFormat="false" ht="15" hidden="false" customHeight="false" outlineLevel="0" collapsed="false">
      <c r="A623" s="54" t="n">
        <v>622</v>
      </c>
      <c r="B623" s="6" t="s">
        <v>2493</v>
      </c>
      <c r="C623" s="2" t="n">
        <v>206</v>
      </c>
      <c r="D623" s="48" t="n">
        <v>73</v>
      </c>
      <c r="E623" s="106" t="n">
        <f aca="false">PRODUCT(C623/D623)</f>
        <v>2.82191780821918</v>
      </c>
      <c r="F623" s="79"/>
      <c r="G623" s="54"/>
      <c r="H623" s="6"/>
      <c r="J623" s="48"/>
      <c r="K623" s="106"/>
    </row>
    <row r="624" customFormat="false" ht="15" hidden="false" customHeight="false" outlineLevel="0" collapsed="false">
      <c r="A624" s="54" t="n">
        <v>623</v>
      </c>
      <c r="B624" s="56" t="s">
        <v>274</v>
      </c>
      <c r="C624" s="2" t="n">
        <v>206</v>
      </c>
      <c r="D624" s="48" t="n">
        <v>86</v>
      </c>
      <c r="E624" s="106" t="n">
        <f aca="false">PRODUCT(C624/D624)</f>
        <v>2.3953488372093</v>
      </c>
      <c r="F624" s="79"/>
      <c r="G624" s="54"/>
      <c r="H624" s="6"/>
      <c r="J624" s="48"/>
      <c r="K624" s="106"/>
    </row>
    <row r="625" customFormat="false" ht="15" hidden="false" customHeight="false" outlineLevel="0" collapsed="false">
      <c r="A625" s="54" t="n">
        <v>624</v>
      </c>
      <c r="B625" s="6" t="s">
        <v>1994</v>
      </c>
      <c r="C625" s="2" t="n">
        <v>205</v>
      </c>
      <c r="D625" s="48" t="n">
        <v>58</v>
      </c>
      <c r="E625" s="106" t="n">
        <f aca="false">PRODUCT(C625/D625)</f>
        <v>3.53448275862069</v>
      </c>
      <c r="F625" s="79"/>
      <c r="G625" s="54"/>
      <c r="H625" s="6"/>
      <c r="J625" s="48"/>
      <c r="K625" s="106"/>
    </row>
    <row r="626" customFormat="false" ht="15" hidden="false" customHeight="false" outlineLevel="0" collapsed="false">
      <c r="A626" s="54" t="n">
        <v>625</v>
      </c>
      <c r="B626" s="6" t="s">
        <v>2382</v>
      </c>
      <c r="C626" s="2" t="n">
        <v>205</v>
      </c>
      <c r="D626" s="48" t="n">
        <v>88</v>
      </c>
      <c r="E626" s="106" t="n">
        <f aca="false">PRODUCT(C626/D626)</f>
        <v>2.32954545454545</v>
      </c>
      <c r="F626" s="79"/>
      <c r="G626" s="54"/>
      <c r="H626" s="56"/>
      <c r="J626" s="48"/>
      <c r="K626" s="106"/>
    </row>
    <row r="627" customFormat="false" ht="15" hidden="false" customHeight="false" outlineLevel="0" collapsed="false">
      <c r="A627" s="54" t="n">
        <v>626</v>
      </c>
      <c r="B627" s="6" t="s">
        <v>2106</v>
      </c>
      <c r="C627" s="2" t="n">
        <v>204</v>
      </c>
      <c r="D627" s="48" t="n">
        <v>71</v>
      </c>
      <c r="E627" s="106" t="n">
        <f aca="false">PRODUCT(C627/D627)</f>
        <v>2.87323943661972</v>
      </c>
      <c r="F627" s="79"/>
      <c r="G627" s="54"/>
      <c r="H627" s="6"/>
      <c r="J627" s="48"/>
      <c r="K627" s="106"/>
    </row>
    <row r="628" customFormat="false" ht="15" hidden="false" customHeight="false" outlineLevel="0" collapsed="false">
      <c r="A628" s="54" t="n">
        <v>627</v>
      </c>
      <c r="B628" s="6" t="s">
        <v>2425</v>
      </c>
      <c r="C628" s="2" t="n">
        <v>204</v>
      </c>
      <c r="D628" s="48" t="n">
        <v>69</v>
      </c>
      <c r="E628" s="106" t="n">
        <f aca="false">PRODUCT(C628/D628)</f>
        <v>2.95652173913043</v>
      </c>
      <c r="F628" s="79"/>
      <c r="G628" s="54"/>
      <c r="H628" s="6"/>
      <c r="J628" s="48"/>
      <c r="K628" s="106"/>
    </row>
    <row r="629" customFormat="false" ht="15" hidden="false" customHeight="false" outlineLevel="0" collapsed="false">
      <c r="A629" s="54" t="n">
        <v>628</v>
      </c>
      <c r="B629" s="6" t="s">
        <v>2162</v>
      </c>
      <c r="C629" s="2" t="n">
        <v>203</v>
      </c>
      <c r="D629" s="48" t="n">
        <v>69</v>
      </c>
      <c r="E629" s="106" t="n">
        <f aca="false">PRODUCT(C629/D629)</f>
        <v>2.94202898550725</v>
      </c>
      <c r="F629" s="79"/>
      <c r="G629" s="54"/>
      <c r="H629" s="6"/>
      <c r="J629" s="48"/>
      <c r="K629" s="106"/>
    </row>
    <row r="630" customFormat="false" ht="15" hidden="false" customHeight="false" outlineLevel="0" collapsed="false">
      <c r="A630" s="54" t="n">
        <v>629</v>
      </c>
      <c r="B630" s="6" t="s">
        <v>2237</v>
      </c>
      <c r="C630" s="2" t="n">
        <v>203</v>
      </c>
      <c r="D630" s="48" t="n">
        <v>59</v>
      </c>
      <c r="E630" s="106" t="n">
        <f aca="false">PRODUCT(C630/D630)</f>
        <v>3.4406779661017</v>
      </c>
      <c r="F630" s="79"/>
      <c r="G630" s="54"/>
      <c r="H630" s="6"/>
      <c r="J630" s="48"/>
      <c r="K630" s="106"/>
    </row>
    <row r="631" customFormat="false" ht="15" hidden="false" customHeight="false" outlineLevel="0" collapsed="false">
      <c r="A631" s="54" t="n">
        <v>630</v>
      </c>
      <c r="B631" s="6" t="s">
        <v>570</v>
      </c>
      <c r="C631" s="2" t="n">
        <v>202</v>
      </c>
      <c r="D631" s="48" t="n">
        <v>78</v>
      </c>
      <c r="E631" s="106" t="n">
        <f aca="false">PRODUCT(C631/D631)</f>
        <v>2.58974358974359</v>
      </c>
      <c r="F631" s="79"/>
      <c r="G631" s="54"/>
      <c r="H631" s="6"/>
      <c r="J631" s="48"/>
      <c r="K631" s="106"/>
    </row>
    <row r="632" customFormat="false" ht="15" hidden="false" customHeight="false" outlineLevel="0" collapsed="false">
      <c r="A632" s="54" t="n">
        <v>631</v>
      </c>
      <c r="B632" s="6" t="s">
        <v>150</v>
      </c>
      <c r="C632" s="2" t="n">
        <v>200</v>
      </c>
      <c r="D632" s="48" t="n">
        <v>144</v>
      </c>
      <c r="E632" s="106" t="n">
        <f aca="false">PRODUCT(C632/D632)</f>
        <v>1.38888888888889</v>
      </c>
      <c r="F632" s="79"/>
      <c r="G632" s="54"/>
      <c r="H632" s="6"/>
      <c r="J632" s="48"/>
      <c r="K632" s="106"/>
    </row>
    <row r="633" customFormat="false" ht="15" hidden="false" customHeight="false" outlineLevel="0" collapsed="false">
      <c r="A633" s="54" t="n">
        <v>632</v>
      </c>
      <c r="B633" s="6" t="s">
        <v>1829</v>
      </c>
      <c r="C633" s="2" t="n">
        <v>200</v>
      </c>
      <c r="D633" s="48" t="n">
        <v>98</v>
      </c>
      <c r="E633" s="106" t="n">
        <f aca="false">PRODUCT(C633/D633)</f>
        <v>2.04081632653061</v>
      </c>
      <c r="F633" s="79"/>
      <c r="G633" s="54"/>
      <c r="H633" s="6"/>
      <c r="J633" s="48"/>
      <c r="K633" s="106"/>
    </row>
    <row r="634" customFormat="false" ht="15" hidden="false" customHeight="false" outlineLevel="0" collapsed="false">
      <c r="A634" s="54" t="n">
        <v>633</v>
      </c>
      <c r="B634" s="6" t="s">
        <v>2164</v>
      </c>
      <c r="C634" s="2" t="n">
        <v>200</v>
      </c>
      <c r="D634" s="48" t="n">
        <v>57</v>
      </c>
      <c r="E634" s="106" t="n">
        <f aca="false">PRODUCT(C634/D634)</f>
        <v>3.50877192982456</v>
      </c>
      <c r="F634" s="79"/>
      <c r="G634" s="54"/>
      <c r="H634" s="6"/>
      <c r="J634" s="48"/>
      <c r="K634" s="106"/>
    </row>
    <row r="635" customFormat="false" ht="15" hidden="false" customHeight="false" outlineLevel="0" collapsed="false">
      <c r="A635" s="54" t="n">
        <v>634</v>
      </c>
      <c r="B635" s="6" t="s">
        <v>2321</v>
      </c>
      <c r="C635" s="2" t="n">
        <v>200</v>
      </c>
      <c r="D635" s="48" t="n">
        <v>93</v>
      </c>
      <c r="E635" s="106" t="n">
        <f aca="false">PRODUCT(C635/D635)</f>
        <v>2.1505376344086</v>
      </c>
      <c r="F635" s="79"/>
      <c r="G635" s="54"/>
      <c r="H635" s="6"/>
      <c r="J635" s="48"/>
      <c r="K635" s="106"/>
    </row>
    <row r="636" customFormat="false" ht="15" hidden="false" customHeight="false" outlineLevel="0" collapsed="false">
      <c r="A636" s="54" t="n">
        <v>635</v>
      </c>
      <c r="B636" s="6" t="s">
        <v>2326</v>
      </c>
      <c r="C636" s="2" t="n">
        <v>200</v>
      </c>
      <c r="D636" s="48" t="n">
        <v>105</v>
      </c>
      <c r="E636" s="106" t="n">
        <f aca="false">PRODUCT(C636/D636)</f>
        <v>1.9047619047619</v>
      </c>
      <c r="F636" s="79"/>
      <c r="G636" s="54"/>
      <c r="H636" s="6"/>
      <c r="J636" s="48"/>
      <c r="K636" s="106"/>
    </row>
    <row r="637" customFormat="false" ht="15" hidden="false" customHeight="false" outlineLevel="0" collapsed="false">
      <c r="A637" s="54" t="n">
        <v>636</v>
      </c>
      <c r="B637" s="6" t="s">
        <v>2479</v>
      </c>
      <c r="C637" s="2" t="n">
        <v>200</v>
      </c>
      <c r="D637" s="48" t="n">
        <v>88</v>
      </c>
      <c r="E637" s="106" t="n">
        <f aca="false">PRODUCT(C637/D637)</f>
        <v>2.27272727272727</v>
      </c>
      <c r="F637" s="79"/>
      <c r="G637" s="54"/>
      <c r="H637" s="6"/>
      <c r="J637" s="48"/>
      <c r="K637" s="106"/>
    </row>
    <row r="638" customFormat="false" ht="15" hidden="false" customHeight="false" outlineLevel="0" collapsed="false">
      <c r="A638" s="54" t="n">
        <v>637</v>
      </c>
      <c r="B638" s="6" t="s">
        <v>2354</v>
      </c>
      <c r="C638" s="2" t="n">
        <v>199</v>
      </c>
      <c r="D638" s="48" t="n">
        <v>65</v>
      </c>
      <c r="E638" s="106" t="n">
        <f aca="false">PRODUCT(C638/D638)</f>
        <v>3.06153846153846</v>
      </c>
      <c r="F638" s="79"/>
      <c r="G638" s="54"/>
      <c r="H638" s="6"/>
      <c r="J638" s="48"/>
      <c r="K638" s="106"/>
    </row>
    <row r="639" customFormat="false" ht="15" hidden="false" customHeight="false" outlineLevel="0" collapsed="false">
      <c r="A639" s="54" t="n">
        <v>638</v>
      </c>
      <c r="B639" s="6" t="s">
        <v>2336</v>
      </c>
      <c r="C639" s="2" t="n">
        <v>198</v>
      </c>
      <c r="D639" s="48" t="n">
        <v>75</v>
      </c>
      <c r="E639" s="106" t="n">
        <f aca="false">PRODUCT(C639/D639)</f>
        <v>2.64</v>
      </c>
      <c r="F639" s="79"/>
      <c r="G639" s="54"/>
      <c r="H639" s="6"/>
      <c r="J639" s="48"/>
      <c r="K639" s="106"/>
    </row>
    <row r="640" customFormat="false" ht="15" hidden="false" customHeight="false" outlineLevel="0" collapsed="false">
      <c r="A640" s="54" t="n">
        <v>639</v>
      </c>
      <c r="B640" s="6" t="s">
        <v>2222</v>
      </c>
      <c r="C640" s="2" t="n">
        <v>197</v>
      </c>
      <c r="D640" s="48" t="n">
        <v>75</v>
      </c>
      <c r="E640" s="106" t="n">
        <f aca="false">PRODUCT(C640/D640)</f>
        <v>2.62666666666667</v>
      </c>
      <c r="F640" s="79"/>
      <c r="G640" s="54"/>
      <c r="H640" s="6"/>
      <c r="J640" s="48"/>
      <c r="K640" s="106"/>
    </row>
    <row r="641" customFormat="false" ht="15" hidden="false" customHeight="false" outlineLevel="0" collapsed="false">
      <c r="A641" s="54" t="n">
        <v>640</v>
      </c>
      <c r="B641" s="6" t="s">
        <v>2340</v>
      </c>
      <c r="C641" s="2" t="n">
        <v>197</v>
      </c>
      <c r="D641" s="48" t="n">
        <v>74</v>
      </c>
      <c r="E641" s="106" t="n">
        <f aca="false">PRODUCT(C641/D641)</f>
        <v>2.66216216216216</v>
      </c>
      <c r="F641" s="79"/>
      <c r="G641" s="54"/>
      <c r="H641" s="6"/>
      <c r="J641" s="48"/>
      <c r="K641" s="106"/>
    </row>
    <row r="642" customFormat="false" ht="15" hidden="false" customHeight="false" outlineLevel="0" collapsed="false">
      <c r="A642" s="54" t="n">
        <v>641</v>
      </c>
      <c r="B642" s="6" t="s">
        <v>362</v>
      </c>
      <c r="C642" s="2" t="n">
        <v>196</v>
      </c>
      <c r="D642" s="48" t="n">
        <v>169</v>
      </c>
      <c r="E642" s="106" t="n">
        <f aca="false">PRODUCT(C642/D642)</f>
        <v>1.15976331360947</v>
      </c>
      <c r="F642" s="79"/>
      <c r="G642" s="54"/>
      <c r="H642" s="6"/>
      <c r="J642" s="48"/>
      <c r="K642" s="106"/>
    </row>
    <row r="643" customFormat="false" ht="15" hidden="false" customHeight="false" outlineLevel="0" collapsed="false">
      <c r="A643" s="54" t="n">
        <v>642</v>
      </c>
      <c r="B643" s="6" t="s">
        <v>1857</v>
      </c>
      <c r="C643" s="2" t="n">
        <v>196</v>
      </c>
      <c r="D643" s="48" t="n">
        <v>93</v>
      </c>
      <c r="E643" s="106" t="n">
        <f aca="false">PRODUCT(C643/D643)</f>
        <v>2.10752688172043</v>
      </c>
      <c r="F643" s="79"/>
      <c r="G643" s="54"/>
      <c r="H643" s="6"/>
      <c r="J643" s="48"/>
      <c r="K643" s="106"/>
    </row>
    <row r="644" customFormat="false" ht="15" hidden="false" customHeight="false" outlineLevel="0" collapsed="false">
      <c r="A644" s="54" t="n">
        <v>643</v>
      </c>
      <c r="B644" s="6" t="s">
        <v>1886</v>
      </c>
      <c r="C644" s="2" t="n">
        <v>196</v>
      </c>
      <c r="D644" s="48" t="n">
        <v>89</v>
      </c>
      <c r="E644" s="106" t="n">
        <f aca="false">PRODUCT(C644/D644)</f>
        <v>2.20224719101124</v>
      </c>
      <c r="F644" s="79"/>
      <c r="G644" s="54"/>
      <c r="H644" s="6"/>
      <c r="J644" s="48"/>
      <c r="K644" s="106"/>
    </row>
    <row r="645" customFormat="false" ht="15" hidden="false" customHeight="false" outlineLevel="0" collapsed="false">
      <c r="A645" s="54" t="n">
        <v>644</v>
      </c>
      <c r="B645" s="56" t="s">
        <v>2200</v>
      </c>
      <c r="C645" s="2" t="n">
        <v>196</v>
      </c>
      <c r="D645" s="48" t="n">
        <v>65</v>
      </c>
      <c r="E645" s="106" t="n">
        <f aca="false">PRODUCT(C645/D645)</f>
        <v>3.01538461538462</v>
      </c>
      <c r="F645" s="79"/>
      <c r="G645" s="54"/>
      <c r="H645" s="6"/>
      <c r="J645" s="48"/>
      <c r="K645" s="106"/>
    </row>
    <row r="646" customFormat="false" ht="15" hidden="false" customHeight="false" outlineLevel="0" collapsed="false">
      <c r="A646" s="54" t="n">
        <v>645</v>
      </c>
      <c r="B646" s="6" t="s">
        <v>2272</v>
      </c>
      <c r="C646" s="2" t="n">
        <v>196</v>
      </c>
      <c r="D646" s="48" t="n">
        <v>74</v>
      </c>
      <c r="E646" s="106" t="n">
        <f aca="false">PRODUCT(C646/D646)</f>
        <v>2.64864864864865</v>
      </c>
      <c r="F646" s="79"/>
      <c r="G646" s="54"/>
      <c r="H646" s="6"/>
      <c r="J646" s="48"/>
      <c r="K646" s="106"/>
    </row>
    <row r="647" customFormat="false" ht="15" hidden="false" customHeight="false" outlineLevel="0" collapsed="false">
      <c r="A647" s="54" t="n">
        <v>646</v>
      </c>
      <c r="B647" s="6" t="s">
        <v>2390</v>
      </c>
      <c r="C647" s="2" t="n">
        <v>196</v>
      </c>
      <c r="D647" s="48" t="n">
        <v>97</v>
      </c>
      <c r="E647" s="106" t="n">
        <f aca="false">PRODUCT(C647/D647)</f>
        <v>2.02061855670103</v>
      </c>
      <c r="F647" s="79"/>
      <c r="G647" s="54"/>
      <c r="H647" s="6"/>
      <c r="J647" s="48"/>
      <c r="K647" s="106"/>
    </row>
    <row r="648" customFormat="false" ht="15" hidden="false" customHeight="false" outlineLevel="0" collapsed="false">
      <c r="A648" s="54" t="n">
        <v>647</v>
      </c>
      <c r="B648" s="6" t="s">
        <v>2403</v>
      </c>
      <c r="C648" s="2" t="n">
        <v>195</v>
      </c>
      <c r="D648" s="48" t="n">
        <v>67</v>
      </c>
      <c r="E648" s="106" t="n">
        <f aca="false">PRODUCT(C648/D648)</f>
        <v>2.91044776119403</v>
      </c>
      <c r="F648" s="79"/>
      <c r="G648" s="54"/>
      <c r="H648" s="6"/>
      <c r="J648" s="48"/>
      <c r="K648" s="106"/>
    </row>
    <row r="649" customFormat="false" ht="15" hidden="false" customHeight="false" outlineLevel="0" collapsed="false">
      <c r="A649" s="54" t="n">
        <v>648</v>
      </c>
      <c r="B649" s="6" t="s">
        <v>1613</v>
      </c>
      <c r="C649" s="2" t="n">
        <v>193</v>
      </c>
      <c r="D649" s="48" t="n">
        <v>97</v>
      </c>
      <c r="E649" s="106" t="n">
        <f aca="false">PRODUCT(C649/D649)</f>
        <v>1.98969072164948</v>
      </c>
      <c r="F649" s="79"/>
      <c r="G649" s="54"/>
      <c r="H649" s="6"/>
      <c r="J649" s="48"/>
      <c r="K649" s="106"/>
    </row>
    <row r="650" customFormat="false" ht="15" hidden="false" customHeight="false" outlineLevel="0" collapsed="false">
      <c r="A650" s="54" t="n">
        <v>649</v>
      </c>
      <c r="B650" s="6" t="s">
        <v>2410</v>
      </c>
      <c r="C650" s="2" t="n">
        <v>193</v>
      </c>
      <c r="D650" s="48" t="n">
        <v>104</v>
      </c>
      <c r="E650" s="106" t="n">
        <f aca="false">PRODUCT(C650/D650)</f>
        <v>1.85576923076923</v>
      </c>
      <c r="F650" s="79"/>
      <c r="G650" s="54"/>
      <c r="H650" s="6"/>
      <c r="J650" s="48"/>
      <c r="K650" s="106"/>
    </row>
    <row r="651" customFormat="false" ht="15" hidden="false" customHeight="false" outlineLevel="0" collapsed="false">
      <c r="A651" s="54" t="n">
        <v>650</v>
      </c>
      <c r="B651" s="6" t="s">
        <v>2440</v>
      </c>
      <c r="C651" s="2" t="n">
        <v>193</v>
      </c>
      <c r="D651" s="48" t="n">
        <v>104</v>
      </c>
      <c r="E651" s="106" t="n">
        <f aca="false">PRODUCT(C651/D651)</f>
        <v>1.85576923076923</v>
      </c>
      <c r="F651" s="79"/>
      <c r="G651" s="54"/>
      <c r="H651" s="6"/>
      <c r="J651" s="48"/>
      <c r="K651" s="106"/>
    </row>
    <row r="652" customFormat="false" ht="15" hidden="false" customHeight="false" outlineLevel="0" collapsed="false">
      <c r="A652" s="54" t="n">
        <v>651</v>
      </c>
      <c r="B652" s="6" t="s">
        <v>2470</v>
      </c>
      <c r="C652" s="2" t="n">
        <v>193</v>
      </c>
      <c r="D652" s="48" t="n">
        <v>65</v>
      </c>
      <c r="E652" s="106" t="n">
        <f aca="false">PRODUCT(C652/D652)</f>
        <v>2.96923076923077</v>
      </c>
      <c r="F652" s="79"/>
      <c r="G652" s="54"/>
      <c r="H652" s="6"/>
      <c r="J652" s="48"/>
      <c r="K652" s="106"/>
    </row>
    <row r="653" customFormat="false" ht="15" hidden="false" customHeight="false" outlineLevel="0" collapsed="false">
      <c r="A653" s="54" t="n">
        <v>652</v>
      </c>
      <c r="B653" s="6" t="s">
        <v>2386</v>
      </c>
      <c r="C653" s="2" t="n">
        <v>192</v>
      </c>
      <c r="D653" s="48" t="n">
        <v>89</v>
      </c>
      <c r="E653" s="106" t="n">
        <f aca="false">PRODUCT(C653/D653)</f>
        <v>2.15730337078652</v>
      </c>
      <c r="F653" s="79"/>
      <c r="G653" s="54"/>
      <c r="H653" s="6"/>
      <c r="J653" s="48"/>
      <c r="K653" s="106"/>
    </row>
    <row r="654" customFormat="false" ht="15" hidden="false" customHeight="false" outlineLevel="0" collapsed="false">
      <c r="A654" s="54" t="n">
        <v>653</v>
      </c>
      <c r="B654" s="6" t="s">
        <v>1706</v>
      </c>
      <c r="C654" s="2" t="n">
        <v>190</v>
      </c>
      <c r="D654" s="48" t="n">
        <v>116</v>
      </c>
      <c r="E654" s="106" t="n">
        <f aca="false">PRODUCT(C654/D654)</f>
        <v>1.63793103448276</v>
      </c>
      <c r="F654" s="79"/>
      <c r="G654" s="54"/>
      <c r="H654" s="6"/>
      <c r="J654" s="48"/>
      <c r="K654" s="106"/>
    </row>
    <row r="655" customFormat="false" ht="15" hidden="false" customHeight="false" outlineLevel="0" collapsed="false">
      <c r="A655" s="54" t="n">
        <v>654</v>
      </c>
      <c r="B655" s="6" t="s">
        <v>2242</v>
      </c>
      <c r="C655" s="2" t="n">
        <v>190</v>
      </c>
      <c r="D655" s="48" t="n">
        <v>67</v>
      </c>
      <c r="E655" s="106" t="n">
        <f aca="false">PRODUCT(C655/D655)</f>
        <v>2.83582089552239</v>
      </c>
      <c r="F655" s="79"/>
      <c r="G655" s="54"/>
      <c r="H655" s="6"/>
      <c r="J655" s="48"/>
      <c r="K655" s="106"/>
    </row>
    <row r="656" customFormat="false" ht="15" hidden="false" customHeight="false" outlineLevel="0" collapsed="false">
      <c r="A656" s="54" t="n">
        <v>655</v>
      </c>
      <c r="B656" s="56" t="s">
        <v>2427</v>
      </c>
      <c r="C656" s="2" t="n">
        <v>190</v>
      </c>
      <c r="D656" s="48" t="n">
        <v>48</v>
      </c>
      <c r="E656" s="106" t="n">
        <f aca="false">PRODUCT(C656/D656)</f>
        <v>3.95833333333333</v>
      </c>
      <c r="F656" s="79"/>
      <c r="G656" s="54"/>
      <c r="H656" s="6"/>
      <c r="J656" s="48"/>
      <c r="K656" s="106"/>
    </row>
    <row r="657" customFormat="false" ht="15" hidden="false" customHeight="false" outlineLevel="0" collapsed="false">
      <c r="A657" s="54" t="n">
        <v>656</v>
      </c>
      <c r="B657" s="6" t="s">
        <v>2530</v>
      </c>
      <c r="C657" s="2" t="n">
        <v>190</v>
      </c>
      <c r="D657" s="48" t="n">
        <v>70</v>
      </c>
      <c r="E657" s="106" t="n">
        <f aca="false">PRODUCT(C657/D657)</f>
        <v>2.71428571428571</v>
      </c>
      <c r="F657" s="79"/>
      <c r="G657" s="54"/>
      <c r="H657" s="6"/>
      <c r="J657" s="48"/>
      <c r="K657" s="106"/>
    </row>
    <row r="658" customFormat="false" ht="15" hidden="false" customHeight="false" outlineLevel="0" collapsed="false">
      <c r="A658" s="54" t="n">
        <v>657</v>
      </c>
      <c r="B658" s="6" t="s">
        <v>2306</v>
      </c>
      <c r="C658" s="2" t="n">
        <v>189</v>
      </c>
      <c r="D658" s="48" t="n">
        <v>78</v>
      </c>
      <c r="E658" s="106" t="n">
        <f aca="false">PRODUCT(C658/D658)</f>
        <v>2.42307692307692</v>
      </c>
      <c r="F658" s="79"/>
      <c r="G658" s="54"/>
      <c r="H658" s="6"/>
      <c r="J658" s="48"/>
      <c r="K658" s="106"/>
    </row>
    <row r="659" customFormat="false" ht="15" hidden="false" customHeight="false" outlineLevel="0" collapsed="false">
      <c r="A659" s="54" t="n">
        <v>658</v>
      </c>
      <c r="B659" s="6" t="s">
        <v>2309</v>
      </c>
      <c r="C659" s="2" t="n">
        <v>189</v>
      </c>
      <c r="D659" s="48" t="n">
        <v>67</v>
      </c>
      <c r="E659" s="106" t="n">
        <f aca="false">PRODUCT(C659/D659)</f>
        <v>2.82089552238806</v>
      </c>
      <c r="F659" s="79"/>
      <c r="G659" s="54"/>
      <c r="H659" s="6"/>
      <c r="J659" s="48"/>
      <c r="K659" s="106"/>
    </row>
    <row r="660" customFormat="false" ht="15" hidden="false" customHeight="false" outlineLevel="0" collapsed="false">
      <c r="A660" s="54" t="n">
        <v>659</v>
      </c>
      <c r="B660" s="6" t="s">
        <v>2312</v>
      </c>
      <c r="C660" s="2" t="n">
        <v>189</v>
      </c>
      <c r="D660" s="48" t="n">
        <v>64</v>
      </c>
      <c r="E660" s="106" t="n">
        <f aca="false">PRODUCT(C660/D660)</f>
        <v>2.953125</v>
      </c>
      <c r="F660" s="79"/>
      <c r="G660" s="54"/>
      <c r="H660" s="6"/>
      <c r="J660" s="48"/>
      <c r="K660" s="106"/>
    </row>
    <row r="661" customFormat="false" ht="15" hidden="false" customHeight="false" outlineLevel="0" collapsed="false">
      <c r="A661" s="54" t="n">
        <v>660</v>
      </c>
      <c r="B661" s="6" t="s">
        <v>2475</v>
      </c>
      <c r="C661" s="2" t="n">
        <v>189</v>
      </c>
      <c r="D661" s="48" t="n">
        <v>94</v>
      </c>
      <c r="E661" s="106" t="n">
        <f aca="false">PRODUCT(C661/D661)</f>
        <v>2.01063829787234</v>
      </c>
      <c r="F661" s="79"/>
      <c r="G661" s="54"/>
      <c r="H661" s="6"/>
      <c r="J661" s="48"/>
      <c r="K661" s="106"/>
    </row>
    <row r="662" customFormat="false" ht="15" hidden="false" customHeight="false" outlineLevel="0" collapsed="false">
      <c r="A662" s="54" t="n">
        <v>661</v>
      </c>
      <c r="B662" s="56" t="s">
        <v>502</v>
      </c>
      <c r="C662" s="2" t="n">
        <v>189</v>
      </c>
      <c r="D662" s="48" t="n">
        <v>48</v>
      </c>
      <c r="E662" s="106" t="n">
        <f aca="false">PRODUCT(C662/D662)</f>
        <v>3.9375</v>
      </c>
      <c r="F662" s="79"/>
      <c r="G662" s="54"/>
      <c r="H662" s="6"/>
      <c r="J662" s="48"/>
      <c r="K662" s="106"/>
    </row>
    <row r="663" customFormat="false" ht="15" hidden="false" customHeight="false" outlineLevel="0" collapsed="false">
      <c r="A663" s="54" t="n">
        <v>662</v>
      </c>
      <c r="B663" s="56" t="s">
        <v>440</v>
      </c>
      <c r="C663" s="2" t="n">
        <v>188</v>
      </c>
      <c r="D663" s="48" t="n">
        <v>69</v>
      </c>
      <c r="E663" s="106" t="n">
        <f aca="false">PRODUCT(C663/D663)</f>
        <v>2.72463768115942</v>
      </c>
      <c r="F663" s="79"/>
      <c r="G663" s="54"/>
      <c r="H663" s="6"/>
      <c r="J663" s="48"/>
      <c r="K663" s="106"/>
    </row>
    <row r="664" customFormat="false" ht="15" hidden="false" customHeight="false" outlineLevel="0" collapsed="false">
      <c r="A664" s="54" t="n">
        <v>663</v>
      </c>
      <c r="B664" s="6" t="s">
        <v>2545</v>
      </c>
      <c r="C664" s="2" t="n">
        <v>187</v>
      </c>
      <c r="D664" s="48" t="n">
        <v>49</v>
      </c>
      <c r="E664" s="106" t="n">
        <f aca="false">PRODUCT(C664/D664)</f>
        <v>3.81632653061225</v>
      </c>
      <c r="F664" s="79"/>
      <c r="G664" s="54"/>
      <c r="H664" s="6"/>
      <c r="J664" s="48"/>
      <c r="K664" s="106"/>
    </row>
    <row r="665" customFormat="false" ht="15" hidden="false" customHeight="false" outlineLevel="0" collapsed="false">
      <c r="A665" s="54" t="n">
        <v>664</v>
      </c>
      <c r="B665" s="6" t="s">
        <v>1938</v>
      </c>
      <c r="C665" s="2" t="n">
        <v>185</v>
      </c>
      <c r="D665" s="48" t="n">
        <v>59</v>
      </c>
      <c r="E665" s="106" t="n">
        <f aca="false">PRODUCT(C665/D665)</f>
        <v>3.13559322033898</v>
      </c>
      <c r="F665" s="79"/>
      <c r="G665" s="54"/>
      <c r="H665" s="6"/>
      <c r="J665" s="48"/>
      <c r="K665" s="106"/>
    </row>
    <row r="666" customFormat="false" ht="15" hidden="false" customHeight="false" outlineLevel="0" collapsed="false">
      <c r="A666" s="54" t="n">
        <v>665</v>
      </c>
      <c r="B666" s="6" t="s">
        <v>2209</v>
      </c>
      <c r="C666" s="2" t="n">
        <v>185</v>
      </c>
      <c r="D666" s="48" t="n">
        <v>53</v>
      </c>
      <c r="E666" s="106" t="n">
        <f aca="false">PRODUCT(C666/D666)</f>
        <v>3.49056603773585</v>
      </c>
      <c r="F666" s="79"/>
      <c r="G666" s="54"/>
      <c r="H666" s="6"/>
      <c r="J666" s="48"/>
      <c r="K666" s="106"/>
    </row>
    <row r="667" customFormat="false" ht="15" hidden="false" customHeight="false" outlineLevel="0" collapsed="false">
      <c r="A667" s="54" t="n">
        <v>666</v>
      </c>
      <c r="B667" s="6" t="s">
        <v>2405</v>
      </c>
      <c r="C667" s="2" t="n">
        <v>185</v>
      </c>
      <c r="D667" s="48" t="n">
        <v>48</v>
      </c>
      <c r="E667" s="106" t="n">
        <f aca="false">PRODUCT(C667/D667)</f>
        <v>3.85416666666667</v>
      </c>
      <c r="F667" s="79"/>
      <c r="G667" s="54"/>
      <c r="H667" s="6"/>
      <c r="J667" s="48"/>
      <c r="K667" s="106"/>
    </row>
    <row r="668" customFormat="false" ht="15" hidden="false" customHeight="false" outlineLevel="0" collapsed="false">
      <c r="A668" s="54" t="n">
        <v>667</v>
      </c>
      <c r="B668" s="6" t="s">
        <v>2416</v>
      </c>
      <c r="C668" s="2" t="n">
        <v>185</v>
      </c>
      <c r="D668" s="48" t="n">
        <v>60</v>
      </c>
      <c r="E668" s="106" t="n">
        <f aca="false">PRODUCT(C668/D668)</f>
        <v>3.08333333333333</v>
      </c>
      <c r="F668" s="79"/>
      <c r="G668" s="54"/>
      <c r="H668" s="6"/>
      <c r="J668" s="48"/>
      <c r="K668" s="106"/>
    </row>
    <row r="669" customFormat="false" ht="15" hidden="false" customHeight="false" outlineLevel="0" collapsed="false">
      <c r="A669" s="54" t="n">
        <v>668</v>
      </c>
      <c r="B669" s="6" t="s">
        <v>2456</v>
      </c>
      <c r="C669" s="2" t="n">
        <v>185</v>
      </c>
      <c r="D669" s="48" t="n">
        <v>90</v>
      </c>
      <c r="E669" s="106" t="n">
        <f aca="false">PRODUCT(C669/D669)</f>
        <v>2.05555555555556</v>
      </c>
      <c r="F669" s="79"/>
      <c r="G669" s="54"/>
      <c r="H669" s="6"/>
      <c r="J669" s="48"/>
      <c r="K669" s="106"/>
    </row>
    <row r="670" customFormat="false" ht="15" hidden="false" customHeight="false" outlineLevel="0" collapsed="false">
      <c r="A670" s="54" t="n">
        <v>669</v>
      </c>
      <c r="B670" s="6" t="s">
        <v>1447</v>
      </c>
      <c r="C670" s="2" t="n">
        <v>184</v>
      </c>
      <c r="D670" s="48" t="n">
        <v>102</v>
      </c>
      <c r="E670" s="106" t="n">
        <f aca="false">PRODUCT(C670/D670)</f>
        <v>1.80392156862745</v>
      </c>
      <c r="F670" s="79"/>
      <c r="G670" s="54"/>
      <c r="H670" s="6"/>
      <c r="J670" s="48"/>
      <c r="K670" s="106"/>
    </row>
    <row r="671" customFormat="false" ht="15" hidden="false" customHeight="false" outlineLevel="0" collapsed="false">
      <c r="A671" s="54" t="n">
        <v>670</v>
      </c>
      <c r="B671" s="6" t="s">
        <v>2267</v>
      </c>
      <c r="C671" s="2" t="n">
        <v>184</v>
      </c>
      <c r="D671" s="48" t="n">
        <v>55</v>
      </c>
      <c r="E671" s="106" t="n">
        <f aca="false">PRODUCT(C671/D671)</f>
        <v>3.34545454545455</v>
      </c>
      <c r="F671" s="79"/>
      <c r="G671" s="54"/>
      <c r="H671" s="6"/>
      <c r="J671" s="48"/>
      <c r="K671" s="106"/>
    </row>
    <row r="672" customFormat="false" ht="15" hidden="false" customHeight="false" outlineLevel="0" collapsed="false">
      <c r="A672" s="54" t="n">
        <v>671</v>
      </c>
      <c r="B672" s="6" t="s">
        <v>2512</v>
      </c>
      <c r="C672" s="2" t="n">
        <v>183</v>
      </c>
      <c r="D672" s="48" t="n">
        <v>54</v>
      </c>
      <c r="E672" s="106" t="n">
        <f aca="false">PRODUCT(C672/D672)</f>
        <v>3.38888888888889</v>
      </c>
      <c r="F672" s="79"/>
      <c r="G672" s="54"/>
      <c r="H672" s="6"/>
      <c r="J672" s="48"/>
      <c r="K672" s="106"/>
    </row>
    <row r="673" customFormat="false" ht="15" hidden="false" customHeight="false" outlineLevel="0" collapsed="false">
      <c r="A673" s="54" t="n">
        <v>672</v>
      </c>
      <c r="B673" s="6" t="s">
        <v>2528</v>
      </c>
      <c r="C673" s="2" t="n">
        <v>183</v>
      </c>
      <c r="D673" s="48" t="n">
        <v>75</v>
      </c>
      <c r="E673" s="106" t="n">
        <f aca="false">PRODUCT(C673/D673)</f>
        <v>2.44</v>
      </c>
      <c r="F673" s="79"/>
      <c r="G673" s="54"/>
      <c r="H673" s="6"/>
      <c r="J673" s="48"/>
      <c r="K673" s="106"/>
    </row>
    <row r="674" customFormat="false" ht="15" hidden="false" customHeight="false" outlineLevel="0" collapsed="false">
      <c r="A674" s="54" t="n">
        <v>673</v>
      </c>
      <c r="B674" s="6" t="s">
        <v>2248</v>
      </c>
      <c r="C674" s="2" t="n">
        <v>182</v>
      </c>
      <c r="D674" s="48" t="n">
        <v>64</v>
      </c>
      <c r="E674" s="106" t="n">
        <f aca="false">PRODUCT(C674/D674)</f>
        <v>2.84375</v>
      </c>
      <c r="F674" s="79"/>
      <c r="G674" s="54"/>
      <c r="H674" s="6"/>
      <c r="J674" s="48"/>
      <c r="K674" s="106"/>
    </row>
    <row r="675" customFormat="false" ht="15" hidden="false" customHeight="false" outlineLevel="0" collapsed="false">
      <c r="A675" s="54" t="n">
        <v>674</v>
      </c>
      <c r="B675" s="6" t="s">
        <v>963</v>
      </c>
      <c r="C675" s="2" t="n">
        <v>180</v>
      </c>
      <c r="D675" s="48" t="n">
        <v>139</v>
      </c>
      <c r="E675" s="106" t="n">
        <f aca="false">PRODUCT(C675/D675)</f>
        <v>1.29496402877698</v>
      </c>
      <c r="F675" s="79"/>
      <c r="G675" s="54"/>
      <c r="H675" s="6"/>
      <c r="J675" s="48"/>
      <c r="K675" s="106"/>
    </row>
    <row r="676" customFormat="false" ht="15" hidden="false" customHeight="false" outlineLevel="0" collapsed="false">
      <c r="A676" s="54" t="n">
        <v>675</v>
      </c>
      <c r="B676" s="6" t="s">
        <v>2128</v>
      </c>
      <c r="C676" s="2" t="n">
        <v>180</v>
      </c>
      <c r="D676" s="48" t="n">
        <v>72</v>
      </c>
      <c r="E676" s="106" t="n">
        <f aca="false">PRODUCT(C676/D676)</f>
        <v>2.5</v>
      </c>
      <c r="F676" s="79"/>
      <c r="G676" s="54"/>
      <c r="H676" s="6"/>
      <c r="J676" s="48"/>
      <c r="K676" s="106"/>
    </row>
    <row r="677" customFormat="false" ht="15" hidden="false" customHeight="false" outlineLevel="0" collapsed="false">
      <c r="A677" s="54" t="n">
        <v>676</v>
      </c>
      <c r="B677" s="6" t="s">
        <v>2366</v>
      </c>
      <c r="C677" s="2" t="n">
        <v>180</v>
      </c>
      <c r="D677" s="48" t="n">
        <v>60</v>
      </c>
      <c r="E677" s="106" t="n">
        <f aca="false">PRODUCT(C677/D677)</f>
        <v>3</v>
      </c>
      <c r="F677" s="79"/>
      <c r="G677" s="54"/>
      <c r="H677" s="6"/>
      <c r="J677" s="48"/>
      <c r="K677" s="106"/>
    </row>
    <row r="678" customFormat="false" ht="15" hidden="false" customHeight="false" outlineLevel="0" collapsed="false">
      <c r="A678" s="54" t="n">
        <v>677</v>
      </c>
      <c r="B678" s="6" t="s">
        <v>2534</v>
      </c>
      <c r="C678" s="2" t="n">
        <v>180</v>
      </c>
      <c r="D678" s="48" t="n">
        <v>80</v>
      </c>
      <c r="E678" s="106" t="n">
        <f aca="false">PRODUCT(C678/D678)</f>
        <v>2.25</v>
      </c>
      <c r="F678" s="79"/>
      <c r="G678" s="54"/>
      <c r="H678" s="6"/>
      <c r="J678" s="48"/>
      <c r="K678" s="106"/>
    </row>
    <row r="679" customFormat="false" ht="15" hidden="false" customHeight="false" outlineLevel="0" collapsed="false">
      <c r="A679" s="54" t="n">
        <v>678</v>
      </c>
      <c r="B679" s="56" t="s">
        <v>556</v>
      </c>
      <c r="C679" s="2" t="n">
        <v>180</v>
      </c>
      <c r="D679" s="48" t="n">
        <v>47</v>
      </c>
      <c r="E679" s="106" t="n">
        <f aca="false">PRODUCT(C679/D679)</f>
        <v>3.82978723404255</v>
      </c>
      <c r="F679" s="79"/>
      <c r="G679" s="54"/>
      <c r="H679" s="6"/>
      <c r="J679" s="48"/>
      <c r="K679" s="106"/>
    </row>
    <row r="680" customFormat="false" ht="15" hidden="false" customHeight="false" outlineLevel="0" collapsed="false">
      <c r="A680" s="54" t="n">
        <v>679</v>
      </c>
      <c r="B680" s="6" t="s">
        <v>2455</v>
      </c>
      <c r="C680" s="2" t="n">
        <v>179</v>
      </c>
      <c r="D680" s="48" t="n">
        <v>78</v>
      </c>
      <c r="E680" s="106" t="n">
        <f aca="false">PRODUCT(C680/D680)</f>
        <v>2.29487179487179</v>
      </c>
      <c r="F680" s="79"/>
      <c r="G680" s="54"/>
      <c r="H680" s="6"/>
      <c r="J680" s="48"/>
      <c r="K680" s="106"/>
    </row>
    <row r="681" customFormat="false" ht="15" hidden="false" customHeight="false" outlineLevel="0" collapsed="false">
      <c r="A681" s="54" t="n">
        <v>680</v>
      </c>
      <c r="B681" s="56" t="s">
        <v>504</v>
      </c>
      <c r="C681" s="2" t="n">
        <v>179</v>
      </c>
      <c r="D681" s="48" t="n">
        <v>48</v>
      </c>
      <c r="E681" s="106" t="n">
        <f aca="false">PRODUCT(C681/D681)</f>
        <v>3.72916666666667</v>
      </c>
      <c r="F681" s="79"/>
      <c r="G681" s="54"/>
      <c r="H681" s="6"/>
      <c r="J681" s="48"/>
      <c r="K681" s="106"/>
    </row>
    <row r="682" customFormat="false" ht="15" hidden="false" customHeight="false" outlineLevel="0" collapsed="false">
      <c r="A682" s="54" t="n">
        <v>681</v>
      </c>
      <c r="B682" s="6" t="s">
        <v>2401</v>
      </c>
      <c r="C682" s="2" t="n">
        <v>178</v>
      </c>
      <c r="D682" s="48" t="n">
        <v>69</v>
      </c>
      <c r="E682" s="106" t="n">
        <f aca="false">PRODUCT(C682/D682)</f>
        <v>2.57971014492754</v>
      </c>
      <c r="F682" s="79"/>
      <c r="G682" s="54"/>
      <c r="H682" s="6"/>
      <c r="J682" s="48"/>
      <c r="K682" s="106"/>
    </row>
    <row r="683" customFormat="false" ht="15" hidden="false" customHeight="false" outlineLevel="0" collapsed="false">
      <c r="A683" s="54" t="n">
        <v>682</v>
      </c>
      <c r="B683" s="6" t="s">
        <v>2448</v>
      </c>
      <c r="C683" s="2" t="n">
        <v>178</v>
      </c>
      <c r="D683" s="48" t="n">
        <v>54</v>
      </c>
      <c r="E683" s="106" t="n">
        <f aca="false">PRODUCT(C683/D683)</f>
        <v>3.2962962962963</v>
      </c>
      <c r="F683" s="79"/>
      <c r="G683" s="54"/>
      <c r="H683" s="6"/>
      <c r="J683" s="48"/>
      <c r="K683" s="106"/>
    </row>
    <row r="684" customFormat="false" ht="15" hidden="false" customHeight="false" outlineLevel="0" collapsed="false">
      <c r="A684" s="54" t="n">
        <v>683</v>
      </c>
      <c r="B684" s="6" t="s">
        <v>2488</v>
      </c>
      <c r="C684" s="2" t="n">
        <v>178</v>
      </c>
      <c r="D684" s="48" t="n">
        <v>96</v>
      </c>
      <c r="E684" s="106" t="n">
        <f aca="false">PRODUCT(C684/D684)</f>
        <v>1.85416666666667</v>
      </c>
      <c r="F684" s="79"/>
      <c r="G684" s="54"/>
      <c r="H684" s="6"/>
      <c r="J684" s="48"/>
      <c r="K684" s="106"/>
    </row>
    <row r="685" customFormat="false" ht="15" hidden="false" customHeight="false" outlineLevel="0" collapsed="false">
      <c r="A685" s="54" t="n">
        <v>684</v>
      </c>
      <c r="B685" s="6" t="s">
        <v>2381</v>
      </c>
      <c r="C685" s="2" t="n">
        <v>177</v>
      </c>
      <c r="D685" s="48" t="n">
        <v>54</v>
      </c>
      <c r="E685" s="106" t="n">
        <f aca="false">PRODUCT(C685/D685)</f>
        <v>3.27777777777778</v>
      </c>
      <c r="F685" s="79"/>
      <c r="G685" s="54"/>
      <c r="H685" s="6"/>
      <c r="J685" s="48"/>
      <c r="K685" s="106"/>
    </row>
    <row r="686" customFormat="false" ht="15" hidden="false" customHeight="false" outlineLevel="0" collapsed="false">
      <c r="A686" s="54" t="n">
        <v>685</v>
      </c>
      <c r="B686" s="6" t="s">
        <v>2477</v>
      </c>
      <c r="C686" s="2" t="n">
        <v>177</v>
      </c>
      <c r="D686" s="48" t="n">
        <v>59</v>
      </c>
      <c r="E686" s="106" t="n">
        <f aca="false">PRODUCT(C686/D686)</f>
        <v>3</v>
      </c>
      <c r="F686" s="79"/>
      <c r="G686" s="54"/>
      <c r="H686" s="6"/>
      <c r="J686" s="48"/>
      <c r="K686" s="106"/>
    </row>
    <row r="687" customFormat="false" ht="15" hidden="false" customHeight="false" outlineLevel="0" collapsed="false">
      <c r="A687" s="54" t="n">
        <v>686</v>
      </c>
      <c r="B687" s="6" t="s">
        <v>2288</v>
      </c>
      <c r="C687" s="2" t="n">
        <v>176</v>
      </c>
      <c r="D687" s="48" t="n">
        <v>81</v>
      </c>
      <c r="E687" s="106" t="n">
        <f aca="false">PRODUCT(C687/D687)</f>
        <v>2.17283950617284</v>
      </c>
      <c r="F687" s="79"/>
      <c r="G687" s="54"/>
      <c r="H687" s="6"/>
      <c r="J687" s="48"/>
      <c r="K687" s="106"/>
    </row>
    <row r="688" customFormat="false" ht="15" hidden="false" customHeight="false" outlineLevel="0" collapsed="false">
      <c r="A688" s="54" t="n">
        <v>687</v>
      </c>
      <c r="B688" s="56" t="s">
        <v>498</v>
      </c>
      <c r="C688" s="2" t="n">
        <v>176</v>
      </c>
      <c r="D688" s="48" t="n">
        <v>65</v>
      </c>
      <c r="E688" s="106" t="n">
        <f aca="false">PRODUCT(C688/D688)</f>
        <v>2.70769230769231</v>
      </c>
      <c r="F688" s="79"/>
      <c r="G688" s="54"/>
      <c r="H688" s="6"/>
      <c r="J688" s="48"/>
      <c r="K688" s="106"/>
    </row>
    <row r="689" customFormat="false" ht="15" hidden="false" customHeight="false" outlineLevel="0" collapsed="false">
      <c r="A689" s="54" t="n">
        <v>688</v>
      </c>
      <c r="B689" s="6" t="s">
        <v>2371</v>
      </c>
      <c r="C689" s="2" t="n">
        <v>176</v>
      </c>
      <c r="D689" s="48" t="n">
        <v>73</v>
      </c>
      <c r="E689" s="106" t="n">
        <f aca="false">PRODUCT(C689/D689)</f>
        <v>2.41095890410959</v>
      </c>
      <c r="F689" s="79"/>
      <c r="G689" s="54"/>
      <c r="H689" s="6"/>
      <c r="J689" s="48"/>
      <c r="K689" s="106"/>
    </row>
    <row r="690" customFormat="false" ht="15" hidden="false" customHeight="false" outlineLevel="0" collapsed="false">
      <c r="A690" s="54" t="n">
        <v>689</v>
      </c>
      <c r="B690" s="6" t="s">
        <v>2418</v>
      </c>
      <c r="C690" s="2" t="n">
        <v>176</v>
      </c>
      <c r="D690" s="48" t="n">
        <v>66</v>
      </c>
      <c r="E690" s="106" t="n">
        <f aca="false">PRODUCT(C690/D690)</f>
        <v>2.66666666666667</v>
      </c>
      <c r="F690" s="79"/>
      <c r="G690" s="54"/>
      <c r="H690" s="6"/>
      <c r="J690" s="48"/>
      <c r="K690" s="106"/>
    </row>
    <row r="691" customFormat="false" ht="15" hidden="false" customHeight="false" outlineLevel="0" collapsed="false">
      <c r="A691" s="54" t="n">
        <v>690</v>
      </c>
      <c r="B691" s="6" t="s">
        <v>2446</v>
      </c>
      <c r="C691" s="2" t="n">
        <v>176</v>
      </c>
      <c r="D691" s="48" t="n">
        <v>71</v>
      </c>
      <c r="E691" s="106" t="n">
        <f aca="false">PRODUCT(C691/D691)</f>
        <v>2.47887323943662</v>
      </c>
      <c r="F691" s="79"/>
      <c r="G691" s="54"/>
      <c r="H691" s="6"/>
      <c r="J691" s="48"/>
      <c r="K691" s="106"/>
    </row>
    <row r="692" customFormat="false" ht="15" hidden="false" customHeight="false" outlineLevel="0" collapsed="false">
      <c r="A692" s="54" t="n">
        <v>691</v>
      </c>
      <c r="B692" s="6" t="s">
        <v>2560</v>
      </c>
      <c r="C692" s="2" t="n">
        <v>176</v>
      </c>
      <c r="D692" s="48" t="n">
        <v>78</v>
      </c>
      <c r="E692" s="106" t="n">
        <f aca="false">PRODUCT(C692/D692)</f>
        <v>2.25641025641026</v>
      </c>
      <c r="F692" s="79"/>
      <c r="G692" s="54"/>
      <c r="H692" s="6"/>
      <c r="J692" s="48"/>
      <c r="K692" s="106"/>
    </row>
    <row r="693" customFormat="false" ht="15" hidden="false" customHeight="false" outlineLevel="0" collapsed="false">
      <c r="A693" s="54" t="n">
        <v>692</v>
      </c>
      <c r="B693" s="6" t="s">
        <v>2557</v>
      </c>
      <c r="C693" s="2" t="n">
        <v>175</v>
      </c>
      <c r="D693" s="48" t="n">
        <v>58</v>
      </c>
      <c r="E693" s="106" t="n">
        <f aca="false">PRODUCT(C693/D693)</f>
        <v>3.01724137931034</v>
      </c>
      <c r="F693" s="79"/>
      <c r="G693" s="54"/>
      <c r="H693" s="6"/>
      <c r="J693" s="48"/>
      <c r="K693" s="106"/>
    </row>
    <row r="694" customFormat="false" ht="15" hidden="false" customHeight="false" outlineLevel="0" collapsed="false">
      <c r="A694" s="54" t="n">
        <v>693</v>
      </c>
      <c r="B694" s="6" t="s">
        <v>2490</v>
      </c>
      <c r="C694" s="2" t="n">
        <v>174</v>
      </c>
      <c r="D694" s="48" t="n">
        <v>62</v>
      </c>
      <c r="E694" s="106" t="n">
        <f aca="false">PRODUCT(C694/D694)</f>
        <v>2.80645161290323</v>
      </c>
      <c r="F694" s="79"/>
      <c r="G694" s="54"/>
      <c r="H694" s="6"/>
      <c r="J694" s="48"/>
      <c r="K694" s="106"/>
    </row>
    <row r="695" customFormat="false" ht="15" hidden="false" customHeight="false" outlineLevel="0" collapsed="false">
      <c r="A695" s="51" t="n">
        <v>694</v>
      </c>
      <c r="B695" s="6" t="s">
        <v>2522</v>
      </c>
      <c r="C695" s="2" t="n">
        <v>174</v>
      </c>
      <c r="D695" s="48" t="n">
        <v>97</v>
      </c>
      <c r="E695" s="106" t="n">
        <f aca="false">PRODUCT(C695/D695)</f>
        <v>1.79381443298969</v>
      </c>
      <c r="F695" s="79"/>
      <c r="G695" s="54"/>
      <c r="H695" s="6"/>
      <c r="J695" s="48"/>
      <c r="K695" s="106"/>
    </row>
    <row r="696" customFormat="false" ht="15" hidden="false" customHeight="false" outlineLevel="0" collapsed="false">
      <c r="A696" s="54" t="n">
        <v>695</v>
      </c>
      <c r="B696" s="6" t="s">
        <v>2541</v>
      </c>
      <c r="C696" s="2" t="n">
        <v>174</v>
      </c>
      <c r="D696" s="48" t="n">
        <v>60</v>
      </c>
      <c r="E696" s="106" t="n">
        <f aca="false">PRODUCT(C696/D696)</f>
        <v>2.9</v>
      </c>
      <c r="F696" s="79"/>
      <c r="G696" s="54"/>
      <c r="H696" s="6"/>
      <c r="J696" s="48"/>
      <c r="K696" s="106"/>
    </row>
    <row r="697" customFormat="false" ht="15" hidden="false" customHeight="false" outlineLevel="0" collapsed="false">
      <c r="A697" s="54" t="n">
        <v>696</v>
      </c>
      <c r="B697" s="6" t="s">
        <v>2407</v>
      </c>
      <c r="C697" s="2" t="n">
        <v>173</v>
      </c>
      <c r="D697" s="48" t="n">
        <v>74</v>
      </c>
      <c r="E697" s="106" t="n">
        <f aca="false">PRODUCT(C697/D697)</f>
        <v>2.33783783783784</v>
      </c>
      <c r="F697" s="79"/>
      <c r="G697" s="54"/>
      <c r="H697" s="6"/>
      <c r="J697" s="48"/>
      <c r="K697" s="106"/>
    </row>
    <row r="698" customFormat="false" ht="15" hidden="false" customHeight="false" outlineLevel="0" collapsed="false">
      <c r="A698" s="54" t="n">
        <v>697</v>
      </c>
      <c r="B698" s="6" t="s">
        <v>2510</v>
      </c>
      <c r="C698" s="2" t="n">
        <v>173</v>
      </c>
      <c r="D698" s="48" t="n">
        <v>90</v>
      </c>
      <c r="E698" s="106" t="n">
        <f aca="false">PRODUCT(C698/D698)</f>
        <v>1.92222222222222</v>
      </c>
      <c r="F698" s="79"/>
      <c r="G698" s="54"/>
      <c r="H698" s="6"/>
      <c r="J698" s="48"/>
      <c r="K698" s="106"/>
    </row>
    <row r="699" customFormat="false" ht="15" hidden="false" customHeight="false" outlineLevel="0" collapsed="false">
      <c r="A699" s="54" t="n">
        <v>698</v>
      </c>
      <c r="B699" s="6" t="s">
        <v>2558</v>
      </c>
      <c r="C699" s="2" t="n">
        <v>172</v>
      </c>
      <c r="D699" s="48" t="n">
        <v>80</v>
      </c>
      <c r="E699" s="106" t="n">
        <f aca="false">PRODUCT(C699/D699)</f>
        <v>2.15</v>
      </c>
      <c r="F699" s="79"/>
      <c r="G699" s="54"/>
      <c r="H699" s="6"/>
      <c r="J699" s="48"/>
      <c r="K699" s="106"/>
    </row>
    <row r="700" customFormat="false" ht="15" hidden="false" customHeight="false" outlineLevel="0" collapsed="false">
      <c r="A700" s="54" t="n">
        <v>699</v>
      </c>
      <c r="B700" s="6" t="s">
        <v>2563</v>
      </c>
      <c r="C700" s="2" t="n">
        <v>172</v>
      </c>
      <c r="D700" s="48" t="n">
        <v>78</v>
      </c>
      <c r="E700" s="106" t="n">
        <f aca="false">PRODUCT(C700/D700)</f>
        <v>2.20512820512821</v>
      </c>
      <c r="F700" s="79"/>
      <c r="G700" s="54"/>
      <c r="H700" s="6"/>
      <c r="J700" s="48"/>
      <c r="K700" s="106"/>
    </row>
    <row r="701" customFormat="false" ht="15" hidden="false" customHeight="false" outlineLevel="0" collapsed="false">
      <c r="A701" s="54" t="n">
        <v>700</v>
      </c>
      <c r="B701" s="6" t="s">
        <v>2459</v>
      </c>
      <c r="C701" s="2" t="n">
        <v>171</v>
      </c>
      <c r="D701" s="48" t="n">
        <v>65</v>
      </c>
      <c r="E701" s="106" t="n">
        <f aca="false">PRODUCT(C701/D701)</f>
        <v>2.63076923076923</v>
      </c>
      <c r="F701" s="79"/>
      <c r="G701" s="54"/>
      <c r="H701" s="6"/>
      <c r="J701" s="48"/>
      <c r="K701" s="106"/>
    </row>
    <row r="702" customFormat="false" ht="15" hidden="false" customHeight="false" outlineLevel="0" collapsed="false">
      <c r="A702" s="54" t="n">
        <v>701</v>
      </c>
      <c r="B702" s="6" t="s">
        <v>2504</v>
      </c>
      <c r="C702" s="2" t="n">
        <v>171</v>
      </c>
      <c r="D702" s="48" t="n">
        <v>58</v>
      </c>
      <c r="E702" s="106" t="n">
        <f aca="false">PRODUCT(C702/D702)</f>
        <v>2.94827586206897</v>
      </c>
      <c r="F702" s="79"/>
      <c r="G702" s="54"/>
      <c r="H702" s="6"/>
      <c r="J702" s="48"/>
      <c r="K702" s="106"/>
    </row>
    <row r="703" customFormat="false" ht="15" hidden="false" customHeight="false" outlineLevel="0" collapsed="false">
      <c r="A703" s="54" t="n">
        <v>702</v>
      </c>
      <c r="B703" s="6" t="s">
        <v>1860</v>
      </c>
      <c r="C703" s="2" t="n">
        <v>170</v>
      </c>
      <c r="D703" s="48" t="n">
        <v>85</v>
      </c>
      <c r="E703" s="106" t="n">
        <f aca="false">PRODUCT(C703/D703)</f>
        <v>2</v>
      </c>
      <c r="F703" s="79"/>
      <c r="G703" s="54"/>
      <c r="H703" s="6"/>
      <c r="J703" s="48"/>
      <c r="K703" s="106"/>
    </row>
    <row r="704" customFormat="false" ht="15" hidden="false" customHeight="false" outlineLevel="0" collapsed="false">
      <c r="A704" s="54" t="n">
        <v>703</v>
      </c>
      <c r="B704" s="6" t="s">
        <v>2441</v>
      </c>
      <c r="C704" s="2" t="n">
        <v>170</v>
      </c>
      <c r="D704" s="48" t="n">
        <v>57</v>
      </c>
      <c r="E704" s="106" t="n">
        <f aca="false">PRODUCT(C704/D704)</f>
        <v>2.98245614035088</v>
      </c>
      <c r="F704" s="79"/>
      <c r="G704" s="54"/>
      <c r="H704" s="6"/>
      <c r="J704" s="48"/>
      <c r="K704" s="106"/>
    </row>
    <row r="705" customFormat="false" ht="15" hidden="false" customHeight="false" outlineLevel="0" collapsed="false">
      <c r="A705" s="54" t="n">
        <v>704</v>
      </c>
      <c r="B705" s="6" t="s">
        <v>2537</v>
      </c>
      <c r="C705" s="2" t="n">
        <v>170</v>
      </c>
      <c r="D705" s="48" t="n">
        <v>47</v>
      </c>
      <c r="E705" s="106" t="n">
        <f aca="false">PRODUCT(C705/D705)</f>
        <v>3.61702127659575</v>
      </c>
      <c r="F705" s="79"/>
      <c r="G705" s="54"/>
      <c r="H705" s="6"/>
      <c r="J705" s="48"/>
      <c r="K705" s="106"/>
    </row>
    <row r="706" customFormat="false" ht="15" hidden="false" customHeight="false" outlineLevel="0" collapsed="false">
      <c r="A706" s="54" t="n">
        <v>705</v>
      </c>
      <c r="B706" s="56" t="s">
        <v>506</v>
      </c>
      <c r="C706" s="2" t="n">
        <v>169</v>
      </c>
      <c r="D706" s="48" t="n">
        <v>48</v>
      </c>
      <c r="E706" s="106" t="n">
        <f aca="false">PRODUCT(C706/D706)</f>
        <v>3.52083333333333</v>
      </c>
      <c r="F706" s="79"/>
      <c r="G706" s="54"/>
      <c r="H706" s="6"/>
      <c r="J706" s="48"/>
      <c r="K706" s="106"/>
    </row>
    <row r="707" customFormat="false" ht="15" hidden="false" customHeight="false" outlineLevel="0" collapsed="false">
      <c r="A707" s="54" t="n">
        <v>706</v>
      </c>
      <c r="B707" s="6" t="s">
        <v>561</v>
      </c>
      <c r="C707" s="2" t="n">
        <v>168</v>
      </c>
      <c r="D707" s="48" t="n">
        <v>51</v>
      </c>
      <c r="E707" s="106" t="n">
        <f aca="false">PRODUCT(C707/D707)</f>
        <v>3.29411764705882</v>
      </c>
      <c r="F707" s="79"/>
      <c r="G707" s="54"/>
      <c r="H707" s="6"/>
      <c r="J707" s="48"/>
      <c r="K707" s="106"/>
    </row>
    <row r="708" customFormat="false" ht="15" hidden="false" customHeight="false" outlineLevel="0" collapsed="false">
      <c r="A708" s="54" t="n">
        <v>707</v>
      </c>
      <c r="B708" s="6" t="s">
        <v>2399</v>
      </c>
      <c r="C708" s="2" t="n">
        <v>167</v>
      </c>
      <c r="D708" s="48" t="n">
        <v>65</v>
      </c>
      <c r="E708" s="106" t="n">
        <f aca="false">PRODUCT(C708/D708)</f>
        <v>2.56923076923077</v>
      </c>
      <c r="F708" s="79"/>
      <c r="G708" s="54"/>
      <c r="H708" s="6"/>
      <c r="J708" s="48"/>
      <c r="K708" s="106"/>
    </row>
    <row r="709" customFormat="false" ht="15" hidden="false" customHeight="false" outlineLevel="0" collapsed="false">
      <c r="A709" s="54" t="n">
        <v>708</v>
      </c>
      <c r="B709" s="6" t="s">
        <v>2482</v>
      </c>
      <c r="C709" s="2" t="n">
        <v>167</v>
      </c>
      <c r="D709" s="48" t="n">
        <v>115</v>
      </c>
      <c r="E709" s="106" t="n">
        <f aca="false">PRODUCT(C709/D709)</f>
        <v>1.45217391304348</v>
      </c>
      <c r="F709" s="79"/>
      <c r="G709" s="54"/>
      <c r="H709" s="6"/>
      <c r="J709" s="48"/>
      <c r="K709" s="106"/>
    </row>
    <row r="710" customFormat="false" ht="15" hidden="false" customHeight="false" outlineLevel="0" collapsed="false">
      <c r="A710" s="54" t="n">
        <v>709</v>
      </c>
      <c r="B710" s="6" t="s">
        <v>2612</v>
      </c>
      <c r="C710" s="2" t="n">
        <v>167</v>
      </c>
      <c r="D710" s="48" t="n">
        <v>37</v>
      </c>
      <c r="E710" s="106" t="n">
        <f aca="false">PRODUCT(C710/D710)</f>
        <v>4.51351351351351</v>
      </c>
      <c r="F710" s="79"/>
      <c r="G710" s="54"/>
      <c r="H710" s="6"/>
      <c r="J710" s="48"/>
      <c r="K710" s="106"/>
    </row>
    <row r="711" customFormat="false" ht="15" hidden="false" customHeight="false" outlineLevel="0" collapsed="false">
      <c r="A711" s="54" t="n">
        <v>710</v>
      </c>
      <c r="B711" s="56" t="s">
        <v>2633</v>
      </c>
      <c r="C711" s="2" t="n">
        <v>167</v>
      </c>
      <c r="D711" s="48" t="n">
        <v>71</v>
      </c>
      <c r="E711" s="106" t="n">
        <f aca="false">PRODUCT(C711/D711)</f>
        <v>2.35211267605634</v>
      </c>
      <c r="F711" s="79"/>
      <c r="G711" s="54"/>
      <c r="H711" s="6"/>
      <c r="J711" s="48"/>
      <c r="K711" s="106"/>
    </row>
    <row r="712" customFormat="false" ht="15" hidden="false" customHeight="false" outlineLevel="0" collapsed="false">
      <c r="A712" s="54" t="n">
        <v>711</v>
      </c>
      <c r="B712" s="6" t="s">
        <v>2724</v>
      </c>
      <c r="C712" s="2" t="n">
        <v>166</v>
      </c>
      <c r="D712" s="48" t="n">
        <v>65</v>
      </c>
      <c r="E712" s="106" t="n">
        <f aca="false">PRODUCT(C712/D712)</f>
        <v>2.55384615384615</v>
      </c>
      <c r="F712" s="79"/>
      <c r="G712" s="54"/>
      <c r="H712" s="6"/>
      <c r="J712" s="48"/>
      <c r="K712" s="106"/>
    </row>
    <row r="713" customFormat="false" ht="15" hidden="false" customHeight="false" outlineLevel="0" collapsed="false">
      <c r="A713" s="54" t="n">
        <v>712</v>
      </c>
      <c r="B713" s="6" t="s">
        <v>2586</v>
      </c>
      <c r="C713" s="2" t="n">
        <v>165</v>
      </c>
      <c r="D713" s="48" t="n">
        <v>63</v>
      </c>
      <c r="E713" s="106" t="n">
        <f aca="false">PRODUCT(C713/D713)</f>
        <v>2.61904761904762</v>
      </c>
      <c r="F713" s="79"/>
      <c r="G713" s="54"/>
      <c r="H713" s="6"/>
      <c r="J713" s="48"/>
      <c r="K713" s="106"/>
    </row>
    <row r="714" customFormat="false" ht="15" hidden="false" customHeight="false" outlineLevel="0" collapsed="false">
      <c r="A714" s="54" t="n">
        <v>713</v>
      </c>
      <c r="B714" s="6" t="s">
        <v>2274</v>
      </c>
      <c r="C714" s="2" t="n">
        <v>164</v>
      </c>
      <c r="D714" s="48" t="n">
        <v>74</v>
      </c>
      <c r="E714" s="106" t="n">
        <f aca="false">PRODUCT(C714/D714)</f>
        <v>2.21621621621622</v>
      </c>
      <c r="F714" s="79"/>
      <c r="G714" s="54"/>
      <c r="H714" s="6"/>
      <c r="J714" s="48"/>
      <c r="K714" s="106"/>
    </row>
    <row r="715" customFormat="false" ht="15" hidden="false" customHeight="false" outlineLevel="0" collapsed="false">
      <c r="A715" s="54" t="n">
        <v>714</v>
      </c>
      <c r="B715" s="56" t="s">
        <v>555</v>
      </c>
      <c r="C715" s="2" t="n">
        <v>164</v>
      </c>
      <c r="D715" s="48" t="n">
        <v>44</v>
      </c>
      <c r="E715" s="106" t="n">
        <f aca="false">PRODUCT(C715/D715)</f>
        <v>3.72727272727273</v>
      </c>
      <c r="F715" s="79"/>
      <c r="G715" s="54"/>
      <c r="H715" s="6"/>
      <c r="J715" s="48"/>
      <c r="K715" s="106"/>
    </row>
    <row r="716" customFormat="false" ht="15" hidden="false" customHeight="false" outlineLevel="0" collapsed="false">
      <c r="A716" s="54" t="n">
        <v>715</v>
      </c>
      <c r="B716" s="6" t="s">
        <v>2485</v>
      </c>
      <c r="C716" s="2" t="n">
        <v>163</v>
      </c>
      <c r="D716" s="48" t="n">
        <v>78</v>
      </c>
      <c r="E716" s="106" t="n">
        <f aca="false">PRODUCT(C716/D716)</f>
        <v>2.08974358974359</v>
      </c>
      <c r="F716" s="79"/>
      <c r="G716" s="54"/>
      <c r="H716" s="6"/>
      <c r="J716" s="48"/>
      <c r="K716" s="106"/>
    </row>
    <row r="717" customFormat="false" ht="15" hidden="false" customHeight="false" outlineLevel="0" collapsed="false">
      <c r="A717" s="54" t="n">
        <v>716</v>
      </c>
      <c r="B717" s="6" t="s">
        <v>2225</v>
      </c>
      <c r="C717" s="2" t="n">
        <v>162</v>
      </c>
      <c r="D717" s="48" t="n">
        <v>72</v>
      </c>
      <c r="E717" s="106" t="n">
        <f aca="false">PRODUCT(C717/D717)</f>
        <v>2.25</v>
      </c>
      <c r="F717" s="79"/>
      <c r="G717" s="54"/>
      <c r="H717" s="6"/>
      <c r="J717" s="48"/>
      <c r="K717" s="106"/>
    </row>
    <row r="718" customFormat="false" ht="15" hidden="false" customHeight="false" outlineLevel="0" collapsed="false">
      <c r="A718" s="54" t="n">
        <v>717</v>
      </c>
      <c r="B718" s="6" t="s">
        <v>2601</v>
      </c>
      <c r="C718" s="2" t="n">
        <v>162</v>
      </c>
      <c r="D718" s="48" t="n">
        <v>54</v>
      </c>
      <c r="E718" s="106" t="n">
        <f aca="false">PRODUCT(C718/D718)</f>
        <v>3</v>
      </c>
      <c r="F718" s="79"/>
      <c r="G718" s="54"/>
      <c r="H718" s="6"/>
      <c r="J718" s="48"/>
      <c r="K718" s="106"/>
    </row>
    <row r="719" customFormat="false" ht="15" hidden="false" customHeight="false" outlineLevel="0" collapsed="false">
      <c r="A719" s="54" t="n">
        <v>718</v>
      </c>
      <c r="B719" s="6" t="s">
        <v>2424</v>
      </c>
      <c r="C719" s="2" t="n">
        <v>161</v>
      </c>
      <c r="D719" s="48" t="n">
        <v>67</v>
      </c>
      <c r="E719" s="106" t="n">
        <f aca="false">PRODUCT(C719/D719)</f>
        <v>2.40298507462687</v>
      </c>
      <c r="F719" s="79"/>
      <c r="G719" s="54"/>
      <c r="H719" s="6"/>
      <c r="J719" s="48"/>
      <c r="K719" s="106"/>
    </row>
    <row r="720" customFormat="false" ht="15" hidden="false" customHeight="false" outlineLevel="0" collapsed="false">
      <c r="A720" s="54" t="n">
        <v>719</v>
      </c>
      <c r="B720" s="6" t="s">
        <v>2495</v>
      </c>
      <c r="C720" s="2" t="n">
        <v>161</v>
      </c>
      <c r="D720" s="48" t="n">
        <v>69</v>
      </c>
      <c r="E720" s="106" t="n">
        <f aca="false">PRODUCT(C720/D720)</f>
        <v>2.33333333333333</v>
      </c>
      <c r="F720" s="79"/>
      <c r="G720" s="54"/>
      <c r="H720" s="6"/>
      <c r="J720" s="48"/>
      <c r="K720" s="106"/>
    </row>
    <row r="721" customFormat="false" ht="15" hidden="false" customHeight="false" outlineLevel="0" collapsed="false">
      <c r="A721" s="54" t="n">
        <v>720</v>
      </c>
      <c r="B721" s="6" t="s">
        <v>2583</v>
      </c>
      <c r="C721" s="2" t="n">
        <v>161</v>
      </c>
      <c r="D721" s="48" t="n">
        <v>94</v>
      </c>
      <c r="E721" s="106" t="n">
        <f aca="false">PRODUCT(C721/D721)</f>
        <v>1.71276595744681</v>
      </c>
      <c r="F721" s="79"/>
      <c r="G721" s="54"/>
      <c r="H721" s="6"/>
      <c r="J721" s="48"/>
      <c r="K721" s="106"/>
    </row>
    <row r="722" customFormat="false" ht="15" hidden="false" customHeight="false" outlineLevel="0" collapsed="false">
      <c r="A722" s="54" t="n">
        <v>721</v>
      </c>
      <c r="B722" s="6" t="s">
        <v>2597</v>
      </c>
      <c r="C722" s="2" t="n">
        <v>160</v>
      </c>
      <c r="D722" s="48" t="n">
        <v>65</v>
      </c>
      <c r="E722" s="106" t="n">
        <f aca="false">PRODUCT(C722/D722)</f>
        <v>2.46153846153846</v>
      </c>
      <c r="F722" s="79"/>
      <c r="G722" s="54"/>
      <c r="H722" s="6"/>
      <c r="J722" s="48"/>
      <c r="K722" s="106"/>
    </row>
    <row r="723" customFormat="false" ht="15" hidden="false" customHeight="false" outlineLevel="0" collapsed="false">
      <c r="A723" s="54" t="n">
        <v>722</v>
      </c>
      <c r="B723" s="6" t="s">
        <v>2628</v>
      </c>
      <c r="C723" s="2" t="n">
        <v>160</v>
      </c>
      <c r="D723" s="48" t="n">
        <v>62</v>
      </c>
      <c r="E723" s="106" t="n">
        <f aca="false">PRODUCT(C723/D723)</f>
        <v>2.58064516129032</v>
      </c>
      <c r="F723" s="79"/>
      <c r="G723" s="54"/>
      <c r="H723" s="6"/>
      <c r="J723" s="48"/>
      <c r="K723" s="106"/>
    </row>
    <row r="724" customFormat="false" ht="15" hidden="false" customHeight="false" outlineLevel="0" collapsed="false">
      <c r="A724" s="54" t="n">
        <v>723</v>
      </c>
      <c r="B724" s="6" t="s">
        <v>2658</v>
      </c>
      <c r="C724" s="2" t="n">
        <v>160</v>
      </c>
      <c r="D724" s="48" t="n">
        <v>88</v>
      </c>
      <c r="E724" s="106" t="n">
        <f aca="false">PRODUCT(C724/D724)</f>
        <v>1.81818181818182</v>
      </c>
      <c r="F724" s="79"/>
      <c r="G724" s="54"/>
      <c r="H724" s="6"/>
      <c r="J724" s="48"/>
      <c r="K724" s="106"/>
    </row>
    <row r="725" customFormat="false" ht="15" hidden="false" customHeight="false" outlineLevel="0" collapsed="false">
      <c r="A725" s="54" t="n">
        <v>724</v>
      </c>
      <c r="B725" s="6" t="s">
        <v>2282</v>
      </c>
      <c r="C725" s="2" t="n">
        <v>158</v>
      </c>
      <c r="D725" s="48" t="n">
        <v>59</v>
      </c>
      <c r="E725" s="106" t="n">
        <f aca="false">PRODUCT(C725/D725)</f>
        <v>2.67796610169492</v>
      </c>
      <c r="F725" s="79"/>
      <c r="G725" s="54"/>
      <c r="H725" s="6"/>
      <c r="J725" s="48"/>
      <c r="K725" s="106"/>
    </row>
    <row r="726" customFormat="false" ht="15" hidden="false" customHeight="false" outlineLevel="0" collapsed="false">
      <c r="A726" s="54" t="n">
        <v>725</v>
      </c>
      <c r="B726" s="6" t="s">
        <v>2685</v>
      </c>
      <c r="C726" s="2" t="n">
        <v>158</v>
      </c>
      <c r="D726" s="48" t="n">
        <v>55</v>
      </c>
      <c r="E726" s="106" t="n">
        <f aca="false">PRODUCT(C726/D726)</f>
        <v>2.87272727272727</v>
      </c>
      <c r="F726" s="79"/>
      <c r="G726" s="54"/>
      <c r="H726" s="6"/>
      <c r="J726" s="48"/>
      <c r="K726" s="106"/>
    </row>
    <row r="727" customFormat="false" ht="15" hidden="false" customHeight="false" outlineLevel="0" collapsed="false">
      <c r="A727" s="54" t="n">
        <v>726</v>
      </c>
      <c r="B727" s="6" t="s">
        <v>2574</v>
      </c>
      <c r="C727" s="2" t="n">
        <v>156</v>
      </c>
      <c r="D727" s="48" t="n">
        <v>78</v>
      </c>
      <c r="E727" s="106" t="n">
        <f aca="false">PRODUCT(C727/D727)</f>
        <v>2</v>
      </c>
      <c r="F727" s="79"/>
      <c r="G727" s="54"/>
      <c r="H727" s="6"/>
      <c r="J727" s="48"/>
      <c r="K727" s="106"/>
    </row>
    <row r="728" customFormat="false" ht="15" hidden="false" customHeight="false" outlineLevel="0" collapsed="false">
      <c r="A728" s="54" t="n">
        <v>727</v>
      </c>
      <c r="B728" s="6" t="s">
        <v>2593</v>
      </c>
      <c r="C728" s="2" t="n">
        <v>156</v>
      </c>
      <c r="D728" s="48" t="n">
        <v>48</v>
      </c>
      <c r="E728" s="106" t="n">
        <f aca="false">PRODUCT(C728/D728)</f>
        <v>3.25</v>
      </c>
      <c r="F728" s="79"/>
      <c r="G728" s="54"/>
      <c r="H728" s="56"/>
      <c r="J728" s="48"/>
      <c r="K728" s="106"/>
    </row>
    <row r="729" customFormat="false" ht="15" hidden="false" customHeight="false" outlineLevel="0" collapsed="false">
      <c r="A729" s="54" t="n">
        <v>728</v>
      </c>
      <c r="B729" s="56" t="s">
        <v>2663</v>
      </c>
      <c r="C729" s="2" t="n">
        <v>156</v>
      </c>
      <c r="D729" s="48" t="n">
        <v>66</v>
      </c>
      <c r="E729" s="106" t="n">
        <f aca="false">PRODUCT(C729/D729)</f>
        <v>2.36363636363636</v>
      </c>
      <c r="F729" s="79"/>
      <c r="G729" s="54"/>
      <c r="H729" s="6"/>
      <c r="J729" s="48"/>
      <c r="K729" s="106"/>
    </row>
    <row r="730" customFormat="false" ht="15" hidden="false" customHeight="false" outlineLevel="0" collapsed="false">
      <c r="A730" s="54" t="n">
        <v>729</v>
      </c>
      <c r="B730" s="6" t="s">
        <v>2052</v>
      </c>
      <c r="C730" s="2" t="n">
        <v>155</v>
      </c>
      <c r="D730" s="48" t="n">
        <v>52</v>
      </c>
      <c r="E730" s="106" t="n">
        <f aca="false">PRODUCT(C730/D730)</f>
        <v>2.98076923076923</v>
      </c>
      <c r="F730" s="79"/>
      <c r="G730" s="54"/>
      <c r="H730" s="6"/>
      <c r="J730" s="48"/>
      <c r="K730" s="106"/>
    </row>
    <row r="731" customFormat="false" ht="15" hidden="false" customHeight="false" outlineLevel="0" collapsed="false">
      <c r="A731" s="54" t="n">
        <v>730</v>
      </c>
      <c r="B731" s="6" t="s">
        <v>2171</v>
      </c>
      <c r="C731" s="2" t="n">
        <v>155</v>
      </c>
      <c r="D731" s="48" t="n">
        <v>91</v>
      </c>
      <c r="E731" s="106" t="n">
        <f aca="false">PRODUCT(C731/D731)</f>
        <v>1.7032967032967</v>
      </c>
      <c r="F731" s="79"/>
      <c r="G731" s="54"/>
      <c r="H731" s="6"/>
      <c r="J731" s="48"/>
      <c r="K731" s="106"/>
    </row>
    <row r="732" customFormat="false" ht="15" hidden="false" customHeight="false" outlineLevel="0" collapsed="false">
      <c r="A732" s="54" t="n">
        <v>731</v>
      </c>
      <c r="B732" s="6" t="s">
        <v>1884</v>
      </c>
      <c r="C732" s="2" t="n">
        <v>154</v>
      </c>
      <c r="D732" s="48" t="n">
        <v>83</v>
      </c>
      <c r="E732" s="106" t="n">
        <f aca="false">PRODUCT(C732/D732)</f>
        <v>1.85542168674699</v>
      </c>
      <c r="F732" s="79"/>
      <c r="G732" s="54"/>
      <c r="H732" s="6"/>
      <c r="J732" s="48"/>
      <c r="K732" s="106"/>
    </row>
    <row r="733" customFormat="false" ht="15" hidden="false" customHeight="false" outlineLevel="0" collapsed="false">
      <c r="A733" s="54" t="n">
        <v>732</v>
      </c>
      <c r="B733" s="6" t="s">
        <v>1950</v>
      </c>
      <c r="C733" s="2" t="n">
        <v>154</v>
      </c>
      <c r="D733" s="48" t="n">
        <v>72</v>
      </c>
      <c r="E733" s="106" t="n">
        <f aca="false">PRODUCT(C733/D733)</f>
        <v>2.13888888888889</v>
      </c>
      <c r="F733" s="79"/>
      <c r="G733" s="54"/>
      <c r="H733" s="6"/>
      <c r="J733" s="48"/>
      <c r="K733" s="106"/>
    </row>
    <row r="734" customFormat="false" ht="15" hidden="false" customHeight="false" outlineLevel="0" collapsed="false">
      <c r="A734" s="54" t="n">
        <v>733</v>
      </c>
      <c r="B734" s="6" t="s">
        <v>2246</v>
      </c>
      <c r="C734" s="2" t="n">
        <v>154</v>
      </c>
      <c r="D734" s="48" t="n">
        <v>57</v>
      </c>
      <c r="E734" s="106" t="n">
        <f aca="false">PRODUCT(C734/D734)</f>
        <v>2.70175438596491</v>
      </c>
      <c r="F734" s="79"/>
      <c r="G734" s="54"/>
      <c r="H734" s="6"/>
      <c r="J734" s="48"/>
      <c r="K734" s="106"/>
    </row>
    <row r="735" customFormat="false" ht="15" hidden="false" customHeight="false" outlineLevel="0" collapsed="false">
      <c r="A735" s="54" t="n">
        <v>734</v>
      </c>
      <c r="B735" s="56" t="s">
        <v>582</v>
      </c>
      <c r="C735" s="2" t="n">
        <v>154</v>
      </c>
      <c r="D735" s="48" t="n">
        <v>47</v>
      </c>
      <c r="E735" s="106" t="n">
        <f aca="false">PRODUCT(C735/D735)</f>
        <v>3.27659574468085</v>
      </c>
      <c r="F735" s="79"/>
      <c r="G735" s="54"/>
      <c r="H735" s="6"/>
      <c r="J735" s="48"/>
      <c r="K735" s="106"/>
    </row>
    <row r="736" customFormat="false" ht="15" hidden="false" customHeight="false" outlineLevel="0" collapsed="false">
      <c r="A736" s="54" t="n">
        <v>735</v>
      </c>
      <c r="B736" s="56" t="s">
        <v>486</v>
      </c>
      <c r="C736" s="2" t="n">
        <v>154</v>
      </c>
      <c r="D736" s="48" t="n">
        <v>68</v>
      </c>
      <c r="E736" s="106" t="n">
        <f aca="false">PRODUCT(C736/D736)</f>
        <v>2.26470588235294</v>
      </c>
      <c r="F736" s="79"/>
      <c r="G736" s="54"/>
      <c r="H736" s="56"/>
      <c r="J736" s="48"/>
      <c r="K736" s="106"/>
    </row>
    <row r="737" customFormat="false" ht="15" hidden="false" customHeight="false" outlineLevel="0" collapsed="false">
      <c r="A737" s="54" t="n">
        <v>736</v>
      </c>
      <c r="B737" s="6" t="s">
        <v>2473</v>
      </c>
      <c r="C737" s="2" t="n">
        <v>154</v>
      </c>
      <c r="D737" s="48" t="n">
        <v>53</v>
      </c>
      <c r="E737" s="106" t="n">
        <f aca="false">PRODUCT(C737/D737)</f>
        <v>2.90566037735849</v>
      </c>
      <c r="F737" s="79"/>
      <c r="G737" s="54"/>
      <c r="H737" s="6"/>
      <c r="J737" s="48"/>
      <c r="K737" s="106"/>
    </row>
    <row r="738" customFormat="false" ht="15" hidden="false" customHeight="false" outlineLevel="0" collapsed="false">
      <c r="A738" s="54" t="n">
        <v>737</v>
      </c>
      <c r="B738" s="6" t="s">
        <v>2683</v>
      </c>
      <c r="C738" s="2" t="n">
        <v>154</v>
      </c>
      <c r="D738" s="48" t="n">
        <v>59</v>
      </c>
      <c r="E738" s="106" t="n">
        <f aca="false">PRODUCT(C738/D738)</f>
        <v>2.61016949152542</v>
      </c>
      <c r="F738" s="79"/>
      <c r="G738" s="54"/>
      <c r="H738" s="6"/>
      <c r="J738" s="48"/>
      <c r="K738" s="106"/>
    </row>
    <row r="739" customFormat="false" ht="15" hidden="false" customHeight="false" outlineLevel="0" collapsed="false">
      <c r="A739" s="54" t="n">
        <v>738</v>
      </c>
      <c r="B739" s="6" t="s">
        <v>1050</v>
      </c>
      <c r="C739" s="2" t="n">
        <v>153</v>
      </c>
      <c r="D739" s="48" t="n">
        <v>106</v>
      </c>
      <c r="E739" s="106" t="n">
        <f aca="false">PRODUCT(C739/D739)</f>
        <v>1.44339622641509</v>
      </c>
      <c r="F739" s="79"/>
      <c r="G739" s="54"/>
      <c r="H739" s="6"/>
      <c r="J739" s="48"/>
      <c r="K739" s="106"/>
    </row>
    <row r="740" customFormat="false" ht="15" hidden="false" customHeight="false" outlineLevel="0" collapsed="false">
      <c r="A740" s="54" t="n">
        <v>739</v>
      </c>
      <c r="B740" s="6" t="s">
        <v>2305</v>
      </c>
      <c r="C740" s="2" t="n">
        <v>153</v>
      </c>
      <c r="D740" s="48" t="n">
        <v>57</v>
      </c>
      <c r="E740" s="106" t="n">
        <f aca="false">PRODUCT(C740/D740)</f>
        <v>2.68421052631579</v>
      </c>
      <c r="F740" s="79"/>
      <c r="G740" s="54"/>
      <c r="H740" s="6"/>
      <c r="J740" s="48"/>
      <c r="K740" s="106"/>
    </row>
    <row r="741" customFormat="false" ht="15" hidden="false" customHeight="false" outlineLevel="0" collapsed="false">
      <c r="A741" s="54" t="n">
        <v>740</v>
      </c>
      <c r="B741" s="6" t="s">
        <v>2533</v>
      </c>
      <c r="C741" s="2" t="n">
        <v>153</v>
      </c>
      <c r="D741" s="48" t="n">
        <v>63</v>
      </c>
      <c r="E741" s="106" t="n">
        <f aca="false">PRODUCT(C741/D741)</f>
        <v>2.42857142857143</v>
      </c>
      <c r="F741" s="79"/>
      <c r="G741" s="54"/>
      <c r="H741" s="6"/>
      <c r="J741" s="48"/>
      <c r="K741" s="106"/>
    </row>
    <row r="742" customFormat="false" ht="15" hidden="false" customHeight="false" outlineLevel="0" collapsed="false">
      <c r="A742" s="54" t="n">
        <v>741</v>
      </c>
      <c r="B742" s="6" t="s">
        <v>2575</v>
      </c>
      <c r="C742" s="2" t="n">
        <v>153</v>
      </c>
      <c r="D742" s="48" t="n">
        <v>71</v>
      </c>
      <c r="E742" s="106" t="n">
        <f aca="false">PRODUCT(C742/D742)</f>
        <v>2.15492957746479</v>
      </c>
      <c r="F742" s="79"/>
      <c r="G742" s="54"/>
      <c r="H742" s="6"/>
      <c r="J742" s="48"/>
      <c r="K742" s="106"/>
    </row>
    <row r="743" customFormat="false" ht="15" hidden="false" customHeight="false" outlineLevel="0" collapsed="false">
      <c r="A743" s="54" t="n">
        <v>742</v>
      </c>
      <c r="B743" s="6" t="s">
        <v>508</v>
      </c>
      <c r="C743" s="2" t="n">
        <v>153</v>
      </c>
      <c r="D743" s="48" t="n">
        <v>83</v>
      </c>
      <c r="E743" s="106" t="n">
        <f aca="false">PRODUCT(C743/D743)</f>
        <v>1.8433734939759</v>
      </c>
      <c r="F743" s="79"/>
      <c r="G743" s="54"/>
      <c r="H743" s="6"/>
      <c r="J743" s="48"/>
      <c r="K743" s="106"/>
    </row>
    <row r="744" customFormat="false" ht="15" hidden="false" customHeight="false" outlineLevel="0" collapsed="false">
      <c r="A744" s="54" t="n">
        <v>743</v>
      </c>
      <c r="B744" s="6" t="s">
        <v>2392</v>
      </c>
      <c r="C744" s="2" t="n">
        <v>150</v>
      </c>
      <c r="D744" s="48" t="n">
        <v>70</v>
      </c>
      <c r="E744" s="106" t="n">
        <f aca="false">PRODUCT(C744/D744)</f>
        <v>2.14285714285714</v>
      </c>
      <c r="F744" s="79"/>
      <c r="G744" s="54"/>
      <c r="H744" s="6"/>
      <c r="J744" s="48"/>
      <c r="K744" s="106"/>
    </row>
    <row r="745" customFormat="false" ht="15" hidden="false" customHeight="false" outlineLevel="0" collapsed="false">
      <c r="A745" s="54" t="n">
        <v>744</v>
      </c>
      <c r="B745" s="6" t="s">
        <v>2568</v>
      </c>
      <c r="C745" s="2" t="n">
        <v>149</v>
      </c>
      <c r="D745" s="48" t="n">
        <v>79</v>
      </c>
      <c r="E745" s="106" t="n">
        <f aca="false">PRODUCT(C745/D745)</f>
        <v>1.88607594936709</v>
      </c>
      <c r="F745" s="79"/>
      <c r="G745" s="54"/>
      <c r="H745" s="6"/>
      <c r="J745" s="48"/>
      <c r="K745" s="106"/>
    </row>
    <row r="746" customFormat="false" ht="15" hidden="false" customHeight="false" outlineLevel="0" collapsed="false">
      <c r="A746" s="54" t="n">
        <v>745</v>
      </c>
      <c r="B746" s="6" t="s">
        <v>2654</v>
      </c>
      <c r="C746" s="2" t="n">
        <v>149</v>
      </c>
      <c r="D746" s="48" t="n">
        <v>47</v>
      </c>
      <c r="E746" s="106" t="n">
        <f aca="false">PRODUCT(C746/D746)</f>
        <v>3.17021276595745</v>
      </c>
      <c r="F746" s="79"/>
      <c r="G746" s="54"/>
      <c r="H746" s="6"/>
      <c r="J746" s="48"/>
      <c r="K746" s="106"/>
    </row>
    <row r="747" customFormat="false" ht="15" hidden="false" customHeight="false" outlineLevel="0" collapsed="false">
      <c r="A747" s="54" t="n">
        <v>746</v>
      </c>
      <c r="B747" s="6" t="s">
        <v>2433</v>
      </c>
      <c r="C747" s="2" t="n">
        <v>148</v>
      </c>
      <c r="D747" s="48" t="n">
        <v>46</v>
      </c>
      <c r="E747" s="106" t="n">
        <f aca="false">PRODUCT(C747/D747)</f>
        <v>3.21739130434783</v>
      </c>
      <c r="F747" s="79"/>
      <c r="G747" s="54"/>
      <c r="H747" s="6"/>
      <c r="J747" s="48"/>
      <c r="K747" s="106"/>
    </row>
    <row r="748" customFormat="false" ht="15" hidden="false" customHeight="false" outlineLevel="0" collapsed="false">
      <c r="A748" s="54" t="n">
        <v>747</v>
      </c>
      <c r="B748" s="6" t="s">
        <v>2379</v>
      </c>
      <c r="C748" s="2" t="n">
        <v>146</v>
      </c>
      <c r="D748" s="48" t="n">
        <v>68</v>
      </c>
      <c r="E748" s="106" t="n">
        <f aca="false">PRODUCT(C748/D748)</f>
        <v>2.14705882352941</v>
      </c>
      <c r="F748" s="79"/>
      <c r="G748" s="54"/>
      <c r="H748" s="6"/>
      <c r="J748" s="48"/>
      <c r="K748" s="106"/>
    </row>
    <row r="749" customFormat="false" ht="15" hidden="false" customHeight="false" outlineLevel="0" collapsed="false">
      <c r="A749" s="54" t="n">
        <v>748</v>
      </c>
      <c r="B749" s="6" t="s">
        <v>2397</v>
      </c>
      <c r="C749" s="2" t="n">
        <v>146</v>
      </c>
      <c r="D749" s="48" t="n">
        <v>87</v>
      </c>
      <c r="E749" s="106" t="n">
        <f aca="false">PRODUCT(C749/D749)</f>
        <v>1.67816091954023</v>
      </c>
      <c r="F749" s="79"/>
      <c r="G749" s="54"/>
      <c r="H749" s="6"/>
      <c r="J749" s="48"/>
      <c r="K749" s="106"/>
    </row>
    <row r="750" customFormat="false" ht="15" hidden="false" customHeight="false" outlineLevel="0" collapsed="false">
      <c r="A750" s="54" t="n">
        <v>749</v>
      </c>
      <c r="B750" s="6" t="s">
        <v>2656</v>
      </c>
      <c r="C750" s="2" t="n">
        <v>146</v>
      </c>
      <c r="D750" s="48" t="n">
        <v>59</v>
      </c>
      <c r="E750" s="106" t="n">
        <f aca="false">PRODUCT(C750/D750)</f>
        <v>2.47457627118644</v>
      </c>
      <c r="F750" s="79"/>
      <c r="G750" s="54"/>
      <c r="H750" s="56"/>
      <c r="J750" s="48"/>
      <c r="K750" s="106"/>
    </row>
    <row r="751" customFormat="false" ht="15" hidden="false" customHeight="false" outlineLevel="0" collapsed="false">
      <c r="A751" s="54" t="n">
        <v>750</v>
      </c>
      <c r="B751" s="6" t="s">
        <v>2680</v>
      </c>
      <c r="C751" s="2" t="n">
        <v>146</v>
      </c>
      <c r="D751" s="48" t="n">
        <v>44</v>
      </c>
      <c r="E751" s="106" t="n">
        <f aca="false">PRODUCT(C751/D751)</f>
        <v>3.31818181818182</v>
      </c>
      <c r="F751" s="79"/>
      <c r="G751" s="54"/>
      <c r="H751" s="6"/>
      <c r="J751" s="48"/>
      <c r="K751" s="106"/>
    </row>
    <row r="752" customFormat="false" ht="15" hidden="false" customHeight="false" outlineLevel="0" collapsed="false">
      <c r="A752" s="54" t="n">
        <v>751</v>
      </c>
      <c r="B752" s="6" t="s">
        <v>2701</v>
      </c>
      <c r="C752" s="2" t="n">
        <v>146</v>
      </c>
      <c r="D752" s="48" t="n">
        <v>42</v>
      </c>
      <c r="E752" s="106" t="n">
        <f aca="false">PRODUCT(C752/D752)</f>
        <v>3.47619047619048</v>
      </c>
      <c r="F752" s="79"/>
      <c r="G752" s="54"/>
      <c r="H752" s="6"/>
      <c r="J752" s="48"/>
      <c r="K752" s="106"/>
    </row>
    <row r="753" customFormat="false" ht="15" hidden="false" customHeight="false" outlineLevel="0" collapsed="false">
      <c r="A753" s="54" t="n">
        <v>752</v>
      </c>
      <c r="B753" s="6" t="s">
        <v>2460</v>
      </c>
      <c r="C753" s="2" t="n">
        <v>145</v>
      </c>
      <c r="D753" s="48" t="n">
        <v>53</v>
      </c>
      <c r="E753" s="106" t="n">
        <f aca="false">PRODUCT(C753/D753)</f>
        <v>2.73584905660377</v>
      </c>
      <c r="F753" s="79"/>
      <c r="G753" s="54"/>
      <c r="H753" s="6"/>
      <c r="J753" s="48"/>
      <c r="K753" s="106"/>
    </row>
    <row r="754" customFormat="false" ht="15" hidden="false" customHeight="false" outlineLevel="0" collapsed="false">
      <c r="A754" s="54" t="n">
        <v>753</v>
      </c>
      <c r="B754" s="6" t="s">
        <v>2514</v>
      </c>
      <c r="C754" s="2" t="n">
        <v>145</v>
      </c>
      <c r="D754" s="48" t="n">
        <v>71</v>
      </c>
      <c r="E754" s="106" t="n">
        <f aca="false">PRODUCT(C754/D754)</f>
        <v>2.04225352112676</v>
      </c>
      <c r="F754" s="79"/>
      <c r="G754" s="54"/>
      <c r="H754" s="6"/>
      <c r="J754" s="48"/>
      <c r="K754" s="106"/>
    </row>
    <row r="755" customFormat="false" ht="15" hidden="false" customHeight="false" outlineLevel="0" collapsed="false">
      <c r="A755" s="54" t="n">
        <v>754</v>
      </c>
      <c r="B755" s="6" t="s">
        <v>2590</v>
      </c>
      <c r="C755" s="2" t="n">
        <v>145</v>
      </c>
      <c r="D755" s="48" t="n">
        <v>70</v>
      </c>
      <c r="E755" s="106" t="n">
        <f aca="false">PRODUCT(C755/D755)</f>
        <v>2.07142857142857</v>
      </c>
      <c r="F755" s="79"/>
      <c r="G755" s="54"/>
      <c r="H755" s="6"/>
      <c r="J755" s="48"/>
      <c r="K755" s="106"/>
    </row>
    <row r="756" customFormat="false" ht="15" hidden="false" customHeight="false" outlineLevel="0" collapsed="false">
      <c r="A756" s="54" t="n">
        <v>755</v>
      </c>
      <c r="B756" s="6" t="s">
        <v>2592</v>
      </c>
      <c r="C756" s="2" t="n">
        <v>145</v>
      </c>
      <c r="D756" s="48" t="n">
        <v>40</v>
      </c>
      <c r="E756" s="106" t="n">
        <f aca="false">PRODUCT(C756/D756)</f>
        <v>3.625</v>
      </c>
      <c r="F756" s="79"/>
      <c r="G756" s="54"/>
      <c r="H756" s="6"/>
      <c r="J756" s="48"/>
      <c r="K756" s="106"/>
    </row>
    <row r="757" customFormat="false" ht="15" hidden="false" customHeight="false" outlineLevel="0" collapsed="false">
      <c r="A757" s="54" t="n">
        <v>756</v>
      </c>
      <c r="B757" s="6" t="s">
        <v>2605</v>
      </c>
      <c r="C757" s="2" t="n">
        <v>145</v>
      </c>
      <c r="D757" s="48" t="n">
        <v>96</v>
      </c>
      <c r="E757" s="106" t="n">
        <f aca="false">PRODUCT(C757/D757)</f>
        <v>1.51041666666667</v>
      </c>
      <c r="F757" s="79"/>
      <c r="G757" s="54"/>
      <c r="H757" s="56"/>
      <c r="J757" s="48"/>
      <c r="K757" s="106"/>
    </row>
    <row r="758" customFormat="false" ht="15" hidden="false" customHeight="false" outlineLevel="0" collapsed="false">
      <c r="A758" s="54" t="n">
        <v>757</v>
      </c>
      <c r="B758" s="56" t="s">
        <v>284</v>
      </c>
      <c r="C758" s="2" t="n">
        <v>145</v>
      </c>
      <c r="D758" s="48" t="n">
        <v>52</v>
      </c>
      <c r="E758" s="106" t="n">
        <f aca="false">PRODUCT(C758/D758)</f>
        <v>2.78846153846154</v>
      </c>
      <c r="F758" s="79"/>
      <c r="G758" s="54"/>
      <c r="H758" s="6"/>
      <c r="J758" s="48"/>
      <c r="K758" s="106"/>
    </row>
    <row r="759" customFormat="false" ht="15" hidden="false" customHeight="false" outlineLevel="0" collapsed="false">
      <c r="A759" s="54" t="n">
        <v>758</v>
      </c>
      <c r="B759" s="6" t="s">
        <v>2668</v>
      </c>
      <c r="C759" s="2" t="n">
        <v>145</v>
      </c>
      <c r="D759" s="48" t="n">
        <v>67</v>
      </c>
      <c r="E759" s="106" t="n">
        <f aca="false">PRODUCT(C759/D759)</f>
        <v>2.16417910447761</v>
      </c>
      <c r="F759" s="79"/>
      <c r="G759" s="54"/>
      <c r="H759" s="6"/>
      <c r="J759" s="48"/>
      <c r="K759" s="106"/>
    </row>
    <row r="760" customFormat="false" ht="15" hidden="false" customHeight="false" outlineLevel="0" collapsed="false">
      <c r="A760" s="54" t="n">
        <v>759</v>
      </c>
      <c r="B760" s="6" t="s">
        <v>2550</v>
      </c>
      <c r="C760" s="2" t="n">
        <v>144</v>
      </c>
      <c r="D760" s="48" t="n">
        <v>57</v>
      </c>
      <c r="E760" s="106" t="n">
        <f aca="false">PRODUCT(C760/D760)</f>
        <v>2.52631578947368</v>
      </c>
      <c r="F760" s="79"/>
      <c r="G760" s="54"/>
      <c r="H760" s="56"/>
      <c r="J760" s="48"/>
      <c r="K760" s="106"/>
    </row>
    <row r="761" customFormat="false" ht="15" hidden="false" customHeight="false" outlineLevel="0" collapsed="false">
      <c r="A761" s="54" t="n">
        <v>760</v>
      </c>
      <c r="B761" s="6" t="s">
        <v>2561</v>
      </c>
      <c r="C761" s="2" t="n">
        <v>144</v>
      </c>
      <c r="D761" s="48" t="n">
        <v>66</v>
      </c>
      <c r="E761" s="106" t="n">
        <f aca="false">PRODUCT(C761/D761)</f>
        <v>2.18181818181818</v>
      </c>
      <c r="F761" s="79"/>
      <c r="G761" s="54"/>
      <c r="H761" s="6"/>
      <c r="J761" s="48"/>
      <c r="K761" s="106"/>
    </row>
    <row r="762" customFormat="false" ht="15" hidden="false" customHeight="false" outlineLevel="0" collapsed="false">
      <c r="A762" s="54" t="n">
        <v>761</v>
      </c>
      <c r="B762" s="6" t="s">
        <v>2632</v>
      </c>
      <c r="C762" s="2" t="n">
        <v>144</v>
      </c>
      <c r="D762" s="48" t="n">
        <v>79</v>
      </c>
      <c r="E762" s="106" t="n">
        <f aca="false">PRODUCT(C762/D762)</f>
        <v>1.82278481012658</v>
      </c>
      <c r="F762" s="79"/>
      <c r="G762" s="54"/>
      <c r="H762" s="6"/>
      <c r="J762" s="48"/>
      <c r="K762" s="106"/>
    </row>
    <row r="763" customFormat="false" ht="15" hidden="false" customHeight="false" outlineLevel="0" collapsed="false">
      <c r="A763" s="54" t="n">
        <v>762</v>
      </c>
      <c r="B763" s="6" t="s">
        <v>2166</v>
      </c>
      <c r="C763" s="2" t="n">
        <v>143</v>
      </c>
      <c r="D763" s="48" t="n">
        <v>64</v>
      </c>
      <c r="E763" s="106" t="n">
        <f aca="false">PRODUCT(C763/D763)</f>
        <v>2.234375</v>
      </c>
      <c r="F763" s="79"/>
      <c r="G763" s="54"/>
      <c r="H763" s="6"/>
      <c r="J763" s="48"/>
      <c r="K763" s="106"/>
    </row>
    <row r="764" customFormat="false" ht="15" hidden="false" customHeight="false" outlineLevel="0" collapsed="false">
      <c r="A764" s="54" t="n">
        <v>763</v>
      </c>
      <c r="B764" s="6" t="s">
        <v>2157</v>
      </c>
      <c r="C764" s="2" t="n">
        <v>142</v>
      </c>
      <c r="D764" s="48" t="n">
        <v>36</v>
      </c>
      <c r="E764" s="106" t="n">
        <f aca="false">PRODUCT(C764/D764)</f>
        <v>3.94444444444444</v>
      </c>
      <c r="F764" s="79"/>
      <c r="G764" s="54"/>
      <c r="H764" s="56"/>
      <c r="J764" s="48"/>
      <c r="K764" s="106"/>
    </row>
    <row r="765" customFormat="false" ht="15" hidden="false" customHeight="false" outlineLevel="0" collapsed="false">
      <c r="A765" s="54" t="n">
        <v>764</v>
      </c>
      <c r="B765" s="6" t="s">
        <v>2707</v>
      </c>
      <c r="C765" s="2" t="n">
        <v>142</v>
      </c>
      <c r="D765" s="48" t="n">
        <v>56</v>
      </c>
      <c r="E765" s="106" t="n">
        <f aca="false">PRODUCT(C765/D765)</f>
        <v>2.53571428571429</v>
      </c>
      <c r="F765" s="79"/>
      <c r="G765" s="54"/>
      <c r="H765" s="6"/>
      <c r="J765" s="48"/>
      <c r="K765" s="106"/>
    </row>
    <row r="766" customFormat="false" ht="15" hidden="false" customHeight="false" outlineLevel="0" collapsed="false">
      <c r="A766" s="54" t="n">
        <v>765</v>
      </c>
      <c r="B766" s="6" t="s">
        <v>2716</v>
      </c>
      <c r="C766" s="2" t="n">
        <v>142</v>
      </c>
      <c r="D766" s="48" t="n">
        <v>89</v>
      </c>
      <c r="E766" s="106" t="n">
        <f aca="false">PRODUCT(C766/D766)</f>
        <v>1.59550561797753</v>
      </c>
      <c r="F766" s="79"/>
      <c r="G766" s="54"/>
      <c r="H766" s="6"/>
      <c r="J766" s="48"/>
      <c r="K766" s="106"/>
    </row>
    <row r="767" customFormat="false" ht="15" hidden="false" customHeight="false" outlineLevel="0" collapsed="false">
      <c r="A767" s="54" t="n">
        <v>766</v>
      </c>
      <c r="B767" s="6" t="s">
        <v>1876</v>
      </c>
      <c r="C767" s="2" t="n">
        <v>141</v>
      </c>
      <c r="D767" s="48" t="n">
        <v>64</v>
      </c>
      <c r="E767" s="106" t="n">
        <f aca="false">PRODUCT(C767/D767)</f>
        <v>2.203125</v>
      </c>
      <c r="F767" s="79"/>
      <c r="G767" s="54"/>
      <c r="H767" s="6"/>
      <c r="J767" s="48"/>
      <c r="K767" s="106"/>
    </row>
    <row r="768" customFormat="false" ht="15" hidden="false" customHeight="false" outlineLevel="0" collapsed="false">
      <c r="A768" s="54" t="n">
        <v>767</v>
      </c>
      <c r="B768" s="6" t="s">
        <v>2480</v>
      </c>
      <c r="C768" s="2" t="n">
        <v>141</v>
      </c>
      <c r="D768" s="48" t="n">
        <v>66</v>
      </c>
      <c r="E768" s="106" t="n">
        <f aca="false">PRODUCT(C768/D768)</f>
        <v>2.13636363636364</v>
      </c>
      <c r="F768" s="79"/>
      <c r="G768" s="54"/>
      <c r="H768" s="6"/>
      <c r="J768" s="48"/>
      <c r="K768" s="106"/>
    </row>
    <row r="769" customFormat="false" ht="15" hidden="false" customHeight="false" outlineLevel="0" collapsed="false">
      <c r="A769" s="54" t="n">
        <v>768</v>
      </c>
      <c r="B769" s="6" t="s">
        <v>2666</v>
      </c>
      <c r="C769" s="2" t="n">
        <v>141</v>
      </c>
      <c r="D769" s="48" t="n">
        <v>67</v>
      </c>
      <c r="E769" s="106" t="n">
        <f aca="false">PRODUCT(C769/D769)</f>
        <v>2.1044776119403</v>
      </c>
      <c r="F769" s="79"/>
      <c r="G769" s="54"/>
      <c r="H769" s="56"/>
      <c r="J769" s="48"/>
      <c r="K769" s="106"/>
    </row>
    <row r="770" customFormat="false" ht="15" hidden="false" customHeight="false" outlineLevel="0" collapsed="false">
      <c r="A770" s="54" t="n">
        <v>769</v>
      </c>
      <c r="B770" s="6" t="s">
        <v>2674</v>
      </c>
      <c r="C770" s="2" t="n">
        <v>141</v>
      </c>
      <c r="D770" s="48" t="n">
        <v>51</v>
      </c>
      <c r="E770" s="106" t="n">
        <f aca="false">PRODUCT(C770/D770)</f>
        <v>2.76470588235294</v>
      </c>
      <c r="F770" s="79"/>
      <c r="G770" s="54"/>
      <c r="H770" s="6"/>
      <c r="J770" s="48"/>
      <c r="K770" s="106"/>
    </row>
    <row r="771" customFormat="false" ht="15" hidden="false" customHeight="false" outlineLevel="0" collapsed="false">
      <c r="A771" s="54" t="n">
        <v>770</v>
      </c>
      <c r="B771" s="6" t="s">
        <v>2692</v>
      </c>
      <c r="C771" s="2" t="n">
        <v>141</v>
      </c>
      <c r="D771" s="48" t="n">
        <v>46</v>
      </c>
      <c r="E771" s="106" t="n">
        <f aca="false">PRODUCT(C771/D771)</f>
        <v>3.06521739130435</v>
      </c>
      <c r="F771" s="79"/>
      <c r="G771" s="54"/>
      <c r="H771" s="6"/>
      <c r="J771" s="48"/>
      <c r="K771" s="106"/>
    </row>
    <row r="772" customFormat="false" ht="15" hidden="false" customHeight="false" outlineLevel="0" collapsed="false">
      <c r="A772" s="54" t="n">
        <v>771</v>
      </c>
      <c r="B772" s="6" t="s">
        <v>2191</v>
      </c>
      <c r="C772" s="2" t="n">
        <v>140</v>
      </c>
      <c r="D772" s="48" t="n">
        <v>87</v>
      </c>
      <c r="E772" s="106" t="n">
        <f aca="false">PRODUCT(C772/D772)</f>
        <v>1.60919540229885</v>
      </c>
      <c r="F772" s="79"/>
      <c r="G772" s="54"/>
      <c r="H772" s="6"/>
      <c r="J772" s="48"/>
      <c r="K772" s="106"/>
    </row>
    <row r="773" customFormat="false" ht="15" hidden="false" customHeight="false" outlineLevel="0" collapsed="false">
      <c r="A773" s="54" t="n">
        <v>772</v>
      </c>
      <c r="B773" s="6" t="s">
        <v>2270</v>
      </c>
      <c r="C773" s="2" t="n">
        <v>140</v>
      </c>
      <c r="D773" s="48" t="n">
        <v>37</v>
      </c>
      <c r="E773" s="106" t="n">
        <f aca="false">PRODUCT(C773/D773)</f>
        <v>3.78378378378378</v>
      </c>
      <c r="F773" s="79"/>
      <c r="G773" s="54"/>
      <c r="H773" s="6"/>
      <c r="J773" s="48"/>
      <c r="K773" s="106"/>
    </row>
    <row r="774" customFormat="false" ht="15" hidden="false" customHeight="false" outlineLevel="0" collapsed="false">
      <c r="A774" s="54" t="n">
        <v>773</v>
      </c>
      <c r="B774" s="6" t="s">
        <v>2637</v>
      </c>
      <c r="C774" s="2" t="n">
        <v>140</v>
      </c>
      <c r="D774" s="48" t="n">
        <v>75</v>
      </c>
      <c r="E774" s="106" t="n">
        <f aca="false">PRODUCT(C774/D774)</f>
        <v>1.86666666666667</v>
      </c>
      <c r="F774" s="79"/>
      <c r="G774" s="54"/>
      <c r="H774" s="6"/>
      <c r="J774" s="48"/>
      <c r="K774" s="106"/>
    </row>
    <row r="775" customFormat="false" ht="15" hidden="false" customHeight="false" outlineLevel="0" collapsed="false">
      <c r="A775" s="54" t="n">
        <v>774</v>
      </c>
      <c r="B775" s="6" t="s">
        <v>2714</v>
      </c>
      <c r="C775" s="2" t="n">
        <v>140</v>
      </c>
      <c r="D775" s="48" t="n">
        <v>78</v>
      </c>
      <c r="E775" s="106" t="n">
        <f aca="false">PRODUCT(C775/D775)</f>
        <v>1.7948717948718</v>
      </c>
      <c r="F775" s="79"/>
      <c r="G775" s="54"/>
      <c r="H775" s="6"/>
      <c r="J775" s="48"/>
      <c r="K775" s="106"/>
    </row>
    <row r="776" customFormat="false" ht="15" hidden="false" customHeight="false" outlineLevel="0" collapsed="false">
      <c r="A776" s="54" t="n">
        <v>775</v>
      </c>
      <c r="B776" s="56" t="s">
        <v>446</v>
      </c>
      <c r="C776" s="2" t="n">
        <v>139</v>
      </c>
      <c r="D776" s="48" t="n">
        <v>58</v>
      </c>
      <c r="E776" s="106" t="n">
        <f aca="false">PRODUCT(C776/D776)</f>
        <v>2.39655172413793</v>
      </c>
      <c r="F776" s="79"/>
      <c r="G776" s="54"/>
      <c r="H776" s="6"/>
      <c r="J776" s="48"/>
      <c r="K776" s="106"/>
    </row>
    <row r="777" customFormat="false" ht="15" hidden="false" customHeight="false" outlineLevel="0" collapsed="false">
      <c r="A777" s="54" t="n">
        <v>776</v>
      </c>
      <c r="B777" s="6" t="s">
        <v>2458</v>
      </c>
      <c r="C777" s="2" t="n">
        <v>139</v>
      </c>
      <c r="D777" s="48" t="n">
        <v>67</v>
      </c>
      <c r="E777" s="106" t="n">
        <f aca="false">PRODUCT(C777/D777)</f>
        <v>2.07462686567164</v>
      </c>
      <c r="F777" s="79"/>
      <c r="G777" s="54"/>
      <c r="H777" s="6"/>
      <c r="J777" s="48"/>
      <c r="K777" s="106"/>
    </row>
    <row r="778" customFormat="false" ht="15" hidden="false" customHeight="false" outlineLevel="0" collapsed="false">
      <c r="A778" s="54" t="n">
        <v>777</v>
      </c>
      <c r="B778" s="56" t="s">
        <v>280</v>
      </c>
      <c r="C778" s="2" t="n">
        <v>139</v>
      </c>
      <c r="D778" s="48" t="n">
        <v>119</v>
      </c>
      <c r="E778" s="106" t="n">
        <f aca="false">PRODUCT(C778/D778)</f>
        <v>1.16806722689076</v>
      </c>
      <c r="F778" s="79"/>
      <c r="G778" s="54"/>
      <c r="H778" s="6"/>
      <c r="J778" s="48"/>
      <c r="K778" s="106"/>
    </row>
    <row r="779" customFormat="false" ht="15" hidden="false" customHeight="false" outlineLevel="0" collapsed="false">
      <c r="A779" s="54" t="n">
        <v>778</v>
      </c>
      <c r="B779" s="6" t="s">
        <v>2727</v>
      </c>
      <c r="C779" s="2" t="n">
        <v>139</v>
      </c>
      <c r="D779" s="48" t="n">
        <v>42</v>
      </c>
      <c r="E779" s="106" t="n">
        <f aca="false">PRODUCT(C779/D779)</f>
        <v>3.30952380952381</v>
      </c>
      <c r="F779" s="79"/>
      <c r="G779" s="54"/>
      <c r="H779" s="6"/>
      <c r="J779" s="48"/>
      <c r="K779" s="106"/>
    </row>
    <row r="780" customFormat="false" ht="15" hidden="false" customHeight="false" outlineLevel="0" collapsed="false">
      <c r="A780" s="54" t="n">
        <v>779</v>
      </c>
      <c r="B780" s="6" t="s">
        <v>2227</v>
      </c>
      <c r="C780" s="2" t="n">
        <v>138</v>
      </c>
      <c r="D780" s="48" t="n">
        <v>47</v>
      </c>
      <c r="E780" s="106" t="n">
        <f aca="false">PRODUCT(C780/D780)</f>
        <v>2.93617021276596</v>
      </c>
      <c r="F780" s="79"/>
      <c r="G780" s="54"/>
      <c r="H780" s="6"/>
      <c r="J780" s="48"/>
      <c r="K780" s="106"/>
    </row>
    <row r="781" customFormat="false" ht="15" hidden="false" customHeight="false" outlineLevel="0" collapsed="false">
      <c r="A781" s="54" t="n">
        <v>780</v>
      </c>
      <c r="B781" s="6" t="s">
        <v>2660</v>
      </c>
      <c r="C781" s="2" t="n">
        <v>138</v>
      </c>
      <c r="D781" s="48" t="n">
        <v>67</v>
      </c>
      <c r="E781" s="106" t="n">
        <f aca="false">PRODUCT(C781/D781)</f>
        <v>2.05970149253731</v>
      </c>
      <c r="F781" s="79"/>
      <c r="G781" s="54"/>
      <c r="H781" s="6"/>
      <c r="J781" s="48"/>
      <c r="K781" s="106"/>
    </row>
    <row r="782" customFormat="false" ht="15" hidden="false" customHeight="false" outlineLevel="0" collapsed="false">
      <c r="A782" s="54" t="n">
        <v>781</v>
      </c>
      <c r="B782" s="6" t="s">
        <v>2833</v>
      </c>
      <c r="C782" s="2" t="n">
        <v>138</v>
      </c>
      <c r="D782" s="48" t="n">
        <v>45</v>
      </c>
      <c r="E782" s="106" t="n">
        <f aca="false">PRODUCT(C782/D782)</f>
        <v>3.06666666666667</v>
      </c>
      <c r="F782" s="79"/>
      <c r="G782" s="54"/>
      <c r="H782" s="6"/>
      <c r="J782" s="48"/>
      <c r="K782" s="106"/>
    </row>
    <row r="783" customFormat="false" ht="15" hidden="false" customHeight="false" outlineLevel="0" collapsed="false">
      <c r="A783" s="54" t="n">
        <v>782</v>
      </c>
      <c r="B783" s="6" t="s">
        <v>2323</v>
      </c>
      <c r="C783" s="2" t="n">
        <v>137</v>
      </c>
      <c r="D783" s="48" t="n">
        <v>63</v>
      </c>
      <c r="E783" s="106" t="n">
        <f aca="false">PRODUCT(C783/D783)</f>
        <v>2.17460317460317</v>
      </c>
      <c r="F783" s="79"/>
      <c r="G783" s="54"/>
      <c r="H783" s="6"/>
      <c r="J783" s="48"/>
      <c r="K783" s="106"/>
    </row>
    <row r="784" customFormat="false" ht="15" hidden="false" customHeight="false" outlineLevel="0" collapsed="false">
      <c r="A784" s="54" t="n">
        <v>783</v>
      </c>
      <c r="B784" s="56" t="s">
        <v>218</v>
      </c>
      <c r="C784" s="2" t="n">
        <v>137</v>
      </c>
      <c r="D784" s="48" t="n">
        <v>45</v>
      </c>
      <c r="E784" s="106" t="n">
        <f aca="false">PRODUCT(C784/D784)</f>
        <v>3.04444444444444</v>
      </c>
      <c r="F784" s="79"/>
      <c r="G784" s="54"/>
      <c r="H784" s="6"/>
      <c r="J784" s="48"/>
      <c r="K784" s="106"/>
    </row>
    <row r="785" customFormat="false" ht="15" hidden="false" customHeight="false" outlineLevel="0" collapsed="false">
      <c r="A785" s="54" t="n">
        <v>784</v>
      </c>
      <c r="B785" s="6" t="s">
        <v>2730</v>
      </c>
      <c r="C785" s="2" t="n">
        <v>137</v>
      </c>
      <c r="D785" s="48" t="n">
        <v>75</v>
      </c>
      <c r="E785" s="106" t="n">
        <f aca="false">PRODUCT(C785/D785)</f>
        <v>1.82666666666667</v>
      </c>
      <c r="F785" s="79"/>
      <c r="G785" s="54"/>
      <c r="H785" s="6"/>
      <c r="J785" s="48"/>
      <c r="K785" s="106"/>
    </row>
    <row r="786" customFormat="false" ht="15" hidden="false" customHeight="false" outlineLevel="0" collapsed="false">
      <c r="A786" s="54" t="n">
        <v>785</v>
      </c>
      <c r="B786" s="6" t="s">
        <v>2764</v>
      </c>
      <c r="C786" s="2" t="n">
        <v>137</v>
      </c>
      <c r="D786" s="48" t="n">
        <v>51</v>
      </c>
      <c r="E786" s="106" t="n">
        <f aca="false">PRODUCT(C786/D786)</f>
        <v>2.68627450980392</v>
      </c>
      <c r="F786" s="79"/>
      <c r="G786" s="54"/>
      <c r="H786" s="6"/>
      <c r="J786" s="48"/>
      <c r="K786" s="106"/>
    </row>
    <row r="787" customFormat="false" ht="15" hidden="false" customHeight="false" outlineLevel="0" collapsed="false">
      <c r="A787" s="54" t="n">
        <v>786</v>
      </c>
      <c r="B787" s="6" t="s">
        <v>2333</v>
      </c>
      <c r="C787" s="2" t="n">
        <v>136</v>
      </c>
      <c r="D787" s="48" t="n">
        <v>70</v>
      </c>
      <c r="E787" s="106" t="n">
        <f aca="false">PRODUCT(C787/D787)</f>
        <v>1.94285714285714</v>
      </c>
      <c r="F787" s="79"/>
      <c r="G787" s="54"/>
      <c r="H787" s="56"/>
      <c r="J787" s="48"/>
      <c r="K787" s="106"/>
    </row>
    <row r="788" customFormat="false" ht="15" hidden="false" customHeight="false" outlineLevel="0" collapsed="false">
      <c r="A788" s="54" t="n">
        <v>787</v>
      </c>
      <c r="B788" s="6" t="s">
        <v>2578</v>
      </c>
      <c r="C788" s="2" t="n">
        <v>136</v>
      </c>
      <c r="D788" s="48" t="n">
        <v>69</v>
      </c>
      <c r="E788" s="106" t="n">
        <f aca="false">PRODUCT(C788/D788)</f>
        <v>1.97101449275362</v>
      </c>
      <c r="F788" s="79"/>
      <c r="G788" s="54"/>
      <c r="H788" s="6"/>
      <c r="J788" s="48"/>
      <c r="K788" s="106"/>
    </row>
    <row r="789" customFormat="false" ht="15" hidden="false" customHeight="false" outlineLevel="0" collapsed="false">
      <c r="A789" s="54" t="n">
        <v>788</v>
      </c>
      <c r="B789" s="6" t="s">
        <v>2689</v>
      </c>
      <c r="C789" s="2" t="n">
        <v>136</v>
      </c>
      <c r="D789" s="48" t="n">
        <v>45</v>
      </c>
      <c r="E789" s="106" t="n">
        <f aca="false">PRODUCT(C789/D789)</f>
        <v>3.02222222222222</v>
      </c>
      <c r="F789" s="79"/>
      <c r="G789" s="54"/>
      <c r="H789" s="6"/>
      <c r="J789" s="48"/>
      <c r="K789" s="106"/>
    </row>
    <row r="790" customFormat="false" ht="15" hidden="false" customHeight="false" outlineLevel="0" collapsed="false">
      <c r="A790" s="54" t="n">
        <v>789</v>
      </c>
      <c r="B790" s="6" t="s">
        <v>2699</v>
      </c>
      <c r="C790" s="2" t="n">
        <v>136</v>
      </c>
      <c r="D790" s="48" t="n">
        <v>65</v>
      </c>
      <c r="E790" s="106" t="n">
        <f aca="false">PRODUCT(C790/D790)</f>
        <v>2.09230769230769</v>
      </c>
      <c r="F790" s="79"/>
      <c r="G790" s="54"/>
      <c r="H790" s="6"/>
      <c r="J790" s="48"/>
      <c r="K790" s="106"/>
    </row>
    <row r="791" customFormat="false" ht="15" hidden="false" customHeight="false" outlineLevel="0" collapsed="false">
      <c r="A791" s="54" t="n">
        <v>790</v>
      </c>
      <c r="B791" s="6" t="s">
        <v>1499</v>
      </c>
      <c r="C791" s="2" t="n">
        <v>135</v>
      </c>
      <c r="D791" s="48" t="n">
        <v>94</v>
      </c>
      <c r="E791" s="106" t="n">
        <f aca="false">PRODUCT(C791/D791)</f>
        <v>1.43617021276596</v>
      </c>
      <c r="F791" s="79"/>
      <c r="G791" s="54"/>
      <c r="H791" s="6"/>
      <c r="J791" s="48"/>
      <c r="K791" s="106"/>
    </row>
    <row r="792" customFormat="false" ht="15" hidden="false" customHeight="false" outlineLevel="0" collapsed="false">
      <c r="A792" s="54" t="n">
        <v>791</v>
      </c>
      <c r="B792" s="6" t="s">
        <v>2302</v>
      </c>
      <c r="C792" s="2" t="n">
        <v>135</v>
      </c>
      <c r="D792" s="48" t="n">
        <v>61</v>
      </c>
      <c r="E792" s="106" t="n">
        <f aca="false">PRODUCT(C792/D792)</f>
        <v>2.21311475409836</v>
      </c>
      <c r="F792" s="79"/>
      <c r="G792" s="54"/>
      <c r="H792" s="6"/>
      <c r="J792" s="48"/>
      <c r="K792" s="106"/>
    </row>
    <row r="793" customFormat="false" ht="15" hidden="false" customHeight="false" outlineLevel="0" collapsed="false">
      <c r="A793" s="54" t="n">
        <v>792</v>
      </c>
      <c r="B793" s="6" t="s">
        <v>2630</v>
      </c>
      <c r="C793" s="2" t="n">
        <v>135</v>
      </c>
      <c r="D793" s="48" t="n">
        <v>107</v>
      </c>
      <c r="E793" s="106" t="n">
        <f aca="false">PRODUCT(C793/D793)</f>
        <v>1.26168224299065</v>
      </c>
      <c r="F793" s="79"/>
      <c r="G793" s="54"/>
      <c r="H793" s="6"/>
      <c r="J793" s="48"/>
      <c r="K793" s="106"/>
    </row>
    <row r="794" customFormat="false" ht="15" hidden="false" customHeight="false" outlineLevel="0" collapsed="false">
      <c r="A794" s="54" t="n">
        <v>793</v>
      </c>
      <c r="B794" s="6" t="s">
        <v>2712</v>
      </c>
      <c r="C794" s="2" t="n">
        <v>135</v>
      </c>
      <c r="D794" s="48" t="n">
        <v>33</v>
      </c>
      <c r="E794" s="106" t="n">
        <f aca="false">PRODUCT(C794/D794)</f>
        <v>4.09090909090909</v>
      </c>
      <c r="F794" s="79"/>
      <c r="G794" s="54"/>
      <c r="H794" s="6"/>
      <c r="J794" s="48"/>
      <c r="K794" s="106"/>
    </row>
    <row r="795" customFormat="false" ht="15" hidden="false" customHeight="false" outlineLevel="0" collapsed="false">
      <c r="A795" s="54" t="n">
        <v>794</v>
      </c>
      <c r="B795" s="6" t="s">
        <v>2606</v>
      </c>
      <c r="C795" s="2" t="n">
        <v>134</v>
      </c>
      <c r="D795" s="48" t="n">
        <v>70</v>
      </c>
      <c r="E795" s="106" t="n">
        <f aca="false">PRODUCT(C795/D795)</f>
        <v>1.91428571428571</v>
      </c>
      <c r="F795" s="79"/>
      <c r="G795" s="54"/>
      <c r="H795" s="6"/>
      <c r="J795" s="48"/>
      <c r="K795" s="106"/>
    </row>
    <row r="796" customFormat="false" ht="15" hidden="false" customHeight="false" outlineLevel="0" collapsed="false">
      <c r="A796" s="54" t="n">
        <v>795</v>
      </c>
      <c r="B796" s="6" t="s">
        <v>2604</v>
      </c>
      <c r="C796" s="2" t="n">
        <v>133</v>
      </c>
      <c r="D796" s="48" t="n">
        <v>50</v>
      </c>
      <c r="E796" s="106" t="n">
        <f aca="false">PRODUCT(C796/D796)</f>
        <v>2.66</v>
      </c>
      <c r="F796" s="79"/>
      <c r="G796" s="54"/>
      <c r="H796" s="6"/>
      <c r="J796" s="48"/>
      <c r="K796" s="106"/>
    </row>
    <row r="797" customFormat="false" ht="15" hidden="false" customHeight="false" outlineLevel="0" collapsed="false">
      <c r="A797" s="54" t="n">
        <v>796</v>
      </c>
      <c r="B797" s="6" t="s">
        <v>2501</v>
      </c>
      <c r="C797" s="2" t="n">
        <v>131</v>
      </c>
      <c r="D797" s="48" t="n">
        <v>60</v>
      </c>
      <c r="E797" s="106" t="n">
        <f aca="false">PRODUCT(C797/D797)</f>
        <v>2.18333333333333</v>
      </c>
      <c r="F797" s="79"/>
      <c r="G797" s="54"/>
      <c r="H797" s="56"/>
      <c r="J797" s="48"/>
      <c r="K797" s="106"/>
    </row>
    <row r="798" customFormat="false" ht="15" hidden="false" customHeight="false" outlineLevel="0" collapsed="false">
      <c r="A798" s="54" t="n">
        <v>797</v>
      </c>
      <c r="B798" s="6" t="s">
        <v>2741</v>
      </c>
      <c r="C798" s="2" t="n">
        <v>131</v>
      </c>
      <c r="D798" s="48" t="n">
        <v>55</v>
      </c>
      <c r="E798" s="106" t="n">
        <f aca="false">PRODUCT(C798/D798)</f>
        <v>2.38181818181818</v>
      </c>
      <c r="F798" s="79"/>
      <c r="G798" s="54"/>
      <c r="H798" s="6"/>
      <c r="J798" s="48"/>
      <c r="K798" s="106"/>
    </row>
    <row r="799" customFormat="false" ht="15" hidden="false" customHeight="false" outlineLevel="0" collapsed="false">
      <c r="A799" s="54" t="n">
        <v>798</v>
      </c>
      <c r="B799" s="6" t="s">
        <v>277</v>
      </c>
      <c r="C799" s="2" t="n">
        <v>130</v>
      </c>
      <c r="D799" s="48" t="n">
        <v>61</v>
      </c>
      <c r="E799" s="106" t="n">
        <f aca="false">PRODUCT(C799/D799)</f>
        <v>2.13114754098361</v>
      </c>
      <c r="F799" s="79"/>
      <c r="G799" s="54"/>
      <c r="H799" s="6"/>
      <c r="J799" s="48"/>
      <c r="K799" s="106"/>
    </row>
    <row r="800" customFormat="false" ht="15" hidden="false" customHeight="false" outlineLevel="0" collapsed="false">
      <c r="A800" s="54" t="n">
        <v>799</v>
      </c>
      <c r="B800" s="6" t="s">
        <v>1344</v>
      </c>
      <c r="C800" s="2" t="n">
        <v>129</v>
      </c>
      <c r="D800" s="48" t="n">
        <v>121</v>
      </c>
      <c r="E800" s="106" t="n">
        <f aca="false">PRODUCT(C800/D800)</f>
        <v>1.06611570247934</v>
      </c>
      <c r="F800" s="79"/>
      <c r="G800" s="54"/>
      <c r="H800" s="56"/>
      <c r="J800" s="48"/>
      <c r="K800" s="106"/>
    </row>
    <row r="801" customFormat="false" ht="15" hidden="false" customHeight="false" outlineLevel="0" collapsed="false">
      <c r="A801" s="54" t="n">
        <v>800</v>
      </c>
      <c r="B801" s="6" t="s">
        <v>2743</v>
      </c>
      <c r="C801" s="2" t="n">
        <v>129</v>
      </c>
      <c r="D801" s="48" t="n">
        <v>51</v>
      </c>
      <c r="E801" s="106" t="n">
        <f aca="false">PRODUCT(C801/D801)</f>
        <v>2.52941176470588</v>
      </c>
      <c r="F801" s="79"/>
      <c r="G801" s="54"/>
      <c r="H801" s="6"/>
      <c r="J801" s="48"/>
      <c r="K801" s="106"/>
    </row>
    <row r="802" customFormat="false" ht="15" hidden="false" customHeight="false" outlineLevel="0" collapsed="false">
      <c r="A802" s="54" t="n">
        <v>801</v>
      </c>
      <c r="B802" s="6" t="s">
        <v>448</v>
      </c>
      <c r="C802" s="2" t="n">
        <v>129</v>
      </c>
      <c r="D802" s="48" t="n">
        <v>60</v>
      </c>
      <c r="E802" s="106" t="n">
        <f aca="false">PRODUCT(C802/D802)</f>
        <v>2.15</v>
      </c>
      <c r="F802" s="79"/>
      <c r="G802" s="54"/>
      <c r="H802" s="6"/>
      <c r="J802" s="48"/>
      <c r="K802" s="106"/>
    </row>
    <row r="803" customFormat="false" ht="15" hidden="false" customHeight="false" outlineLevel="0" collapsed="false">
      <c r="A803" s="54" t="n">
        <v>802</v>
      </c>
      <c r="B803" s="6" t="s">
        <v>2797</v>
      </c>
      <c r="C803" s="2" t="n">
        <v>129</v>
      </c>
      <c r="D803" s="48" t="n">
        <v>37</v>
      </c>
      <c r="E803" s="106" t="n">
        <f aca="false">PRODUCT(C803/D803)</f>
        <v>3.48648648648649</v>
      </c>
      <c r="F803" s="79"/>
      <c r="G803" s="54"/>
      <c r="H803" s="6"/>
      <c r="J803" s="48"/>
      <c r="K803" s="106"/>
    </row>
    <row r="804" customFormat="false" ht="15" hidden="false" customHeight="false" outlineLevel="0" collapsed="false">
      <c r="A804" s="54" t="n">
        <v>803</v>
      </c>
      <c r="B804" s="6" t="s">
        <v>2789</v>
      </c>
      <c r="C804" s="2" t="n">
        <v>128</v>
      </c>
      <c r="D804" s="48" t="n">
        <v>40</v>
      </c>
      <c r="E804" s="106" t="n">
        <f aca="false">PRODUCT(C804/D804)</f>
        <v>3.2</v>
      </c>
      <c r="F804" s="79"/>
      <c r="G804" s="54"/>
      <c r="H804" s="6"/>
      <c r="J804" s="48"/>
      <c r="K804" s="106"/>
    </row>
    <row r="805" customFormat="false" ht="15" hidden="false" customHeight="false" outlineLevel="0" collapsed="false">
      <c r="A805" s="54" t="n">
        <v>804</v>
      </c>
      <c r="B805" s="6" t="s">
        <v>2838</v>
      </c>
      <c r="C805" s="2" t="n">
        <v>128</v>
      </c>
      <c r="D805" s="48" t="n">
        <v>46</v>
      </c>
      <c r="E805" s="106" t="n">
        <f aca="false">PRODUCT(C805/D805)</f>
        <v>2.78260869565217</v>
      </c>
      <c r="F805" s="79"/>
      <c r="G805" s="54"/>
      <c r="H805" s="6"/>
      <c r="J805" s="48"/>
      <c r="K805" s="106"/>
    </row>
    <row r="806" customFormat="false" ht="15" hidden="false" customHeight="false" outlineLevel="0" collapsed="false">
      <c r="A806" s="54" t="n">
        <v>805</v>
      </c>
      <c r="B806" s="6" t="s">
        <v>2497</v>
      </c>
      <c r="C806" s="2" t="n">
        <v>127</v>
      </c>
      <c r="D806" s="48" t="n">
        <v>48</v>
      </c>
      <c r="E806" s="106" t="n">
        <f aca="false">PRODUCT(C806/D806)</f>
        <v>2.64583333333333</v>
      </c>
      <c r="F806" s="79"/>
      <c r="G806" s="54"/>
      <c r="H806" s="6"/>
      <c r="J806" s="48"/>
      <c r="K806" s="106"/>
    </row>
    <row r="807" customFormat="false" ht="15" hidden="false" customHeight="false" outlineLevel="0" collapsed="false">
      <c r="A807" s="54" t="n">
        <v>806</v>
      </c>
      <c r="B807" s="6" t="s">
        <v>2548</v>
      </c>
      <c r="C807" s="2" t="n">
        <v>127</v>
      </c>
      <c r="D807" s="48" t="n">
        <v>43</v>
      </c>
      <c r="E807" s="106" t="n">
        <f aca="false">PRODUCT(C807/D807)</f>
        <v>2.95348837209302</v>
      </c>
      <c r="F807" s="79"/>
      <c r="G807" s="54"/>
      <c r="H807" s="6"/>
      <c r="J807" s="48"/>
      <c r="K807" s="106"/>
    </row>
    <row r="808" customFormat="false" ht="15" hidden="false" customHeight="false" outlineLevel="0" collapsed="false">
      <c r="A808" s="54" t="n">
        <v>807</v>
      </c>
      <c r="B808" s="6" t="s">
        <v>2649</v>
      </c>
      <c r="C808" s="2" t="n">
        <v>127</v>
      </c>
      <c r="D808" s="48" t="n">
        <v>44</v>
      </c>
      <c r="E808" s="106" t="n">
        <f aca="false">PRODUCT(C808/D808)</f>
        <v>2.88636363636364</v>
      </c>
      <c r="F808" s="79"/>
      <c r="G808" s="54"/>
      <c r="H808" s="6"/>
      <c r="J808" s="48"/>
      <c r="K808" s="106"/>
    </row>
    <row r="809" customFormat="false" ht="15" hidden="false" customHeight="false" outlineLevel="0" collapsed="false">
      <c r="A809" s="54" t="n">
        <v>808</v>
      </c>
      <c r="B809" s="6" t="s">
        <v>2684</v>
      </c>
      <c r="C809" s="2" t="n">
        <v>127</v>
      </c>
      <c r="D809" s="48" t="n">
        <v>46</v>
      </c>
      <c r="E809" s="106" t="n">
        <f aca="false">PRODUCT(C809/D809)</f>
        <v>2.76086956521739</v>
      </c>
      <c r="F809" s="79"/>
      <c r="G809" s="54"/>
      <c r="H809" s="6"/>
      <c r="J809" s="48"/>
      <c r="K809" s="106"/>
    </row>
    <row r="810" customFormat="false" ht="15" hidden="false" customHeight="false" outlineLevel="0" collapsed="false">
      <c r="A810" s="54" t="n">
        <v>809</v>
      </c>
      <c r="B810" s="6" t="s">
        <v>2750</v>
      </c>
      <c r="C810" s="2" t="n">
        <v>127</v>
      </c>
      <c r="D810" s="48" t="n">
        <v>65</v>
      </c>
      <c r="E810" s="106" t="n">
        <f aca="false">PRODUCT(C810/D810)</f>
        <v>1.95384615384615</v>
      </c>
      <c r="F810" s="79"/>
      <c r="G810" s="54"/>
      <c r="H810" s="6"/>
      <c r="J810" s="48"/>
      <c r="K810" s="106"/>
    </row>
    <row r="811" customFormat="false" ht="15" hidden="false" customHeight="false" outlineLevel="0" collapsed="false">
      <c r="A811" s="54" t="n">
        <v>810</v>
      </c>
      <c r="B811" s="6" t="s">
        <v>1244</v>
      </c>
      <c r="C811" s="2" t="n">
        <v>126</v>
      </c>
      <c r="D811" s="48" t="n">
        <v>115</v>
      </c>
      <c r="E811" s="106" t="n">
        <f aca="false">PRODUCT(C811/D811)</f>
        <v>1.09565217391304</v>
      </c>
      <c r="F811" s="79"/>
      <c r="G811" s="54"/>
      <c r="H811" s="6"/>
      <c r="J811" s="48"/>
      <c r="K811" s="106"/>
    </row>
    <row r="812" customFormat="false" ht="15" hidden="false" customHeight="false" outlineLevel="0" collapsed="false">
      <c r="A812" s="54" t="n">
        <v>811</v>
      </c>
      <c r="B812" s="6" t="s">
        <v>2543</v>
      </c>
      <c r="C812" s="2" t="n">
        <v>126</v>
      </c>
      <c r="D812" s="48" t="n">
        <v>59</v>
      </c>
      <c r="E812" s="106" t="n">
        <f aca="false">PRODUCT(C812/D812)</f>
        <v>2.13559322033898</v>
      </c>
      <c r="F812" s="79"/>
      <c r="G812" s="54"/>
      <c r="H812" s="6"/>
      <c r="J812" s="48"/>
      <c r="K812" s="106"/>
    </row>
    <row r="813" customFormat="false" ht="15" hidden="false" customHeight="false" outlineLevel="0" collapsed="false">
      <c r="A813" s="54" t="n">
        <v>812</v>
      </c>
      <c r="B813" s="6" t="s">
        <v>2709</v>
      </c>
      <c r="C813" s="2" t="n">
        <v>126</v>
      </c>
      <c r="D813" s="48" t="n">
        <v>43</v>
      </c>
      <c r="E813" s="106" t="n">
        <f aca="false">PRODUCT(C813/D813)</f>
        <v>2.93023255813953</v>
      </c>
      <c r="F813" s="79"/>
      <c r="G813" s="54"/>
      <c r="H813" s="6"/>
      <c r="J813" s="48"/>
      <c r="K813" s="106"/>
    </row>
    <row r="814" customFormat="false" ht="15" hidden="false" customHeight="false" outlineLevel="0" collapsed="false">
      <c r="A814" s="54" t="n">
        <v>813</v>
      </c>
      <c r="B814" s="6" t="s">
        <v>2641</v>
      </c>
      <c r="C814" s="2" t="n">
        <v>125</v>
      </c>
      <c r="D814" s="48" t="n">
        <v>49</v>
      </c>
      <c r="E814" s="106" t="n">
        <f aca="false">PRODUCT(C814/D814)</f>
        <v>2.55102040816327</v>
      </c>
      <c r="F814" s="79"/>
      <c r="G814" s="54"/>
      <c r="H814" s="6"/>
      <c r="J814" s="48"/>
      <c r="K814" s="106"/>
    </row>
    <row r="815" customFormat="false" ht="15" hidden="false" customHeight="false" outlineLevel="0" collapsed="false">
      <c r="A815" s="54" t="n">
        <v>814</v>
      </c>
      <c r="B815" s="6" t="s">
        <v>2722</v>
      </c>
      <c r="C815" s="2" t="n">
        <v>125</v>
      </c>
      <c r="D815" s="48" t="n">
        <v>68</v>
      </c>
      <c r="E815" s="106" t="n">
        <f aca="false">PRODUCT(C815/D815)</f>
        <v>1.83823529411765</v>
      </c>
      <c r="F815" s="79"/>
      <c r="G815" s="54"/>
      <c r="H815" s="6"/>
      <c r="J815" s="48"/>
      <c r="K815" s="106"/>
    </row>
    <row r="816" customFormat="false" ht="15" hidden="false" customHeight="false" outlineLevel="0" collapsed="false">
      <c r="A816" s="54" t="n">
        <v>815</v>
      </c>
      <c r="B816" s="6" t="s">
        <v>2771</v>
      </c>
      <c r="C816" s="2" t="n">
        <v>125</v>
      </c>
      <c r="D816" s="48" t="n">
        <v>50</v>
      </c>
      <c r="E816" s="106" t="n">
        <f aca="false">PRODUCT(C816/D816)</f>
        <v>2.5</v>
      </c>
      <c r="F816" s="79"/>
      <c r="G816" s="54"/>
      <c r="H816" s="6"/>
      <c r="J816" s="48"/>
      <c r="K816" s="106"/>
    </row>
    <row r="817" customFormat="false" ht="15" hidden="false" customHeight="false" outlineLevel="0" collapsed="false">
      <c r="A817" s="54" t="n">
        <v>816</v>
      </c>
      <c r="B817" s="6" t="s">
        <v>2818</v>
      </c>
      <c r="C817" s="2" t="n">
        <v>125</v>
      </c>
      <c r="D817" s="48" t="n">
        <v>45</v>
      </c>
      <c r="E817" s="106" t="n">
        <f aca="false">PRODUCT(C817/D817)</f>
        <v>2.77777777777778</v>
      </c>
      <c r="F817" s="79"/>
      <c r="G817" s="54"/>
      <c r="H817" s="6"/>
      <c r="J817" s="48"/>
      <c r="K817" s="106"/>
    </row>
    <row r="818" customFormat="false" ht="15" hidden="false" customHeight="false" outlineLevel="0" collapsed="false">
      <c r="A818" s="54" t="n">
        <v>817</v>
      </c>
      <c r="B818" s="6" t="s">
        <v>2539</v>
      </c>
      <c r="C818" s="2" t="n">
        <v>124</v>
      </c>
      <c r="D818" s="48" t="n">
        <v>58</v>
      </c>
      <c r="E818" s="106" t="n">
        <f aca="false">PRODUCT(C818/D818)</f>
        <v>2.13793103448276</v>
      </c>
      <c r="F818" s="79"/>
      <c r="G818" s="54"/>
      <c r="H818" s="6"/>
      <c r="J818" s="48"/>
      <c r="K818" s="106"/>
    </row>
    <row r="819" customFormat="false" ht="15" hidden="false" customHeight="false" outlineLevel="0" collapsed="false">
      <c r="A819" s="54" t="n">
        <v>818</v>
      </c>
      <c r="B819" s="6" t="s">
        <v>2695</v>
      </c>
      <c r="C819" s="2" t="n">
        <v>124</v>
      </c>
      <c r="D819" s="48" t="n">
        <v>63</v>
      </c>
      <c r="E819" s="106" t="n">
        <f aca="false">PRODUCT(C819/D819)</f>
        <v>1.96825396825397</v>
      </c>
      <c r="F819" s="79"/>
      <c r="G819" s="54"/>
      <c r="H819" s="6"/>
      <c r="J819" s="48"/>
      <c r="K819" s="106"/>
    </row>
    <row r="820" customFormat="false" ht="15" hidden="false" customHeight="false" outlineLevel="0" collapsed="false">
      <c r="A820" s="54" t="n">
        <v>819</v>
      </c>
      <c r="B820" s="6" t="s">
        <v>2738</v>
      </c>
      <c r="C820" s="2" t="n">
        <v>124</v>
      </c>
      <c r="D820" s="48" t="n">
        <v>40</v>
      </c>
      <c r="E820" s="106" t="n">
        <f aca="false">PRODUCT(C820/D820)</f>
        <v>3.1</v>
      </c>
      <c r="F820" s="79"/>
      <c r="G820" s="54"/>
      <c r="H820" s="6"/>
      <c r="J820" s="48"/>
      <c r="K820" s="106"/>
    </row>
    <row r="821" customFormat="false" ht="15" hidden="false" customHeight="false" outlineLevel="0" collapsed="false">
      <c r="A821" s="54" t="n">
        <v>820</v>
      </c>
      <c r="B821" s="6" t="s">
        <v>2748</v>
      </c>
      <c r="C821" s="2" t="n">
        <v>124</v>
      </c>
      <c r="D821" s="48" t="n">
        <v>61</v>
      </c>
      <c r="E821" s="106" t="n">
        <f aca="false">PRODUCT(C821/D821)</f>
        <v>2.0327868852459</v>
      </c>
      <c r="F821" s="79"/>
      <c r="G821" s="54"/>
      <c r="H821" s="6"/>
      <c r="J821" s="48"/>
      <c r="K821" s="106"/>
    </row>
    <row r="822" customFormat="false" ht="15" hidden="false" customHeight="false" outlineLevel="0" collapsed="false">
      <c r="A822" s="54" t="n">
        <v>821</v>
      </c>
      <c r="B822" s="6" t="s">
        <v>2778</v>
      </c>
      <c r="C822" s="2" t="n">
        <v>124</v>
      </c>
      <c r="D822" s="48" t="n">
        <v>53</v>
      </c>
      <c r="E822" s="106" t="n">
        <f aca="false">PRODUCT(C822/D822)</f>
        <v>2.33962264150943</v>
      </c>
      <c r="F822" s="79"/>
      <c r="G822" s="54"/>
      <c r="H822" s="6"/>
      <c r="J822" s="48"/>
      <c r="K822" s="106"/>
    </row>
    <row r="823" customFormat="false" ht="15" hidden="false" customHeight="false" outlineLevel="0" collapsed="false">
      <c r="A823" s="54" t="n">
        <v>822</v>
      </c>
      <c r="B823" s="6" t="s">
        <v>2687</v>
      </c>
      <c r="C823" s="2" t="n">
        <v>123</v>
      </c>
      <c r="D823" s="48" t="n">
        <v>76</v>
      </c>
      <c r="E823" s="106" t="n">
        <f aca="false">PRODUCT(C823/D823)</f>
        <v>1.61842105263158</v>
      </c>
      <c r="F823" s="79"/>
      <c r="G823" s="54"/>
      <c r="H823" s="6"/>
      <c r="J823" s="48"/>
      <c r="K823" s="106"/>
    </row>
    <row r="824" customFormat="false" ht="15" hidden="false" customHeight="false" outlineLevel="0" collapsed="false">
      <c r="A824" s="54" t="n">
        <v>823</v>
      </c>
      <c r="B824" s="6" t="s">
        <v>500</v>
      </c>
      <c r="C824" s="2" t="n">
        <v>122</v>
      </c>
      <c r="D824" s="48" t="n">
        <v>78</v>
      </c>
      <c r="E824" s="106" t="n">
        <f aca="false">PRODUCT(C824/D824)</f>
        <v>1.56410256410256</v>
      </c>
      <c r="F824" s="79"/>
      <c r="G824" s="54"/>
      <c r="H824" s="6"/>
      <c r="J824" s="48"/>
      <c r="K824" s="106"/>
    </row>
    <row r="825" customFormat="false" ht="15" hidden="false" customHeight="false" outlineLevel="0" collapsed="false">
      <c r="A825" s="54" t="n">
        <v>824</v>
      </c>
      <c r="B825" s="6" t="s">
        <v>2760</v>
      </c>
      <c r="C825" s="2" t="n">
        <v>122</v>
      </c>
      <c r="D825" s="48" t="n">
        <v>57</v>
      </c>
      <c r="E825" s="106" t="n">
        <f aca="false">PRODUCT(C825/D825)</f>
        <v>2.14035087719298</v>
      </c>
      <c r="F825" s="79"/>
      <c r="G825" s="54"/>
      <c r="H825" s="6"/>
      <c r="J825" s="48"/>
      <c r="K825" s="106"/>
    </row>
    <row r="826" customFormat="false" ht="15" hidden="false" customHeight="false" outlineLevel="0" collapsed="false">
      <c r="A826" s="54" t="n">
        <v>825</v>
      </c>
      <c r="B826" s="6" t="s">
        <v>487</v>
      </c>
      <c r="C826" s="2" t="n">
        <v>121</v>
      </c>
      <c r="D826" s="48" t="n">
        <v>68</v>
      </c>
      <c r="E826" s="106" t="n">
        <f aca="false">PRODUCT(C826/D826)</f>
        <v>1.77941176470588</v>
      </c>
      <c r="F826" s="79"/>
      <c r="G826" s="54"/>
      <c r="H826" s="6"/>
      <c r="J826" s="48"/>
      <c r="K826" s="106"/>
    </row>
    <row r="827" customFormat="false" ht="15" hidden="false" customHeight="false" outlineLevel="0" collapsed="false">
      <c r="A827" s="54" t="n">
        <v>826</v>
      </c>
      <c r="B827" s="6" t="s">
        <v>2806</v>
      </c>
      <c r="C827" s="2" t="n">
        <v>121</v>
      </c>
      <c r="D827" s="48" t="n">
        <v>45</v>
      </c>
      <c r="E827" s="106" t="n">
        <f aca="false">PRODUCT(C827/D827)</f>
        <v>2.68888888888889</v>
      </c>
      <c r="F827" s="79"/>
      <c r="G827" s="54"/>
      <c r="H827" s="6"/>
      <c r="J827" s="48"/>
      <c r="K827" s="106"/>
    </row>
    <row r="828" customFormat="false" ht="15" hidden="false" customHeight="false" outlineLevel="0" collapsed="false">
      <c r="A828" s="54" t="n">
        <v>827</v>
      </c>
      <c r="B828" s="6" t="s">
        <v>2466</v>
      </c>
      <c r="C828" s="2" t="n">
        <v>120</v>
      </c>
      <c r="D828" s="48" t="n">
        <v>71</v>
      </c>
      <c r="E828" s="106" t="n">
        <f aca="false">PRODUCT(C828/D828)</f>
        <v>1.69014084507042</v>
      </c>
      <c r="F828" s="79"/>
      <c r="G828" s="54"/>
      <c r="H828" s="6"/>
      <c r="J828" s="48"/>
      <c r="K828" s="106"/>
    </row>
    <row r="829" customFormat="false" ht="15" hidden="false" customHeight="false" outlineLevel="0" collapsed="false">
      <c r="A829" s="54" t="n">
        <v>828</v>
      </c>
      <c r="B829" s="6" t="s">
        <v>2734</v>
      </c>
      <c r="C829" s="2" t="n">
        <v>120</v>
      </c>
      <c r="D829" s="48" t="n">
        <v>60</v>
      </c>
      <c r="E829" s="106" t="n">
        <f aca="false">PRODUCT(C829/D829)</f>
        <v>2</v>
      </c>
      <c r="F829" s="79"/>
      <c r="G829" s="54"/>
      <c r="H829" s="6"/>
      <c r="J829" s="48"/>
      <c r="K829" s="106"/>
    </row>
    <row r="830" customFormat="false" ht="15" hidden="false" customHeight="false" outlineLevel="0" collapsed="false">
      <c r="A830" s="54" t="n">
        <v>829</v>
      </c>
      <c r="B830" s="6" t="s">
        <v>2516</v>
      </c>
      <c r="C830" s="2" t="n">
        <v>119</v>
      </c>
      <c r="D830" s="48" t="n">
        <v>51</v>
      </c>
      <c r="E830" s="106" t="n">
        <f aca="false">PRODUCT(C830/D830)</f>
        <v>2.33333333333333</v>
      </c>
      <c r="F830" s="79"/>
      <c r="G830" s="54"/>
      <c r="H830" s="6"/>
      <c r="J830" s="48"/>
      <c r="K830" s="106"/>
    </row>
    <row r="831" customFormat="false" ht="15" hidden="false" customHeight="false" outlineLevel="0" collapsed="false">
      <c r="A831" s="54" t="n">
        <v>830</v>
      </c>
      <c r="B831" s="56" t="s">
        <v>98</v>
      </c>
      <c r="C831" s="2" t="n">
        <v>119</v>
      </c>
      <c r="D831" s="48" t="n">
        <v>88</v>
      </c>
      <c r="E831" s="106" t="n">
        <f aca="false">PRODUCT(C831/D831)</f>
        <v>1.35227272727273</v>
      </c>
      <c r="F831" s="79"/>
      <c r="G831" s="54"/>
      <c r="H831" s="6"/>
      <c r="J831" s="48"/>
      <c r="K831" s="106"/>
    </row>
    <row r="832" customFormat="false" ht="15" hidden="false" customHeight="false" outlineLevel="0" collapsed="false">
      <c r="A832" s="54" t="n">
        <v>831</v>
      </c>
      <c r="B832" s="6" t="s">
        <v>2768</v>
      </c>
      <c r="C832" s="2" t="n">
        <v>118</v>
      </c>
      <c r="D832" s="48" t="n">
        <v>67</v>
      </c>
      <c r="E832" s="106" t="n">
        <f aca="false">PRODUCT(C832/D832)</f>
        <v>1.76119402985075</v>
      </c>
      <c r="F832" s="79"/>
      <c r="G832" s="54"/>
      <c r="H832" s="6"/>
      <c r="J832" s="48"/>
      <c r="K832" s="106"/>
    </row>
    <row r="833" customFormat="false" ht="15" hidden="false" customHeight="false" outlineLevel="0" collapsed="false">
      <c r="A833" s="54" t="n">
        <v>832</v>
      </c>
      <c r="B833" s="6" t="s">
        <v>2786</v>
      </c>
      <c r="C833" s="2" t="n">
        <v>117</v>
      </c>
      <c r="D833" s="48" t="n">
        <v>71</v>
      </c>
      <c r="E833" s="106" t="n">
        <f aca="false">PRODUCT(C833/D833)</f>
        <v>1.64788732394366</v>
      </c>
      <c r="F833" s="79"/>
      <c r="G833" s="54"/>
      <c r="H833" s="6"/>
      <c r="J833" s="48"/>
      <c r="K833" s="106"/>
    </row>
    <row r="834" customFormat="false" ht="15" hidden="false" customHeight="false" outlineLevel="0" collapsed="false">
      <c r="A834" s="54" t="n">
        <v>833</v>
      </c>
      <c r="B834" s="6" t="s">
        <v>2736</v>
      </c>
      <c r="C834" s="2" t="n">
        <v>115</v>
      </c>
      <c r="D834" s="48" t="n">
        <v>56</v>
      </c>
      <c r="E834" s="106" t="n">
        <f aca="false">PRODUCT(C834/D834)</f>
        <v>2.05357142857143</v>
      </c>
      <c r="F834" s="79"/>
      <c r="G834" s="54"/>
      <c r="H834" s="6"/>
      <c r="J834" s="48"/>
      <c r="K834" s="106"/>
    </row>
    <row r="835" customFormat="false" ht="15" hidden="false" customHeight="false" outlineLevel="0" collapsed="false">
      <c r="A835" s="54" t="n">
        <v>834</v>
      </c>
      <c r="B835" s="6" t="s">
        <v>2784</v>
      </c>
      <c r="C835" s="2" t="n">
        <v>115</v>
      </c>
      <c r="D835" s="48" t="n">
        <v>28</v>
      </c>
      <c r="E835" s="106" t="n">
        <f aca="false">PRODUCT(C835/D835)</f>
        <v>4.10714285714286</v>
      </c>
      <c r="F835" s="79"/>
      <c r="G835" s="54"/>
      <c r="H835" s="6"/>
      <c r="J835" s="48"/>
      <c r="K835" s="106"/>
    </row>
    <row r="836" customFormat="false" ht="15" hidden="false" customHeight="false" outlineLevel="0" collapsed="false">
      <c r="A836" s="54" t="n">
        <v>835</v>
      </c>
      <c r="B836" s="6" t="s">
        <v>2822</v>
      </c>
      <c r="C836" s="2" t="n">
        <v>115</v>
      </c>
      <c r="D836" s="48" t="n">
        <v>34</v>
      </c>
      <c r="E836" s="106" t="n">
        <f aca="false">PRODUCT(C836/D836)</f>
        <v>3.38235294117647</v>
      </c>
      <c r="F836" s="79"/>
      <c r="G836" s="54"/>
      <c r="H836" s="6"/>
      <c r="J836" s="48"/>
      <c r="K836" s="106"/>
    </row>
    <row r="837" customFormat="false" ht="15" hidden="false" customHeight="false" outlineLevel="0" collapsed="false">
      <c r="A837" s="54" t="n">
        <v>836</v>
      </c>
      <c r="B837" s="6" t="s">
        <v>2824</v>
      </c>
      <c r="C837" s="2" t="n">
        <v>115</v>
      </c>
      <c r="D837" s="48" t="n">
        <v>70</v>
      </c>
      <c r="E837" s="106" t="n">
        <f aca="false">PRODUCT(C837/D837)</f>
        <v>1.64285714285714</v>
      </c>
      <c r="F837" s="79"/>
      <c r="G837" s="54"/>
      <c r="H837" s="6"/>
      <c r="J837" s="48"/>
      <c r="K837" s="106"/>
    </row>
    <row r="838" customFormat="false" ht="15" hidden="false" customHeight="false" outlineLevel="0" collapsed="false">
      <c r="A838" s="54" t="n">
        <v>837</v>
      </c>
      <c r="B838" s="6" t="s">
        <v>1942</v>
      </c>
      <c r="C838" s="2" t="n">
        <v>114</v>
      </c>
      <c r="D838" s="48" t="n">
        <v>83</v>
      </c>
      <c r="E838" s="106" t="n">
        <f aca="false">PRODUCT(C838/D838)</f>
        <v>1.37349397590361</v>
      </c>
      <c r="F838" s="79"/>
      <c r="G838" s="54"/>
      <c r="H838" s="6"/>
      <c r="J838" s="48"/>
      <c r="K838" s="106"/>
    </row>
    <row r="839" customFormat="false" ht="15" hidden="false" customHeight="false" outlineLevel="0" collapsed="false">
      <c r="A839" s="54" t="n">
        <v>838</v>
      </c>
      <c r="B839" s="6" t="s">
        <v>2751</v>
      </c>
      <c r="C839" s="2" t="n">
        <v>114</v>
      </c>
      <c r="D839" s="48" t="n">
        <v>36</v>
      </c>
      <c r="E839" s="106" t="n">
        <f aca="false">PRODUCT(C839/D839)</f>
        <v>3.16666666666667</v>
      </c>
      <c r="F839" s="79"/>
      <c r="G839" s="54"/>
      <c r="H839" s="6"/>
      <c r="J839" s="48"/>
      <c r="K839" s="106"/>
    </row>
    <row r="840" customFormat="false" ht="15" hidden="false" customHeight="false" outlineLevel="0" collapsed="false">
      <c r="A840" s="54" t="n">
        <v>839</v>
      </c>
      <c r="B840" s="6" t="s">
        <v>2755</v>
      </c>
      <c r="C840" s="2" t="n">
        <v>113</v>
      </c>
      <c r="D840" s="48" t="n">
        <v>66</v>
      </c>
      <c r="E840" s="106" t="n">
        <f aca="false">PRODUCT(C840/D840)</f>
        <v>1.71212121212121</v>
      </c>
      <c r="F840" s="79"/>
      <c r="G840" s="54"/>
      <c r="H840" s="6"/>
      <c r="J840" s="48"/>
      <c r="K840" s="106"/>
    </row>
    <row r="841" customFormat="false" ht="15" hidden="false" customHeight="false" outlineLevel="0" collapsed="false">
      <c r="A841" s="54" t="n">
        <v>840</v>
      </c>
      <c r="B841" s="6" t="s">
        <v>2624</v>
      </c>
      <c r="C841" s="2" t="n">
        <v>111</v>
      </c>
      <c r="D841" s="48" t="n">
        <v>32</v>
      </c>
      <c r="E841" s="106" t="n">
        <f aca="false">PRODUCT(C841/D841)</f>
        <v>3.46875</v>
      </c>
      <c r="F841" s="79"/>
      <c r="G841" s="54"/>
      <c r="H841" s="6"/>
      <c r="J841" s="48"/>
      <c r="K841" s="106"/>
    </row>
    <row r="842" customFormat="false" ht="15" hidden="false" customHeight="false" outlineLevel="0" collapsed="false">
      <c r="A842" s="54" t="n">
        <v>841</v>
      </c>
      <c r="B842" s="6" t="s">
        <v>2753</v>
      </c>
      <c r="C842" s="2" t="n">
        <v>111</v>
      </c>
      <c r="D842" s="48" t="n">
        <v>61</v>
      </c>
      <c r="E842" s="106" t="n">
        <f aca="false">PRODUCT(C842/D842)</f>
        <v>1.81967213114754</v>
      </c>
      <c r="F842" s="79"/>
      <c r="G842" s="54"/>
      <c r="H842" s="6"/>
      <c r="J842" s="48"/>
      <c r="K842" s="106"/>
    </row>
    <row r="843" customFormat="false" ht="15" hidden="false" customHeight="false" outlineLevel="0" collapsed="false">
      <c r="A843" s="54" t="n">
        <v>842</v>
      </c>
      <c r="B843" s="6" t="s">
        <v>2555</v>
      </c>
      <c r="C843" s="2" t="n">
        <v>110</v>
      </c>
      <c r="D843" s="48" t="n">
        <v>31</v>
      </c>
      <c r="E843" s="106" t="n">
        <f aca="false">PRODUCT(C843/D843)</f>
        <v>3.54838709677419</v>
      </c>
      <c r="F843" s="79"/>
      <c r="G843" s="54"/>
      <c r="H843" s="6"/>
      <c r="J843" s="48"/>
      <c r="K843" s="106"/>
    </row>
    <row r="844" customFormat="false" ht="15" hidden="false" customHeight="false" outlineLevel="0" collapsed="false">
      <c r="A844" s="54" t="n">
        <v>843</v>
      </c>
      <c r="B844" s="6" t="s">
        <v>2770</v>
      </c>
      <c r="C844" s="2" t="n">
        <v>110</v>
      </c>
      <c r="D844" s="48" t="n">
        <v>40</v>
      </c>
      <c r="E844" s="106" t="n">
        <f aca="false">PRODUCT(C844/D844)</f>
        <v>2.75</v>
      </c>
      <c r="F844" s="79"/>
      <c r="G844" s="54"/>
      <c r="H844" s="6"/>
      <c r="J844" s="48"/>
      <c r="K844" s="106"/>
    </row>
    <row r="845" customFormat="false" ht="15" hidden="false" customHeight="false" outlineLevel="0" collapsed="false">
      <c r="A845" s="54" t="n">
        <v>844</v>
      </c>
      <c r="B845" s="6" t="s">
        <v>2854</v>
      </c>
      <c r="C845" s="2" t="n">
        <v>110</v>
      </c>
      <c r="D845" s="48" t="n">
        <v>69</v>
      </c>
      <c r="E845" s="106" t="n">
        <f aca="false">PRODUCT(C845/D845)</f>
        <v>1.59420289855072</v>
      </c>
      <c r="F845" s="79"/>
      <c r="G845" s="54"/>
      <c r="H845" s="6"/>
      <c r="J845" s="48"/>
      <c r="K845" s="106"/>
    </row>
    <row r="846" customFormat="false" ht="15" hidden="false" customHeight="false" outlineLevel="0" collapsed="false">
      <c r="A846" s="54" t="n">
        <v>845</v>
      </c>
      <c r="B846" s="6" t="s">
        <v>2874</v>
      </c>
      <c r="C846" s="2" t="n">
        <v>110</v>
      </c>
      <c r="D846" s="48" t="n">
        <v>53</v>
      </c>
      <c r="E846" s="106" t="n">
        <f aca="false">PRODUCT(C846/D846)</f>
        <v>2.07547169811321</v>
      </c>
      <c r="F846" s="79"/>
      <c r="G846" s="54"/>
      <c r="H846" s="6"/>
      <c r="J846" s="48"/>
      <c r="K846" s="106"/>
    </row>
    <row r="847" customFormat="false" ht="15" hidden="false" customHeight="false" outlineLevel="0" collapsed="false">
      <c r="A847" s="54" t="n">
        <v>846</v>
      </c>
      <c r="B847" s="6" t="s">
        <v>2774</v>
      </c>
      <c r="C847" s="2" t="n">
        <v>109</v>
      </c>
      <c r="D847" s="48" t="n">
        <v>65</v>
      </c>
      <c r="E847" s="106" t="n">
        <f aca="false">PRODUCT(C847/D847)</f>
        <v>1.67692307692308</v>
      </c>
      <c r="F847" s="79"/>
      <c r="G847" s="54"/>
      <c r="H847" s="6"/>
      <c r="J847" s="48"/>
      <c r="K847" s="106"/>
    </row>
    <row r="848" customFormat="false" ht="15" hidden="false" customHeight="false" outlineLevel="0" collapsed="false">
      <c r="A848" s="54" t="n">
        <v>847</v>
      </c>
      <c r="B848" s="6" t="s">
        <v>2843</v>
      </c>
      <c r="C848" s="2" t="n">
        <v>109</v>
      </c>
      <c r="D848" s="48" t="n">
        <v>51</v>
      </c>
      <c r="E848" s="106" t="n">
        <f aca="false">PRODUCT(C848/D848)</f>
        <v>2.13725490196078</v>
      </c>
      <c r="F848" s="79"/>
      <c r="G848" s="54"/>
      <c r="H848" s="6"/>
      <c r="J848" s="48"/>
      <c r="K848" s="106"/>
    </row>
    <row r="849" customFormat="false" ht="15" hidden="false" customHeight="false" outlineLevel="0" collapsed="false">
      <c r="A849" s="54" t="n">
        <v>848</v>
      </c>
      <c r="B849" s="6" t="s">
        <v>2763</v>
      </c>
      <c r="C849" s="2" t="n">
        <v>108</v>
      </c>
      <c r="D849" s="48" t="n">
        <v>48</v>
      </c>
      <c r="E849" s="106" t="n">
        <f aca="false">PRODUCT(C849/D849)</f>
        <v>2.25</v>
      </c>
      <c r="F849" s="79"/>
      <c r="G849" s="54"/>
      <c r="H849" s="6"/>
      <c r="J849" s="48"/>
      <c r="K849" s="106"/>
    </row>
    <row r="850" customFormat="false" ht="15" hidden="false" customHeight="false" outlineLevel="0" collapsed="false">
      <c r="A850" s="54" t="n">
        <v>849</v>
      </c>
      <c r="B850" s="6" t="s">
        <v>2870</v>
      </c>
      <c r="C850" s="2" t="n">
        <v>108</v>
      </c>
      <c r="D850" s="48" t="n">
        <v>66</v>
      </c>
      <c r="E850" s="106" t="n">
        <f aca="false">PRODUCT(C850/D850)</f>
        <v>1.63636363636364</v>
      </c>
      <c r="F850" s="79"/>
      <c r="G850" s="54"/>
      <c r="H850" s="6"/>
      <c r="J850" s="48"/>
      <c r="K850" s="106"/>
    </row>
    <row r="851" customFormat="false" ht="15" hidden="false" customHeight="false" outlineLevel="0" collapsed="false">
      <c r="A851" s="54" t="n">
        <v>850</v>
      </c>
      <c r="B851" s="6" t="s">
        <v>2785</v>
      </c>
      <c r="C851" s="2" t="n">
        <v>107</v>
      </c>
      <c r="D851" s="48" t="n">
        <v>37</v>
      </c>
      <c r="E851" s="106" t="n">
        <f aca="false">PRODUCT(C851/D851)</f>
        <v>2.89189189189189</v>
      </c>
      <c r="F851" s="79"/>
      <c r="G851" s="54"/>
      <c r="H851" s="6"/>
      <c r="J851" s="48"/>
      <c r="K851" s="106"/>
    </row>
    <row r="852" customFormat="false" ht="15" hidden="false" customHeight="false" outlineLevel="0" collapsed="false">
      <c r="A852" s="54" t="n">
        <v>851</v>
      </c>
      <c r="B852" s="6" t="s">
        <v>2000</v>
      </c>
      <c r="C852" s="2" t="n">
        <v>106</v>
      </c>
      <c r="D852" s="48" t="n">
        <v>66</v>
      </c>
      <c r="E852" s="106" t="n">
        <f aca="false">PRODUCT(C852/D852)</f>
        <v>1.60606060606061</v>
      </c>
      <c r="F852" s="79"/>
      <c r="G852" s="54"/>
      <c r="H852" s="6"/>
      <c r="J852" s="48"/>
      <c r="K852" s="106"/>
    </row>
    <row r="853" customFormat="false" ht="15" hidden="false" customHeight="false" outlineLevel="0" collapsed="false">
      <c r="A853" s="54" t="n">
        <v>852</v>
      </c>
      <c r="B853" s="6" t="s">
        <v>2782</v>
      </c>
      <c r="C853" s="2" t="n">
        <v>106</v>
      </c>
      <c r="D853" s="48" t="n">
        <v>56</v>
      </c>
      <c r="E853" s="106" t="n">
        <f aca="false">PRODUCT(C853/D853)</f>
        <v>1.89285714285714</v>
      </c>
      <c r="F853" s="79"/>
      <c r="G853" s="54"/>
      <c r="H853" s="6"/>
      <c r="J853" s="48"/>
      <c r="K853" s="106"/>
    </row>
    <row r="854" customFormat="false" ht="15" hidden="false" customHeight="false" outlineLevel="0" collapsed="false">
      <c r="A854" s="54" t="n">
        <v>853</v>
      </c>
      <c r="B854" s="6" t="s">
        <v>2803</v>
      </c>
      <c r="C854" s="2" t="n">
        <v>106</v>
      </c>
      <c r="D854" s="48" t="n">
        <v>40</v>
      </c>
      <c r="E854" s="106" t="n">
        <f aca="false">PRODUCT(C854/D854)</f>
        <v>2.65</v>
      </c>
      <c r="F854" s="79"/>
      <c r="G854" s="54"/>
      <c r="H854" s="6"/>
      <c r="J854" s="48"/>
      <c r="K854" s="106"/>
    </row>
    <row r="855" customFormat="false" ht="15" hidden="false" customHeight="false" outlineLevel="0" collapsed="false">
      <c r="A855" s="54" t="n">
        <v>854</v>
      </c>
      <c r="B855" s="6" t="s">
        <v>2468</v>
      </c>
      <c r="C855" s="2" t="n">
        <v>104</v>
      </c>
      <c r="D855" s="48" t="n">
        <v>46</v>
      </c>
      <c r="E855" s="106" t="n">
        <f aca="false">PRODUCT(C855/D855)</f>
        <v>2.26086956521739</v>
      </c>
      <c r="F855" s="79"/>
      <c r="G855" s="54"/>
      <c r="H855" s="6"/>
      <c r="J855" s="48"/>
      <c r="K855" s="106"/>
    </row>
    <row r="856" customFormat="false" ht="15" hidden="false" customHeight="false" outlineLevel="0" collapsed="false">
      <c r="A856" s="54" t="n">
        <v>855</v>
      </c>
      <c r="B856" s="6" t="s">
        <v>492</v>
      </c>
      <c r="C856" s="2" t="n">
        <v>104</v>
      </c>
      <c r="D856" s="48" t="n">
        <v>48</v>
      </c>
      <c r="E856" s="106" t="n">
        <f aca="false">PRODUCT(C856/D856)</f>
        <v>2.16666666666667</v>
      </c>
      <c r="F856" s="79"/>
      <c r="G856" s="54"/>
      <c r="H856" s="6"/>
      <c r="J856" s="48"/>
      <c r="K856" s="106"/>
    </row>
    <row r="857" customFormat="false" ht="15" hidden="false" customHeight="false" outlineLevel="0" collapsed="false">
      <c r="A857" s="54" t="n">
        <v>856</v>
      </c>
      <c r="B857" s="6" t="s">
        <v>2802</v>
      </c>
      <c r="C857" s="2" t="n">
        <v>104</v>
      </c>
      <c r="D857" s="48" t="n">
        <v>39</v>
      </c>
      <c r="E857" s="106" t="n">
        <f aca="false">PRODUCT(C857/D857)</f>
        <v>2.66666666666667</v>
      </c>
      <c r="F857" s="79"/>
      <c r="G857" s="54"/>
      <c r="H857" s="6"/>
      <c r="J857" s="48"/>
      <c r="K857" s="106"/>
    </row>
    <row r="858" customFormat="false" ht="15" hidden="false" customHeight="false" outlineLevel="0" collapsed="false">
      <c r="A858" s="54" t="n">
        <v>857</v>
      </c>
      <c r="B858" s="6" t="s">
        <v>2876</v>
      </c>
      <c r="C858" s="2" t="n">
        <v>104</v>
      </c>
      <c r="D858" s="48" t="n">
        <v>41</v>
      </c>
      <c r="E858" s="106" t="n">
        <f aca="false">PRODUCT(C858/D858)</f>
        <v>2.53658536585366</v>
      </c>
      <c r="F858" s="79"/>
      <c r="G858" s="54"/>
      <c r="H858" s="6"/>
      <c r="J858" s="48"/>
      <c r="K858" s="106"/>
    </row>
    <row r="859" customFormat="false" ht="15" hidden="false" customHeight="false" outlineLevel="0" collapsed="false">
      <c r="A859" s="54" t="n">
        <v>858</v>
      </c>
      <c r="B859" s="6" t="s">
        <v>2957</v>
      </c>
      <c r="C859" s="2" t="n">
        <v>104</v>
      </c>
      <c r="D859" s="48" t="n">
        <v>39</v>
      </c>
      <c r="E859" s="106" t="n">
        <f aca="false">PRODUCT(C859/D859)</f>
        <v>2.66666666666667</v>
      </c>
      <c r="F859" s="79"/>
      <c r="G859" s="54"/>
      <c r="H859" s="56"/>
      <c r="J859" s="48"/>
      <c r="K859" s="106"/>
    </row>
    <row r="860" customFormat="false" ht="15" hidden="false" customHeight="false" outlineLevel="0" collapsed="false">
      <c r="A860" s="54" t="n">
        <v>859</v>
      </c>
      <c r="B860" s="6" t="s">
        <v>2598</v>
      </c>
      <c r="C860" s="2" t="n">
        <v>103</v>
      </c>
      <c r="D860" s="48" t="n">
        <v>68</v>
      </c>
      <c r="E860" s="106" t="n">
        <f aca="false">PRODUCT(C860/D860)</f>
        <v>1.51470588235294</v>
      </c>
      <c r="F860" s="79"/>
      <c r="G860" s="54"/>
      <c r="H860" s="6"/>
      <c r="J860" s="48"/>
      <c r="K860" s="106"/>
    </row>
    <row r="861" customFormat="false" ht="15" hidden="false" customHeight="false" outlineLevel="0" collapsed="false">
      <c r="A861" s="54" t="n">
        <v>860</v>
      </c>
      <c r="B861" s="56" t="s">
        <v>202</v>
      </c>
      <c r="C861" s="2" t="n">
        <v>103</v>
      </c>
      <c r="D861" s="48" t="n">
        <v>50</v>
      </c>
      <c r="E861" s="106" t="n">
        <f aca="false">PRODUCT(C861/D861)</f>
        <v>2.06</v>
      </c>
      <c r="F861" s="79"/>
      <c r="G861" s="54"/>
      <c r="H861" s="6"/>
      <c r="J861" s="48"/>
      <c r="K861" s="106"/>
    </row>
    <row r="862" customFormat="false" ht="15" hidden="false" customHeight="false" outlineLevel="0" collapsed="false">
      <c r="A862" s="54" t="n">
        <v>861</v>
      </c>
      <c r="B862" s="6" t="s">
        <v>2772</v>
      </c>
      <c r="C862" s="2" t="n">
        <v>102</v>
      </c>
      <c r="D862" s="48" t="n">
        <v>23</v>
      </c>
      <c r="E862" s="106" t="n">
        <f aca="false">PRODUCT(C862/D862)</f>
        <v>4.43478260869565</v>
      </c>
      <c r="F862" s="79"/>
      <c r="G862" s="54"/>
      <c r="H862" s="6"/>
      <c r="J862" s="48"/>
      <c r="K862" s="106"/>
    </row>
    <row r="863" customFormat="false" ht="15" hidden="false" customHeight="false" outlineLevel="0" collapsed="false">
      <c r="A863" s="54" t="n">
        <v>862</v>
      </c>
      <c r="B863" s="6" t="s">
        <v>2647</v>
      </c>
      <c r="C863" s="2" t="n">
        <v>101</v>
      </c>
      <c r="D863" s="48" t="n">
        <v>66</v>
      </c>
      <c r="E863" s="106" t="n">
        <f aca="false">PRODUCT(C863/D863)</f>
        <v>1.53030303030303</v>
      </c>
      <c r="F863" s="79"/>
      <c r="G863" s="54"/>
      <c r="H863" s="6"/>
      <c r="J863" s="48"/>
      <c r="K863" s="106"/>
    </row>
    <row r="864" customFormat="false" ht="15" hidden="false" customHeight="false" outlineLevel="0" collapsed="false">
      <c r="A864" s="54" t="n">
        <v>863</v>
      </c>
      <c r="B864" s="6" t="s">
        <v>2863</v>
      </c>
      <c r="C864" s="2" t="n">
        <v>101</v>
      </c>
      <c r="D864" s="48" t="n">
        <v>43</v>
      </c>
      <c r="E864" s="106" t="n">
        <f aca="false">PRODUCT(C864/D864)</f>
        <v>2.34883720930233</v>
      </c>
      <c r="F864" s="79"/>
      <c r="G864" s="54"/>
      <c r="H864" s="6"/>
      <c r="J864" s="48"/>
      <c r="K864" s="106"/>
    </row>
    <row r="865" customFormat="false" ht="15" hidden="false" customHeight="false" outlineLevel="0" collapsed="false">
      <c r="A865" s="54" t="n">
        <v>864</v>
      </c>
      <c r="B865" s="6" t="s">
        <v>2882</v>
      </c>
      <c r="C865" s="2" t="n">
        <v>101</v>
      </c>
      <c r="D865" s="48" t="n">
        <v>48</v>
      </c>
      <c r="E865" s="106" t="n">
        <f aca="false">PRODUCT(C865/D865)</f>
        <v>2.10416666666667</v>
      </c>
      <c r="F865" s="79"/>
      <c r="G865" s="54"/>
      <c r="H865" s="6"/>
      <c r="J865" s="48"/>
      <c r="K865" s="106"/>
    </row>
    <row r="866" customFormat="false" ht="15" hidden="false" customHeight="false" outlineLevel="0" collapsed="false">
      <c r="A866" s="54" t="n">
        <v>865</v>
      </c>
      <c r="B866" s="6" t="s">
        <v>2968</v>
      </c>
      <c r="C866" s="2" t="n">
        <v>101</v>
      </c>
      <c r="D866" s="48" t="n">
        <v>23</v>
      </c>
      <c r="E866" s="106" t="n">
        <f aca="false">PRODUCT(C866/D866)</f>
        <v>4.39130434782609</v>
      </c>
      <c r="F866" s="79"/>
      <c r="G866" s="54"/>
      <c r="H866" s="6"/>
      <c r="J866" s="48"/>
      <c r="K866" s="106"/>
    </row>
    <row r="867" customFormat="false" ht="15" hidden="false" customHeight="false" outlineLevel="0" collapsed="false">
      <c r="A867" s="54" t="n">
        <v>866</v>
      </c>
      <c r="B867" s="6" t="s">
        <v>2421</v>
      </c>
      <c r="C867" s="2" t="n">
        <v>100</v>
      </c>
      <c r="D867" s="48" t="n">
        <v>34</v>
      </c>
      <c r="E867" s="106" t="n">
        <f aca="false">PRODUCT(C867/D867)</f>
        <v>2.94117647058824</v>
      </c>
      <c r="F867" s="79"/>
      <c r="G867" s="54"/>
      <c r="H867" s="6"/>
      <c r="J867" s="48"/>
      <c r="K867" s="106"/>
    </row>
    <row r="868" customFormat="false" ht="15" hidden="false" customHeight="false" outlineLevel="0" collapsed="false">
      <c r="A868" s="54" t="n">
        <v>867</v>
      </c>
      <c r="B868" s="6" t="s">
        <v>2945</v>
      </c>
      <c r="C868" s="2" t="n">
        <v>100</v>
      </c>
      <c r="D868" s="48" t="n">
        <v>34</v>
      </c>
      <c r="E868" s="106" t="n">
        <f aca="false">PRODUCT(C868/D868)</f>
        <v>2.94117647058824</v>
      </c>
      <c r="F868" s="79"/>
      <c r="G868" s="54"/>
      <c r="H868" s="6"/>
      <c r="J868" s="48"/>
      <c r="K868" s="106"/>
    </row>
    <row r="869" customFormat="false" ht="15" hidden="false" customHeight="false" outlineLevel="0" collapsed="false">
      <c r="A869" s="54" t="n">
        <v>868</v>
      </c>
      <c r="B869" s="6" t="s">
        <v>2801</v>
      </c>
      <c r="C869" s="2" t="n">
        <v>99</v>
      </c>
      <c r="D869" s="48" t="n">
        <v>54</v>
      </c>
      <c r="E869" s="106" t="n">
        <f aca="false">PRODUCT(C869/D869)</f>
        <v>1.83333333333333</v>
      </c>
      <c r="F869" s="79"/>
      <c r="G869" s="54"/>
      <c r="H869" s="6"/>
      <c r="J869" s="48"/>
      <c r="K869" s="106"/>
    </row>
    <row r="870" customFormat="false" ht="15" hidden="false" customHeight="false" outlineLevel="0" collapsed="false">
      <c r="A870" s="54" t="n">
        <v>869</v>
      </c>
      <c r="B870" s="6" t="s">
        <v>2813</v>
      </c>
      <c r="C870" s="2" t="n">
        <v>99</v>
      </c>
      <c r="D870" s="48" t="n">
        <v>39</v>
      </c>
      <c r="E870" s="106" t="n">
        <f aca="false">PRODUCT(C870/D870)</f>
        <v>2.53846153846154</v>
      </c>
      <c r="F870" s="79"/>
      <c r="G870" s="54"/>
      <c r="H870" s="6"/>
      <c r="J870" s="48"/>
      <c r="K870" s="106"/>
    </row>
    <row r="871" customFormat="false" ht="15" hidden="false" customHeight="false" outlineLevel="0" collapsed="false">
      <c r="A871" s="54" t="n">
        <v>870</v>
      </c>
      <c r="B871" s="6" t="s">
        <v>2893</v>
      </c>
      <c r="C871" s="2" t="n">
        <v>99</v>
      </c>
      <c r="D871" s="48" t="n">
        <v>39</v>
      </c>
      <c r="E871" s="106" t="n">
        <f aca="false">PRODUCT(C871/D871)</f>
        <v>2.53846153846154</v>
      </c>
      <c r="F871" s="79"/>
      <c r="G871" s="54"/>
      <c r="H871" s="6"/>
      <c r="J871" s="48"/>
      <c r="K871" s="106"/>
    </row>
    <row r="872" customFormat="false" ht="15" hidden="false" customHeight="false" outlineLevel="0" collapsed="false">
      <c r="A872" s="54" t="n">
        <v>871</v>
      </c>
      <c r="B872" s="6" t="s">
        <v>2917</v>
      </c>
      <c r="C872" s="2" t="n">
        <v>99</v>
      </c>
      <c r="D872" s="48" t="n">
        <v>43</v>
      </c>
      <c r="E872" s="106" t="n">
        <f aca="false">PRODUCT(C872/D872)</f>
        <v>2.30232558139535</v>
      </c>
      <c r="F872" s="79"/>
      <c r="G872" s="54"/>
      <c r="H872" s="6"/>
      <c r="J872" s="48"/>
      <c r="K872" s="106"/>
    </row>
    <row r="873" customFormat="false" ht="15" hidden="false" customHeight="false" outlineLevel="0" collapsed="false">
      <c r="A873" s="54" t="n">
        <v>872</v>
      </c>
      <c r="B873" s="6" t="s">
        <v>2573</v>
      </c>
      <c r="C873" s="2" t="n">
        <v>98</v>
      </c>
      <c r="D873" s="48" t="n">
        <v>56</v>
      </c>
      <c r="E873" s="106" t="n">
        <f aca="false">PRODUCT(C873/D873)</f>
        <v>1.75</v>
      </c>
      <c r="F873" s="79"/>
      <c r="G873" s="54"/>
      <c r="H873" s="6"/>
      <c r="J873" s="48"/>
      <c r="K873" s="106"/>
    </row>
    <row r="874" customFormat="false" ht="15" hidden="false" customHeight="false" outlineLevel="0" collapsed="false">
      <c r="A874" s="54" t="n">
        <v>873</v>
      </c>
      <c r="B874" s="6" t="s">
        <v>2626</v>
      </c>
      <c r="C874" s="2" t="n">
        <v>98</v>
      </c>
      <c r="D874" s="48" t="n">
        <v>49</v>
      </c>
      <c r="E874" s="106" t="n">
        <f aca="false">PRODUCT(C874/D874)</f>
        <v>2</v>
      </c>
      <c r="F874" s="79"/>
      <c r="G874" s="54"/>
      <c r="H874" s="6"/>
      <c r="J874" s="48"/>
      <c r="K874" s="106"/>
    </row>
    <row r="875" customFormat="false" ht="15" hidden="false" customHeight="false" outlineLevel="0" collapsed="false">
      <c r="A875" s="54" t="n">
        <v>874</v>
      </c>
      <c r="B875" s="6" t="s">
        <v>2915</v>
      </c>
      <c r="C875" s="2" t="n">
        <v>98</v>
      </c>
      <c r="D875" s="48" t="n">
        <v>46</v>
      </c>
      <c r="E875" s="106" t="n">
        <f aca="false">PRODUCT(C875/D875)</f>
        <v>2.1304347826087</v>
      </c>
      <c r="F875" s="79"/>
      <c r="G875" s="54"/>
      <c r="H875" s="6"/>
      <c r="J875" s="48"/>
      <c r="K875" s="106"/>
    </row>
    <row r="876" customFormat="false" ht="15" hidden="false" customHeight="false" outlineLevel="0" collapsed="false">
      <c r="A876" s="54" t="n">
        <v>875</v>
      </c>
      <c r="B876" s="6" t="s">
        <v>2960</v>
      </c>
      <c r="C876" s="2" t="n">
        <v>98</v>
      </c>
      <c r="D876" s="48" t="n">
        <v>48</v>
      </c>
      <c r="E876" s="106" t="n">
        <f aca="false">PRODUCT(C876/D876)</f>
        <v>2.04166666666667</v>
      </c>
      <c r="F876" s="79"/>
      <c r="G876" s="54"/>
      <c r="H876" s="6"/>
      <c r="J876" s="48"/>
      <c r="K876" s="106"/>
    </row>
    <row r="877" customFormat="false" ht="15" hidden="false" customHeight="false" outlineLevel="0" collapsed="false">
      <c r="A877" s="54" t="n">
        <v>876</v>
      </c>
      <c r="B877" s="6" t="s">
        <v>2465</v>
      </c>
      <c r="C877" s="2" t="n">
        <v>97</v>
      </c>
      <c r="D877" s="48" t="n">
        <v>56</v>
      </c>
      <c r="E877" s="106" t="n">
        <f aca="false">PRODUCT(C877/D877)</f>
        <v>1.73214285714286</v>
      </c>
      <c r="F877" s="79"/>
      <c r="G877" s="54"/>
      <c r="H877" s="6"/>
      <c r="J877" s="48"/>
      <c r="K877" s="106"/>
    </row>
    <row r="878" customFormat="false" ht="15" hidden="false" customHeight="false" outlineLevel="0" collapsed="false">
      <c r="A878" s="54" t="n">
        <v>877</v>
      </c>
      <c r="B878" s="6" t="s">
        <v>2881</v>
      </c>
      <c r="C878" s="2" t="n">
        <v>97</v>
      </c>
      <c r="D878" s="48" t="n">
        <v>33</v>
      </c>
      <c r="E878" s="106" t="n">
        <f aca="false">PRODUCT(C878/D878)</f>
        <v>2.93939393939394</v>
      </c>
      <c r="F878" s="79"/>
      <c r="G878" s="54"/>
      <c r="H878" s="6"/>
      <c r="J878" s="48"/>
      <c r="K878" s="106"/>
    </row>
    <row r="879" customFormat="false" ht="15" hidden="false" customHeight="false" outlineLevel="0" collapsed="false">
      <c r="A879" s="54" t="n">
        <v>878</v>
      </c>
      <c r="B879" s="56" t="s">
        <v>509</v>
      </c>
      <c r="C879" s="2" t="n">
        <v>97</v>
      </c>
      <c r="D879" s="48" t="n">
        <v>48</v>
      </c>
      <c r="E879" s="106" t="n">
        <f aca="false">PRODUCT(C879/D879)</f>
        <v>2.02083333333333</v>
      </c>
      <c r="F879" s="79"/>
      <c r="G879" s="54"/>
      <c r="H879" s="6"/>
      <c r="J879" s="48"/>
      <c r="K879" s="106"/>
    </row>
    <row r="880" customFormat="false" ht="15" hidden="false" customHeight="false" outlineLevel="0" collapsed="false">
      <c r="A880" s="54" t="n">
        <v>879</v>
      </c>
      <c r="B880" s="6" t="s">
        <v>2931</v>
      </c>
      <c r="C880" s="2" t="n">
        <v>97</v>
      </c>
      <c r="D880" s="48" t="n">
        <v>48</v>
      </c>
      <c r="E880" s="106" t="n">
        <f aca="false">PRODUCT(C880/D880)</f>
        <v>2.02083333333333</v>
      </c>
      <c r="F880" s="79"/>
      <c r="G880" s="54"/>
      <c r="H880" s="6"/>
      <c r="J880" s="48"/>
      <c r="K880" s="106"/>
    </row>
    <row r="881" customFormat="false" ht="15" hidden="false" customHeight="false" outlineLevel="0" collapsed="false">
      <c r="A881" s="54" t="n">
        <v>880</v>
      </c>
      <c r="B881" s="6" t="s">
        <v>2859</v>
      </c>
      <c r="C881" s="2" t="n">
        <v>96</v>
      </c>
      <c r="D881" s="48" t="n">
        <v>22</v>
      </c>
      <c r="E881" s="106" t="n">
        <f aca="false">PRODUCT(C881/D881)</f>
        <v>4.36363636363636</v>
      </c>
      <c r="F881" s="79"/>
      <c r="G881" s="54"/>
      <c r="H881" s="6"/>
      <c r="J881" s="48"/>
      <c r="K881" s="106"/>
    </row>
    <row r="882" customFormat="false" ht="15" hidden="false" customHeight="false" outlineLevel="0" collapsed="false">
      <c r="A882" s="54" t="n">
        <v>881</v>
      </c>
      <c r="B882" s="6" t="s">
        <v>2879</v>
      </c>
      <c r="C882" s="2" t="n">
        <v>96</v>
      </c>
      <c r="D882" s="48" t="n">
        <v>33</v>
      </c>
      <c r="E882" s="106" t="n">
        <f aca="false">PRODUCT(C882/D882)</f>
        <v>2.90909090909091</v>
      </c>
      <c r="F882" s="79"/>
      <c r="G882" s="54"/>
      <c r="H882" s="6"/>
      <c r="J882" s="48"/>
      <c r="K882" s="106"/>
    </row>
    <row r="883" customFormat="false" ht="15" hidden="false" customHeight="false" outlineLevel="0" collapsed="false">
      <c r="A883" s="54" t="n">
        <v>882</v>
      </c>
      <c r="B883" s="56" t="s">
        <v>451</v>
      </c>
      <c r="C883" s="2" t="n">
        <v>96</v>
      </c>
      <c r="D883" s="48" t="n">
        <v>48</v>
      </c>
      <c r="E883" s="106" t="n">
        <f aca="false">PRODUCT(C883/D883)</f>
        <v>2</v>
      </c>
      <c r="F883" s="79"/>
      <c r="G883" s="54"/>
      <c r="H883" s="6"/>
      <c r="J883" s="48"/>
      <c r="K883" s="106"/>
    </row>
    <row r="884" customFormat="false" ht="15" hidden="false" customHeight="false" outlineLevel="0" collapsed="false">
      <c r="A884" s="54" t="n">
        <v>883</v>
      </c>
      <c r="B884" s="6" t="s">
        <v>2897</v>
      </c>
      <c r="C884" s="2" t="n">
        <v>96</v>
      </c>
      <c r="D884" s="48" t="n">
        <v>45</v>
      </c>
      <c r="E884" s="106" t="n">
        <f aca="false">PRODUCT(C884/D884)</f>
        <v>2.13333333333333</v>
      </c>
      <c r="F884" s="79"/>
      <c r="G884" s="54"/>
      <c r="H884" s="6"/>
      <c r="J884" s="48"/>
      <c r="K884" s="106"/>
    </row>
    <row r="885" customFormat="false" ht="15" hidden="false" customHeight="false" outlineLevel="0" collapsed="false">
      <c r="A885" s="54" t="n">
        <v>884</v>
      </c>
      <c r="B885" s="6" t="s">
        <v>385</v>
      </c>
      <c r="C885" s="2" t="n">
        <v>95</v>
      </c>
      <c r="D885" s="48" t="n">
        <v>107</v>
      </c>
      <c r="E885" s="106" t="n">
        <f aca="false">PRODUCT(C885/D885)</f>
        <v>0.88785046728972</v>
      </c>
      <c r="F885" s="79"/>
      <c r="G885" s="54"/>
      <c r="H885" s="6"/>
      <c r="J885" s="48"/>
      <c r="K885" s="106"/>
    </row>
    <row r="886" customFormat="false" ht="15" hidden="false" customHeight="false" outlineLevel="0" collapsed="false">
      <c r="A886" s="54" t="n">
        <v>885</v>
      </c>
      <c r="B886" s="6" t="s">
        <v>2014</v>
      </c>
      <c r="C886" s="2" t="n">
        <v>95</v>
      </c>
      <c r="D886" s="48" t="n">
        <v>63</v>
      </c>
      <c r="E886" s="106" t="n">
        <f aca="false">PRODUCT(C886/D886)</f>
        <v>1.50793650793651</v>
      </c>
      <c r="F886" s="79"/>
      <c r="G886" s="54"/>
      <c r="H886" s="6"/>
      <c r="J886" s="48"/>
      <c r="K886" s="106"/>
    </row>
    <row r="887" customFormat="false" ht="15" hidden="false" customHeight="false" outlineLevel="0" collapsed="false">
      <c r="A887" s="54" t="n">
        <v>886</v>
      </c>
      <c r="B887" s="6" t="s">
        <v>2676</v>
      </c>
      <c r="C887" s="2" t="n">
        <v>95</v>
      </c>
      <c r="D887" s="48" t="n">
        <v>29</v>
      </c>
      <c r="E887" s="106" t="n">
        <f aca="false">PRODUCT(C887/D887)</f>
        <v>3.27586206896552</v>
      </c>
      <c r="F887" s="79"/>
      <c r="G887" s="54"/>
      <c r="H887" s="6"/>
      <c r="J887" s="48"/>
      <c r="K887" s="106"/>
    </row>
    <row r="888" customFormat="false" ht="15" hidden="false" customHeight="false" outlineLevel="0" collapsed="false">
      <c r="A888" s="54" t="n">
        <v>887</v>
      </c>
      <c r="B888" s="6" t="s">
        <v>2767</v>
      </c>
      <c r="C888" s="2" t="n">
        <v>95</v>
      </c>
      <c r="D888" s="48" t="n">
        <v>52</v>
      </c>
      <c r="E888" s="106" t="n">
        <f aca="false">PRODUCT(C888/D888)</f>
        <v>1.82692307692308</v>
      </c>
      <c r="F888" s="79"/>
      <c r="G888" s="54"/>
      <c r="H888" s="6"/>
      <c r="J888" s="48"/>
      <c r="K888" s="106"/>
    </row>
    <row r="889" customFormat="false" ht="15" hidden="false" customHeight="false" outlineLevel="0" collapsed="false">
      <c r="A889" s="54" t="n">
        <v>888</v>
      </c>
      <c r="B889" s="6" t="s">
        <v>2891</v>
      </c>
      <c r="C889" s="2" t="n">
        <v>95</v>
      </c>
      <c r="D889" s="48" t="n">
        <v>45</v>
      </c>
      <c r="E889" s="106" t="n">
        <f aca="false">PRODUCT(C889/D889)</f>
        <v>2.11111111111111</v>
      </c>
      <c r="F889" s="79"/>
      <c r="G889" s="54"/>
      <c r="H889" s="6"/>
      <c r="J889" s="48"/>
      <c r="K889" s="106"/>
    </row>
    <row r="890" customFormat="false" ht="15" hidden="false" customHeight="false" outlineLevel="0" collapsed="false">
      <c r="A890" s="54" t="n">
        <v>889</v>
      </c>
      <c r="B890" s="6" t="s">
        <v>2462</v>
      </c>
      <c r="C890" s="2" t="n">
        <v>94</v>
      </c>
      <c r="D890" s="48" t="n">
        <v>62</v>
      </c>
      <c r="E890" s="106" t="n">
        <f aca="false">PRODUCT(C890/D890)</f>
        <v>1.51612903225806</v>
      </c>
      <c r="F890" s="79"/>
      <c r="G890" s="54"/>
      <c r="H890" s="6"/>
      <c r="J890" s="48"/>
      <c r="K890" s="106"/>
    </row>
    <row r="891" customFormat="false" ht="15" hidden="false" customHeight="false" outlineLevel="0" collapsed="false">
      <c r="A891" s="54" t="n">
        <v>890</v>
      </c>
      <c r="B891" s="6" t="s">
        <v>2841</v>
      </c>
      <c r="C891" s="2" t="n">
        <v>94</v>
      </c>
      <c r="D891" s="48" t="n">
        <v>35</v>
      </c>
      <c r="E891" s="106" t="n">
        <f aca="false">PRODUCT(C891/D891)</f>
        <v>2.68571428571429</v>
      </c>
      <c r="F891" s="79"/>
      <c r="G891" s="54"/>
      <c r="H891" s="6"/>
      <c r="J891" s="48"/>
      <c r="K891" s="106"/>
    </row>
    <row r="892" customFormat="false" ht="15" hidden="false" customHeight="false" outlineLevel="0" collapsed="false">
      <c r="A892" s="54" t="n">
        <v>891</v>
      </c>
      <c r="B892" s="6" t="s">
        <v>2904</v>
      </c>
      <c r="C892" s="2" t="n">
        <v>94</v>
      </c>
      <c r="D892" s="48" t="n">
        <v>49</v>
      </c>
      <c r="E892" s="106" t="n">
        <f aca="false">PRODUCT(C892/D892)</f>
        <v>1.91836734693878</v>
      </c>
      <c r="F892" s="79"/>
      <c r="G892" s="54"/>
      <c r="H892" s="6"/>
      <c r="J892" s="48"/>
      <c r="K892" s="106"/>
    </row>
    <row r="893" customFormat="false" ht="15" hidden="false" customHeight="false" outlineLevel="0" collapsed="false">
      <c r="A893" s="54" t="n">
        <v>892</v>
      </c>
      <c r="B893" s="6" t="s">
        <v>2923</v>
      </c>
      <c r="C893" s="2" t="n">
        <v>94</v>
      </c>
      <c r="D893" s="48" t="n">
        <v>35</v>
      </c>
      <c r="E893" s="106" t="n">
        <f aca="false">PRODUCT(C893/D893)</f>
        <v>2.68571428571429</v>
      </c>
      <c r="F893" s="79"/>
      <c r="G893" s="54"/>
      <c r="H893" s="6"/>
      <c r="J893" s="48"/>
      <c r="K893" s="106"/>
    </row>
    <row r="894" customFormat="false" ht="15" hidden="false" customHeight="false" outlineLevel="0" collapsed="false">
      <c r="A894" s="54" t="n">
        <v>893</v>
      </c>
      <c r="B894" s="6" t="s">
        <v>2934</v>
      </c>
      <c r="C894" s="2" t="n">
        <v>93</v>
      </c>
      <c r="D894" s="48" t="n">
        <v>45</v>
      </c>
      <c r="E894" s="106" t="n">
        <f aca="false">PRODUCT(C894/D894)</f>
        <v>2.06666666666667</v>
      </c>
      <c r="F894" s="79"/>
      <c r="G894" s="54"/>
      <c r="H894" s="6"/>
      <c r="J894" s="48"/>
      <c r="K894" s="106"/>
    </row>
    <row r="895" customFormat="false" ht="15" hidden="false" customHeight="false" outlineLevel="0" collapsed="false">
      <c r="A895" s="54" t="n">
        <v>894</v>
      </c>
      <c r="B895" s="6" t="s">
        <v>2484</v>
      </c>
      <c r="C895" s="2" t="n">
        <v>92</v>
      </c>
      <c r="D895" s="48" t="n">
        <v>51</v>
      </c>
      <c r="E895" s="106" t="n">
        <f aca="false">PRODUCT(C895/D895)</f>
        <v>1.80392156862745</v>
      </c>
      <c r="F895" s="79"/>
      <c r="G895" s="54"/>
      <c r="H895" s="6"/>
      <c r="J895" s="48"/>
      <c r="K895" s="106"/>
    </row>
    <row r="896" customFormat="false" ht="15" hidden="false" customHeight="false" outlineLevel="0" collapsed="false">
      <c r="A896" s="54" t="n">
        <v>895</v>
      </c>
      <c r="B896" s="6" t="s">
        <v>2906</v>
      </c>
      <c r="C896" s="2" t="n">
        <v>92</v>
      </c>
      <c r="D896" s="48" t="n">
        <v>59</v>
      </c>
      <c r="E896" s="106" t="n">
        <f aca="false">PRODUCT(C896/D896)</f>
        <v>1.55932203389831</v>
      </c>
      <c r="F896" s="79"/>
      <c r="G896" s="54"/>
      <c r="H896" s="6"/>
      <c r="J896" s="48"/>
      <c r="K896" s="106"/>
    </row>
    <row r="897" customFormat="false" ht="15" hidden="false" customHeight="false" outlineLevel="0" collapsed="false">
      <c r="A897" s="54" t="n">
        <v>896</v>
      </c>
      <c r="B897" s="6" t="s">
        <v>2974</v>
      </c>
      <c r="C897" s="2" t="n">
        <v>92</v>
      </c>
      <c r="D897" s="48" t="n">
        <v>24</v>
      </c>
      <c r="E897" s="106" t="n">
        <f aca="false">PRODUCT(C897/D897)</f>
        <v>3.83333333333333</v>
      </c>
      <c r="F897" s="79"/>
      <c r="G897" s="54"/>
      <c r="H897" s="6"/>
      <c r="J897" s="48"/>
      <c r="K897" s="106"/>
    </row>
    <row r="898" customFormat="false" ht="15" hidden="false" customHeight="false" outlineLevel="0" collapsed="false">
      <c r="A898" s="54" t="n">
        <v>897</v>
      </c>
      <c r="B898" s="6" t="s">
        <v>2679</v>
      </c>
      <c r="C898" s="2" t="n">
        <v>91</v>
      </c>
      <c r="D898" s="48" t="n">
        <v>36</v>
      </c>
      <c r="E898" s="106" t="n">
        <f aca="false">PRODUCT(C898/D898)</f>
        <v>2.52777777777778</v>
      </c>
      <c r="F898" s="79"/>
      <c r="G898" s="54"/>
      <c r="H898" s="6"/>
      <c r="J898" s="48"/>
      <c r="K898" s="106"/>
    </row>
    <row r="899" customFormat="false" ht="15" hidden="false" customHeight="false" outlineLevel="0" collapsed="false">
      <c r="A899" s="54" t="n">
        <v>898</v>
      </c>
      <c r="B899" s="6" t="s">
        <v>2852</v>
      </c>
      <c r="C899" s="2" t="n">
        <v>91</v>
      </c>
      <c r="D899" s="48" t="n">
        <v>34</v>
      </c>
      <c r="E899" s="106" t="n">
        <f aca="false">PRODUCT(C899/D899)</f>
        <v>2.67647058823529</v>
      </c>
      <c r="F899" s="79"/>
      <c r="G899" s="54"/>
      <c r="H899" s="6"/>
      <c r="J899" s="48"/>
      <c r="K899" s="106"/>
    </row>
    <row r="900" customFormat="false" ht="15" hidden="false" customHeight="false" outlineLevel="0" collapsed="false">
      <c r="A900" s="54" t="n">
        <v>899</v>
      </c>
      <c r="B900" s="6" t="s">
        <v>2930</v>
      </c>
      <c r="C900" s="2" t="n">
        <v>91</v>
      </c>
      <c r="D900" s="48" t="n">
        <v>23</v>
      </c>
      <c r="E900" s="106" t="n">
        <f aca="false">PRODUCT(C900/D900)</f>
        <v>3.95652173913043</v>
      </c>
      <c r="F900" s="79"/>
      <c r="G900" s="54"/>
      <c r="H900" s="56"/>
      <c r="J900" s="48"/>
      <c r="K900" s="106"/>
    </row>
    <row r="901" customFormat="false" ht="15" hidden="false" customHeight="false" outlineLevel="0" collapsed="false">
      <c r="A901" s="54" t="n">
        <v>900</v>
      </c>
      <c r="B901" s="6" t="s">
        <v>2984</v>
      </c>
      <c r="C901" s="2" t="n">
        <v>91</v>
      </c>
      <c r="D901" s="48" t="n">
        <v>35</v>
      </c>
      <c r="E901" s="106" t="n">
        <f aca="false">PRODUCT(C901/D901)</f>
        <v>2.6</v>
      </c>
      <c r="F901" s="79"/>
      <c r="G901" s="54"/>
      <c r="H901" s="6"/>
      <c r="J901" s="48"/>
      <c r="K901" s="106"/>
    </row>
    <row r="902" customFormat="false" ht="15" hidden="false" customHeight="false" outlineLevel="0" collapsed="false">
      <c r="A902" s="54" t="n">
        <v>901</v>
      </c>
      <c r="B902" s="6" t="s">
        <v>2798</v>
      </c>
      <c r="C902" s="2" t="n">
        <v>90</v>
      </c>
      <c r="D902" s="48" t="n">
        <v>20</v>
      </c>
      <c r="E902" s="106" t="n">
        <f aca="false">PRODUCT(C902/D902)</f>
        <v>4.5</v>
      </c>
      <c r="F902" s="79"/>
      <c r="G902" s="54"/>
      <c r="H902" s="6"/>
      <c r="J902" s="48"/>
      <c r="K902" s="106"/>
    </row>
    <row r="903" customFormat="false" ht="15" hidden="false" customHeight="false" outlineLevel="0" collapsed="false">
      <c r="A903" s="54" t="n">
        <v>902</v>
      </c>
      <c r="B903" s="6" t="s">
        <v>2865</v>
      </c>
      <c r="C903" s="2" t="n">
        <v>90</v>
      </c>
      <c r="D903" s="48" t="n">
        <v>47</v>
      </c>
      <c r="E903" s="106" t="n">
        <f aca="false">PRODUCT(C903/D903)</f>
        <v>1.91489361702128</v>
      </c>
      <c r="F903" s="79"/>
      <c r="G903" s="54"/>
      <c r="H903" s="6"/>
      <c r="J903" s="48"/>
      <c r="K903" s="106"/>
    </row>
    <row r="904" customFormat="false" ht="15" hidden="false" customHeight="false" outlineLevel="0" collapsed="false">
      <c r="A904" s="54" t="n">
        <v>903</v>
      </c>
      <c r="B904" s="6" t="s">
        <v>2941</v>
      </c>
      <c r="C904" s="2" t="n">
        <v>90</v>
      </c>
      <c r="D904" s="48" t="n">
        <v>35</v>
      </c>
      <c r="E904" s="106" t="n">
        <f aca="false">PRODUCT(C904/D904)</f>
        <v>2.57142857142857</v>
      </c>
      <c r="F904" s="79"/>
      <c r="G904" s="54"/>
      <c r="H904" s="6"/>
      <c r="J904" s="48"/>
      <c r="K904" s="106"/>
    </row>
    <row r="905" customFormat="false" ht="15" hidden="false" customHeight="false" outlineLevel="0" collapsed="false">
      <c r="A905" s="54" t="n">
        <v>904</v>
      </c>
      <c r="B905" s="6" t="s">
        <v>2956</v>
      </c>
      <c r="C905" s="2" t="n">
        <v>90</v>
      </c>
      <c r="D905" s="48" t="n">
        <v>21</v>
      </c>
      <c r="E905" s="106" t="n">
        <f aca="false">PRODUCT(C905/D905)</f>
        <v>4.28571428571429</v>
      </c>
      <c r="F905" s="79"/>
      <c r="G905" s="54"/>
      <c r="H905" s="6"/>
      <c r="J905" s="48"/>
      <c r="K905" s="106"/>
    </row>
    <row r="906" customFormat="false" ht="15" hidden="false" customHeight="false" outlineLevel="0" collapsed="false">
      <c r="A906" s="54" t="n">
        <v>905</v>
      </c>
      <c r="B906" s="6" t="s">
        <v>1721</v>
      </c>
      <c r="C906" s="2" t="n">
        <v>89</v>
      </c>
      <c r="D906" s="48" t="n">
        <v>78</v>
      </c>
      <c r="E906" s="106" t="n">
        <f aca="false">PRODUCT(C906/D906)</f>
        <v>1.14102564102564</v>
      </c>
      <c r="F906" s="79"/>
      <c r="G906" s="54"/>
      <c r="H906" s="6"/>
      <c r="J906" s="48"/>
      <c r="K906" s="106"/>
    </row>
    <row r="907" customFormat="false" ht="15" hidden="false" customHeight="false" outlineLevel="0" collapsed="false">
      <c r="A907" s="54" t="n">
        <v>906</v>
      </c>
      <c r="B907" s="6" t="s">
        <v>320</v>
      </c>
      <c r="C907" s="2" t="n">
        <v>89</v>
      </c>
      <c r="D907" s="48" t="n">
        <v>24</v>
      </c>
      <c r="E907" s="106" t="n">
        <f aca="false">PRODUCT(C907/D907)</f>
        <v>3.70833333333333</v>
      </c>
      <c r="F907" s="79"/>
      <c r="G907" s="54"/>
      <c r="H907" s="6"/>
      <c r="J907" s="48"/>
      <c r="K907" s="106"/>
    </row>
    <row r="908" customFormat="false" ht="15" hidden="false" customHeight="false" outlineLevel="0" collapsed="false">
      <c r="A908" s="54" t="n">
        <v>907</v>
      </c>
      <c r="B908" s="6" t="s">
        <v>584</v>
      </c>
      <c r="C908" s="2" t="n">
        <v>89</v>
      </c>
      <c r="D908" s="48" t="n">
        <v>66</v>
      </c>
      <c r="E908" s="106" t="n">
        <f aca="false">PRODUCT(C908/D908)</f>
        <v>1.34848484848485</v>
      </c>
      <c r="F908" s="79"/>
      <c r="G908" s="54"/>
      <c r="H908" s="56"/>
      <c r="J908" s="48"/>
      <c r="K908" s="106"/>
    </row>
    <row r="909" customFormat="false" ht="15" hidden="false" customHeight="false" outlineLevel="0" collapsed="false">
      <c r="A909" s="54" t="n">
        <v>908</v>
      </c>
      <c r="B909" s="6" t="s">
        <v>2836</v>
      </c>
      <c r="C909" s="2" t="n">
        <v>88</v>
      </c>
      <c r="D909" s="48" t="n">
        <v>31</v>
      </c>
      <c r="E909" s="106" t="n">
        <f aca="false">PRODUCT(C909/D909)</f>
        <v>2.83870967741936</v>
      </c>
      <c r="F909" s="79"/>
      <c r="G909" s="54"/>
      <c r="H909" s="6"/>
      <c r="J909" s="48"/>
      <c r="K909" s="106"/>
    </row>
    <row r="910" customFormat="false" ht="15" hidden="false" customHeight="false" outlineLevel="0" collapsed="false">
      <c r="A910" s="54" t="n">
        <v>909</v>
      </c>
      <c r="B910" s="6" t="s">
        <v>2846</v>
      </c>
      <c r="C910" s="2" t="n">
        <v>88</v>
      </c>
      <c r="D910" s="48" t="n">
        <v>50</v>
      </c>
      <c r="E910" s="106" t="n">
        <f aca="false">PRODUCT(C910/D910)</f>
        <v>1.76</v>
      </c>
      <c r="F910" s="79"/>
      <c r="G910" s="54"/>
      <c r="H910" s="6"/>
      <c r="J910" s="48"/>
      <c r="K910" s="106"/>
    </row>
    <row r="911" customFormat="false" ht="15" hidden="false" customHeight="false" outlineLevel="0" collapsed="false">
      <c r="A911" s="54" t="n">
        <v>910</v>
      </c>
      <c r="B911" s="6" t="s">
        <v>2896</v>
      </c>
      <c r="C911" s="2" t="n">
        <v>88</v>
      </c>
      <c r="D911" s="48" t="n">
        <v>55</v>
      </c>
      <c r="E911" s="106" t="n">
        <f aca="false">PRODUCT(C911/D911)</f>
        <v>1.6</v>
      </c>
      <c r="F911" s="79"/>
      <c r="G911" s="54"/>
      <c r="H911" s="6"/>
      <c r="J911" s="48"/>
      <c r="K911" s="106"/>
    </row>
    <row r="912" customFormat="false" ht="15" hidden="false" customHeight="false" outlineLevel="0" collapsed="false">
      <c r="A912" s="54" t="n">
        <v>911</v>
      </c>
      <c r="B912" s="6" t="s">
        <v>2911</v>
      </c>
      <c r="C912" s="2" t="n">
        <v>87</v>
      </c>
      <c r="D912" s="48" t="n">
        <v>34</v>
      </c>
      <c r="E912" s="106" t="n">
        <f aca="false">PRODUCT(C912/D912)</f>
        <v>2.55882352941176</v>
      </c>
      <c r="F912" s="79"/>
      <c r="G912" s="54"/>
      <c r="H912" s="6"/>
      <c r="J912" s="48"/>
      <c r="K912" s="106"/>
    </row>
    <row r="913" customFormat="false" ht="15" hidden="false" customHeight="false" outlineLevel="0" collapsed="false">
      <c r="A913" s="54" t="n">
        <v>912</v>
      </c>
      <c r="B913" s="6" t="s">
        <v>3051</v>
      </c>
      <c r="C913" s="2" t="n">
        <v>87</v>
      </c>
      <c r="D913" s="48" t="n">
        <v>46</v>
      </c>
      <c r="E913" s="106" t="n">
        <f aca="false">PRODUCT(C913/D913)</f>
        <v>1.89130434782609</v>
      </c>
      <c r="F913" s="79"/>
      <c r="G913" s="54"/>
      <c r="H913" s="56"/>
      <c r="J913" s="48"/>
      <c r="K913" s="106"/>
    </row>
    <row r="914" customFormat="false" ht="15" hidden="false" customHeight="false" outlineLevel="0" collapsed="false">
      <c r="A914" s="54" t="n">
        <v>913</v>
      </c>
      <c r="B914" s="6" t="s">
        <v>2938</v>
      </c>
      <c r="C914" s="2" t="n">
        <v>86</v>
      </c>
      <c r="D914" s="48" t="n">
        <v>40</v>
      </c>
      <c r="E914" s="106" t="n">
        <f aca="false">PRODUCT(C914/D914)</f>
        <v>2.15</v>
      </c>
      <c r="F914" s="79"/>
      <c r="G914" s="54"/>
      <c r="H914" s="6"/>
      <c r="J914" s="48"/>
      <c r="K914" s="106"/>
    </row>
    <row r="915" customFormat="false" ht="15" hidden="false" customHeight="false" outlineLevel="0" collapsed="false">
      <c r="A915" s="54" t="n">
        <v>914</v>
      </c>
      <c r="B915" s="6" t="s">
        <v>2973</v>
      </c>
      <c r="C915" s="2" t="n">
        <v>86</v>
      </c>
      <c r="D915" s="48" t="n">
        <v>40</v>
      </c>
      <c r="E915" s="106" t="n">
        <f aca="false">PRODUCT(C915/D915)</f>
        <v>2.15</v>
      </c>
      <c r="F915" s="79"/>
      <c r="G915" s="54"/>
      <c r="H915" s="6"/>
      <c r="J915" s="48"/>
      <c r="K915" s="106"/>
    </row>
    <row r="916" customFormat="false" ht="15" hidden="false" customHeight="false" outlineLevel="0" collapsed="false">
      <c r="A916" s="54" t="n">
        <v>915</v>
      </c>
      <c r="B916" s="6" t="s">
        <v>2634</v>
      </c>
      <c r="C916" s="2" t="n">
        <v>85</v>
      </c>
      <c r="D916" s="48" t="n">
        <v>43</v>
      </c>
      <c r="E916" s="106" t="n">
        <f aca="false">PRODUCT(C916/D916)</f>
        <v>1.97674418604651</v>
      </c>
      <c r="F916" s="79"/>
      <c r="G916" s="54"/>
      <c r="H916" s="6"/>
      <c r="J916" s="48"/>
      <c r="K916" s="106"/>
    </row>
    <row r="917" customFormat="false" ht="15" hidden="false" customHeight="false" outlineLevel="0" collapsed="false">
      <c r="A917" s="54" t="n">
        <v>916</v>
      </c>
      <c r="B917" s="6" t="s">
        <v>2731</v>
      </c>
      <c r="C917" s="2" t="n">
        <v>85</v>
      </c>
      <c r="D917" s="48" t="n">
        <v>36</v>
      </c>
      <c r="E917" s="106" t="n">
        <f aca="false">PRODUCT(C917/D917)</f>
        <v>2.36111111111111</v>
      </c>
      <c r="F917" s="79"/>
      <c r="G917" s="54"/>
      <c r="H917" s="6"/>
      <c r="J917" s="48"/>
      <c r="K917" s="106"/>
    </row>
    <row r="918" customFormat="false" ht="15" hidden="false" customHeight="false" outlineLevel="0" collapsed="false">
      <c r="A918" s="54" t="n">
        <v>917</v>
      </c>
      <c r="B918" s="6" t="s">
        <v>2804</v>
      </c>
      <c r="C918" s="2" t="n">
        <v>85</v>
      </c>
      <c r="D918" s="48" t="n">
        <v>37</v>
      </c>
      <c r="E918" s="106" t="n">
        <f aca="false">PRODUCT(C918/D918)</f>
        <v>2.2972972972973</v>
      </c>
      <c r="F918" s="79"/>
      <c r="G918" s="54"/>
      <c r="H918" s="6"/>
      <c r="J918" s="48"/>
      <c r="K918" s="106"/>
    </row>
    <row r="919" customFormat="false" ht="15" hidden="false" customHeight="false" outlineLevel="0" collapsed="false">
      <c r="A919" s="54" t="n">
        <v>918</v>
      </c>
      <c r="B919" s="6" t="s">
        <v>2844</v>
      </c>
      <c r="C919" s="2" t="n">
        <v>85</v>
      </c>
      <c r="D919" s="48" t="n">
        <v>41</v>
      </c>
      <c r="E919" s="106" t="n">
        <f aca="false">PRODUCT(C919/D919)</f>
        <v>2.07317073170732</v>
      </c>
      <c r="F919" s="79"/>
      <c r="G919" s="54"/>
      <c r="H919" s="6"/>
      <c r="J919" s="48"/>
      <c r="K919" s="106"/>
    </row>
    <row r="920" customFormat="false" ht="15" hidden="false" customHeight="false" outlineLevel="0" collapsed="false">
      <c r="A920" s="54" t="n">
        <v>919</v>
      </c>
      <c r="B920" s="6" t="s">
        <v>2858</v>
      </c>
      <c r="C920" s="2" t="n">
        <v>85</v>
      </c>
      <c r="D920" s="48" t="n">
        <v>32</v>
      </c>
      <c r="E920" s="106" t="n">
        <f aca="false">PRODUCT(C920/D920)</f>
        <v>2.65625</v>
      </c>
      <c r="F920" s="79"/>
      <c r="G920" s="54"/>
      <c r="H920" s="6"/>
      <c r="J920" s="48"/>
      <c r="K920" s="106"/>
    </row>
    <row r="921" customFormat="false" ht="15" hidden="false" customHeight="false" outlineLevel="0" collapsed="false">
      <c r="A921" s="54" t="n">
        <v>920</v>
      </c>
      <c r="B921" s="6" t="s">
        <v>2922</v>
      </c>
      <c r="C921" s="2" t="n">
        <v>85</v>
      </c>
      <c r="D921" s="48" t="n">
        <v>24</v>
      </c>
      <c r="E921" s="106" t="n">
        <f aca="false">PRODUCT(C921/D921)</f>
        <v>3.54166666666667</v>
      </c>
      <c r="F921" s="79"/>
      <c r="G921" s="54"/>
      <c r="H921" s="6"/>
      <c r="J921" s="48"/>
      <c r="K921" s="106"/>
    </row>
    <row r="922" customFormat="false" ht="15" hidden="false" customHeight="false" outlineLevel="0" collapsed="false">
      <c r="A922" s="54" t="n">
        <v>921</v>
      </c>
      <c r="B922" s="6" t="s">
        <v>2925</v>
      </c>
      <c r="C922" s="2" t="n">
        <v>85</v>
      </c>
      <c r="D922" s="48" t="n">
        <v>22</v>
      </c>
      <c r="E922" s="106" t="n">
        <f aca="false">PRODUCT(C922/D922)</f>
        <v>3.86363636363636</v>
      </c>
      <c r="F922" s="79"/>
      <c r="G922" s="54"/>
      <c r="H922" s="6"/>
      <c r="J922" s="48"/>
      <c r="K922" s="106"/>
    </row>
    <row r="923" customFormat="false" ht="15" hidden="false" customHeight="false" outlineLevel="0" collapsed="false">
      <c r="A923" s="54" t="n">
        <v>922</v>
      </c>
      <c r="B923" s="6" t="s">
        <v>2977</v>
      </c>
      <c r="C923" s="2" t="n">
        <v>85</v>
      </c>
      <c r="D923" s="48" t="n">
        <v>49</v>
      </c>
      <c r="E923" s="106" t="n">
        <f aca="false">PRODUCT(C923/D923)</f>
        <v>1.73469387755102</v>
      </c>
      <c r="F923" s="79"/>
      <c r="G923" s="54"/>
      <c r="H923" s="6"/>
      <c r="J923" s="48"/>
      <c r="K923" s="106"/>
    </row>
    <row r="924" customFormat="false" ht="15" hidden="false" customHeight="false" outlineLevel="0" collapsed="false">
      <c r="A924" s="54" t="n">
        <v>923</v>
      </c>
      <c r="B924" s="6" t="s">
        <v>1267</v>
      </c>
      <c r="C924" s="2" t="n">
        <v>84</v>
      </c>
      <c r="D924" s="48" t="n">
        <v>97</v>
      </c>
      <c r="E924" s="106" t="n">
        <f aca="false">PRODUCT(C924/D924)</f>
        <v>0.865979381443299</v>
      </c>
      <c r="F924" s="79"/>
      <c r="G924" s="54"/>
      <c r="H924" s="6"/>
      <c r="J924" s="48"/>
      <c r="K924" s="106"/>
    </row>
    <row r="925" customFormat="false" ht="15" hidden="false" customHeight="false" outlineLevel="0" collapsed="false">
      <c r="A925" s="54" t="n">
        <v>924</v>
      </c>
      <c r="B925" s="6" t="s">
        <v>2851</v>
      </c>
      <c r="C925" s="2" t="n">
        <v>84</v>
      </c>
      <c r="D925" s="48" t="n">
        <v>77</v>
      </c>
      <c r="E925" s="106" t="n">
        <f aca="false">PRODUCT(C925/D925)</f>
        <v>1.09090909090909</v>
      </c>
      <c r="F925" s="79"/>
      <c r="G925" s="54"/>
      <c r="H925" s="6"/>
      <c r="J925" s="48"/>
      <c r="K925" s="106"/>
    </row>
    <row r="926" customFormat="false" ht="15" hidden="false" customHeight="false" outlineLevel="0" collapsed="false">
      <c r="A926" s="54" t="n">
        <v>925</v>
      </c>
      <c r="B926" s="56" t="s">
        <v>2894</v>
      </c>
      <c r="C926" s="2" t="n">
        <v>84</v>
      </c>
      <c r="D926" s="48" t="n">
        <v>23</v>
      </c>
      <c r="E926" s="106" t="n">
        <f aca="false">PRODUCT(C926/D926)</f>
        <v>3.65217391304348</v>
      </c>
      <c r="F926" s="79"/>
      <c r="G926" s="54"/>
      <c r="H926" s="6"/>
      <c r="J926" s="48"/>
      <c r="K926" s="106"/>
    </row>
    <row r="927" customFormat="false" ht="15" hidden="false" customHeight="false" outlineLevel="0" collapsed="false">
      <c r="A927" s="54" t="n">
        <v>926</v>
      </c>
      <c r="B927" s="6" t="s">
        <v>2949</v>
      </c>
      <c r="C927" s="2" t="n">
        <v>84</v>
      </c>
      <c r="D927" s="48" t="n">
        <v>37</v>
      </c>
      <c r="E927" s="106" t="n">
        <f aca="false">PRODUCT(C927/D927)</f>
        <v>2.27027027027027</v>
      </c>
      <c r="F927" s="79"/>
      <c r="G927" s="54"/>
      <c r="H927" s="6"/>
      <c r="J927" s="48"/>
      <c r="K927" s="106"/>
    </row>
    <row r="928" customFormat="false" ht="15" hidden="false" customHeight="false" outlineLevel="0" collapsed="false">
      <c r="A928" s="54" t="n">
        <v>927</v>
      </c>
      <c r="B928" s="6" t="s">
        <v>2997</v>
      </c>
      <c r="C928" s="2" t="n">
        <v>84</v>
      </c>
      <c r="D928" s="48" t="n">
        <v>31</v>
      </c>
      <c r="E928" s="106" t="n">
        <f aca="false">PRODUCT(C928/D928)</f>
        <v>2.70967741935484</v>
      </c>
      <c r="F928" s="79"/>
      <c r="G928" s="54"/>
      <c r="H928" s="56"/>
      <c r="J928" s="48"/>
      <c r="K928" s="106"/>
    </row>
    <row r="929" customFormat="false" ht="15" hidden="false" customHeight="false" outlineLevel="0" collapsed="false">
      <c r="A929" s="54" t="n">
        <v>928</v>
      </c>
      <c r="B929" s="6" t="s">
        <v>1044</v>
      </c>
      <c r="C929" s="2" t="n">
        <v>83</v>
      </c>
      <c r="D929" s="48" t="n">
        <v>124</v>
      </c>
      <c r="E929" s="106" t="n">
        <f aca="false">PRODUCT(C929/D929)</f>
        <v>0.669354838709677</v>
      </c>
      <c r="F929" s="79"/>
      <c r="G929" s="54"/>
      <c r="H929" s="6"/>
      <c r="J929" s="48"/>
      <c r="K929" s="106"/>
    </row>
    <row r="930" customFormat="false" ht="15" hidden="false" customHeight="false" outlineLevel="0" collapsed="false">
      <c r="A930" s="54" t="n">
        <v>929</v>
      </c>
      <c r="B930" s="6" t="s">
        <v>2619</v>
      </c>
      <c r="C930" s="2" t="n">
        <v>83</v>
      </c>
      <c r="D930" s="48" t="n">
        <v>46</v>
      </c>
      <c r="E930" s="106" t="n">
        <f aca="false">PRODUCT(C930/D930)</f>
        <v>1.80434782608696</v>
      </c>
      <c r="F930" s="79"/>
      <c r="G930" s="54"/>
      <c r="H930" s="6"/>
      <c r="J930" s="48"/>
      <c r="K930" s="106"/>
    </row>
    <row r="931" customFormat="false" ht="15" hidden="false" customHeight="false" outlineLevel="0" collapsed="false">
      <c r="A931" s="54" t="n">
        <v>930</v>
      </c>
      <c r="B931" s="6" t="s">
        <v>2961</v>
      </c>
      <c r="C931" s="2" t="n">
        <v>83</v>
      </c>
      <c r="D931" s="48" t="n">
        <v>34</v>
      </c>
      <c r="E931" s="106" t="n">
        <f aca="false">PRODUCT(C931/D931)</f>
        <v>2.44117647058824</v>
      </c>
      <c r="F931" s="79"/>
      <c r="G931" s="54"/>
      <c r="H931" s="6"/>
      <c r="J931" s="48"/>
      <c r="K931" s="106"/>
    </row>
    <row r="932" customFormat="false" ht="15" hidden="false" customHeight="false" outlineLevel="0" collapsed="false">
      <c r="A932" s="54" t="n">
        <v>931</v>
      </c>
      <c r="B932" s="6" t="s">
        <v>2996</v>
      </c>
      <c r="C932" s="2" t="n">
        <v>83</v>
      </c>
      <c r="D932" s="48" t="n">
        <v>22</v>
      </c>
      <c r="E932" s="106" t="n">
        <f aca="false">PRODUCT(C932/D932)</f>
        <v>3.77272727272727</v>
      </c>
      <c r="F932" s="79"/>
      <c r="G932" s="54"/>
      <c r="H932" s="6"/>
      <c r="J932" s="48"/>
      <c r="K932" s="106"/>
    </row>
    <row r="933" customFormat="false" ht="15" hidden="false" customHeight="false" outlineLevel="0" collapsed="false">
      <c r="A933" s="54" t="n">
        <v>932</v>
      </c>
      <c r="B933" s="6" t="s">
        <v>2570</v>
      </c>
      <c r="C933" s="2" t="n">
        <v>82</v>
      </c>
      <c r="D933" s="48" t="n">
        <v>31</v>
      </c>
      <c r="E933" s="106" t="n">
        <f aca="false">PRODUCT(C933/D933)</f>
        <v>2.64516129032258</v>
      </c>
      <c r="F933" s="79"/>
      <c r="G933" s="54"/>
      <c r="H933" s="6"/>
      <c r="J933" s="48"/>
      <c r="K933" s="106"/>
    </row>
    <row r="934" customFormat="false" ht="15" hidden="false" customHeight="false" outlineLevel="0" collapsed="false">
      <c r="A934" s="54" t="n">
        <v>933</v>
      </c>
      <c r="B934" s="6" t="s">
        <v>2265</v>
      </c>
      <c r="C934" s="2" t="n">
        <v>82</v>
      </c>
      <c r="D934" s="48" t="n">
        <v>53</v>
      </c>
      <c r="E934" s="106" t="n">
        <f aca="false">PRODUCT(C934/D934)</f>
        <v>1.54716981132075</v>
      </c>
      <c r="F934" s="79"/>
      <c r="G934" s="54"/>
      <c r="H934" s="6"/>
      <c r="J934" s="48"/>
      <c r="K934" s="106"/>
    </row>
    <row r="935" customFormat="false" ht="15" hidden="false" customHeight="false" outlineLevel="0" collapsed="false">
      <c r="A935" s="54" t="n">
        <v>934</v>
      </c>
      <c r="B935" s="6" t="s">
        <v>2610</v>
      </c>
      <c r="C935" s="2" t="n">
        <v>81</v>
      </c>
      <c r="D935" s="48" t="n">
        <v>54</v>
      </c>
      <c r="E935" s="106" t="n">
        <f aca="false">PRODUCT(C935/D935)</f>
        <v>1.5</v>
      </c>
      <c r="F935" s="79"/>
      <c r="G935" s="54"/>
      <c r="H935" s="6"/>
      <c r="J935" s="48"/>
      <c r="K935" s="106"/>
    </row>
    <row r="936" customFormat="false" ht="15" hidden="false" customHeight="false" outlineLevel="0" collapsed="false">
      <c r="A936" s="54" t="n">
        <v>935</v>
      </c>
      <c r="B936" s="6" t="s">
        <v>2776</v>
      </c>
      <c r="C936" s="2" t="n">
        <v>81</v>
      </c>
      <c r="D936" s="48" t="n">
        <v>41</v>
      </c>
      <c r="E936" s="106" t="n">
        <f aca="false">PRODUCT(C936/D936)</f>
        <v>1.97560975609756</v>
      </c>
      <c r="F936" s="79"/>
      <c r="G936" s="54"/>
      <c r="H936" s="6"/>
      <c r="J936" s="48"/>
      <c r="K936" s="106"/>
    </row>
    <row r="937" customFormat="false" ht="15" hidden="false" customHeight="false" outlineLevel="0" collapsed="false">
      <c r="A937" s="54" t="n">
        <v>936</v>
      </c>
      <c r="B937" s="6" t="s">
        <v>2679</v>
      </c>
      <c r="C937" s="2" t="n">
        <v>81</v>
      </c>
      <c r="D937" s="48" t="n">
        <v>40</v>
      </c>
      <c r="E937" s="106" t="n">
        <f aca="false">PRODUCT(C937/D937)</f>
        <v>2.025</v>
      </c>
      <c r="F937" s="79"/>
      <c r="G937" s="54"/>
      <c r="H937" s="6"/>
      <c r="J937" s="48"/>
      <c r="K937" s="106"/>
    </row>
    <row r="938" customFormat="false" ht="15" hidden="false" customHeight="false" outlineLevel="0" collapsed="false">
      <c r="A938" s="54" t="n">
        <v>937</v>
      </c>
      <c r="B938" s="6" t="s">
        <v>2952</v>
      </c>
      <c r="C938" s="2" t="n">
        <v>81</v>
      </c>
      <c r="D938" s="48" t="n">
        <v>31</v>
      </c>
      <c r="E938" s="106" t="n">
        <f aca="false">PRODUCT(C938/D938)</f>
        <v>2.61290322580645</v>
      </c>
      <c r="F938" s="79"/>
      <c r="G938" s="54"/>
      <c r="H938" s="6"/>
      <c r="J938" s="48"/>
      <c r="K938" s="106"/>
    </row>
    <row r="939" customFormat="false" ht="15" hidden="false" customHeight="false" outlineLevel="0" collapsed="false">
      <c r="A939" s="54" t="n">
        <v>938</v>
      </c>
      <c r="B939" s="6" t="s">
        <v>2955</v>
      </c>
      <c r="C939" s="2" t="n">
        <v>81</v>
      </c>
      <c r="D939" s="48" t="n">
        <v>38</v>
      </c>
      <c r="E939" s="106" t="n">
        <f aca="false">PRODUCT(C939/D939)</f>
        <v>2.13157894736842</v>
      </c>
      <c r="F939" s="79"/>
      <c r="G939" s="54"/>
      <c r="H939" s="6"/>
      <c r="J939" s="48"/>
      <c r="K939" s="106"/>
    </row>
    <row r="940" customFormat="false" ht="15" hidden="false" customHeight="false" outlineLevel="0" collapsed="false">
      <c r="A940" s="54" t="n">
        <v>939</v>
      </c>
      <c r="B940" s="6" t="s">
        <v>2982</v>
      </c>
      <c r="C940" s="2" t="n">
        <v>81</v>
      </c>
      <c r="D940" s="48" t="n">
        <v>34</v>
      </c>
      <c r="E940" s="106" t="n">
        <f aca="false">PRODUCT(C940/D940)</f>
        <v>2.38235294117647</v>
      </c>
      <c r="F940" s="79"/>
      <c r="G940" s="54"/>
      <c r="H940" s="6"/>
      <c r="J940" s="48"/>
      <c r="K940" s="106"/>
    </row>
    <row r="941" customFormat="false" ht="15" hidden="false" customHeight="false" outlineLevel="0" collapsed="false">
      <c r="A941" s="54" t="n">
        <v>940</v>
      </c>
      <c r="B941" s="6" t="s">
        <v>2929</v>
      </c>
      <c r="C941" s="2" t="n">
        <v>80</v>
      </c>
      <c r="D941" s="48" t="n">
        <v>52</v>
      </c>
      <c r="E941" s="106" t="n">
        <f aca="false">PRODUCT(C941/D941)</f>
        <v>1.53846153846154</v>
      </c>
      <c r="F941" s="79"/>
      <c r="G941" s="54"/>
      <c r="H941" s="56"/>
      <c r="J941" s="48"/>
      <c r="K941" s="106"/>
    </row>
    <row r="942" customFormat="false" ht="15" hidden="false" customHeight="false" outlineLevel="0" collapsed="false">
      <c r="A942" s="54" t="n">
        <v>941</v>
      </c>
      <c r="B942" s="6" t="s">
        <v>2972</v>
      </c>
      <c r="C942" s="2" t="n">
        <v>80</v>
      </c>
      <c r="D942" s="48" t="n">
        <v>40</v>
      </c>
      <c r="E942" s="106" t="n">
        <f aca="false">PRODUCT(C942/D942)</f>
        <v>2</v>
      </c>
      <c r="F942" s="79"/>
      <c r="G942" s="54"/>
      <c r="H942" s="6"/>
      <c r="J942" s="48"/>
      <c r="K942" s="106"/>
    </row>
    <row r="943" customFormat="false" ht="15" hidden="false" customHeight="false" outlineLevel="0" collapsed="false">
      <c r="A943" s="54" t="n">
        <v>942</v>
      </c>
      <c r="B943" s="6" t="s">
        <v>2890</v>
      </c>
      <c r="C943" s="2" t="n">
        <v>79</v>
      </c>
      <c r="D943" s="48" t="n">
        <v>41</v>
      </c>
      <c r="E943" s="106" t="n">
        <f aca="false">PRODUCT(C943/D943)</f>
        <v>1.92682926829268</v>
      </c>
      <c r="F943" s="79"/>
      <c r="G943" s="54"/>
      <c r="H943" s="56"/>
      <c r="J943" s="48"/>
      <c r="K943" s="106"/>
    </row>
    <row r="944" customFormat="false" ht="15" hidden="false" customHeight="false" outlineLevel="0" collapsed="false">
      <c r="A944" s="54" t="n">
        <v>943</v>
      </c>
      <c r="B944" s="6" t="s">
        <v>2947</v>
      </c>
      <c r="C944" s="2" t="n">
        <v>79</v>
      </c>
      <c r="D944" s="48" t="n">
        <v>39</v>
      </c>
      <c r="E944" s="106" t="n">
        <f aca="false">PRODUCT(C944/D944)</f>
        <v>2.02564102564103</v>
      </c>
      <c r="F944" s="79"/>
      <c r="G944" s="54"/>
      <c r="H944" s="56"/>
      <c r="J944" s="48"/>
      <c r="K944" s="106"/>
    </row>
    <row r="945" customFormat="false" ht="15" hidden="false" customHeight="false" outlineLevel="0" collapsed="false">
      <c r="A945" s="54" t="n">
        <v>944</v>
      </c>
      <c r="B945" s="56" t="s">
        <v>289</v>
      </c>
      <c r="C945" s="2" t="n">
        <v>79</v>
      </c>
      <c r="D945" s="48" t="n">
        <v>32</v>
      </c>
      <c r="E945" s="106" t="n">
        <f aca="false">PRODUCT(C945/D945)</f>
        <v>2.46875</v>
      </c>
      <c r="F945" s="79"/>
      <c r="G945" s="54"/>
      <c r="H945" s="6"/>
      <c r="J945" s="48"/>
      <c r="K945" s="106"/>
    </row>
    <row r="946" customFormat="false" ht="15" hidden="false" customHeight="false" outlineLevel="0" collapsed="false">
      <c r="A946" s="54" t="n">
        <v>945</v>
      </c>
      <c r="B946" s="6" t="s">
        <v>3012</v>
      </c>
      <c r="C946" s="2" t="n">
        <v>79</v>
      </c>
      <c r="D946" s="48" t="n">
        <v>34</v>
      </c>
      <c r="E946" s="106" t="n">
        <f aca="false">PRODUCT(C946/D946)</f>
        <v>2.32352941176471</v>
      </c>
      <c r="F946" s="79"/>
      <c r="G946" s="54"/>
      <c r="H946" s="56"/>
      <c r="J946" s="48"/>
      <c r="K946" s="106"/>
    </row>
    <row r="947" customFormat="false" ht="15" hidden="false" customHeight="false" outlineLevel="0" collapsed="false">
      <c r="A947" s="54" t="n">
        <v>946</v>
      </c>
      <c r="B947" s="6" t="s">
        <v>3039</v>
      </c>
      <c r="C947" s="2" t="n">
        <v>79</v>
      </c>
      <c r="D947" s="48" t="n">
        <v>38</v>
      </c>
      <c r="E947" s="106" t="n">
        <f aca="false">PRODUCT(C947/D947)</f>
        <v>2.07894736842105</v>
      </c>
      <c r="F947" s="79"/>
      <c r="G947" s="54"/>
      <c r="H947" s="6"/>
      <c r="J947" s="48"/>
      <c r="K947" s="106"/>
    </row>
    <row r="948" customFormat="false" ht="15" hidden="false" customHeight="false" outlineLevel="0" collapsed="false">
      <c r="A948" s="54" t="n">
        <v>947</v>
      </c>
      <c r="B948" s="6" t="s">
        <v>2486</v>
      </c>
      <c r="C948" s="2" t="n">
        <v>78</v>
      </c>
      <c r="D948" s="48" t="n">
        <v>37</v>
      </c>
      <c r="E948" s="106" t="n">
        <f aca="false">PRODUCT(C948/D948)</f>
        <v>2.10810810810811</v>
      </c>
      <c r="F948" s="79"/>
      <c r="G948" s="54"/>
      <c r="H948" s="6"/>
      <c r="J948" s="48"/>
      <c r="K948" s="106"/>
    </row>
    <row r="949" customFormat="false" ht="15" hidden="false" customHeight="false" outlineLevel="0" collapsed="false">
      <c r="A949" s="54" t="n">
        <v>948</v>
      </c>
      <c r="B949" s="6" t="s">
        <v>2964</v>
      </c>
      <c r="C949" s="2" t="n">
        <v>78</v>
      </c>
      <c r="D949" s="48" t="n">
        <v>24</v>
      </c>
      <c r="E949" s="106" t="n">
        <f aca="false">PRODUCT(C949/D949)</f>
        <v>3.25</v>
      </c>
      <c r="F949" s="79"/>
      <c r="G949" s="54"/>
      <c r="H949" s="6"/>
      <c r="J949" s="48"/>
      <c r="K949" s="106"/>
    </row>
    <row r="950" customFormat="false" ht="15" hidden="false" customHeight="false" outlineLevel="0" collapsed="false">
      <c r="A950" s="54" t="n">
        <v>949</v>
      </c>
      <c r="B950" s="6" t="s">
        <v>3005</v>
      </c>
      <c r="C950" s="2" t="n">
        <v>78</v>
      </c>
      <c r="D950" s="48" t="n">
        <v>37</v>
      </c>
      <c r="E950" s="106" t="n">
        <f aca="false">PRODUCT(C950/D950)</f>
        <v>2.10810810810811</v>
      </c>
      <c r="F950" s="79"/>
      <c r="G950" s="54"/>
      <c r="H950" s="56"/>
      <c r="J950" s="48"/>
      <c r="K950" s="106"/>
    </row>
    <row r="951" customFormat="false" ht="15" hidden="false" customHeight="false" outlineLevel="0" collapsed="false">
      <c r="A951" s="54" t="n">
        <v>950</v>
      </c>
      <c r="B951" s="6" t="s">
        <v>3017</v>
      </c>
      <c r="C951" s="2" t="n">
        <v>78</v>
      </c>
      <c r="D951" s="48" t="n">
        <v>22</v>
      </c>
      <c r="E951" s="106" t="n">
        <f aca="false">PRODUCT(C951/D951)</f>
        <v>3.54545454545455</v>
      </c>
      <c r="F951" s="79"/>
      <c r="G951" s="54"/>
      <c r="H951" s="56"/>
      <c r="J951" s="48"/>
      <c r="K951" s="106"/>
    </row>
    <row r="952" customFormat="false" ht="15" hidden="false" customHeight="false" outlineLevel="0" collapsed="false">
      <c r="A952" s="54" t="n">
        <v>951</v>
      </c>
      <c r="B952" s="6" t="s">
        <v>3045</v>
      </c>
      <c r="C952" s="2" t="n">
        <v>78</v>
      </c>
      <c r="D952" s="48" t="n">
        <v>36</v>
      </c>
      <c r="E952" s="106" t="n">
        <f aca="false">PRODUCT(C952/D952)</f>
        <v>2.16666666666667</v>
      </c>
      <c r="F952" s="79"/>
      <c r="G952" s="54"/>
      <c r="H952" s="6"/>
      <c r="J952" s="48"/>
      <c r="K952" s="106"/>
    </row>
    <row r="953" customFormat="false" ht="15" hidden="false" customHeight="false" outlineLevel="0" collapsed="false">
      <c r="A953" s="54" t="n">
        <v>952</v>
      </c>
      <c r="B953" s="6" t="s">
        <v>3049</v>
      </c>
      <c r="C953" s="2" t="n">
        <v>78</v>
      </c>
      <c r="D953" s="48" t="n">
        <v>35</v>
      </c>
      <c r="E953" s="106" t="n">
        <f aca="false">PRODUCT(C953/D953)</f>
        <v>2.22857142857143</v>
      </c>
      <c r="F953" s="79"/>
      <c r="G953" s="54"/>
      <c r="H953" s="6"/>
      <c r="J953" s="48"/>
      <c r="K953" s="106"/>
    </row>
    <row r="954" customFormat="false" ht="15" hidden="false" customHeight="false" outlineLevel="0" collapsed="false">
      <c r="A954" s="54" t="n">
        <v>953</v>
      </c>
      <c r="B954" s="6" t="s">
        <v>3114</v>
      </c>
      <c r="C954" s="2" t="n">
        <v>78</v>
      </c>
      <c r="D954" s="48" t="n">
        <v>24</v>
      </c>
      <c r="E954" s="106" t="n">
        <f aca="false">PRODUCT(C954/D954)</f>
        <v>3.25</v>
      </c>
      <c r="F954" s="79"/>
      <c r="G954" s="54"/>
      <c r="H954" s="6"/>
      <c r="J954" s="48"/>
      <c r="K954" s="106"/>
    </row>
    <row r="955" customFormat="false" ht="15" hidden="false" customHeight="false" outlineLevel="0" collapsed="false">
      <c r="A955" s="54" t="n">
        <v>954</v>
      </c>
      <c r="B955" s="6" t="s">
        <v>1550</v>
      </c>
      <c r="C955" s="2" t="n">
        <v>77</v>
      </c>
      <c r="D955" s="48" t="n">
        <v>68</v>
      </c>
      <c r="E955" s="106" t="n">
        <f aca="false">PRODUCT(C955/D955)</f>
        <v>1.13235294117647</v>
      </c>
      <c r="F955" s="79"/>
      <c r="G955" s="54"/>
      <c r="H955" s="6"/>
      <c r="J955" s="48"/>
      <c r="K955" s="106"/>
    </row>
    <row r="956" customFormat="false" ht="15" hidden="false" customHeight="false" outlineLevel="0" collapsed="false">
      <c r="A956" s="54" t="n">
        <v>955</v>
      </c>
      <c r="B956" s="6" t="s">
        <v>2810</v>
      </c>
      <c r="C956" s="2" t="n">
        <v>77</v>
      </c>
      <c r="D956" s="48" t="n">
        <v>41</v>
      </c>
      <c r="E956" s="106" t="n">
        <f aca="false">PRODUCT(C956/D956)</f>
        <v>1.8780487804878</v>
      </c>
      <c r="F956" s="79"/>
      <c r="G956" s="54"/>
      <c r="H956" s="6"/>
      <c r="J956" s="48"/>
      <c r="K956" s="106"/>
    </row>
    <row r="957" customFormat="false" ht="15" hidden="false" customHeight="false" outlineLevel="0" collapsed="false">
      <c r="A957" s="54" t="n">
        <v>956</v>
      </c>
      <c r="B957" s="6" t="s">
        <v>2835</v>
      </c>
      <c r="C957" s="2" t="n">
        <v>77</v>
      </c>
      <c r="D957" s="48" t="n">
        <v>35</v>
      </c>
      <c r="E957" s="106" t="n">
        <f aca="false">PRODUCT(C957/D957)</f>
        <v>2.2</v>
      </c>
      <c r="F957" s="79"/>
      <c r="G957" s="54"/>
      <c r="H957" s="56"/>
      <c r="J957" s="48"/>
      <c r="K957" s="106"/>
    </row>
    <row r="958" customFormat="false" ht="15" hidden="false" customHeight="false" outlineLevel="0" collapsed="false">
      <c r="A958" s="54" t="n">
        <v>957</v>
      </c>
      <c r="B958" s="6" t="s">
        <v>2909</v>
      </c>
      <c r="C958" s="2" t="n">
        <v>77</v>
      </c>
      <c r="D958" s="48" t="n">
        <v>31</v>
      </c>
      <c r="E958" s="106" t="n">
        <f aca="false">PRODUCT(C958/D958)</f>
        <v>2.48387096774194</v>
      </c>
      <c r="F958" s="79"/>
      <c r="G958" s="54"/>
      <c r="H958" s="6"/>
      <c r="J958" s="48"/>
      <c r="K958" s="106"/>
    </row>
    <row r="959" customFormat="false" ht="15" hidden="false" customHeight="false" outlineLevel="0" collapsed="false">
      <c r="A959" s="54" t="n">
        <v>958</v>
      </c>
      <c r="B959" s="6" t="s">
        <v>3016</v>
      </c>
      <c r="C959" s="2" t="n">
        <v>77</v>
      </c>
      <c r="D959" s="48" t="n">
        <v>34</v>
      </c>
      <c r="E959" s="106" t="n">
        <f aca="false">PRODUCT(C959/D959)</f>
        <v>2.26470588235294</v>
      </c>
      <c r="F959" s="79"/>
      <c r="G959" s="54"/>
      <c r="H959" s="56"/>
      <c r="J959" s="48"/>
      <c r="K959" s="106"/>
    </row>
    <row r="960" customFormat="false" ht="15" hidden="false" customHeight="false" outlineLevel="0" collapsed="false">
      <c r="A960" s="54" t="n">
        <v>959</v>
      </c>
      <c r="B960" s="6" t="s">
        <v>3092</v>
      </c>
      <c r="C960" s="2" t="n">
        <v>77</v>
      </c>
      <c r="D960" s="48" t="n">
        <v>18</v>
      </c>
      <c r="E960" s="106" t="n">
        <f aca="false">PRODUCT(C960/D960)</f>
        <v>4.27777777777778</v>
      </c>
      <c r="F960" s="79"/>
      <c r="G960" s="54"/>
      <c r="H960" s="6"/>
      <c r="J960" s="48"/>
      <c r="K960" s="106"/>
    </row>
    <row r="961" customFormat="false" ht="15" hidden="false" customHeight="false" outlineLevel="0" collapsed="false">
      <c r="A961" s="54" t="n">
        <v>960</v>
      </c>
      <c r="B961" s="6" t="s">
        <v>361</v>
      </c>
      <c r="C961" s="2" t="n">
        <v>76</v>
      </c>
      <c r="D961" s="48" t="n">
        <v>122</v>
      </c>
      <c r="E961" s="106" t="n">
        <f aca="false">PRODUCT(C961/D961)</f>
        <v>0.622950819672131</v>
      </c>
      <c r="F961" s="79"/>
      <c r="G961" s="54"/>
      <c r="H961" s="6"/>
      <c r="J961" s="48"/>
      <c r="K961" s="106"/>
    </row>
    <row r="962" customFormat="false" ht="15" hidden="false" customHeight="false" outlineLevel="0" collapsed="false">
      <c r="A962" s="54" t="n">
        <v>961</v>
      </c>
      <c r="B962" s="6" t="s">
        <v>2849</v>
      </c>
      <c r="C962" s="2" t="n">
        <v>76</v>
      </c>
      <c r="D962" s="48" t="n">
        <v>38</v>
      </c>
      <c r="E962" s="106" t="n">
        <f aca="false">PRODUCT(C962/D962)</f>
        <v>2</v>
      </c>
      <c r="F962" s="79"/>
      <c r="G962" s="54"/>
      <c r="H962" s="6"/>
      <c r="J962" s="48"/>
      <c r="K962" s="106"/>
    </row>
    <row r="963" customFormat="false" ht="15" hidden="false" customHeight="false" outlineLevel="0" collapsed="false">
      <c r="A963" s="54" t="n">
        <v>962</v>
      </c>
      <c r="B963" s="6" t="s">
        <v>2902</v>
      </c>
      <c r="C963" s="2" t="n">
        <v>76</v>
      </c>
      <c r="D963" s="48" t="n">
        <v>39</v>
      </c>
      <c r="E963" s="106" t="n">
        <f aca="false">PRODUCT(C963/D963)</f>
        <v>1.94871794871795</v>
      </c>
      <c r="F963" s="79"/>
      <c r="G963" s="54"/>
      <c r="H963" s="6"/>
      <c r="J963" s="48"/>
      <c r="K963" s="106"/>
    </row>
    <row r="964" customFormat="false" ht="15" hidden="false" customHeight="false" outlineLevel="0" collapsed="false">
      <c r="A964" s="54" t="n">
        <v>963</v>
      </c>
      <c r="B964" s="6" t="s">
        <v>3096</v>
      </c>
      <c r="C964" s="2" t="n">
        <v>76</v>
      </c>
      <c r="D964" s="48" t="n">
        <v>44</v>
      </c>
      <c r="E964" s="106" t="n">
        <f aca="false">PRODUCT(C964/D964)</f>
        <v>1.72727272727273</v>
      </c>
      <c r="F964" s="79"/>
      <c r="G964" s="54"/>
      <c r="H964" s="6"/>
      <c r="J964" s="48"/>
      <c r="K964" s="106"/>
    </row>
    <row r="965" customFormat="false" ht="15" hidden="false" customHeight="false" outlineLevel="0" collapsed="false">
      <c r="A965" s="54" t="n">
        <v>964</v>
      </c>
      <c r="B965" s="6" t="s">
        <v>3097</v>
      </c>
      <c r="C965" s="2" t="n">
        <v>76</v>
      </c>
      <c r="D965" s="48" t="n">
        <v>31</v>
      </c>
      <c r="E965" s="106" t="n">
        <f aca="false">PRODUCT(C965/D965)</f>
        <v>2.45161290322581</v>
      </c>
      <c r="F965" s="79"/>
      <c r="G965" s="54"/>
      <c r="H965" s="6"/>
      <c r="J965" s="48"/>
      <c r="K965" s="106"/>
    </row>
    <row r="966" customFormat="false" ht="15" hidden="false" customHeight="false" outlineLevel="0" collapsed="false">
      <c r="A966" s="54" t="n">
        <v>965</v>
      </c>
      <c r="B966" s="6" t="s">
        <v>2992</v>
      </c>
      <c r="C966" s="2" t="n">
        <v>75</v>
      </c>
      <c r="D966" s="48" t="n">
        <v>44</v>
      </c>
      <c r="E966" s="106" t="n">
        <f aca="false">PRODUCT(C966/D966)</f>
        <v>1.70454545454545</v>
      </c>
      <c r="F966" s="79"/>
      <c r="G966" s="54"/>
      <c r="H966" s="6"/>
      <c r="J966" s="48"/>
      <c r="K966" s="106"/>
    </row>
    <row r="967" customFormat="false" ht="15" hidden="false" customHeight="false" outlineLevel="0" collapsed="false">
      <c r="A967" s="54" t="n">
        <v>966</v>
      </c>
      <c r="B967" s="6" t="s">
        <v>3004</v>
      </c>
      <c r="C967" s="2" t="n">
        <v>75</v>
      </c>
      <c r="D967" s="48" t="n">
        <v>39</v>
      </c>
      <c r="E967" s="106" t="n">
        <f aca="false">PRODUCT(C967/D967)</f>
        <v>1.92307692307692</v>
      </c>
      <c r="F967" s="79"/>
      <c r="G967" s="54"/>
      <c r="H967" s="6"/>
      <c r="J967" s="48"/>
      <c r="K967" s="106"/>
    </row>
    <row r="968" customFormat="false" ht="15" hidden="false" customHeight="false" outlineLevel="0" collapsed="false">
      <c r="A968" s="54" t="n">
        <v>967</v>
      </c>
      <c r="B968" s="56" t="s">
        <v>560</v>
      </c>
      <c r="C968" s="2" t="n">
        <v>74</v>
      </c>
      <c r="D968" s="48" t="n">
        <v>54</v>
      </c>
      <c r="E968" s="106" t="n">
        <f aca="false">PRODUCT(C968/D968)</f>
        <v>1.37037037037037</v>
      </c>
      <c r="F968" s="79"/>
      <c r="G968" s="54"/>
      <c r="H968" s="6"/>
      <c r="J968" s="48"/>
      <c r="K968" s="106"/>
    </row>
    <row r="969" customFormat="false" ht="15" hidden="false" customHeight="false" outlineLevel="0" collapsed="false">
      <c r="A969" s="54" t="n">
        <v>968</v>
      </c>
      <c r="B969" s="6" t="s">
        <v>2940</v>
      </c>
      <c r="C969" s="2" t="n">
        <v>74</v>
      </c>
      <c r="D969" s="48" t="n">
        <v>44</v>
      </c>
      <c r="E969" s="106" t="n">
        <f aca="false">PRODUCT(C969/D969)</f>
        <v>1.68181818181818</v>
      </c>
      <c r="F969" s="79"/>
      <c r="G969" s="54"/>
      <c r="H969" s="6"/>
      <c r="J969" s="48"/>
      <c r="K969" s="106"/>
    </row>
    <row r="970" customFormat="false" ht="15" hidden="false" customHeight="false" outlineLevel="0" collapsed="false">
      <c r="A970" s="54" t="n">
        <v>969</v>
      </c>
      <c r="B970" s="6" t="s">
        <v>2990</v>
      </c>
      <c r="C970" s="2" t="n">
        <v>74</v>
      </c>
      <c r="D970" s="48" t="n">
        <v>59</v>
      </c>
      <c r="E970" s="106" t="n">
        <f aca="false">PRODUCT(C970/D970)</f>
        <v>1.25423728813559</v>
      </c>
      <c r="F970" s="79"/>
      <c r="G970" s="54"/>
      <c r="H970" s="6"/>
      <c r="J970" s="48"/>
      <c r="K970" s="106"/>
    </row>
    <row r="971" customFormat="false" ht="15" hidden="false" customHeight="false" outlineLevel="0" collapsed="false">
      <c r="A971" s="54" t="n">
        <v>970</v>
      </c>
      <c r="B971" s="6" t="s">
        <v>3043</v>
      </c>
      <c r="C971" s="2" t="n">
        <v>74</v>
      </c>
      <c r="D971" s="48" t="n">
        <v>25</v>
      </c>
      <c r="E971" s="106" t="n">
        <f aca="false">PRODUCT(C971/D971)</f>
        <v>2.96</v>
      </c>
      <c r="F971" s="79"/>
      <c r="G971" s="54"/>
      <c r="H971" s="6"/>
      <c r="J971" s="48"/>
      <c r="K971" s="106"/>
    </row>
    <row r="972" customFormat="false" ht="15" hidden="false" customHeight="false" outlineLevel="0" collapsed="false">
      <c r="A972" s="54" t="n">
        <v>971</v>
      </c>
      <c r="B972" s="6" t="s">
        <v>1119</v>
      </c>
      <c r="C972" s="2" t="n">
        <v>73</v>
      </c>
      <c r="D972" s="48" t="n">
        <v>97</v>
      </c>
      <c r="E972" s="106" t="n">
        <f aca="false">PRODUCT(C972/D972)</f>
        <v>0.752577319587629</v>
      </c>
      <c r="F972" s="79"/>
      <c r="G972" s="54"/>
      <c r="H972" s="6"/>
      <c r="J972" s="48"/>
      <c r="K972" s="106"/>
    </row>
    <row r="973" customFormat="false" ht="15" hidden="false" customHeight="false" outlineLevel="0" collapsed="false">
      <c r="A973" s="54" t="n">
        <v>972</v>
      </c>
      <c r="B973" s="56" t="s">
        <v>196</v>
      </c>
      <c r="C973" s="2" t="n">
        <v>73</v>
      </c>
      <c r="D973" s="48" t="n">
        <v>95</v>
      </c>
      <c r="E973" s="106" t="n">
        <f aca="false">PRODUCT(C973/D973)</f>
        <v>0.768421052631579</v>
      </c>
      <c r="F973" s="79"/>
      <c r="G973" s="54"/>
      <c r="H973" s="6"/>
      <c r="J973" s="48"/>
      <c r="K973" s="106"/>
    </row>
    <row r="974" customFormat="false" ht="15" hidden="false" customHeight="false" outlineLevel="0" collapsed="false">
      <c r="A974" s="54" t="n">
        <v>973</v>
      </c>
      <c r="B974" s="6" t="s">
        <v>2908</v>
      </c>
      <c r="C974" s="2" t="n">
        <v>73</v>
      </c>
      <c r="D974" s="48" t="n">
        <v>27</v>
      </c>
      <c r="E974" s="106" t="n">
        <f aca="false">PRODUCT(C974/D974)</f>
        <v>2.7037037037037</v>
      </c>
      <c r="F974" s="79"/>
      <c r="G974" s="54"/>
      <c r="H974" s="6"/>
      <c r="J974" s="48"/>
      <c r="K974" s="106"/>
    </row>
    <row r="975" customFormat="false" ht="15" hidden="false" customHeight="false" outlineLevel="0" collapsed="false">
      <c r="A975" s="54" t="n">
        <v>974</v>
      </c>
      <c r="B975" s="6" t="s">
        <v>2995</v>
      </c>
      <c r="C975" s="2" t="n">
        <v>73</v>
      </c>
      <c r="D975" s="48" t="n">
        <v>55</v>
      </c>
      <c r="E975" s="106" t="n">
        <f aca="false">PRODUCT(C975/D975)</f>
        <v>1.32727272727273</v>
      </c>
      <c r="F975" s="79"/>
      <c r="G975" s="54"/>
      <c r="H975" s="6"/>
      <c r="J975" s="48"/>
      <c r="K975" s="106"/>
    </row>
    <row r="976" customFormat="false" ht="15" hidden="false" customHeight="false" outlineLevel="0" collapsed="false">
      <c r="A976" s="54" t="n">
        <v>975</v>
      </c>
      <c r="B976" s="6" t="s">
        <v>3027</v>
      </c>
      <c r="C976" s="2" t="n">
        <v>73</v>
      </c>
      <c r="D976" s="48" t="n">
        <v>24</v>
      </c>
      <c r="E976" s="106" t="n">
        <f aca="false">PRODUCT(C976/D976)</f>
        <v>3.04166666666667</v>
      </c>
      <c r="F976" s="79"/>
      <c r="G976" s="54"/>
      <c r="H976" s="6"/>
      <c r="J976" s="48"/>
      <c r="K976" s="106"/>
    </row>
    <row r="977" customFormat="false" ht="15" hidden="false" customHeight="false" outlineLevel="0" collapsed="false">
      <c r="A977" s="54" t="n">
        <v>976</v>
      </c>
      <c r="B977" s="6" t="s">
        <v>3047</v>
      </c>
      <c r="C977" s="2" t="n">
        <v>73</v>
      </c>
      <c r="D977" s="48" t="n">
        <v>37</v>
      </c>
      <c r="E977" s="106" t="n">
        <f aca="false">PRODUCT(C977/D977)</f>
        <v>1.97297297297297</v>
      </c>
      <c r="F977" s="79"/>
      <c r="G977" s="54"/>
      <c r="H977" s="56"/>
      <c r="J977" s="48"/>
      <c r="K977" s="106"/>
    </row>
    <row r="978" customFormat="false" ht="15" hidden="false" customHeight="false" outlineLevel="0" collapsed="false">
      <c r="A978" s="54" t="n">
        <v>977</v>
      </c>
      <c r="B978" s="6" t="s">
        <v>459</v>
      </c>
      <c r="C978" s="2" t="n">
        <v>73</v>
      </c>
      <c r="D978" s="48" t="n">
        <v>21</v>
      </c>
      <c r="E978" s="106" t="n">
        <f aca="false">PRODUCT(C978/D978)</f>
        <v>3.47619047619048</v>
      </c>
      <c r="F978" s="79"/>
      <c r="G978" s="54"/>
      <c r="H978" s="6"/>
      <c r="J978" s="48"/>
      <c r="K978" s="106"/>
    </row>
    <row r="979" customFormat="false" ht="15" hidden="false" customHeight="false" outlineLevel="0" collapsed="false">
      <c r="A979" s="54" t="n">
        <v>978</v>
      </c>
      <c r="B979" s="6" t="s">
        <v>3148</v>
      </c>
      <c r="C979" s="2" t="n">
        <v>73</v>
      </c>
      <c r="D979" s="48" t="n">
        <v>22</v>
      </c>
      <c r="E979" s="106" t="n">
        <f aca="false">PRODUCT(C979/D979)</f>
        <v>3.31818181818182</v>
      </c>
      <c r="F979" s="79"/>
      <c r="G979" s="54"/>
      <c r="H979" s="6"/>
      <c r="J979" s="48"/>
      <c r="K979" s="106"/>
    </row>
    <row r="980" customFormat="false" ht="15" hidden="false" customHeight="false" outlineLevel="0" collapsed="false">
      <c r="A980" s="54" t="n">
        <v>979</v>
      </c>
      <c r="B980" s="6" t="s">
        <v>2980</v>
      </c>
      <c r="C980" s="2" t="n">
        <v>72</v>
      </c>
      <c r="D980" s="48" t="n">
        <v>40</v>
      </c>
      <c r="E980" s="106" t="n">
        <f aca="false">PRODUCT(C980/D980)</f>
        <v>1.8</v>
      </c>
      <c r="F980" s="79"/>
      <c r="G980" s="54"/>
      <c r="H980" s="6"/>
      <c r="J980" s="48"/>
      <c r="K980" s="106"/>
    </row>
    <row r="981" customFormat="false" ht="15" hidden="false" customHeight="false" outlineLevel="0" collapsed="false">
      <c r="A981" s="54" t="n">
        <v>980</v>
      </c>
      <c r="B981" s="6" t="s">
        <v>454</v>
      </c>
      <c r="C981" s="2" t="n">
        <v>72</v>
      </c>
      <c r="D981" s="48" t="n">
        <v>21</v>
      </c>
      <c r="E981" s="106" t="n">
        <f aca="false">PRODUCT(C981/D981)</f>
        <v>3.42857142857143</v>
      </c>
      <c r="F981" s="79"/>
      <c r="G981" s="54"/>
      <c r="H981" s="6"/>
      <c r="J981" s="48"/>
      <c r="K981" s="106"/>
    </row>
    <row r="982" customFormat="false" ht="15" hidden="false" customHeight="false" outlineLevel="0" collapsed="false">
      <c r="A982" s="54" t="n">
        <v>981</v>
      </c>
      <c r="B982" s="6" t="s">
        <v>3084</v>
      </c>
      <c r="C982" s="2" t="n">
        <v>72</v>
      </c>
      <c r="D982" s="48" t="n">
        <v>26</v>
      </c>
      <c r="E982" s="106" t="n">
        <f aca="false">PRODUCT(C982/D982)</f>
        <v>2.76923076923077</v>
      </c>
      <c r="F982" s="79"/>
      <c r="G982" s="54"/>
      <c r="H982" s="6"/>
      <c r="J982" s="48"/>
      <c r="K982" s="106"/>
    </row>
    <row r="983" customFormat="false" ht="15" hidden="false" customHeight="false" outlineLevel="0" collapsed="false">
      <c r="A983" s="54" t="n">
        <v>982</v>
      </c>
      <c r="B983" s="6" t="s">
        <v>2698</v>
      </c>
      <c r="C983" s="2" t="n">
        <v>71</v>
      </c>
      <c r="D983" s="48" t="n">
        <v>42</v>
      </c>
      <c r="E983" s="106" t="n">
        <f aca="false">PRODUCT(C983/D983)</f>
        <v>1.69047619047619</v>
      </c>
      <c r="F983" s="79"/>
      <c r="G983" s="54"/>
      <c r="H983" s="6"/>
      <c r="J983" s="48"/>
      <c r="K983" s="106"/>
    </row>
    <row r="984" customFormat="false" ht="15" hidden="false" customHeight="false" outlineLevel="0" collapsed="false">
      <c r="A984" s="54" t="n">
        <v>983</v>
      </c>
      <c r="B984" s="6" t="s">
        <v>2988</v>
      </c>
      <c r="C984" s="2" t="n">
        <v>71</v>
      </c>
      <c r="D984" s="48" t="n">
        <v>31</v>
      </c>
      <c r="E984" s="106" t="n">
        <f aca="false">PRODUCT(C984/D984)</f>
        <v>2.29032258064516</v>
      </c>
      <c r="F984" s="79"/>
      <c r="G984" s="54"/>
      <c r="H984" s="6"/>
      <c r="J984" s="48"/>
      <c r="K984" s="106"/>
    </row>
    <row r="985" customFormat="false" ht="15" hidden="false" customHeight="false" outlineLevel="0" collapsed="false">
      <c r="A985" s="54" t="n">
        <v>984</v>
      </c>
      <c r="B985" s="6" t="s">
        <v>3024</v>
      </c>
      <c r="C985" s="2" t="n">
        <v>71</v>
      </c>
      <c r="D985" s="48" t="n">
        <v>39</v>
      </c>
      <c r="E985" s="106" t="n">
        <f aca="false">PRODUCT(C985/D985)</f>
        <v>1.82051282051282</v>
      </c>
      <c r="F985" s="79"/>
      <c r="G985" s="54"/>
      <c r="H985" s="56"/>
      <c r="J985" s="48"/>
      <c r="K985" s="106"/>
    </row>
    <row r="986" customFormat="false" ht="15" hidden="false" customHeight="false" outlineLevel="0" collapsed="false">
      <c r="A986" s="54" t="n">
        <v>985</v>
      </c>
      <c r="B986" s="6" t="s">
        <v>3055</v>
      </c>
      <c r="C986" s="2" t="n">
        <v>71</v>
      </c>
      <c r="D986" s="48" t="n">
        <v>29</v>
      </c>
      <c r="E986" s="106" t="n">
        <f aca="false">PRODUCT(C986/D986)</f>
        <v>2.44827586206897</v>
      </c>
      <c r="F986" s="79"/>
      <c r="G986" s="54"/>
      <c r="H986" s="6"/>
      <c r="J986" s="48"/>
      <c r="K986" s="106"/>
    </row>
    <row r="987" customFormat="false" ht="15" hidden="false" customHeight="false" outlineLevel="0" collapsed="false">
      <c r="A987" s="54" t="n">
        <v>986</v>
      </c>
      <c r="B987" s="6" t="s">
        <v>1176</v>
      </c>
      <c r="C987" s="2" t="n">
        <v>70</v>
      </c>
      <c r="D987" s="48" t="n">
        <v>103</v>
      </c>
      <c r="E987" s="106" t="n">
        <f aca="false">PRODUCT(C987/D987)</f>
        <v>0.679611650485437</v>
      </c>
      <c r="F987" s="79"/>
      <c r="G987" s="54"/>
      <c r="H987" s="6"/>
      <c r="J987" s="48"/>
      <c r="K987" s="106"/>
    </row>
    <row r="988" customFormat="false" ht="15" hidden="false" customHeight="false" outlineLevel="0" collapsed="false">
      <c r="A988" s="54" t="n">
        <v>987</v>
      </c>
      <c r="B988" s="6" t="s">
        <v>2362</v>
      </c>
      <c r="C988" s="2" t="n">
        <v>70</v>
      </c>
      <c r="D988" s="48" t="n">
        <v>57</v>
      </c>
      <c r="E988" s="106" t="n">
        <f aca="false">PRODUCT(C988/D988)</f>
        <v>1.2280701754386</v>
      </c>
      <c r="F988" s="79"/>
      <c r="G988" s="54"/>
      <c r="H988" s="6"/>
      <c r="J988" s="48"/>
      <c r="K988" s="106"/>
    </row>
    <row r="989" customFormat="false" ht="15" hidden="false" customHeight="false" outlineLevel="0" collapsed="false">
      <c r="A989" s="54" t="n">
        <v>988</v>
      </c>
      <c r="B989" s="6" t="s">
        <v>2979</v>
      </c>
      <c r="C989" s="2" t="n">
        <v>70</v>
      </c>
      <c r="D989" s="48" t="n">
        <v>33</v>
      </c>
      <c r="E989" s="106" t="n">
        <f aca="false">PRODUCT(C989/D989)</f>
        <v>2.12121212121212</v>
      </c>
      <c r="F989" s="79"/>
      <c r="G989" s="54"/>
      <c r="H989" s="6"/>
      <c r="J989" s="48"/>
      <c r="K989" s="106"/>
    </row>
    <row r="990" customFormat="false" ht="15" hidden="false" customHeight="false" outlineLevel="0" collapsed="false">
      <c r="A990" s="54" t="n">
        <v>989</v>
      </c>
      <c r="B990" s="6" t="s">
        <v>3032</v>
      </c>
      <c r="C990" s="2" t="n">
        <v>70</v>
      </c>
      <c r="D990" s="48" t="n">
        <v>39</v>
      </c>
      <c r="E990" s="106" t="n">
        <f aca="false">PRODUCT(C990/D990)</f>
        <v>1.7948717948718</v>
      </c>
      <c r="F990" s="79"/>
      <c r="G990" s="54"/>
      <c r="H990" s="6"/>
      <c r="J990" s="48"/>
      <c r="K990" s="106"/>
    </row>
    <row r="991" customFormat="false" ht="15" hidden="false" customHeight="false" outlineLevel="0" collapsed="false">
      <c r="A991" s="54" t="n">
        <v>990</v>
      </c>
      <c r="B991" s="6" t="s">
        <v>3042</v>
      </c>
      <c r="C991" s="2" t="n">
        <v>70</v>
      </c>
      <c r="D991" s="48" t="n">
        <v>31</v>
      </c>
      <c r="E991" s="106" t="n">
        <f aca="false">PRODUCT(C991/D991)</f>
        <v>2.25806451612903</v>
      </c>
      <c r="F991" s="79"/>
      <c r="G991" s="54"/>
      <c r="H991" s="6"/>
      <c r="J991" s="48"/>
      <c r="K991" s="106"/>
    </row>
    <row r="992" customFormat="false" ht="15" hidden="false" customHeight="false" outlineLevel="0" collapsed="false">
      <c r="A992" s="54" t="n">
        <v>991</v>
      </c>
      <c r="B992" s="6" t="s">
        <v>3080</v>
      </c>
      <c r="C992" s="2" t="n">
        <v>70</v>
      </c>
      <c r="D992" s="48" t="n">
        <v>24</v>
      </c>
      <c r="E992" s="106" t="n">
        <f aca="false">PRODUCT(C992/D992)</f>
        <v>2.91666666666667</v>
      </c>
      <c r="F992" s="79"/>
      <c r="G992" s="54"/>
      <c r="H992" s="6"/>
      <c r="J992" s="48"/>
      <c r="K992" s="106"/>
    </row>
    <row r="993" customFormat="false" ht="15" hidden="false" customHeight="false" outlineLevel="0" collapsed="false">
      <c r="A993" s="54" t="n">
        <v>992</v>
      </c>
      <c r="B993" s="6" t="s">
        <v>3083</v>
      </c>
      <c r="C993" s="2" t="n">
        <v>70</v>
      </c>
      <c r="D993" s="48" t="n">
        <v>22</v>
      </c>
      <c r="E993" s="106" t="n">
        <f aca="false">PRODUCT(C993/D993)</f>
        <v>3.18181818181818</v>
      </c>
      <c r="F993" s="79"/>
      <c r="G993" s="54"/>
      <c r="H993" s="6"/>
      <c r="J993" s="48"/>
      <c r="K993" s="106"/>
    </row>
    <row r="994" customFormat="false" ht="15" hidden="false" customHeight="false" outlineLevel="0" collapsed="false">
      <c r="A994" s="54" t="n">
        <v>993</v>
      </c>
      <c r="B994" s="56" t="s">
        <v>209</v>
      </c>
      <c r="C994" s="2" t="n">
        <v>70</v>
      </c>
      <c r="D994" s="48" t="n">
        <v>27</v>
      </c>
      <c r="E994" s="106" t="n">
        <f aca="false">PRODUCT(C994/D994)</f>
        <v>2.59259259259259</v>
      </c>
      <c r="F994" s="79"/>
      <c r="G994" s="54"/>
      <c r="H994" s="6"/>
      <c r="J994" s="48"/>
      <c r="K994" s="106"/>
    </row>
    <row r="995" customFormat="false" ht="15" hidden="false" customHeight="false" outlineLevel="0" collapsed="false">
      <c r="A995" s="54" t="n">
        <v>994</v>
      </c>
      <c r="B995" s="6" t="s">
        <v>3023</v>
      </c>
      <c r="C995" s="2" t="n">
        <v>69</v>
      </c>
      <c r="D995" s="48" t="n">
        <v>41</v>
      </c>
      <c r="E995" s="106" t="n">
        <f aca="false">PRODUCT(C995/D995)</f>
        <v>1.68292682926829</v>
      </c>
      <c r="F995" s="79"/>
      <c r="G995" s="54"/>
      <c r="H995" s="6"/>
      <c r="J995" s="48"/>
      <c r="K995" s="106"/>
    </row>
    <row r="996" customFormat="false" ht="15" hidden="false" customHeight="false" outlineLevel="0" collapsed="false">
      <c r="A996" s="54" t="n">
        <v>995</v>
      </c>
      <c r="B996" s="6" t="s">
        <v>357</v>
      </c>
      <c r="C996" s="2" t="n">
        <v>69</v>
      </c>
      <c r="D996" s="48" t="n">
        <v>32</v>
      </c>
      <c r="E996" s="106" t="n">
        <f aca="false">PRODUCT(C996/D996)</f>
        <v>2.15625</v>
      </c>
      <c r="F996" s="79"/>
      <c r="G996" s="54"/>
      <c r="H996" s="6"/>
      <c r="J996" s="48"/>
      <c r="K996" s="106"/>
    </row>
    <row r="997" customFormat="false" ht="15" hidden="false" customHeight="false" outlineLevel="0" collapsed="false">
      <c r="A997" s="54" t="n">
        <v>996</v>
      </c>
      <c r="B997" s="6" t="s">
        <v>3362</v>
      </c>
      <c r="C997" s="2" t="n">
        <v>69</v>
      </c>
      <c r="D997" s="48" t="n">
        <v>23</v>
      </c>
      <c r="E997" s="106" t="n">
        <f aca="false">PRODUCT(C997/D997)</f>
        <v>3</v>
      </c>
      <c r="F997" s="79"/>
      <c r="G997" s="54"/>
      <c r="H997" s="6"/>
      <c r="J997" s="48"/>
      <c r="K997" s="106"/>
    </row>
    <row r="998" customFormat="false" ht="15" hidden="false" customHeight="false" outlineLevel="0" collapsed="false">
      <c r="A998" s="54" t="n">
        <v>997</v>
      </c>
      <c r="B998" s="6" t="s">
        <v>2671</v>
      </c>
      <c r="C998" s="2" t="n">
        <v>68</v>
      </c>
      <c r="D998" s="48" t="n">
        <v>36</v>
      </c>
      <c r="E998" s="106" t="n">
        <f aca="false">PRODUCT(C998/D998)</f>
        <v>1.88888888888889</v>
      </c>
      <c r="F998" s="79"/>
      <c r="G998" s="54"/>
      <c r="H998" s="6"/>
      <c r="J998" s="48"/>
      <c r="K998" s="106"/>
    </row>
    <row r="999" customFormat="false" ht="15" hidden="false" customHeight="false" outlineLevel="0" collapsed="false">
      <c r="A999" s="54" t="n">
        <v>998</v>
      </c>
      <c r="B999" s="56" t="s">
        <v>402</v>
      </c>
      <c r="C999" s="2" t="n">
        <v>68</v>
      </c>
      <c r="D999" s="48" t="n">
        <v>53</v>
      </c>
      <c r="E999" s="106" t="n">
        <f aca="false">PRODUCT(C999/D999)</f>
        <v>1.28301886792453</v>
      </c>
      <c r="F999" s="79"/>
      <c r="G999" s="54"/>
      <c r="H999" s="6"/>
      <c r="J999" s="48"/>
      <c r="K999" s="106"/>
    </row>
    <row r="1000" customFormat="false" ht="15" hidden="false" customHeight="false" outlineLevel="0" collapsed="false">
      <c r="A1000" s="54" t="n">
        <v>999</v>
      </c>
      <c r="B1000" s="6" t="s">
        <v>3022</v>
      </c>
      <c r="C1000" s="2" t="n">
        <v>68</v>
      </c>
      <c r="D1000" s="48" t="n">
        <v>32</v>
      </c>
      <c r="E1000" s="106" t="n">
        <f aca="false">PRODUCT(C1000/D1000)</f>
        <v>2.125</v>
      </c>
      <c r="F1000" s="79"/>
      <c r="G1000" s="54"/>
      <c r="H1000" s="6"/>
      <c r="J1000" s="48"/>
      <c r="K1000" s="106"/>
    </row>
    <row r="1001" customFormat="false" ht="15" hidden="false" customHeight="false" outlineLevel="0" collapsed="false">
      <c r="A1001" s="54" t="n">
        <v>1000</v>
      </c>
      <c r="B1001" s="6" t="s">
        <v>533</v>
      </c>
      <c r="C1001" s="2" t="n">
        <v>68</v>
      </c>
      <c r="D1001" s="48" t="n">
        <v>30</v>
      </c>
      <c r="E1001" s="106" t="n">
        <f aca="false">PRODUCT(C1001/D1001)</f>
        <v>2.26666666666667</v>
      </c>
      <c r="F1001" s="79"/>
      <c r="G1001" s="54"/>
      <c r="H1001" s="6"/>
      <c r="J1001" s="48"/>
      <c r="K1001" s="106"/>
    </row>
    <row r="1002" customFormat="false" ht="15" hidden="false" customHeight="false" outlineLevel="0" collapsed="false">
      <c r="A1002" s="54" t="n">
        <v>1001</v>
      </c>
      <c r="B1002" s="56" t="s">
        <v>3123</v>
      </c>
      <c r="C1002" s="2" t="n">
        <v>68</v>
      </c>
      <c r="D1002" s="48" t="n">
        <v>36</v>
      </c>
      <c r="E1002" s="106" t="n">
        <f aca="false">PRODUCT(C1002/D1002)</f>
        <v>1.88888888888889</v>
      </c>
      <c r="F1002" s="79"/>
      <c r="G1002" s="54"/>
      <c r="H1002" s="6"/>
      <c r="J1002" s="48"/>
      <c r="K1002" s="106"/>
    </row>
    <row r="1003" customFormat="false" ht="15" hidden="false" customHeight="false" outlineLevel="0" collapsed="false">
      <c r="A1003" s="54" t="n">
        <v>1002</v>
      </c>
      <c r="B1003" s="6" t="s">
        <v>2808</v>
      </c>
      <c r="C1003" s="2" t="n">
        <v>67</v>
      </c>
      <c r="D1003" s="48" t="n">
        <v>33</v>
      </c>
      <c r="E1003" s="106" t="n">
        <f aca="false">PRODUCT(C1003/D1003)</f>
        <v>2.03030303030303</v>
      </c>
      <c r="F1003" s="79"/>
      <c r="G1003" s="54"/>
      <c r="H1003" s="6"/>
      <c r="J1003" s="48"/>
      <c r="K1003" s="106"/>
    </row>
    <row r="1004" customFormat="false" ht="15" hidden="false" customHeight="false" outlineLevel="0" collapsed="false">
      <c r="A1004" s="54" t="n">
        <v>1003</v>
      </c>
      <c r="B1004" s="6" t="s">
        <v>2867</v>
      </c>
      <c r="C1004" s="2" t="n">
        <v>67</v>
      </c>
      <c r="D1004" s="48" t="n">
        <v>64</v>
      </c>
      <c r="E1004" s="106" t="n">
        <f aca="false">PRODUCT(C1004/D1004)</f>
        <v>1.046875</v>
      </c>
      <c r="F1004" s="79"/>
      <c r="G1004" s="54"/>
      <c r="H1004" s="6"/>
      <c r="J1004" s="48"/>
      <c r="K1004" s="106"/>
    </row>
    <row r="1005" customFormat="false" ht="15" hidden="false" customHeight="false" outlineLevel="0" collapsed="false">
      <c r="A1005" s="54" t="n">
        <v>1004</v>
      </c>
      <c r="B1005" s="6" t="s">
        <v>2901</v>
      </c>
      <c r="C1005" s="2" t="n">
        <v>67</v>
      </c>
      <c r="D1005" s="48" t="n">
        <v>39</v>
      </c>
      <c r="E1005" s="106" t="n">
        <f aca="false">PRODUCT(C1005/D1005)</f>
        <v>1.71794871794872</v>
      </c>
      <c r="F1005" s="79"/>
      <c r="G1005" s="54"/>
      <c r="H1005" s="6"/>
      <c r="J1005" s="48"/>
      <c r="K1005" s="106"/>
    </row>
    <row r="1006" customFormat="false" ht="15" hidden="false" customHeight="false" outlineLevel="0" collapsed="false">
      <c r="A1006" s="54" t="n">
        <v>1005</v>
      </c>
      <c r="B1006" s="6" t="s">
        <v>3010</v>
      </c>
      <c r="C1006" s="2" t="n">
        <v>67</v>
      </c>
      <c r="D1006" s="48" t="n">
        <v>18</v>
      </c>
      <c r="E1006" s="106" t="n">
        <f aca="false">PRODUCT(C1006/D1006)</f>
        <v>3.72222222222222</v>
      </c>
      <c r="F1006" s="79"/>
      <c r="G1006" s="54"/>
      <c r="H1006" s="6"/>
      <c r="J1006" s="48"/>
      <c r="K1006" s="106"/>
    </row>
    <row r="1007" customFormat="false" ht="15" hidden="false" customHeight="false" outlineLevel="0" collapsed="false">
      <c r="A1007" s="54" t="n">
        <v>1006</v>
      </c>
      <c r="B1007" s="6" t="s">
        <v>3029</v>
      </c>
      <c r="C1007" s="2" t="n">
        <v>67</v>
      </c>
      <c r="D1007" s="48" t="n">
        <v>26</v>
      </c>
      <c r="E1007" s="106" t="n">
        <f aca="false">PRODUCT(C1007/D1007)</f>
        <v>2.57692307692308</v>
      </c>
      <c r="F1007" s="79"/>
      <c r="G1007" s="54"/>
      <c r="H1007" s="6"/>
      <c r="J1007" s="48"/>
      <c r="K1007" s="106"/>
    </row>
    <row r="1008" customFormat="false" ht="15" hidden="false" customHeight="false" outlineLevel="0" collapsed="false">
      <c r="A1008" s="54" t="n">
        <v>1007</v>
      </c>
      <c r="B1008" s="6" t="s">
        <v>3056</v>
      </c>
      <c r="C1008" s="2" t="n">
        <v>67</v>
      </c>
      <c r="D1008" s="48" t="n">
        <v>26</v>
      </c>
      <c r="E1008" s="106" t="n">
        <f aca="false">PRODUCT(C1008/D1008)</f>
        <v>2.57692307692308</v>
      </c>
      <c r="F1008" s="79"/>
      <c r="G1008" s="54"/>
      <c r="H1008" s="6"/>
      <c r="J1008" s="48"/>
      <c r="K1008" s="106"/>
    </row>
    <row r="1009" customFormat="false" ht="15" hidden="false" customHeight="false" outlineLevel="0" collapsed="false">
      <c r="A1009" s="54" t="n">
        <v>1008</v>
      </c>
      <c r="B1009" s="56" t="s">
        <v>534</v>
      </c>
      <c r="C1009" s="2" t="n">
        <v>67</v>
      </c>
      <c r="D1009" s="48" t="n">
        <v>23</v>
      </c>
      <c r="E1009" s="106" t="n">
        <f aca="false">PRODUCT(C1009/D1009)</f>
        <v>2.91304347826087</v>
      </c>
      <c r="F1009" s="79"/>
      <c r="G1009" s="54"/>
      <c r="H1009" s="6"/>
      <c r="J1009" s="48"/>
      <c r="K1009" s="106"/>
    </row>
    <row r="1010" customFormat="false" ht="15" hidden="false" customHeight="false" outlineLevel="0" collapsed="false">
      <c r="A1010" s="54" t="n">
        <v>1009</v>
      </c>
      <c r="B1010" s="6" t="s">
        <v>2875</v>
      </c>
      <c r="C1010" s="2" t="n">
        <v>66</v>
      </c>
      <c r="D1010" s="48" t="n">
        <v>24</v>
      </c>
      <c r="E1010" s="106" t="n">
        <f aca="false">PRODUCT(C1010/D1010)</f>
        <v>2.75</v>
      </c>
      <c r="F1010" s="79"/>
      <c r="G1010" s="54"/>
      <c r="H1010" s="6"/>
      <c r="J1010" s="48"/>
      <c r="K1010" s="106"/>
    </row>
    <row r="1011" customFormat="false" ht="15" hidden="false" customHeight="false" outlineLevel="0" collapsed="false">
      <c r="A1011" s="54" t="n">
        <v>1010</v>
      </c>
      <c r="B1011" s="56" t="s">
        <v>455</v>
      </c>
      <c r="C1011" s="2" t="n">
        <v>66</v>
      </c>
      <c r="D1011" s="48" t="n">
        <v>39</v>
      </c>
      <c r="E1011" s="106" t="n">
        <f aca="false">PRODUCT(C1011/D1011)</f>
        <v>1.69230769230769</v>
      </c>
      <c r="F1011" s="79"/>
      <c r="G1011" s="54"/>
      <c r="H1011" s="56"/>
      <c r="J1011" s="48"/>
      <c r="K1011" s="106"/>
    </row>
    <row r="1012" customFormat="false" ht="15" hidden="false" customHeight="false" outlineLevel="0" collapsed="false">
      <c r="A1012" s="54" t="n">
        <v>1011</v>
      </c>
      <c r="B1012" s="6" t="s">
        <v>3122</v>
      </c>
      <c r="C1012" s="2" t="n">
        <v>66</v>
      </c>
      <c r="D1012" s="48" t="n">
        <v>23</v>
      </c>
      <c r="E1012" s="106" t="n">
        <f aca="false">PRODUCT(C1012/D1012)</f>
        <v>2.8695652173913</v>
      </c>
      <c r="F1012" s="79"/>
      <c r="G1012" s="54"/>
      <c r="H1012" s="6"/>
      <c r="J1012" s="48"/>
      <c r="K1012" s="106"/>
    </row>
    <row r="1013" customFormat="false" ht="15" hidden="false" customHeight="false" outlineLevel="0" collapsed="false">
      <c r="A1013" s="54" t="n">
        <v>1012</v>
      </c>
      <c r="B1013" s="6" t="s">
        <v>3169</v>
      </c>
      <c r="C1013" s="2" t="n">
        <v>66</v>
      </c>
      <c r="D1013" s="48" t="n">
        <v>22</v>
      </c>
      <c r="E1013" s="106" t="n">
        <f aca="false">PRODUCT(C1013/D1013)</f>
        <v>3</v>
      </c>
      <c r="F1013" s="79"/>
      <c r="G1013" s="54"/>
      <c r="H1013" s="6"/>
      <c r="J1013" s="48"/>
      <c r="K1013" s="106"/>
    </row>
    <row r="1014" customFormat="false" ht="15" hidden="false" customHeight="false" outlineLevel="0" collapsed="false">
      <c r="A1014" s="54" t="n">
        <v>1013</v>
      </c>
      <c r="B1014" s="6" t="s">
        <v>2900</v>
      </c>
      <c r="C1014" s="2" t="n">
        <v>65</v>
      </c>
      <c r="D1014" s="48" t="n">
        <v>25</v>
      </c>
      <c r="E1014" s="106" t="n">
        <f aca="false">PRODUCT(C1014/D1014)</f>
        <v>2.6</v>
      </c>
      <c r="F1014" s="79"/>
      <c r="G1014" s="54"/>
      <c r="H1014" s="6"/>
      <c r="J1014" s="48"/>
      <c r="K1014" s="106"/>
    </row>
    <row r="1015" customFormat="false" ht="15" hidden="false" customHeight="false" outlineLevel="0" collapsed="false">
      <c r="A1015" s="54" t="n">
        <v>1014</v>
      </c>
      <c r="B1015" s="6" t="s">
        <v>2978</v>
      </c>
      <c r="C1015" s="2" t="n">
        <v>65</v>
      </c>
      <c r="D1015" s="48" t="n">
        <v>37</v>
      </c>
      <c r="E1015" s="106" t="n">
        <f aca="false">PRODUCT(C1015/D1015)</f>
        <v>1.75675675675676</v>
      </c>
      <c r="F1015" s="79"/>
      <c r="G1015" s="54"/>
      <c r="H1015" s="56"/>
      <c r="J1015" s="48"/>
      <c r="K1015" s="106"/>
    </row>
    <row r="1016" customFormat="false" ht="15" hidden="false" customHeight="false" outlineLevel="0" collapsed="false">
      <c r="A1016" s="54" t="n">
        <v>1015</v>
      </c>
      <c r="B1016" s="6" t="s">
        <v>3015</v>
      </c>
      <c r="C1016" s="2" t="n">
        <v>65</v>
      </c>
      <c r="D1016" s="48" t="n">
        <v>21</v>
      </c>
      <c r="E1016" s="106" t="n">
        <f aca="false">PRODUCT(C1016/D1016)</f>
        <v>3.0952380952381</v>
      </c>
      <c r="F1016" s="79"/>
      <c r="G1016" s="54"/>
      <c r="H1016" s="6"/>
      <c r="J1016" s="48"/>
      <c r="K1016" s="106"/>
    </row>
    <row r="1017" customFormat="false" ht="15" hidden="false" customHeight="false" outlineLevel="0" collapsed="false">
      <c r="A1017" s="54" t="n">
        <v>1016</v>
      </c>
      <c r="B1017" s="6" t="s">
        <v>3078</v>
      </c>
      <c r="C1017" s="2" t="n">
        <v>65</v>
      </c>
      <c r="D1017" s="48" t="n">
        <v>28</v>
      </c>
      <c r="E1017" s="106" t="n">
        <f aca="false">PRODUCT(C1017/D1017)</f>
        <v>2.32142857142857</v>
      </c>
      <c r="F1017" s="79"/>
      <c r="G1017" s="54"/>
      <c r="H1017" s="6"/>
      <c r="J1017" s="48"/>
      <c r="K1017" s="106"/>
    </row>
    <row r="1018" customFormat="false" ht="15" hidden="false" customHeight="false" outlineLevel="0" collapsed="false">
      <c r="A1018" s="54" t="n">
        <v>1017</v>
      </c>
      <c r="B1018" s="56" t="s">
        <v>488</v>
      </c>
      <c r="C1018" s="2" t="n">
        <v>65</v>
      </c>
      <c r="D1018" s="48" t="n">
        <v>23</v>
      </c>
      <c r="E1018" s="106" t="n">
        <f aca="false">PRODUCT(C1018/D1018)</f>
        <v>2.82608695652174</v>
      </c>
      <c r="F1018" s="79"/>
      <c r="G1018" s="54"/>
      <c r="H1018" s="6"/>
      <c r="J1018" s="48"/>
      <c r="K1018" s="106"/>
    </row>
    <row r="1019" customFormat="false" ht="15" hidden="false" customHeight="false" outlineLevel="0" collapsed="false">
      <c r="A1019" s="54" t="n">
        <v>1018</v>
      </c>
      <c r="B1019" s="6" t="s">
        <v>2936</v>
      </c>
      <c r="C1019" s="2" t="n">
        <v>64</v>
      </c>
      <c r="D1019" s="48" t="n">
        <v>24</v>
      </c>
      <c r="E1019" s="106" t="n">
        <f aca="false">PRODUCT(C1019/D1019)</f>
        <v>2.66666666666667</v>
      </c>
      <c r="F1019" s="79"/>
      <c r="G1019" s="54"/>
      <c r="H1019" s="6"/>
      <c r="J1019" s="48"/>
      <c r="K1019" s="106"/>
    </row>
    <row r="1020" customFormat="false" ht="15" hidden="false" customHeight="false" outlineLevel="0" collapsed="false">
      <c r="A1020" s="54" t="n">
        <v>1019</v>
      </c>
      <c r="B1020" s="6" t="s">
        <v>3103</v>
      </c>
      <c r="C1020" s="2" t="n">
        <v>64</v>
      </c>
      <c r="D1020" s="48" t="n">
        <v>22</v>
      </c>
      <c r="E1020" s="106" t="n">
        <f aca="false">PRODUCT(C1020/D1020)</f>
        <v>2.90909090909091</v>
      </c>
      <c r="F1020" s="79"/>
      <c r="G1020" s="54"/>
      <c r="H1020" s="6"/>
      <c r="J1020" s="48"/>
      <c r="K1020" s="106"/>
    </row>
    <row r="1021" customFormat="false" ht="15" hidden="false" customHeight="false" outlineLevel="0" collapsed="false">
      <c r="A1021" s="54" t="n">
        <v>1020</v>
      </c>
      <c r="B1021" s="6" t="s">
        <v>3130</v>
      </c>
      <c r="C1021" s="2" t="n">
        <v>64</v>
      </c>
      <c r="D1021" s="48" t="n">
        <v>24</v>
      </c>
      <c r="E1021" s="106" t="n">
        <f aca="false">PRODUCT(C1021/D1021)</f>
        <v>2.66666666666667</v>
      </c>
      <c r="F1021" s="79"/>
      <c r="G1021" s="54"/>
      <c r="H1021" s="6"/>
      <c r="J1021" s="48"/>
      <c r="K1021" s="106"/>
    </row>
    <row r="1022" customFormat="false" ht="15" hidden="false" customHeight="false" outlineLevel="0" collapsed="false">
      <c r="A1022" s="54" t="n">
        <v>1021</v>
      </c>
      <c r="B1022" s="6" t="s">
        <v>3014</v>
      </c>
      <c r="C1022" s="2" t="n">
        <v>63</v>
      </c>
      <c r="D1022" s="48" t="n">
        <v>43</v>
      </c>
      <c r="E1022" s="106" t="n">
        <f aca="false">PRODUCT(C1022/D1022)</f>
        <v>1.46511627906977</v>
      </c>
      <c r="F1022" s="79"/>
      <c r="G1022" s="54"/>
      <c r="H1022" s="6"/>
      <c r="J1022" s="48"/>
      <c r="K1022" s="106"/>
    </row>
    <row r="1023" customFormat="false" ht="15" hidden="false" customHeight="false" outlineLevel="0" collapsed="false">
      <c r="A1023" s="54" t="n">
        <v>1022</v>
      </c>
      <c r="B1023" s="6" t="s">
        <v>3021</v>
      </c>
      <c r="C1023" s="2" t="n">
        <v>63</v>
      </c>
      <c r="D1023" s="48" t="n">
        <v>39</v>
      </c>
      <c r="E1023" s="106" t="n">
        <f aca="false">PRODUCT(C1023/D1023)</f>
        <v>1.61538461538462</v>
      </c>
      <c r="F1023" s="79"/>
      <c r="G1023" s="54"/>
      <c r="H1023" s="6"/>
      <c r="J1023" s="48"/>
      <c r="K1023" s="106"/>
    </row>
    <row r="1024" customFormat="false" ht="15" hidden="false" customHeight="false" outlineLevel="0" collapsed="false">
      <c r="A1024" s="54" t="n">
        <v>1023</v>
      </c>
      <c r="B1024" s="6" t="s">
        <v>324</v>
      </c>
      <c r="C1024" s="2" t="n">
        <v>63</v>
      </c>
      <c r="D1024" s="48" t="n">
        <v>19</v>
      </c>
      <c r="E1024" s="106" t="n">
        <f aca="false">PRODUCT(C1024/D1024)</f>
        <v>3.31578947368421</v>
      </c>
      <c r="F1024" s="79"/>
      <c r="G1024" s="54"/>
      <c r="H1024" s="6"/>
      <c r="J1024" s="48"/>
      <c r="K1024" s="106"/>
    </row>
    <row r="1025" customFormat="false" ht="15" hidden="false" customHeight="false" outlineLevel="0" collapsed="false">
      <c r="A1025" s="54" t="n">
        <v>1024</v>
      </c>
      <c r="B1025" s="6" t="s">
        <v>3102</v>
      </c>
      <c r="C1025" s="2" t="n">
        <v>63</v>
      </c>
      <c r="D1025" s="48" t="n">
        <v>22</v>
      </c>
      <c r="E1025" s="106" t="n">
        <f aca="false">PRODUCT(C1025/D1025)</f>
        <v>2.86363636363636</v>
      </c>
      <c r="F1025" s="79"/>
      <c r="G1025" s="54"/>
      <c r="H1025" s="6"/>
      <c r="J1025" s="48"/>
      <c r="K1025" s="106"/>
    </row>
    <row r="1026" customFormat="false" ht="15" hidden="false" customHeight="false" outlineLevel="0" collapsed="false">
      <c r="A1026" s="54" t="n">
        <v>1025</v>
      </c>
      <c r="B1026" s="6" t="s">
        <v>3152</v>
      </c>
      <c r="C1026" s="2" t="n">
        <v>63</v>
      </c>
      <c r="D1026" s="48" t="n">
        <v>21</v>
      </c>
      <c r="E1026" s="106" t="n">
        <f aca="false">PRODUCT(C1026/D1026)</f>
        <v>3</v>
      </c>
      <c r="F1026" s="79"/>
      <c r="G1026" s="54"/>
      <c r="H1026" s="6"/>
      <c r="J1026" s="48"/>
      <c r="K1026" s="106"/>
    </row>
    <row r="1027" customFormat="false" ht="15" hidden="false" customHeight="false" outlineLevel="0" collapsed="false">
      <c r="A1027" s="54" t="n">
        <v>1026</v>
      </c>
      <c r="B1027" s="56" t="s">
        <v>384</v>
      </c>
      <c r="C1027" s="2" t="n">
        <v>62</v>
      </c>
      <c r="D1027" s="48" t="n">
        <v>68</v>
      </c>
      <c r="E1027" s="106" t="n">
        <f aca="false">PRODUCT(C1027/D1027)</f>
        <v>0.911764705882353</v>
      </c>
      <c r="F1027" s="79"/>
      <c r="G1027" s="54"/>
      <c r="H1027" s="6"/>
      <c r="J1027" s="48"/>
      <c r="K1027" s="106"/>
    </row>
    <row r="1028" customFormat="false" ht="15" hidden="false" customHeight="false" outlineLevel="0" collapsed="false">
      <c r="A1028" s="54" t="n">
        <v>1027</v>
      </c>
      <c r="B1028" s="6" t="s">
        <v>3041</v>
      </c>
      <c r="C1028" s="2" t="n">
        <v>62</v>
      </c>
      <c r="D1028" s="48" t="n">
        <v>22</v>
      </c>
      <c r="E1028" s="106" t="n">
        <f aca="false">PRODUCT(C1028/D1028)</f>
        <v>2.81818181818182</v>
      </c>
      <c r="F1028" s="79"/>
      <c r="G1028" s="54"/>
      <c r="H1028" s="6"/>
      <c r="J1028" s="48"/>
      <c r="K1028" s="106"/>
    </row>
    <row r="1029" customFormat="false" ht="15" hidden="false" customHeight="false" outlineLevel="0" collapsed="false">
      <c r="A1029" s="54" t="n">
        <v>1028</v>
      </c>
      <c r="B1029" s="6" t="s">
        <v>213</v>
      </c>
      <c r="C1029" s="2" t="n">
        <v>62</v>
      </c>
      <c r="D1029" s="48" t="n">
        <v>23</v>
      </c>
      <c r="E1029" s="106" t="n">
        <f aca="false">PRODUCT(C1029/D1029)</f>
        <v>2.69565217391304</v>
      </c>
      <c r="F1029" s="79"/>
      <c r="G1029" s="54"/>
      <c r="H1029" s="6"/>
      <c r="J1029" s="48"/>
      <c r="K1029" s="106"/>
    </row>
    <row r="1030" customFormat="false" ht="15" hidden="false" customHeight="false" outlineLevel="0" collapsed="false">
      <c r="A1030" s="54" t="n">
        <v>1029</v>
      </c>
      <c r="B1030" s="56" t="s">
        <v>3206</v>
      </c>
      <c r="C1030" s="2" t="n">
        <v>62</v>
      </c>
      <c r="D1030" s="48" t="n">
        <v>27</v>
      </c>
      <c r="E1030" s="106" t="n">
        <f aca="false">PRODUCT(C1030/D1030)</f>
        <v>2.2962962962963</v>
      </c>
      <c r="F1030" s="79"/>
      <c r="G1030" s="54"/>
      <c r="H1030" s="6"/>
      <c r="J1030" s="48"/>
      <c r="K1030" s="106"/>
    </row>
    <row r="1031" customFormat="false" ht="15" hidden="false" customHeight="false" outlineLevel="0" collapsed="false">
      <c r="A1031" s="54" t="n">
        <v>1030</v>
      </c>
      <c r="B1031" s="6" t="s">
        <v>2595</v>
      </c>
      <c r="C1031" s="2" t="n">
        <v>61</v>
      </c>
      <c r="D1031" s="48" t="n">
        <v>39</v>
      </c>
      <c r="E1031" s="106" t="n">
        <f aca="false">PRODUCT(C1031/D1031)</f>
        <v>1.56410256410256</v>
      </c>
      <c r="F1031" s="79"/>
      <c r="G1031" s="54"/>
      <c r="H1031" s="6"/>
      <c r="J1031" s="48"/>
      <c r="K1031" s="106"/>
    </row>
    <row r="1032" customFormat="false" ht="15" hidden="false" customHeight="false" outlineLevel="0" collapsed="false">
      <c r="A1032" s="54" t="n">
        <v>1031</v>
      </c>
      <c r="B1032" s="6" t="s">
        <v>2967</v>
      </c>
      <c r="C1032" s="2" t="n">
        <v>61</v>
      </c>
      <c r="D1032" s="48" t="n">
        <v>24</v>
      </c>
      <c r="E1032" s="106" t="n">
        <f aca="false">PRODUCT(C1032/D1032)</f>
        <v>2.54166666666667</v>
      </c>
      <c r="F1032" s="79"/>
      <c r="G1032" s="54"/>
      <c r="H1032" s="6"/>
      <c r="J1032" s="48"/>
      <c r="K1032" s="106"/>
    </row>
    <row r="1033" customFormat="false" ht="15" hidden="false" customHeight="false" outlineLevel="0" collapsed="false">
      <c r="A1033" s="54" t="n">
        <v>1032</v>
      </c>
      <c r="B1033" s="6" t="s">
        <v>3065</v>
      </c>
      <c r="C1033" s="2" t="n">
        <v>61</v>
      </c>
      <c r="D1033" s="48" t="n">
        <v>22</v>
      </c>
      <c r="E1033" s="106" t="n">
        <f aca="false">PRODUCT(C1033/D1033)</f>
        <v>2.77272727272727</v>
      </c>
      <c r="F1033" s="79"/>
      <c r="G1033" s="54"/>
      <c r="H1033" s="6"/>
      <c r="J1033" s="48"/>
      <c r="K1033" s="106"/>
    </row>
    <row r="1034" customFormat="false" ht="15" hidden="false" customHeight="false" outlineLevel="0" collapsed="false">
      <c r="A1034" s="54" t="n">
        <v>1033</v>
      </c>
      <c r="B1034" s="6" t="s">
        <v>3181</v>
      </c>
      <c r="C1034" s="2" t="n">
        <v>61</v>
      </c>
      <c r="D1034" s="48" t="n">
        <v>17</v>
      </c>
      <c r="E1034" s="106" t="n">
        <f aca="false">PRODUCT(C1034/D1034)</f>
        <v>3.58823529411765</v>
      </c>
      <c r="F1034" s="79"/>
      <c r="G1034" s="54"/>
      <c r="H1034" s="6"/>
      <c r="J1034" s="48"/>
      <c r="K1034" s="106"/>
    </row>
    <row r="1035" customFormat="false" ht="15" hidden="false" customHeight="false" outlineLevel="0" collapsed="false">
      <c r="A1035" s="54" t="n">
        <v>1034</v>
      </c>
      <c r="B1035" s="6" t="s">
        <v>3204</v>
      </c>
      <c r="C1035" s="2" t="n">
        <v>61</v>
      </c>
      <c r="D1035" s="48" t="n">
        <v>24</v>
      </c>
      <c r="E1035" s="106" t="n">
        <f aca="false">PRODUCT(C1035/D1035)</f>
        <v>2.54166666666667</v>
      </c>
      <c r="F1035" s="79"/>
      <c r="G1035" s="54"/>
      <c r="H1035" s="6"/>
      <c r="J1035" s="48"/>
      <c r="K1035" s="106"/>
    </row>
    <row r="1036" customFormat="false" ht="15" hidden="false" customHeight="false" outlineLevel="0" collapsed="false">
      <c r="A1036" s="54" t="n">
        <v>1035</v>
      </c>
      <c r="B1036" s="6" t="s">
        <v>3226</v>
      </c>
      <c r="C1036" s="2" t="n">
        <v>61</v>
      </c>
      <c r="D1036" s="48" t="n">
        <v>24</v>
      </c>
      <c r="E1036" s="106" t="n">
        <f aca="false">PRODUCT(C1036/D1036)</f>
        <v>2.54166666666667</v>
      </c>
      <c r="F1036" s="79"/>
      <c r="G1036" s="54"/>
      <c r="H1036" s="6"/>
      <c r="J1036" s="48"/>
      <c r="K1036" s="106"/>
    </row>
    <row r="1037" customFormat="false" ht="15" hidden="false" customHeight="false" outlineLevel="0" collapsed="false">
      <c r="A1037" s="54" t="n">
        <v>1036</v>
      </c>
      <c r="B1037" s="56" t="s">
        <v>3240</v>
      </c>
      <c r="C1037" s="2" t="n">
        <v>61</v>
      </c>
      <c r="D1037" s="48" t="n">
        <v>31</v>
      </c>
      <c r="E1037" s="106" t="n">
        <f aca="false">PRODUCT(C1037/D1037)</f>
        <v>1.96774193548387</v>
      </c>
      <c r="F1037" s="79"/>
      <c r="G1037" s="54"/>
      <c r="H1037" s="6"/>
      <c r="J1037" s="48"/>
      <c r="K1037" s="106"/>
    </row>
    <row r="1038" customFormat="false" ht="15" hidden="false" customHeight="false" outlineLevel="0" collapsed="false">
      <c r="A1038" s="54" t="n">
        <v>1037</v>
      </c>
      <c r="B1038" s="6" t="s">
        <v>3251</v>
      </c>
      <c r="C1038" s="2" t="n">
        <v>61</v>
      </c>
      <c r="D1038" s="48" t="n">
        <v>24</v>
      </c>
      <c r="E1038" s="106" t="n">
        <f aca="false">PRODUCT(C1038/D1038)</f>
        <v>2.54166666666667</v>
      </c>
      <c r="F1038" s="79"/>
      <c r="G1038" s="54"/>
      <c r="H1038" s="6"/>
      <c r="J1038" s="48"/>
      <c r="K1038" s="106"/>
    </row>
    <row r="1039" customFormat="false" ht="15" hidden="false" customHeight="false" outlineLevel="0" collapsed="false">
      <c r="A1039" s="54" t="n">
        <v>1038</v>
      </c>
      <c r="B1039" s="56" t="s">
        <v>558</v>
      </c>
      <c r="C1039" s="2" t="n">
        <v>60</v>
      </c>
      <c r="D1039" s="48" t="n">
        <v>41</v>
      </c>
      <c r="E1039" s="106" t="n">
        <f aca="false">PRODUCT(C1039/D1039)</f>
        <v>1.46341463414634</v>
      </c>
      <c r="F1039" s="79"/>
      <c r="G1039" s="54"/>
      <c r="H1039" s="6"/>
      <c r="J1039" s="48"/>
      <c r="K1039" s="106"/>
    </row>
    <row r="1040" customFormat="false" ht="15" hidden="false" customHeight="false" outlineLevel="0" collapsed="false">
      <c r="A1040" s="54" t="n">
        <v>1039</v>
      </c>
      <c r="B1040" s="6" t="s">
        <v>2872</v>
      </c>
      <c r="C1040" s="2" t="n">
        <v>60</v>
      </c>
      <c r="D1040" s="48" t="n">
        <v>17</v>
      </c>
      <c r="E1040" s="106" t="n">
        <f aca="false">PRODUCT(C1040/D1040)</f>
        <v>3.52941176470588</v>
      </c>
      <c r="F1040" s="79"/>
      <c r="G1040" s="54"/>
      <c r="H1040" s="6"/>
      <c r="J1040" s="48"/>
      <c r="K1040" s="106"/>
    </row>
    <row r="1041" customFormat="false" ht="15" hidden="false" customHeight="false" outlineLevel="0" collapsed="false">
      <c r="A1041" s="54" t="n">
        <v>1040</v>
      </c>
      <c r="B1041" s="6" t="s">
        <v>2905</v>
      </c>
      <c r="C1041" s="2" t="n">
        <v>60</v>
      </c>
      <c r="D1041" s="48" t="n">
        <v>55</v>
      </c>
      <c r="E1041" s="106" t="n">
        <f aca="false">PRODUCT(C1041/D1041)</f>
        <v>1.09090909090909</v>
      </c>
      <c r="F1041" s="79"/>
      <c r="G1041" s="54"/>
      <c r="H1041" s="6"/>
      <c r="J1041" s="48"/>
      <c r="K1041" s="106"/>
    </row>
    <row r="1042" customFormat="false" ht="15" hidden="false" customHeight="false" outlineLevel="0" collapsed="false">
      <c r="A1042" s="54" t="n">
        <v>1041</v>
      </c>
      <c r="B1042" s="6" t="s">
        <v>2986</v>
      </c>
      <c r="C1042" s="2" t="n">
        <v>60</v>
      </c>
      <c r="D1042" s="48" t="n">
        <v>24</v>
      </c>
      <c r="E1042" s="106" t="n">
        <f aca="false">PRODUCT(C1042/D1042)</f>
        <v>2.5</v>
      </c>
      <c r="F1042" s="79"/>
      <c r="G1042" s="54"/>
      <c r="H1042" s="6"/>
      <c r="J1042" s="48"/>
      <c r="K1042" s="106"/>
    </row>
    <row r="1043" customFormat="false" ht="15" hidden="false" customHeight="false" outlineLevel="0" collapsed="false">
      <c r="A1043" s="54" t="n">
        <v>1042</v>
      </c>
      <c r="B1043" s="6" t="s">
        <v>3106</v>
      </c>
      <c r="C1043" s="2" t="n">
        <v>60</v>
      </c>
      <c r="D1043" s="48" t="n">
        <v>16</v>
      </c>
      <c r="E1043" s="106" t="n">
        <f aca="false">PRODUCT(C1043/D1043)</f>
        <v>3.75</v>
      </c>
      <c r="F1043" s="79"/>
      <c r="G1043" s="54"/>
      <c r="H1043" s="6"/>
      <c r="J1043" s="48"/>
      <c r="K1043" s="106"/>
    </row>
    <row r="1044" customFormat="false" ht="15" hidden="false" customHeight="false" outlineLevel="0" collapsed="false">
      <c r="A1044" s="54" t="n">
        <v>1043</v>
      </c>
      <c r="B1044" s="6" t="s">
        <v>3158</v>
      </c>
      <c r="C1044" s="2" t="n">
        <v>60</v>
      </c>
      <c r="D1044" s="48" t="n">
        <v>26</v>
      </c>
      <c r="E1044" s="106" t="n">
        <f aca="false">PRODUCT(C1044/D1044)</f>
        <v>2.30769230769231</v>
      </c>
      <c r="F1044" s="79"/>
      <c r="G1044" s="54"/>
      <c r="H1044" s="6"/>
      <c r="J1044" s="48"/>
      <c r="K1044" s="106"/>
    </row>
    <row r="1045" customFormat="false" ht="15" hidden="false" customHeight="false" outlineLevel="0" collapsed="false">
      <c r="A1045" s="54" t="n">
        <v>1044</v>
      </c>
      <c r="B1045" s="6" t="s">
        <v>3163</v>
      </c>
      <c r="C1045" s="2" t="n">
        <v>60</v>
      </c>
      <c r="D1045" s="48" t="n">
        <v>27</v>
      </c>
      <c r="E1045" s="106" t="n">
        <f aca="false">PRODUCT(C1045/D1045)</f>
        <v>2.22222222222222</v>
      </c>
      <c r="F1045" s="79"/>
      <c r="G1045" s="54"/>
      <c r="H1045" s="6"/>
      <c r="J1045" s="48"/>
      <c r="K1045" s="106"/>
    </row>
    <row r="1046" customFormat="false" ht="15" hidden="false" customHeight="false" outlineLevel="0" collapsed="false">
      <c r="A1046" s="54" t="n">
        <v>1045</v>
      </c>
      <c r="B1046" s="6" t="s">
        <v>1697</v>
      </c>
      <c r="C1046" s="2" t="n">
        <v>59</v>
      </c>
      <c r="D1046" s="48" t="n">
        <v>71</v>
      </c>
      <c r="E1046" s="106" t="n">
        <f aca="false">PRODUCT(C1046/D1046)</f>
        <v>0.830985915492958</v>
      </c>
      <c r="F1046" s="79"/>
      <c r="G1046" s="54"/>
      <c r="H1046" s="6"/>
      <c r="J1046" s="48"/>
      <c r="K1046" s="106"/>
    </row>
    <row r="1047" customFormat="false" ht="15" hidden="false" customHeight="false" outlineLevel="0" collapsed="false">
      <c r="A1047" s="54" t="n">
        <v>1046</v>
      </c>
      <c r="B1047" s="6" t="s">
        <v>3013</v>
      </c>
      <c r="C1047" s="2" t="n">
        <v>59</v>
      </c>
      <c r="D1047" s="48" t="n">
        <v>42</v>
      </c>
      <c r="E1047" s="106" t="n">
        <f aca="false">PRODUCT(C1047/D1047)</f>
        <v>1.4047619047619</v>
      </c>
      <c r="F1047" s="79"/>
      <c r="G1047" s="54"/>
      <c r="H1047" s="6"/>
      <c r="J1047" s="48"/>
      <c r="K1047" s="106"/>
    </row>
    <row r="1048" customFormat="false" ht="15" hidden="false" customHeight="false" outlineLevel="0" collapsed="false">
      <c r="A1048" s="54" t="n">
        <v>1047</v>
      </c>
      <c r="B1048" s="6" t="s">
        <v>3054</v>
      </c>
      <c r="C1048" s="2" t="n">
        <v>59</v>
      </c>
      <c r="D1048" s="48" t="n">
        <v>26</v>
      </c>
      <c r="E1048" s="106" t="n">
        <f aca="false">PRODUCT(C1048/D1048)</f>
        <v>2.26923076923077</v>
      </c>
      <c r="F1048" s="79"/>
      <c r="G1048" s="54"/>
      <c r="H1048" s="6"/>
      <c r="J1048" s="48"/>
      <c r="K1048" s="106"/>
    </row>
    <row r="1049" customFormat="false" ht="15" hidden="false" customHeight="false" outlineLevel="0" collapsed="false">
      <c r="A1049" s="54" t="n">
        <v>1048</v>
      </c>
      <c r="B1049" s="6" t="s">
        <v>3077</v>
      </c>
      <c r="C1049" s="2" t="n">
        <v>59</v>
      </c>
      <c r="D1049" s="48" t="n">
        <v>31</v>
      </c>
      <c r="E1049" s="106" t="n">
        <f aca="false">PRODUCT(C1049/D1049)</f>
        <v>1.90322580645161</v>
      </c>
      <c r="F1049" s="79"/>
      <c r="G1049" s="54"/>
      <c r="H1049" s="6"/>
      <c r="J1049" s="48"/>
      <c r="K1049" s="106"/>
    </row>
    <row r="1050" customFormat="false" ht="15" hidden="false" customHeight="false" outlineLevel="0" collapsed="false">
      <c r="A1050" s="54" t="n">
        <v>1049</v>
      </c>
      <c r="B1050" s="6" t="s">
        <v>3146</v>
      </c>
      <c r="C1050" s="2" t="n">
        <v>59</v>
      </c>
      <c r="D1050" s="48" t="n">
        <v>24</v>
      </c>
      <c r="E1050" s="106" t="n">
        <f aca="false">PRODUCT(C1050/D1050)</f>
        <v>2.45833333333333</v>
      </c>
      <c r="F1050" s="79"/>
      <c r="G1050" s="54"/>
      <c r="H1050" s="6"/>
      <c r="J1050" s="48"/>
      <c r="K1050" s="106"/>
    </row>
    <row r="1051" customFormat="false" ht="15" hidden="false" customHeight="false" outlineLevel="0" collapsed="false">
      <c r="A1051" s="54" t="n">
        <v>1050</v>
      </c>
      <c r="B1051" s="6" t="s">
        <v>3147</v>
      </c>
      <c r="C1051" s="2" t="n">
        <v>59</v>
      </c>
      <c r="D1051" s="48" t="n">
        <v>24</v>
      </c>
      <c r="E1051" s="106" t="n">
        <f aca="false">PRODUCT(C1051/D1051)</f>
        <v>2.45833333333333</v>
      </c>
      <c r="F1051" s="79"/>
      <c r="G1051" s="54"/>
      <c r="H1051" s="6"/>
      <c r="J1051" s="48"/>
      <c r="K1051" s="106"/>
    </row>
    <row r="1052" customFormat="false" ht="15" hidden="false" customHeight="false" outlineLevel="0" collapsed="false">
      <c r="A1052" s="54" t="n">
        <v>1051</v>
      </c>
      <c r="B1052" s="56" t="s">
        <v>3155</v>
      </c>
      <c r="C1052" s="2" t="n">
        <v>59</v>
      </c>
      <c r="D1052" s="48" t="n">
        <v>28</v>
      </c>
      <c r="E1052" s="106" t="n">
        <f aca="false">PRODUCT(C1052/D1052)</f>
        <v>2.10714285714286</v>
      </c>
      <c r="F1052" s="79"/>
      <c r="G1052" s="54"/>
      <c r="H1052" s="6"/>
      <c r="J1052" s="48"/>
      <c r="K1052" s="106"/>
    </row>
    <row r="1053" customFormat="false" ht="15" hidden="false" customHeight="false" outlineLevel="0" collapsed="false">
      <c r="A1053" s="54" t="n">
        <v>1052</v>
      </c>
      <c r="B1053" s="6" t="s">
        <v>3177</v>
      </c>
      <c r="C1053" s="2" t="n">
        <v>59</v>
      </c>
      <c r="D1053" s="48" t="n">
        <v>20</v>
      </c>
      <c r="E1053" s="106" t="n">
        <f aca="false">PRODUCT(C1053/D1053)</f>
        <v>2.95</v>
      </c>
      <c r="F1053" s="79"/>
      <c r="G1053" s="54"/>
      <c r="H1053" s="6"/>
      <c r="J1053" s="48"/>
      <c r="K1053" s="106"/>
    </row>
    <row r="1054" customFormat="false" ht="15" hidden="false" customHeight="false" outlineLevel="0" collapsed="false">
      <c r="A1054" s="54" t="n">
        <v>1053</v>
      </c>
      <c r="B1054" s="6" t="s">
        <v>3178</v>
      </c>
      <c r="C1054" s="2" t="n">
        <v>59</v>
      </c>
      <c r="D1054" s="48" t="n">
        <v>46</v>
      </c>
      <c r="E1054" s="106" t="n">
        <f aca="false">PRODUCT(C1054/D1054)</f>
        <v>1.28260869565217</v>
      </c>
      <c r="F1054" s="79"/>
      <c r="G1054" s="54"/>
      <c r="H1054" s="6"/>
      <c r="J1054" s="48"/>
      <c r="K1054" s="106"/>
    </row>
    <row r="1055" customFormat="false" ht="15" hidden="false" customHeight="false" outlineLevel="0" collapsed="false">
      <c r="A1055" s="54" t="n">
        <v>1054</v>
      </c>
      <c r="B1055" s="6" t="s">
        <v>3200</v>
      </c>
      <c r="C1055" s="2" t="n">
        <v>59</v>
      </c>
      <c r="D1055" s="48" t="n">
        <v>40</v>
      </c>
      <c r="E1055" s="106" t="n">
        <f aca="false">PRODUCT(C1055/D1055)</f>
        <v>1.475</v>
      </c>
      <c r="F1055" s="79"/>
      <c r="G1055" s="54"/>
      <c r="H1055" s="6"/>
      <c r="J1055" s="48"/>
      <c r="K1055" s="106"/>
    </row>
    <row r="1056" customFormat="false" ht="15" hidden="false" customHeight="false" outlineLevel="0" collapsed="false">
      <c r="A1056" s="54" t="n">
        <v>1055</v>
      </c>
      <c r="B1056" s="56" t="s">
        <v>3263</v>
      </c>
      <c r="C1056" s="2" t="n">
        <v>59</v>
      </c>
      <c r="D1056" s="48" t="n">
        <v>24</v>
      </c>
      <c r="E1056" s="106" t="n">
        <f aca="false">PRODUCT(C1056/D1056)</f>
        <v>2.45833333333333</v>
      </c>
      <c r="F1056" s="79"/>
      <c r="G1056" s="54"/>
      <c r="H1056" s="56"/>
      <c r="J1056" s="48"/>
      <c r="K1056" s="106"/>
    </row>
    <row r="1057" customFormat="false" ht="15" hidden="false" customHeight="false" outlineLevel="0" collapsed="false">
      <c r="A1057" s="54" t="n">
        <v>1056</v>
      </c>
      <c r="B1057" s="6" t="s">
        <v>2643</v>
      </c>
      <c r="C1057" s="2" t="n">
        <v>58</v>
      </c>
      <c r="D1057" s="48" t="n">
        <v>31</v>
      </c>
      <c r="E1057" s="106" t="n">
        <f aca="false">PRODUCT(C1057/D1057)</f>
        <v>1.87096774193548</v>
      </c>
      <c r="F1057" s="79"/>
      <c r="G1057" s="54"/>
      <c r="H1057" s="6"/>
      <c r="J1057" s="48"/>
      <c r="K1057" s="106"/>
    </row>
    <row r="1058" customFormat="false" ht="15" hidden="false" customHeight="false" outlineLevel="0" collapsed="false">
      <c r="A1058" s="54" t="n">
        <v>1057</v>
      </c>
      <c r="B1058" s="56" t="s">
        <v>2950</v>
      </c>
      <c r="C1058" s="2" t="n">
        <v>58</v>
      </c>
      <c r="D1058" s="48" t="n">
        <v>20</v>
      </c>
      <c r="E1058" s="106" t="n">
        <f aca="false">PRODUCT(C1058/D1058)</f>
        <v>2.9</v>
      </c>
      <c r="F1058" s="79"/>
      <c r="G1058" s="54"/>
      <c r="H1058" s="6"/>
      <c r="J1058" s="48"/>
      <c r="K1058" s="106"/>
    </row>
    <row r="1059" customFormat="false" ht="15" hidden="false" customHeight="false" outlineLevel="0" collapsed="false">
      <c r="A1059" s="54" t="n">
        <v>1058</v>
      </c>
      <c r="B1059" s="6" t="s">
        <v>3212</v>
      </c>
      <c r="C1059" s="2" t="n">
        <v>58</v>
      </c>
      <c r="D1059" s="48" t="n">
        <v>19</v>
      </c>
      <c r="E1059" s="106" t="n">
        <f aca="false">PRODUCT(C1059/D1059)</f>
        <v>3.05263157894737</v>
      </c>
      <c r="F1059" s="79"/>
      <c r="G1059" s="54"/>
      <c r="H1059" s="6"/>
      <c r="J1059" s="48"/>
      <c r="K1059" s="106"/>
    </row>
    <row r="1060" customFormat="false" ht="15" hidden="false" customHeight="false" outlineLevel="0" collapsed="false">
      <c r="A1060" s="54" t="n">
        <v>1059</v>
      </c>
      <c r="B1060" s="6" t="s">
        <v>1948</v>
      </c>
      <c r="C1060" s="2" t="n">
        <v>57</v>
      </c>
      <c r="D1060" s="48" t="n">
        <v>57</v>
      </c>
      <c r="E1060" s="106" t="n">
        <f aca="false">PRODUCT(C1060/D1060)</f>
        <v>1</v>
      </c>
      <c r="F1060" s="79"/>
      <c r="G1060" s="54"/>
      <c r="H1060" s="6"/>
      <c r="J1060" s="48"/>
      <c r="K1060" s="106"/>
    </row>
    <row r="1061" customFormat="false" ht="15" hidden="false" customHeight="false" outlineLevel="0" collapsed="false">
      <c r="A1061" s="54" t="n">
        <v>1060</v>
      </c>
      <c r="B1061" s="6" t="s">
        <v>3095</v>
      </c>
      <c r="C1061" s="2" t="n">
        <v>57</v>
      </c>
      <c r="D1061" s="48" t="n">
        <v>24</v>
      </c>
      <c r="E1061" s="106" t="n">
        <f aca="false">PRODUCT(C1061/D1061)</f>
        <v>2.375</v>
      </c>
      <c r="F1061" s="79"/>
      <c r="G1061" s="54"/>
      <c r="H1061" s="6"/>
      <c r="J1061" s="48"/>
      <c r="K1061" s="106"/>
    </row>
    <row r="1062" customFormat="false" ht="15" hidden="false" customHeight="false" outlineLevel="0" collapsed="false">
      <c r="A1062" s="54" t="n">
        <v>1061</v>
      </c>
      <c r="B1062" s="6" t="s">
        <v>3129</v>
      </c>
      <c r="C1062" s="2" t="n">
        <v>57</v>
      </c>
      <c r="D1062" s="48" t="n">
        <v>43</v>
      </c>
      <c r="E1062" s="106" t="n">
        <f aca="false">PRODUCT(C1062/D1062)</f>
        <v>1.32558139534884</v>
      </c>
      <c r="F1062" s="79"/>
      <c r="G1062" s="54"/>
      <c r="H1062" s="6"/>
      <c r="J1062" s="48"/>
      <c r="K1062" s="106"/>
    </row>
    <row r="1063" customFormat="false" ht="15" hidden="false" customHeight="false" outlineLevel="0" collapsed="false">
      <c r="A1063" s="54" t="n">
        <v>1062</v>
      </c>
      <c r="B1063" s="6" t="s">
        <v>3145</v>
      </c>
      <c r="C1063" s="2" t="n">
        <v>57</v>
      </c>
      <c r="D1063" s="48" t="n">
        <v>18</v>
      </c>
      <c r="E1063" s="106" t="n">
        <f aca="false">PRODUCT(C1063/D1063)</f>
        <v>3.16666666666667</v>
      </c>
      <c r="F1063" s="79"/>
      <c r="G1063" s="54"/>
      <c r="H1063" s="6"/>
      <c r="J1063" s="48"/>
      <c r="K1063" s="106"/>
    </row>
    <row r="1064" customFormat="false" ht="15" hidden="false" customHeight="false" outlineLevel="0" collapsed="false">
      <c r="A1064" s="54" t="n">
        <v>1063</v>
      </c>
      <c r="B1064" s="6" t="s">
        <v>3182</v>
      </c>
      <c r="C1064" s="2" t="n">
        <v>57</v>
      </c>
      <c r="D1064" s="48" t="n">
        <v>25</v>
      </c>
      <c r="E1064" s="106" t="n">
        <f aca="false">PRODUCT(C1064/D1064)</f>
        <v>2.28</v>
      </c>
      <c r="F1064" s="79"/>
      <c r="G1064" s="54"/>
      <c r="H1064" s="6"/>
      <c r="J1064" s="48"/>
      <c r="K1064" s="106"/>
    </row>
    <row r="1065" customFormat="false" ht="15" hidden="false" customHeight="false" outlineLevel="0" collapsed="false">
      <c r="A1065" s="54" t="n">
        <v>1064</v>
      </c>
      <c r="B1065" s="6" t="s">
        <v>3185</v>
      </c>
      <c r="C1065" s="2" t="n">
        <v>57</v>
      </c>
      <c r="D1065" s="48" t="n">
        <v>18</v>
      </c>
      <c r="E1065" s="106" t="n">
        <f aca="false">PRODUCT(C1065/D1065)</f>
        <v>3.16666666666667</v>
      </c>
      <c r="F1065" s="79"/>
      <c r="G1065" s="54"/>
      <c r="H1065" s="6"/>
      <c r="J1065" s="48"/>
      <c r="K1065" s="106"/>
    </row>
    <row r="1066" customFormat="false" ht="15" hidden="false" customHeight="false" outlineLevel="0" collapsed="false">
      <c r="A1066" s="54" t="n">
        <v>1065</v>
      </c>
      <c r="B1066" s="6" t="s">
        <v>3113</v>
      </c>
      <c r="C1066" s="2" t="n">
        <v>56</v>
      </c>
      <c r="D1066" s="48" t="n">
        <v>21</v>
      </c>
      <c r="E1066" s="106" t="n">
        <f aca="false">PRODUCT(C1066/D1066)</f>
        <v>2.66666666666667</v>
      </c>
      <c r="F1066" s="79"/>
      <c r="G1066" s="54"/>
      <c r="H1066" s="6"/>
      <c r="J1066" s="48"/>
      <c r="K1066" s="106"/>
    </row>
    <row r="1067" customFormat="false" ht="15" hidden="false" customHeight="false" outlineLevel="0" collapsed="false">
      <c r="A1067" s="54" t="n">
        <v>1066</v>
      </c>
      <c r="B1067" s="6" t="s">
        <v>3159</v>
      </c>
      <c r="C1067" s="2" t="n">
        <v>56</v>
      </c>
      <c r="D1067" s="48" t="n">
        <v>35</v>
      </c>
      <c r="E1067" s="106" t="n">
        <f aca="false">PRODUCT(C1067/D1067)</f>
        <v>1.6</v>
      </c>
      <c r="F1067" s="79"/>
      <c r="G1067" s="54"/>
      <c r="H1067" s="6"/>
      <c r="J1067" s="48"/>
      <c r="K1067" s="106"/>
    </row>
    <row r="1068" customFormat="false" ht="15" hidden="false" customHeight="false" outlineLevel="0" collapsed="false">
      <c r="A1068" s="54" t="n">
        <v>1067</v>
      </c>
      <c r="B1068" s="6" t="s">
        <v>3184</v>
      </c>
      <c r="C1068" s="2" t="n">
        <v>56</v>
      </c>
      <c r="D1068" s="48" t="n">
        <v>18</v>
      </c>
      <c r="E1068" s="106" t="n">
        <f aca="false">PRODUCT(C1068/D1068)</f>
        <v>3.11111111111111</v>
      </c>
      <c r="F1068" s="79"/>
      <c r="G1068" s="54"/>
      <c r="H1068" s="6"/>
      <c r="J1068" s="48"/>
      <c r="K1068" s="106"/>
    </row>
    <row r="1069" customFormat="false" ht="15" hidden="false" customHeight="false" outlineLevel="0" collapsed="false">
      <c r="A1069" s="54" t="n">
        <v>1068</v>
      </c>
      <c r="B1069" s="6" t="s">
        <v>2519</v>
      </c>
      <c r="C1069" s="2" t="n">
        <v>55</v>
      </c>
      <c r="D1069" s="48" t="n">
        <v>39</v>
      </c>
      <c r="E1069" s="106" t="n">
        <f aca="false">PRODUCT(C1069/D1069)</f>
        <v>1.41025641025641</v>
      </c>
      <c r="F1069" s="79"/>
      <c r="G1069" s="54"/>
      <c r="H1069" s="6"/>
      <c r="J1069" s="48"/>
      <c r="K1069" s="106"/>
    </row>
    <row r="1070" customFormat="false" ht="15" hidden="false" customHeight="false" outlineLevel="0" collapsed="false">
      <c r="A1070" s="54" t="n">
        <v>1069</v>
      </c>
      <c r="B1070" s="6" t="s">
        <v>2584</v>
      </c>
      <c r="C1070" s="2" t="n">
        <v>55</v>
      </c>
      <c r="D1070" s="48" t="n">
        <v>55</v>
      </c>
      <c r="E1070" s="106" t="n">
        <f aca="false">PRODUCT(C1070/D1070)</f>
        <v>1</v>
      </c>
      <c r="F1070" s="79"/>
      <c r="G1070" s="54"/>
      <c r="H1070" s="6"/>
      <c r="J1070" s="48"/>
      <c r="K1070" s="106"/>
    </row>
    <row r="1071" customFormat="false" ht="15" hidden="false" customHeight="false" outlineLevel="0" collapsed="false">
      <c r="A1071" s="54" t="n">
        <v>1070</v>
      </c>
      <c r="B1071" s="6" t="s">
        <v>2729</v>
      </c>
      <c r="C1071" s="2" t="n">
        <v>55</v>
      </c>
      <c r="D1071" s="48" t="n">
        <v>34</v>
      </c>
      <c r="E1071" s="106" t="n">
        <f aca="false">PRODUCT(C1071/D1071)</f>
        <v>1.61764705882353</v>
      </c>
      <c r="F1071" s="79"/>
      <c r="G1071" s="54"/>
      <c r="H1071" s="6"/>
      <c r="J1071" s="48"/>
      <c r="K1071" s="106"/>
    </row>
    <row r="1072" customFormat="false" ht="15" hidden="false" customHeight="false" outlineLevel="0" collapsed="false">
      <c r="A1072" s="54" t="n">
        <v>1071</v>
      </c>
      <c r="B1072" s="6" t="s">
        <v>3074</v>
      </c>
      <c r="C1072" s="2" t="n">
        <v>55</v>
      </c>
      <c r="D1072" s="48" t="n">
        <v>40</v>
      </c>
      <c r="E1072" s="106" t="n">
        <f aca="false">PRODUCT(C1072/D1072)</f>
        <v>1.375</v>
      </c>
      <c r="F1072" s="79"/>
      <c r="G1072" s="54"/>
      <c r="H1072" s="6"/>
      <c r="J1072" s="48"/>
      <c r="K1072" s="106"/>
    </row>
    <row r="1073" customFormat="false" ht="15" hidden="false" customHeight="false" outlineLevel="0" collapsed="false">
      <c r="A1073" s="54" t="n">
        <v>1072</v>
      </c>
      <c r="B1073" s="6" t="s">
        <v>3093</v>
      </c>
      <c r="C1073" s="2" t="n">
        <v>55</v>
      </c>
      <c r="D1073" s="48" t="n">
        <v>36</v>
      </c>
      <c r="E1073" s="106" t="n">
        <f aca="false">PRODUCT(C1073/D1073)</f>
        <v>1.52777777777778</v>
      </c>
      <c r="F1073" s="79"/>
      <c r="G1073" s="54"/>
      <c r="H1073" s="6"/>
      <c r="J1073" s="48"/>
      <c r="K1073" s="106"/>
    </row>
    <row r="1074" customFormat="false" ht="15" hidden="false" customHeight="false" outlineLevel="0" collapsed="false">
      <c r="A1074" s="54" t="n">
        <v>1073</v>
      </c>
      <c r="B1074" s="56" t="s">
        <v>3116</v>
      </c>
      <c r="C1074" s="2" t="n">
        <v>55</v>
      </c>
      <c r="D1074" s="48" t="n">
        <v>22</v>
      </c>
      <c r="E1074" s="106" t="n">
        <f aca="false">PRODUCT(C1074/D1074)</f>
        <v>2.5</v>
      </c>
      <c r="F1074" s="79"/>
      <c r="G1074" s="54"/>
      <c r="H1074" s="6"/>
      <c r="J1074" s="48"/>
      <c r="K1074" s="106"/>
    </row>
    <row r="1075" customFormat="false" ht="15" hidden="false" customHeight="false" outlineLevel="0" collapsed="false">
      <c r="A1075" s="54" t="n">
        <v>1074</v>
      </c>
      <c r="B1075" s="6" t="s">
        <v>3140</v>
      </c>
      <c r="C1075" s="2" t="n">
        <v>55</v>
      </c>
      <c r="D1075" s="48" t="n">
        <v>31</v>
      </c>
      <c r="E1075" s="106" t="n">
        <f aca="false">PRODUCT(C1075/D1075)</f>
        <v>1.7741935483871</v>
      </c>
      <c r="F1075" s="79"/>
      <c r="G1075" s="54"/>
      <c r="H1075" s="6"/>
      <c r="J1075" s="48"/>
      <c r="K1075" s="106"/>
    </row>
    <row r="1076" customFormat="false" ht="15" hidden="false" customHeight="false" outlineLevel="0" collapsed="false">
      <c r="A1076" s="54" t="n">
        <v>1075</v>
      </c>
      <c r="B1076" s="6" t="s">
        <v>3150</v>
      </c>
      <c r="C1076" s="2" t="n">
        <v>55</v>
      </c>
      <c r="D1076" s="48" t="n">
        <v>41</v>
      </c>
      <c r="E1076" s="106" t="n">
        <f aca="false">PRODUCT(C1076/D1076)</f>
        <v>1.34146341463415</v>
      </c>
      <c r="F1076" s="79"/>
      <c r="G1076" s="54"/>
      <c r="H1076" s="6"/>
      <c r="J1076" s="48"/>
      <c r="K1076" s="106"/>
    </row>
    <row r="1077" customFormat="false" ht="15" hidden="false" customHeight="false" outlineLevel="0" collapsed="false">
      <c r="A1077" s="54" t="n">
        <v>1076</v>
      </c>
      <c r="B1077" s="56" t="s">
        <v>3189</v>
      </c>
      <c r="C1077" s="2" t="n">
        <v>55</v>
      </c>
      <c r="D1077" s="48" t="n">
        <v>24</v>
      </c>
      <c r="E1077" s="106" t="n">
        <f aca="false">PRODUCT(C1077/D1077)</f>
        <v>2.29166666666667</v>
      </c>
      <c r="F1077" s="79"/>
      <c r="G1077" s="54"/>
      <c r="H1077" s="6"/>
      <c r="J1077" s="48"/>
      <c r="K1077" s="106"/>
    </row>
    <row r="1078" customFormat="false" ht="15" hidden="false" customHeight="false" outlineLevel="0" collapsed="false">
      <c r="A1078" s="54" t="n">
        <v>1077</v>
      </c>
      <c r="B1078" s="6" t="s">
        <v>3225</v>
      </c>
      <c r="C1078" s="2" t="n">
        <v>55</v>
      </c>
      <c r="D1078" s="48" t="n">
        <v>23</v>
      </c>
      <c r="E1078" s="106" t="n">
        <f aca="false">PRODUCT(C1078/D1078)</f>
        <v>2.39130434782609</v>
      </c>
      <c r="F1078" s="79"/>
      <c r="G1078" s="54"/>
      <c r="H1078" s="6"/>
      <c r="J1078" s="48"/>
      <c r="K1078" s="106"/>
    </row>
    <row r="1079" customFormat="false" ht="15" hidden="false" customHeight="false" outlineLevel="0" collapsed="false">
      <c r="A1079" s="54" t="n">
        <v>1078</v>
      </c>
      <c r="B1079" s="6" t="s">
        <v>1485</v>
      </c>
      <c r="C1079" s="2" t="n">
        <v>54</v>
      </c>
      <c r="D1079" s="48" t="n">
        <v>76</v>
      </c>
      <c r="E1079" s="106" t="n">
        <f aca="false">PRODUCT(C1079/D1079)</f>
        <v>0.710526315789474</v>
      </c>
      <c r="F1079" s="79"/>
      <c r="G1079" s="54"/>
      <c r="H1079" s="6"/>
      <c r="J1079" s="48"/>
      <c r="K1079" s="106"/>
    </row>
    <row r="1080" customFormat="false" ht="15" hidden="false" customHeight="false" outlineLevel="0" collapsed="false">
      <c r="A1080" s="54" t="n">
        <v>1079</v>
      </c>
      <c r="B1080" s="56" t="s">
        <v>528</v>
      </c>
      <c r="C1080" s="2" t="n">
        <v>54</v>
      </c>
      <c r="D1080" s="48" t="n">
        <v>33</v>
      </c>
      <c r="E1080" s="106" t="n">
        <f aca="false">PRODUCT(C1080/D1080)</f>
        <v>1.63636363636364</v>
      </c>
      <c r="F1080" s="79"/>
      <c r="G1080" s="54"/>
      <c r="H1080" s="6"/>
      <c r="J1080" s="48"/>
      <c r="K1080" s="106"/>
    </row>
    <row r="1081" customFormat="false" ht="15" hidden="false" customHeight="false" outlineLevel="0" collapsed="false">
      <c r="A1081" s="54" t="n">
        <v>1080</v>
      </c>
      <c r="B1081" s="56" t="s">
        <v>583</v>
      </c>
      <c r="C1081" s="2" t="n">
        <v>54</v>
      </c>
      <c r="D1081" s="48" t="n">
        <v>28</v>
      </c>
      <c r="E1081" s="106" t="n">
        <f aca="false">PRODUCT(C1081/D1081)</f>
        <v>1.92857142857143</v>
      </c>
      <c r="F1081" s="79"/>
      <c r="G1081" s="54"/>
      <c r="H1081" s="6"/>
      <c r="J1081" s="48"/>
      <c r="K1081" s="106"/>
    </row>
    <row r="1082" customFormat="false" ht="15" hidden="false" customHeight="false" outlineLevel="0" collapsed="false">
      <c r="A1082" s="54" t="n">
        <v>1081</v>
      </c>
      <c r="B1082" s="6" t="s">
        <v>3112</v>
      </c>
      <c r="C1082" s="2" t="n">
        <v>54</v>
      </c>
      <c r="D1082" s="48" t="n">
        <v>21</v>
      </c>
      <c r="E1082" s="106" t="n">
        <f aca="false">PRODUCT(C1082/D1082)</f>
        <v>2.57142857142857</v>
      </c>
      <c r="F1082" s="79"/>
      <c r="G1082" s="54"/>
      <c r="H1082" s="6"/>
      <c r="J1082" s="48"/>
      <c r="K1082" s="106"/>
    </row>
    <row r="1083" customFormat="false" ht="15" hidden="false" customHeight="false" outlineLevel="0" collapsed="false">
      <c r="A1083" s="54" t="n">
        <v>1082</v>
      </c>
      <c r="B1083" s="6" t="s">
        <v>3149</v>
      </c>
      <c r="C1083" s="2" t="n">
        <v>54</v>
      </c>
      <c r="D1083" s="48" t="n">
        <v>40</v>
      </c>
      <c r="E1083" s="106" t="n">
        <f aca="false">PRODUCT(C1083/D1083)</f>
        <v>1.35</v>
      </c>
      <c r="F1083" s="79"/>
      <c r="G1083" s="54"/>
      <c r="H1083" s="6"/>
      <c r="J1083" s="48"/>
      <c r="K1083" s="106"/>
    </row>
    <row r="1084" customFormat="false" ht="15" hidden="false" customHeight="false" outlineLevel="0" collapsed="false">
      <c r="A1084" s="54" t="n">
        <v>1083</v>
      </c>
      <c r="B1084" s="6" t="s">
        <v>3161</v>
      </c>
      <c r="C1084" s="2" t="n">
        <v>54</v>
      </c>
      <c r="D1084" s="48" t="n">
        <v>33</v>
      </c>
      <c r="E1084" s="106" t="n">
        <f aca="false">PRODUCT(C1084/D1084)</f>
        <v>1.63636363636364</v>
      </c>
      <c r="F1084" s="79"/>
      <c r="G1084" s="54"/>
      <c r="H1084" s="6"/>
      <c r="J1084" s="48"/>
      <c r="K1084" s="106"/>
    </row>
    <row r="1085" customFormat="false" ht="15" hidden="false" customHeight="false" outlineLevel="0" collapsed="false">
      <c r="A1085" s="54" t="n">
        <v>1084</v>
      </c>
      <c r="B1085" s="6" t="s">
        <v>3175</v>
      </c>
      <c r="C1085" s="2" t="n">
        <v>54</v>
      </c>
      <c r="D1085" s="48" t="n">
        <v>32</v>
      </c>
      <c r="E1085" s="106" t="n">
        <f aca="false">PRODUCT(C1085/D1085)</f>
        <v>1.6875</v>
      </c>
      <c r="F1085" s="79"/>
      <c r="G1085" s="54"/>
      <c r="H1085" s="6"/>
      <c r="J1085" s="48"/>
      <c r="K1085" s="106"/>
    </row>
    <row r="1086" customFormat="false" ht="15" hidden="false" customHeight="false" outlineLevel="0" collapsed="false">
      <c r="A1086" s="54" t="n">
        <v>1085</v>
      </c>
      <c r="B1086" s="6" t="s">
        <v>3188</v>
      </c>
      <c r="C1086" s="2" t="n">
        <v>54</v>
      </c>
      <c r="D1086" s="48" t="n">
        <v>20</v>
      </c>
      <c r="E1086" s="106" t="n">
        <f aca="false">PRODUCT(C1086/D1086)</f>
        <v>2.7</v>
      </c>
      <c r="F1086" s="79"/>
      <c r="G1086" s="54"/>
      <c r="H1086" s="6"/>
      <c r="J1086" s="48"/>
      <c r="K1086" s="106"/>
    </row>
    <row r="1087" customFormat="false" ht="15" hidden="false" customHeight="false" outlineLevel="0" collapsed="false">
      <c r="A1087" s="54" t="n">
        <v>1086</v>
      </c>
      <c r="B1087" s="6" t="s">
        <v>3222</v>
      </c>
      <c r="C1087" s="2" t="n">
        <v>54</v>
      </c>
      <c r="D1087" s="48" t="n">
        <v>39</v>
      </c>
      <c r="E1087" s="106" t="n">
        <f aca="false">PRODUCT(C1087/D1087)</f>
        <v>1.38461538461538</v>
      </c>
      <c r="F1087" s="79"/>
      <c r="G1087" s="54"/>
      <c r="H1087" s="6"/>
      <c r="J1087" s="48"/>
      <c r="K1087" s="106"/>
    </row>
    <row r="1088" customFormat="false" ht="15" hidden="false" customHeight="false" outlineLevel="0" collapsed="false">
      <c r="A1088" s="54" t="n">
        <v>1087</v>
      </c>
      <c r="B1088" s="6" t="s">
        <v>3229</v>
      </c>
      <c r="C1088" s="2" t="n">
        <v>54</v>
      </c>
      <c r="D1088" s="48" t="n">
        <v>30</v>
      </c>
      <c r="E1088" s="106" t="n">
        <f aca="false">PRODUCT(C1088/D1088)</f>
        <v>1.8</v>
      </c>
      <c r="F1088" s="79"/>
      <c r="G1088" s="54"/>
      <c r="H1088" s="6"/>
      <c r="J1088" s="48"/>
      <c r="K1088" s="106"/>
    </row>
    <row r="1089" customFormat="false" ht="15" hidden="false" customHeight="false" outlineLevel="0" collapsed="false">
      <c r="A1089" s="54" t="n">
        <v>1088</v>
      </c>
      <c r="B1089" s="6" t="s">
        <v>3237</v>
      </c>
      <c r="C1089" s="2" t="n">
        <v>54</v>
      </c>
      <c r="D1089" s="48" t="n">
        <v>20</v>
      </c>
      <c r="E1089" s="106" t="n">
        <f aca="false">PRODUCT(C1089/D1089)</f>
        <v>2.7</v>
      </c>
      <c r="F1089" s="79"/>
      <c r="G1089" s="54"/>
      <c r="H1089" s="6"/>
      <c r="J1089" s="48"/>
      <c r="K1089" s="106"/>
    </row>
    <row r="1090" customFormat="false" ht="15" hidden="false" customHeight="false" outlineLevel="0" collapsed="false">
      <c r="A1090" s="54" t="n">
        <v>1089</v>
      </c>
      <c r="B1090" s="6" t="s">
        <v>1422</v>
      </c>
      <c r="C1090" s="2" t="n">
        <v>53</v>
      </c>
      <c r="D1090" s="48" t="n">
        <v>99</v>
      </c>
      <c r="E1090" s="106" t="n">
        <f aca="false">PRODUCT(C1090/D1090)</f>
        <v>0.535353535353535</v>
      </c>
      <c r="F1090" s="79"/>
      <c r="G1090" s="54"/>
      <c r="H1090" s="6"/>
      <c r="J1090" s="48"/>
      <c r="K1090" s="106"/>
    </row>
    <row r="1091" customFormat="false" ht="15" hidden="false" customHeight="false" outlineLevel="0" collapsed="false">
      <c r="A1091" s="54" t="n">
        <v>1090</v>
      </c>
      <c r="B1091" s="56" t="s">
        <v>462</v>
      </c>
      <c r="C1091" s="2" t="n">
        <v>53</v>
      </c>
      <c r="D1091" s="48" t="n">
        <v>42</v>
      </c>
      <c r="E1091" s="106" t="n">
        <f aca="false">PRODUCT(C1091/D1091)</f>
        <v>1.26190476190476</v>
      </c>
      <c r="F1091" s="79"/>
      <c r="G1091" s="54"/>
      <c r="H1091" s="6"/>
      <c r="J1091" s="48"/>
      <c r="K1091" s="106"/>
    </row>
    <row r="1092" customFormat="false" ht="15" hidden="false" customHeight="false" outlineLevel="0" collapsed="false">
      <c r="A1092" s="54" t="n">
        <v>1091</v>
      </c>
      <c r="B1092" s="6" t="s">
        <v>3137</v>
      </c>
      <c r="C1092" s="2" t="n">
        <v>53</v>
      </c>
      <c r="D1092" s="48" t="n">
        <v>18</v>
      </c>
      <c r="E1092" s="106" t="n">
        <f aca="false">PRODUCT(C1092/D1092)</f>
        <v>2.94444444444444</v>
      </c>
      <c r="F1092" s="79"/>
      <c r="G1092" s="54"/>
      <c r="H1092" s="6"/>
      <c r="J1092" s="48"/>
      <c r="K1092" s="106"/>
    </row>
    <row r="1093" customFormat="false" ht="15" hidden="false" customHeight="false" outlineLevel="0" collapsed="false">
      <c r="A1093" s="54" t="n">
        <v>1092</v>
      </c>
      <c r="B1093" s="6" t="s">
        <v>3138</v>
      </c>
      <c r="C1093" s="2" t="n">
        <v>53</v>
      </c>
      <c r="D1093" s="48" t="n">
        <v>33</v>
      </c>
      <c r="E1093" s="106" t="n">
        <f aca="false">PRODUCT(C1093/D1093)</f>
        <v>1.60606060606061</v>
      </c>
      <c r="F1093" s="79"/>
      <c r="G1093" s="54"/>
      <c r="H1093" s="6"/>
      <c r="J1093" s="48"/>
      <c r="K1093" s="106"/>
    </row>
    <row r="1094" customFormat="false" ht="15" hidden="false" customHeight="false" outlineLevel="0" collapsed="false">
      <c r="A1094" s="54" t="n">
        <v>1093</v>
      </c>
      <c r="B1094" s="6" t="s">
        <v>3203</v>
      </c>
      <c r="C1094" s="2" t="n">
        <v>53</v>
      </c>
      <c r="D1094" s="48" t="n">
        <v>19</v>
      </c>
      <c r="E1094" s="106" t="n">
        <f aca="false">PRODUCT(C1094/D1094)</f>
        <v>2.78947368421053</v>
      </c>
      <c r="F1094" s="79"/>
      <c r="G1094" s="54"/>
      <c r="H1094" s="6"/>
      <c r="J1094" s="48"/>
      <c r="K1094" s="106"/>
    </row>
    <row r="1095" customFormat="false" ht="15" hidden="false" customHeight="false" outlineLevel="0" collapsed="false">
      <c r="A1095" s="54" t="n">
        <v>1094</v>
      </c>
      <c r="B1095" s="6" t="s">
        <v>2768</v>
      </c>
      <c r="C1095" s="2" t="n">
        <v>53</v>
      </c>
      <c r="D1095" s="48" t="n">
        <v>22</v>
      </c>
      <c r="E1095" s="106" t="n">
        <f aca="false">PRODUCT(C1095/D1095)</f>
        <v>2.40909090909091</v>
      </c>
      <c r="F1095" s="79"/>
      <c r="G1095" s="54"/>
      <c r="H1095" s="6"/>
      <c r="J1095" s="48"/>
      <c r="K1095" s="106"/>
    </row>
    <row r="1096" customFormat="false" ht="15" hidden="false" customHeight="false" outlineLevel="0" collapsed="false">
      <c r="A1096" s="54" t="n">
        <v>1095</v>
      </c>
      <c r="B1096" s="6" t="s">
        <v>3221</v>
      </c>
      <c r="C1096" s="2" t="n">
        <v>53</v>
      </c>
      <c r="D1096" s="48" t="n">
        <v>21</v>
      </c>
      <c r="E1096" s="106" t="n">
        <f aca="false">PRODUCT(C1096/D1096)</f>
        <v>2.52380952380952</v>
      </c>
      <c r="F1096" s="79"/>
      <c r="G1096" s="54"/>
      <c r="H1096" s="56"/>
      <c r="J1096" s="48"/>
      <c r="K1096" s="106"/>
    </row>
    <row r="1097" customFormat="false" ht="15" hidden="false" customHeight="false" outlineLevel="0" collapsed="false">
      <c r="A1097" s="54" t="n">
        <v>1096</v>
      </c>
      <c r="B1097" s="6" t="s">
        <v>3266</v>
      </c>
      <c r="C1097" s="2" t="n">
        <v>53</v>
      </c>
      <c r="D1097" s="48" t="n">
        <v>24</v>
      </c>
      <c r="E1097" s="106" t="n">
        <f aca="false">PRODUCT(C1097/D1097)</f>
        <v>2.20833333333333</v>
      </c>
      <c r="F1097" s="79"/>
      <c r="G1097" s="54"/>
      <c r="H1097" s="6"/>
      <c r="J1097" s="48"/>
      <c r="K1097" s="106"/>
    </row>
    <row r="1098" customFormat="false" ht="15" hidden="false" customHeight="false" outlineLevel="0" collapsed="false">
      <c r="A1098" s="54" t="n">
        <v>1097</v>
      </c>
      <c r="B1098" s="56" t="s">
        <v>531</v>
      </c>
      <c r="C1098" s="2" t="n">
        <v>52</v>
      </c>
      <c r="D1098" s="48" t="n">
        <v>21</v>
      </c>
      <c r="E1098" s="106" t="n">
        <f aca="false">PRODUCT(C1098/D1098)</f>
        <v>2.47619047619048</v>
      </c>
      <c r="F1098" s="79"/>
      <c r="G1098" s="54"/>
      <c r="H1098" s="6"/>
      <c r="J1098" s="48"/>
      <c r="K1098" s="106"/>
    </row>
    <row r="1099" customFormat="false" ht="15" hidden="false" customHeight="false" outlineLevel="0" collapsed="false">
      <c r="A1099" s="54" t="n">
        <v>1098</v>
      </c>
      <c r="B1099" s="6" t="s">
        <v>565</v>
      </c>
      <c r="C1099" s="2" t="n">
        <v>52</v>
      </c>
      <c r="D1099" s="48" t="n">
        <v>22</v>
      </c>
      <c r="E1099" s="106" t="n">
        <f aca="false">PRODUCT(C1099/D1099)</f>
        <v>2.36363636363636</v>
      </c>
      <c r="F1099" s="79"/>
      <c r="G1099" s="54"/>
      <c r="H1099" s="6"/>
      <c r="J1099" s="48"/>
      <c r="K1099" s="106"/>
    </row>
    <row r="1100" customFormat="false" ht="15" hidden="false" customHeight="false" outlineLevel="0" collapsed="false">
      <c r="A1100" s="54" t="n">
        <v>1099</v>
      </c>
      <c r="B1100" s="70" t="s">
        <v>3183</v>
      </c>
      <c r="C1100" s="2" t="n">
        <v>52</v>
      </c>
      <c r="D1100" s="48" t="n">
        <v>18</v>
      </c>
      <c r="E1100" s="106" t="n">
        <f aca="false">PRODUCT(C1100/D1100)</f>
        <v>2.88888888888889</v>
      </c>
      <c r="F1100" s="79"/>
      <c r="G1100" s="54"/>
      <c r="H1100" s="6"/>
      <c r="J1100" s="48"/>
      <c r="K1100" s="106"/>
    </row>
    <row r="1101" customFormat="false" ht="15" hidden="false" customHeight="false" outlineLevel="0" collapsed="false">
      <c r="A1101" s="54" t="n">
        <v>1100</v>
      </c>
      <c r="B1101" s="6" t="s">
        <v>3262</v>
      </c>
      <c r="C1101" s="2" t="n">
        <v>52</v>
      </c>
      <c r="D1101" s="48" t="n">
        <v>21</v>
      </c>
      <c r="E1101" s="106" t="n">
        <f aca="false">PRODUCT(C1101/D1101)</f>
        <v>2.47619047619048</v>
      </c>
      <c r="F1101" s="79"/>
      <c r="G1101" s="54"/>
      <c r="H1101" s="6"/>
      <c r="J1101" s="48"/>
      <c r="K1101" s="106"/>
    </row>
    <row r="1102" customFormat="false" ht="15" hidden="false" customHeight="false" outlineLevel="0" collapsed="false">
      <c r="A1102" s="54" t="n">
        <v>1101</v>
      </c>
      <c r="B1102" s="6" t="s">
        <v>3274</v>
      </c>
      <c r="C1102" s="2" t="n">
        <v>52</v>
      </c>
      <c r="D1102" s="48" t="n">
        <v>20</v>
      </c>
      <c r="E1102" s="106" t="n">
        <f aca="false">PRODUCT(C1102/D1102)</f>
        <v>2.6</v>
      </c>
      <c r="F1102" s="79"/>
      <c r="G1102" s="54"/>
      <c r="H1102" s="6"/>
      <c r="J1102" s="48"/>
      <c r="K1102" s="106"/>
    </row>
    <row r="1103" customFormat="false" ht="15" hidden="false" customHeight="false" outlineLevel="0" collapsed="false">
      <c r="A1103" s="54" t="n">
        <v>1102</v>
      </c>
      <c r="B1103" s="6" t="s">
        <v>3069</v>
      </c>
      <c r="C1103" s="2" t="n">
        <v>51</v>
      </c>
      <c r="D1103" s="48" t="n">
        <v>25</v>
      </c>
      <c r="E1103" s="106" t="n">
        <f aca="false">PRODUCT(C1103/D1103)</f>
        <v>2.04</v>
      </c>
      <c r="F1103" s="79"/>
      <c r="G1103" s="54"/>
      <c r="H1103" s="6"/>
      <c r="J1103" s="48"/>
      <c r="K1103" s="106"/>
    </row>
    <row r="1104" customFormat="false" ht="15" hidden="false" customHeight="false" outlineLevel="0" collapsed="false">
      <c r="A1104" s="54" t="n">
        <v>1103</v>
      </c>
      <c r="B1104" s="6" t="s">
        <v>3072</v>
      </c>
      <c r="C1104" s="2" t="n">
        <v>51</v>
      </c>
      <c r="D1104" s="48" t="n">
        <v>18</v>
      </c>
      <c r="E1104" s="106" t="n">
        <f aca="false">PRODUCT(C1104/D1104)</f>
        <v>2.83333333333333</v>
      </c>
      <c r="F1104" s="79"/>
      <c r="G1104" s="54"/>
      <c r="H1104" s="6"/>
      <c r="J1104" s="48"/>
      <c r="K1104" s="106"/>
    </row>
    <row r="1105" customFormat="false" ht="15" hidden="false" customHeight="false" outlineLevel="0" collapsed="false">
      <c r="A1105" s="54" t="n">
        <v>1104</v>
      </c>
      <c r="B1105" s="6" t="s">
        <v>3101</v>
      </c>
      <c r="C1105" s="2" t="n">
        <v>51</v>
      </c>
      <c r="D1105" s="48" t="n">
        <v>22</v>
      </c>
      <c r="E1105" s="106" t="n">
        <f aca="false">PRODUCT(C1105/D1105)</f>
        <v>2.31818181818182</v>
      </c>
      <c r="F1105" s="79"/>
      <c r="G1105" s="54"/>
      <c r="H1105" s="6"/>
      <c r="J1105" s="48"/>
      <c r="K1105" s="106"/>
    </row>
    <row r="1106" customFormat="false" ht="15" hidden="false" customHeight="false" outlineLevel="0" collapsed="false">
      <c r="A1106" s="54" t="n">
        <v>1105</v>
      </c>
      <c r="B1106" s="6" t="s">
        <v>3174</v>
      </c>
      <c r="C1106" s="2" t="n">
        <v>51</v>
      </c>
      <c r="D1106" s="48" t="n">
        <v>24</v>
      </c>
      <c r="E1106" s="106" t="n">
        <f aca="false">PRODUCT(C1106/D1106)</f>
        <v>2.125</v>
      </c>
      <c r="F1106" s="79"/>
      <c r="G1106" s="54"/>
      <c r="H1106" s="6"/>
      <c r="J1106" s="48"/>
      <c r="K1106" s="106"/>
    </row>
    <row r="1107" customFormat="false" ht="15" hidden="false" customHeight="false" outlineLevel="0" collapsed="false">
      <c r="A1107" s="54" t="n">
        <v>1106</v>
      </c>
      <c r="B1107" s="6" t="s">
        <v>3210</v>
      </c>
      <c r="C1107" s="2" t="n">
        <v>51</v>
      </c>
      <c r="D1107" s="48" t="n">
        <v>29</v>
      </c>
      <c r="E1107" s="106" t="n">
        <f aca="false">PRODUCT(C1107/D1107)</f>
        <v>1.75862068965517</v>
      </c>
      <c r="F1107" s="79"/>
      <c r="G1107" s="54"/>
      <c r="H1107" s="6"/>
      <c r="J1107" s="48"/>
      <c r="K1107" s="106"/>
    </row>
    <row r="1108" customFormat="false" ht="15" hidden="false" customHeight="false" outlineLevel="0" collapsed="false">
      <c r="A1108" s="54" t="n">
        <v>1107</v>
      </c>
      <c r="B1108" s="6" t="s">
        <v>511</v>
      </c>
      <c r="C1108" s="2" t="n">
        <v>51</v>
      </c>
      <c r="D1108" s="48" t="n">
        <v>18</v>
      </c>
      <c r="E1108" s="106" t="n">
        <f aca="false">PRODUCT(C1108/D1108)</f>
        <v>2.83333333333333</v>
      </c>
      <c r="F1108" s="79"/>
      <c r="G1108" s="54"/>
      <c r="H1108" s="6"/>
      <c r="J1108" s="48"/>
      <c r="K1108" s="106"/>
    </row>
    <row r="1109" customFormat="false" ht="15" hidden="false" customHeight="false" outlineLevel="0" collapsed="false">
      <c r="A1109" s="54" t="n">
        <v>1108</v>
      </c>
      <c r="B1109" s="6" t="s">
        <v>3261</v>
      </c>
      <c r="C1109" s="2" t="n">
        <v>51</v>
      </c>
      <c r="D1109" s="48" t="n">
        <v>40</v>
      </c>
      <c r="E1109" s="106" t="n">
        <f aca="false">PRODUCT(C1109/D1109)</f>
        <v>1.275</v>
      </c>
      <c r="F1109" s="79"/>
      <c r="G1109" s="54"/>
      <c r="H1109" s="6"/>
      <c r="J1109" s="48"/>
      <c r="K1109" s="106"/>
    </row>
    <row r="1110" customFormat="false" ht="15" hidden="false" customHeight="false" outlineLevel="0" collapsed="false">
      <c r="A1110" s="54" t="n">
        <v>1109</v>
      </c>
      <c r="B1110" s="56" t="s">
        <v>3131</v>
      </c>
      <c r="C1110" s="2" t="n">
        <v>50</v>
      </c>
      <c r="D1110" s="48" t="n">
        <v>31</v>
      </c>
      <c r="E1110" s="106" t="n">
        <f aca="false">PRODUCT(C1110/D1110)</f>
        <v>1.61290322580645</v>
      </c>
      <c r="F1110" s="79"/>
      <c r="G1110" s="54"/>
      <c r="H1110" s="6"/>
      <c r="J1110" s="48"/>
      <c r="K1110" s="106"/>
    </row>
    <row r="1111" customFormat="false" ht="15" hidden="false" customHeight="false" outlineLevel="0" collapsed="false">
      <c r="A1111" s="54" t="n">
        <v>1110</v>
      </c>
      <c r="B1111" s="6" t="s">
        <v>3168</v>
      </c>
      <c r="C1111" s="2" t="n">
        <v>50</v>
      </c>
      <c r="D1111" s="48" t="n">
        <v>21</v>
      </c>
      <c r="E1111" s="106" t="n">
        <f aca="false">PRODUCT(C1111/D1111)</f>
        <v>2.38095238095238</v>
      </c>
      <c r="F1111" s="79"/>
      <c r="G1111" s="54"/>
      <c r="H1111" s="6"/>
      <c r="J1111" s="48"/>
      <c r="K1111" s="106"/>
    </row>
    <row r="1112" customFormat="false" ht="15" hidden="false" customHeight="false" outlineLevel="0" collapsed="false">
      <c r="A1112" s="54" t="n">
        <v>1111</v>
      </c>
      <c r="B1112" s="6" t="s">
        <v>3198</v>
      </c>
      <c r="C1112" s="2" t="n">
        <v>50</v>
      </c>
      <c r="D1112" s="48" t="n">
        <v>18</v>
      </c>
      <c r="E1112" s="106" t="n">
        <f aca="false">PRODUCT(C1112/D1112)</f>
        <v>2.77777777777778</v>
      </c>
      <c r="F1112" s="79"/>
      <c r="G1112" s="54"/>
      <c r="H1112" s="6"/>
      <c r="J1112" s="48"/>
      <c r="K1112" s="106"/>
    </row>
    <row r="1113" customFormat="false" ht="15" hidden="false" customHeight="false" outlineLevel="0" collapsed="false">
      <c r="A1113" s="54" t="n">
        <v>1112</v>
      </c>
      <c r="B1113" s="6" t="s">
        <v>3218</v>
      </c>
      <c r="C1113" s="2" t="n">
        <v>50</v>
      </c>
      <c r="D1113" s="48" t="n">
        <v>20</v>
      </c>
      <c r="E1113" s="106" t="n">
        <f aca="false">PRODUCT(C1113/D1113)</f>
        <v>2.5</v>
      </c>
      <c r="F1113" s="79"/>
      <c r="G1113" s="54"/>
      <c r="H1113" s="6"/>
      <c r="J1113" s="48"/>
      <c r="K1113" s="106"/>
    </row>
    <row r="1114" customFormat="false" ht="15" hidden="false" customHeight="false" outlineLevel="0" collapsed="false">
      <c r="A1114" s="54" t="n">
        <v>1113</v>
      </c>
      <c r="B1114" s="6" t="s">
        <v>3248</v>
      </c>
      <c r="C1114" s="2" t="n">
        <v>50</v>
      </c>
      <c r="D1114" s="48" t="n">
        <v>29</v>
      </c>
      <c r="E1114" s="106" t="n">
        <f aca="false">PRODUCT(C1114/D1114)</f>
        <v>1.72413793103448</v>
      </c>
      <c r="F1114" s="79"/>
      <c r="G1114" s="54"/>
      <c r="H1114" s="6"/>
      <c r="J1114" s="48"/>
      <c r="K1114" s="106"/>
    </row>
    <row r="1115" customFormat="false" ht="15" hidden="false" customHeight="false" outlineLevel="0" collapsed="false">
      <c r="A1115" s="54" t="n">
        <v>1114</v>
      </c>
      <c r="B1115" s="56" t="s">
        <v>395</v>
      </c>
      <c r="C1115" s="2" t="n">
        <v>50</v>
      </c>
      <c r="D1115" s="48" t="n">
        <v>21</v>
      </c>
      <c r="E1115" s="106" t="n">
        <f aca="false">PRODUCT(C1115/D1115)</f>
        <v>2.38095238095238</v>
      </c>
      <c r="F1115" s="79"/>
      <c r="G1115" s="54"/>
      <c r="H1115" s="6"/>
      <c r="J1115" s="48"/>
      <c r="K1115" s="106"/>
    </row>
    <row r="1116" customFormat="false" ht="15" hidden="false" customHeight="false" outlineLevel="0" collapsed="false">
      <c r="A1116" s="54" t="n">
        <v>1115</v>
      </c>
      <c r="B1116" s="6" t="s">
        <v>3008</v>
      </c>
      <c r="C1116" s="2" t="n">
        <v>49</v>
      </c>
      <c r="D1116" s="48" t="n">
        <v>24</v>
      </c>
      <c r="E1116" s="106" t="n">
        <f aca="false">PRODUCT(C1116/D1116)</f>
        <v>2.04166666666667</v>
      </c>
      <c r="F1116" s="79"/>
      <c r="G1116" s="54"/>
      <c r="H1116" s="6"/>
      <c r="J1116" s="48"/>
      <c r="K1116" s="106"/>
    </row>
    <row r="1117" customFormat="false" ht="15" hidden="false" customHeight="false" outlineLevel="0" collapsed="false">
      <c r="A1117" s="54" t="n">
        <v>1116</v>
      </c>
      <c r="B1117" s="6" t="s">
        <v>3154</v>
      </c>
      <c r="C1117" s="2" t="n">
        <v>49</v>
      </c>
      <c r="D1117" s="48" t="n">
        <v>27</v>
      </c>
      <c r="E1117" s="106" t="n">
        <f aca="false">PRODUCT(C1117/D1117)</f>
        <v>1.81481481481481</v>
      </c>
      <c r="F1117" s="79"/>
      <c r="G1117" s="54"/>
      <c r="H1117" s="6"/>
      <c r="J1117" s="48"/>
      <c r="K1117" s="106"/>
    </row>
    <row r="1118" customFormat="false" ht="15" hidden="false" customHeight="false" outlineLevel="0" collapsed="false">
      <c r="A1118" s="54" t="n">
        <v>1117</v>
      </c>
      <c r="B1118" s="56" t="s">
        <v>103</v>
      </c>
      <c r="C1118" s="2" t="n">
        <v>49</v>
      </c>
      <c r="D1118" s="48" t="n">
        <v>24</v>
      </c>
      <c r="E1118" s="106" t="n">
        <f aca="false">PRODUCT(C1118/D1118)</f>
        <v>2.04166666666667</v>
      </c>
      <c r="F1118" s="79"/>
      <c r="G1118" s="54"/>
      <c r="H1118" s="6"/>
      <c r="J1118" s="48"/>
      <c r="K1118" s="106"/>
    </row>
    <row r="1119" customFormat="false" ht="15" hidden="false" customHeight="false" outlineLevel="0" collapsed="false">
      <c r="A1119" s="54" t="n">
        <v>1118</v>
      </c>
      <c r="B1119" s="56" t="s">
        <v>514</v>
      </c>
      <c r="C1119" s="2" t="n">
        <v>49</v>
      </c>
      <c r="D1119" s="48" t="n">
        <v>14</v>
      </c>
      <c r="E1119" s="106" t="n">
        <f aca="false">PRODUCT(C1119/D1119)</f>
        <v>3.5</v>
      </c>
      <c r="F1119" s="79"/>
      <c r="G1119" s="54"/>
      <c r="H1119" s="6"/>
      <c r="J1119" s="48"/>
      <c r="K1119" s="106"/>
    </row>
    <row r="1120" customFormat="false" ht="15" hidden="false" customHeight="false" outlineLevel="0" collapsed="false">
      <c r="A1120" s="54" t="n">
        <v>1119</v>
      </c>
      <c r="B1120" s="6" t="s">
        <v>2994</v>
      </c>
      <c r="C1120" s="2" t="n">
        <v>48</v>
      </c>
      <c r="D1120" s="48" t="n">
        <v>16</v>
      </c>
      <c r="E1120" s="106" t="n">
        <f aca="false">PRODUCT(C1120/D1120)</f>
        <v>3</v>
      </c>
      <c r="F1120" s="79"/>
      <c r="G1120" s="54"/>
      <c r="H1120" s="56"/>
      <c r="J1120" s="48"/>
      <c r="K1120" s="106"/>
    </row>
    <row r="1121" customFormat="false" ht="15" hidden="false" customHeight="false" outlineLevel="0" collapsed="false">
      <c r="A1121" s="54" t="n">
        <v>1120</v>
      </c>
      <c r="B1121" s="6" t="s">
        <v>3246</v>
      </c>
      <c r="C1121" s="2" t="n">
        <v>48</v>
      </c>
      <c r="D1121" s="48" t="n">
        <v>16</v>
      </c>
      <c r="E1121" s="106" t="n">
        <f aca="false">PRODUCT(C1121/D1121)</f>
        <v>3</v>
      </c>
      <c r="F1121" s="79"/>
      <c r="G1121" s="54"/>
      <c r="H1121" s="56"/>
      <c r="J1121" s="48"/>
      <c r="K1121" s="106"/>
    </row>
    <row r="1122" customFormat="false" ht="15" hidden="false" customHeight="false" outlineLevel="0" collapsed="false">
      <c r="A1122" s="54" t="n">
        <v>1121</v>
      </c>
      <c r="B1122" s="6" t="s">
        <v>3272</v>
      </c>
      <c r="C1122" s="2" t="n">
        <v>48</v>
      </c>
      <c r="D1122" s="48" t="n">
        <v>21</v>
      </c>
      <c r="E1122" s="106" t="n">
        <f aca="false">PRODUCT(C1122/D1122)</f>
        <v>2.28571428571429</v>
      </c>
      <c r="F1122" s="79"/>
      <c r="G1122" s="54"/>
      <c r="H1122" s="6"/>
      <c r="J1122" s="48"/>
      <c r="K1122" s="106"/>
    </row>
    <row r="1123" customFormat="false" ht="15" hidden="false" customHeight="false" outlineLevel="0" collapsed="false">
      <c r="A1123" s="54" t="n">
        <v>1122</v>
      </c>
      <c r="B1123" s="56" t="s">
        <v>456</v>
      </c>
      <c r="C1123" s="2" t="n">
        <v>48</v>
      </c>
      <c r="D1123" s="48" t="n">
        <v>22</v>
      </c>
      <c r="E1123" s="106" t="n">
        <f aca="false">PRODUCT(C1123/D1123)</f>
        <v>2.18181818181818</v>
      </c>
      <c r="F1123" s="79"/>
      <c r="G1123" s="54"/>
      <c r="H1123" s="6"/>
      <c r="J1123" s="48"/>
      <c r="K1123" s="106"/>
    </row>
    <row r="1124" customFormat="false" ht="15" hidden="false" customHeight="false" outlineLevel="0" collapsed="false">
      <c r="A1124" s="54" t="n">
        <v>1123</v>
      </c>
      <c r="B1124" s="6" t="s">
        <v>2820</v>
      </c>
      <c r="C1124" s="2" t="n">
        <v>47</v>
      </c>
      <c r="D1124" s="48" t="n">
        <v>51</v>
      </c>
      <c r="E1124" s="106" t="n">
        <f aca="false">PRODUCT(C1124/D1124)</f>
        <v>0.92156862745098</v>
      </c>
      <c r="F1124" s="79"/>
      <c r="G1124" s="54"/>
      <c r="H1124" s="6"/>
      <c r="J1124" s="48"/>
      <c r="K1124" s="106"/>
    </row>
    <row r="1125" customFormat="false" ht="15" hidden="false" customHeight="false" outlineLevel="0" collapsed="false">
      <c r="A1125" s="54" t="n">
        <v>1124</v>
      </c>
      <c r="B1125" s="6" t="s">
        <v>3060</v>
      </c>
      <c r="C1125" s="2" t="n">
        <v>47</v>
      </c>
      <c r="D1125" s="48" t="n">
        <v>25</v>
      </c>
      <c r="E1125" s="106" t="n">
        <f aca="false">PRODUCT(C1125/D1125)</f>
        <v>1.88</v>
      </c>
      <c r="F1125" s="79"/>
      <c r="G1125" s="54"/>
      <c r="H1125" s="6"/>
      <c r="J1125" s="48"/>
      <c r="K1125" s="106"/>
    </row>
    <row r="1126" customFormat="false" ht="15" hidden="false" customHeight="false" outlineLevel="0" collapsed="false">
      <c r="A1126" s="54" t="n">
        <v>1125</v>
      </c>
      <c r="B1126" s="6" t="s">
        <v>3195</v>
      </c>
      <c r="C1126" s="2" t="n">
        <v>47</v>
      </c>
      <c r="D1126" s="48" t="n">
        <v>25</v>
      </c>
      <c r="E1126" s="106" t="n">
        <f aca="false">PRODUCT(C1126/D1126)</f>
        <v>1.88</v>
      </c>
      <c r="F1126" s="79"/>
      <c r="G1126" s="54"/>
      <c r="H1126" s="6"/>
      <c r="J1126" s="48"/>
      <c r="K1126" s="106"/>
    </row>
    <row r="1127" customFormat="false" ht="15" hidden="false" customHeight="false" outlineLevel="0" collapsed="false">
      <c r="A1127" s="54" t="n">
        <v>1126</v>
      </c>
      <c r="B1127" s="6" t="s">
        <v>3201</v>
      </c>
      <c r="C1127" s="2" t="n">
        <v>47</v>
      </c>
      <c r="D1127" s="48" t="n">
        <v>17</v>
      </c>
      <c r="E1127" s="106" t="n">
        <f aca="false">PRODUCT(C1127/D1127)</f>
        <v>2.76470588235294</v>
      </c>
      <c r="F1127" s="79"/>
      <c r="G1127" s="54"/>
      <c r="H1127" s="6"/>
      <c r="J1127" s="48"/>
      <c r="K1127" s="106"/>
    </row>
    <row r="1128" customFormat="false" ht="15" hidden="false" customHeight="false" outlineLevel="0" collapsed="false">
      <c r="A1128" s="54" t="n">
        <v>1127</v>
      </c>
      <c r="B1128" s="56" t="s">
        <v>3245</v>
      </c>
      <c r="C1128" s="2" t="n">
        <v>47</v>
      </c>
      <c r="D1128" s="48" t="n">
        <v>22</v>
      </c>
      <c r="E1128" s="106" t="n">
        <f aca="false">PRODUCT(C1128/D1128)</f>
        <v>2.13636363636364</v>
      </c>
      <c r="F1128" s="79"/>
      <c r="G1128" s="54"/>
      <c r="H1128" s="6"/>
      <c r="J1128" s="48"/>
      <c r="K1128" s="106"/>
    </row>
    <row r="1129" customFormat="false" ht="15" hidden="false" customHeight="false" outlineLevel="0" collapsed="false">
      <c r="A1129" s="54" t="n">
        <v>1128</v>
      </c>
      <c r="B1129" s="6" t="s">
        <v>3260</v>
      </c>
      <c r="C1129" s="2" t="n">
        <v>47</v>
      </c>
      <c r="D1129" s="48" t="n">
        <v>19</v>
      </c>
      <c r="E1129" s="106" t="n">
        <f aca="false">PRODUCT(C1129/D1129)</f>
        <v>2.47368421052632</v>
      </c>
      <c r="F1129" s="79"/>
      <c r="G1129" s="54"/>
      <c r="H1129" s="6"/>
      <c r="J1129" s="48"/>
      <c r="K1129" s="106"/>
    </row>
    <row r="1130" customFormat="false" ht="15" hidden="false" customHeight="false" outlineLevel="0" collapsed="false">
      <c r="A1130" s="54" t="n">
        <v>1129</v>
      </c>
      <c r="B1130" s="6" t="s">
        <v>3278</v>
      </c>
      <c r="C1130" s="2" t="n">
        <v>47</v>
      </c>
      <c r="D1130" s="48" t="n">
        <v>18</v>
      </c>
      <c r="E1130" s="106" t="n">
        <f aca="false">PRODUCT(C1130/D1130)</f>
        <v>2.61111111111111</v>
      </c>
      <c r="F1130" s="79"/>
      <c r="G1130" s="54"/>
      <c r="H1130" s="6"/>
      <c r="J1130" s="48"/>
      <c r="K1130" s="106"/>
    </row>
    <row r="1131" customFormat="false" ht="15" hidden="false" customHeight="false" outlineLevel="0" collapsed="false">
      <c r="A1131" s="54" t="n">
        <v>1130</v>
      </c>
      <c r="B1131" s="6" t="s">
        <v>3279</v>
      </c>
      <c r="C1131" s="2" t="n">
        <v>47</v>
      </c>
      <c r="D1131" s="48" t="n">
        <v>27</v>
      </c>
      <c r="E1131" s="106" t="n">
        <f aca="false">PRODUCT(C1131/D1131)</f>
        <v>1.74074074074074</v>
      </c>
      <c r="F1131" s="79"/>
      <c r="G1131" s="54"/>
      <c r="H1131" s="6"/>
      <c r="J1131" s="48"/>
      <c r="K1131" s="106"/>
    </row>
    <row r="1132" customFormat="false" ht="15" hidden="false" customHeight="false" outlineLevel="0" collapsed="false">
      <c r="A1132" s="54" t="n">
        <v>1131</v>
      </c>
      <c r="B1132" s="6" t="s">
        <v>3295</v>
      </c>
      <c r="C1132" s="2" t="n">
        <v>47</v>
      </c>
      <c r="D1132" s="48" t="n">
        <v>11</v>
      </c>
      <c r="E1132" s="106" t="n">
        <f aca="false">PRODUCT(C1132/D1132)</f>
        <v>4.27272727272727</v>
      </c>
      <c r="F1132" s="79"/>
      <c r="G1132" s="54"/>
      <c r="H1132" s="6"/>
      <c r="J1132" s="48"/>
      <c r="K1132" s="106"/>
    </row>
    <row r="1133" customFormat="false" ht="15" hidden="false" customHeight="false" outlineLevel="0" collapsed="false">
      <c r="A1133" s="54" t="n">
        <v>1132</v>
      </c>
      <c r="B1133" s="6" t="s">
        <v>3111</v>
      </c>
      <c r="C1133" s="2" t="n">
        <v>46</v>
      </c>
      <c r="D1133" s="48" t="n">
        <v>18</v>
      </c>
      <c r="E1133" s="106" t="n">
        <f aca="false">PRODUCT(C1133/D1133)</f>
        <v>2.55555555555556</v>
      </c>
      <c r="F1133" s="79"/>
      <c r="G1133" s="54"/>
      <c r="H1133" s="56"/>
      <c r="J1133" s="48"/>
      <c r="K1133" s="106"/>
    </row>
    <row r="1134" customFormat="false" ht="15" hidden="false" customHeight="false" outlineLevel="0" collapsed="false">
      <c r="A1134" s="54" t="n">
        <v>1133</v>
      </c>
      <c r="B1134" s="6" t="s">
        <v>3167</v>
      </c>
      <c r="C1134" s="2" t="n">
        <v>46</v>
      </c>
      <c r="D1134" s="48" t="n">
        <v>20</v>
      </c>
      <c r="E1134" s="106" t="n">
        <f aca="false">PRODUCT(C1134/D1134)</f>
        <v>2.3</v>
      </c>
      <c r="F1134" s="79"/>
      <c r="G1134" s="54"/>
      <c r="H1134" s="6"/>
      <c r="J1134" s="48"/>
      <c r="K1134" s="106"/>
    </row>
    <row r="1135" customFormat="false" ht="15" hidden="false" customHeight="false" outlineLevel="0" collapsed="false">
      <c r="A1135" s="54" t="n">
        <v>1134</v>
      </c>
      <c r="B1135" s="6" t="s">
        <v>3173</v>
      </c>
      <c r="C1135" s="2" t="n">
        <v>46</v>
      </c>
      <c r="D1135" s="48" t="n">
        <v>20</v>
      </c>
      <c r="E1135" s="106" t="n">
        <f aca="false">PRODUCT(C1135/D1135)</f>
        <v>2.3</v>
      </c>
      <c r="F1135" s="79"/>
      <c r="G1135" s="54"/>
      <c r="H1135" s="6"/>
      <c r="J1135" s="48"/>
      <c r="K1135" s="106"/>
    </row>
    <row r="1136" customFormat="false" ht="15" hidden="false" customHeight="false" outlineLevel="0" collapsed="false">
      <c r="A1136" s="54" t="n">
        <v>1135</v>
      </c>
      <c r="B1136" s="6" t="s">
        <v>3244</v>
      </c>
      <c r="C1136" s="2" t="n">
        <v>46</v>
      </c>
      <c r="D1136" s="48" t="n">
        <v>26</v>
      </c>
      <c r="E1136" s="106" t="n">
        <f aca="false">PRODUCT(C1136/D1136)</f>
        <v>1.76923076923077</v>
      </c>
      <c r="F1136" s="79"/>
      <c r="G1136" s="54"/>
      <c r="H1136" s="6"/>
      <c r="J1136" s="48"/>
      <c r="K1136" s="106"/>
    </row>
    <row r="1137" customFormat="false" ht="15" hidden="false" customHeight="false" outlineLevel="0" collapsed="false">
      <c r="A1137" s="54" t="n">
        <v>1136</v>
      </c>
      <c r="B1137" s="6" t="s">
        <v>3271</v>
      </c>
      <c r="C1137" s="2" t="n">
        <v>46</v>
      </c>
      <c r="D1137" s="48" t="n">
        <v>31</v>
      </c>
      <c r="E1137" s="106" t="n">
        <f aca="false">PRODUCT(C1137/D1137)</f>
        <v>1.48387096774194</v>
      </c>
      <c r="F1137" s="79"/>
      <c r="G1137" s="54"/>
      <c r="H1137" s="6"/>
      <c r="J1137" s="48"/>
      <c r="K1137" s="106"/>
    </row>
    <row r="1138" customFormat="false" ht="15" hidden="false" customHeight="false" outlineLevel="0" collapsed="false">
      <c r="A1138" s="54" t="n">
        <v>1137</v>
      </c>
      <c r="B1138" s="6" t="s">
        <v>3293</v>
      </c>
      <c r="C1138" s="2" t="n">
        <v>46</v>
      </c>
      <c r="D1138" s="48" t="n">
        <v>24</v>
      </c>
      <c r="E1138" s="106" t="n">
        <f aca="false">PRODUCT(C1138/D1138)</f>
        <v>1.91666666666667</v>
      </c>
      <c r="F1138" s="79"/>
      <c r="G1138" s="54"/>
      <c r="H1138" s="6"/>
      <c r="J1138" s="48"/>
      <c r="K1138" s="106"/>
    </row>
    <row r="1139" customFormat="false" ht="15" hidden="false" customHeight="false" outlineLevel="0" collapsed="false">
      <c r="A1139" s="54" t="n">
        <v>1138</v>
      </c>
      <c r="B1139" s="6" t="s">
        <v>3308</v>
      </c>
      <c r="C1139" s="2" t="n">
        <v>46</v>
      </c>
      <c r="D1139" s="48" t="n">
        <v>22</v>
      </c>
      <c r="E1139" s="106" t="n">
        <f aca="false">PRODUCT(C1139/D1139)</f>
        <v>2.09090909090909</v>
      </c>
      <c r="F1139" s="79"/>
      <c r="G1139" s="54"/>
      <c r="H1139" s="6"/>
      <c r="J1139" s="48"/>
      <c r="K1139" s="106"/>
    </row>
    <row r="1140" customFormat="false" ht="15" hidden="false" customHeight="false" outlineLevel="0" collapsed="false">
      <c r="A1140" s="54" t="n">
        <v>1139</v>
      </c>
      <c r="B1140" s="6" t="s">
        <v>3320</v>
      </c>
      <c r="C1140" s="2" t="n">
        <v>46</v>
      </c>
      <c r="D1140" s="48" t="n">
        <v>27</v>
      </c>
      <c r="E1140" s="106" t="n">
        <f aca="false">PRODUCT(C1140/D1140)</f>
        <v>1.7037037037037</v>
      </c>
      <c r="F1140" s="79"/>
      <c r="G1140" s="54"/>
      <c r="H1140" s="6"/>
      <c r="J1140" s="48"/>
      <c r="K1140" s="106"/>
    </row>
    <row r="1141" customFormat="false" ht="15" hidden="false" customHeight="false" outlineLevel="0" collapsed="false">
      <c r="A1141" s="54" t="n">
        <v>1140</v>
      </c>
      <c r="B1141" s="6" t="s">
        <v>3336</v>
      </c>
      <c r="C1141" s="2" t="n">
        <v>46</v>
      </c>
      <c r="D1141" s="48" t="n">
        <v>23</v>
      </c>
      <c r="E1141" s="106" t="n">
        <f aca="false">PRODUCT(C1141/D1141)</f>
        <v>2</v>
      </c>
      <c r="F1141" s="79"/>
      <c r="G1141" s="54"/>
      <c r="H1141" s="6"/>
      <c r="J1141" s="48"/>
      <c r="K1141" s="106"/>
    </row>
    <row r="1142" customFormat="false" ht="15" hidden="false" customHeight="false" outlineLevel="0" collapsed="false">
      <c r="A1142" s="54" t="n">
        <v>1141</v>
      </c>
      <c r="B1142" s="6" t="s">
        <v>3340</v>
      </c>
      <c r="C1142" s="2" t="n">
        <v>46</v>
      </c>
      <c r="D1142" s="48" t="n">
        <v>21</v>
      </c>
      <c r="E1142" s="106" t="n">
        <f aca="false">PRODUCT(C1142/D1142)</f>
        <v>2.19047619047619</v>
      </c>
      <c r="F1142" s="79"/>
      <c r="G1142" s="54"/>
      <c r="H1142" s="6"/>
      <c r="J1142" s="48"/>
      <c r="K1142" s="106"/>
    </row>
    <row r="1143" customFormat="false" ht="15" hidden="false" customHeight="false" outlineLevel="0" collapsed="false">
      <c r="A1143" s="54" t="n">
        <v>1142</v>
      </c>
      <c r="B1143" s="6" t="s">
        <v>3209</v>
      </c>
      <c r="C1143" s="2" t="n">
        <v>45</v>
      </c>
      <c r="D1143" s="48" t="n">
        <v>30</v>
      </c>
      <c r="E1143" s="106" t="n">
        <f aca="false">PRODUCT(C1143/D1143)</f>
        <v>1.5</v>
      </c>
      <c r="F1143" s="79"/>
      <c r="G1143" s="54"/>
      <c r="H1143" s="6"/>
      <c r="J1143" s="48"/>
      <c r="K1143" s="106"/>
    </row>
    <row r="1144" customFormat="false" ht="15" hidden="false" customHeight="false" outlineLevel="0" collapsed="false">
      <c r="A1144" s="54" t="n">
        <v>1143</v>
      </c>
      <c r="B1144" s="56" t="s">
        <v>3243</v>
      </c>
      <c r="C1144" s="2" t="n">
        <v>45</v>
      </c>
      <c r="D1144" s="48" t="n">
        <v>16</v>
      </c>
      <c r="E1144" s="106" t="n">
        <f aca="false">PRODUCT(C1144/D1144)</f>
        <v>2.8125</v>
      </c>
      <c r="F1144" s="79"/>
      <c r="G1144" s="54"/>
      <c r="H1144" s="6"/>
      <c r="J1144" s="48"/>
      <c r="K1144" s="106"/>
    </row>
    <row r="1145" customFormat="false" ht="15" hidden="false" customHeight="false" outlineLevel="0" collapsed="false">
      <c r="A1145" s="54" t="n">
        <v>1144</v>
      </c>
      <c r="B1145" s="6" t="s">
        <v>3270</v>
      </c>
      <c r="C1145" s="2" t="n">
        <v>45</v>
      </c>
      <c r="D1145" s="48" t="n">
        <v>23</v>
      </c>
      <c r="E1145" s="106" t="n">
        <f aca="false">PRODUCT(C1145/D1145)</f>
        <v>1.95652173913043</v>
      </c>
      <c r="F1145" s="79"/>
      <c r="G1145" s="54"/>
      <c r="H1145" s="6"/>
      <c r="J1145" s="48"/>
      <c r="K1145" s="106"/>
    </row>
    <row r="1146" customFormat="false" ht="15" hidden="false" customHeight="false" outlineLevel="0" collapsed="false">
      <c r="A1146" s="54" t="n">
        <v>1145</v>
      </c>
      <c r="B1146" s="6" t="s">
        <v>3273</v>
      </c>
      <c r="C1146" s="2" t="n">
        <v>45</v>
      </c>
      <c r="D1146" s="48" t="n">
        <v>24</v>
      </c>
      <c r="E1146" s="106" t="n">
        <f aca="false">PRODUCT(C1146/D1146)</f>
        <v>1.875</v>
      </c>
      <c r="F1146" s="79"/>
      <c r="G1146" s="54"/>
      <c r="H1146" s="6"/>
      <c r="J1146" s="48"/>
      <c r="K1146" s="106"/>
    </row>
    <row r="1147" customFormat="false" ht="15" hidden="false" customHeight="false" outlineLevel="0" collapsed="false">
      <c r="A1147" s="54" t="n">
        <v>1146</v>
      </c>
      <c r="B1147" s="6" t="s">
        <v>3285</v>
      </c>
      <c r="C1147" s="2" t="n">
        <v>45</v>
      </c>
      <c r="D1147" s="48" t="n">
        <v>24</v>
      </c>
      <c r="E1147" s="106" t="n">
        <f aca="false">PRODUCT(C1147/D1147)</f>
        <v>1.875</v>
      </c>
      <c r="F1147" s="79"/>
      <c r="G1147" s="54"/>
      <c r="H1147" s="6"/>
      <c r="J1147" s="48"/>
      <c r="K1147" s="106"/>
    </row>
    <row r="1148" customFormat="false" ht="15" hidden="false" customHeight="false" outlineLevel="0" collapsed="false">
      <c r="A1148" s="54" t="n">
        <v>1147</v>
      </c>
      <c r="B1148" s="6" t="s">
        <v>3292</v>
      </c>
      <c r="C1148" s="2" t="n">
        <v>45</v>
      </c>
      <c r="D1148" s="48" t="n">
        <v>22</v>
      </c>
      <c r="E1148" s="106" t="n">
        <f aca="false">PRODUCT(C1148/D1148)</f>
        <v>2.04545454545455</v>
      </c>
      <c r="F1148" s="79"/>
      <c r="G1148" s="54"/>
      <c r="H1148" s="6"/>
      <c r="J1148" s="48"/>
      <c r="K1148" s="106"/>
    </row>
    <row r="1149" customFormat="false" ht="15" hidden="false" customHeight="false" outlineLevel="0" collapsed="false">
      <c r="A1149" s="54" t="n">
        <v>1148</v>
      </c>
      <c r="B1149" s="6" t="s">
        <v>3332</v>
      </c>
      <c r="C1149" s="2" t="n">
        <v>45</v>
      </c>
      <c r="D1149" s="48" t="n">
        <v>23</v>
      </c>
      <c r="E1149" s="106" t="n">
        <f aca="false">PRODUCT(C1149/D1149)</f>
        <v>1.95652173913043</v>
      </c>
      <c r="F1149" s="79"/>
      <c r="G1149" s="54"/>
      <c r="H1149" s="6"/>
      <c r="J1149" s="48"/>
      <c r="K1149" s="106"/>
    </row>
    <row r="1150" customFormat="false" ht="15" hidden="false" customHeight="false" outlineLevel="0" collapsed="false">
      <c r="A1150" s="54" t="n">
        <v>1149</v>
      </c>
      <c r="B1150" s="6" t="s">
        <v>2921</v>
      </c>
      <c r="C1150" s="2" t="n">
        <v>44</v>
      </c>
      <c r="D1150" s="48" t="n">
        <v>21</v>
      </c>
      <c r="E1150" s="106" t="n">
        <f aca="false">PRODUCT(C1150/D1150)</f>
        <v>2.0952380952381</v>
      </c>
      <c r="F1150" s="79"/>
      <c r="G1150" s="54"/>
      <c r="H1150" s="56"/>
      <c r="J1150" s="48"/>
      <c r="K1150" s="106"/>
    </row>
    <row r="1151" customFormat="false" ht="15" hidden="false" customHeight="false" outlineLevel="0" collapsed="false">
      <c r="A1151" s="54" t="n">
        <v>1150</v>
      </c>
      <c r="B1151" s="6" t="s">
        <v>465</v>
      </c>
      <c r="C1151" s="2" t="n">
        <v>43</v>
      </c>
      <c r="D1151" s="48" t="n">
        <v>37</v>
      </c>
      <c r="E1151" s="106" t="n">
        <f aca="false">PRODUCT(C1151/D1151)</f>
        <v>1.16216216216216</v>
      </c>
      <c r="F1151" s="79"/>
      <c r="G1151" s="54"/>
      <c r="H1151" s="6"/>
      <c r="J1151" s="48"/>
      <c r="K1151" s="106"/>
    </row>
    <row r="1152" customFormat="false" ht="15" hidden="false" customHeight="false" outlineLevel="0" collapsed="false">
      <c r="A1152" s="54" t="n">
        <v>1151</v>
      </c>
      <c r="B1152" s="6" t="s">
        <v>3194</v>
      </c>
      <c r="C1152" s="2" t="n">
        <v>43</v>
      </c>
      <c r="D1152" s="48" t="n">
        <v>31</v>
      </c>
      <c r="E1152" s="106" t="n">
        <f aca="false">PRODUCT(C1152/D1152)</f>
        <v>1.38709677419355</v>
      </c>
      <c r="F1152" s="79"/>
      <c r="G1152" s="54"/>
      <c r="H1152" s="6"/>
      <c r="J1152" s="48"/>
      <c r="K1152" s="106"/>
    </row>
    <row r="1153" customFormat="false" ht="15" hidden="false" customHeight="false" outlineLevel="0" collapsed="false">
      <c r="A1153" s="54" t="n">
        <v>1152</v>
      </c>
      <c r="B1153" s="6" t="s">
        <v>3291</v>
      </c>
      <c r="C1153" s="2" t="n">
        <v>43</v>
      </c>
      <c r="D1153" s="48" t="n">
        <v>19</v>
      </c>
      <c r="E1153" s="106" t="n">
        <f aca="false">PRODUCT(C1153/D1153)</f>
        <v>2.26315789473684</v>
      </c>
      <c r="F1153" s="79"/>
      <c r="G1153" s="54"/>
      <c r="H1153" s="6"/>
      <c r="J1153" s="48"/>
      <c r="K1153" s="106"/>
    </row>
    <row r="1154" customFormat="false" ht="15" hidden="false" customHeight="false" outlineLevel="0" collapsed="false">
      <c r="A1154" s="54" t="n">
        <v>1153</v>
      </c>
      <c r="B1154" s="6" t="s">
        <v>3331</v>
      </c>
      <c r="C1154" s="2" t="n">
        <v>43</v>
      </c>
      <c r="D1154" s="48" t="n">
        <v>20</v>
      </c>
      <c r="E1154" s="106" t="n">
        <f aca="false">PRODUCT(C1154/D1154)</f>
        <v>2.15</v>
      </c>
      <c r="F1154" s="79"/>
      <c r="G1154" s="54"/>
      <c r="H1154" s="56"/>
      <c r="J1154" s="48"/>
      <c r="K1154" s="106"/>
    </row>
    <row r="1155" customFormat="false" ht="15" hidden="false" customHeight="false" outlineLevel="0" collapsed="false">
      <c r="A1155" s="54" t="n">
        <v>1154</v>
      </c>
      <c r="B1155" s="6" t="s">
        <v>3354</v>
      </c>
      <c r="C1155" s="2" t="n">
        <v>43</v>
      </c>
      <c r="D1155" s="48" t="n">
        <v>22</v>
      </c>
      <c r="E1155" s="106" t="n">
        <f aca="false">PRODUCT(C1155/D1155)</f>
        <v>1.95454545454545</v>
      </c>
      <c r="F1155" s="79"/>
      <c r="G1155" s="54"/>
      <c r="H1155" s="6"/>
      <c r="J1155" s="48"/>
      <c r="K1155" s="106"/>
    </row>
    <row r="1156" customFormat="false" ht="15" hidden="false" customHeight="false" outlineLevel="0" collapsed="false">
      <c r="A1156" s="54" t="n">
        <v>1155</v>
      </c>
      <c r="B1156" s="6" t="s">
        <v>3208</v>
      </c>
      <c r="C1156" s="2" t="n">
        <v>42</v>
      </c>
      <c r="D1156" s="48" t="n">
        <v>26</v>
      </c>
      <c r="E1156" s="106" t="n">
        <f aca="false">PRODUCT(C1156/D1156)</f>
        <v>1.61538461538462</v>
      </c>
      <c r="F1156" s="79"/>
      <c r="G1156" s="54"/>
      <c r="H1156" s="6"/>
      <c r="J1156" s="48"/>
      <c r="K1156" s="106"/>
    </row>
    <row r="1157" customFormat="false" ht="15" hidden="false" customHeight="false" outlineLevel="0" collapsed="false">
      <c r="A1157" s="54" t="n">
        <v>1156</v>
      </c>
      <c r="B1157" s="6" t="s">
        <v>3217</v>
      </c>
      <c r="C1157" s="2" t="n">
        <v>42</v>
      </c>
      <c r="D1157" s="48" t="n">
        <v>24</v>
      </c>
      <c r="E1157" s="106" t="n">
        <f aca="false">PRODUCT(C1157/D1157)</f>
        <v>1.75</v>
      </c>
      <c r="F1157" s="79"/>
      <c r="G1157" s="54"/>
      <c r="H1157" s="6"/>
      <c r="J1157" s="48"/>
      <c r="K1157" s="106"/>
    </row>
    <row r="1158" customFormat="false" ht="15" hidden="false" customHeight="false" outlineLevel="0" collapsed="false">
      <c r="A1158" s="54" t="n">
        <v>1157</v>
      </c>
      <c r="B1158" s="6" t="s">
        <v>3236</v>
      </c>
      <c r="C1158" s="2" t="n">
        <v>42</v>
      </c>
      <c r="D1158" s="48" t="n">
        <v>24</v>
      </c>
      <c r="E1158" s="106" t="n">
        <f aca="false">PRODUCT(C1158/D1158)</f>
        <v>1.75</v>
      </c>
      <c r="F1158" s="79"/>
      <c r="G1158" s="54"/>
      <c r="H1158" s="6"/>
      <c r="J1158" s="48"/>
      <c r="K1158" s="106"/>
    </row>
    <row r="1159" customFormat="false" ht="15" hidden="false" customHeight="false" outlineLevel="0" collapsed="false">
      <c r="A1159" s="54" t="n">
        <v>1158</v>
      </c>
      <c r="B1159" s="6" t="s">
        <v>3282</v>
      </c>
      <c r="C1159" s="2" t="n">
        <v>42</v>
      </c>
      <c r="D1159" s="48" t="n">
        <v>22</v>
      </c>
      <c r="E1159" s="106" t="n">
        <f aca="false">PRODUCT(C1159/D1159)</f>
        <v>1.90909090909091</v>
      </c>
      <c r="F1159" s="79"/>
      <c r="G1159" s="54"/>
      <c r="H1159" s="6"/>
      <c r="J1159" s="48"/>
      <c r="K1159" s="106"/>
    </row>
    <row r="1160" customFormat="false" ht="15" hidden="false" customHeight="false" outlineLevel="0" collapsed="false">
      <c r="A1160" s="54" t="n">
        <v>1159</v>
      </c>
      <c r="B1160" s="6" t="s">
        <v>3324</v>
      </c>
      <c r="C1160" s="2" t="n">
        <v>42</v>
      </c>
      <c r="D1160" s="48" t="n">
        <v>21</v>
      </c>
      <c r="E1160" s="106" t="n">
        <f aca="false">PRODUCT(C1160/D1160)</f>
        <v>2</v>
      </c>
      <c r="F1160" s="79"/>
      <c r="G1160" s="54"/>
      <c r="H1160" s="6"/>
      <c r="J1160" s="48"/>
      <c r="K1160" s="106"/>
    </row>
    <row r="1161" customFormat="false" ht="15" hidden="false" customHeight="false" outlineLevel="0" collapsed="false">
      <c r="A1161" s="54" t="n">
        <v>1160</v>
      </c>
      <c r="B1161" s="6" t="s">
        <v>3330</v>
      </c>
      <c r="C1161" s="2" t="n">
        <v>42</v>
      </c>
      <c r="D1161" s="48" t="n">
        <v>21</v>
      </c>
      <c r="E1161" s="106" t="n">
        <f aca="false">PRODUCT(C1161/D1161)</f>
        <v>2</v>
      </c>
      <c r="F1161" s="79"/>
      <c r="G1161" s="54"/>
      <c r="H1161" s="6"/>
      <c r="J1161" s="48"/>
      <c r="K1161" s="106"/>
    </row>
    <row r="1162" customFormat="false" ht="15" hidden="false" customHeight="false" outlineLevel="0" collapsed="false">
      <c r="A1162" s="54" t="n">
        <v>1161</v>
      </c>
      <c r="B1162" s="6" t="s">
        <v>2831</v>
      </c>
      <c r="C1162" s="2" t="n">
        <v>41</v>
      </c>
      <c r="D1162" s="48" t="n">
        <v>32</v>
      </c>
      <c r="E1162" s="106" t="n">
        <f aca="false">PRODUCT(C1162/D1162)</f>
        <v>1.28125</v>
      </c>
      <c r="F1162" s="79"/>
      <c r="G1162" s="54"/>
      <c r="H1162" s="6"/>
      <c r="J1162" s="48"/>
      <c r="K1162" s="106"/>
    </row>
    <row r="1163" customFormat="false" ht="15" hidden="false" customHeight="false" outlineLevel="0" collapsed="false">
      <c r="A1163" s="54" t="n">
        <v>1162</v>
      </c>
      <c r="B1163" s="6" t="s">
        <v>3126</v>
      </c>
      <c r="C1163" s="2" t="n">
        <v>41</v>
      </c>
      <c r="D1163" s="48" t="n">
        <v>20</v>
      </c>
      <c r="E1163" s="106" t="n">
        <f aca="false">PRODUCT(C1163/D1163)</f>
        <v>2.05</v>
      </c>
      <c r="F1163" s="79"/>
      <c r="G1163" s="54"/>
      <c r="H1163" s="6"/>
      <c r="J1163" s="48"/>
      <c r="K1163" s="106"/>
    </row>
    <row r="1164" customFormat="false" ht="15" hidden="false" customHeight="false" outlineLevel="0" collapsed="false">
      <c r="A1164" s="54" t="n">
        <v>1163</v>
      </c>
      <c r="B1164" s="6" t="s">
        <v>3299</v>
      </c>
      <c r="C1164" s="2" t="n">
        <v>41</v>
      </c>
      <c r="D1164" s="48" t="n">
        <v>14</v>
      </c>
      <c r="E1164" s="106" t="n">
        <f aca="false">PRODUCT(C1164/D1164)</f>
        <v>2.92857142857143</v>
      </c>
      <c r="F1164" s="79"/>
      <c r="G1164" s="54"/>
      <c r="H1164" s="6"/>
      <c r="J1164" s="48"/>
      <c r="K1164" s="106"/>
    </row>
    <row r="1165" customFormat="false" ht="15" hidden="false" customHeight="false" outlineLevel="0" collapsed="false">
      <c r="A1165" s="54" t="n">
        <v>1164</v>
      </c>
      <c r="B1165" s="6" t="s">
        <v>3319</v>
      </c>
      <c r="C1165" s="2" t="n">
        <v>41</v>
      </c>
      <c r="D1165" s="48" t="n">
        <v>30</v>
      </c>
      <c r="E1165" s="106" t="n">
        <f aca="false">PRODUCT(C1165/D1165)</f>
        <v>1.36666666666667</v>
      </c>
      <c r="F1165" s="79"/>
      <c r="G1165" s="54"/>
      <c r="H1165" s="6"/>
      <c r="J1165" s="48"/>
      <c r="K1165" s="106"/>
    </row>
    <row r="1166" customFormat="false" ht="15" hidden="false" customHeight="false" outlineLevel="0" collapsed="false">
      <c r="A1166" s="54" t="n">
        <v>1165</v>
      </c>
      <c r="B1166" s="6" t="s">
        <v>1244</v>
      </c>
      <c r="C1166" s="2" t="n">
        <v>41</v>
      </c>
      <c r="D1166" s="48" t="n">
        <v>19</v>
      </c>
      <c r="E1166" s="106" t="n">
        <f aca="false">PRODUCT(C1166/D1166)</f>
        <v>2.15789473684211</v>
      </c>
      <c r="F1166" s="79"/>
      <c r="G1166" s="54"/>
      <c r="H1166" s="6"/>
      <c r="J1166" s="48"/>
      <c r="K1166" s="106"/>
    </row>
    <row r="1167" customFormat="false" ht="15" hidden="false" customHeight="false" outlineLevel="0" collapsed="false">
      <c r="A1167" s="54" t="n">
        <v>1166</v>
      </c>
      <c r="B1167" s="6" t="s">
        <v>2664</v>
      </c>
      <c r="C1167" s="2" t="n">
        <v>40</v>
      </c>
      <c r="D1167" s="48" t="n">
        <v>35</v>
      </c>
      <c r="E1167" s="106" t="n">
        <f aca="false">PRODUCT(C1167/D1167)</f>
        <v>1.14285714285714</v>
      </c>
      <c r="F1167" s="79"/>
      <c r="G1167" s="54"/>
      <c r="H1167" s="6"/>
      <c r="J1167" s="48"/>
      <c r="K1167" s="106"/>
    </row>
    <row r="1168" customFormat="false" ht="15" hidden="false" customHeight="false" outlineLevel="0" collapsed="false">
      <c r="A1168" s="54" t="n">
        <v>1167</v>
      </c>
      <c r="B1168" s="6" t="s">
        <v>3100</v>
      </c>
      <c r="C1168" s="2" t="n">
        <v>40</v>
      </c>
      <c r="D1168" s="48" t="n">
        <v>37</v>
      </c>
      <c r="E1168" s="106" t="n">
        <f aca="false">PRODUCT(C1168/D1168)</f>
        <v>1.08108108108108</v>
      </c>
      <c r="F1168" s="79"/>
      <c r="G1168" s="54"/>
      <c r="H1168" s="6"/>
      <c r="J1168" s="48"/>
      <c r="K1168" s="106"/>
    </row>
    <row r="1169" customFormat="false" ht="15" hidden="false" customHeight="false" outlineLevel="0" collapsed="false">
      <c r="A1169" s="54" t="n">
        <v>1168</v>
      </c>
      <c r="B1169" s="6" t="s">
        <v>3224</v>
      </c>
      <c r="C1169" s="2" t="n">
        <v>40</v>
      </c>
      <c r="D1169" s="48" t="n">
        <v>17</v>
      </c>
      <c r="E1169" s="106" t="n">
        <f aca="false">PRODUCT(C1169/D1169)</f>
        <v>2.35294117647059</v>
      </c>
      <c r="F1169" s="79"/>
      <c r="G1169" s="54"/>
      <c r="H1169" s="6"/>
      <c r="J1169" s="48"/>
      <c r="K1169" s="106"/>
    </row>
    <row r="1170" customFormat="false" ht="15" hidden="false" customHeight="false" outlineLevel="0" collapsed="false">
      <c r="A1170" s="54" t="n">
        <v>1169</v>
      </c>
      <c r="B1170" s="6" t="s">
        <v>3234</v>
      </c>
      <c r="C1170" s="2" t="n">
        <v>40</v>
      </c>
      <c r="D1170" s="48" t="n">
        <v>26</v>
      </c>
      <c r="E1170" s="106" t="n">
        <f aca="false">PRODUCT(C1170/D1170)</f>
        <v>1.53846153846154</v>
      </c>
      <c r="F1170" s="79"/>
      <c r="G1170" s="54"/>
      <c r="H1170" s="6"/>
      <c r="J1170" s="48"/>
      <c r="K1170" s="106"/>
    </row>
    <row r="1171" customFormat="false" ht="15" hidden="false" customHeight="false" outlineLevel="0" collapsed="false">
      <c r="A1171" s="54" t="n">
        <v>1170</v>
      </c>
      <c r="B1171" s="6" t="s">
        <v>3318</v>
      </c>
      <c r="C1171" s="2" t="n">
        <v>40</v>
      </c>
      <c r="D1171" s="48" t="n">
        <v>24</v>
      </c>
      <c r="E1171" s="106" t="n">
        <f aca="false">PRODUCT(C1171/D1171)</f>
        <v>1.66666666666667</v>
      </c>
      <c r="F1171" s="79"/>
      <c r="G1171" s="54"/>
      <c r="H1171" s="6"/>
      <c r="J1171" s="48"/>
      <c r="K1171" s="106"/>
    </row>
    <row r="1172" customFormat="false" ht="15" hidden="false" customHeight="false" outlineLevel="0" collapsed="false">
      <c r="A1172" s="54" t="n">
        <v>1171</v>
      </c>
      <c r="B1172" s="6" t="s">
        <v>3254</v>
      </c>
      <c r="C1172" s="2" t="n">
        <v>39</v>
      </c>
      <c r="D1172" s="48" t="n">
        <v>25</v>
      </c>
      <c r="E1172" s="106" t="n">
        <f aca="false">PRODUCT(C1172/D1172)</f>
        <v>1.56</v>
      </c>
      <c r="F1172" s="79"/>
      <c r="G1172" s="54"/>
      <c r="H1172" s="6"/>
      <c r="J1172" s="48"/>
      <c r="K1172" s="106"/>
    </row>
    <row r="1173" customFormat="false" ht="15" hidden="false" customHeight="false" outlineLevel="0" collapsed="false">
      <c r="A1173" s="54" t="n">
        <v>1172</v>
      </c>
      <c r="B1173" s="6" t="s">
        <v>402</v>
      </c>
      <c r="C1173" s="2" t="n">
        <v>39</v>
      </c>
      <c r="D1173" s="48" t="n">
        <v>27</v>
      </c>
      <c r="E1173" s="106" t="n">
        <f aca="false">PRODUCT(C1173/D1173)</f>
        <v>1.44444444444444</v>
      </c>
      <c r="F1173" s="79"/>
      <c r="G1173" s="54"/>
      <c r="H1173" s="6"/>
      <c r="J1173" s="48"/>
      <c r="K1173" s="106"/>
    </row>
    <row r="1174" customFormat="false" ht="15" hidden="false" customHeight="false" outlineLevel="0" collapsed="false">
      <c r="A1174" s="54" t="n">
        <v>1173</v>
      </c>
      <c r="B1174" s="6" t="s">
        <v>3284</v>
      </c>
      <c r="C1174" s="2" t="n">
        <v>39</v>
      </c>
      <c r="D1174" s="48" t="n">
        <v>19</v>
      </c>
      <c r="E1174" s="106" t="n">
        <f aca="false">PRODUCT(C1174/D1174)</f>
        <v>2.05263157894737</v>
      </c>
      <c r="F1174" s="79"/>
      <c r="G1174" s="54"/>
      <c r="H1174" s="6"/>
      <c r="J1174" s="48"/>
      <c r="K1174" s="106"/>
    </row>
    <row r="1175" customFormat="false" ht="15" hidden="false" customHeight="false" outlineLevel="0" collapsed="false">
      <c r="A1175" s="54" t="n">
        <v>1174</v>
      </c>
      <c r="B1175" s="6" t="s">
        <v>3298</v>
      </c>
      <c r="C1175" s="2" t="n">
        <v>39</v>
      </c>
      <c r="D1175" s="48" t="n">
        <v>21</v>
      </c>
      <c r="E1175" s="106" t="n">
        <f aca="false">PRODUCT(C1175/D1175)</f>
        <v>1.85714285714286</v>
      </c>
      <c r="F1175" s="79"/>
      <c r="G1175" s="54"/>
      <c r="H1175" s="6"/>
      <c r="J1175" s="48"/>
      <c r="K1175" s="106"/>
    </row>
    <row r="1176" customFormat="false" ht="15" hidden="false" customHeight="false" outlineLevel="0" collapsed="false">
      <c r="A1176" s="54" t="n">
        <v>1175</v>
      </c>
      <c r="B1176" s="6" t="s">
        <v>3329</v>
      </c>
      <c r="C1176" s="2" t="n">
        <v>39</v>
      </c>
      <c r="D1176" s="48" t="n">
        <v>21</v>
      </c>
      <c r="E1176" s="106" t="n">
        <f aca="false">PRODUCT(C1176/D1176)</f>
        <v>1.85714285714286</v>
      </c>
      <c r="F1176" s="79"/>
      <c r="G1176" s="54"/>
      <c r="H1176" s="6"/>
      <c r="J1176" s="48"/>
      <c r="K1176" s="106"/>
    </row>
    <row r="1177" customFormat="false" ht="15" hidden="false" customHeight="false" outlineLevel="0" collapsed="false">
      <c r="A1177" s="54" t="n">
        <v>1176</v>
      </c>
      <c r="B1177" s="56" t="s">
        <v>3333</v>
      </c>
      <c r="C1177" s="2" t="n">
        <v>39</v>
      </c>
      <c r="D1177" s="48" t="n">
        <v>21</v>
      </c>
      <c r="E1177" s="106" t="n">
        <f aca="false">PRODUCT(C1177/D1177)</f>
        <v>1.85714285714286</v>
      </c>
      <c r="F1177" s="79"/>
      <c r="G1177" s="54"/>
      <c r="H1177" s="6"/>
      <c r="J1177" s="48"/>
      <c r="K1177" s="106"/>
    </row>
    <row r="1178" customFormat="false" ht="15" hidden="false" customHeight="false" outlineLevel="0" collapsed="false">
      <c r="A1178" s="54" t="n">
        <v>1177</v>
      </c>
      <c r="B1178" s="6" t="s">
        <v>3353</v>
      </c>
      <c r="C1178" s="2" t="n">
        <v>39</v>
      </c>
      <c r="D1178" s="48" t="n">
        <v>24</v>
      </c>
      <c r="E1178" s="106" t="n">
        <f aca="false">PRODUCT(C1178/D1178)</f>
        <v>1.625</v>
      </c>
      <c r="F1178" s="79"/>
      <c r="G1178" s="54"/>
      <c r="H1178" s="6"/>
      <c r="J1178" s="48"/>
      <c r="K1178" s="106"/>
    </row>
    <row r="1179" customFormat="false" ht="15" hidden="false" customHeight="false" outlineLevel="0" collapsed="false">
      <c r="A1179" s="54" t="n">
        <v>1178</v>
      </c>
      <c r="B1179" s="6" t="s">
        <v>2720</v>
      </c>
      <c r="C1179" s="2" t="n">
        <v>38</v>
      </c>
      <c r="D1179" s="48" t="n">
        <v>34</v>
      </c>
      <c r="E1179" s="106" t="n">
        <f aca="false">PRODUCT(C1179/D1179)</f>
        <v>1.11764705882353</v>
      </c>
      <c r="F1179" s="79"/>
      <c r="G1179" s="54"/>
      <c r="H1179" s="6"/>
      <c r="J1179" s="48"/>
      <c r="K1179" s="106"/>
    </row>
    <row r="1180" customFormat="false" ht="15" hidden="false" customHeight="false" outlineLevel="0" collapsed="false">
      <c r="A1180" s="54" t="n">
        <v>1179</v>
      </c>
      <c r="B1180" s="6" t="s">
        <v>2927</v>
      </c>
      <c r="C1180" s="2" t="n">
        <v>38</v>
      </c>
      <c r="D1180" s="48" t="n">
        <v>27</v>
      </c>
      <c r="E1180" s="106" t="n">
        <f aca="false">PRODUCT(C1180/D1180)</f>
        <v>1.40740740740741</v>
      </c>
      <c r="F1180" s="79"/>
      <c r="G1180" s="54"/>
      <c r="H1180" s="6"/>
      <c r="J1180" s="48"/>
      <c r="K1180" s="106"/>
    </row>
    <row r="1181" customFormat="false" ht="15" hidden="false" customHeight="false" outlineLevel="0" collapsed="false">
      <c r="A1181" s="54" t="n">
        <v>1180</v>
      </c>
      <c r="B1181" s="6" t="s">
        <v>3227</v>
      </c>
      <c r="C1181" s="2" t="n">
        <v>38</v>
      </c>
      <c r="D1181" s="48" t="n">
        <v>22</v>
      </c>
      <c r="E1181" s="106" t="n">
        <f aca="false">PRODUCT(C1181/D1181)</f>
        <v>1.72727272727273</v>
      </c>
      <c r="F1181" s="79"/>
      <c r="G1181" s="54"/>
      <c r="H1181" s="6"/>
      <c r="J1181" s="48"/>
      <c r="K1181" s="106"/>
    </row>
    <row r="1182" customFormat="false" ht="15" hidden="false" customHeight="false" outlineLevel="0" collapsed="false">
      <c r="A1182" s="54" t="n">
        <v>1181</v>
      </c>
      <c r="B1182" s="6" t="s">
        <v>3269</v>
      </c>
      <c r="C1182" s="2" t="n">
        <v>38</v>
      </c>
      <c r="D1182" s="48" t="n">
        <v>24</v>
      </c>
      <c r="E1182" s="106" t="n">
        <f aca="false">PRODUCT(C1182/D1182)</f>
        <v>1.58333333333333</v>
      </c>
      <c r="F1182" s="79"/>
      <c r="G1182" s="54"/>
      <c r="H1182" s="56"/>
      <c r="J1182" s="48"/>
      <c r="K1182" s="106"/>
    </row>
    <row r="1183" customFormat="false" ht="15" hidden="false" customHeight="false" outlineLevel="0" collapsed="false">
      <c r="A1183" s="54" t="n">
        <v>1182</v>
      </c>
      <c r="B1183" s="6" t="s">
        <v>512</v>
      </c>
      <c r="C1183" s="2" t="n">
        <v>38</v>
      </c>
      <c r="D1183" s="48" t="n">
        <v>19</v>
      </c>
      <c r="E1183" s="106" t="n">
        <f aca="false">PRODUCT(C1183/D1183)</f>
        <v>2</v>
      </c>
      <c r="F1183" s="79"/>
      <c r="G1183" s="54"/>
      <c r="H1183" s="6"/>
      <c r="J1183" s="48"/>
      <c r="K1183" s="106"/>
    </row>
    <row r="1184" customFormat="false" ht="15" hidden="false" customHeight="false" outlineLevel="0" collapsed="false">
      <c r="A1184" s="54" t="n">
        <v>1183</v>
      </c>
      <c r="B1184" s="6" t="s">
        <v>3328</v>
      </c>
      <c r="C1184" s="2" t="n">
        <v>38</v>
      </c>
      <c r="D1184" s="48" t="n">
        <v>30</v>
      </c>
      <c r="E1184" s="106" t="n">
        <f aca="false">PRODUCT(C1184/D1184)</f>
        <v>1.26666666666667</v>
      </c>
      <c r="F1184" s="79"/>
      <c r="G1184" s="54"/>
      <c r="H1184" s="56"/>
      <c r="J1184" s="48"/>
      <c r="K1184" s="106"/>
    </row>
    <row r="1185" customFormat="false" ht="15" hidden="false" customHeight="false" outlineLevel="0" collapsed="false">
      <c r="A1185" s="54" t="n">
        <v>1184</v>
      </c>
      <c r="B1185" s="6" t="s">
        <v>3361</v>
      </c>
      <c r="C1185" s="2" t="n">
        <v>38</v>
      </c>
      <c r="D1185" s="48" t="n">
        <v>20</v>
      </c>
      <c r="E1185" s="106" t="n">
        <f aca="false">PRODUCT(C1185/D1185)</f>
        <v>1.9</v>
      </c>
      <c r="F1185" s="79"/>
      <c r="G1185" s="54"/>
      <c r="H1185" s="6"/>
      <c r="J1185" s="48"/>
      <c r="K1185" s="106"/>
    </row>
    <row r="1186" customFormat="false" ht="15" hidden="false" customHeight="false" outlineLevel="0" collapsed="false">
      <c r="A1186" s="54" t="n">
        <v>1185</v>
      </c>
      <c r="B1186" s="6" t="s">
        <v>3655</v>
      </c>
      <c r="C1186" s="2" t="n">
        <v>38</v>
      </c>
      <c r="D1186" s="48" t="n">
        <v>23</v>
      </c>
      <c r="E1186" s="106" t="n">
        <f aca="false">PRODUCT(C1186/D1186)</f>
        <v>1.65217391304348</v>
      </c>
      <c r="F1186" s="79"/>
      <c r="G1186" s="54"/>
      <c r="H1186" s="6"/>
      <c r="J1186" s="48"/>
      <c r="K1186" s="106"/>
    </row>
    <row r="1187" customFormat="false" ht="15" hidden="false" customHeight="false" outlineLevel="0" collapsed="false">
      <c r="A1187" s="54" t="n">
        <v>1186</v>
      </c>
      <c r="B1187" s="6" t="s">
        <v>3166</v>
      </c>
      <c r="C1187" s="2" t="n">
        <v>37</v>
      </c>
      <c r="D1187" s="48" t="n">
        <v>50</v>
      </c>
      <c r="E1187" s="106" t="n">
        <f aca="false">PRODUCT(C1187/D1187)</f>
        <v>0.74</v>
      </c>
      <c r="F1187" s="79"/>
      <c r="G1187" s="54"/>
      <c r="H1187" s="6"/>
      <c r="J1187" s="48"/>
      <c r="K1187" s="106"/>
    </row>
    <row r="1188" customFormat="false" ht="15" hidden="false" customHeight="false" outlineLevel="0" collapsed="false">
      <c r="A1188" s="54" t="n">
        <v>1187</v>
      </c>
      <c r="B1188" s="6" t="s">
        <v>3192</v>
      </c>
      <c r="C1188" s="2" t="n">
        <v>37</v>
      </c>
      <c r="D1188" s="48" t="n">
        <v>31</v>
      </c>
      <c r="E1188" s="106" t="n">
        <f aca="false">PRODUCT(C1188/D1188)</f>
        <v>1.19354838709677</v>
      </c>
      <c r="F1188" s="79"/>
      <c r="G1188" s="54"/>
      <c r="H1188" s="6"/>
      <c r="J1188" s="48"/>
      <c r="K1188" s="106"/>
    </row>
    <row r="1189" customFormat="false" ht="15" hidden="false" customHeight="false" outlineLevel="0" collapsed="false">
      <c r="A1189" s="54" t="n">
        <v>1188</v>
      </c>
      <c r="B1189" s="6" t="s">
        <v>3207</v>
      </c>
      <c r="C1189" s="2" t="n">
        <v>37</v>
      </c>
      <c r="D1189" s="48" t="n">
        <v>23</v>
      </c>
      <c r="E1189" s="106" t="n">
        <f aca="false">PRODUCT(C1189/D1189)</f>
        <v>1.60869565217391</v>
      </c>
      <c r="F1189" s="79"/>
      <c r="G1189" s="54"/>
      <c r="H1189" s="6"/>
      <c r="J1189" s="48"/>
      <c r="K1189" s="106"/>
    </row>
    <row r="1190" customFormat="false" ht="15" hidden="false" customHeight="false" outlineLevel="0" collapsed="false">
      <c r="A1190" s="54" t="n">
        <v>1189</v>
      </c>
      <c r="B1190" s="6" t="s">
        <v>3313</v>
      </c>
      <c r="C1190" s="2" t="n">
        <v>37</v>
      </c>
      <c r="D1190" s="48" t="n">
        <v>17</v>
      </c>
      <c r="E1190" s="106" t="n">
        <f aca="false">PRODUCT(C1190/D1190)</f>
        <v>2.17647058823529</v>
      </c>
      <c r="F1190" s="79"/>
      <c r="G1190" s="54"/>
      <c r="H1190" s="6"/>
      <c r="J1190" s="48"/>
      <c r="K1190" s="106"/>
    </row>
    <row r="1191" customFormat="false" ht="15" hidden="false" customHeight="false" outlineLevel="0" collapsed="false">
      <c r="A1191" s="54" t="n">
        <v>1190</v>
      </c>
      <c r="B1191" s="6" t="s">
        <v>3316</v>
      </c>
      <c r="C1191" s="2" t="n">
        <v>37</v>
      </c>
      <c r="D1191" s="48" t="n">
        <v>28</v>
      </c>
      <c r="E1191" s="106" t="n">
        <f aca="false">PRODUCT(C1191/D1191)</f>
        <v>1.32142857142857</v>
      </c>
      <c r="F1191" s="79"/>
      <c r="G1191" s="54"/>
      <c r="H1191" s="6"/>
      <c r="J1191" s="48"/>
      <c r="K1191" s="106"/>
    </row>
    <row r="1192" customFormat="false" ht="15" hidden="false" customHeight="false" outlineLevel="0" collapsed="false">
      <c r="A1192" s="54" t="n">
        <v>1191</v>
      </c>
      <c r="B1192" s="6" t="s">
        <v>3088</v>
      </c>
      <c r="C1192" s="2" t="n">
        <v>36</v>
      </c>
      <c r="D1192" s="48" t="n">
        <v>14</v>
      </c>
      <c r="E1192" s="106" t="n">
        <f aca="false">PRODUCT(C1192/D1192)</f>
        <v>2.57142857142857</v>
      </c>
      <c r="F1192" s="79"/>
      <c r="G1192" s="54"/>
      <c r="H1192" s="6"/>
      <c r="J1192" s="48"/>
      <c r="K1192" s="106"/>
    </row>
    <row r="1193" customFormat="false" ht="15" hidden="false" customHeight="false" outlineLevel="0" collapsed="false">
      <c r="A1193" s="54" t="n">
        <v>1192</v>
      </c>
      <c r="B1193" s="6" t="s">
        <v>3343</v>
      </c>
      <c r="C1193" s="2" t="n">
        <v>36</v>
      </c>
      <c r="D1193" s="48" t="n">
        <v>19</v>
      </c>
      <c r="E1193" s="106" t="n">
        <f aca="false">PRODUCT(C1193/D1193)</f>
        <v>1.89473684210526</v>
      </c>
      <c r="F1193" s="79"/>
      <c r="G1193" s="54"/>
      <c r="H1193" s="6"/>
      <c r="J1193" s="48"/>
      <c r="K1193" s="106"/>
    </row>
    <row r="1194" customFormat="false" ht="15" hidden="false" customHeight="false" outlineLevel="0" collapsed="false">
      <c r="A1194" s="54" t="n">
        <v>1193</v>
      </c>
      <c r="B1194" s="6" t="s">
        <v>3348</v>
      </c>
      <c r="C1194" s="2" t="n">
        <v>36</v>
      </c>
      <c r="D1194" s="48" t="n">
        <v>20</v>
      </c>
      <c r="E1194" s="106" t="n">
        <f aca="false">PRODUCT(C1194/D1194)</f>
        <v>1.8</v>
      </c>
      <c r="F1194" s="79"/>
      <c r="G1194" s="54"/>
      <c r="H1194" s="6"/>
      <c r="J1194" s="48"/>
      <c r="K1194" s="106"/>
    </row>
    <row r="1195" customFormat="false" ht="15" hidden="false" customHeight="false" outlineLevel="0" collapsed="false">
      <c r="A1195" s="54" t="n">
        <v>1194</v>
      </c>
      <c r="B1195" s="56" t="s">
        <v>3358</v>
      </c>
      <c r="C1195" s="2" t="n">
        <v>36</v>
      </c>
      <c r="D1195" s="48" t="n">
        <v>11</v>
      </c>
      <c r="E1195" s="106" t="n">
        <f aca="false">PRODUCT(C1195/D1195)</f>
        <v>3.27272727272727</v>
      </c>
      <c r="F1195" s="79"/>
      <c r="G1195" s="54"/>
      <c r="H1195" s="6"/>
      <c r="J1195" s="48"/>
      <c r="K1195" s="106"/>
    </row>
    <row r="1196" customFormat="false" ht="15" hidden="false" customHeight="false" outlineLevel="0" collapsed="false">
      <c r="A1196" s="54" t="n">
        <v>1195</v>
      </c>
      <c r="B1196" s="6" t="s">
        <v>3390</v>
      </c>
      <c r="C1196" s="2" t="n">
        <v>36</v>
      </c>
      <c r="D1196" s="48" t="n">
        <v>21</v>
      </c>
      <c r="E1196" s="106" t="n">
        <f aca="false">PRODUCT(C1196/D1196)</f>
        <v>1.71428571428571</v>
      </c>
      <c r="F1196" s="79"/>
      <c r="G1196" s="54"/>
      <c r="H1196" s="56"/>
      <c r="J1196" s="48"/>
      <c r="K1196" s="106"/>
    </row>
    <row r="1197" customFormat="false" ht="15" hidden="false" customHeight="false" outlineLevel="0" collapsed="false">
      <c r="A1197" s="54" t="n">
        <v>1196</v>
      </c>
      <c r="B1197" s="6" t="s">
        <v>3297</v>
      </c>
      <c r="C1197" s="2" t="n">
        <v>35</v>
      </c>
      <c r="D1197" s="48" t="n">
        <v>18</v>
      </c>
      <c r="E1197" s="106" t="n">
        <f aca="false">PRODUCT(C1197/D1197)</f>
        <v>1.94444444444444</v>
      </c>
      <c r="F1197" s="79"/>
      <c r="G1197" s="54"/>
      <c r="H1197" s="6"/>
      <c r="J1197" s="48"/>
      <c r="K1197" s="106"/>
    </row>
    <row r="1198" customFormat="false" ht="15" hidden="false" customHeight="false" outlineLevel="0" collapsed="false">
      <c r="A1198" s="54" t="n">
        <v>1197</v>
      </c>
      <c r="B1198" s="6" t="s">
        <v>3327</v>
      </c>
      <c r="C1198" s="2" t="n">
        <v>35</v>
      </c>
      <c r="D1198" s="48" t="n">
        <v>24</v>
      </c>
      <c r="E1198" s="106" t="n">
        <f aca="false">PRODUCT(C1198/D1198)</f>
        <v>1.45833333333333</v>
      </c>
      <c r="F1198" s="79"/>
      <c r="G1198" s="54"/>
      <c r="H1198" s="6"/>
      <c r="J1198" s="48"/>
      <c r="K1198" s="106"/>
    </row>
    <row r="1199" customFormat="false" ht="15" hidden="false" customHeight="false" outlineLevel="0" collapsed="false">
      <c r="A1199" s="54" t="n">
        <v>1198</v>
      </c>
      <c r="B1199" s="6" t="s">
        <v>3347</v>
      </c>
      <c r="C1199" s="2" t="n">
        <v>35</v>
      </c>
      <c r="D1199" s="48" t="n">
        <v>24</v>
      </c>
      <c r="E1199" s="106" t="n">
        <f aca="false">PRODUCT(C1199/D1199)</f>
        <v>1.45833333333333</v>
      </c>
      <c r="F1199" s="79"/>
      <c r="G1199" s="54"/>
      <c r="H1199" s="6"/>
      <c r="J1199" s="48"/>
      <c r="K1199" s="106"/>
    </row>
    <row r="1200" customFormat="false" ht="15" hidden="false" customHeight="false" outlineLevel="0" collapsed="false">
      <c r="A1200" s="54" t="n">
        <v>1199</v>
      </c>
      <c r="B1200" s="6" t="s">
        <v>3352</v>
      </c>
      <c r="C1200" s="2" t="n">
        <v>35</v>
      </c>
      <c r="D1200" s="48" t="n">
        <v>18</v>
      </c>
      <c r="E1200" s="106" t="n">
        <f aca="false">PRODUCT(C1200/D1200)</f>
        <v>1.94444444444444</v>
      </c>
      <c r="F1200" s="79"/>
      <c r="G1200" s="54"/>
      <c r="H1200" s="6"/>
      <c r="J1200" s="48"/>
      <c r="K1200" s="106"/>
    </row>
    <row r="1201" customFormat="false" ht="15" hidden="false" customHeight="false" outlineLevel="0" collapsed="false">
      <c r="A1201" s="54" t="n">
        <v>1200</v>
      </c>
      <c r="B1201" s="6" t="s">
        <v>3380</v>
      </c>
      <c r="C1201" s="2" t="n">
        <v>35</v>
      </c>
      <c r="D1201" s="48" t="n">
        <v>14</v>
      </c>
      <c r="E1201" s="106" t="n">
        <f aca="false">PRODUCT(C1201/D1201)</f>
        <v>2.5</v>
      </c>
      <c r="F1201" s="79"/>
      <c r="G1201" s="54"/>
      <c r="H1201" s="6"/>
      <c r="J1201" s="48"/>
      <c r="K1201" s="106"/>
    </row>
    <row r="1202" customFormat="false" ht="15" hidden="false" customHeight="false" outlineLevel="0" collapsed="false">
      <c r="A1202" s="54" t="n">
        <v>1201</v>
      </c>
      <c r="B1202" s="6" t="s">
        <v>3410</v>
      </c>
      <c r="C1202" s="2" t="n">
        <v>35</v>
      </c>
      <c r="D1202" s="48" t="n">
        <v>15</v>
      </c>
      <c r="E1202" s="106" t="n">
        <f aca="false">PRODUCT(C1202/D1202)</f>
        <v>2.33333333333333</v>
      </c>
      <c r="F1202" s="79"/>
      <c r="G1202" s="54"/>
      <c r="H1202" s="6"/>
      <c r="J1202" s="48"/>
      <c r="K1202" s="106"/>
    </row>
    <row r="1203" customFormat="false" ht="15" hidden="false" customHeight="false" outlineLevel="0" collapsed="false">
      <c r="A1203" s="54" t="n">
        <v>1202</v>
      </c>
      <c r="B1203" s="6" t="s">
        <v>3411</v>
      </c>
      <c r="C1203" s="2" t="n">
        <v>35</v>
      </c>
      <c r="D1203" s="48" t="n">
        <v>21</v>
      </c>
      <c r="E1203" s="106" t="n">
        <f aca="false">PRODUCT(C1203/D1203)</f>
        <v>1.66666666666667</v>
      </c>
      <c r="F1203" s="79"/>
      <c r="G1203" s="54"/>
      <c r="H1203" s="6"/>
      <c r="J1203" s="48"/>
      <c r="K1203" s="106"/>
    </row>
    <row r="1204" customFormat="false" ht="15" hidden="false" customHeight="false" outlineLevel="0" collapsed="false">
      <c r="A1204" s="54" t="n">
        <v>1203</v>
      </c>
      <c r="B1204" s="6" t="s">
        <v>3418</v>
      </c>
      <c r="C1204" s="2" t="n">
        <v>35</v>
      </c>
      <c r="D1204" s="48" t="n">
        <v>22</v>
      </c>
      <c r="E1204" s="106" t="n">
        <f aca="false">PRODUCT(C1204/D1204)</f>
        <v>1.59090909090909</v>
      </c>
      <c r="F1204" s="79"/>
      <c r="G1204" s="54"/>
      <c r="H1204" s="6"/>
      <c r="J1204" s="48"/>
      <c r="K1204" s="106"/>
    </row>
    <row r="1205" customFormat="false" ht="15" hidden="false" customHeight="false" outlineLevel="0" collapsed="false">
      <c r="A1205" s="54" t="n">
        <v>1204</v>
      </c>
      <c r="B1205" s="6" t="s">
        <v>3444</v>
      </c>
      <c r="C1205" s="2" t="n">
        <v>35</v>
      </c>
      <c r="D1205" s="48" t="n">
        <v>16</v>
      </c>
      <c r="E1205" s="106" t="n">
        <f aca="false">PRODUCT(C1205/D1205)</f>
        <v>2.1875</v>
      </c>
      <c r="F1205" s="79"/>
      <c r="G1205" s="54"/>
      <c r="H1205" s="6"/>
      <c r="J1205" s="48"/>
      <c r="K1205" s="106"/>
    </row>
    <row r="1206" customFormat="false" ht="15" hidden="false" customHeight="false" outlineLevel="0" collapsed="false">
      <c r="A1206" s="54" t="n">
        <v>1205</v>
      </c>
      <c r="B1206" s="6" t="s">
        <v>3223</v>
      </c>
      <c r="C1206" s="2" t="n">
        <v>34</v>
      </c>
      <c r="D1206" s="48" t="n">
        <v>20</v>
      </c>
      <c r="E1206" s="106" t="n">
        <f aca="false">PRODUCT(C1206/D1206)</f>
        <v>1.7</v>
      </c>
      <c r="F1206" s="79"/>
      <c r="G1206" s="54"/>
      <c r="H1206" s="6"/>
      <c r="J1206" s="48"/>
      <c r="K1206" s="106"/>
    </row>
    <row r="1207" customFormat="false" ht="15" hidden="false" customHeight="false" outlineLevel="0" collapsed="false">
      <c r="A1207" s="54" t="n">
        <v>1206</v>
      </c>
      <c r="B1207" s="6" t="s">
        <v>3259</v>
      </c>
      <c r="C1207" s="2" t="n">
        <v>34</v>
      </c>
      <c r="D1207" s="48" t="n">
        <v>21</v>
      </c>
      <c r="E1207" s="106" t="n">
        <f aca="false">PRODUCT(C1207/D1207)</f>
        <v>1.61904761904762</v>
      </c>
      <c r="F1207" s="79"/>
      <c r="G1207" s="54"/>
      <c r="H1207" s="6"/>
      <c r="J1207" s="48"/>
      <c r="K1207" s="106"/>
    </row>
    <row r="1208" customFormat="false" ht="15" hidden="false" customHeight="false" outlineLevel="0" collapsed="false">
      <c r="A1208" s="54" t="n">
        <v>1207</v>
      </c>
      <c r="B1208" s="6" t="s">
        <v>3283</v>
      </c>
      <c r="C1208" s="2" t="n">
        <v>34</v>
      </c>
      <c r="D1208" s="48" t="n">
        <v>14</v>
      </c>
      <c r="E1208" s="106" t="n">
        <f aca="false">PRODUCT(C1208/D1208)</f>
        <v>2.42857142857143</v>
      </c>
      <c r="F1208" s="79"/>
      <c r="G1208" s="54"/>
      <c r="H1208" s="6"/>
      <c r="J1208" s="48"/>
      <c r="K1208" s="106"/>
    </row>
    <row r="1209" customFormat="false" ht="15" hidden="false" customHeight="false" outlineLevel="0" collapsed="false">
      <c r="A1209" s="54" t="n">
        <v>1208</v>
      </c>
      <c r="B1209" s="6" t="s">
        <v>3296</v>
      </c>
      <c r="C1209" s="2" t="n">
        <v>34</v>
      </c>
      <c r="D1209" s="48" t="n">
        <v>35</v>
      </c>
      <c r="E1209" s="106" t="n">
        <f aca="false">PRODUCT(C1209/D1209)</f>
        <v>0.971428571428571</v>
      </c>
      <c r="F1209" s="79"/>
      <c r="G1209" s="54"/>
      <c r="H1209" s="6"/>
      <c r="J1209" s="48"/>
      <c r="K1209" s="106"/>
    </row>
    <row r="1210" customFormat="false" ht="15" hidden="false" customHeight="false" outlineLevel="0" collapsed="false">
      <c r="A1210" s="54" t="n">
        <v>1209</v>
      </c>
      <c r="B1210" s="6" t="s">
        <v>3312</v>
      </c>
      <c r="C1210" s="2" t="n">
        <v>34</v>
      </c>
      <c r="D1210" s="48" t="n">
        <v>24</v>
      </c>
      <c r="E1210" s="106" t="n">
        <f aca="false">PRODUCT(C1210/D1210)</f>
        <v>1.41666666666667</v>
      </c>
      <c r="F1210" s="79"/>
      <c r="G1210" s="54"/>
      <c r="H1210" s="6"/>
      <c r="J1210" s="48"/>
      <c r="K1210" s="106"/>
    </row>
    <row r="1211" customFormat="false" ht="15" hidden="false" customHeight="false" outlineLevel="0" collapsed="false">
      <c r="A1211" s="54" t="n">
        <v>1210</v>
      </c>
      <c r="B1211" s="6" t="s">
        <v>3323</v>
      </c>
      <c r="C1211" s="2" t="n">
        <v>34</v>
      </c>
      <c r="D1211" s="48" t="n">
        <v>16</v>
      </c>
      <c r="E1211" s="106" t="n">
        <f aca="false">PRODUCT(C1211/D1211)</f>
        <v>2.125</v>
      </c>
      <c r="F1211" s="79"/>
      <c r="G1211" s="54"/>
      <c r="H1211" s="6"/>
      <c r="J1211" s="48"/>
      <c r="K1211" s="106"/>
    </row>
    <row r="1212" customFormat="false" ht="15" hidden="false" customHeight="false" outlineLevel="0" collapsed="false">
      <c r="A1212" s="54" t="n">
        <v>1211</v>
      </c>
      <c r="B1212" s="56" t="s">
        <v>330</v>
      </c>
      <c r="C1212" s="2" t="n">
        <v>34</v>
      </c>
      <c r="D1212" s="48" t="n">
        <v>24</v>
      </c>
      <c r="E1212" s="106" t="n">
        <f aca="false">PRODUCT(C1212/D1212)</f>
        <v>1.41666666666667</v>
      </c>
      <c r="F1212" s="79"/>
      <c r="G1212" s="54"/>
      <c r="H1212" s="6"/>
      <c r="J1212" s="48"/>
      <c r="K1212" s="106"/>
    </row>
    <row r="1213" customFormat="false" ht="15" hidden="false" customHeight="false" outlineLevel="0" collapsed="false">
      <c r="A1213" s="54" t="n">
        <v>1212</v>
      </c>
      <c r="B1213" s="6" t="s">
        <v>3375</v>
      </c>
      <c r="C1213" s="2" t="n">
        <v>34</v>
      </c>
      <c r="D1213" s="48" t="n">
        <v>13</v>
      </c>
      <c r="E1213" s="106" t="n">
        <f aca="false">PRODUCT(C1213/D1213)</f>
        <v>2.61538461538462</v>
      </c>
      <c r="F1213" s="79"/>
      <c r="G1213" s="54"/>
      <c r="H1213" s="6"/>
      <c r="J1213" s="48"/>
      <c r="K1213" s="106"/>
    </row>
    <row r="1214" customFormat="false" ht="15" hidden="false" customHeight="false" outlineLevel="0" collapsed="false">
      <c r="A1214" s="54" t="n">
        <v>1213</v>
      </c>
      <c r="B1214" s="6" t="s">
        <v>3389</v>
      </c>
      <c r="C1214" s="2" t="n">
        <v>34</v>
      </c>
      <c r="D1214" s="48" t="n">
        <v>22</v>
      </c>
      <c r="E1214" s="106" t="n">
        <f aca="false">PRODUCT(C1214/D1214)</f>
        <v>1.54545454545455</v>
      </c>
      <c r="F1214" s="79"/>
      <c r="G1214" s="54"/>
      <c r="H1214" s="6"/>
      <c r="J1214" s="48"/>
      <c r="K1214" s="106"/>
    </row>
    <row r="1215" customFormat="false" ht="15" hidden="false" customHeight="false" outlineLevel="0" collapsed="false">
      <c r="A1215" s="54" t="n">
        <v>1214</v>
      </c>
      <c r="B1215" s="56" t="s">
        <v>3400</v>
      </c>
      <c r="C1215" s="2" t="n">
        <v>34</v>
      </c>
      <c r="D1215" s="48" t="n">
        <v>15</v>
      </c>
      <c r="E1215" s="106" t="n">
        <f aca="false">PRODUCT(C1215/D1215)</f>
        <v>2.26666666666667</v>
      </c>
      <c r="F1215" s="79"/>
      <c r="G1215" s="54"/>
      <c r="H1215" s="6"/>
      <c r="J1215" s="48"/>
      <c r="K1215" s="106"/>
    </row>
    <row r="1216" customFormat="false" ht="15" hidden="false" customHeight="false" outlineLevel="0" collapsed="false">
      <c r="A1216" s="54" t="n">
        <v>1215</v>
      </c>
      <c r="B1216" s="6" t="s">
        <v>3452</v>
      </c>
      <c r="C1216" s="2" t="n">
        <v>34</v>
      </c>
      <c r="D1216" s="48" t="n">
        <v>23</v>
      </c>
      <c r="E1216" s="106" t="n">
        <f aca="false">PRODUCT(C1216/D1216)</f>
        <v>1.47826086956522</v>
      </c>
      <c r="F1216" s="79"/>
      <c r="G1216" s="54"/>
      <c r="H1216" s="6"/>
      <c r="J1216" s="48"/>
      <c r="K1216" s="106"/>
    </row>
    <row r="1217" customFormat="false" ht="15" hidden="false" customHeight="false" outlineLevel="0" collapsed="false">
      <c r="A1217" s="54" t="n">
        <v>1216</v>
      </c>
      <c r="B1217" s="6" t="s">
        <v>3160</v>
      </c>
      <c r="C1217" s="2" t="n">
        <v>33</v>
      </c>
      <c r="D1217" s="48" t="n">
        <v>25</v>
      </c>
      <c r="E1217" s="106" t="n">
        <f aca="false">PRODUCT(C1217/D1217)</f>
        <v>1.32</v>
      </c>
      <c r="F1217" s="79"/>
      <c r="G1217" s="54"/>
      <c r="H1217" s="56"/>
      <c r="J1217" s="48"/>
      <c r="K1217" s="106"/>
    </row>
    <row r="1218" customFormat="false" ht="15" hidden="false" customHeight="false" outlineLevel="0" collapsed="false">
      <c r="A1218" s="54" t="n">
        <v>1217</v>
      </c>
      <c r="B1218" s="56" t="s">
        <v>3216</v>
      </c>
      <c r="C1218" s="2" t="n">
        <v>33</v>
      </c>
      <c r="D1218" s="48" t="n">
        <v>22</v>
      </c>
      <c r="E1218" s="106" t="n">
        <f aca="false">PRODUCT(C1218/D1218)</f>
        <v>1.5</v>
      </c>
      <c r="F1218" s="79"/>
      <c r="G1218" s="54"/>
      <c r="H1218" s="6"/>
      <c r="J1218" s="48"/>
      <c r="K1218" s="106"/>
    </row>
    <row r="1219" customFormat="false" ht="15" hidden="false" customHeight="false" outlineLevel="0" collapsed="false">
      <c r="A1219" s="54" t="n">
        <v>1218</v>
      </c>
      <c r="B1219" s="6" t="s">
        <v>3233</v>
      </c>
      <c r="C1219" s="2" t="n">
        <v>33</v>
      </c>
      <c r="D1219" s="48" t="n">
        <v>18</v>
      </c>
      <c r="E1219" s="106" t="n">
        <f aca="false">PRODUCT(C1219/D1219)</f>
        <v>1.83333333333333</v>
      </c>
      <c r="F1219" s="79"/>
      <c r="G1219" s="54"/>
      <c r="H1219" s="6"/>
      <c r="J1219" s="48"/>
      <c r="K1219" s="106"/>
    </row>
    <row r="1220" customFormat="false" ht="15" hidden="false" customHeight="false" outlineLevel="0" collapsed="false">
      <c r="A1220" s="54" t="n">
        <v>1219</v>
      </c>
      <c r="B1220" s="6" t="s">
        <v>3242</v>
      </c>
      <c r="C1220" s="2" t="n">
        <v>33</v>
      </c>
      <c r="D1220" s="48" t="n">
        <v>24</v>
      </c>
      <c r="E1220" s="106" t="n">
        <f aca="false">PRODUCT(C1220/D1220)</f>
        <v>1.375</v>
      </c>
      <c r="F1220" s="79"/>
      <c r="G1220" s="54"/>
      <c r="H1220" s="6"/>
      <c r="J1220" s="48"/>
      <c r="K1220" s="106"/>
    </row>
    <row r="1221" customFormat="false" ht="15" hidden="false" customHeight="false" outlineLevel="0" collapsed="false">
      <c r="A1221" s="54" t="n">
        <v>1220</v>
      </c>
      <c r="B1221" s="56" t="s">
        <v>3322</v>
      </c>
      <c r="C1221" s="2" t="n">
        <v>33</v>
      </c>
      <c r="D1221" s="48" t="n">
        <v>16</v>
      </c>
      <c r="E1221" s="106" t="n">
        <f aca="false">PRODUCT(C1221/D1221)</f>
        <v>2.0625</v>
      </c>
      <c r="F1221" s="79"/>
      <c r="G1221" s="54"/>
      <c r="H1221" s="6"/>
      <c r="J1221" s="48"/>
      <c r="K1221" s="106"/>
    </row>
    <row r="1222" customFormat="false" ht="15" hidden="false" customHeight="false" outlineLevel="0" collapsed="false">
      <c r="A1222" s="54" t="n">
        <v>1221</v>
      </c>
      <c r="B1222" s="6" t="s">
        <v>3351</v>
      </c>
      <c r="C1222" s="2" t="n">
        <v>33</v>
      </c>
      <c r="D1222" s="48" t="n">
        <v>21</v>
      </c>
      <c r="E1222" s="106" t="n">
        <f aca="false">PRODUCT(C1222/D1222)</f>
        <v>1.57142857142857</v>
      </c>
      <c r="F1222" s="79"/>
      <c r="G1222" s="54"/>
      <c r="H1222" s="6"/>
      <c r="J1222" s="48"/>
      <c r="K1222" s="106"/>
    </row>
    <row r="1223" customFormat="false" ht="15" hidden="false" customHeight="false" outlineLevel="0" collapsed="false">
      <c r="A1223" s="54" t="n">
        <v>1222</v>
      </c>
      <c r="B1223" s="6" t="s">
        <v>3357</v>
      </c>
      <c r="C1223" s="2" t="n">
        <v>33</v>
      </c>
      <c r="D1223" s="48" t="n">
        <v>20</v>
      </c>
      <c r="E1223" s="106" t="n">
        <f aca="false">PRODUCT(C1223/D1223)</f>
        <v>1.65</v>
      </c>
      <c r="F1223" s="79"/>
      <c r="G1223" s="54"/>
      <c r="H1223" s="6"/>
      <c r="J1223" s="48"/>
      <c r="K1223" s="106"/>
    </row>
    <row r="1224" customFormat="false" ht="15" hidden="false" customHeight="false" outlineLevel="0" collapsed="false">
      <c r="A1224" s="54" t="n">
        <v>1223</v>
      </c>
      <c r="B1224" s="6" t="s">
        <v>3396</v>
      </c>
      <c r="C1224" s="2" t="n">
        <v>33</v>
      </c>
      <c r="D1224" s="48" t="n">
        <v>18</v>
      </c>
      <c r="E1224" s="106" t="n">
        <f aca="false">PRODUCT(C1224/D1224)</f>
        <v>1.83333333333333</v>
      </c>
      <c r="F1224" s="79"/>
      <c r="G1224" s="54"/>
      <c r="H1224" s="6"/>
      <c r="J1224" s="48"/>
      <c r="K1224" s="106"/>
    </row>
    <row r="1225" customFormat="false" ht="15" hidden="false" customHeight="false" outlineLevel="0" collapsed="false">
      <c r="A1225" s="54" t="n">
        <v>1224</v>
      </c>
      <c r="B1225" s="6" t="s">
        <v>3397</v>
      </c>
      <c r="C1225" s="2" t="n">
        <v>33</v>
      </c>
      <c r="D1225" s="48" t="n">
        <v>18</v>
      </c>
      <c r="E1225" s="106" t="n">
        <f aca="false">PRODUCT(C1225/D1225)</f>
        <v>1.83333333333333</v>
      </c>
      <c r="F1225" s="79"/>
      <c r="G1225" s="54"/>
      <c r="H1225" s="6"/>
      <c r="J1225" s="48"/>
      <c r="K1225" s="106"/>
    </row>
    <row r="1226" customFormat="false" ht="15" hidden="false" customHeight="false" outlineLevel="0" collapsed="false">
      <c r="A1226" s="54" t="n">
        <v>1225</v>
      </c>
      <c r="B1226" s="6" t="s">
        <v>2918</v>
      </c>
      <c r="C1226" s="2" t="n">
        <v>32</v>
      </c>
      <c r="D1226" s="48" t="n">
        <v>34</v>
      </c>
      <c r="E1226" s="106" t="n">
        <f aca="false">PRODUCT(C1226/D1226)</f>
        <v>0.941176470588235</v>
      </c>
      <c r="F1226" s="79"/>
      <c r="G1226" s="54"/>
      <c r="H1226" s="6"/>
      <c r="J1226" s="48"/>
      <c r="K1226" s="106"/>
    </row>
    <row r="1227" customFormat="false" ht="15" hidden="false" customHeight="false" outlineLevel="0" collapsed="false">
      <c r="A1227" s="54" t="n">
        <v>1226</v>
      </c>
      <c r="B1227" s="6" t="s">
        <v>2946</v>
      </c>
      <c r="C1227" s="2" t="n">
        <v>32</v>
      </c>
      <c r="D1227" s="48" t="n">
        <v>22</v>
      </c>
      <c r="E1227" s="106" t="n">
        <f aca="false">PRODUCT(C1227/D1227)</f>
        <v>1.45454545454545</v>
      </c>
      <c r="F1227" s="79"/>
      <c r="G1227" s="54"/>
      <c r="H1227" s="6"/>
      <c r="J1227" s="48"/>
      <c r="K1227" s="106"/>
    </row>
    <row r="1228" customFormat="false" ht="15" hidden="false" customHeight="false" outlineLevel="0" collapsed="false">
      <c r="A1228" s="54" t="n">
        <v>1227</v>
      </c>
      <c r="B1228" s="6" t="s">
        <v>3252</v>
      </c>
      <c r="C1228" s="2" t="n">
        <v>32</v>
      </c>
      <c r="D1228" s="48" t="n">
        <v>26</v>
      </c>
      <c r="E1228" s="106" t="n">
        <f aca="false">PRODUCT(C1228/D1228)</f>
        <v>1.23076923076923</v>
      </c>
      <c r="F1228" s="79"/>
      <c r="G1228" s="54"/>
      <c r="H1228" s="6"/>
      <c r="J1228" s="48"/>
      <c r="K1228" s="106"/>
    </row>
    <row r="1229" customFormat="false" ht="15" hidden="false" customHeight="false" outlineLevel="0" collapsed="false">
      <c r="A1229" s="54" t="n">
        <v>1228</v>
      </c>
      <c r="B1229" s="6" t="s">
        <v>3268</v>
      </c>
      <c r="C1229" s="2" t="n">
        <v>32</v>
      </c>
      <c r="D1229" s="48" t="n">
        <v>16</v>
      </c>
      <c r="E1229" s="106" t="n">
        <f aca="false">PRODUCT(C1229/D1229)</f>
        <v>2</v>
      </c>
      <c r="F1229" s="79"/>
      <c r="G1229" s="54"/>
      <c r="H1229" s="6"/>
      <c r="J1229" s="48"/>
      <c r="K1229" s="106"/>
    </row>
    <row r="1230" customFormat="false" ht="15" hidden="false" customHeight="false" outlineLevel="0" collapsed="false">
      <c r="A1230" s="54" t="n">
        <v>1229</v>
      </c>
      <c r="B1230" s="6" t="s">
        <v>3281</v>
      </c>
      <c r="C1230" s="2" t="n">
        <v>32</v>
      </c>
      <c r="D1230" s="48" t="n">
        <v>20</v>
      </c>
      <c r="E1230" s="106" t="n">
        <f aca="false">PRODUCT(C1230/D1230)</f>
        <v>1.6</v>
      </c>
      <c r="F1230" s="79"/>
      <c r="G1230" s="54"/>
      <c r="H1230" s="6"/>
      <c r="J1230" s="48"/>
      <c r="K1230" s="106"/>
    </row>
    <row r="1231" customFormat="false" ht="15" hidden="false" customHeight="false" outlineLevel="0" collapsed="false">
      <c r="A1231" s="54" t="n">
        <v>1230</v>
      </c>
      <c r="B1231" s="6" t="s">
        <v>3306</v>
      </c>
      <c r="C1231" s="2" t="n">
        <v>32</v>
      </c>
      <c r="D1231" s="48" t="n">
        <v>20</v>
      </c>
      <c r="E1231" s="106" t="n">
        <f aca="false">PRODUCT(C1231/D1231)</f>
        <v>1.6</v>
      </c>
      <c r="F1231" s="79"/>
      <c r="G1231" s="54"/>
      <c r="H1231" s="6"/>
      <c r="J1231" s="48"/>
      <c r="K1231" s="106"/>
    </row>
    <row r="1232" customFormat="false" ht="15" hidden="false" customHeight="false" outlineLevel="0" collapsed="false">
      <c r="A1232" s="54" t="n">
        <v>1231</v>
      </c>
      <c r="B1232" s="6" t="s">
        <v>3334</v>
      </c>
      <c r="C1232" s="2" t="n">
        <v>32</v>
      </c>
      <c r="D1232" s="48" t="n">
        <v>38</v>
      </c>
      <c r="E1232" s="106" t="n">
        <f aca="false">PRODUCT(C1232/D1232)</f>
        <v>0.842105263157895</v>
      </c>
      <c r="F1232" s="79"/>
      <c r="G1232" s="54"/>
      <c r="H1232" s="6"/>
      <c r="J1232" s="48"/>
      <c r="K1232" s="106"/>
    </row>
    <row r="1233" customFormat="false" ht="15" hidden="false" customHeight="false" outlineLevel="0" collapsed="false">
      <c r="A1233" s="54" t="n">
        <v>1232</v>
      </c>
      <c r="B1233" s="56" t="s">
        <v>327</v>
      </c>
      <c r="C1233" s="2" t="n">
        <v>32</v>
      </c>
      <c r="D1233" s="48" t="n">
        <v>19</v>
      </c>
      <c r="E1233" s="106" t="n">
        <f aca="false">PRODUCT(C1233/D1233)</f>
        <v>1.68421052631579</v>
      </c>
      <c r="F1233" s="79"/>
      <c r="G1233" s="54"/>
      <c r="H1233" s="6"/>
      <c r="J1233" s="48"/>
      <c r="K1233" s="106"/>
    </row>
    <row r="1234" customFormat="false" ht="15" hidden="false" customHeight="false" outlineLevel="0" collapsed="false">
      <c r="A1234" s="54" t="n">
        <v>1233</v>
      </c>
      <c r="B1234" s="6" t="s">
        <v>3370</v>
      </c>
      <c r="C1234" s="2" t="n">
        <v>32</v>
      </c>
      <c r="D1234" s="48" t="n">
        <v>18</v>
      </c>
      <c r="E1234" s="106" t="n">
        <f aca="false">PRODUCT(C1234/D1234)</f>
        <v>1.77777777777778</v>
      </c>
      <c r="F1234" s="79"/>
      <c r="G1234" s="54"/>
      <c r="H1234" s="6"/>
      <c r="J1234" s="48"/>
      <c r="K1234" s="106"/>
    </row>
    <row r="1235" customFormat="false" ht="15" hidden="false" customHeight="false" outlineLevel="0" collapsed="false">
      <c r="A1235" s="54" t="n">
        <v>1234</v>
      </c>
      <c r="B1235" s="6" t="s">
        <v>3408</v>
      </c>
      <c r="C1235" s="2" t="n">
        <v>32</v>
      </c>
      <c r="D1235" s="48" t="n">
        <v>19</v>
      </c>
      <c r="E1235" s="106" t="n">
        <f aca="false">PRODUCT(C1235/D1235)</f>
        <v>1.68421052631579</v>
      </c>
      <c r="F1235" s="79"/>
      <c r="G1235" s="54"/>
      <c r="H1235" s="6"/>
      <c r="J1235" s="48"/>
      <c r="K1235" s="106"/>
    </row>
    <row r="1236" customFormat="false" ht="15" hidden="false" customHeight="false" outlineLevel="0" collapsed="false">
      <c r="A1236" s="54" t="n">
        <v>1235</v>
      </c>
      <c r="B1236" s="6" t="s">
        <v>3187</v>
      </c>
      <c r="C1236" s="2" t="n">
        <v>31</v>
      </c>
      <c r="D1236" s="48" t="n">
        <v>23</v>
      </c>
      <c r="E1236" s="106" t="n">
        <f aca="false">PRODUCT(C1236/D1236)</f>
        <v>1.34782608695652</v>
      </c>
      <c r="F1236" s="79"/>
      <c r="G1236" s="54"/>
      <c r="H1236" s="6"/>
      <c r="J1236" s="48"/>
      <c r="K1236" s="106"/>
    </row>
    <row r="1237" customFormat="false" ht="15" hidden="false" customHeight="false" outlineLevel="0" collapsed="false">
      <c r="A1237" s="54" t="n">
        <v>1236</v>
      </c>
      <c r="B1237" s="6" t="s">
        <v>3315</v>
      </c>
      <c r="C1237" s="2" t="n">
        <v>31</v>
      </c>
      <c r="D1237" s="48" t="n">
        <v>30</v>
      </c>
      <c r="E1237" s="106" t="n">
        <f aca="false">PRODUCT(C1237/D1237)</f>
        <v>1.03333333333333</v>
      </c>
      <c r="F1237" s="79"/>
      <c r="G1237" s="54"/>
      <c r="H1237" s="6"/>
      <c r="J1237" s="48"/>
      <c r="K1237" s="106"/>
    </row>
    <row r="1238" customFormat="false" ht="15" hidden="false" customHeight="false" outlineLevel="0" collapsed="false">
      <c r="A1238" s="54" t="n">
        <v>1237</v>
      </c>
      <c r="B1238" s="6" t="s">
        <v>3325</v>
      </c>
      <c r="C1238" s="2" t="n">
        <v>31</v>
      </c>
      <c r="D1238" s="48" t="n">
        <v>26</v>
      </c>
      <c r="E1238" s="106" t="n">
        <f aca="false">PRODUCT(C1238/D1238)</f>
        <v>1.19230769230769</v>
      </c>
      <c r="F1238" s="79"/>
      <c r="G1238" s="54"/>
      <c r="H1238" s="6"/>
      <c r="J1238" s="48"/>
      <c r="K1238" s="106"/>
    </row>
    <row r="1239" customFormat="false" ht="15" hidden="false" customHeight="false" outlineLevel="0" collapsed="false">
      <c r="A1239" s="54" t="n">
        <v>1238</v>
      </c>
      <c r="B1239" s="6" t="s">
        <v>332</v>
      </c>
      <c r="C1239" s="2" t="n">
        <v>31</v>
      </c>
      <c r="D1239" s="48" t="n">
        <v>24</v>
      </c>
      <c r="E1239" s="106" t="n">
        <f aca="false">PRODUCT(C1239/D1239)</f>
        <v>1.29166666666667</v>
      </c>
      <c r="F1239" s="79"/>
      <c r="G1239" s="54"/>
      <c r="H1239" s="6"/>
      <c r="J1239" s="48"/>
      <c r="K1239" s="106"/>
    </row>
    <row r="1240" customFormat="false" ht="15" hidden="false" customHeight="false" outlineLevel="0" collapsed="false">
      <c r="A1240" s="54" t="n">
        <v>1239</v>
      </c>
      <c r="B1240" s="6" t="s">
        <v>3407</v>
      </c>
      <c r="C1240" s="2" t="n">
        <v>31</v>
      </c>
      <c r="D1240" s="48" t="n">
        <v>22</v>
      </c>
      <c r="E1240" s="106" t="n">
        <f aca="false">PRODUCT(C1240/D1240)</f>
        <v>1.40909090909091</v>
      </c>
      <c r="F1240" s="79"/>
      <c r="G1240" s="54"/>
      <c r="H1240" s="6"/>
      <c r="J1240" s="48"/>
      <c r="K1240" s="106"/>
    </row>
    <row r="1241" customFormat="false" ht="15" hidden="false" customHeight="false" outlineLevel="0" collapsed="false">
      <c r="A1241" s="54" t="n">
        <v>1240</v>
      </c>
      <c r="B1241" s="6" t="s">
        <v>3505</v>
      </c>
      <c r="C1241" s="2" t="n">
        <v>31</v>
      </c>
      <c r="D1241" s="48" t="n">
        <v>16</v>
      </c>
      <c r="E1241" s="106" t="n">
        <f aca="false">PRODUCT(C1241/D1241)</f>
        <v>1.9375</v>
      </c>
      <c r="F1241" s="79"/>
      <c r="G1241" s="54"/>
      <c r="H1241" s="6"/>
      <c r="J1241" s="48"/>
      <c r="K1241" s="106"/>
    </row>
    <row r="1242" customFormat="false" ht="15" hidden="false" customHeight="false" outlineLevel="0" collapsed="false">
      <c r="A1242" s="54" t="n">
        <v>1241</v>
      </c>
      <c r="B1242" s="6" t="s">
        <v>3241</v>
      </c>
      <c r="C1242" s="2" t="n">
        <v>30</v>
      </c>
      <c r="D1242" s="48" t="n">
        <v>20</v>
      </c>
      <c r="E1242" s="106" t="n">
        <f aca="false">PRODUCT(C1242/D1242)</f>
        <v>1.5</v>
      </c>
      <c r="F1242" s="79"/>
      <c r="G1242" s="54"/>
      <c r="H1242" s="6"/>
      <c r="J1242" s="48"/>
      <c r="K1242" s="106"/>
    </row>
    <row r="1243" customFormat="false" ht="15" hidden="false" customHeight="false" outlineLevel="0" collapsed="false">
      <c r="A1243" s="54" t="n">
        <v>1242</v>
      </c>
      <c r="B1243" s="6" t="s">
        <v>3305</v>
      </c>
      <c r="C1243" s="2" t="n">
        <v>30</v>
      </c>
      <c r="D1243" s="48" t="n">
        <v>19</v>
      </c>
      <c r="E1243" s="106" t="n">
        <f aca="false">PRODUCT(C1243/D1243)</f>
        <v>1.57894736842105</v>
      </c>
      <c r="F1243" s="79"/>
      <c r="G1243" s="54"/>
      <c r="H1243" s="6"/>
      <c r="J1243" s="48"/>
      <c r="K1243" s="106"/>
    </row>
    <row r="1244" customFormat="false" ht="15" hidden="false" customHeight="false" outlineLevel="0" collapsed="false">
      <c r="A1244" s="54" t="n">
        <v>1243</v>
      </c>
      <c r="B1244" s="6" t="s">
        <v>3311</v>
      </c>
      <c r="C1244" s="2" t="n">
        <v>30</v>
      </c>
      <c r="D1244" s="48" t="n">
        <v>21</v>
      </c>
      <c r="E1244" s="106" t="n">
        <f aca="false">PRODUCT(C1244/D1244)</f>
        <v>1.42857142857143</v>
      </c>
      <c r="F1244" s="79"/>
      <c r="G1244" s="54"/>
      <c r="H1244" s="6"/>
      <c r="J1244" s="48"/>
      <c r="K1244" s="106"/>
    </row>
    <row r="1245" customFormat="false" ht="15" hidden="false" customHeight="false" outlineLevel="0" collapsed="false">
      <c r="A1245" s="54" t="n">
        <v>1244</v>
      </c>
      <c r="B1245" s="6" t="s">
        <v>3355</v>
      </c>
      <c r="C1245" s="2" t="n">
        <v>30</v>
      </c>
      <c r="D1245" s="48" t="n">
        <v>33</v>
      </c>
      <c r="E1245" s="106" t="n">
        <f aca="false">PRODUCT(C1245/D1245)</f>
        <v>0.909090909090909</v>
      </c>
      <c r="F1245" s="79"/>
      <c r="G1245" s="54"/>
      <c r="H1245" s="6"/>
      <c r="J1245" s="48"/>
      <c r="K1245" s="106"/>
    </row>
    <row r="1246" customFormat="false" ht="15" hidden="false" customHeight="false" outlineLevel="0" collapsed="false">
      <c r="A1246" s="54" t="n">
        <v>1245</v>
      </c>
      <c r="B1246" s="56" t="s">
        <v>519</v>
      </c>
      <c r="C1246" s="2" t="n">
        <v>30</v>
      </c>
      <c r="D1246" s="48" t="n">
        <v>26</v>
      </c>
      <c r="E1246" s="106" t="n">
        <f aca="false">PRODUCT(C1246/D1246)</f>
        <v>1.15384615384615</v>
      </c>
      <c r="F1246" s="79"/>
      <c r="G1246" s="54"/>
      <c r="H1246" s="6"/>
      <c r="J1246" s="48"/>
      <c r="K1246" s="106"/>
    </row>
    <row r="1247" customFormat="false" ht="15" hidden="false" customHeight="false" outlineLevel="0" collapsed="false">
      <c r="A1247" s="54" t="n">
        <v>1246</v>
      </c>
      <c r="B1247" s="6" t="s">
        <v>3379</v>
      </c>
      <c r="C1247" s="2" t="n">
        <v>30</v>
      </c>
      <c r="D1247" s="48" t="n">
        <v>19</v>
      </c>
      <c r="E1247" s="106" t="n">
        <f aca="false">PRODUCT(C1247/D1247)</f>
        <v>1.57894736842105</v>
      </c>
      <c r="F1247" s="79"/>
      <c r="G1247" s="54"/>
      <c r="H1247" s="6"/>
      <c r="J1247" s="48"/>
      <c r="K1247" s="106"/>
    </row>
    <row r="1248" customFormat="false" ht="15" hidden="false" customHeight="false" outlineLevel="0" collapsed="false">
      <c r="A1248" s="54" t="n">
        <v>1247</v>
      </c>
      <c r="B1248" s="6" t="s">
        <v>3382</v>
      </c>
      <c r="C1248" s="2" t="n">
        <v>30</v>
      </c>
      <c r="D1248" s="48" t="n">
        <v>21</v>
      </c>
      <c r="E1248" s="106" t="n">
        <f aca="false">PRODUCT(C1248/D1248)</f>
        <v>1.42857142857143</v>
      </c>
      <c r="F1248" s="79"/>
      <c r="G1248" s="54"/>
      <c r="H1248" s="6"/>
      <c r="J1248" s="48"/>
      <c r="K1248" s="106"/>
    </row>
    <row r="1249" customFormat="false" ht="15" hidden="false" customHeight="false" outlineLevel="0" collapsed="false">
      <c r="A1249" s="54" t="n">
        <v>1248</v>
      </c>
      <c r="B1249" s="6" t="s">
        <v>3405</v>
      </c>
      <c r="C1249" s="2" t="n">
        <v>30</v>
      </c>
      <c r="D1249" s="48" t="n">
        <v>13</v>
      </c>
      <c r="E1249" s="106" t="n">
        <f aca="false">PRODUCT(C1249/D1249)</f>
        <v>2.30769230769231</v>
      </c>
      <c r="F1249" s="79"/>
      <c r="G1249" s="54"/>
      <c r="H1249" s="6"/>
      <c r="J1249" s="48"/>
      <c r="K1249" s="106"/>
    </row>
    <row r="1250" customFormat="false" ht="15" hidden="false" customHeight="false" outlineLevel="0" collapsed="false">
      <c r="A1250" s="54" t="n">
        <v>1249</v>
      </c>
      <c r="B1250" s="6" t="s">
        <v>3406</v>
      </c>
      <c r="C1250" s="2" t="n">
        <v>30</v>
      </c>
      <c r="D1250" s="48" t="n">
        <v>18</v>
      </c>
      <c r="E1250" s="106" t="n">
        <f aca="false">PRODUCT(C1250/D1250)</f>
        <v>1.66666666666667</v>
      </c>
      <c r="F1250" s="79"/>
      <c r="G1250" s="54"/>
      <c r="H1250" s="6"/>
      <c r="J1250" s="48"/>
      <c r="K1250" s="106"/>
    </row>
    <row r="1251" customFormat="false" ht="15" hidden="false" customHeight="false" outlineLevel="0" collapsed="false">
      <c r="A1251" s="54" t="n">
        <v>1250</v>
      </c>
      <c r="B1251" s="6" t="s">
        <v>3417</v>
      </c>
      <c r="C1251" s="2" t="n">
        <v>30</v>
      </c>
      <c r="D1251" s="48" t="n">
        <v>16</v>
      </c>
      <c r="E1251" s="106" t="n">
        <f aca="false">PRODUCT(C1251/D1251)</f>
        <v>1.875</v>
      </c>
      <c r="F1251" s="79"/>
      <c r="G1251" s="54"/>
      <c r="H1251" s="6"/>
      <c r="J1251" s="48"/>
      <c r="K1251" s="106"/>
    </row>
    <row r="1252" customFormat="false" ht="15" hidden="false" customHeight="false" outlineLevel="0" collapsed="false">
      <c r="A1252" s="54" t="n">
        <v>1251</v>
      </c>
      <c r="B1252" s="6" t="s">
        <v>3450</v>
      </c>
      <c r="C1252" s="2" t="n">
        <v>30</v>
      </c>
      <c r="D1252" s="48" t="n">
        <v>15</v>
      </c>
      <c r="E1252" s="106" t="n">
        <f aca="false">PRODUCT(C1252/D1252)</f>
        <v>2</v>
      </c>
      <c r="F1252" s="79"/>
      <c r="G1252" s="54"/>
      <c r="H1252" s="6"/>
      <c r="J1252" s="48"/>
      <c r="K1252" s="106"/>
    </row>
    <row r="1253" customFormat="false" ht="15" hidden="false" customHeight="false" outlineLevel="0" collapsed="false">
      <c r="A1253" s="54" t="n">
        <v>1252</v>
      </c>
      <c r="B1253" s="6" t="s">
        <v>3477</v>
      </c>
      <c r="C1253" s="2" t="n">
        <v>30</v>
      </c>
      <c r="D1253" s="48" t="n">
        <v>11</v>
      </c>
      <c r="E1253" s="106" t="n">
        <f aca="false">PRODUCT(C1253/D1253)</f>
        <v>2.72727272727273</v>
      </c>
      <c r="F1253" s="79"/>
      <c r="G1253" s="54"/>
      <c r="H1253" s="6"/>
      <c r="J1253" s="48"/>
      <c r="K1253" s="106"/>
    </row>
    <row r="1254" customFormat="false" ht="15" hidden="false" customHeight="false" outlineLevel="0" collapsed="false">
      <c r="A1254" s="54" t="n">
        <v>1253</v>
      </c>
      <c r="B1254" s="6" t="s">
        <v>2758</v>
      </c>
      <c r="C1254" s="2" t="n">
        <v>29</v>
      </c>
      <c r="D1254" s="48" t="n">
        <v>26</v>
      </c>
      <c r="E1254" s="106" t="n">
        <f aca="false">PRODUCT(C1254/D1254)</f>
        <v>1.11538461538462</v>
      </c>
      <c r="F1254" s="79"/>
      <c r="G1254" s="54"/>
      <c r="H1254" s="6"/>
      <c r="J1254" s="48"/>
      <c r="K1254" s="106"/>
    </row>
    <row r="1255" customFormat="false" ht="15" hidden="false" customHeight="false" outlineLevel="0" collapsed="false">
      <c r="A1255" s="54" t="n">
        <v>1254</v>
      </c>
      <c r="B1255" s="56" t="s">
        <v>109</v>
      </c>
      <c r="C1255" s="2" t="n">
        <v>29</v>
      </c>
      <c r="D1255" s="48" t="n">
        <v>34</v>
      </c>
      <c r="E1255" s="106" t="n">
        <f aca="false">PRODUCT(C1255/D1255)</f>
        <v>0.852941176470588</v>
      </c>
      <c r="F1255" s="79"/>
      <c r="G1255" s="54"/>
      <c r="H1255" s="6"/>
      <c r="J1255" s="48"/>
      <c r="K1255" s="106"/>
    </row>
    <row r="1256" customFormat="false" ht="15" hidden="false" customHeight="false" outlineLevel="0" collapsed="false">
      <c r="A1256" s="54" t="n">
        <v>1255</v>
      </c>
      <c r="B1256" s="6" t="s">
        <v>3372</v>
      </c>
      <c r="C1256" s="2" t="n">
        <v>29</v>
      </c>
      <c r="D1256" s="48" t="n">
        <v>15</v>
      </c>
      <c r="E1256" s="106" t="n">
        <f aca="false">PRODUCT(C1256/D1256)</f>
        <v>1.93333333333333</v>
      </c>
      <c r="F1256" s="79"/>
      <c r="G1256" s="54"/>
      <c r="H1256" s="56"/>
      <c r="J1256" s="48"/>
      <c r="K1256" s="106"/>
    </row>
    <row r="1257" customFormat="false" ht="15" hidden="false" customHeight="false" outlineLevel="0" collapsed="false">
      <c r="A1257" s="54" t="n">
        <v>1256</v>
      </c>
      <c r="B1257" s="6" t="s">
        <v>3373</v>
      </c>
      <c r="C1257" s="2" t="n">
        <v>29</v>
      </c>
      <c r="D1257" s="48" t="n">
        <v>19</v>
      </c>
      <c r="E1257" s="106" t="n">
        <f aca="false">PRODUCT(C1257/D1257)</f>
        <v>1.52631578947368</v>
      </c>
      <c r="F1257" s="79"/>
      <c r="G1257" s="54"/>
      <c r="H1257" s="6"/>
      <c r="J1257" s="48"/>
      <c r="K1257" s="106"/>
    </row>
    <row r="1258" customFormat="false" ht="15" hidden="false" customHeight="false" outlineLevel="0" collapsed="false">
      <c r="A1258" s="54" t="n">
        <v>1257</v>
      </c>
      <c r="B1258" s="6" t="s">
        <v>3381</v>
      </c>
      <c r="C1258" s="2" t="n">
        <v>29</v>
      </c>
      <c r="D1258" s="48" t="n">
        <v>21</v>
      </c>
      <c r="E1258" s="106" t="n">
        <f aca="false">PRODUCT(C1258/D1258)</f>
        <v>1.38095238095238</v>
      </c>
      <c r="F1258" s="79"/>
      <c r="G1258" s="54"/>
      <c r="H1258" s="6"/>
      <c r="J1258" s="48"/>
      <c r="K1258" s="106"/>
    </row>
    <row r="1259" customFormat="false" ht="15" hidden="false" customHeight="false" outlineLevel="0" collapsed="false">
      <c r="A1259" s="54" t="n">
        <v>1258</v>
      </c>
      <c r="B1259" s="6" t="s">
        <v>3430</v>
      </c>
      <c r="C1259" s="2" t="n">
        <v>29</v>
      </c>
      <c r="D1259" s="48" t="n">
        <v>15</v>
      </c>
      <c r="E1259" s="106" t="n">
        <f aca="false">PRODUCT(C1259/D1259)</f>
        <v>1.93333333333333</v>
      </c>
      <c r="F1259" s="79"/>
      <c r="G1259" s="54"/>
      <c r="H1259" s="6"/>
      <c r="J1259" s="48"/>
      <c r="K1259" s="106"/>
    </row>
    <row r="1260" customFormat="false" ht="15" hidden="false" customHeight="false" outlineLevel="0" collapsed="false">
      <c r="A1260" s="54" t="n">
        <v>1259</v>
      </c>
      <c r="B1260" s="6" t="s">
        <v>3440</v>
      </c>
      <c r="C1260" s="2" t="n">
        <v>29</v>
      </c>
      <c r="D1260" s="48" t="n">
        <v>18</v>
      </c>
      <c r="E1260" s="106" t="n">
        <f aca="false">PRODUCT(C1260/D1260)</f>
        <v>1.61111111111111</v>
      </c>
      <c r="F1260" s="79"/>
      <c r="G1260" s="54"/>
      <c r="H1260" s="6"/>
      <c r="J1260" s="48"/>
      <c r="K1260" s="106"/>
    </row>
    <row r="1261" customFormat="false" ht="15" hidden="false" customHeight="false" outlineLevel="0" collapsed="false">
      <c r="A1261" s="54" t="n">
        <v>1260</v>
      </c>
      <c r="B1261" s="6" t="s">
        <v>3441</v>
      </c>
      <c r="C1261" s="2" t="n">
        <v>29</v>
      </c>
      <c r="D1261" s="48" t="n">
        <v>13</v>
      </c>
      <c r="E1261" s="106" t="n">
        <f aca="false">PRODUCT(C1261/D1261)</f>
        <v>2.23076923076923</v>
      </c>
      <c r="F1261" s="79"/>
      <c r="G1261" s="54"/>
      <c r="H1261" s="6"/>
      <c r="J1261" s="48"/>
      <c r="K1261" s="106"/>
    </row>
    <row r="1262" customFormat="false" ht="15" hidden="false" customHeight="false" outlineLevel="0" collapsed="false">
      <c r="A1262" s="54" t="n">
        <v>1261</v>
      </c>
      <c r="B1262" s="56" t="s">
        <v>3443</v>
      </c>
      <c r="C1262" s="2" t="n">
        <v>29</v>
      </c>
      <c r="D1262" s="48" t="n">
        <v>15</v>
      </c>
      <c r="E1262" s="106" t="n">
        <f aca="false">PRODUCT(C1262/D1262)</f>
        <v>1.93333333333333</v>
      </c>
      <c r="F1262" s="79"/>
      <c r="G1262" s="54"/>
      <c r="H1262" s="6"/>
      <c r="J1262" s="48"/>
      <c r="K1262" s="106"/>
    </row>
    <row r="1263" customFormat="false" ht="15" hidden="false" customHeight="false" outlineLevel="0" collapsed="false">
      <c r="A1263" s="54" t="n">
        <v>1262</v>
      </c>
      <c r="B1263" s="6" t="s">
        <v>3472</v>
      </c>
      <c r="C1263" s="2" t="n">
        <v>29</v>
      </c>
      <c r="D1263" s="48" t="n">
        <v>20</v>
      </c>
      <c r="E1263" s="106" t="n">
        <f aca="false">PRODUCT(C1263/D1263)</f>
        <v>1.45</v>
      </c>
      <c r="F1263" s="79"/>
      <c r="G1263" s="54"/>
      <c r="H1263" s="56"/>
      <c r="J1263" s="48"/>
      <c r="K1263" s="106"/>
    </row>
    <row r="1264" customFormat="false" ht="15" hidden="false" customHeight="false" outlineLevel="0" collapsed="false">
      <c r="A1264" s="54" t="n">
        <v>1263</v>
      </c>
      <c r="B1264" s="6" t="s">
        <v>535</v>
      </c>
      <c r="C1264" s="2" t="n">
        <v>29</v>
      </c>
      <c r="D1264" s="48" t="n">
        <v>7</v>
      </c>
      <c r="E1264" s="106" t="n">
        <f aca="false">PRODUCT(C1264/D1264)</f>
        <v>4.14285714285714</v>
      </c>
      <c r="F1264" s="79"/>
      <c r="G1264" s="54"/>
      <c r="H1264" s="6"/>
      <c r="J1264" s="48"/>
      <c r="K1264" s="106"/>
    </row>
    <row r="1265" customFormat="false" ht="15" hidden="false" customHeight="false" outlineLevel="0" collapsed="false">
      <c r="A1265" s="54" t="n">
        <v>1264</v>
      </c>
      <c r="B1265" s="6" t="s">
        <v>414</v>
      </c>
      <c r="C1265" s="2" t="n">
        <v>28</v>
      </c>
      <c r="D1265" s="48" t="n">
        <v>111</v>
      </c>
      <c r="E1265" s="106" t="n">
        <f aca="false">PRODUCT(C1265/D1265)</f>
        <v>0.252252252252252</v>
      </c>
      <c r="F1265" s="79"/>
      <c r="G1265" s="54"/>
      <c r="H1265" s="56"/>
      <c r="J1265" s="48"/>
      <c r="K1265" s="106"/>
    </row>
    <row r="1266" customFormat="false" ht="15" hidden="false" customHeight="false" outlineLevel="0" collapsed="false">
      <c r="A1266" s="54" t="n">
        <v>1265</v>
      </c>
      <c r="B1266" s="6" t="s">
        <v>2781</v>
      </c>
      <c r="C1266" s="2" t="n">
        <v>28</v>
      </c>
      <c r="D1266" s="48" t="n">
        <v>38</v>
      </c>
      <c r="E1266" s="106" t="n">
        <f aca="false">PRODUCT(C1266/D1266)</f>
        <v>0.736842105263158</v>
      </c>
      <c r="F1266" s="79"/>
      <c r="G1266" s="54"/>
      <c r="H1266" s="6"/>
      <c r="J1266" s="48"/>
      <c r="K1266" s="106"/>
    </row>
    <row r="1267" customFormat="false" ht="15" hidden="false" customHeight="false" outlineLevel="0" collapsed="false">
      <c r="A1267" s="54" t="n">
        <v>1266</v>
      </c>
      <c r="B1267" s="6" t="s">
        <v>3367</v>
      </c>
      <c r="C1267" s="2" t="n">
        <v>28</v>
      </c>
      <c r="D1267" s="48" t="n">
        <v>21</v>
      </c>
      <c r="E1267" s="106" t="n">
        <f aca="false">PRODUCT(C1267/D1267)</f>
        <v>1.33333333333333</v>
      </c>
      <c r="F1267" s="79"/>
      <c r="G1267" s="54"/>
      <c r="H1267" s="6"/>
      <c r="J1267" s="48"/>
      <c r="K1267" s="106"/>
    </row>
    <row r="1268" customFormat="false" ht="15" hidden="false" customHeight="false" outlineLevel="0" collapsed="false">
      <c r="A1268" s="54" t="n">
        <v>1267</v>
      </c>
      <c r="B1268" s="6" t="s">
        <v>3394</v>
      </c>
      <c r="C1268" s="2" t="n">
        <v>28</v>
      </c>
      <c r="D1268" s="48" t="n">
        <v>16</v>
      </c>
      <c r="E1268" s="106" t="n">
        <f aca="false">PRODUCT(C1268/D1268)</f>
        <v>1.75</v>
      </c>
      <c r="F1268" s="79"/>
      <c r="G1268" s="54"/>
      <c r="H1268" s="6"/>
      <c r="J1268" s="48"/>
      <c r="K1268" s="106"/>
    </row>
    <row r="1269" customFormat="false" ht="15" hidden="false" customHeight="false" outlineLevel="0" collapsed="false">
      <c r="A1269" s="54" t="n">
        <v>1268</v>
      </c>
      <c r="B1269" s="6" t="s">
        <v>3424</v>
      </c>
      <c r="C1269" s="2" t="n">
        <v>28</v>
      </c>
      <c r="D1269" s="48" t="n">
        <v>20</v>
      </c>
      <c r="E1269" s="106" t="n">
        <f aca="false">PRODUCT(C1269/D1269)</f>
        <v>1.4</v>
      </c>
      <c r="F1269" s="79"/>
      <c r="G1269" s="54"/>
      <c r="H1269" s="6"/>
      <c r="J1269" s="48"/>
      <c r="K1269" s="106"/>
    </row>
    <row r="1270" customFormat="false" ht="15" hidden="false" customHeight="false" outlineLevel="0" collapsed="false">
      <c r="A1270" s="54" t="n">
        <v>1269</v>
      </c>
      <c r="B1270" s="6" t="s">
        <v>3429</v>
      </c>
      <c r="C1270" s="2" t="n">
        <v>28</v>
      </c>
      <c r="D1270" s="48" t="n">
        <v>24</v>
      </c>
      <c r="E1270" s="106" t="n">
        <f aca="false">PRODUCT(C1270/D1270)</f>
        <v>1.16666666666667</v>
      </c>
      <c r="F1270" s="79"/>
      <c r="G1270" s="54"/>
      <c r="H1270" s="6"/>
      <c r="J1270" s="48"/>
      <c r="K1270" s="106"/>
    </row>
    <row r="1271" customFormat="false" ht="15" hidden="false" customHeight="false" outlineLevel="0" collapsed="false">
      <c r="A1271" s="54" t="n">
        <v>1270</v>
      </c>
      <c r="B1271" s="6" t="s">
        <v>3448</v>
      </c>
      <c r="C1271" s="2" t="n">
        <v>28</v>
      </c>
      <c r="D1271" s="48" t="n">
        <v>19</v>
      </c>
      <c r="E1271" s="106" t="n">
        <f aca="false">PRODUCT(C1271/D1271)</f>
        <v>1.47368421052632</v>
      </c>
      <c r="F1271" s="79"/>
      <c r="G1271" s="54"/>
      <c r="H1271" s="6"/>
      <c r="J1271" s="48"/>
      <c r="K1271" s="106"/>
    </row>
    <row r="1272" customFormat="false" ht="15" hidden="false" customHeight="false" outlineLevel="0" collapsed="false">
      <c r="A1272" s="54" t="n">
        <v>1271</v>
      </c>
      <c r="B1272" s="6" t="s">
        <v>3459</v>
      </c>
      <c r="C1272" s="2" t="n">
        <v>28</v>
      </c>
      <c r="D1272" s="48" t="n">
        <v>22</v>
      </c>
      <c r="E1272" s="106" t="n">
        <f aca="false">PRODUCT(C1272/D1272)</f>
        <v>1.27272727272727</v>
      </c>
      <c r="F1272" s="79"/>
      <c r="G1272" s="54"/>
      <c r="H1272" s="6"/>
      <c r="J1272" s="48"/>
      <c r="K1272" s="106"/>
    </row>
    <row r="1273" customFormat="false" ht="15" hidden="false" customHeight="false" outlineLevel="0" collapsed="false">
      <c r="A1273" s="54" t="n">
        <v>1272</v>
      </c>
      <c r="B1273" s="6" t="s">
        <v>3485</v>
      </c>
      <c r="C1273" s="2" t="n">
        <v>28</v>
      </c>
      <c r="D1273" s="48" t="n">
        <v>17</v>
      </c>
      <c r="E1273" s="106" t="n">
        <f aca="false">PRODUCT(C1273/D1273)</f>
        <v>1.64705882352941</v>
      </c>
      <c r="F1273" s="79"/>
      <c r="G1273" s="54"/>
      <c r="H1273" s="6"/>
      <c r="J1273" s="48"/>
      <c r="K1273" s="106"/>
    </row>
    <row r="1274" customFormat="false" ht="15" hidden="false" customHeight="false" outlineLevel="0" collapsed="false">
      <c r="A1274" s="54" t="n">
        <v>1273</v>
      </c>
      <c r="B1274" s="6" t="s">
        <v>3497</v>
      </c>
      <c r="C1274" s="2" t="n">
        <v>28</v>
      </c>
      <c r="D1274" s="48" t="n">
        <v>14</v>
      </c>
      <c r="E1274" s="106" t="n">
        <f aca="false">PRODUCT(C1274/D1274)</f>
        <v>2</v>
      </c>
      <c r="F1274" s="79"/>
      <c r="G1274" s="54"/>
      <c r="H1274" s="6"/>
      <c r="J1274" s="48"/>
      <c r="K1274" s="106"/>
    </row>
    <row r="1275" customFormat="false" ht="15" hidden="false" customHeight="false" outlineLevel="0" collapsed="false">
      <c r="A1275" s="54" t="n">
        <v>1274</v>
      </c>
      <c r="B1275" s="6" t="s">
        <v>3504</v>
      </c>
      <c r="C1275" s="2" t="n">
        <v>28</v>
      </c>
      <c r="D1275" s="48" t="n">
        <v>18</v>
      </c>
      <c r="E1275" s="106" t="n">
        <f aca="false">PRODUCT(C1275/D1275)</f>
        <v>1.55555555555556</v>
      </c>
      <c r="F1275" s="79"/>
      <c r="G1275" s="54"/>
      <c r="H1275" s="56"/>
      <c r="J1275" s="48"/>
      <c r="K1275" s="106"/>
    </row>
    <row r="1276" customFormat="false" ht="15" hidden="false" customHeight="false" outlineLevel="0" collapsed="false">
      <c r="A1276" s="54" t="n">
        <v>1275</v>
      </c>
      <c r="B1276" s="6" t="s">
        <v>3508</v>
      </c>
      <c r="C1276" s="2" t="n">
        <v>28</v>
      </c>
      <c r="D1276" s="48" t="n">
        <v>12</v>
      </c>
      <c r="E1276" s="106" t="n">
        <f aca="false">PRODUCT(C1276/D1276)</f>
        <v>2.33333333333333</v>
      </c>
      <c r="F1276" s="79"/>
      <c r="G1276" s="54"/>
      <c r="H1276" s="6"/>
      <c r="J1276" s="48"/>
      <c r="K1276" s="106"/>
    </row>
    <row r="1277" customFormat="false" ht="15" hidden="false" customHeight="false" outlineLevel="0" collapsed="false">
      <c r="A1277" s="54" t="n">
        <v>1276</v>
      </c>
      <c r="B1277" s="6" t="s">
        <v>3514</v>
      </c>
      <c r="C1277" s="2" t="n">
        <v>28</v>
      </c>
      <c r="D1277" s="48" t="n">
        <v>18</v>
      </c>
      <c r="E1277" s="106" t="n">
        <f aca="false">PRODUCT(C1277/D1277)</f>
        <v>1.55555555555556</v>
      </c>
      <c r="F1277" s="79"/>
      <c r="G1277" s="54"/>
      <c r="H1277" s="6"/>
      <c r="J1277" s="48"/>
      <c r="K1277" s="106"/>
    </row>
    <row r="1278" customFormat="false" ht="15" hidden="false" customHeight="false" outlineLevel="0" collapsed="false">
      <c r="A1278" s="54" t="n">
        <v>1277</v>
      </c>
      <c r="B1278" s="6" t="s">
        <v>3346</v>
      </c>
      <c r="C1278" s="2" t="n">
        <v>27</v>
      </c>
      <c r="D1278" s="48" t="n">
        <v>17</v>
      </c>
      <c r="E1278" s="106" t="n">
        <f aca="false">PRODUCT(C1278/D1278)</f>
        <v>1.58823529411765</v>
      </c>
      <c r="F1278" s="79"/>
      <c r="G1278" s="54"/>
      <c r="H1278" s="6"/>
      <c r="J1278" s="48"/>
      <c r="K1278" s="106"/>
    </row>
    <row r="1279" customFormat="false" ht="15" hidden="false" customHeight="false" outlineLevel="0" collapsed="false">
      <c r="A1279" s="54" t="n">
        <v>1278</v>
      </c>
      <c r="B1279" s="6" t="s">
        <v>3393</v>
      </c>
      <c r="C1279" s="2" t="n">
        <v>27</v>
      </c>
      <c r="D1279" s="48" t="n">
        <v>25</v>
      </c>
      <c r="E1279" s="106" t="n">
        <f aca="false">PRODUCT(C1279/D1279)</f>
        <v>1.08</v>
      </c>
      <c r="F1279" s="79"/>
      <c r="G1279" s="54"/>
      <c r="H1279" s="6"/>
      <c r="J1279" s="48"/>
      <c r="K1279" s="106"/>
    </row>
    <row r="1280" customFormat="false" ht="15" hidden="false" customHeight="false" outlineLevel="0" collapsed="false">
      <c r="A1280" s="54" t="n">
        <v>1279</v>
      </c>
      <c r="B1280" s="6" t="s">
        <v>3437</v>
      </c>
      <c r="C1280" s="2" t="n">
        <v>27</v>
      </c>
      <c r="D1280" s="48" t="n">
        <v>18</v>
      </c>
      <c r="E1280" s="106" t="n">
        <f aca="false">PRODUCT(C1280/D1280)</f>
        <v>1.5</v>
      </c>
      <c r="F1280" s="79"/>
      <c r="G1280" s="54"/>
      <c r="H1280" s="6"/>
      <c r="J1280" s="48"/>
      <c r="K1280" s="106"/>
    </row>
    <row r="1281" customFormat="false" ht="15" hidden="false" customHeight="false" outlineLevel="0" collapsed="false">
      <c r="A1281" s="54" t="n">
        <v>1280</v>
      </c>
      <c r="B1281" s="6" t="s">
        <v>3438</v>
      </c>
      <c r="C1281" s="2" t="n">
        <v>27</v>
      </c>
      <c r="D1281" s="48" t="n">
        <v>18</v>
      </c>
      <c r="E1281" s="106" t="n">
        <f aca="false">PRODUCT(C1281/D1281)</f>
        <v>1.5</v>
      </c>
      <c r="F1281" s="79"/>
      <c r="G1281" s="54"/>
      <c r="H1281" s="56"/>
      <c r="J1281" s="48"/>
      <c r="K1281" s="106"/>
    </row>
    <row r="1282" customFormat="false" ht="15" hidden="false" customHeight="false" outlineLevel="0" collapsed="false">
      <c r="A1282" s="54" t="n">
        <v>1281</v>
      </c>
      <c r="B1282" s="6" t="s">
        <v>3446</v>
      </c>
      <c r="C1282" s="2" t="n">
        <v>27</v>
      </c>
      <c r="D1282" s="48" t="n">
        <v>16</v>
      </c>
      <c r="E1282" s="106" t="n">
        <f aca="false">PRODUCT(C1282/D1282)</f>
        <v>1.6875</v>
      </c>
      <c r="F1282" s="79"/>
      <c r="G1282" s="54"/>
      <c r="H1282" s="6"/>
      <c r="J1282" s="48"/>
      <c r="K1282" s="106"/>
    </row>
    <row r="1283" customFormat="false" ht="15" hidden="false" customHeight="false" outlineLevel="0" collapsed="false">
      <c r="A1283" s="54" t="n">
        <v>1282</v>
      </c>
      <c r="B1283" s="6" t="s">
        <v>3447</v>
      </c>
      <c r="C1283" s="2" t="n">
        <v>27</v>
      </c>
      <c r="D1283" s="48" t="n">
        <v>23</v>
      </c>
      <c r="E1283" s="106" t="n">
        <f aca="false">PRODUCT(C1283/D1283)</f>
        <v>1.17391304347826</v>
      </c>
      <c r="F1283" s="79"/>
      <c r="G1283" s="54"/>
      <c r="H1283" s="6"/>
      <c r="J1283" s="48"/>
      <c r="K1283" s="106"/>
    </row>
    <row r="1284" customFormat="false" ht="15" hidden="false" customHeight="false" outlineLevel="0" collapsed="false">
      <c r="A1284" s="54" t="n">
        <v>1283</v>
      </c>
      <c r="B1284" s="6" t="s">
        <v>562</v>
      </c>
      <c r="C1284" s="2" t="n">
        <v>27</v>
      </c>
      <c r="D1284" s="48" t="n">
        <v>28</v>
      </c>
      <c r="E1284" s="106" t="n">
        <f aca="false">PRODUCT(C1284/D1284)</f>
        <v>0.964285714285714</v>
      </c>
      <c r="F1284" s="79"/>
      <c r="G1284" s="54"/>
      <c r="H1284" s="6"/>
      <c r="J1284" s="48"/>
      <c r="K1284" s="106"/>
    </row>
    <row r="1285" customFormat="false" ht="15" hidden="false" customHeight="false" outlineLevel="0" collapsed="false">
      <c r="A1285" s="54" t="n">
        <v>1284</v>
      </c>
      <c r="B1285" s="6" t="s">
        <v>3546</v>
      </c>
      <c r="C1285" s="2" t="n">
        <v>27</v>
      </c>
      <c r="D1285" s="48" t="n">
        <v>11</v>
      </c>
      <c r="E1285" s="106" t="n">
        <f aca="false">PRODUCT(C1285/D1285)</f>
        <v>2.45454545454545</v>
      </c>
      <c r="F1285" s="79"/>
      <c r="G1285" s="54"/>
      <c r="H1285" s="56"/>
      <c r="J1285" s="48"/>
      <c r="K1285" s="106"/>
    </row>
    <row r="1286" customFormat="false" ht="15" hidden="false" customHeight="false" outlineLevel="0" collapsed="false">
      <c r="A1286" s="54" t="n">
        <v>1285</v>
      </c>
      <c r="B1286" s="6" t="s">
        <v>3416</v>
      </c>
      <c r="C1286" s="2" t="n">
        <v>26</v>
      </c>
      <c r="D1286" s="48" t="n">
        <v>13</v>
      </c>
      <c r="E1286" s="106" t="n">
        <f aca="false">PRODUCT(C1286/D1286)</f>
        <v>2</v>
      </c>
      <c r="F1286" s="79"/>
      <c r="G1286" s="54"/>
      <c r="H1286" s="56"/>
      <c r="J1286" s="48"/>
      <c r="K1286" s="106"/>
    </row>
    <row r="1287" customFormat="false" ht="15" hidden="false" customHeight="false" outlineLevel="0" collapsed="false">
      <c r="A1287" s="54" t="n">
        <v>1286</v>
      </c>
      <c r="B1287" s="6" t="s">
        <v>3454</v>
      </c>
      <c r="C1287" s="2" t="n">
        <v>26</v>
      </c>
      <c r="D1287" s="48" t="n">
        <v>9</v>
      </c>
      <c r="E1287" s="106" t="n">
        <f aca="false">PRODUCT(C1287/D1287)</f>
        <v>2.88888888888889</v>
      </c>
      <c r="F1287" s="79"/>
      <c r="G1287" s="54"/>
      <c r="H1287" s="6"/>
      <c r="J1287" s="48"/>
      <c r="K1287" s="106"/>
    </row>
    <row r="1288" customFormat="false" ht="15" hidden="false" customHeight="false" outlineLevel="0" collapsed="false">
      <c r="A1288" s="54" t="n">
        <v>1287</v>
      </c>
      <c r="B1288" s="6" t="s">
        <v>3503</v>
      </c>
      <c r="C1288" s="2" t="n">
        <v>26</v>
      </c>
      <c r="D1288" s="48" t="n">
        <v>14</v>
      </c>
      <c r="E1288" s="106" t="n">
        <f aca="false">PRODUCT(C1288/D1288)</f>
        <v>1.85714285714286</v>
      </c>
      <c r="F1288" s="79"/>
      <c r="G1288" s="54"/>
      <c r="H1288" s="6"/>
      <c r="J1288" s="48"/>
      <c r="K1288" s="106"/>
    </row>
    <row r="1289" customFormat="false" ht="15" hidden="false" customHeight="false" outlineLevel="0" collapsed="false">
      <c r="A1289" s="54" t="n">
        <v>1288</v>
      </c>
      <c r="B1289" s="6" t="s">
        <v>515</v>
      </c>
      <c r="C1289" s="2" t="n">
        <v>26</v>
      </c>
      <c r="D1289" s="48" t="n">
        <v>12</v>
      </c>
      <c r="E1289" s="106" t="n">
        <f aca="false">PRODUCT(C1289/D1289)</f>
        <v>2.16666666666667</v>
      </c>
      <c r="F1289" s="79"/>
      <c r="G1289" s="54"/>
      <c r="H1289" s="6"/>
      <c r="J1289" s="48"/>
      <c r="K1289" s="106"/>
    </row>
    <row r="1290" customFormat="false" ht="15" hidden="false" customHeight="false" outlineLevel="0" collapsed="false">
      <c r="A1290" s="54" t="n">
        <v>1289</v>
      </c>
      <c r="B1290" s="6" t="s">
        <v>3559</v>
      </c>
      <c r="C1290" s="2" t="n">
        <v>26</v>
      </c>
      <c r="D1290" s="48" t="n">
        <v>10</v>
      </c>
      <c r="E1290" s="106" t="n">
        <f aca="false">PRODUCT(C1290/D1290)</f>
        <v>2.6</v>
      </c>
      <c r="F1290" s="79"/>
      <c r="G1290" s="54"/>
      <c r="H1290" s="6"/>
      <c r="J1290" s="48"/>
      <c r="K1290" s="106"/>
    </row>
    <row r="1291" customFormat="false" ht="15" hidden="false" customHeight="false" outlineLevel="0" collapsed="false">
      <c r="A1291" s="54" t="n">
        <v>1290</v>
      </c>
      <c r="B1291" s="6" t="s">
        <v>3404</v>
      </c>
      <c r="C1291" s="2" t="n">
        <v>25</v>
      </c>
      <c r="D1291" s="48" t="n">
        <v>23</v>
      </c>
      <c r="E1291" s="106" t="n">
        <f aca="false">PRODUCT(C1291/D1291)</f>
        <v>1.08695652173913</v>
      </c>
      <c r="F1291" s="79"/>
      <c r="G1291" s="54"/>
      <c r="H1291" s="6"/>
      <c r="J1291" s="48"/>
      <c r="K1291" s="106"/>
    </row>
    <row r="1292" customFormat="false" ht="15" hidden="false" customHeight="false" outlineLevel="0" collapsed="false">
      <c r="A1292" s="54" t="n">
        <v>1291</v>
      </c>
      <c r="B1292" s="6" t="s">
        <v>3415</v>
      </c>
      <c r="C1292" s="2" t="n">
        <v>25</v>
      </c>
      <c r="D1292" s="48" t="n">
        <v>12</v>
      </c>
      <c r="E1292" s="106" t="n">
        <f aca="false">PRODUCT(C1292/D1292)</f>
        <v>2.08333333333333</v>
      </c>
      <c r="F1292" s="79"/>
      <c r="G1292" s="54"/>
      <c r="H1292" s="6"/>
      <c r="J1292" s="48"/>
      <c r="K1292" s="106"/>
    </row>
    <row r="1293" customFormat="false" ht="15" hidden="false" customHeight="false" outlineLevel="0" collapsed="false">
      <c r="A1293" s="54" t="n">
        <v>1292</v>
      </c>
      <c r="B1293" s="6" t="s">
        <v>3423</v>
      </c>
      <c r="C1293" s="2" t="n">
        <v>25</v>
      </c>
      <c r="D1293" s="48" t="n">
        <v>25</v>
      </c>
      <c r="E1293" s="106" t="n">
        <f aca="false">PRODUCT(C1293/D1293)</f>
        <v>1</v>
      </c>
      <c r="F1293" s="79"/>
      <c r="G1293" s="54"/>
      <c r="H1293" s="6"/>
      <c r="J1293" s="48"/>
      <c r="K1293" s="106"/>
    </row>
    <row r="1294" customFormat="false" ht="15" hidden="false" customHeight="false" outlineLevel="0" collapsed="false">
      <c r="A1294" s="54" t="n">
        <v>1293</v>
      </c>
      <c r="B1294" s="6" t="s">
        <v>3190</v>
      </c>
      <c r="C1294" s="2" t="n">
        <v>24</v>
      </c>
      <c r="D1294" s="48" t="n">
        <v>19</v>
      </c>
      <c r="E1294" s="106" t="n">
        <f aca="false">PRODUCT(C1294/D1294)</f>
        <v>1.26315789473684</v>
      </c>
      <c r="F1294" s="79"/>
      <c r="G1294" s="54"/>
      <c r="H1294" s="6"/>
      <c r="J1294" s="48"/>
      <c r="K1294" s="106"/>
    </row>
    <row r="1295" customFormat="false" ht="15" hidden="false" customHeight="false" outlineLevel="0" collapsed="false">
      <c r="A1295" s="54" t="n">
        <v>1294</v>
      </c>
      <c r="B1295" s="6" t="s">
        <v>3403</v>
      </c>
      <c r="C1295" s="2" t="n">
        <v>24</v>
      </c>
      <c r="D1295" s="48" t="n">
        <v>17</v>
      </c>
      <c r="E1295" s="106" t="n">
        <f aca="false">PRODUCT(C1295/D1295)</f>
        <v>1.41176470588235</v>
      </c>
      <c r="F1295" s="79"/>
      <c r="G1295" s="54"/>
      <c r="H1295" s="6"/>
      <c r="J1295" s="48"/>
      <c r="K1295" s="106"/>
    </row>
    <row r="1296" customFormat="false" ht="15" hidden="false" customHeight="false" outlineLevel="0" collapsed="false">
      <c r="A1296" s="54" t="n">
        <v>1295</v>
      </c>
      <c r="B1296" s="6" t="s">
        <v>3436</v>
      </c>
      <c r="C1296" s="2" t="n">
        <v>24</v>
      </c>
      <c r="D1296" s="48" t="n">
        <v>19</v>
      </c>
      <c r="E1296" s="106" t="n">
        <f aca="false">PRODUCT(C1296/D1296)</f>
        <v>1.26315789473684</v>
      </c>
      <c r="F1296" s="79"/>
      <c r="G1296" s="54"/>
      <c r="H1296" s="6"/>
      <c r="J1296" s="48"/>
      <c r="K1296" s="106"/>
    </row>
    <row r="1297" customFormat="false" ht="15" hidden="false" customHeight="false" outlineLevel="0" collapsed="false">
      <c r="A1297" s="54" t="n">
        <v>1296</v>
      </c>
      <c r="B1297" s="6" t="s">
        <v>3494</v>
      </c>
      <c r="C1297" s="2" t="n">
        <v>24</v>
      </c>
      <c r="D1297" s="48" t="n">
        <v>15</v>
      </c>
      <c r="E1297" s="106" t="n">
        <f aca="false">PRODUCT(C1297/D1297)</f>
        <v>1.6</v>
      </c>
      <c r="F1297" s="79"/>
      <c r="G1297" s="54"/>
      <c r="H1297" s="6"/>
      <c r="J1297" s="48"/>
      <c r="K1297" s="106"/>
    </row>
    <row r="1298" customFormat="false" ht="15" hidden="false" customHeight="false" outlineLevel="0" collapsed="false">
      <c r="A1298" s="54" t="n">
        <v>1297</v>
      </c>
      <c r="B1298" s="6" t="s">
        <v>3495</v>
      </c>
      <c r="C1298" s="2" t="n">
        <v>24</v>
      </c>
      <c r="D1298" s="48" t="n">
        <v>22</v>
      </c>
      <c r="E1298" s="106" t="n">
        <f aca="false">PRODUCT(C1298/D1298)</f>
        <v>1.09090909090909</v>
      </c>
      <c r="F1298" s="79"/>
      <c r="G1298" s="54"/>
      <c r="H1298" s="6"/>
      <c r="J1298" s="48"/>
      <c r="K1298" s="106"/>
    </row>
    <row r="1299" customFormat="false" ht="15" hidden="false" customHeight="false" outlineLevel="0" collapsed="false">
      <c r="A1299" s="54" t="n">
        <v>1298</v>
      </c>
      <c r="B1299" s="6" t="s">
        <v>3531</v>
      </c>
      <c r="C1299" s="2" t="n">
        <v>24</v>
      </c>
      <c r="D1299" s="48" t="n">
        <v>20</v>
      </c>
      <c r="E1299" s="106" t="n">
        <f aca="false">PRODUCT(C1299/D1299)</f>
        <v>1.2</v>
      </c>
      <c r="F1299" s="79"/>
      <c r="G1299" s="54"/>
      <c r="H1299" s="6"/>
      <c r="J1299" s="48"/>
      <c r="K1299" s="106"/>
    </row>
    <row r="1300" customFormat="false" ht="15" hidden="false" customHeight="false" outlineLevel="0" collapsed="false">
      <c r="A1300" s="54" t="n">
        <v>1299</v>
      </c>
      <c r="B1300" s="6" t="s">
        <v>3545</v>
      </c>
      <c r="C1300" s="2" t="n">
        <v>24</v>
      </c>
      <c r="D1300" s="48" t="n">
        <v>12</v>
      </c>
      <c r="E1300" s="106" t="n">
        <f aca="false">PRODUCT(C1300/D1300)</f>
        <v>2</v>
      </c>
      <c r="F1300" s="79"/>
      <c r="G1300" s="54"/>
      <c r="H1300" s="6"/>
      <c r="J1300" s="48"/>
      <c r="K1300" s="106"/>
    </row>
    <row r="1301" customFormat="false" ht="15" hidden="false" customHeight="false" outlineLevel="0" collapsed="false">
      <c r="A1301" s="54" t="n">
        <v>1300</v>
      </c>
      <c r="B1301" s="6" t="s">
        <v>3553</v>
      </c>
      <c r="C1301" s="2" t="n">
        <v>24</v>
      </c>
      <c r="D1301" s="48" t="n">
        <v>12</v>
      </c>
      <c r="E1301" s="106" t="n">
        <f aca="false">PRODUCT(C1301/D1301)</f>
        <v>2</v>
      </c>
      <c r="F1301" s="79"/>
      <c r="G1301" s="54"/>
      <c r="H1301" s="6"/>
      <c r="J1301" s="48"/>
      <c r="K1301" s="106"/>
    </row>
    <row r="1302" customFormat="false" ht="15" hidden="false" customHeight="false" outlineLevel="0" collapsed="false">
      <c r="A1302" s="54" t="n">
        <v>1301</v>
      </c>
      <c r="B1302" s="56" t="s">
        <v>3582</v>
      </c>
      <c r="C1302" s="2" t="n">
        <v>24</v>
      </c>
      <c r="D1302" s="48" t="n">
        <v>9</v>
      </c>
      <c r="E1302" s="106" t="n">
        <f aca="false">PRODUCT(C1302/D1302)</f>
        <v>2.66666666666667</v>
      </c>
      <c r="F1302" s="79"/>
      <c r="G1302" s="54"/>
      <c r="H1302" s="6"/>
      <c r="J1302" s="48"/>
      <c r="K1302" s="106"/>
    </row>
    <row r="1303" customFormat="false" ht="15" hidden="false" customHeight="false" outlineLevel="0" collapsed="false">
      <c r="A1303" s="54" t="n">
        <v>1302</v>
      </c>
      <c r="B1303" s="6" t="s">
        <v>3369</v>
      </c>
      <c r="C1303" s="2" t="n">
        <v>23</v>
      </c>
      <c r="D1303" s="48" t="n">
        <v>20</v>
      </c>
      <c r="E1303" s="106" t="n">
        <f aca="false">PRODUCT(C1303/D1303)</f>
        <v>1.15</v>
      </c>
      <c r="F1303" s="79"/>
      <c r="G1303" s="54"/>
      <c r="H1303" s="6"/>
      <c r="J1303" s="48"/>
      <c r="K1303" s="106"/>
    </row>
    <row r="1304" customFormat="false" ht="15" hidden="false" customHeight="false" outlineLevel="0" collapsed="false">
      <c r="A1304" s="54" t="n">
        <v>1303</v>
      </c>
      <c r="B1304" s="6" t="s">
        <v>3422</v>
      </c>
      <c r="C1304" s="2" t="n">
        <v>23</v>
      </c>
      <c r="D1304" s="48" t="n">
        <v>18</v>
      </c>
      <c r="E1304" s="106" t="n">
        <f aca="false">PRODUCT(C1304/D1304)</f>
        <v>1.27777777777778</v>
      </c>
      <c r="F1304" s="79"/>
      <c r="G1304" s="54"/>
      <c r="H1304" s="6"/>
      <c r="J1304" s="48"/>
      <c r="K1304" s="106"/>
    </row>
    <row r="1305" customFormat="false" ht="15" hidden="false" customHeight="false" outlineLevel="0" collapsed="false">
      <c r="A1305" s="54" t="n">
        <v>1304</v>
      </c>
      <c r="B1305" s="6" t="s">
        <v>335</v>
      </c>
      <c r="C1305" s="2" t="n">
        <v>23</v>
      </c>
      <c r="D1305" s="48" t="n">
        <v>16</v>
      </c>
      <c r="E1305" s="106" t="n">
        <f aca="false">PRODUCT(C1305/D1305)</f>
        <v>1.4375</v>
      </c>
      <c r="F1305" s="79"/>
      <c r="G1305" s="54"/>
      <c r="H1305" s="6"/>
      <c r="J1305" s="48"/>
      <c r="K1305" s="106"/>
    </row>
    <row r="1306" customFormat="false" ht="15" hidden="false" customHeight="false" outlineLevel="0" collapsed="false">
      <c r="A1306" s="54" t="n">
        <v>1305</v>
      </c>
      <c r="B1306" s="6" t="s">
        <v>3476</v>
      </c>
      <c r="C1306" s="2" t="n">
        <v>23</v>
      </c>
      <c r="D1306" s="48" t="n">
        <v>20</v>
      </c>
      <c r="E1306" s="106" t="n">
        <f aca="false">PRODUCT(C1306/D1306)</f>
        <v>1.15</v>
      </c>
      <c r="F1306" s="79"/>
      <c r="G1306" s="54"/>
      <c r="H1306" s="6"/>
      <c r="J1306" s="48"/>
      <c r="K1306" s="106"/>
    </row>
    <row r="1307" customFormat="false" ht="15" hidden="false" customHeight="false" outlineLevel="0" collapsed="false">
      <c r="A1307" s="54" t="n">
        <v>1306</v>
      </c>
      <c r="B1307" s="6" t="s">
        <v>3483</v>
      </c>
      <c r="C1307" s="2" t="n">
        <v>23</v>
      </c>
      <c r="D1307" s="48" t="n">
        <v>12</v>
      </c>
      <c r="E1307" s="106" t="n">
        <f aca="false">PRODUCT(C1307/D1307)</f>
        <v>1.91666666666667</v>
      </c>
      <c r="F1307" s="79"/>
      <c r="G1307" s="54"/>
      <c r="H1307" s="6"/>
      <c r="J1307" s="48"/>
      <c r="K1307" s="106"/>
    </row>
    <row r="1308" customFormat="false" ht="15" hidden="false" customHeight="false" outlineLevel="0" collapsed="false">
      <c r="A1308" s="54" t="n">
        <v>1307</v>
      </c>
      <c r="B1308" s="6" t="s">
        <v>3484</v>
      </c>
      <c r="C1308" s="2" t="n">
        <v>23</v>
      </c>
      <c r="D1308" s="48" t="n">
        <v>17</v>
      </c>
      <c r="E1308" s="106" t="n">
        <f aca="false">PRODUCT(C1308/D1308)</f>
        <v>1.35294117647059</v>
      </c>
      <c r="F1308" s="79"/>
      <c r="G1308" s="54"/>
      <c r="H1308" s="6"/>
      <c r="J1308" s="48"/>
      <c r="K1308" s="106"/>
    </row>
    <row r="1309" customFormat="false" ht="15" hidden="false" customHeight="false" outlineLevel="0" collapsed="false">
      <c r="A1309" s="54" t="n">
        <v>1308</v>
      </c>
      <c r="B1309" s="6" t="s">
        <v>3513</v>
      </c>
      <c r="C1309" s="2" t="n">
        <v>23</v>
      </c>
      <c r="D1309" s="48" t="n">
        <v>13</v>
      </c>
      <c r="E1309" s="106" t="n">
        <f aca="false">PRODUCT(C1309/D1309)</f>
        <v>1.76923076923077</v>
      </c>
      <c r="F1309" s="79"/>
      <c r="G1309" s="54"/>
      <c r="H1309" s="6"/>
      <c r="J1309" s="48"/>
      <c r="K1309" s="106"/>
    </row>
    <row r="1310" customFormat="false" ht="15" hidden="false" customHeight="false" outlineLevel="0" collapsed="false">
      <c r="A1310" s="54" t="n">
        <v>1309</v>
      </c>
      <c r="B1310" s="6" t="s">
        <v>3552</v>
      </c>
      <c r="C1310" s="2" t="n">
        <v>23</v>
      </c>
      <c r="D1310" s="48" t="n">
        <v>19</v>
      </c>
      <c r="E1310" s="106" t="n">
        <f aca="false">PRODUCT(C1310/D1310)</f>
        <v>1.21052631578947</v>
      </c>
      <c r="F1310" s="79"/>
      <c r="G1310" s="54"/>
      <c r="H1310" s="6"/>
      <c r="J1310" s="48"/>
      <c r="K1310" s="106"/>
    </row>
    <row r="1311" customFormat="false" ht="15" hidden="false" customHeight="false" outlineLevel="0" collapsed="false">
      <c r="A1311" s="54" t="n">
        <v>1310</v>
      </c>
      <c r="B1311" s="6" t="s">
        <v>3575</v>
      </c>
      <c r="C1311" s="2" t="n">
        <v>23</v>
      </c>
      <c r="D1311" s="48" t="n">
        <v>9</v>
      </c>
      <c r="E1311" s="106" t="n">
        <f aca="false">PRODUCT(C1311/D1311)</f>
        <v>2.55555555555556</v>
      </c>
      <c r="F1311" s="79"/>
      <c r="G1311" s="54"/>
      <c r="H1311" s="6"/>
      <c r="J1311" s="48"/>
      <c r="K1311" s="106"/>
    </row>
    <row r="1312" customFormat="false" ht="15" hidden="false" customHeight="false" outlineLevel="0" collapsed="false">
      <c r="A1312" s="54" t="n">
        <v>1311</v>
      </c>
      <c r="B1312" s="6" t="s">
        <v>3342</v>
      </c>
      <c r="C1312" s="2" t="n">
        <v>22</v>
      </c>
      <c r="D1312" s="48" t="n">
        <v>44</v>
      </c>
      <c r="E1312" s="106" t="n">
        <f aca="false">PRODUCT(C1312/D1312)</f>
        <v>0.5</v>
      </c>
      <c r="F1312" s="79"/>
      <c r="G1312" s="54"/>
      <c r="H1312" s="6"/>
      <c r="J1312" s="48"/>
      <c r="K1312" s="106"/>
    </row>
    <row r="1313" customFormat="false" ht="15" hidden="false" customHeight="false" outlineLevel="0" collapsed="false">
      <c r="A1313" s="54" t="n">
        <v>1312</v>
      </c>
      <c r="B1313" s="6" t="s">
        <v>3350</v>
      </c>
      <c r="C1313" s="2" t="n">
        <v>22</v>
      </c>
      <c r="D1313" s="48" t="n">
        <v>20</v>
      </c>
      <c r="E1313" s="106" t="n">
        <f aca="false">PRODUCT(C1313/D1313)</f>
        <v>1.1</v>
      </c>
      <c r="F1313" s="79"/>
      <c r="G1313" s="54"/>
      <c r="H1313" s="6"/>
      <c r="J1313" s="48"/>
      <c r="K1313" s="106"/>
    </row>
    <row r="1314" customFormat="false" ht="15" hidden="false" customHeight="false" outlineLevel="0" collapsed="false">
      <c r="A1314" s="54" t="n">
        <v>1313</v>
      </c>
      <c r="B1314" s="6" t="s">
        <v>3377</v>
      </c>
      <c r="C1314" s="2" t="n">
        <v>22</v>
      </c>
      <c r="D1314" s="48" t="n">
        <v>19</v>
      </c>
      <c r="E1314" s="106" t="n">
        <f aca="false">PRODUCT(C1314/D1314)</f>
        <v>1.15789473684211</v>
      </c>
      <c r="F1314" s="79"/>
      <c r="G1314" s="54"/>
      <c r="H1314" s="6"/>
      <c r="J1314" s="48"/>
      <c r="K1314" s="106"/>
    </row>
    <row r="1315" customFormat="false" ht="15" hidden="false" customHeight="false" outlineLevel="0" collapsed="false">
      <c r="A1315" s="54" t="n">
        <v>1314</v>
      </c>
      <c r="B1315" s="6" t="s">
        <v>3428</v>
      </c>
      <c r="C1315" s="2" t="n">
        <v>22</v>
      </c>
      <c r="D1315" s="48" t="n">
        <v>22</v>
      </c>
      <c r="E1315" s="106" t="n">
        <f aca="false">PRODUCT(C1315/D1315)</f>
        <v>1</v>
      </c>
      <c r="F1315" s="79"/>
      <c r="G1315" s="54"/>
      <c r="H1315" s="6"/>
      <c r="J1315" s="48"/>
      <c r="K1315" s="106"/>
    </row>
    <row r="1316" customFormat="false" ht="15" hidden="false" customHeight="false" outlineLevel="0" collapsed="false">
      <c r="A1316" s="54" t="n">
        <v>1315</v>
      </c>
      <c r="B1316" s="56" t="s">
        <v>3493</v>
      </c>
      <c r="C1316" s="2" t="n">
        <v>22</v>
      </c>
      <c r="D1316" s="48" t="n">
        <v>18</v>
      </c>
      <c r="E1316" s="106" t="n">
        <f aca="false">PRODUCT(C1316/D1316)</f>
        <v>1.22222222222222</v>
      </c>
      <c r="F1316" s="79"/>
      <c r="G1316" s="54"/>
      <c r="H1316" s="6"/>
      <c r="J1316" s="48"/>
      <c r="K1316" s="106"/>
    </row>
    <row r="1317" customFormat="false" ht="15" hidden="false" customHeight="false" outlineLevel="0" collapsed="false">
      <c r="A1317" s="54" t="n">
        <v>1316</v>
      </c>
      <c r="B1317" s="6" t="s">
        <v>3502</v>
      </c>
      <c r="C1317" s="2" t="n">
        <v>22</v>
      </c>
      <c r="D1317" s="48" t="n">
        <v>19</v>
      </c>
      <c r="E1317" s="106" t="n">
        <f aca="false">PRODUCT(C1317/D1317)</f>
        <v>1.15789473684211</v>
      </c>
      <c r="F1317" s="79"/>
      <c r="G1317" s="54"/>
      <c r="H1317" s="56"/>
      <c r="J1317" s="48"/>
      <c r="K1317" s="106"/>
    </row>
    <row r="1318" customFormat="false" ht="15" hidden="false" customHeight="false" outlineLevel="0" collapsed="false">
      <c r="A1318" s="54" t="n">
        <v>1317</v>
      </c>
      <c r="B1318" s="6" t="s">
        <v>3529</v>
      </c>
      <c r="C1318" s="2" t="n">
        <v>22</v>
      </c>
      <c r="D1318" s="48" t="n">
        <v>14</v>
      </c>
      <c r="E1318" s="106" t="n">
        <f aca="false">PRODUCT(C1318/D1318)</f>
        <v>1.57142857142857</v>
      </c>
      <c r="F1318" s="79"/>
      <c r="G1318" s="54"/>
      <c r="H1318" s="6"/>
      <c r="J1318" s="48"/>
      <c r="K1318" s="106"/>
    </row>
    <row r="1319" customFormat="false" ht="15" hidden="false" customHeight="false" outlineLevel="0" collapsed="false">
      <c r="A1319" s="54" t="n">
        <v>1318</v>
      </c>
      <c r="B1319" s="6" t="s">
        <v>3401</v>
      </c>
      <c r="C1319" s="2" t="n">
        <v>21</v>
      </c>
      <c r="D1319" s="48" t="n">
        <v>20</v>
      </c>
      <c r="E1319" s="106" t="n">
        <f aca="false">PRODUCT(C1319/D1319)</f>
        <v>1.05</v>
      </c>
      <c r="F1319" s="79"/>
      <c r="G1319" s="54"/>
      <c r="H1319" s="6"/>
      <c r="J1319" s="48"/>
      <c r="K1319" s="106"/>
    </row>
    <row r="1320" customFormat="false" ht="15" hidden="false" customHeight="false" outlineLevel="0" collapsed="false">
      <c r="A1320" s="54" t="n">
        <v>1319</v>
      </c>
      <c r="B1320" s="6" t="s">
        <v>3434</v>
      </c>
      <c r="C1320" s="2" t="n">
        <v>21</v>
      </c>
      <c r="D1320" s="48" t="n">
        <v>26</v>
      </c>
      <c r="E1320" s="106" t="n">
        <f aca="false">PRODUCT(C1320/D1320)</f>
        <v>0.807692307692308</v>
      </c>
      <c r="F1320" s="79"/>
      <c r="G1320" s="54"/>
      <c r="H1320" s="6"/>
      <c r="J1320" s="48"/>
      <c r="K1320" s="106"/>
    </row>
    <row r="1321" customFormat="false" ht="15" hidden="false" customHeight="false" outlineLevel="0" collapsed="false">
      <c r="A1321" s="54" t="n">
        <v>1320</v>
      </c>
      <c r="B1321" s="6" t="s">
        <v>3466</v>
      </c>
      <c r="C1321" s="2" t="n">
        <v>21</v>
      </c>
      <c r="D1321" s="48" t="n">
        <v>22</v>
      </c>
      <c r="E1321" s="106" t="n">
        <f aca="false">PRODUCT(C1321/D1321)</f>
        <v>0.954545454545455</v>
      </c>
      <c r="F1321" s="79"/>
      <c r="G1321" s="54"/>
      <c r="H1321" s="6"/>
      <c r="J1321" s="48"/>
      <c r="K1321" s="106"/>
    </row>
    <row r="1322" customFormat="false" ht="15" hidden="false" customHeight="false" outlineLevel="0" collapsed="false">
      <c r="A1322" s="54" t="n">
        <v>1321</v>
      </c>
      <c r="B1322" s="6" t="s">
        <v>3467</v>
      </c>
      <c r="C1322" s="2" t="n">
        <v>21</v>
      </c>
      <c r="D1322" s="48" t="n">
        <v>24</v>
      </c>
      <c r="E1322" s="106" t="n">
        <f aca="false">PRODUCT(C1322/D1322)</f>
        <v>0.875</v>
      </c>
      <c r="F1322" s="79"/>
      <c r="G1322" s="54"/>
      <c r="H1322" s="56"/>
      <c r="J1322" s="48"/>
      <c r="K1322" s="106"/>
    </row>
    <row r="1323" customFormat="false" ht="15" hidden="false" customHeight="false" outlineLevel="0" collapsed="false">
      <c r="A1323" s="54" t="n">
        <v>1322</v>
      </c>
      <c r="B1323" s="6" t="s">
        <v>3471</v>
      </c>
      <c r="C1323" s="2" t="n">
        <v>21</v>
      </c>
      <c r="D1323" s="48" t="n">
        <v>7</v>
      </c>
      <c r="E1323" s="106" t="n">
        <f aca="false">PRODUCT(C1323/D1323)</f>
        <v>3</v>
      </c>
      <c r="F1323" s="79"/>
      <c r="G1323" s="54"/>
      <c r="H1323" s="6"/>
      <c r="J1323" s="48"/>
      <c r="K1323" s="106"/>
    </row>
    <row r="1324" customFormat="false" ht="15" hidden="false" customHeight="false" outlineLevel="0" collapsed="false">
      <c r="A1324" s="54" t="n">
        <v>1323</v>
      </c>
      <c r="B1324" s="6" t="s">
        <v>3482</v>
      </c>
      <c r="C1324" s="2" t="n">
        <v>21</v>
      </c>
      <c r="D1324" s="48" t="n">
        <v>10</v>
      </c>
      <c r="E1324" s="106" t="n">
        <f aca="false">PRODUCT(C1324/D1324)</f>
        <v>2.1</v>
      </c>
      <c r="F1324" s="79"/>
      <c r="G1324" s="54"/>
      <c r="H1324" s="56"/>
      <c r="J1324" s="48"/>
      <c r="K1324" s="106"/>
    </row>
    <row r="1325" customFormat="false" ht="15" hidden="false" customHeight="false" outlineLevel="0" collapsed="false">
      <c r="A1325" s="54" t="n">
        <v>1324</v>
      </c>
      <c r="B1325" s="6" t="s">
        <v>3492</v>
      </c>
      <c r="C1325" s="2" t="n">
        <v>21</v>
      </c>
      <c r="D1325" s="48" t="n">
        <v>23</v>
      </c>
      <c r="E1325" s="106" t="n">
        <f aca="false">PRODUCT(C1325/D1325)</f>
        <v>0.91304347826087</v>
      </c>
      <c r="F1325" s="79"/>
      <c r="G1325" s="54"/>
      <c r="H1325" s="6"/>
      <c r="J1325" s="48"/>
      <c r="K1325" s="106"/>
    </row>
    <row r="1326" customFormat="false" ht="15" hidden="false" customHeight="false" outlineLevel="0" collapsed="false">
      <c r="A1326" s="54" t="n">
        <v>1325</v>
      </c>
      <c r="B1326" s="6" t="s">
        <v>3507</v>
      </c>
      <c r="C1326" s="2" t="n">
        <v>21</v>
      </c>
      <c r="D1326" s="48" t="n">
        <v>22</v>
      </c>
      <c r="E1326" s="106" t="n">
        <f aca="false">PRODUCT(C1326/D1326)</f>
        <v>0.954545454545455</v>
      </c>
      <c r="F1326" s="79"/>
      <c r="G1326" s="54"/>
      <c r="H1326" s="56"/>
      <c r="J1326" s="48"/>
      <c r="K1326" s="106"/>
    </row>
    <row r="1327" customFormat="false" ht="15" hidden="false" customHeight="false" outlineLevel="0" collapsed="false">
      <c r="A1327" s="54" t="n">
        <v>1326</v>
      </c>
      <c r="B1327" s="6" t="s">
        <v>3624</v>
      </c>
      <c r="C1327" s="2" t="n">
        <v>21</v>
      </c>
      <c r="D1327" s="48" t="n">
        <v>11</v>
      </c>
      <c r="E1327" s="106" t="n">
        <f aca="false">PRODUCT(C1327/D1327)</f>
        <v>1.90909090909091</v>
      </c>
      <c r="F1327" s="79"/>
      <c r="G1327" s="54"/>
      <c r="H1327" s="6"/>
      <c r="J1327" s="48"/>
      <c r="K1327" s="106"/>
    </row>
    <row r="1328" customFormat="false" ht="15" hidden="false" customHeight="false" outlineLevel="0" collapsed="false">
      <c r="A1328" s="54" t="n">
        <v>1327</v>
      </c>
      <c r="B1328" s="6" t="s">
        <v>3469</v>
      </c>
      <c r="C1328" s="2" t="n">
        <v>20</v>
      </c>
      <c r="D1328" s="48" t="n">
        <v>13</v>
      </c>
      <c r="E1328" s="106" t="n">
        <f aca="false">PRODUCT(C1328/D1328)</f>
        <v>1.53846153846154</v>
      </c>
      <c r="F1328" s="79"/>
      <c r="G1328" s="54"/>
      <c r="H1328" s="6"/>
      <c r="J1328" s="48"/>
      <c r="K1328" s="106"/>
    </row>
    <row r="1329" customFormat="false" ht="15" hidden="false" customHeight="false" outlineLevel="0" collapsed="false">
      <c r="A1329" s="54" t="n">
        <v>1328</v>
      </c>
      <c r="B1329" s="6" t="s">
        <v>3496</v>
      </c>
      <c r="C1329" s="2" t="n">
        <v>20</v>
      </c>
      <c r="D1329" s="48" t="n">
        <v>15</v>
      </c>
      <c r="E1329" s="106" t="n">
        <f aca="false">PRODUCT(C1329/D1329)</f>
        <v>1.33333333333333</v>
      </c>
      <c r="F1329" s="79"/>
      <c r="G1329" s="54"/>
      <c r="H1329" s="6"/>
      <c r="J1329" s="48"/>
      <c r="K1329" s="106"/>
    </row>
    <row r="1330" customFormat="false" ht="15" hidden="false" customHeight="false" outlineLevel="0" collapsed="false">
      <c r="A1330" s="54" t="n">
        <v>1329</v>
      </c>
      <c r="B1330" s="6" t="s">
        <v>3520</v>
      </c>
      <c r="C1330" s="2" t="n">
        <v>20</v>
      </c>
      <c r="D1330" s="48" t="n">
        <v>11</v>
      </c>
      <c r="E1330" s="106" t="n">
        <f aca="false">PRODUCT(C1330/D1330)</f>
        <v>1.81818181818182</v>
      </c>
      <c r="F1330" s="79"/>
      <c r="G1330" s="54"/>
      <c r="H1330" s="6"/>
      <c r="J1330" s="48"/>
      <c r="K1330" s="106"/>
    </row>
    <row r="1331" customFormat="false" ht="15" hidden="false" customHeight="false" outlineLevel="0" collapsed="false">
      <c r="A1331" s="54" t="n">
        <v>1330</v>
      </c>
      <c r="B1331" s="6" t="s">
        <v>3521</v>
      </c>
      <c r="C1331" s="2" t="n">
        <v>20</v>
      </c>
      <c r="D1331" s="48" t="n">
        <v>24</v>
      </c>
      <c r="E1331" s="106" t="n">
        <f aca="false">PRODUCT(C1331/D1331)</f>
        <v>0.833333333333333</v>
      </c>
      <c r="F1331" s="79"/>
      <c r="G1331" s="54"/>
      <c r="H1331" s="6"/>
      <c r="J1331" s="48"/>
      <c r="K1331" s="106"/>
    </row>
    <row r="1332" customFormat="false" ht="15" hidden="false" customHeight="false" outlineLevel="0" collapsed="false">
      <c r="A1332" s="54" t="n">
        <v>1331</v>
      </c>
      <c r="B1332" s="56" t="s">
        <v>441</v>
      </c>
      <c r="C1332" s="2" t="n">
        <v>20</v>
      </c>
      <c r="D1332" s="48" t="n">
        <v>13</v>
      </c>
      <c r="E1332" s="106" t="n">
        <f aca="false">PRODUCT(C1332/D1332)</f>
        <v>1.53846153846154</v>
      </c>
      <c r="F1332" s="79"/>
      <c r="G1332" s="54"/>
      <c r="H1332" s="6"/>
      <c r="J1332" s="48"/>
      <c r="K1332" s="106"/>
    </row>
    <row r="1333" customFormat="false" ht="15" hidden="false" customHeight="false" outlineLevel="0" collapsed="false">
      <c r="A1333" s="54" t="n">
        <v>1332</v>
      </c>
      <c r="B1333" s="6" t="s">
        <v>3538</v>
      </c>
      <c r="C1333" s="2" t="n">
        <v>20</v>
      </c>
      <c r="D1333" s="48" t="n">
        <v>11</v>
      </c>
      <c r="E1333" s="106" t="n">
        <f aca="false">PRODUCT(C1333/D1333)</f>
        <v>1.81818181818182</v>
      </c>
      <c r="F1333" s="79"/>
      <c r="G1333" s="54"/>
      <c r="H1333" s="6"/>
      <c r="J1333" s="48"/>
      <c r="K1333" s="106"/>
    </row>
    <row r="1334" customFormat="false" ht="15" hidden="false" customHeight="false" outlineLevel="0" collapsed="false">
      <c r="A1334" s="54" t="n">
        <v>1333</v>
      </c>
      <c r="B1334" s="6" t="s">
        <v>3539</v>
      </c>
      <c r="C1334" s="2" t="n">
        <v>20</v>
      </c>
      <c r="D1334" s="48" t="n">
        <v>22</v>
      </c>
      <c r="E1334" s="106" t="n">
        <f aca="false">PRODUCT(C1334/D1334)</f>
        <v>0.909090909090909</v>
      </c>
      <c r="F1334" s="79"/>
      <c r="G1334" s="54"/>
      <c r="H1334" s="6"/>
      <c r="J1334" s="48"/>
      <c r="K1334" s="106"/>
    </row>
    <row r="1335" customFormat="false" ht="15" hidden="false" customHeight="false" outlineLevel="0" collapsed="false">
      <c r="A1335" s="54" t="n">
        <v>1334</v>
      </c>
      <c r="B1335" s="6" t="s">
        <v>3544</v>
      </c>
      <c r="C1335" s="2" t="n">
        <v>20</v>
      </c>
      <c r="D1335" s="48" t="n">
        <v>10</v>
      </c>
      <c r="E1335" s="106" t="n">
        <f aca="false">PRODUCT(C1335/D1335)</f>
        <v>2</v>
      </c>
      <c r="F1335" s="79"/>
      <c r="G1335" s="54"/>
      <c r="H1335" s="6"/>
      <c r="J1335" s="48"/>
      <c r="K1335" s="106"/>
    </row>
    <row r="1336" customFormat="false" ht="15" hidden="false" customHeight="false" outlineLevel="0" collapsed="false">
      <c r="A1336" s="54" t="n">
        <v>1335</v>
      </c>
      <c r="B1336" s="6" t="s">
        <v>3551</v>
      </c>
      <c r="C1336" s="2" t="n">
        <v>20</v>
      </c>
      <c r="D1336" s="48" t="n">
        <v>8</v>
      </c>
      <c r="E1336" s="106" t="n">
        <f aca="false">PRODUCT(C1336/D1336)</f>
        <v>2.5</v>
      </c>
      <c r="F1336" s="79"/>
      <c r="G1336" s="54"/>
      <c r="H1336" s="6"/>
      <c r="J1336" s="48"/>
      <c r="K1336" s="106"/>
    </row>
    <row r="1337" customFormat="false" ht="15" hidden="false" customHeight="false" outlineLevel="0" collapsed="false">
      <c r="A1337" s="54" t="n">
        <v>1336</v>
      </c>
      <c r="B1337" s="6" t="s">
        <v>3654</v>
      </c>
      <c r="C1337" s="2" t="n">
        <v>20</v>
      </c>
      <c r="D1337" s="48" t="n">
        <v>10</v>
      </c>
      <c r="E1337" s="106" t="n">
        <f aca="false">PRODUCT(C1337/D1337)</f>
        <v>2</v>
      </c>
      <c r="F1337" s="79"/>
      <c r="G1337" s="54"/>
      <c r="H1337" s="6"/>
      <c r="J1337" s="48"/>
      <c r="K1337" s="106"/>
    </row>
    <row r="1338" customFormat="false" ht="15" hidden="false" customHeight="false" outlineLevel="0" collapsed="false">
      <c r="A1338" s="54" t="n">
        <v>1337</v>
      </c>
      <c r="B1338" s="6" t="s">
        <v>3165</v>
      </c>
      <c r="C1338" s="2" t="n">
        <v>19</v>
      </c>
      <c r="D1338" s="48" t="n">
        <v>14</v>
      </c>
      <c r="E1338" s="106" t="n">
        <f aca="false">PRODUCT(C1338/D1338)</f>
        <v>1.35714285714286</v>
      </c>
      <c r="F1338" s="79"/>
      <c r="G1338" s="54"/>
      <c r="H1338" s="6"/>
      <c r="J1338" s="48"/>
      <c r="K1338" s="106"/>
    </row>
    <row r="1339" customFormat="false" ht="15" hidden="false" customHeight="false" outlineLevel="0" collapsed="false">
      <c r="A1339" s="54" t="n">
        <v>1338</v>
      </c>
      <c r="B1339" s="6" t="s">
        <v>3475</v>
      </c>
      <c r="C1339" s="2" t="n">
        <v>19</v>
      </c>
      <c r="D1339" s="48" t="n">
        <v>18</v>
      </c>
      <c r="E1339" s="106" t="n">
        <f aca="false">PRODUCT(C1339/D1339)</f>
        <v>1.05555555555556</v>
      </c>
      <c r="F1339" s="79"/>
      <c r="G1339" s="54"/>
      <c r="H1339" s="56"/>
      <c r="J1339" s="48"/>
      <c r="K1339" s="106"/>
    </row>
    <row r="1340" customFormat="false" ht="15" hidden="false" customHeight="false" outlineLevel="0" collapsed="false">
      <c r="A1340" s="54" t="n">
        <v>1339</v>
      </c>
      <c r="B1340" s="6" t="s">
        <v>3506</v>
      </c>
      <c r="C1340" s="2" t="n">
        <v>19</v>
      </c>
      <c r="D1340" s="48" t="n">
        <v>19</v>
      </c>
      <c r="E1340" s="106" t="n">
        <f aca="false">PRODUCT(C1340/D1340)</f>
        <v>1</v>
      </c>
      <c r="F1340" s="79"/>
      <c r="G1340" s="54"/>
      <c r="H1340" s="6"/>
      <c r="J1340" s="48"/>
      <c r="K1340" s="106"/>
    </row>
    <row r="1341" customFormat="false" ht="15" hidden="false" customHeight="false" outlineLevel="0" collapsed="false">
      <c r="A1341" s="54" t="n">
        <v>1340</v>
      </c>
      <c r="B1341" s="6" t="s">
        <v>3537</v>
      </c>
      <c r="C1341" s="2" t="n">
        <v>19</v>
      </c>
      <c r="D1341" s="48" t="n">
        <v>8</v>
      </c>
      <c r="E1341" s="106" t="n">
        <f aca="false">PRODUCT(C1341/D1341)</f>
        <v>2.375</v>
      </c>
      <c r="F1341" s="79"/>
      <c r="G1341" s="54"/>
      <c r="H1341" s="56"/>
      <c r="J1341" s="48"/>
      <c r="K1341" s="106"/>
    </row>
    <row r="1342" customFormat="false" ht="15" hidden="false" customHeight="false" outlineLevel="0" collapsed="false">
      <c r="A1342" s="54" t="n">
        <v>1341</v>
      </c>
      <c r="B1342" s="6" t="s">
        <v>3631</v>
      </c>
      <c r="C1342" s="2" t="n">
        <v>19</v>
      </c>
      <c r="D1342" s="48" t="n">
        <v>7</v>
      </c>
      <c r="E1342" s="106" t="n">
        <f aca="false">PRODUCT(C1342/D1342)</f>
        <v>2.71428571428571</v>
      </c>
      <c r="F1342" s="79"/>
      <c r="G1342" s="54"/>
      <c r="H1342" s="6"/>
      <c r="J1342" s="48"/>
      <c r="K1342" s="106"/>
    </row>
    <row r="1343" customFormat="false" ht="15" hidden="false" customHeight="false" outlineLevel="0" collapsed="false">
      <c r="A1343" s="54" t="n">
        <v>1342</v>
      </c>
      <c r="B1343" s="6" t="s">
        <v>3276</v>
      </c>
      <c r="C1343" s="2" t="n">
        <v>18</v>
      </c>
      <c r="D1343" s="48" t="n">
        <v>19</v>
      </c>
      <c r="E1343" s="106" t="n">
        <f aca="false">PRODUCT(C1343/D1343)</f>
        <v>0.947368421052632</v>
      </c>
      <c r="F1343" s="79"/>
      <c r="G1343" s="54"/>
      <c r="H1343" s="6"/>
      <c r="J1343" s="48"/>
      <c r="K1343" s="106"/>
    </row>
    <row r="1344" customFormat="false" ht="15" hidden="false" customHeight="false" outlineLevel="0" collapsed="false">
      <c r="A1344" s="54" t="n">
        <v>1343</v>
      </c>
      <c r="B1344" s="6" t="s">
        <v>3491</v>
      </c>
      <c r="C1344" s="2" t="n">
        <v>18</v>
      </c>
      <c r="D1344" s="48" t="n">
        <v>17</v>
      </c>
      <c r="E1344" s="106" t="n">
        <f aca="false">PRODUCT(C1344/D1344)</f>
        <v>1.05882352941176</v>
      </c>
      <c r="G1344" s="54"/>
      <c r="H1344" s="6"/>
      <c r="J1344" s="48"/>
      <c r="K1344" s="106"/>
    </row>
    <row r="1345" customFormat="false" ht="15" hidden="false" customHeight="false" outlineLevel="0" collapsed="false">
      <c r="A1345" s="54" t="n">
        <v>1344</v>
      </c>
      <c r="B1345" s="6" t="s">
        <v>3501</v>
      </c>
      <c r="C1345" s="2" t="n">
        <v>18</v>
      </c>
      <c r="D1345" s="48" t="n">
        <v>13</v>
      </c>
      <c r="E1345" s="106" t="n">
        <f aca="false">PRODUCT(C1345/D1345)</f>
        <v>1.38461538461538</v>
      </c>
      <c r="G1345" s="54"/>
      <c r="H1345" s="6"/>
      <c r="J1345" s="48"/>
      <c r="K1345" s="106"/>
    </row>
    <row r="1346" customFormat="false" ht="15" hidden="false" customHeight="false" outlineLevel="0" collapsed="false">
      <c r="A1346" s="54" t="n">
        <v>1345</v>
      </c>
      <c r="B1346" s="6" t="s">
        <v>3536</v>
      </c>
      <c r="C1346" s="2" t="n">
        <v>18</v>
      </c>
      <c r="D1346" s="48" t="n">
        <v>13</v>
      </c>
      <c r="E1346" s="106" t="n">
        <f aca="false">PRODUCT(C1346/D1346)</f>
        <v>1.38461538461538</v>
      </c>
      <c r="G1346" s="54"/>
      <c r="H1346" s="6"/>
      <c r="J1346" s="48"/>
      <c r="K1346" s="106"/>
    </row>
    <row r="1347" customFormat="false" ht="15" hidden="false" customHeight="false" outlineLevel="0" collapsed="false">
      <c r="A1347" s="54" t="n">
        <v>1346</v>
      </c>
      <c r="B1347" s="56" t="s">
        <v>467</v>
      </c>
      <c r="C1347" s="2" t="n">
        <v>18</v>
      </c>
      <c r="D1347" s="48" t="n">
        <v>21</v>
      </c>
      <c r="E1347" s="106" t="n">
        <f aca="false">PRODUCT(C1347/D1347)</f>
        <v>0.857142857142857</v>
      </c>
      <c r="G1347" s="54"/>
      <c r="H1347" s="6"/>
      <c r="J1347" s="48"/>
      <c r="K1347" s="106"/>
    </row>
    <row r="1348" customFormat="false" ht="15" hidden="false" customHeight="false" outlineLevel="0" collapsed="false">
      <c r="A1348" s="54" t="n">
        <v>1347</v>
      </c>
      <c r="B1348" s="6" t="s">
        <v>3558</v>
      </c>
      <c r="C1348" s="2" t="n">
        <v>18</v>
      </c>
      <c r="D1348" s="48" t="n">
        <v>14</v>
      </c>
      <c r="E1348" s="106" t="n">
        <f aca="false">PRODUCT(C1348/D1348)</f>
        <v>1.28571428571429</v>
      </c>
      <c r="G1348" s="54"/>
      <c r="H1348" s="6"/>
      <c r="J1348" s="48"/>
      <c r="K1348" s="106"/>
    </row>
    <row r="1349" customFormat="false" ht="15" hidden="false" customHeight="false" outlineLevel="0" collapsed="false">
      <c r="A1349" s="54" t="n">
        <v>1348</v>
      </c>
      <c r="B1349" s="6" t="s">
        <v>3583</v>
      </c>
      <c r="C1349" s="2" t="n">
        <v>18</v>
      </c>
      <c r="D1349" s="48" t="n">
        <v>11</v>
      </c>
      <c r="E1349" s="106" t="n">
        <f aca="false">PRODUCT(C1349/D1349)</f>
        <v>1.63636363636364</v>
      </c>
      <c r="G1349" s="54"/>
      <c r="H1349" s="6"/>
      <c r="J1349" s="48"/>
      <c r="K1349" s="106"/>
    </row>
    <row r="1350" customFormat="false" ht="15" hidden="false" customHeight="false" outlineLevel="0" collapsed="false">
      <c r="A1350" s="54" t="n">
        <v>1349</v>
      </c>
      <c r="B1350" s="6" t="s">
        <v>3623</v>
      </c>
      <c r="C1350" s="2" t="n">
        <v>18</v>
      </c>
      <c r="D1350" s="48" t="n">
        <v>16</v>
      </c>
      <c r="E1350" s="106" t="n">
        <f aca="false">PRODUCT(C1350/D1350)</f>
        <v>1.125</v>
      </c>
      <c r="G1350" s="54"/>
      <c r="H1350" s="6"/>
      <c r="J1350" s="48"/>
      <c r="K1350" s="106"/>
    </row>
    <row r="1351" customFormat="false" ht="15" hidden="false" customHeight="false" outlineLevel="0" collapsed="false">
      <c r="A1351" s="54" t="n">
        <v>1350</v>
      </c>
      <c r="B1351" s="6" t="s">
        <v>3458</v>
      </c>
      <c r="C1351" s="2" t="n">
        <v>17</v>
      </c>
      <c r="D1351" s="48" t="n">
        <v>18</v>
      </c>
      <c r="E1351" s="106" t="n">
        <f aca="false">PRODUCT(C1351/D1351)</f>
        <v>0.944444444444444</v>
      </c>
      <c r="G1351" s="54"/>
      <c r="H1351" s="6"/>
      <c r="J1351" s="48"/>
      <c r="K1351" s="106"/>
    </row>
    <row r="1352" customFormat="false" ht="15" hidden="false" customHeight="false" outlineLevel="0" collapsed="false">
      <c r="A1352" s="54" t="n">
        <v>1351</v>
      </c>
      <c r="B1352" s="6" t="s">
        <v>3550</v>
      </c>
      <c r="C1352" s="2" t="n">
        <v>17</v>
      </c>
      <c r="D1352" s="48" t="n">
        <v>11</v>
      </c>
      <c r="E1352" s="106" t="n">
        <f aca="false">PRODUCT(C1352/D1352)</f>
        <v>1.54545454545455</v>
      </c>
      <c r="G1352" s="54"/>
      <c r="H1352" s="6"/>
      <c r="J1352" s="48"/>
      <c r="K1352" s="106"/>
    </row>
    <row r="1353" customFormat="false" ht="15" hidden="false" customHeight="false" outlineLevel="0" collapsed="false">
      <c r="A1353" s="54" t="n">
        <v>1352</v>
      </c>
      <c r="B1353" s="6" t="s">
        <v>3564</v>
      </c>
      <c r="C1353" s="2" t="n">
        <v>17</v>
      </c>
      <c r="D1353" s="48" t="n">
        <v>9</v>
      </c>
      <c r="E1353" s="106" t="n">
        <f aca="false">PRODUCT(C1353/D1353)</f>
        <v>1.88888888888889</v>
      </c>
      <c r="G1353" s="54"/>
      <c r="H1353" s="6"/>
      <c r="J1353" s="48"/>
      <c r="K1353" s="106"/>
    </row>
    <row r="1354" customFormat="false" ht="15" hidden="false" customHeight="false" outlineLevel="0" collapsed="false">
      <c r="A1354" s="54" t="n">
        <v>1353</v>
      </c>
      <c r="B1354" s="6" t="s">
        <v>3581</v>
      </c>
      <c r="C1354" s="2" t="n">
        <v>17</v>
      </c>
      <c r="D1354" s="48" t="n">
        <v>11</v>
      </c>
      <c r="E1354" s="106" t="n">
        <f aca="false">PRODUCT(C1354/D1354)</f>
        <v>1.54545454545455</v>
      </c>
      <c r="G1354" s="54"/>
      <c r="H1354" s="6"/>
      <c r="J1354" s="48"/>
      <c r="K1354" s="106"/>
    </row>
    <row r="1355" customFormat="false" ht="15" hidden="false" customHeight="false" outlineLevel="0" collapsed="false">
      <c r="A1355" s="54" t="n">
        <v>1354</v>
      </c>
      <c r="B1355" s="6" t="s">
        <v>3592</v>
      </c>
      <c r="C1355" s="2" t="n">
        <v>17</v>
      </c>
      <c r="D1355" s="48" t="n">
        <v>8</v>
      </c>
      <c r="E1355" s="106" t="n">
        <f aca="false">PRODUCT(C1355/D1355)</f>
        <v>2.125</v>
      </c>
      <c r="G1355" s="54"/>
      <c r="H1355" s="56"/>
      <c r="J1355" s="48"/>
      <c r="K1355" s="106"/>
    </row>
    <row r="1356" customFormat="false" ht="15" hidden="false" customHeight="false" outlineLevel="0" collapsed="false">
      <c r="A1356" s="54" t="n">
        <v>1355</v>
      </c>
      <c r="B1356" s="6" t="s">
        <v>3597</v>
      </c>
      <c r="C1356" s="2" t="n">
        <v>17</v>
      </c>
      <c r="D1356" s="48" t="n">
        <v>10</v>
      </c>
      <c r="E1356" s="106" t="n">
        <f aca="false">PRODUCT(C1356/D1356)</f>
        <v>1.7</v>
      </c>
      <c r="G1356" s="54"/>
      <c r="H1356" s="6"/>
      <c r="J1356" s="48"/>
      <c r="K1356" s="106"/>
    </row>
    <row r="1357" customFormat="false" ht="15" hidden="false" customHeight="false" outlineLevel="0" collapsed="false">
      <c r="A1357" s="54" t="n">
        <v>1356</v>
      </c>
      <c r="B1357" s="6" t="s">
        <v>3610</v>
      </c>
      <c r="C1357" s="2" t="n">
        <v>17</v>
      </c>
      <c r="D1357" s="48" t="n">
        <v>7</v>
      </c>
      <c r="E1357" s="106" t="n">
        <f aca="false">PRODUCT(C1357/D1357)</f>
        <v>2.42857142857143</v>
      </c>
      <c r="G1357" s="54"/>
      <c r="H1357" s="6"/>
      <c r="J1357" s="48"/>
      <c r="K1357" s="106"/>
    </row>
    <row r="1358" customFormat="false" ht="15" hidden="false" customHeight="false" outlineLevel="0" collapsed="false">
      <c r="A1358" s="54" t="n">
        <v>1357</v>
      </c>
      <c r="B1358" s="6" t="s">
        <v>3456</v>
      </c>
      <c r="C1358" s="2" t="n">
        <v>16</v>
      </c>
      <c r="D1358" s="48" t="n">
        <v>9</v>
      </c>
      <c r="E1358" s="106" t="n">
        <f aca="false">PRODUCT(C1358/D1358)</f>
        <v>1.77777777777778</v>
      </c>
      <c r="G1358" s="54"/>
      <c r="H1358" s="6"/>
      <c r="J1358" s="48"/>
      <c r="K1358" s="106"/>
    </row>
    <row r="1359" customFormat="false" ht="15" hidden="false" customHeight="false" outlineLevel="0" collapsed="false">
      <c r="A1359" s="54" t="n">
        <v>1358</v>
      </c>
      <c r="B1359" s="6" t="s">
        <v>3500</v>
      </c>
      <c r="C1359" s="2" t="n">
        <v>16</v>
      </c>
      <c r="D1359" s="48" t="n">
        <v>21</v>
      </c>
      <c r="E1359" s="106" t="n">
        <f aca="false">PRODUCT(C1359/D1359)</f>
        <v>0.761904761904762</v>
      </c>
      <c r="G1359" s="54"/>
      <c r="H1359" s="6"/>
      <c r="J1359" s="48"/>
      <c r="K1359" s="106"/>
    </row>
    <row r="1360" customFormat="false" ht="15" hidden="false" customHeight="false" outlineLevel="0" collapsed="false">
      <c r="A1360" s="54" t="n">
        <v>1359</v>
      </c>
      <c r="B1360" s="6" t="s">
        <v>3512</v>
      </c>
      <c r="C1360" s="2" t="n">
        <v>16</v>
      </c>
      <c r="D1360" s="48" t="n">
        <v>23</v>
      </c>
      <c r="E1360" s="106" t="n">
        <f aca="false">PRODUCT(C1360/D1360)</f>
        <v>0.695652173913044</v>
      </c>
      <c r="G1360" s="54"/>
      <c r="H1360" s="6"/>
      <c r="J1360" s="48"/>
      <c r="K1360" s="106"/>
    </row>
    <row r="1361" customFormat="false" ht="15" hidden="false" customHeight="false" outlineLevel="0" collapsed="false">
      <c r="A1361" s="54" t="n">
        <v>1360</v>
      </c>
      <c r="B1361" s="6" t="s">
        <v>3527</v>
      </c>
      <c r="C1361" s="2" t="n">
        <v>16</v>
      </c>
      <c r="D1361" s="48" t="n">
        <v>21</v>
      </c>
      <c r="E1361" s="106" t="n">
        <f aca="false">PRODUCT(C1361/D1361)</f>
        <v>0.761904761904762</v>
      </c>
      <c r="G1361" s="54"/>
      <c r="H1361" s="6"/>
      <c r="J1361" s="48"/>
      <c r="K1361" s="106"/>
    </row>
    <row r="1362" customFormat="false" ht="15" hidden="false" customHeight="false" outlineLevel="0" collapsed="false">
      <c r="A1362" s="54" t="n">
        <v>1361</v>
      </c>
      <c r="B1362" s="6" t="s">
        <v>3571</v>
      </c>
      <c r="C1362" s="2" t="n">
        <v>16</v>
      </c>
      <c r="D1362" s="48" t="n">
        <v>13</v>
      </c>
      <c r="E1362" s="106" t="n">
        <f aca="false">PRODUCT(C1362/D1362)</f>
        <v>1.23076923076923</v>
      </c>
      <c r="G1362" s="54"/>
      <c r="H1362" s="6"/>
      <c r="J1362" s="48"/>
      <c r="K1362" s="106"/>
    </row>
    <row r="1363" customFormat="false" ht="15" hidden="false" customHeight="false" outlineLevel="0" collapsed="false">
      <c r="A1363" s="54" t="n">
        <v>1362</v>
      </c>
      <c r="B1363" s="6" t="s">
        <v>3572</v>
      </c>
      <c r="C1363" s="2" t="n">
        <v>16</v>
      </c>
      <c r="D1363" s="48" t="n">
        <v>23</v>
      </c>
      <c r="E1363" s="106" t="n">
        <f aca="false">PRODUCT(C1363/D1363)</f>
        <v>0.695652173913044</v>
      </c>
      <c r="G1363" s="54"/>
      <c r="H1363" s="56"/>
      <c r="J1363" s="48"/>
      <c r="K1363" s="106"/>
    </row>
    <row r="1364" customFormat="false" ht="15" hidden="false" customHeight="false" outlineLevel="0" collapsed="false">
      <c r="A1364" s="54" t="n">
        <v>1363</v>
      </c>
      <c r="B1364" s="6" t="s">
        <v>3591</v>
      </c>
      <c r="C1364" s="2" t="n">
        <v>16</v>
      </c>
      <c r="D1364" s="48" t="n">
        <v>12</v>
      </c>
      <c r="E1364" s="106" t="n">
        <f aca="false">PRODUCT(C1364/D1364)</f>
        <v>1.33333333333333</v>
      </c>
      <c r="G1364" s="54"/>
      <c r="H1364" s="6"/>
      <c r="J1364" s="48"/>
      <c r="K1364" s="106"/>
    </row>
    <row r="1365" customFormat="false" ht="15" hidden="false" customHeight="false" outlineLevel="0" collapsed="false">
      <c r="A1365" s="54" t="n">
        <v>1364</v>
      </c>
      <c r="B1365" s="6" t="s">
        <v>3622</v>
      </c>
      <c r="C1365" s="2" t="n">
        <v>16</v>
      </c>
      <c r="D1365" s="48" t="n">
        <v>10</v>
      </c>
      <c r="E1365" s="106" t="n">
        <f aca="false">PRODUCT(C1365/D1365)</f>
        <v>1.6</v>
      </c>
      <c r="G1365" s="54"/>
      <c r="H1365" s="6"/>
      <c r="J1365" s="48"/>
      <c r="K1365" s="106"/>
    </row>
    <row r="1366" customFormat="false" ht="15" hidden="false" customHeight="false" outlineLevel="0" collapsed="false">
      <c r="A1366" s="54" t="n">
        <v>1365</v>
      </c>
      <c r="B1366" s="6" t="s">
        <v>3690</v>
      </c>
      <c r="C1366" s="2" t="n">
        <v>16</v>
      </c>
      <c r="D1366" s="48" t="n">
        <v>10</v>
      </c>
      <c r="E1366" s="106" t="n">
        <f aca="false">PRODUCT(C1366/D1366)</f>
        <v>1.6</v>
      </c>
      <c r="G1366" s="54"/>
      <c r="H1366" s="6"/>
      <c r="J1366" s="48"/>
      <c r="K1366" s="106"/>
    </row>
    <row r="1367" customFormat="false" ht="15" hidden="false" customHeight="false" outlineLevel="0" collapsed="false">
      <c r="A1367" s="54" t="n">
        <v>1366</v>
      </c>
      <c r="B1367" s="6" t="s">
        <v>3489</v>
      </c>
      <c r="C1367" s="2" t="n">
        <v>15</v>
      </c>
      <c r="D1367" s="48" t="n">
        <v>10</v>
      </c>
      <c r="E1367" s="106" t="n">
        <f aca="false">PRODUCT(C1367/D1367)</f>
        <v>1.5</v>
      </c>
      <c r="G1367" s="54"/>
      <c r="H1367" s="6"/>
      <c r="J1367" s="48"/>
      <c r="K1367" s="106"/>
    </row>
    <row r="1368" customFormat="false" ht="15" hidden="false" customHeight="false" outlineLevel="0" collapsed="false">
      <c r="A1368" s="54" t="n">
        <v>1367</v>
      </c>
      <c r="B1368" s="6" t="s">
        <v>3526</v>
      </c>
      <c r="C1368" s="2" t="n">
        <v>15</v>
      </c>
      <c r="D1368" s="48" t="n">
        <v>15</v>
      </c>
      <c r="E1368" s="106" t="n">
        <f aca="false">PRODUCT(C1368/D1368)</f>
        <v>1</v>
      </c>
      <c r="G1368" s="54"/>
      <c r="H1368" s="6"/>
      <c r="J1368" s="48"/>
      <c r="K1368" s="106"/>
    </row>
    <row r="1369" customFormat="false" ht="15" hidden="false" customHeight="false" outlineLevel="0" collapsed="false">
      <c r="A1369" s="54" t="n">
        <v>1368</v>
      </c>
      <c r="B1369" s="6" t="s">
        <v>3590</v>
      </c>
      <c r="C1369" s="2" t="n">
        <v>15</v>
      </c>
      <c r="D1369" s="48" t="n">
        <v>13</v>
      </c>
      <c r="E1369" s="106" t="n">
        <f aca="false">PRODUCT(C1369/D1369)</f>
        <v>1.15384615384615</v>
      </c>
      <c r="G1369" s="54"/>
      <c r="H1369" s="6"/>
      <c r="J1369" s="48"/>
      <c r="K1369" s="106"/>
    </row>
    <row r="1370" customFormat="false" ht="15" hidden="false" customHeight="false" outlineLevel="0" collapsed="false">
      <c r="A1370" s="54" t="n">
        <v>1369</v>
      </c>
      <c r="B1370" s="6" t="s">
        <v>3608</v>
      </c>
      <c r="C1370" s="2" t="n">
        <v>15</v>
      </c>
      <c r="D1370" s="48" t="n">
        <v>6</v>
      </c>
      <c r="E1370" s="106" t="n">
        <f aca="false">PRODUCT(C1370/D1370)</f>
        <v>2.5</v>
      </c>
      <c r="G1370" s="54"/>
      <c r="H1370" s="6"/>
      <c r="J1370" s="48"/>
      <c r="K1370" s="106"/>
    </row>
    <row r="1371" customFormat="false" ht="15" hidden="false" customHeight="false" outlineLevel="0" collapsed="false">
      <c r="A1371" s="54" t="n">
        <v>1370</v>
      </c>
      <c r="B1371" s="6" t="s">
        <v>3651</v>
      </c>
      <c r="C1371" s="2" t="n">
        <v>15</v>
      </c>
      <c r="D1371" s="48" t="n">
        <v>9</v>
      </c>
      <c r="E1371" s="106" t="n">
        <f aca="false">PRODUCT(C1371/D1371)</f>
        <v>1.66666666666667</v>
      </c>
      <c r="G1371" s="54"/>
      <c r="H1371" s="6"/>
      <c r="J1371" s="48"/>
      <c r="K1371" s="106"/>
    </row>
    <row r="1372" customFormat="false" ht="15" hidden="false" customHeight="false" outlineLevel="0" collapsed="false">
      <c r="A1372" s="54" t="n">
        <v>1371</v>
      </c>
      <c r="B1372" s="6" t="s">
        <v>3689</v>
      </c>
      <c r="C1372" s="2" t="n">
        <v>15</v>
      </c>
      <c r="D1372" s="48" t="n">
        <v>8</v>
      </c>
      <c r="E1372" s="106" t="n">
        <f aca="false">PRODUCT(C1372/D1372)</f>
        <v>1.875</v>
      </c>
      <c r="G1372" s="54"/>
      <c r="H1372" s="6"/>
      <c r="J1372" s="48"/>
      <c r="K1372" s="106"/>
    </row>
    <row r="1373" customFormat="false" ht="15" hidden="false" customHeight="false" outlineLevel="0" collapsed="false">
      <c r="A1373" s="54" t="n">
        <v>1372</v>
      </c>
      <c r="B1373" s="6" t="s">
        <v>3061</v>
      </c>
      <c r="C1373" s="2" t="n">
        <v>14</v>
      </c>
      <c r="D1373" s="48" t="n">
        <v>9</v>
      </c>
      <c r="E1373" s="106" t="n">
        <f aca="false">PRODUCT(C1373/D1373)</f>
        <v>1.55555555555556</v>
      </c>
      <c r="G1373" s="54"/>
      <c r="H1373" s="56"/>
      <c r="J1373" s="48"/>
      <c r="K1373" s="106"/>
    </row>
    <row r="1374" customFormat="false" ht="15" hidden="false" customHeight="false" outlineLevel="0" collapsed="false">
      <c r="A1374" s="54" t="n">
        <v>1373</v>
      </c>
      <c r="B1374" s="6" t="s">
        <v>3569</v>
      </c>
      <c r="C1374" s="2" t="n">
        <v>14</v>
      </c>
      <c r="D1374" s="48" t="n">
        <v>13</v>
      </c>
      <c r="E1374" s="106" t="n">
        <f aca="false">PRODUCT(C1374/D1374)</f>
        <v>1.07692307692308</v>
      </c>
      <c r="G1374" s="54"/>
      <c r="H1374" s="6"/>
      <c r="J1374" s="48"/>
      <c r="K1374" s="106"/>
    </row>
    <row r="1375" customFormat="false" ht="15" hidden="false" customHeight="false" outlineLevel="0" collapsed="false">
      <c r="A1375" s="54" t="n">
        <v>1374</v>
      </c>
      <c r="B1375" s="6" t="s">
        <v>3589</v>
      </c>
      <c r="C1375" s="2" t="n">
        <v>14</v>
      </c>
      <c r="D1375" s="48" t="n">
        <v>12</v>
      </c>
      <c r="E1375" s="106" t="n">
        <f aca="false">PRODUCT(C1375/D1375)</f>
        <v>1.16666666666667</v>
      </c>
      <c r="G1375" s="54"/>
      <c r="H1375" s="6"/>
      <c r="J1375" s="48"/>
      <c r="K1375" s="106"/>
    </row>
    <row r="1376" customFormat="false" ht="15" hidden="false" customHeight="false" outlineLevel="0" collapsed="false">
      <c r="A1376" s="54" t="n">
        <v>1375</v>
      </c>
      <c r="B1376" s="6" t="s">
        <v>3607</v>
      </c>
      <c r="C1376" s="2" t="n">
        <v>14</v>
      </c>
      <c r="D1376" s="48" t="n">
        <v>12</v>
      </c>
      <c r="E1376" s="106" t="n">
        <f aca="false">PRODUCT(C1376/D1376)</f>
        <v>1.16666666666667</v>
      </c>
      <c r="G1376" s="54"/>
      <c r="H1376" s="6"/>
      <c r="J1376" s="48"/>
      <c r="K1376" s="106"/>
    </row>
    <row r="1377" customFormat="false" ht="15" hidden="false" customHeight="false" outlineLevel="0" collapsed="false">
      <c r="A1377" s="54" t="n">
        <v>1376</v>
      </c>
      <c r="B1377" s="6" t="s">
        <v>3621</v>
      </c>
      <c r="C1377" s="2" t="n">
        <v>14</v>
      </c>
      <c r="D1377" s="48" t="n">
        <v>7</v>
      </c>
      <c r="E1377" s="106" t="n">
        <f aca="false">PRODUCT(C1377/D1377)</f>
        <v>2</v>
      </c>
      <c r="G1377" s="54"/>
      <c r="H1377" s="6"/>
      <c r="J1377" s="48"/>
      <c r="K1377" s="106"/>
    </row>
    <row r="1378" customFormat="false" ht="15" hidden="false" customHeight="false" outlineLevel="0" collapsed="false">
      <c r="A1378" s="54" t="n">
        <v>1377</v>
      </c>
      <c r="B1378" s="6" t="s">
        <v>3644</v>
      </c>
      <c r="C1378" s="2" t="n">
        <v>14</v>
      </c>
      <c r="D1378" s="48" t="n">
        <v>8</v>
      </c>
      <c r="E1378" s="106" t="n">
        <f aca="false">PRODUCT(C1378/D1378)</f>
        <v>1.75</v>
      </c>
      <c r="G1378" s="54"/>
      <c r="H1378" s="6"/>
      <c r="J1378" s="48"/>
      <c r="K1378" s="106"/>
    </row>
    <row r="1379" customFormat="false" ht="15" hidden="false" customHeight="false" outlineLevel="0" collapsed="false">
      <c r="A1379" s="54" t="n">
        <v>1378</v>
      </c>
      <c r="B1379" s="6" t="s">
        <v>3645</v>
      </c>
      <c r="C1379" s="2" t="n">
        <v>14</v>
      </c>
      <c r="D1379" s="48" t="n">
        <v>11</v>
      </c>
      <c r="E1379" s="106" t="n">
        <f aca="false">PRODUCT(C1379/D1379)</f>
        <v>1.27272727272727</v>
      </c>
      <c r="G1379" s="54"/>
      <c r="H1379" s="6"/>
      <c r="J1379" s="48"/>
      <c r="K1379" s="106"/>
    </row>
    <row r="1380" customFormat="false" ht="15" hidden="false" customHeight="false" outlineLevel="0" collapsed="false">
      <c r="A1380" s="54" t="n">
        <v>1379</v>
      </c>
      <c r="B1380" s="56" t="s">
        <v>3661</v>
      </c>
      <c r="C1380" s="2" t="n">
        <v>14</v>
      </c>
      <c r="D1380" s="48" t="n">
        <v>7</v>
      </c>
      <c r="E1380" s="106" t="n">
        <f aca="false">PRODUCT(C1380/D1380)</f>
        <v>2</v>
      </c>
      <c r="G1380" s="54"/>
      <c r="H1380" s="6"/>
      <c r="J1380" s="48"/>
      <c r="K1380" s="106"/>
    </row>
    <row r="1381" customFormat="false" ht="15" hidden="false" customHeight="false" outlineLevel="0" collapsed="false">
      <c r="A1381" s="54" t="n">
        <v>1380</v>
      </c>
      <c r="B1381" s="6" t="s">
        <v>3686</v>
      </c>
      <c r="C1381" s="2" t="n">
        <v>14</v>
      </c>
      <c r="D1381" s="48" t="n">
        <v>9</v>
      </c>
      <c r="E1381" s="106" t="n">
        <f aca="false">PRODUCT(C1381/D1381)</f>
        <v>1.55555555555556</v>
      </c>
      <c r="G1381" s="54"/>
      <c r="H1381" s="6"/>
      <c r="J1381" s="48"/>
      <c r="K1381" s="106"/>
    </row>
    <row r="1382" customFormat="false" ht="15" hidden="false" customHeight="false" outlineLevel="0" collapsed="false">
      <c r="A1382" s="54" t="n">
        <v>1381</v>
      </c>
      <c r="B1382" s="6" t="s">
        <v>3687</v>
      </c>
      <c r="C1382" s="2" t="n">
        <v>14</v>
      </c>
      <c r="D1382" s="48" t="n">
        <v>4</v>
      </c>
      <c r="E1382" s="106" t="n">
        <f aca="false">PRODUCT(C1382/D1382)</f>
        <v>3.5</v>
      </c>
      <c r="G1382" s="54"/>
      <c r="H1382" s="56"/>
      <c r="J1382" s="48"/>
      <c r="K1382" s="106"/>
    </row>
    <row r="1383" customFormat="false" ht="15" hidden="false" customHeight="false" outlineLevel="0" collapsed="false">
      <c r="A1383" s="54" t="n">
        <v>1382</v>
      </c>
      <c r="B1383" s="6" t="s">
        <v>3697</v>
      </c>
      <c r="C1383" s="2" t="n">
        <v>14</v>
      </c>
      <c r="D1383" s="48" t="n">
        <v>8</v>
      </c>
      <c r="E1383" s="106" t="n">
        <f aca="false">PRODUCT(C1383/D1383)</f>
        <v>1.75</v>
      </c>
      <c r="G1383" s="54"/>
      <c r="H1383" s="6"/>
      <c r="J1383" s="48"/>
      <c r="K1383" s="106"/>
    </row>
    <row r="1384" customFormat="false" ht="15" hidden="false" customHeight="false" outlineLevel="0" collapsed="false">
      <c r="A1384" s="54" t="n">
        <v>1383</v>
      </c>
      <c r="B1384" s="6" t="s">
        <v>3702</v>
      </c>
      <c r="C1384" s="2" t="n">
        <v>14</v>
      </c>
      <c r="D1384" s="48" t="n">
        <v>10</v>
      </c>
      <c r="E1384" s="106" t="n">
        <f aca="false">PRODUCT(C1384/D1384)</f>
        <v>1.4</v>
      </c>
      <c r="G1384" s="54"/>
      <c r="H1384" s="6"/>
      <c r="J1384" s="48"/>
      <c r="K1384" s="106"/>
    </row>
    <row r="1385" customFormat="false" ht="15" hidden="false" customHeight="false" outlineLevel="0" collapsed="false">
      <c r="A1385" s="54" t="n">
        <v>1384</v>
      </c>
      <c r="B1385" s="6" t="s">
        <v>1362</v>
      </c>
      <c r="C1385" s="2" t="n">
        <v>13</v>
      </c>
      <c r="D1385" s="48" t="n">
        <v>105</v>
      </c>
      <c r="E1385" s="106" t="n">
        <f aca="false">PRODUCT(C1385/D1385)</f>
        <v>0.123809523809524</v>
      </c>
      <c r="G1385" s="54"/>
      <c r="H1385" s="6"/>
      <c r="J1385" s="48"/>
      <c r="K1385" s="106"/>
    </row>
    <row r="1386" customFormat="false" ht="15" hidden="false" customHeight="false" outlineLevel="0" collapsed="false">
      <c r="A1386" s="54" t="n">
        <v>1385</v>
      </c>
      <c r="B1386" s="6" t="s">
        <v>3542</v>
      </c>
      <c r="C1386" s="2" t="n">
        <v>13</v>
      </c>
      <c r="D1386" s="48" t="n">
        <v>14</v>
      </c>
      <c r="E1386" s="106" t="n">
        <f aca="false">PRODUCT(C1386/D1386)</f>
        <v>0.928571428571429</v>
      </c>
      <c r="G1386" s="54"/>
      <c r="H1386" s="6"/>
      <c r="J1386" s="48"/>
      <c r="K1386" s="106"/>
    </row>
    <row r="1387" customFormat="false" ht="15" hidden="false" customHeight="false" outlineLevel="0" collapsed="false">
      <c r="A1387" s="54" t="n">
        <v>1386</v>
      </c>
      <c r="B1387" s="6" t="s">
        <v>536</v>
      </c>
      <c r="C1387" s="2" t="n">
        <v>13</v>
      </c>
      <c r="D1387" s="48" t="n">
        <v>4</v>
      </c>
      <c r="E1387" s="106" t="n">
        <f aca="false">PRODUCT(C1387/D1387)</f>
        <v>3.25</v>
      </c>
      <c r="G1387" s="54"/>
      <c r="H1387" s="6"/>
      <c r="J1387" s="48"/>
      <c r="K1387" s="106"/>
    </row>
    <row r="1388" customFormat="false" ht="15" hidden="false" customHeight="false" outlineLevel="0" collapsed="false">
      <c r="A1388" s="54" t="n">
        <v>1387</v>
      </c>
      <c r="B1388" s="6" t="s">
        <v>3563</v>
      </c>
      <c r="C1388" s="2" t="n">
        <v>13</v>
      </c>
      <c r="D1388" s="48" t="n">
        <v>23</v>
      </c>
      <c r="E1388" s="106" t="n">
        <f aca="false">PRODUCT(C1388/D1388)</f>
        <v>0.565217391304348</v>
      </c>
      <c r="G1388" s="54"/>
      <c r="H1388" s="6"/>
      <c r="J1388" s="48"/>
      <c r="K1388" s="106"/>
    </row>
    <row r="1389" customFormat="false" ht="15" hidden="false" customHeight="false" outlineLevel="0" collapsed="false">
      <c r="A1389" s="54" t="n">
        <v>1388</v>
      </c>
      <c r="B1389" s="6" t="s">
        <v>3578</v>
      </c>
      <c r="C1389" s="2" t="n">
        <v>13</v>
      </c>
      <c r="D1389" s="48" t="n">
        <v>10</v>
      </c>
      <c r="E1389" s="106" t="n">
        <f aca="false">PRODUCT(C1389/D1389)</f>
        <v>1.3</v>
      </c>
      <c r="G1389" s="54"/>
      <c r="H1389" s="6"/>
      <c r="J1389" s="48"/>
      <c r="K1389" s="106"/>
    </row>
    <row r="1390" customFormat="false" ht="15" hidden="false" customHeight="false" outlineLevel="0" collapsed="false">
      <c r="A1390" s="54" t="n">
        <v>1389</v>
      </c>
      <c r="B1390" s="6" t="s">
        <v>3579</v>
      </c>
      <c r="C1390" s="2" t="n">
        <v>13</v>
      </c>
      <c r="D1390" s="48" t="n">
        <v>13</v>
      </c>
      <c r="E1390" s="106" t="n">
        <f aca="false">PRODUCT(C1390/D1390)</f>
        <v>1</v>
      </c>
      <c r="G1390" s="54"/>
      <c r="H1390" s="6"/>
      <c r="J1390" s="48"/>
      <c r="K1390" s="106"/>
    </row>
    <row r="1391" customFormat="false" ht="15" hidden="false" customHeight="false" outlineLevel="0" collapsed="false">
      <c r="A1391" s="54" t="n">
        <v>1390</v>
      </c>
      <c r="B1391" s="6" t="s">
        <v>3580</v>
      </c>
      <c r="C1391" s="2" t="n">
        <v>13</v>
      </c>
      <c r="D1391" s="48" t="n">
        <v>17</v>
      </c>
      <c r="E1391" s="106" t="n">
        <f aca="false">PRODUCT(C1391/D1391)</f>
        <v>0.764705882352941</v>
      </c>
      <c r="G1391" s="54"/>
      <c r="H1391" s="6"/>
      <c r="J1391" s="48"/>
      <c r="K1391" s="106"/>
    </row>
    <row r="1392" customFormat="false" ht="15" hidden="false" customHeight="false" outlineLevel="0" collapsed="false">
      <c r="A1392" s="54" t="n">
        <v>1391</v>
      </c>
      <c r="B1392" s="6" t="s">
        <v>3606</v>
      </c>
      <c r="C1392" s="2" t="n">
        <v>13</v>
      </c>
      <c r="D1392" s="48" t="n">
        <v>8</v>
      </c>
      <c r="E1392" s="106" t="n">
        <f aca="false">PRODUCT(C1392/D1392)</f>
        <v>1.625</v>
      </c>
      <c r="G1392" s="54"/>
      <c r="H1392" s="6"/>
      <c r="J1392" s="48"/>
      <c r="K1392" s="106"/>
    </row>
    <row r="1393" customFormat="false" ht="15" hidden="false" customHeight="false" outlineLevel="0" collapsed="false">
      <c r="A1393" s="54" t="n">
        <v>1392</v>
      </c>
      <c r="B1393" s="6" t="s">
        <v>3650</v>
      </c>
      <c r="C1393" s="2" t="n">
        <v>13</v>
      </c>
      <c r="D1393" s="48" t="n">
        <v>13</v>
      </c>
      <c r="E1393" s="106" t="n">
        <f aca="false">PRODUCT(C1393/D1393)</f>
        <v>1</v>
      </c>
      <c r="G1393" s="54"/>
      <c r="H1393" s="6"/>
      <c r="J1393" s="48"/>
      <c r="K1393" s="106"/>
    </row>
    <row r="1394" customFormat="false" ht="15" hidden="false" customHeight="false" outlineLevel="0" collapsed="false">
      <c r="A1394" s="54" t="n">
        <v>1393</v>
      </c>
      <c r="B1394" s="6" t="s">
        <v>3659</v>
      </c>
      <c r="C1394" s="2" t="n">
        <v>13</v>
      </c>
      <c r="D1394" s="48" t="n">
        <v>9</v>
      </c>
      <c r="E1394" s="106" t="n">
        <f aca="false">PRODUCT(C1394/D1394)</f>
        <v>1.44444444444444</v>
      </c>
      <c r="G1394" s="54"/>
      <c r="H1394" s="6"/>
      <c r="J1394" s="48"/>
      <c r="K1394" s="106"/>
    </row>
    <row r="1395" customFormat="false" ht="15" hidden="false" customHeight="false" outlineLevel="0" collapsed="false">
      <c r="A1395" s="54" t="n">
        <v>1394</v>
      </c>
      <c r="B1395" s="6" t="s">
        <v>3660</v>
      </c>
      <c r="C1395" s="2" t="n">
        <v>13</v>
      </c>
      <c r="D1395" s="48" t="n">
        <v>9</v>
      </c>
      <c r="E1395" s="106" t="n">
        <f aca="false">PRODUCT(C1395/D1395)</f>
        <v>1.44444444444444</v>
      </c>
      <c r="G1395" s="54"/>
      <c r="H1395" s="6"/>
      <c r="J1395" s="48"/>
      <c r="K1395" s="106"/>
    </row>
    <row r="1396" customFormat="false" ht="15" hidden="false" customHeight="false" outlineLevel="0" collapsed="false">
      <c r="A1396" s="54" t="n">
        <v>1395</v>
      </c>
      <c r="B1396" s="6" t="s">
        <v>3667</v>
      </c>
      <c r="C1396" s="2" t="n">
        <v>13</v>
      </c>
      <c r="D1396" s="48" t="n">
        <v>9</v>
      </c>
      <c r="E1396" s="106" t="n">
        <f aca="false">PRODUCT(C1396/D1396)</f>
        <v>1.44444444444444</v>
      </c>
      <c r="G1396" s="54"/>
      <c r="H1396" s="6"/>
      <c r="J1396" s="48"/>
      <c r="K1396" s="106"/>
    </row>
    <row r="1397" customFormat="false" ht="15" hidden="false" customHeight="false" outlineLevel="0" collapsed="false">
      <c r="A1397" s="54" t="n">
        <v>1396</v>
      </c>
      <c r="B1397" s="56" t="s">
        <v>2669</v>
      </c>
      <c r="C1397" s="2" t="n">
        <v>12</v>
      </c>
      <c r="D1397" s="48" t="n">
        <v>21</v>
      </c>
      <c r="E1397" s="106" t="n">
        <f aca="false">PRODUCT(C1397/D1397)</f>
        <v>0.571428571428571</v>
      </c>
      <c r="G1397" s="54"/>
      <c r="H1397" s="6"/>
      <c r="J1397" s="48"/>
      <c r="K1397" s="106"/>
    </row>
    <row r="1398" customFormat="false" ht="15" hidden="false" customHeight="false" outlineLevel="0" collapsed="false">
      <c r="A1398" s="54" t="n">
        <v>1397</v>
      </c>
      <c r="B1398" s="6" t="s">
        <v>3304</v>
      </c>
      <c r="C1398" s="2" t="n">
        <v>12</v>
      </c>
      <c r="D1398" s="48" t="n">
        <v>13</v>
      </c>
      <c r="E1398" s="106" t="n">
        <f aca="false">PRODUCT(C1398/D1398)</f>
        <v>0.923076923076923</v>
      </c>
      <c r="G1398" s="54"/>
      <c r="H1398" s="6"/>
      <c r="J1398" s="48"/>
      <c r="K1398" s="106"/>
    </row>
    <row r="1399" customFormat="false" ht="15" hidden="false" customHeight="false" outlineLevel="0" collapsed="false">
      <c r="A1399" s="54" t="n">
        <v>1398</v>
      </c>
      <c r="B1399" s="6" t="s">
        <v>3541</v>
      </c>
      <c r="C1399" s="2" t="n">
        <v>12</v>
      </c>
      <c r="D1399" s="48" t="n">
        <v>15</v>
      </c>
      <c r="E1399" s="106" t="n">
        <f aca="false">PRODUCT(C1399/D1399)</f>
        <v>0.8</v>
      </c>
      <c r="G1399" s="54"/>
      <c r="H1399" s="6"/>
      <c r="J1399" s="48"/>
      <c r="K1399" s="106"/>
    </row>
    <row r="1400" customFormat="false" ht="15" hidden="false" customHeight="false" outlineLevel="0" collapsed="false">
      <c r="A1400" s="54" t="n">
        <v>1399</v>
      </c>
      <c r="B1400" s="56" t="s">
        <v>3557</v>
      </c>
      <c r="C1400" s="2" t="n">
        <v>12</v>
      </c>
      <c r="D1400" s="48" t="n">
        <v>18</v>
      </c>
      <c r="E1400" s="106" t="n">
        <f aca="false">PRODUCT(C1400/D1400)</f>
        <v>0.666666666666667</v>
      </c>
      <c r="G1400" s="54"/>
      <c r="H1400" s="6"/>
      <c r="J1400" s="48"/>
      <c r="K1400" s="106"/>
    </row>
    <row r="1401" customFormat="false" ht="15" hidden="false" customHeight="false" outlineLevel="0" collapsed="false">
      <c r="A1401" s="54" t="n">
        <v>1400</v>
      </c>
      <c r="B1401" s="56" t="s">
        <v>120</v>
      </c>
      <c r="C1401" s="2" t="n">
        <v>12</v>
      </c>
      <c r="D1401" s="48" t="n">
        <v>20</v>
      </c>
      <c r="E1401" s="106" t="n">
        <f aca="false">PRODUCT(C1401/D1401)</f>
        <v>0.6</v>
      </c>
      <c r="G1401" s="54"/>
      <c r="H1401" s="6"/>
      <c r="J1401" s="48"/>
      <c r="K1401" s="106"/>
    </row>
    <row r="1402" customFormat="false" ht="15" hidden="false" customHeight="false" outlineLevel="0" collapsed="false">
      <c r="A1402" s="54" t="n">
        <v>1401</v>
      </c>
      <c r="B1402" s="6" t="s">
        <v>3588</v>
      </c>
      <c r="C1402" s="2" t="n">
        <v>12</v>
      </c>
      <c r="D1402" s="48" t="n">
        <v>5</v>
      </c>
      <c r="E1402" s="106" t="n">
        <f aca="false">PRODUCT(C1402/D1402)</f>
        <v>2.4</v>
      </c>
      <c r="G1402" s="54"/>
      <c r="H1402" s="6"/>
      <c r="J1402" s="48"/>
      <c r="K1402" s="106"/>
    </row>
    <row r="1403" customFormat="false" ht="15" hidden="false" customHeight="false" outlineLevel="0" collapsed="false">
      <c r="A1403" s="54" t="n">
        <v>1402</v>
      </c>
      <c r="B1403" s="6" t="s">
        <v>3634</v>
      </c>
      <c r="C1403" s="2" t="n">
        <v>12</v>
      </c>
      <c r="D1403" s="48" t="n">
        <v>7</v>
      </c>
      <c r="E1403" s="106" t="n">
        <f aca="false">PRODUCT(C1403/D1403)</f>
        <v>1.71428571428571</v>
      </c>
      <c r="G1403" s="54"/>
      <c r="H1403" s="6"/>
      <c r="J1403" s="48"/>
      <c r="K1403" s="106"/>
    </row>
    <row r="1404" customFormat="false" ht="15" hidden="false" customHeight="false" outlineLevel="0" collapsed="false">
      <c r="A1404" s="54" t="n">
        <v>1403</v>
      </c>
      <c r="B1404" s="6" t="s">
        <v>489</v>
      </c>
      <c r="C1404" s="2" t="n">
        <v>12</v>
      </c>
      <c r="D1404" s="48" t="n">
        <v>7</v>
      </c>
      <c r="E1404" s="106" t="n">
        <f aca="false">PRODUCT(C1404/D1404)</f>
        <v>1.71428571428571</v>
      </c>
      <c r="G1404" s="54"/>
      <c r="H1404" s="6"/>
      <c r="J1404" s="48"/>
      <c r="K1404" s="106"/>
    </row>
    <row r="1405" customFormat="false" ht="15" hidden="false" customHeight="false" outlineLevel="0" collapsed="false">
      <c r="A1405" s="54" t="n">
        <v>1404</v>
      </c>
      <c r="B1405" s="6" t="s">
        <v>3666</v>
      </c>
      <c r="C1405" s="2" t="n">
        <v>12</v>
      </c>
      <c r="D1405" s="48" t="n">
        <v>6</v>
      </c>
      <c r="E1405" s="106" t="n">
        <f aca="false">PRODUCT(C1405/D1405)</f>
        <v>2</v>
      </c>
      <c r="G1405" s="54"/>
      <c r="H1405" s="6"/>
      <c r="J1405" s="48"/>
      <c r="K1405" s="106"/>
    </row>
    <row r="1406" customFormat="false" ht="15" hidden="false" customHeight="false" outlineLevel="0" collapsed="false">
      <c r="A1406" s="54" t="n">
        <v>1405</v>
      </c>
      <c r="B1406" s="6" t="s">
        <v>3675</v>
      </c>
      <c r="C1406" s="2" t="n">
        <v>12</v>
      </c>
      <c r="D1406" s="48" t="n">
        <v>9</v>
      </c>
      <c r="E1406" s="106" t="n">
        <f aca="false">PRODUCT(C1406/D1406)</f>
        <v>1.33333333333333</v>
      </c>
      <c r="G1406" s="54"/>
      <c r="H1406" s="6"/>
      <c r="J1406" s="48"/>
      <c r="K1406" s="106"/>
    </row>
    <row r="1407" customFormat="false" ht="15" hidden="false" customHeight="false" outlineLevel="0" collapsed="false">
      <c r="A1407" s="54" t="n">
        <v>1406</v>
      </c>
      <c r="B1407" s="6" t="s">
        <v>341</v>
      </c>
      <c r="C1407" s="2" t="n">
        <v>12</v>
      </c>
      <c r="D1407" s="48" t="n">
        <v>5</v>
      </c>
      <c r="E1407" s="106" t="n">
        <f aca="false">PRODUCT(C1407/D1407)</f>
        <v>2.4</v>
      </c>
      <c r="G1407" s="54"/>
      <c r="H1407" s="6"/>
      <c r="J1407" s="48"/>
      <c r="K1407" s="106"/>
    </row>
    <row r="1408" customFormat="false" ht="15" hidden="false" customHeight="false" outlineLevel="0" collapsed="false">
      <c r="A1408" s="54" t="n">
        <v>1407</v>
      </c>
      <c r="B1408" s="6" t="s">
        <v>3685</v>
      </c>
      <c r="C1408" s="2" t="n">
        <v>12</v>
      </c>
      <c r="D1408" s="48" t="n">
        <v>9</v>
      </c>
      <c r="E1408" s="106" t="n">
        <f aca="false">PRODUCT(C1408/D1408)</f>
        <v>1.33333333333333</v>
      </c>
      <c r="G1408" s="54"/>
      <c r="H1408" s="6"/>
      <c r="J1408" s="48"/>
      <c r="K1408" s="106"/>
    </row>
    <row r="1409" customFormat="false" ht="15" hidden="false" customHeight="false" outlineLevel="0" collapsed="false">
      <c r="A1409" s="54" t="n">
        <v>1408</v>
      </c>
      <c r="B1409" s="6" t="s">
        <v>3716</v>
      </c>
      <c r="C1409" s="2" t="n">
        <v>12</v>
      </c>
      <c r="D1409" s="48" t="n">
        <v>6</v>
      </c>
      <c r="E1409" s="106" t="n">
        <f aca="false">PRODUCT(C1409/D1409)</f>
        <v>2</v>
      </c>
      <c r="G1409" s="54"/>
      <c r="H1409" s="6"/>
      <c r="J1409" s="48"/>
      <c r="K1409" s="106"/>
    </row>
    <row r="1410" customFormat="false" ht="15" hidden="false" customHeight="false" outlineLevel="0" collapsed="false">
      <c r="A1410" s="54" t="n">
        <v>1409</v>
      </c>
      <c r="B1410" s="6" t="s">
        <v>3605</v>
      </c>
      <c r="C1410" s="2" t="n">
        <v>11</v>
      </c>
      <c r="D1410" s="48" t="n">
        <v>7</v>
      </c>
      <c r="E1410" s="106" t="n">
        <f aca="false">PRODUCT(C1410/D1410)</f>
        <v>1.57142857142857</v>
      </c>
      <c r="G1410" s="54"/>
      <c r="H1410" s="6"/>
      <c r="J1410" s="48"/>
      <c r="K1410" s="106"/>
    </row>
    <row r="1411" customFormat="false" ht="15" hidden="false" customHeight="false" outlineLevel="0" collapsed="false">
      <c r="A1411" s="54" t="n">
        <v>1410</v>
      </c>
      <c r="B1411" s="6" t="s">
        <v>3618</v>
      </c>
      <c r="C1411" s="2" t="n">
        <v>11</v>
      </c>
      <c r="D1411" s="48" t="n">
        <v>19</v>
      </c>
      <c r="E1411" s="106" t="n">
        <f aca="false">PRODUCT(C1411/D1411)</f>
        <v>0.578947368421053</v>
      </c>
      <c r="G1411" s="54"/>
      <c r="H1411" s="6"/>
      <c r="J1411" s="48"/>
      <c r="K1411" s="106"/>
    </row>
    <row r="1412" customFormat="false" ht="15" hidden="false" customHeight="false" outlineLevel="0" collapsed="false">
      <c r="A1412" s="54" t="n">
        <v>1411</v>
      </c>
      <c r="B1412" s="6" t="s">
        <v>3620</v>
      </c>
      <c r="C1412" s="2" t="n">
        <v>11</v>
      </c>
      <c r="D1412" s="48" t="n">
        <v>17</v>
      </c>
      <c r="E1412" s="106" t="n">
        <f aca="false">PRODUCT(C1412/D1412)</f>
        <v>0.647058823529412</v>
      </c>
      <c r="G1412" s="54"/>
      <c r="H1412" s="6"/>
      <c r="J1412" s="48"/>
      <c r="K1412" s="106"/>
    </row>
    <row r="1413" customFormat="false" ht="15" hidden="false" customHeight="false" outlineLevel="0" collapsed="false">
      <c r="A1413" s="54" t="n">
        <v>1412</v>
      </c>
      <c r="B1413" s="56" t="s">
        <v>339</v>
      </c>
      <c r="C1413" s="2" t="n">
        <v>11</v>
      </c>
      <c r="D1413" s="48" t="n">
        <v>13</v>
      </c>
      <c r="E1413" s="106" t="n">
        <f aca="false">PRODUCT(C1413/D1413)</f>
        <v>0.846153846153846</v>
      </c>
      <c r="G1413" s="54"/>
      <c r="H1413" s="6"/>
      <c r="J1413" s="48"/>
      <c r="K1413" s="106"/>
    </row>
    <row r="1414" customFormat="false" ht="15" hidden="false" customHeight="false" outlineLevel="0" collapsed="false">
      <c r="A1414" s="54" t="n">
        <v>1413</v>
      </c>
      <c r="B1414" s="6" t="s">
        <v>3633</v>
      </c>
      <c r="C1414" s="2" t="n">
        <v>11</v>
      </c>
      <c r="D1414" s="48" t="n">
        <v>19</v>
      </c>
      <c r="E1414" s="106" t="n">
        <f aca="false">PRODUCT(C1414/D1414)</f>
        <v>0.578947368421053</v>
      </c>
      <c r="G1414" s="54"/>
      <c r="H1414" s="6"/>
      <c r="J1414" s="48"/>
      <c r="K1414" s="106"/>
    </row>
    <row r="1415" customFormat="false" ht="15" hidden="false" customHeight="false" outlineLevel="0" collapsed="false">
      <c r="A1415" s="54" t="n">
        <v>1414</v>
      </c>
      <c r="B1415" s="6" t="s">
        <v>3649</v>
      </c>
      <c r="C1415" s="2" t="n">
        <v>11</v>
      </c>
      <c r="D1415" s="48" t="n">
        <v>10</v>
      </c>
      <c r="E1415" s="106" t="n">
        <f aca="false">PRODUCT(C1415/D1415)</f>
        <v>1.1</v>
      </c>
      <c r="G1415" s="54"/>
      <c r="H1415" s="56"/>
      <c r="J1415" s="48"/>
      <c r="K1415" s="106"/>
    </row>
    <row r="1416" customFormat="false" ht="15" hidden="false" customHeight="false" outlineLevel="0" collapsed="false">
      <c r="A1416" s="54" t="n">
        <v>1415</v>
      </c>
      <c r="B1416" s="6" t="s">
        <v>3665</v>
      </c>
      <c r="C1416" s="2" t="n">
        <v>11</v>
      </c>
      <c r="D1416" s="48" t="n">
        <v>6</v>
      </c>
      <c r="E1416" s="106" t="n">
        <f aca="false">PRODUCT(C1416/D1416)</f>
        <v>1.83333333333333</v>
      </c>
      <c r="G1416" s="54"/>
      <c r="H1416" s="6"/>
      <c r="J1416" s="48"/>
      <c r="K1416" s="106"/>
    </row>
    <row r="1417" customFormat="false" ht="15" hidden="false" customHeight="false" outlineLevel="0" collapsed="false">
      <c r="A1417" s="54" t="n">
        <v>1416</v>
      </c>
      <c r="B1417" s="6" t="s">
        <v>3673</v>
      </c>
      <c r="C1417" s="2" t="n">
        <v>11</v>
      </c>
      <c r="D1417" s="48" t="n">
        <v>4</v>
      </c>
      <c r="E1417" s="106" t="n">
        <f aca="false">PRODUCT(C1417/D1417)</f>
        <v>2.75</v>
      </c>
      <c r="G1417" s="54"/>
      <c r="H1417" s="6"/>
      <c r="J1417" s="48"/>
      <c r="K1417" s="106"/>
    </row>
    <row r="1418" customFormat="false" ht="15" hidden="false" customHeight="false" outlineLevel="0" collapsed="false">
      <c r="A1418" s="54" t="n">
        <v>1417</v>
      </c>
      <c r="B1418" s="6" t="s">
        <v>3684</v>
      </c>
      <c r="C1418" s="2" t="n">
        <v>11</v>
      </c>
      <c r="D1418" s="48" t="n">
        <v>13</v>
      </c>
      <c r="E1418" s="106" t="n">
        <f aca="false">PRODUCT(C1418/D1418)</f>
        <v>0.846153846153846</v>
      </c>
      <c r="G1418" s="54"/>
      <c r="H1418" s="6"/>
      <c r="J1418" s="48"/>
      <c r="K1418" s="106"/>
    </row>
    <row r="1419" customFormat="false" ht="15" hidden="false" customHeight="false" outlineLevel="0" collapsed="false">
      <c r="A1419" s="54" t="n">
        <v>1418</v>
      </c>
      <c r="B1419" s="6" t="s">
        <v>3715</v>
      </c>
      <c r="C1419" s="2" t="n">
        <v>11</v>
      </c>
      <c r="D1419" s="48" t="n">
        <v>11</v>
      </c>
      <c r="E1419" s="106" t="n">
        <f aca="false">PRODUCT(C1419/D1419)</f>
        <v>1</v>
      </c>
      <c r="G1419" s="54"/>
      <c r="H1419" s="6"/>
      <c r="J1419" s="48"/>
      <c r="K1419" s="106"/>
    </row>
    <row r="1420" customFormat="false" ht="15" hidden="false" customHeight="false" outlineLevel="0" collapsed="false">
      <c r="A1420" s="54" t="n">
        <v>1419</v>
      </c>
      <c r="B1420" s="6" t="s">
        <v>3722</v>
      </c>
      <c r="C1420" s="2" t="n">
        <v>11</v>
      </c>
      <c r="D1420" s="48" t="n">
        <v>5</v>
      </c>
      <c r="E1420" s="106" t="n">
        <f aca="false">PRODUCT(C1420/D1420)</f>
        <v>2.2</v>
      </c>
      <c r="G1420" s="54"/>
      <c r="H1420" s="6"/>
      <c r="J1420" s="48"/>
      <c r="K1420" s="106"/>
    </row>
    <row r="1421" customFormat="false" ht="15" hidden="false" customHeight="false" outlineLevel="0" collapsed="false">
      <c r="A1421" s="54" t="n">
        <v>1420</v>
      </c>
      <c r="B1421" s="6" t="s">
        <v>3604</v>
      </c>
      <c r="C1421" s="2" t="n">
        <v>10</v>
      </c>
      <c r="D1421" s="48" t="n">
        <v>18</v>
      </c>
      <c r="E1421" s="106" t="n">
        <f aca="false">PRODUCT(C1421/D1421)</f>
        <v>0.555555555555556</v>
      </c>
      <c r="G1421" s="54"/>
      <c r="H1421" s="6"/>
      <c r="J1421" s="48"/>
      <c r="K1421" s="106"/>
    </row>
    <row r="1422" customFormat="false" ht="15" hidden="false" customHeight="false" outlineLevel="0" collapsed="false">
      <c r="A1422" s="54" t="n">
        <v>1421</v>
      </c>
      <c r="B1422" s="6" t="s">
        <v>3648</v>
      </c>
      <c r="C1422" s="2" t="n">
        <v>10</v>
      </c>
      <c r="D1422" s="48" t="n">
        <v>6</v>
      </c>
      <c r="E1422" s="106" t="n">
        <f aca="false">PRODUCT(C1422/D1422)</f>
        <v>1.66666666666667</v>
      </c>
      <c r="G1422" s="54"/>
      <c r="H1422" s="6"/>
      <c r="J1422" s="48"/>
      <c r="K1422" s="106"/>
    </row>
    <row r="1423" customFormat="false" ht="15" hidden="false" customHeight="false" outlineLevel="0" collapsed="false">
      <c r="A1423" s="54" t="n">
        <v>1422</v>
      </c>
      <c r="B1423" s="56" t="s">
        <v>539</v>
      </c>
      <c r="C1423" s="2" t="n">
        <v>10</v>
      </c>
      <c r="D1423" s="48" t="n">
        <v>14</v>
      </c>
      <c r="E1423" s="106" t="n">
        <f aca="false">PRODUCT(C1423/D1423)</f>
        <v>0.714285714285714</v>
      </c>
      <c r="G1423" s="54"/>
      <c r="H1423" s="6"/>
      <c r="J1423" s="48"/>
      <c r="K1423" s="106"/>
    </row>
    <row r="1424" customFormat="false" ht="15" hidden="false" customHeight="false" outlineLevel="0" collapsed="false">
      <c r="A1424" s="54" t="n">
        <v>1423</v>
      </c>
      <c r="B1424" s="6" t="s">
        <v>3671</v>
      </c>
      <c r="C1424" s="2" t="n">
        <v>10</v>
      </c>
      <c r="D1424" s="48" t="n">
        <v>6</v>
      </c>
      <c r="E1424" s="106" t="n">
        <f aca="false">PRODUCT(C1424/D1424)</f>
        <v>1.66666666666667</v>
      </c>
      <c r="G1424" s="54"/>
      <c r="H1424" s="6"/>
      <c r="J1424" s="48"/>
      <c r="K1424" s="106"/>
    </row>
    <row r="1425" customFormat="false" ht="15" hidden="false" customHeight="false" outlineLevel="0" collapsed="false">
      <c r="A1425" s="54" t="n">
        <v>1424</v>
      </c>
      <c r="B1425" s="6" t="s">
        <v>3672</v>
      </c>
      <c r="C1425" s="2" t="n">
        <v>10</v>
      </c>
      <c r="D1425" s="48" t="n">
        <v>9</v>
      </c>
      <c r="E1425" s="106" t="n">
        <f aca="false">PRODUCT(C1425/D1425)</f>
        <v>1.11111111111111</v>
      </c>
      <c r="G1425" s="54"/>
      <c r="H1425" s="6"/>
      <c r="J1425" s="48"/>
      <c r="K1425" s="106"/>
    </row>
    <row r="1426" customFormat="false" ht="15" hidden="false" customHeight="false" outlineLevel="0" collapsed="false">
      <c r="A1426" s="54" t="n">
        <v>1425</v>
      </c>
      <c r="B1426" s="6" t="s">
        <v>3683</v>
      </c>
      <c r="C1426" s="2" t="n">
        <v>10</v>
      </c>
      <c r="D1426" s="48" t="n">
        <v>3</v>
      </c>
      <c r="E1426" s="106" t="n">
        <f aca="false">PRODUCT(C1426/D1426)</f>
        <v>3.33333333333333</v>
      </c>
      <c r="G1426" s="54"/>
      <c r="H1426" s="6"/>
      <c r="J1426" s="48"/>
      <c r="K1426" s="106"/>
    </row>
    <row r="1427" customFormat="false" ht="15" hidden="false" customHeight="false" outlineLevel="0" collapsed="false">
      <c r="A1427" s="54" t="n">
        <v>1426</v>
      </c>
      <c r="B1427" s="56" t="s">
        <v>3721</v>
      </c>
      <c r="C1427" s="2" t="n">
        <v>10</v>
      </c>
      <c r="D1427" s="48" t="n">
        <v>4</v>
      </c>
      <c r="E1427" s="106" t="n">
        <f aca="false">PRODUCT(C1427/D1427)</f>
        <v>2.5</v>
      </c>
      <c r="G1427" s="54"/>
      <c r="H1427" s="6"/>
      <c r="J1427" s="48"/>
      <c r="K1427" s="106"/>
    </row>
    <row r="1428" customFormat="false" ht="15" hidden="false" customHeight="false" outlineLevel="0" collapsed="false">
      <c r="A1428" s="54" t="n">
        <v>1427</v>
      </c>
      <c r="B1428" s="6" t="s">
        <v>3753</v>
      </c>
      <c r="C1428" s="2" t="n">
        <v>10</v>
      </c>
      <c r="D1428" s="48" t="n">
        <v>3</v>
      </c>
      <c r="E1428" s="106" t="n">
        <f aca="false">PRODUCT(C1428/D1428)</f>
        <v>3.33333333333333</v>
      </c>
      <c r="G1428" s="54"/>
      <c r="H1428" s="6"/>
      <c r="J1428" s="48"/>
      <c r="K1428" s="106"/>
    </row>
    <row r="1429" customFormat="false" ht="15" hidden="false" customHeight="false" outlineLevel="0" collapsed="false">
      <c r="A1429" s="54" t="n">
        <v>1428</v>
      </c>
      <c r="B1429" s="6" t="s">
        <v>3019</v>
      </c>
      <c r="C1429" s="2" t="n">
        <v>9</v>
      </c>
      <c r="D1429" s="48" t="n">
        <v>19</v>
      </c>
      <c r="E1429" s="106" t="n">
        <f aca="false">PRODUCT(C1429/D1429)</f>
        <v>0.473684210526316</v>
      </c>
      <c r="G1429" s="54"/>
      <c r="H1429" s="6"/>
      <c r="J1429" s="48"/>
      <c r="K1429" s="106"/>
    </row>
    <row r="1430" customFormat="false" ht="15" hidden="false" customHeight="false" outlineLevel="0" collapsed="false">
      <c r="A1430" s="54" t="n">
        <v>1429</v>
      </c>
      <c r="B1430" s="6" t="s">
        <v>3068</v>
      </c>
      <c r="C1430" s="2" t="n">
        <v>9</v>
      </c>
      <c r="D1430" s="48" t="n">
        <v>22</v>
      </c>
      <c r="E1430" s="106" t="n">
        <f aca="false">PRODUCT(C1430/D1430)</f>
        <v>0.409090909090909</v>
      </c>
      <c r="G1430" s="54"/>
      <c r="H1430" s="6"/>
      <c r="J1430" s="48"/>
      <c r="K1430" s="106"/>
    </row>
    <row r="1431" customFormat="false" ht="15" hidden="false" customHeight="false" outlineLevel="0" collapsed="false">
      <c r="A1431" s="54" t="n">
        <v>1430</v>
      </c>
      <c r="B1431" s="6" t="s">
        <v>3586</v>
      </c>
      <c r="C1431" s="2" t="n">
        <v>9</v>
      </c>
      <c r="D1431" s="48" t="n">
        <v>17</v>
      </c>
      <c r="E1431" s="106" t="n">
        <f aca="false">PRODUCT(C1431/D1431)</f>
        <v>0.529411764705882</v>
      </c>
      <c r="G1431" s="54"/>
      <c r="H1431" s="6"/>
      <c r="J1431" s="48"/>
      <c r="K1431" s="106"/>
    </row>
    <row r="1432" customFormat="false" ht="15" hidden="false" customHeight="false" outlineLevel="0" collapsed="false">
      <c r="A1432" s="54" t="n">
        <v>1431</v>
      </c>
      <c r="B1432" s="6" t="s">
        <v>3603</v>
      </c>
      <c r="C1432" s="2" t="n">
        <v>9</v>
      </c>
      <c r="D1432" s="48" t="n">
        <v>16</v>
      </c>
      <c r="E1432" s="106" t="n">
        <f aca="false">PRODUCT(C1432/D1432)</f>
        <v>0.5625</v>
      </c>
      <c r="G1432" s="54"/>
      <c r="H1432" s="6"/>
      <c r="J1432" s="48"/>
      <c r="K1432" s="106"/>
    </row>
    <row r="1433" customFormat="false" ht="15" hidden="false" customHeight="false" outlineLevel="0" collapsed="false">
      <c r="A1433" s="54" t="n">
        <v>1432</v>
      </c>
      <c r="B1433" s="6" t="s">
        <v>3643</v>
      </c>
      <c r="C1433" s="2" t="n">
        <v>9</v>
      </c>
      <c r="D1433" s="48" t="n">
        <v>14</v>
      </c>
      <c r="E1433" s="106" t="n">
        <f aca="false">PRODUCT(C1433/D1433)</f>
        <v>0.642857142857143</v>
      </c>
      <c r="G1433" s="54"/>
      <c r="H1433" s="6"/>
      <c r="J1433" s="48"/>
      <c r="K1433" s="106"/>
    </row>
    <row r="1434" customFormat="false" ht="15" hidden="false" customHeight="false" outlineLevel="0" collapsed="false">
      <c r="A1434" s="54" t="n">
        <v>1433</v>
      </c>
      <c r="B1434" s="6" t="s">
        <v>3664</v>
      </c>
      <c r="C1434" s="2" t="n">
        <v>9</v>
      </c>
      <c r="D1434" s="48" t="n">
        <v>8</v>
      </c>
      <c r="E1434" s="106" t="n">
        <f aca="false">PRODUCT(C1434/D1434)</f>
        <v>1.125</v>
      </c>
      <c r="G1434" s="54"/>
      <c r="H1434" s="6"/>
      <c r="J1434" s="48"/>
      <c r="K1434" s="106"/>
    </row>
    <row r="1435" customFormat="false" ht="15" hidden="false" customHeight="false" outlineLevel="0" collapsed="false">
      <c r="A1435" s="54" t="n">
        <v>1434</v>
      </c>
      <c r="B1435" s="6" t="s">
        <v>3682</v>
      </c>
      <c r="C1435" s="2" t="n">
        <v>9</v>
      </c>
      <c r="D1435" s="48" t="n">
        <v>7</v>
      </c>
      <c r="E1435" s="106" t="n">
        <f aca="false">PRODUCT(C1435/D1435)</f>
        <v>1.28571428571429</v>
      </c>
      <c r="G1435" s="54"/>
      <c r="H1435" s="6"/>
      <c r="J1435" s="48"/>
      <c r="K1435" s="106"/>
    </row>
    <row r="1436" customFormat="false" ht="15" hidden="false" customHeight="false" outlineLevel="0" collapsed="false">
      <c r="A1436" s="54" t="n">
        <v>1435</v>
      </c>
      <c r="B1436" s="6" t="s">
        <v>3696</v>
      </c>
      <c r="C1436" s="2" t="n">
        <v>9</v>
      </c>
      <c r="D1436" s="48" t="n">
        <v>16</v>
      </c>
      <c r="E1436" s="106" t="n">
        <f aca="false">PRODUCT(C1436/D1436)</f>
        <v>0.5625</v>
      </c>
      <c r="G1436" s="54"/>
      <c r="H1436" s="56"/>
      <c r="J1436" s="48"/>
      <c r="K1436" s="106"/>
    </row>
    <row r="1437" customFormat="false" ht="15" hidden="false" customHeight="false" outlineLevel="0" collapsed="false">
      <c r="A1437" s="54" t="n">
        <v>1436</v>
      </c>
      <c r="B1437" s="6" t="s">
        <v>3711</v>
      </c>
      <c r="C1437" s="2" t="n">
        <v>9</v>
      </c>
      <c r="D1437" s="48" t="n">
        <v>11</v>
      </c>
      <c r="E1437" s="106" t="n">
        <f aca="false">PRODUCT(C1437/D1437)</f>
        <v>0.818181818181818</v>
      </c>
      <c r="G1437" s="54"/>
      <c r="H1437" s="6"/>
      <c r="J1437" s="48"/>
      <c r="K1437" s="106"/>
    </row>
    <row r="1438" customFormat="false" ht="15" hidden="false" customHeight="false" outlineLevel="0" collapsed="false">
      <c r="A1438" s="54" t="n">
        <v>1437</v>
      </c>
      <c r="B1438" s="6" t="s">
        <v>3714</v>
      </c>
      <c r="C1438" s="2" t="n">
        <v>9</v>
      </c>
      <c r="D1438" s="48" t="n">
        <v>11</v>
      </c>
      <c r="E1438" s="106" t="n">
        <f aca="false">PRODUCT(C1438/D1438)</f>
        <v>0.818181818181818</v>
      </c>
      <c r="G1438" s="54"/>
      <c r="H1438" s="6"/>
      <c r="J1438" s="48"/>
      <c r="K1438" s="106"/>
    </row>
    <row r="1439" customFormat="false" ht="15" hidden="false" customHeight="false" outlineLevel="0" collapsed="false">
      <c r="A1439" s="54" t="n">
        <v>1438</v>
      </c>
      <c r="B1439" s="6" t="s">
        <v>3720</v>
      </c>
      <c r="C1439" s="2" t="n">
        <v>9</v>
      </c>
      <c r="D1439" s="48" t="n">
        <v>7</v>
      </c>
      <c r="E1439" s="106" t="n">
        <f aca="false">PRODUCT(C1439/D1439)</f>
        <v>1.28571428571429</v>
      </c>
      <c r="G1439" s="54"/>
      <c r="H1439" s="6"/>
      <c r="J1439" s="48"/>
      <c r="K1439" s="106"/>
    </row>
    <row r="1440" customFormat="false" ht="15" hidden="false" customHeight="false" outlineLevel="0" collapsed="false">
      <c r="A1440" s="54" t="n">
        <v>1439</v>
      </c>
      <c r="B1440" s="56" t="s">
        <v>3736</v>
      </c>
      <c r="C1440" s="2" t="n">
        <v>9</v>
      </c>
      <c r="D1440" s="48" t="n">
        <v>7</v>
      </c>
      <c r="E1440" s="106" t="n">
        <f aca="false">PRODUCT(C1440/D1440)</f>
        <v>1.28571428571429</v>
      </c>
      <c r="G1440" s="54"/>
      <c r="H1440" s="6"/>
      <c r="J1440" s="48"/>
      <c r="K1440" s="106"/>
    </row>
    <row r="1441" customFormat="false" ht="15" hidden="false" customHeight="false" outlineLevel="0" collapsed="false">
      <c r="A1441" s="54" t="n">
        <v>1440</v>
      </c>
      <c r="B1441" s="6" t="s">
        <v>1946</v>
      </c>
      <c r="C1441" s="2" t="n">
        <v>8</v>
      </c>
      <c r="D1441" s="48" t="n">
        <v>38</v>
      </c>
      <c r="E1441" s="106" t="n">
        <f aca="false">PRODUCT(C1441/D1441)</f>
        <v>0.210526315789474</v>
      </c>
      <c r="G1441" s="54"/>
      <c r="H1441" s="6"/>
      <c r="J1441" s="48"/>
      <c r="K1441" s="106"/>
    </row>
    <row r="1442" customFormat="false" ht="15" hidden="false" customHeight="false" outlineLevel="0" collapsed="false">
      <c r="A1442" s="54" t="n">
        <v>1441</v>
      </c>
      <c r="B1442" s="6" t="s">
        <v>3071</v>
      </c>
      <c r="C1442" s="2" t="n">
        <v>8</v>
      </c>
      <c r="D1442" s="48" t="n">
        <v>17</v>
      </c>
      <c r="E1442" s="106" t="n">
        <f aca="false">PRODUCT(C1442/D1442)</f>
        <v>0.470588235294118</v>
      </c>
      <c r="G1442" s="54"/>
      <c r="H1442" s="6"/>
      <c r="J1442" s="48"/>
      <c r="K1442" s="106"/>
    </row>
    <row r="1443" customFormat="false" ht="15" hidden="false" customHeight="false" outlineLevel="0" collapsed="false">
      <c r="A1443" s="54" t="n">
        <v>1442</v>
      </c>
      <c r="B1443" s="6" t="s">
        <v>3602</v>
      </c>
      <c r="C1443" s="2" t="n">
        <v>8</v>
      </c>
      <c r="D1443" s="48" t="n">
        <v>18</v>
      </c>
      <c r="E1443" s="106" t="n">
        <f aca="false">PRODUCT(C1443/D1443)</f>
        <v>0.444444444444444</v>
      </c>
      <c r="G1443" s="54"/>
      <c r="H1443" s="6"/>
      <c r="J1443" s="48"/>
      <c r="K1443" s="106"/>
    </row>
    <row r="1444" customFormat="false" ht="15" hidden="false" customHeight="false" outlineLevel="0" collapsed="false">
      <c r="A1444" s="54" t="n">
        <v>1443</v>
      </c>
      <c r="B1444" s="6" t="s">
        <v>3658</v>
      </c>
      <c r="C1444" s="2" t="n">
        <v>8</v>
      </c>
      <c r="D1444" s="48" t="n">
        <v>10</v>
      </c>
      <c r="E1444" s="106" t="n">
        <f aca="false">PRODUCT(C1444/D1444)</f>
        <v>0.8</v>
      </c>
      <c r="G1444" s="54"/>
      <c r="H1444" s="6"/>
      <c r="J1444" s="48"/>
      <c r="K1444" s="106"/>
    </row>
    <row r="1445" customFormat="false" ht="15" hidden="false" customHeight="false" outlineLevel="0" collapsed="false">
      <c r="A1445" s="54" t="n">
        <v>1444</v>
      </c>
      <c r="B1445" s="6" t="s">
        <v>3663</v>
      </c>
      <c r="C1445" s="2" t="n">
        <v>8</v>
      </c>
      <c r="D1445" s="48" t="n">
        <v>5</v>
      </c>
      <c r="E1445" s="106" t="n">
        <f aca="false">PRODUCT(C1445/D1445)</f>
        <v>1.6</v>
      </c>
      <c r="G1445" s="54"/>
      <c r="H1445" s="6"/>
      <c r="J1445" s="48"/>
      <c r="K1445" s="106"/>
    </row>
    <row r="1446" customFormat="false" ht="15" hidden="false" customHeight="false" outlineLevel="0" collapsed="false">
      <c r="A1446" s="54" t="n">
        <v>1445</v>
      </c>
      <c r="B1446" s="6" t="s">
        <v>3670</v>
      </c>
      <c r="C1446" s="2" t="n">
        <v>8</v>
      </c>
      <c r="D1446" s="48" t="n">
        <v>10</v>
      </c>
      <c r="E1446" s="106" t="n">
        <f aca="false">PRODUCT(C1446/D1446)</f>
        <v>0.8</v>
      </c>
      <c r="G1446" s="54"/>
      <c r="H1446" s="6"/>
      <c r="J1446" s="48"/>
      <c r="K1446" s="106"/>
    </row>
    <row r="1447" customFormat="false" ht="15" hidden="false" customHeight="false" outlineLevel="0" collapsed="false">
      <c r="A1447" s="54" t="n">
        <v>1446</v>
      </c>
      <c r="B1447" s="6" t="s">
        <v>3713</v>
      </c>
      <c r="C1447" s="2" t="n">
        <v>8</v>
      </c>
      <c r="D1447" s="48" t="n">
        <v>6</v>
      </c>
      <c r="E1447" s="106" t="n">
        <f aca="false">PRODUCT(C1447/D1447)</f>
        <v>1.33333333333333</v>
      </c>
      <c r="G1447" s="54"/>
      <c r="H1447" s="6"/>
      <c r="J1447" s="48"/>
      <c r="K1447" s="106"/>
    </row>
    <row r="1448" customFormat="false" ht="15" hidden="false" customHeight="false" outlineLevel="0" collapsed="false">
      <c r="A1448" s="54" t="n">
        <v>1447</v>
      </c>
      <c r="B1448" s="6" t="s">
        <v>3725</v>
      </c>
      <c r="C1448" s="2" t="n">
        <v>8</v>
      </c>
      <c r="D1448" s="48" t="n">
        <v>6</v>
      </c>
      <c r="E1448" s="106" t="n">
        <f aca="false">PRODUCT(C1448/D1448)</f>
        <v>1.33333333333333</v>
      </c>
      <c r="G1448" s="54"/>
      <c r="H1448" s="6"/>
      <c r="J1448" s="48"/>
      <c r="K1448" s="106"/>
    </row>
    <row r="1449" customFormat="false" ht="15" hidden="false" customHeight="false" outlineLevel="0" collapsed="false">
      <c r="A1449" s="54" t="n">
        <v>1448</v>
      </c>
      <c r="B1449" s="6" t="s">
        <v>3730</v>
      </c>
      <c r="C1449" s="2" t="n">
        <v>8</v>
      </c>
      <c r="D1449" s="48" t="n">
        <v>7</v>
      </c>
      <c r="E1449" s="106" t="n">
        <f aca="false">PRODUCT(C1449/D1449)</f>
        <v>1.14285714285714</v>
      </c>
      <c r="G1449" s="54"/>
      <c r="H1449" s="6"/>
      <c r="J1449" s="48"/>
      <c r="K1449" s="106"/>
    </row>
    <row r="1450" customFormat="false" ht="15" hidden="false" customHeight="false" outlineLevel="0" collapsed="false">
      <c r="A1450" s="54" t="n">
        <v>1449</v>
      </c>
      <c r="B1450" s="6" t="s">
        <v>3734</v>
      </c>
      <c r="C1450" s="2" t="n">
        <v>8</v>
      </c>
      <c r="D1450" s="48" t="n">
        <v>8</v>
      </c>
      <c r="E1450" s="106" t="n">
        <f aca="false">PRODUCT(C1450/D1450)</f>
        <v>1</v>
      </c>
      <c r="G1450" s="54"/>
      <c r="H1450" s="6"/>
      <c r="J1450" s="48"/>
      <c r="K1450" s="106"/>
    </row>
    <row r="1451" customFormat="false" ht="15" hidden="false" customHeight="false" outlineLevel="0" collapsed="false">
      <c r="A1451" s="54" t="n">
        <v>1450</v>
      </c>
      <c r="B1451" s="6" t="s">
        <v>3735</v>
      </c>
      <c r="C1451" s="2" t="n">
        <v>8</v>
      </c>
      <c r="D1451" s="48" t="n">
        <v>4</v>
      </c>
      <c r="E1451" s="106" t="n">
        <f aca="false">PRODUCT(C1451/D1451)</f>
        <v>2</v>
      </c>
      <c r="G1451" s="54"/>
      <c r="H1451" s="6"/>
      <c r="J1451" s="48"/>
      <c r="K1451" s="106"/>
    </row>
    <row r="1452" customFormat="false" ht="15" hidden="false" customHeight="false" outlineLevel="0" collapsed="false">
      <c r="A1452" s="54" t="n">
        <v>1451</v>
      </c>
      <c r="B1452" s="6" t="s">
        <v>3747</v>
      </c>
      <c r="C1452" s="2" t="n">
        <v>8</v>
      </c>
      <c r="D1452" s="48" t="n">
        <v>7</v>
      </c>
      <c r="E1452" s="106" t="n">
        <f aca="false">PRODUCT(C1452/D1452)</f>
        <v>1.14285714285714</v>
      </c>
      <c r="G1452" s="54"/>
      <c r="H1452" s="6"/>
      <c r="J1452" s="48"/>
      <c r="K1452" s="106"/>
    </row>
    <row r="1453" customFormat="false" ht="15" hidden="false" customHeight="false" outlineLevel="0" collapsed="false">
      <c r="A1453" s="54" t="n">
        <v>1452</v>
      </c>
      <c r="B1453" s="6" t="s">
        <v>3762</v>
      </c>
      <c r="C1453" s="2" t="n">
        <v>8</v>
      </c>
      <c r="D1453" s="48" t="n">
        <v>7</v>
      </c>
      <c r="E1453" s="106" t="n">
        <f aca="false">PRODUCT(C1453/D1453)</f>
        <v>1.14285714285714</v>
      </c>
      <c r="G1453" s="54"/>
      <c r="H1453" s="6"/>
      <c r="J1453" s="48"/>
      <c r="K1453" s="106"/>
    </row>
    <row r="1454" customFormat="false" ht="15" hidden="false" customHeight="false" outlineLevel="0" collapsed="false">
      <c r="A1454" s="54" t="n">
        <v>1453</v>
      </c>
      <c r="B1454" s="6" t="s">
        <v>3793</v>
      </c>
      <c r="C1454" s="2" t="n">
        <v>8</v>
      </c>
      <c r="D1454" s="48" t="n">
        <v>4</v>
      </c>
      <c r="E1454" s="106" t="n">
        <f aca="false">PRODUCT(C1454/D1454)</f>
        <v>2</v>
      </c>
      <c r="G1454" s="54"/>
      <c r="H1454" s="6"/>
      <c r="J1454" s="48"/>
      <c r="K1454" s="106"/>
    </row>
    <row r="1455" customFormat="false" ht="15" hidden="false" customHeight="false" outlineLevel="0" collapsed="false">
      <c r="A1455" s="54" t="n">
        <v>1454</v>
      </c>
      <c r="B1455" s="6" t="s">
        <v>3368</v>
      </c>
      <c r="C1455" s="2" t="n">
        <v>7</v>
      </c>
      <c r="D1455" s="48" t="n">
        <v>13</v>
      </c>
      <c r="E1455" s="106" t="n">
        <f aca="false">PRODUCT(C1455/D1455)</f>
        <v>0.538461538461538</v>
      </c>
      <c r="G1455" s="54"/>
      <c r="H1455" s="6"/>
      <c r="J1455" s="48"/>
      <c r="K1455" s="106"/>
    </row>
    <row r="1456" customFormat="false" ht="15" hidden="false" customHeight="false" outlineLevel="0" collapsed="false">
      <c r="A1456" s="54" t="n">
        <v>1455</v>
      </c>
      <c r="B1456" s="6" t="s">
        <v>3392</v>
      </c>
      <c r="C1456" s="2" t="n">
        <v>7</v>
      </c>
      <c r="D1456" s="48" t="n">
        <v>20</v>
      </c>
      <c r="E1456" s="106" t="n">
        <f aca="false">PRODUCT(C1456/D1456)</f>
        <v>0.35</v>
      </c>
      <c r="G1456" s="54"/>
      <c r="H1456" s="6"/>
      <c r="J1456" s="48"/>
      <c r="K1456" s="106"/>
    </row>
    <row r="1457" customFormat="false" ht="15" hidden="false" customHeight="false" outlineLevel="0" collapsed="false">
      <c r="A1457" s="54" t="n">
        <v>1456</v>
      </c>
      <c r="B1457" s="6" t="s">
        <v>3681</v>
      </c>
      <c r="C1457" s="2" t="n">
        <v>7</v>
      </c>
      <c r="D1457" s="48" t="n">
        <v>4</v>
      </c>
      <c r="E1457" s="106" t="n">
        <f aca="false">PRODUCT(C1457/D1457)</f>
        <v>1.75</v>
      </c>
      <c r="G1457" s="54"/>
      <c r="H1457" s="6"/>
      <c r="J1457" s="48"/>
      <c r="K1457" s="106"/>
    </row>
    <row r="1458" customFormat="false" ht="15" hidden="false" customHeight="false" outlineLevel="0" collapsed="false">
      <c r="A1458" s="54" t="n">
        <v>1457</v>
      </c>
      <c r="B1458" s="6" t="s">
        <v>3692</v>
      </c>
      <c r="C1458" s="2" t="n">
        <v>7</v>
      </c>
      <c r="D1458" s="48" t="n">
        <v>16</v>
      </c>
      <c r="E1458" s="106" t="n">
        <f aca="false">PRODUCT(C1458/D1458)</f>
        <v>0.4375</v>
      </c>
      <c r="G1458" s="54"/>
      <c r="H1458" s="6"/>
      <c r="J1458" s="48"/>
      <c r="K1458" s="106"/>
    </row>
    <row r="1459" customFormat="false" ht="15" hidden="false" customHeight="false" outlineLevel="0" collapsed="false">
      <c r="A1459" s="54" t="n">
        <v>1458</v>
      </c>
      <c r="B1459" s="56" t="s">
        <v>3694</v>
      </c>
      <c r="C1459" s="2" t="n">
        <v>7</v>
      </c>
      <c r="D1459" s="48" t="n">
        <v>12</v>
      </c>
      <c r="E1459" s="106" t="n">
        <f aca="false">PRODUCT(C1459/D1459)</f>
        <v>0.583333333333333</v>
      </c>
      <c r="G1459" s="54"/>
      <c r="H1459" s="6"/>
      <c r="J1459" s="48"/>
      <c r="K1459" s="106"/>
    </row>
    <row r="1460" customFormat="false" ht="15" hidden="false" customHeight="false" outlineLevel="0" collapsed="false">
      <c r="A1460" s="54" t="n">
        <v>1459</v>
      </c>
      <c r="B1460" s="6" t="s">
        <v>3710</v>
      </c>
      <c r="C1460" s="2" t="n">
        <v>7</v>
      </c>
      <c r="D1460" s="48" t="n">
        <v>7</v>
      </c>
      <c r="E1460" s="106" t="n">
        <f aca="false">PRODUCT(C1460/D1460)</f>
        <v>1</v>
      </c>
      <c r="G1460" s="54"/>
      <c r="H1460" s="70"/>
      <c r="J1460" s="48"/>
      <c r="K1460" s="106"/>
    </row>
    <row r="1461" customFormat="false" ht="15" hidden="false" customHeight="false" outlineLevel="0" collapsed="false">
      <c r="A1461" s="54" t="n">
        <v>1460</v>
      </c>
      <c r="B1461" s="6" t="s">
        <v>388</v>
      </c>
      <c r="C1461" s="2" t="n">
        <v>7</v>
      </c>
      <c r="D1461" s="48" t="n">
        <v>4</v>
      </c>
      <c r="E1461" s="106" t="n">
        <f aca="false">PRODUCT(C1461/D1461)</f>
        <v>1.75</v>
      </c>
      <c r="G1461" s="54"/>
      <c r="H1461" s="6"/>
      <c r="J1461" s="48"/>
      <c r="K1461" s="106"/>
    </row>
    <row r="1462" customFormat="false" ht="15" hidden="false" customHeight="false" outlineLevel="0" collapsed="false">
      <c r="A1462" s="54" t="n">
        <v>1461</v>
      </c>
      <c r="B1462" s="6" t="s">
        <v>3719</v>
      </c>
      <c r="C1462" s="2" t="n">
        <v>7</v>
      </c>
      <c r="D1462" s="48" t="n">
        <v>4</v>
      </c>
      <c r="E1462" s="106" t="n">
        <f aca="false">PRODUCT(C1462/D1462)</f>
        <v>1.75</v>
      </c>
      <c r="G1462" s="54"/>
      <c r="H1462" s="6"/>
      <c r="J1462" s="48"/>
      <c r="K1462" s="106"/>
    </row>
    <row r="1463" customFormat="false" ht="15" hidden="false" customHeight="false" outlineLevel="0" collapsed="false">
      <c r="A1463" s="54" t="n">
        <v>1462</v>
      </c>
      <c r="B1463" s="6" t="s">
        <v>3724</v>
      </c>
      <c r="C1463" s="2" t="n">
        <v>7</v>
      </c>
      <c r="D1463" s="48" t="n">
        <v>4</v>
      </c>
      <c r="E1463" s="106" t="n">
        <f aca="false">PRODUCT(C1463/D1463)</f>
        <v>1.75</v>
      </c>
      <c r="G1463" s="54"/>
      <c r="H1463" s="6"/>
      <c r="J1463" s="48"/>
      <c r="K1463" s="106"/>
    </row>
    <row r="1464" customFormat="false" ht="15" hidden="false" customHeight="false" outlineLevel="0" collapsed="false">
      <c r="A1464" s="54" t="n">
        <v>1463</v>
      </c>
      <c r="B1464" s="6" t="s">
        <v>3744</v>
      </c>
      <c r="C1464" s="2" t="n">
        <v>7</v>
      </c>
      <c r="D1464" s="48" t="n">
        <v>5</v>
      </c>
      <c r="E1464" s="106" t="n">
        <f aca="false">PRODUCT(C1464/D1464)</f>
        <v>1.4</v>
      </c>
      <c r="G1464" s="54"/>
      <c r="H1464" s="6"/>
      <c r="J1464" s="48"/>
      <c r="K1464" s="106"/>
    </row>
    <row r="1465" customFormat="false" ht="15" hidden="false" customHeight="false" outlineLevel="0" collapsed="false">
      <c r="A1465" s="54" t="n">
        <v>1464</v>
      </c>
      <c r="B1465" s="6" t="s">
        <v>3745</v>
      </c>
      <c r="C1465" s="2" t="n">
        <v>7</v>
      </c>
      <c r="D1465" s="48" t="n">
        <v>10</v>
      </c>
      <c r="E1465" s="106" t="n">
        <f aca="false">PRODUCT(C1465/D1465)</f>
        <v>0.7</v>
      </c>
      <c r="G1465" s="54"/>
      <c r="H1465" s="6"/>
      <c r="J1465" s="48"/>
      <c r="K1465" s="106"/>
    </row>
    <row r="1466" customFormat="false" ht="15" hidden="false" customHeight="false" outlineLevel="0" collapsed="false">
      <c r="A1466" s="54" t="n">
        <v>1465</v>
      </c>
      <c r="B1466" s="6" t="s">
        <v>3746</v>
      </c>
      <c r="C1466" s="2" t="n">
        <v>7</v>
      </c>
      <c r="D1466" s="48" t="n">
        <v>7</v>
      </c>
      <c r="E1466" s="106" t="n">
        <f aca="false">PRODUCT(C1466/D1466)</f>
        <v>1</v>
      </c>
      <c r="G1466" s="54"/>
      <c r="H1466" s="6"/>
      <c r="J1466" s="48"/>
      <c r="K1466" s="106"/>
    </row>
    <row r="1467" customFormat="false" ht="15" hidden="false" customHeight="false" outlineLevel="0" collapsed="false">
      <c r="A1467" s="54" t="n">
        <v>1466</v>
      </c>
      <c r="B1467" s="6" t="s">
        <v>3761</v>
      </c>
      <c r="C1467" s="2" t="n">
        <v>7</v>
      </c>
      <c r="D1467" s="48" t="n">
        <v>6</v>
      </c>
      <c r="E1467" s="106" t="n">
        <f aca="false">PRODUCT(C1467/D1467)</f>
        <v>1.16666666666667</v>
      </c>
      <c r="G1467" s="54"/>
      <c r="H1467" s="6"/>
      <c r="J1467" s="48"/>
      <c r="K1467" s="106"/>
    </row>
    <row r="1468" customFormat="false" ht="15" hidden="false" customHeight="false" outlineLevel="0" collapsed="false">
      <c r="A1468" s="54" t="n">
        <v>1467</v>
      </c>
      <c r="B1468" s="6" t="s">
        <v>567</v>
      </c>
      <c r="C1468" s="2" t="n">
        <v>7</v>
      </c>
      <c r="D1468" s="48" t="n">
        <v>7</v>
      </c>
      <c r="E1468" s="106" t="n">
        <f aca="false">PRODUCT(C1468/D1468)</f>
        <v>1</v>
      </c>
      <c r="G1468" s="54"/>
      <c r="H1468" s="6"/>
      <c r="J1468" s="48"/>
      <c r="K1468" s="106"/>
    </row>
    <row r="1469" customFormat="false" ht="15" hidden="false" customHeight="false" outlineLevel="0" collapsed="false">
      <c r="A1469" s="54" t="n">
        <v>1468</v>
      </c>
      <c r="B1469" s="6" t="s">
        <v>3780</v>
      </c>
      <c r="C1469" s="2" t="n">
        <v>7</v>
      </c>
      <c r="D1469" s="48" t="n">
        <v>4</v>
      </c>
      <c r="E1469" s="106" t="n">
        <f aca="false">PRODUCT(C1469/D1469)</f>
        <v>1.75</v>
      </c>
      <c r="G1469" s="54"/>
      <c r="H1469" s="6"/>
      <c r="J1469" s="48"/>
      <c r="K1469" s="106"/>
    </row>
    <row r="1470" customFormat="false" ht="15" hidden="false" customHeight="false" outlineLevel="0" collapsed="false">
      <c r="A1470" s="54" t="n">
        <v>1469</v>
      </c>
      <c r="B1470" s="6" t="s">
        <v>2694</v>
      </c>
      <c r="C1470" s="2" t="n">
        <v>6</v>
      </c>
      <c r="D1470" s="48" t="n">
        <v>37</v>
      </c>
      <c r="E1470" s="106" t="n">
        <f aca="false">PRODUCT(C1470/D1470)</f>
        <v>0.162162162162162</v>
      </c>
      <c r="G1470" s="54"/>
      <c r="H1470" s="6"/>
      <c r="J1470" s="48"/>
      <c r="K1470" s="106"/>
    </row>
    <row r="1471" customFormat="false" ht="15" hidden="false" customHeight="false" outlineLevel="0" collapsed="false">
      <c r="A1471" s="54" t="n">
        <v>1470</v>
      </c>
      <c r="B1471" s="6" t="s">
        <v>3465</v>
      </c>
      <c r="C1471" s="2" t="n">
        <v>6</v>
      </c>
      <c r="D1471" s="48" t="n">
        <v>5</v>
      </c>
      <c r="E1471" s="106" t="n">
        <f aca="false">PRODUCT(C1471/D1471)</f>
        <v>1.2</v>
      </c>
      <c r="G1471" s="54"/>
      <c r="H1471" s="6"/>
      <c r="J1471" s="48"/>
      <c r="K1471" s="106"/>
    </row>
    <row r="1472" customFormat="false" ht="15" hidden="false" customHeight="false" outlineLevel="0" collapsed="false">
      <c r="A1472" s="54" t="n">
        <v>1471</v>
      </c>
      <c r="B1472" s="6" t="s">
        <v>3743</v>
      </c>
      <c r="C1472" s="2" t="n">
        <v>6</v>
      </c>
      <c r="D1472" s="48" t="n">
        <v>5</v>
      </c>
      <c r="E1472" s="106" t="n">
        <f aca="false">PRODUCT(C1472/D1472)</f>
        <v>1.2</v>
      </c>
      <c r="G1472" s="54"/>
      <c r="H1472" s="6"/>
      <c r="J1472" s="48"/>
      <c r="K1472" s="106"/>
    </row>
    <row r="1473" customFormat="false" ht="15" hidden="false" customHeight="false" outlineLevel="0" collapsed="false">
      <c r="A1473" s="54" t="n">
        <v>1472</v>
      </c>
      <c r="B1473" s="6" t="s">
        <v>3752</v>
      </c>
      <c r="C1473" s="2" t="n">
        <v>6</v>
      </c>
      <c r="D1473" s="48" t="n">
        <v>7</v>
      </c>
      <c r="E1473" s="106" t="n">
        <f aca="false">PRODUCT(C1473/D1473)</f>
        <v>0.857142857142857</v>
      </c>
      <c r="G1473" s="54"/>
      <c r="H1473" s="6"/>
      <c r="J1473" s="48"/>
      <c r="K1473" s="106"/>
    </row>
    <row r="1474" customFormat="false" ht="15" hidden="false" customHeight="false" outlineLevel="0" collapsed="false">
      <c r="A1474" s="54" t="n">
        <v>1473</v>
      </c>
      <c r="B1474" s="6" t="s">
        <v>3760</v>
      </c>
      <c r="C1474" s="2" t="n">
        <v>6</v>
      </c>
      <c r="D1474" s="48" t="n">
        <v>7</v>
      </c>
      <c r="E1474" s="106" t="n">
        <f aca="false">PRODUCT(C1474/D1474)</f>
        <v>0.857142857142857</v>
      </c>
      <c r="G1474" s="54"/>
      <c r="H1474" s="6"/>
      <c r="J1474" s="48"/>
      <c r="K1474" s="106"/>
    </row>
    <row r="1475" customFormat="false" ht="15" hidden="false" customHeight="false" outlineLevel="0" collapsed="false">
      <c r="A1475" s="54" t="n">
        <v>1474</v>
      </c>
      <c r="B1475" s="6" t="s">
        <v>3779</v>
      </c>
      <c r="C1475" s="2" t="n">
        <v>6</v>
      </c>
      <c r="D1475" s="48" t="n">
        <v>5</v>
      </c>
      <c r="E1475" s="106" t="n">
        <f aca="false">PRODUCT(C1475/D1475)</f>
        <v>1.2</v>
      </c>
      <c r="G1475" s="54"/>
      <c r="H1475" s="6"/>
      <c r="J1475" s="48"/>
      <c r="K1475" s="106"/>
    </row>
    <row r="1476" customFormat="false" ht="15" hidden="false" customHeight="false" outlineLevel="0" collapsed="false">
      <c r="A1476" s="54" t="n">
        <v>1475</v>
      </c>
      <c r="B1476" s="6" t="s">
        <v>3807</v>
      </c>
      <c r="C1476" s="2" t="n">
        <v>6</v>
      </c>
      <c r="D1476" s="48" t="n">
        <v>2</v>
      </c>
      <c r="E1476" s="106" t="n">
        <f aca="false">PRODUCT(C1476/D1476)</f>
        <v>3</v>
      </c>
      <c r="G1476" s="54"/>
      <c r="H1476" s="6"/>
      <c r="J1476" s="48"/>
      <c r="K1476" s="106"/>
    </row>
    <row r="1477" customFormat="false" ht="15" hidden="false" customHeight="false" outlineLevel="0" collapsed="false">
      <c r="A1477" s="54" t="n">
        <v>1476</v>
      </c>
      <c r="B1477" s="6" t="s">
        <v>3835</v>
      </c>
      <c r="C1477" s="2" t="n">
        <v>6</v>
      </c>
      <c r="D1477" s="48" t="n">
        <v>3</v>
      </c>
      <c r="E1477" s="106" t="n">
        <f aca="false">PRODUCT(C1477/D1477)</f>
        <v>2</v>
      </c>
      <c r="G1477" s="54"/>
      <c r="H1477" s="6"/>
      <c r="J1477" s="48"/>
      <c r="K1477" s="106"/>
    </row>
    <row r="1478" customFormat="false" ht="15" hidden="false" customHeight="false" outlineLevel="0" collapsed="false">
      <c r="A1478" s="54" t="n">
        <v>1477</v>
      </c>
      <c r="B1478" s="6" t="s">
        <v>3701</v>
      </c>
      <c r="C1478" s="2" t="n">
        <v>5</v>
      </c>
      <c r="D1478" s="48" t="n">
        <v>11</v>
      </c>
      <c r="E1478" s="106" t="n">
        <f aca="false">PRODUCT(C1478/D1478)</f>
        <v>0.454545454545455</v>
      </c>
      <c r="G1478" s="54"/>
      <c r="H1478" s="6"/>
      <c r="J1478" s="48"/>
      <c r="K1478" s="106"/>
    </row>
    <row r="1479" customFormat="false" ht="15" hidden="false" customHeight="false" outlineLevel="0" collapsed="false">
      <c r="A1479" s="54" t="n">
        <v>1478</v>
      </c>
      <c r="B1479" s="6" t="s">
        <v>3718</v>
      </c>
      <c r="C1479" s="2" t="n">
        <v>5</v>
      </c>
      <c r="D1479" s="48" t="n">
        <v>10</v>
      </c>
      <c r="E1479" s="106" t="n">
        <f aca="false">PRODUCT(C1479/D1479)</f>
        <v>0.5</v>
      </c>
      <c r="G1479" s="54"/>
      <c r="H1479" s="56"/>
      <c r="J1479" s="48"/>
      <c r="K1479" s="106"/>
    </row>
    <row r="1480" customFormat="false" ht="15" hidden="false" customHeight="false" outlineLevel="0" collapsed="false">
      <c r="A1480" s="54" t="n">
        <v>1479</v>
      </c>
      <c r="B1480" s="56" t="s">
        <v>3742</v>
      </c>
      <c r="C1480" s="2" t="n">
        <v>5</v>
      </c>
      <c r="D1480" s="48" t="n">
        <v>4</v>
      </c>
      <c r="E1480" s="106" t="n">
        <f aca="false">PRODUCT(C1480/D1480)</f>
        <v>1.25</v>
      </c>
      <c r="G1480" s="54"/>
      <c r="H1480" s="6"/>
      <c r="J1480" s="48"/>
      <c r="K1480" s="106"/>
    </row>
    <row r="1481" customFormat="false" ht="15" hidden="false" customHeight="false" outlineLevel="0" collapsed="false">
      <c r="A1481" s="54" t="n">
        <v>1480</v>
      </c>
      <c r="B1481" s="6" t="s">
        <v>3755</v>
      </c>
      <c r="C1481" s="2" t="n">
        <v>5</v>
      </c>
      <c r="D1481" s="48" t="n">
        <v>4</v>
      </c>
      <c r="E1481" s="106" t="n">
        <f aca="false">PRODUCT(C1481/D1481)</f>
        <v>1.25</v>
      </c>
      <c r="G1481" s="54"/>
      <c r="H1481" s="6"/>
      <c r="J1481" s="48"/>
      <c r="K1481" s="106"/>
    </row>
    <row r="1482" customFormat="false" ht="15" hidden="false" customHeight="false" outlineLevel="0" collapsed="false">
      <c r="A1482" s="54" t="n">
        <v>1481</v>
      </c>
      <c r="B1482" s="56" t="s">
        <v>3759</v>
      </c>
      <c r="C1482" s="2" t="n">
        <v>5</v>
      </c>
      <c r="D1482" s="48" t="n">
        <v>6</v>
      </c>
      <c r="E1482" s="106" t="n">
        <f aca="false">PRODUCT(C1482/D1482)</f>
        <v>0.833333333333333</v>
      </c>
      <c r="G1482" s="54"/>
      <c r="H1482" s="56"/>
      <c r="J1482" s="48"/>
      <c r="K1482" s="106"/>
    </row>
    <row r="1483" customFormat="false" ht="15" hidden="false" customHeight="false" outlineLevel="0" collapsed="false">
      <c r="A1483" s="54" t="n">
        <v>1482</v>
      </c>
      <c r="B1483" s="6" t="s">
        <v>3767</v>
      </c>
      <c r="C1483" s="2" t="n">
        <v>5</v>
      </c>
      <c r="D1483" s="48" t="n">
        <v>5</v>
      </c>
      <c r="E1483" s="106" t="n">
        <f aca="false">PRODUCT(C1483/D1483)</f>
        <v>1</v>
      </c>
      <c r="G1483" s="54"/>
      <c r="H1483" s="6"/>
      <c r="J1483" s="48"/>
      <c r="K1483" s="106"/>
    </row>
    <row r="1484" customFormat="false" ht="15" hidden="false" customHeight="false" outlineLevel="0" collapsed="false">
      <c r="A1484" s="54" t="n">
        <v>1483</v>
      </c>
      <c r="B1484" s="6" t="s">
        <v>3775</v>
      </c>
      <c r="C1484" s="2" t="n">
        <v>5</v>
      </c>
      <c r="D1484" s="48" t="n">
        <v>3</v>
      </c>
      <c r="E1484" s="106" t="n">
        <f aca="false">PRODUCT(C1484/D1484)</f>
        <v>1.66666666666667</v>
      </c>
      <c r="G1484" s="54"/>
      <c r="H1484" s="6"/>
      <c r="J1484" s="48"/>
      <c r="K1484" s="106"/>
    </row>
    <row r="1485" customFormat="false" ht="15" hidden="false" customHeight="false" outlineLevel="0" collapsed="false">
      <c r="A1485" s="54" t="n">
        <v>1484</v>
      </c>
      <c r="B1485" s="6" t="s">
        <v>3776</v>
      </c>
      <c r="C1485" s="2" t="n">
        <v>5</v>
      </c>
      <c r="D1485" s="48" t="n">
        <v>6</v>
      </c>
      <c r="E1485" s="106" t="n">
        <f aca="false">PRODUCT(C1485/D1485)</f>
        <v>0.833333333333333</v>
      </c>
      <c r="G1485" s="54"/>
      <c r="H1485" s="6"/>
      <c r="J1485" s="48"/>
      <c r="K1485" s="106"/>
    </row>
    <row r="1486" customFormat="false" ht="15" hidden="false" customHeight="false" outlineLevel="0" collapsed="false">
      <c r="A1486" s="54" t="n">
        <v>1485</v>
      </c>
      <c r="B1486" s="69" t="s">
        <v>3777</v>
      </c>
      <c r="C1486" s="2" t="n">
        <v>5</v>
      </c>
      <c r="D1486" s="48" t="n">
        <v>1</v>
      </c>
      <c r="E1486" s="106" t="n">
        <f aca="false">PRODUCT(C1486/D1486)</f>
        <v>5</v>
      </c>
      <c r="G1486" s="54"/>
      <c r="H1486" s="6"/>
      <c r="J1486" s="48"/>
      <c r="K1486" s="106"/>
    </row>
    <row r="1487" customFormat="false" ht="15" hidden="false" customHeight="false" outlineLevel="0" collapsed="false">
      <c r="A1487" s="54" t="n">
        <v>1486</v>
      </c>
      <c r="B1487" s="6" t="s">
        <v>3790</v>
      </c>
      <c r="C1487" s="2" t="n">
        <v>5</v>
      </c>
      <c r="D1487" s="48" t="n">
        <v>7</v>
      </c>
      <c r="E1487" s="106" t="n">
        <f aca="false">PRODUCT(C1487/D1487)</f>
        <v>0.714285714285714</v>
      </c>
      <c r="G1487" s="54"/>
      <c r="H1487" s="6"/>
      <c r="J1487" s="48"/>
      <c r="K1487" s="106"/>
    </row>
    <row r="1488" customFormat="false" ht="15" hidden="false" customHeight="false" outlineLevel="0" collapsed="false">
      <c r="A1488" s="54" t="n">
        <v>1487</v>
      </c>
      <c r="B1488" s="6" t="s">
        <v>3791</v>
      </c>
      <c r="C1488" s="2" t="n">
        <v>5</v>
      </c>
      <c r="D1488" s="48" t="n">
        <v>5</v>
      </c>
      <c r="E1488" s="106" t="n">
        <f aca="false">PRODUCT(C1488/D1488)</f>
        <v>1</v>
      </c>
      <c r="G1488" s="54"/>
      <c r="H1488" s="6"/>
      <c r="J1488" s="48"/>
      <c r="K1488" s="106"/>
    </row>
    <row r="1489" customFormat="false" ht="15" hidden="false" customHeight="false" outlineLevel="0" collapsed="false">
      <c r="A1489" s="54" t="n">
        <v>1488</v>
      </c>
      <c r="B1489" s="6" t="s">
        <v>3792</v>
      </c>
      <c r="C1489" s="2" t="n">
        <v>5</v>
      </c>
      <c r="D1489" s="48" t="n">
        <v>5</v>
      </c>
      <c r="E1489" s="106" t="n">
        <f aca="false">PRODUCT(C1489/D1489)</f>
        <v>1</v>
      </c>
      <c r="G1489" s="54"/>
      <c r="H1489" s="6"/>
      <c r="J1489" s="48"/>
      <c r="K1489" s="106"/>
    </row>
    <row r="1490" customFormat="false" ht="15" hidden="false" customHeight="false" outlineLevel="0" collapsed="false">
      <c r="A1490" s="54" t="n">
        <v>1489</v>
      </c>
      <c r="B1490" s="6" t="s">
        <v>3825</v>
      </c>
      <c r="C1490" s="2" t="n">
        <v>5</v>
      </c>
      <c r="D1490" s="48" t="n">
        <v>2</v>
      </c>
      <c r="E1490" s="106" t="n">
        <f aca="false">PRODUCT(C1490/D1490)</f>
        <v>2.5</v>
      </c>
      <c r="G1490" s="54"/>
      <c r="H1490" s="6"/>
      <c r="J1490" s="48"/>
      <c r="K1490" s="106"/>
    </row>
    <row r="1491" customFormat="false" ht="15" hidden="false" customHeight="false" outlineLevel="0" collapsed="false">
      <c r="A1491" s="54" t="n">
        <v>1490</v>
      </c>
      <c r="B1491" s="6" t="s">
        <v>3826</v>
      </c>
      <c r="C1491" s="2" t="n">
        <v>5</v>
      </c>
      <c r="D1491" s="48" t="n">
        <v>5</v>
      </c>
      <c r="E1491" s="106" t="n">
        <f aca="false">PRODUCT(C1491/D1491)</f>
        <v>1</v>
      </c>
      <c r="G1491" s="54"/>
      <c r="H1491" s="6"/>
      <c r="J1491" s="48"/>
      <c r="K1491" s="106"/>
    </row>
    <row r="1492" customFormat="false" ht="15" hidden="false" customHeight="false" outlineLevel="0" collapsed="false">
      <c r="A1492" s="54" t="n">
        <v>1491</v>
      </c>
      <c r="B1492" s="6" t="s">
        <v>3847</v>
      </c>
      <c r="C1492" s="2" t="n">
        <v>5</v>
      </c>
      <c r="D1492" s="48" t="n">
        <v>3</v>
      </c>
      <c r="E1492" s="106" t="n">
        <f aca="false">PRODUCT(C1492/D1492)</f>
        <v>1.66666666666667</v>
      </c>
      <c r="G1492" s="54"/>
      <c r="H1492" s="6"/>
      <c r="J1492" s="48"/>
      <c r="K1492" s="106"/>
    </row>
    <row r="1493" customFormat="false" ht="15" hidden="false" customHeight="false" outlineLevel="0" collapsed="false">
      <c r="A1493" s="54" t="n">
        <v>1492</v>
      </c>
      <c r="B1493" s="6" t="s">
        <v>3848</v>
      </c>
      <c r="C1493" s="2" t="n">
        <v>5</v>
      </c>
      <c r="D1493" s="48" t="n">
        <v>3</v>
      </c>
      <c r="E1493" s="106" t="n">
        <f aca="false">PRODUCT(C1493/D1493)</f>
        <v>1.66666666666667</v>
      </c>
      <c r="G1493" s="54"/>
      <c r="H1493" s="6"/>
      <c r="J1493" s="48"/>
      <c r="K1493" s="106"/>
    </row>
    <row r="1494" customFormat="false" ht="15" hidden="false" customHeight="false" outlineLevel="0" collapsed="false">
      <c r="A1494" s="54" t="n">
        <v>1493</v>
      </c>
      <c r="B1494" s="6" t="s">
        <v>3733</v>
      </c>
      <c r="C1494" s="2" t="n">
        <v>4</v>
      </c>
      <c r="D1494" s="48" t="n">
        <v>10</v>
      </c>
      <c r="E1494" s="106" t="n">
        <f aca="false">PRODUCT(C1494/D1494)</f>
        <v>0.4</v>
      </c>
      <c r="G1494" s="54"/>
      <c r="H1494" s="6"/>
      <c r="J1494" s="48"/>
      <c r="K1494" s="106"/>
    </row>
    <row r="1495" customFormat="false" ht="15" hidden="false" customHeight="false" outlineLevel="0" collapsed="false">
      <c r="A1495" s="54" t="n">
        <v>1494</v>
      </c>
      <c r="B1495" s="6" t="s">
        <v>3740</v>
      </c>
      <c r="C1495" s="2" t="n">
        <v>4</v>
      </c>
      <c r="D1495" s="48" t="n">
        <v>8</v>
      </c>
      <c r="E1495" s="106" t="n">
        <f aca="false">PRODUCT(C1495/D1495)</f>
        <v>0.5</v>
      </c>
      <c r="G1495" s="54"/>
      <c r="H1495" s="6"/>
      <c r="J1495" s="48"/>
      <c r="K1495" s="106"/>
    </row>
    <row r="1496" customFormat="false" ht="15" hidden="false" customHeight="false" outlineLevel="0" collapsed="false">
      <c r="A1496" s="54" t="n">
        <v>1495</v>
      </c>
      <c r="B1496" s="6" t="s">
        <v>3741</v>
      </c>
      <c r="C1496" s="2" t="n">
        <v>4</v>
      </c>
      <c r="D1496" s="48" t="n">
        <v>5</v>
      </c>
      <c r="E1496" s="106" t="n">
        <f aca="false">PRODUCT(C1496/D1496)</f>
        <v>0.8</v>
      </c>
      <c r="G1496" s="54"/>
      <c r="H1496" s="6"/>
      <c r="J1496" s="48"/>
      <c r="K1496" s="106"/>
    </row>
    <row r="1497" customFormat="false" ht="15" hidden="false" customHeight="false" outlineLevel="0" collapsed="false">
      <c r="A1497" s="54" t="n">
        <v>1496</v>
      </c>
      <c r="B1497" s="6" t="s">
        <v>3757</v>
      </c>
      <c r="C1497" s="2" t="n">
        <v>4</v>
      </c>
      <c r="D1497" s="48" t="n">
        <v>11</v>
      </c>
      <c r="E1497" s="106" t="n">
        <f aca="false">PRODUCT(C1497/D1497)</f>
        <v>0.363636363636364</v>
      </c>
      <c r="G1497" s="54"/>
      <c r="H1497" s="6"/>
      <c r="J1497" s="48"/>
      <c r="K1497" s="106"/>
    </row>
    <row r="1498" customFormat="false" ht="15" hidden="false" customHeight="false" outlineLevel="0" collapsed="false">
      <c r="A1498" s="54" t="n">
        <v>1497</v>
      </c>
      <c r="B1498" s="6" t="s">
        <v>3758</v>
      </c>
      <c r="C1498" s="2" t="n">
        <v>4</v>
      </c>
      <c r="D1498" s="48" t="n">
        <v>8</v>
      </c>
      <c r="E1498" s="106" t="n">
        <f aca="false">PRODUCT(C1498/D1498)</f>
        <v>0.5</v>
      </c>
      <c r="G1498" s="54"/>
      <c r="H1498" s="6"/>
      <c r="J1498" s="48"/>
      <c r="K1498" s="106"/>
    </row>
    <row r="1499" customFormat="false" ht="15" hidden="false" customHeight="false" outlineLevel="0" collapsed="false">
      <c r="A1499" s="54" t="n">
        <v>1498</v>
      </c>
      <c r="B1499" s="6" t="s">
        <v>3765</v>
      </c>
      <c r="C1499" s="2" t="n">
        <v>4</v>
      </c>
      <c r="D1499" s="48" t="n">
        <v>3</v>
      </c>
      <c r="E1499" s="106" t="n">
        <f aca="false">PRODUCT(C1499/D1499)</f>
        <v>1.33333333333333</v>
      </c>
      <c r="G1499" s="54"/>
      <c r="H1499" s="6"/>
      <c r="J1499" s="48"/>
      <c r="K1499" s="106"/>
    </row>
    <row r="1500" customFormat="false" ht="15" hidden="false" customHeight="false" outlineLevel="0" collapsed="false">
      <c r="A1500" s="54" t="n">
        <v>1499</v>
      </c>
      <c r="B1500" s="6" t="s">
        <v>3766</v>
      </c>
      <c r="C1500" s="2" t="n">
        <v>4</v>
      </c>
      <c r="D1500" s="48" t="n">
        <v>8</v>
      </c>
      <c r="E1500" s="106" t="n">
        <f aca="false">PRODUCT(C1500/D1500)</f>
        <v>0.5</v>
      </c>
      <c r="G1500" s="54"/>
      <c r="H1500" s="6"/>
      <c r="J1500" s="48"/>
      <c r="K1500" s="106"/>
    </row>
    <row r="1501" customFormat="false" ht="15" hidden="false" customHeight="false" outlineLevel="0" collapsed="false">
      <c r="A1501" s="54" t="n">
        <v>1500</v>
      </c>
      <c r="B1501" s="6" t="s">
        <v>3774</v>
      </c>
      <c r="C1501" s="2" t="n">
        <v>4</v>
      </c>
      <c r="D1501" s="48" t="n">
        <v>1</v>
      </c>
      <c r="E1501" s="106" t="n">
        <f aca="false">PRODUCT(C1501/D1501)</f>
        <v>4</v>
      </c>
      <c r="G1501" s="54"/>
      <c r="H1501" s="6"/>
      <c r="J1501" s="48"/>
      <c r="K1501" s="106"/>
    </row>
    <row r="1502" customFormat="false" ht="15" hidden="false" customHeight="false" outlineLevel="0" collapsed="false">
      <c r="A1502" s="54" t="n">
        <v>1501</v>
      </c>
      <c r="B1502" s="6" t="s">
        <v>3787</v>
      </c>
      <c r="C1502" s="2" t="n">
        <v>4</v>
      </c>
      <c r="D1502" s="48" t="n">
        <v>3</v>
      </c>
      <c r="E1502" s="106" t="n">
        <f aca="false">PRODUCT(C1502/D1502)</f>
        <v>1.33333333333333</v>
      </c>
      <c r="G1502" s="54"/>
      <c r="H1502" s="6"/>
      <c r="J1502" s="48"/>
      <c r="K1502" s="106"/>
    </row>
    <row r="1503" customFormat="false" ht="15" hidden="false" customHeight="false" outlineLevel="0" collapsed="false">
      <c r="A1503" s="54" t="n">
        <v>1502</v>
      </c>
      <c r="B1503" s="6" t="s">
        <v>3788</v>
      </c>
      <c r="C1503" s="2" t="n">
        <v>4</v>
      </c>
      <c r="D1503" s="48" t="n">
        <v>5</v>
      </c>
      <c r="E1503" s="106" t="n">
        <f aca="false">PRODUCT(C1503/D1503)</f>
        <v>0.8</v>
      </c>
      <c r="G1503" s="54"/>
      <c r="H1503" s="6"/>
      <c r="J1503" s="48"/>
      <c r="K1503" s="106"/>
    </row>
    <row r="1504" customFormat="false" ht="15" hidden="false" customHeight="false" outlineLevel="0" collapsed="false">
      <c r="A1504" s="54" t="n">
        <v>1503</v>
      </c>
      <c r="B1504" s="6" t="s">
        <v>3789</v>
      </c>
      <c r="C1504" s="2" t="n">
        <v>4</v>
      </c>
      <c r="D1504" s="48" t="n">
        <v>8</v>
      </c>
      <c r="E1504" s="106" t="n">
        <f aca="false">PRODUCT(C1504/D1504)</f>
        <v>0.5</v>
      </c>
      <c r="G1504" s="54"/>
      <c r="H1504" s="6"/>
      <c r="J1504" s="48"/>
      <c r="K1504" s="106"/>
    </row>
    <row r="1505" customFormat="false" ht="15" hidden="false" customHeight="false" outlineLevel="0" collapsed="false">
      <c r="A1505" s="54" t="n">
        <v>1504</v>
      </c>
      <c r="B1505" s="6" t="s">
        <v>3805</v>
      </c>
      <c r="C1505" s="2" t="n">
        <v>4</v>
      </c>
      <c r="D1505" s="48" t="n">
        <v>4</v>
      </c>
      <c r="E1505" s="106" t="n">
        <f aca="false">PRODUCT(C1505/D1505)</f>
        <v>1</v>
      </c>
      <c r="G1505" s="54"/>
      <c r="H1505" s="6"/>
      <c r="J1505" s="48"/>
      <c r="K1505" s="106"/>
    </row>
    <row r="1506" customFormat="false" ht="15" hidden="false" customHeight="false" outlineLevel="0" collapsed="false">
      <c r="A1506" s="54" t="n">
        <v>1505</v>
      </c>
      <c r="B1506" s="6" t="s">
        <v>3806</v>
      </c>
      <c r="C1506" s="2" t="n">
        <v>4</v>
      </c>
      <c r="D1506" s="48" t="n">
        <v>1</v>
      </c>
      <c r="E1506" s="106" t="n">
        <f aca="false">PRODUCT(C1506/D1506)</f>
        <v>4</v>
      </c>
      <c r="G1506" s="54"/>
      <c r="H1506" s="6"/>
      <c r="J1506" s="48"/>
      <c r="K1506" s="106"/>
    </row>
    <row r="1507" customFormat="false" ht="15" hidden="false" customHeight="false" outlineLevel="0" collapsed="false">
      <c r="A1507" s="54" t="n">
        <v>1506</v>
      </c>
      <c r="B1507" s="6" t="s">
        <v>3821</v>
      </c>
      <c r="C1507" s="2" t="n">
        <v>4</v>
      </c>
      <c r="D1507" s="48" t="n">
        <v>3</v>
      </c>
      <c r="E1507" s="106" t="n">
        <f aca="false">PRODUCT(C1507/D1507)</f>
        <v>1.33333333333333</v>
      </c>
      <c r="G1507" s="54"/>
      <c r="H1507" s="6"/>
      <c r="J1507" s="48"/>
      <c r="K1507" s="106"/>
    </row>
    <row r="1508" customFormat="false" ht="15" hidden="false" customHeight="false" outlineLevel="0" collapsed="false">
      <c r="A1508" s="54" t="n">
        <v>1507</v>
      </c>
      <c r="B1508" s="6" t="s">
        <v>3822</v>
      </c>
      <c r="C1508" s="2" t="n">
        <v>4</v>
      </c>
      <c r="D1508" s="48" t="n">
        <v>6</v>
      </c>
      <c r="E1508" s="106" t="n">
        <f aca="false">PRODUCT(C1508/D1508)</f>
        <v>0.666666666666667</v>
      </c>
      <c r="G1508" s="54"/>
      <c r="H1508" s="6"/>
      <c r="J1508" s="48"/>
      <c r="K1508" s="106"/>
    </row>
    <row r="1509" customFormat="false" ht="15" hidden="false" customHeight="false" outlineLevel="0" collapsed="false">
      <c r="A1509" s="54" t="n">
        <v>1508</v>
      </c>
      <c r="B1509" s="6" t="s">
        <v>3824</v>
      </c>
      <c r="C1509" s="2" t="n">
        <v>4</v>
      </c>
      <c r="D1509" s="48" t="n">
        <v>6</v>
      </c>
      <c r="E1509" s="106" t="n">
        <f aca="false">PRODUCT(C1509/D1509)</f>
        <v>0.666666666666667</v>
      </c>
      <c r="G1509" s="54"/>
      <c r="H1509" s="6"/>
      <c r="J1509" s="48"/>
      <c r="K1509" s="106"/>
    </row>
    <row r="1510" customFormat="false" ht="15" hidden="false" customHeight="false" outlineLevel="0" collapsed="false">
      <c r="A1510" s="54" t="n">
        <v>1509</v>
      </c>
      <c r="B1510" s="6" t="s">
        <v>3834</v>
      </c>
      <c r="C1510" s="2" t="n">
        <v>4</v>
      </c>
      <c r="D1510" s="48" t="n">
        <v>5</v>
      </c>
      <c r="E1510" s="106" t="n">
        <f aca="false">PRODUCT(C1510/D1510)</f>
        <v>0.8</v>
      </c>
      <c r="G1510" s="54"/>
      <c r="H1510" s="6"/>
      <c r="J1510" s="48"/>
      <c r="K1510" s="106"/>
    </row>
    <row r="1511" customFormat="false" ht="15" hidden="false" customHeight="false" outlineLevel="0" collapsed="false">
      <c r="A1511" s="54" t="n">
        <v>1510</v>
      </c>
      <c r="B1511" s="6" t="s">
        <v>3845</v>
      </c>
      <c r="C1511" s="2" t="n">
        <v>4</v>
      </c>
      <c r="D1511" s="48" t="n">
        <v>4</v>
      </c>
      <c r="E1511" s="106" t="n">
        <f aca="false">PRODUCT(C1511/D1511)</f>
        <v>1</v>
      </c>
      <c r="G1511" s="54"/>
      <c r="H1511" s="56"/>
      <c r="J1511" s="48"/>
      <c r="K1511" s="106"/>
    </row>
    <row r="1512" customFormat="false" ht="15" hidden="false" customHeight="false" outlineLevel="0" collapsed="false">
      <c r="A1512" s="54" t="n">
        <v>1511</v>
      </c>
      <c r="B1512" s="6" t="s">
        <v>3864</v>
      </c>
      <c r="C1512" s="2" t="n">
        <v>4</v>
      </c>
      <c r="D1512" s="48" t="n">
        <v>3</v>
      </c>
      <c r="E1512" s="106" t="n">
        <f aca="false">PRODUCT(C1512/D1512)</f>
        <v>1.33333333333333</v>
      </c>
      <c r="G1512" s="54"/>
      <c r="H1512" s="6"/>
      <c r="J1512" s="48"/>
      <c r="K1512" s="106"/>
    </row>
    <row r="1513" customFormat="false" ht="15" hidden="false" customHeight="false" outlineLevel="0" collapsed="false">
      <c r="A1513" s="54" t="n">
        <v>1512</v>
      </c>
      <c r="B1513" s="6" t="s">
        <v>3865</v>
      </c>
      <c r="C1513" s="2" t="n">
        <v>4</v>
      </c>
      <c r="D1513" s="48" t="n">
        <v>3</v>
      </c>
      <c r="E1513" s="106" t="n">
        <f aca="false">PRODUCT(C1513/D1513)</f>
        <v>1.33333333333333</v>
      </c>
      <c r="G1513" s="54"/>
      <c r="H1513" s="6"/>
      <c r="J1513" s="48"/>
      <c r="K1513" s="106"/>
    </row>
    <row r="1514" customFormat="false" ht="15" hidden="false" customHeight="false" outlineLevel="0" collapsed="false">
      <c r="A1514" s="54" t="n">
        <v>1513</v>
      </c>
      <c r="B1514" s="6" t="s">
        <v>3866</v>
      </c>
      <c r="C1514" s="2" t="n">
        <v>4</v>
      </c>
      <c r="D1514" s="48" t="n">
        <v>3</v>
      </c>
      <c r="E1514" s="106" t="n">
        <f aca="false">PRODUCT(C1514/D1514)</f>
        <v>1.33333333333333</v>
      </c>
      <c r="G1514" s="54"/>
      <c r="H1514" s="6"/>
      <c r="J1514" s="48"/>
      <c r="K1514" s="106"/>
    </row>
    <row r="1515" customFormat="false" ht="15" hidden="false" customHeight="false" outlineLevel="0" collapsed="false">
      <c r="A1515" s="54" t="n">
        <v>1514</v>
      </c>
      <c r="B1515" s="6" t="s">
        <v>3867</v>
      </c>
      <c r="C1515" s="2" t="n">
        <v>4</v>
      </c>
      <c r="D1515" s="48" t="n">
        <v>3</v>
      </c>
      <c r="E1515" s="106" t="n">
        <f aca="false">PRODUCT(C1515/D1515)</f>
        <v>1.33333333333333</v>
      </c>
      <c r="G1515" s="54"/>
      <c r="H1515" s="56"/>
      <c r="J1515" s="48"/>
      <c r="K1515" s="106"/>
    </row>
    <row r="1516" customFormat="false" ht="15" hidden="false" customHeight="false" outlineLevel="0" collapsed="false">
      <c r="A1516" s="54" t="n">
        <v>1515</v>
      </c>
      <c r="B1516" s="6" t="s">
        <v>3868</v>
      </c>
      <c r="C1516" s="2" t="n">
        <v>4</v>
      </c>
      <c r="D1516" s="48" t="n">
        <v>1</v>
      </c>
      <c r="E1516" s="106" t="n">
        <f aca="false">PRODUCT(C1516/D1516)</f>
        <v>4</v>
      </c>
      <c r="G1516" s="54"/>
      <c r="H1516" s="6"/>
      <c r="J1516" s="48"/>
      <c r="K1516" s="106"/>
    </row>
    <row r="1517" customFormat="false" ht="15" hidden="false" customHeight="false" outlineLevel="0" collapsed="false">
      <c r="A1517" s="54" t="n">
        <v>1516</v>
      </c>
      <c r="B1517" s="56" t="s">
        <v>3869</v>
      </c>
      <c r="C1517" s="2" t="n">
        <v>4</v>
      </c>
      <c r="D1517" s="48" t="n">
        <v>3</v>
      </c>
      <c r="E1517" s="106" t="n">
        <f aca="false">PRODUCT(C1517/D1517)</f>
        <v>1.33333333333333</v>
      </c>
      <c r="G1517" s="54"/>
      <c r="H1517" s="6"/>
      <c r="J1517" s="48"/>
      <c r="K1517" s="106"/>
    </row>
    <row r="1518" customFormat="false" ht="15" hidden="false" customHeight="false" outlineLevel="0" collapsed="false">
      <c r="A1518" s="54" t="n">
        <v>1517</v>
      </c>
      <c r="B1518" s="6" t="s">
        <v>3885</v>
      </c>
      <c r="C1518" s="2" t="n">
        <v>4</v>
      </c>
      <c r="D1518" s="48" t="n">
        <v>2</v>
      </c>
      <c r="E1518" s="106" t="n">
        <f aca="false">PRODUCT(C1518/D1518)</f>
        <v>2</v>
      </c>
      <c r="G1518" s="54"/>
      <c r="H1518" s="6"/>
      <c r="J1518" s="48"/>
      <c r="K1518" s="106"/>
    </row>
    <row r="1519" customFormat="false" ht="15" hidden="false" customHeight="false" outlineLevel="0" collapsed="false">
      <c r="A1519" s="54" t="n">
        <v>1518</v>
      </c>
      <c r="B1519" s="6" t="s">
        <v>3886</v>
      </c>
      <c r="C1519" s="2" t="n">
        <v>4</v>
      </c>
      <c r="D1519" s="48" t="n">
        <v>2</v>
      </c>
      <c r="E1519" s="106" t="n">
        <f aca="false">PRODUCT(C1519/D1519)</f>
        <v>2</v>
      </c>
      <c r="G1519" s="54"/>
      <c r="H1519" s="6"/>
      <c r="J1519" s="48"/>
      <c r="K1519" s="106"/>
    </row>
    <row r="1520" customFormat="false" ht="15" hidden="false" customHeight="false" outlineLevel="0" collapsed="false">
      <c r="A1520" s="54" t="n">
        <v>1519</v>
      </c>
      <c r="B1520" s="6" t="s">
        <v>3912</v>
      </c>
      <c r="C1520" s="2" t="n">
        <v>4</v>
      </c>
      <c r="D1520" s="48" t="n">
        <v>1</v>
      </c>
      <c r="E1520" s="106" t="n">
        <f aca="false">PRODUCT(C1520/D1520)</f>
        <v>4</v>
      </c>
      <c r="G1520" s="54"/>
      <c r="H1520" s="6"/>
      <c r="J1520" s="48"/>
      <c r="K1520" s="106"/>
    </row>
    <row r="1521" customFormat="false" ht="15" hidden="false" customHeight="false" outlineLevel="0" collapsed="false">
      <c r="A1521" s="54" t="n">
        <v>1520</v>
      </c>
      <c r="B1521" s="6" t="s">
        <v>3756</v>
      </c>
      <c r="C1521" s="2" t="n">
        <v>3</v>
      </c>
      <c r="D1521" s="48" t="n">
        <v>3</v>
      </c>
      <c r="E1521" s="106" t="n">
        <f aca="false">PRODUCT(C1521/D1521)</f>
        <v>1</v>
      </c>
      <c r="G1521" s="54"/>
      <c r="H1521" s="6"/>
      <c r="J1521" s="48"/>
      <c r="K1521" s="106"/>
    </row>
    <row r="1522" customFormat="false" ht="15" hidden="false" customHeight="false" outlineLevel="0" collapsed="false">
      <c r="A1522" s="54" t="n">
        <v>1521</v>
      </c>
      <c r="B1522" s="6" t="s">
        <v>3773</v>
      </c>
      <c r="C1522" s="2" t="n">
        <v>3</v>
      </c>
      <c r="D1522" s="48" t="n">
        <v>7</v>
      </c>
      <c r="E1522" s="106" t="n">
        <f aca="false">PRODUCT(C1522/D1522)</f>
        <v>0.428571428571429</v>
      </c>
      <c r="G1522" s="54"/>
      <c r="H1522" s="6"/>
      <c r="J1522" s="48"/>
      <c r="K1522" s="106"/>
    </row>
    <row r="1523" customFormat="false" ht="15" hidden="false" customHeight="false" outlineLevel="0" collapsed="false">
      <c r="A1523" s="54" t="n">
        <v>1522</v>
      </c>
      <c r="B1523" s="6" t="s">
        <v>3786</v>
      </c>
      <c r="C1523" s="2" t="n">
        <v>3</v>
      </c>
      <c r="D1523" s="48" t="n">
        <v>4</v>
      </c>
      <c r="E1523" s="106" t="n">
        <f aca="false">PRODUCT(C1523/D1523)</f>
        <v>0.75</v>
      </c>
      <c r="G1523" s="54"/>
      <c r="H1523" s="6"/>
      <c r="J1523" s="48"/>
      <c r="K1523" s="106"/>
    </row>
    <row r="1524" customFormat="false" ht="15" hidden="false" customHeight="false" outlineLevel="0" collapsed="false">
      <c r="A1524" s="54" t="n">
        <v>1523</v>
      </c>
      <c r="B1524" s="6" t="s">
        <v>3803</v>
      </c>
      <c r="C1524" s="2" t="n">
        <v>3</v>
      </c>
      <c r="D1524" s="48" t="n">
        <v>4</v>
      </c>
      <c r="E1524" s="106" t="n">
        <f aca="false">PRODUCT(C1524/D1524)</f>
        <v>0.75</v>
      </c>
      <c r="G1524" s="54"/>
      <c r="H1524" s="6"/>
      <c r="J1524" s="48"/>
      <c r="K1524" s="106"/>
    </row>
    <row r="1525" customFormat="false" ht="15" hidden="false" customHeight="false" outlineLevel="0" collapsed="false">
      <c r="A1525" s="54" t="n">
        <v>1524</v>
      </c>
      <c r="B1525" s="6" t="s">
        <v>3804</v>
      </c>
      <c r="C1525" s="2" t="n">
        <v>3</v>
      </c>
      <c r="D1525" s="48" t="n">
        <v>6</v>
      </c>
      <c r="E1525" s="106" t="n">
        <f aca="false">PRODUCT(C1525/D1525)</f>
        <v>0.5</v>
      </c>
      <c r="G1525" s="54"/>
      <c r="H1525" s="6"/>
      <c r="J1525" s="48"/>
      <c r="K1525" s="106"/>
    </row>
    <row r="1526" customFormat="false" ht="15" hidden="false" customHeight="false" outlineLevel="0" collapsed="false">
      <c r="A1526" s="54" t="n">
        <v>1525</v>
      </c>
      <c r="B1526" s="6" t="s">
        <v>3818</v>
      </c>
      <c r="C1526" s="2" t="n">
        <v>3</v>
      </c>
      <c r="D1526" s="48" t="n">
        <v>7</v>
      </c>
      <c r="E1526" s="106" t="n">
        <f aca="false">PRODUCT(C1526/D1526)</f>
        <v>0.428571428571429</v>
      </c>
      <c r="G1526" s="54"/>
      <c r="H1526" s="6"/>
      <c r="J1526" s="48"/>
      <c r="K1526" s="106"/>
    </row>
    <row r="1527" customFormat="false" ht="15" hidden="false" customHeight="false" outlineLevel="0" collapsed="false">
      <c r="A1527" s="54" t="n">
        <v>1526</v>
      </c>
      <c r="B1527" s="6" t="s">
        <v>3819</v>
      </c>
      <c r="C1527" s="2" t="n">
        <v>3</v>
      </c>
      <c r="D1527" s="48" t="n">
        <v>7</v>
      </c>
      <c r="E1527" s="106" t="n">
        <f aca="false">PRODUCT(C1527/D1527)</f>
        <v>0.428571428571429</v>
      </c>
      <c r="G1527" s="54"/>
      <c r="H1527" s="6"/>
      <c r="J1527" s="48"/>
      <c r="K1527" s="106"/>
    </row>
    <row r="1528" customFormat="false" ht="15" hidden="false" customHeight="false" outlineLevel="0" collapsed="false">
      <c r="A1528" s="54" t="n">
        <v>1527</v>
      </c>
      <c r="B1528" s="6" t="s">
        <v>3820</v>
      </c>
      <c r="C1528" s="2" t="n">
        <v>3</v>
      </c>
      <c r="D1528" s="48" t="n">
        <v>4</v>
      </c>
      <c r="E1528" s="106" t="n">
        <f aca="false">PRODUCT(C1528/D1528)</f>
        <v>0.75</v>
      </c>
      <c r="G1528" s="6"/>
      <c r="H1528" s="6"/>
      <c r="J1528" s="48"/>
      <c r="K1528" s="106"/>
    </row>
    <row r="1529" customFormat="false" ht="15" hidden="false" customHeight="false" outlineLevel="0" collapsed="false">
      <c r="A1529" s="54" t="n">
        <v>1528</v>
      </c>
      <c r="B1529" s="6" t="s">
        <v>3833</v>
      </c>
      <c r="C1529" s="2" t="n">
        <v>3</v>
      </c>
      <c r="D1529" s="48" t="n">
        <v>1</v>
      </c>
      <c r="E1529" s="106" t="n">
        <f aca="false">PRODUCT(C1529/D1529)</f>
        <v>3</v>
      </c>
      <c r="G1529" s="6"/>
      <c r="H1529" s="6"/>
      <c r="J1529" s="48"/>
      <c r="K1529" s="106"/>
    </row>
    <row r="1530" customFormat="false" ht="15" hidden="false" customHeight="false" outlineLevel="0" collapsed="false">
      <c r="A1530" s="54" t="n">
        <v>1529</v>
      </c>
      <c r="B1530" s="6" t="s">
        <v>3843</v>
      </c>
      <c r="C1530" s="2" t="n">
        <v>3</v>
      </c>
      <c r="D1530" s="48" t="n">
        <v>2</v>
      </c>
      <c r="E1530" s="106" t="n">
        <f aca="false">PRODUCT(C1530/D1530)</f>
        <v>1.5</v>
      </c>
      <c r="G1530" s="6"/>
      <c r="H1530" s="6"/>
      <c r="J1530" s="48"/>
      <c r="K1530" s="106"/>
    </row>
    <row r="1531" customFormat="false" ht="15" hidden="false" customHeight="false" outlineLevel="0" collapsed="false">
      <c r="A1531" s="54" t="n">
        <v>1530</v>
      </c>
      <c r="B1531" s="6" t="s">
        <v>3844</v>
      </c>
      <c r="C1531" s="2" t="n">
        <v>3</v>
      </c>
      <c r="D1531" s="48" t="n">
        <v>2</v>
      </c>
      <c r="E1531" s="106" t="n">
        <f aca="false">PRODUCT(C1531/D1531)</f>
        <v>1.5</v>
      </c>
      <c r="G1531" s="6"/>
      <c r="H1531" s="6"/>
      <c r="J1531" s="48"/>
      <c r="K1531" s="106"/>
    </row>
    <row r="1532" customFormat="false" ht="15" hidden="false" customHeight="false" outlineLevel="0" collapsed="false">
      <c r="A1532" s="54" t="n">
        <v>1531</v>
      </c>
      <c r="B1532" s="56" t="s">
        <v>3852</v>
      </c>
      <c r="C1532" s="2" t="n">
        <v>3</v>
      </c>
      <c r="D1532" s="48" t="n">
        <v>5</v>
      </c>
      <c r="E1532" s="106" t="n">
        <f aca="false">PRODUCT(C1532/D1532)</f>
        <v>0.6</v>
      </c>
      <c r="G1532" s="6"/>
      <c r="H1532" s="6"/>
      <c r="J1532" s="48"/>
      <c r="K1532" s="106"/>
    </row>
    <row r="1533" customFormat="false" ht="15" hidden="false" customHeight="false" outlineLevel="0" collapsed="false">
      <c r="A1533" s="54" t="n">
        <v>1532</v>
      </c>
      <c r="B1533" s="6" t="s">
        <v>3858</v>
      </c>
      <c r="C1533" s="2" t="n">
        <v>3</v>
      </c>
      <c r="D1533" s="48" t="n">
        <v>4</v>
      </c>
      <c r="E1533" s="106" t="n">
        <f aca="false">PRODUCT(C1533/D1533)</f>
        <v>0.75</v>
      </c>
      <c r="G1533" s="6"/>
      <c r="H1533" s="6"/>
      <c r="J1533" s="48"/>
      <c r="K1533" s="106"/>
    </row>
    <row r="1534" customFormat="false" ht="15" hidden="false" customHeight="false" outlineLevel="0" collapsed="false">
      <c r="A1534" s="54" t="n">
        <v>1533</v>
      </c>
      <c r="B1534" s="6" t="s">
        <v>3859</v>
      </c>
      <c r="C1534" s="2" t="n">
        <v>3</v>
      </c>
      <c r="D1534" s="48" t="n">
        <v>2</v>
      </c>
      <c r="E1534" s="106" t="n">
        <f aca="false">PRODUCT(C1534/D1534)</f>
        <v>1.5</v>
      </c>
      <c r="G1534" s="6"/>
      <c r="H1534" s="56"/>
      <c r="J1534" s="48"/>
      <c r="K1534" s="106"/>
    </row>
    <row r="1535" customFormat="false" ht="15" hidden="false" customHeight="false" outlineLevel="0" collapsed="false">
      <c r="A1535" s="54" t="n">
        <v>1534</v>
      </c>
      <c r="B1535" s="6" t="s">
        <v>3860</v>
      </c>
      <c r="C1535" s="2" t="n">
        <v>3</v>
      </c>
      <c r="D1535" s="48" t="n">
        <v>1</v>
      </c>
      <c r="E1535" s="106" t="n">
        <f aca="false">PRODUCT(C1535/D1535)</f>
        <v>3</v>
      </c>
      <c r="G1535" s="6"/>
      <c r="H1535" s="6"/>
      <c r="J1535" s="48"/>
      <c r="K1535" s="106"/>
    </row>
    <row r="1536" customFormat="false" ht="15" hidden="false" customHeight="false" outlineLevel="0" collapsed="false">
      <c r="A1536" s="54" t="n">
        <v>1535</v>
      </c>
      <c r="B1536" s="6" t="s">
        <v>3861</v>
      </c>
      <c r="C1536" s="2" t="n">
        <v>3</v>
      </c>
      <c r="D1536" s="48" t="n">
        <v>4</v>
      </c>
      <c r="E1536" s="106" t="n">
        <f aca="false">PRODUCT(C1536/D1536)</f>
        <v>0.75</v>
      </c>
      <c r="G1536" s="6"/>
      <c r="H1536" s="6"/>
      <c r="J1536" s="48"/>
      <c r="K1536" s="106"/>
    </row>
    <row r="1537" customFormat="false" ht="15" hidden="false" customHeight="false" outlineLevel="0" collapsed="false">
      <c r="A1537" s="54" t="n">
        <v>1536</v>
      </c>
      <c r="B1537" s="6" t="s">
        <v>3862</v>
      </c>
      <c r="C1537" s="2" t="n">
        <v>3</v>
      </c>
      <c r="D1537" s="48" t="n">
        <v>2</v>
      </c>
      <c r="E1537" s="106" t="n">
        <f aca="false">PRODUCT(C1537/D1537)</f>
        <v>1.5</v>
      </c>
      <c r="G1537" s="6"/>
      <c r="H1537" s="56"/>
      <c r="J1537" s="48"/>
      <c r="K1537" s="106"/>
    </row>
    <row r="1538" customFormat="false" ht="15" hidden="false" customHeight="false" outlineLevel="0" collapsed="false">
      <c r="A1538" s="54" t="n">
        <v>1537</v>
      </c>
      <c r="B1538" s="6" t="s">
        <v>3863</v>
      </c>
      <c r="C1538" s="2" t="n">
        <v>3</v>
      </c>
      <c r="D1538" s="48" t="n">
        <v>4</v>
      </c>
      <c r="E1538" s="106" t="n">
        <f aca="false">PRODUCT(C1538/D1538)</f>
        <v>0.75</v>
      </c>
      <c r="G1538" s="6"/>
      <c r="H1538" s="6"/>
      <c r="J1538" s="48"/>
      <c r="K1538" s="106"/>
    </row>
    <row r="1539" customFormat="false" ht="15" hidden="false" customHeight="false" outlineLevel="0" collapsed="false">
      <c r="A1539" s="54" t="n">
        <v>1538</v>
      </c>
      <c r="B1539" s="6" t="s">
        <v>3882</v>
      </c>
      <c r="C1539" s="2" t="n">
        <v>3</v>
      </c>
      <c r="D1539" s="48" t="n">
        <v>3</v>
      </c>
      <c r="E1539" s="106" t="n">
        <f aca="false">PRODUCT(C1539/D1539)</f>
        <v>1</v>
      </c>
      <c r="G1539" s="6"/>
      <c r="H1539" s="6"/>
      <c r="J1539" s="48"/>
      <c r="K1539" s="106"/>
    </row>
    <row r="1540" customFormat="false" ht="15" hidden="false" customHeight="false" outlineLevel="0" collapsed="false">
      <c r="A1540" s="54" t="n">
        <v>1539</v>
      </c>
      <c r="B1540" s="6" t="s">
        <v>3883</v>
      </c>
      <c r="C1540" s="2" t="n">
        <v>3</v>
      </c>
      <c r="D1540" s="48" t="n">
        <v>1</v>
      </c>
      <c r="E1540" s="106" t="n">
        <f aca="false">PRODUCT(C1540/D1540)</f>
        <v>3</v>
      </c>
      <c r="G1540" s="6"/>
      <c r="H1540" s="6"/>
      <c r="J1540" s="48"/>
      <c r="K1540" s="106"/>
    </row>
    <row r="1541" customFormat="false" ht="15" hidden="false" customHeight="false" outlineLevel="0" collapsed="false">
      <c r="A1541" s="54" t="n">
        <v>1540</v>
      </c>
      <c r="B1541" s="6" t="s">
        <v>3910</v>
      </c>
      <c r="C1541" s="2" t="n">
        <v>3</v>
      </c>
      <c r="D1541" s="48" t="n">
        <v>2</v>
      </c>
      <c r="E1541" s="106" t="n">
        <f aca="false">PRODUCT(C1541/D1541)</f>
        <v>1.5</v>
      </c>
      <c r="G1541" s="6"/>
      <c r="H1541" s="6"/>
      <c r="J1541" s="48"/>
      <c r="K1541" s="106"/>
    </row>
    <row r="1542" customFormat="false" ht="15" hidden="false" customHeight="false" outlineLevel="0" collapsed="false">
      <c r="A1542" s="54" t="n">
        <v>1541</v>
      </c>
      <c r="B1542" s="6" t="s">
        <v>3911</v>
      </c>
      <c r="C1542" s="2" t="n">
        <v>3</v>
      </c>
      <c r="D1542" s="48" t="n">
        <v>2</v>
      </c>
      <c r="E1542" s="106" t="n">
        <f aca="false">PRODUCT(C1542/D1542)</f>
        <v>1.5</v>
      </c>
      <c r="G1542" s="6"/>
      <c r="H1542" s="6"/>
      <c r="J1542" s="48"/>
      <c r="K1542" s="106"/>
    </row>
    <row r="1543" customFormat="false" ht="15" hidden="false" customHeight="false" outlineLevel="0" collapsed="false">
      <c r="A1543" s="54" t="n">
        <v>1542</v>
      </c>
      <c r="B1543" s="6" t="s">
        <v>3764</v>
      </c>
      <c r="C1543" s="2" t="n">
        <v>2</v>
      </c>
      <c r="D1543" s="48" t="n">
        <v>2</v>
      </c>
      <c r="E1543" s="106" t="n">
        <f aca="false">PRODUCT(C1543/D1543)</f>
        <v>1</v>
      </c>
      <c r="G1543" s="6"/>
      <c r="H1543" s="6"/>
      <c r="J1543" s="48"/>
      <c r="K1543" s="106"/>
    </row>
    <row r="1544" customFormat="false" ht="15" hidden="false" customHeight="false" outlineLevel="0" collapsed="false">
      <c r="A1544" s="54" t="n">
        <v>1543</v>
      </c>
      <c r="B1544" s="6" t="s">
        <v>3772</v>
      </c>
      <c r="C1544" s="2" t="n">
        <v>2</v>
      </c>
      <c r="D1544" s="48" t="n">
        <v>6</v>
      </c>
      <c r="E1544" s="106" t="n">
        <f aca="false">PRODUCT(C1544/D1544)</f>
        <v>0.333333333333333</v>
      </c>
      <c r="G1544" s="6"/>
      <c r="H1544" s="6"/>
      <c r="J1544" s="48"/>
      <c r="K1544" s="106"/>
    </row>
    <row r="1545" customFormat="false" ht="15" hidden="false" customHeight="false" outlineLevel="0" collapsed="false">
      <c r="A1545" s="54" t="n">
        <v>1544</v>
      </c>
      <c r="B1545" s="6" t="s">
        <v>3801</v>
      </c>
      <c r="C1545" s="2" t="n">
        <v>2</v>
      </c>
      <c r="D1545" s="48" t="n">
        <v>9</v>
      </c>
      <c r="E1545" s="106" t="n">
        <f aca="false">PRODUCT(C1545/D1545)</f>
        <v>0.222222222222222</v>
      </c>
      <c r="G1545" s="6"/>
      <c r="H1545" s="6"/>
      <c r="J1545" s="48"/>
      <c r="K1545" s="106"/>
    </row>
    <row r="1546" customFormat="false" ht="15" hidden="false" customHeight="false" outlineLevel="0" collapsed="false">
      <c r="A1546" s="54" t="n">
        <v>1545</v>
      </c>
      <c r="B1546" s="6" t="s">
        <v>3802</v>
      </c>
      <c r="C1546" s="2" t="n">
        <v>2</v>
      </c>
      <c r="D1546" s="48" t="n">
        <v>7</v>
      </c>
      <c r="E1546" s="106" t="n">
        <f aca="false">PRODUCT(C1546/D1546)</f>
        <v>0.285714285714286</v>
      </c>
      <c r="G1546" s="6"/>
      <c r="H1546" s="6"/>
      <c r="J1546" s="48"/>
      <c r="K1546" s="106"/>
    </row>
    <row r="1547" customFormat="false" ht="15" hidden="false" customHeight="false" outlineLevel="0" collapsed="false">
      <c r="A1547" s="54" t="n">
        <v>1546</v>
      </c>
      <c r="B1547" s="6" t="s">
        <v>3831</v>
      </c>
      <c r="C1547" s="2" t="n">
        <v>2</v>
      </c>
      <c r="D1547" s="48" t="n">
        <v>4</v>
      </c>
      <c r="E1547" s="106" t="n">
        <f aca="false">PRODUCT(C1547/D1547)</f>
        <v>0.5</v>
      </c>
      <c r="G1547" s="6"/>
      <c r="H1547" s="6"/>
      <c r="J1547" s="48"/>
      <c r="K1547" s="106"/>
    </row>
    <row r="1548" customFormat="false" ht="15" hidden="false" customHeight="false" outlineLevel="0" collapsed="false">
      <c r="A1548" s="54" t="n">
        <v>1547</v>
      </c>
      <c r="B1548" s="6" t="s">
        <v>3832</v>
      </c>
      <c r="C1548" s="2" t="n">
        <v>2</v>
      </c>
      <c r="D1548" s="48" t="n">
        <v>1</v>
      </c>
      <c r="E1548" s="106" t="n">
        <f aca="false">PRODUCT(C1548/D1548)</f>
        <v>2</v>
      </c>
      <c r="G1548" s="6"/>
      <c r="H1548" s="6"/>
      <c r="J1548" s="48"/>
      <c r="K1548" s="106"/>
    </row>
    <row r="1549" customFormat="false" ht="15" hidden="false" customHeight="false" outlineLevel="0" collapsed="false">
      <c r="A1549" s="54" t="n">
        <v>1548</v>
      </c>
      <c r="B1549" s="56" t="s">
        <v>3840</v>
      </c>
      <c r="C1549" s="2" t="n">
        <v>2</v>
      </c>
      <c r="D1549" s="48" t="n">
        <v>4</v>
      </c>
      <c r="E1549" s="106" t="n">
        <f aca="false">PRODUCT(C1549/D1549)</f>
        <v>0.5</v>
      </c>
      <c r="G1549" s="6"/>
      <c r="H1549" s="6"/>
      <c r="J1549" s="48"/>
      <c r="K1549" s="106"/>
    </row>
    <row r="1550" customFormat="false" ht="15" hidden="false" customHeight="false" outlineLevel="0" collapsed="false">
      <c r="A1550" s="54" t="n">
        <v>1549</v>
      </c>
      <c r="B1550" s="6" t="s">
        <v>3842</v>
      </c>
      <c r="C1550" s="2" t="n">
        <v>2</v>
      </c>
      <c r="D1550" s="48" t="n">
        <v>4</v>
      </c>
      <c r="E1550" s="106" t="n">
        <f aca="false">PRODUCT(C1550/D1550)</f>
        <v>0.5</v>
      </c>
      <c r="G1550" s="6"/>
      <c r="H1550" s="6"/>
      <c r="J1550" s="48"/>
      <c r="K1550" s="106"/>
    </row>
    <row r="1551" customFormat="false" ht="15" hidden="false" customHeight="false" outlineLevel="0" collapsed="false">
      <c r="A1551" s="54" t="n">
        <v>1550</v>
      </c>
      <c r="B1551" s="6" t="s">
        <v>3855</v>
      </c>
      <c r="C1551" s="2" t="n">
        <v>2</v>
      </c>
      <c r="D1551" s="48" t="n">
        <v>2</v>
      </c>
      <c r="E1551" s="106" t="n">
        <f aca="false">PRODUCT(C1551/D1551)</f>
        <v>1</v>
      </c>
      <c r="G1551" s="6"/>
      <c r="H1551" s="6"/>
      <c r="J1551" s="48"/>
      <c r="K1551" s="106"/>
    </row>
    <row r="1552" customFormat="false" ht="15" hidden="false" customHeight="false" outlineLevel="0" collapsed="false">
      <c r="A1552" s="54" t="n">
        <v>1551</v>
      </c>
      <c r="B1552" s="6" t="s">
        <v>3856</v>
      </c>
      <c r="C1552" s="2" t="n">
        <v>2</v>
      </c>
      <c r="D1552" s="48" t="n">
        <v>5</v>
      </c>
      <c r="E1552" s="106" t="n">
        <f aca="false">PRODUCT(C1552/D1552)</f>
        <v>0.4</v>
      </c>
      <c r="G1552" s="6"/>
      <c r="H1552" s="56"/>
      <c r="J1552" s="48"/>
      <c r="K1552" s="106"/>
    </row>
    <row r="1553" customFormat="false" ht="15" hidden="false" customHeight="false" outlineLevel="0" collapsed="false">
      <c r="A1553" s="54" t="n">
        <v>1552</v>
      </c>
      <c r="B1553" s="6" t="s">
        <v>3857</v>
      </c>
      <c r="C1553" s="2" t="n">
        <v>2</v>
      </c>
      <c r="D1553" s="48" t="n">
        <v>2</v>
      </c>
      <c r="E1553" s="106" t="n">
        <f aca="false">PRODUCT(C1553/D1553)</f>
        <v>1</v>
      </c>
      <c r="G1553" s="6"/>
      <c r="H1553" s="6"/>
      <c r="J1553" s="48"/>
      <c r="K1553" s="106"/>
    </row>
    <row r="1554" customFormat="false" ht="15" hidden="false" customHeight="false" outlineLevel="0" collapsed="false">
      <c r="A1554" s="54" t="n">
        <v>1553</v>
      </c>
      <c r="B1554" s="6" t="s">
        <v>3876</v>
      </c>
      <c r="C1554" s="2" t="n">
        <v>2</v>
      </c>
      <c r="D1554" s="48" t="n">
        <v>2</v>
      </c>
      <c r="E1554" s="106" t="n">
        <f aca="false">PRODUCT(C1554/D1554)</f>
        <v>1</v>
      </c>
      <c r="G1554" s="6"/>
      <c r="H1554" s="6"/>
      <c r="J1554" s="48"/>
      <c r="K1554" s="106"/>
    </row>
    <row r="1555" customFormat="false" ht="15" hidden="false" customHeight="false" outlineLevel="0" collapsed="false">
      <c r="A1555" s="54" t="n">
        <v>1554</v>
      </c>
      <c r="B1555" s="6" t="s">
        <v>3877</v>
      </c>
      <c r="C1555" s="2" t="n">
        <v>2</v>
      </c>
      <c r="D1555" s="48" t="n">
        <v>1</v>
      </c>
      <c r="E1555" s="106" t="n">
        <f aca="false">PRODUCT(C1555/D1555)</f>
        <v>2</v>
      </c>
      <c r="G1555" s="6"/>
      <c r="H1555" s="6"/>
      <c r="J1555" s="48"/>
      <c r="K1555" s="106"/>
    </row>
    <row r="1556" customFormat="false" ht="15" hidden="false" customHeight="false" outlineLevel="0" collapsed="false">
      <c r="A1556" s="54" t="n">
        <v>1555</v>
      </c>
      <c r="B1556" s="6" t="s">
        <v>3878</v>
      </c>
      <c r="C1556" s="2" t="n">
        <v>2</v>
      </c>
      <c r="D1556" s="48" t="n">
        <v>2</v>
      </c>
      <c r="E1556" s="106" t="n">
        <f aca="false">PRODUCT(C1556/D1556)</f>
        <v>1</v>
      </c>
      <c r="G1556" s="6"/>
      <c r="H1556" s="6"/>
      <c r="J1556" s="48"/>
      <c r="K1556" s="106"/>
    </row>
    <row r="1557" customFormat="false" ht="15" hidden="false" customHeight="false" outlineLevel="0" collapsed="false">
      <c r="A1557" s="54" t="n">
        <v>1556</v>
      </c>
      <c r="B1557" s="6" t="s">
        <v>3879</v>
      </c>
      <c r="C1557" s="2" t="n">
        <v>2</v>
      </c>
      <c r="D1557" s="48" t="n">
        <v>2</v>
      </c>
      <c r="E1557" s="106" t="n">
        <f aca="false">PRODUCT(C1557/D1557)</f>
        <v>1</v>
      </c>
      <c r="G1557" s="6"/>
      <c r="H1557" s="6"/>
      <c r="J1557" s="48"/>
      <c r="K1557" s="106"/>
    </row>
    <row r="1558" customFormat="false" ht="15" hidden="false" customHeight="false" outlineLevel="0" collapsed="false">
      <c r="A1558" s="54" t="n">
        <v>1557</v>
      </c>
      <c r="B1558" s="6" t="s">
        <v>3880</v>
      </c>
      <c r="C1558" s="2" t="n">
        <v>2</v>
      </c>
      <c r="D1558" s="48" t="n">
        <v>2</v>
      </c>
      <c r="E1558" s="106" t="n">
        <f aca="false">PRODUCT(C1558/D1558)</f>
        <v>1</v>
      </c>
      <c r="G1558" s="6"/>
      <c r="H1558" s="6"/>
      <c r="J1558" s="48"/>
      <c r="K1558" s="106"/>
    </row>
    <row r="1559" customFormat="false" ht="15" hidden="false" customHeight="false" outlineLevel="0" collapsed="false">
      <c r="A1559" s="54" t="n">
        <v>1558</v>
      </c>
      <c r="B1559" s="6" t="s">
        <v>3881</v>
      </c>
      <c r="C1559" s="2" t="n">
        <v>2</v>
      </c>
      <c r="D1559" s="48" t="n">
        <v>1</v>
      </c>
      <c r="E1559" s="106" t="n">
        <f aca="false">PRODUCT(C1559/D1559)</f>
        <v>2</v>
      </c>
      <c r="G1559" s="6"/>
      <c r="H1559" s="6"/>
      <c r="J1559" s="48"/>
      <c r="K1559" s="106"/>
    </row>
    <row r="1560" customFormat="false" ht="15" hidden="false" customHeight="false" outlineLevel="0" collapsed="false">
      <c r="A1560" s="54" t="n">
        <v>1559</v>
      </c>
      <c r="B1560" s="6" t="s">
        <v>3905</v>
      </c>
      <c r="C1560" s="2" t="n">
        <v>2</v>
      </c>
      <c r="D1560" s="48" t="n">
        <v>1</v>
      </c>
      <c r="E1560" s="106" t="n">
        <f aca="false">PRODUCT(C1560/D1560)</f>
        <v>2</v>
      </c>
      <c r="G1560" s="6"/>
      <c r="H1560" s="6"/>
      <c r="J1560" s="48"/>
      <c r="K1560" s="106"/>
    </row>
    <row r="1561" customFormat="false" ht="15" hidden="false" customHeight="false" outlineLevel="0" collapsed="false">
      <c r="A1561" s="54" t="n">
        <v>1560</v>
      </c>
      <c r="B1561" s="6" t="s">
        <v>3906</v>
      </c>
      <c r="C1561" s="2" t="n">
        <v>2</v>
      </c>
      <c r="D1561" s="48" t="n">
        <v>3</v>
      </c>
      <c r="E1561" s="106" t="n">
        <f aca="false">PRODUCT(C1561/D1561)</f>
        <v>0.666666666666667</v>
      </c>
      <c r="G1561" s="6"/>
      <c r="H1561" s="56"/>
      <c r="J1561" s="48"/>
    </row>
    <row r="1562" customFormat="false" ht="15" hidden="false" customHeight="false" outlineLevel="0" collapsed="false">
      <c r="A1562" s="54" t="n">
        <v>1561</v>
      </c>
      <c r="B1562" s="6" t="s">
        <v>3907</v>
      </c>
      <c r="C1562" s="2" t="n">
        <v>2</v>
      </c>
      <c r="D1562" s="48" t="n">
        <v>3</v>
      </c>
      <c r="E1562" s="106" t="n">
        <f aca="false">PRODUCT(C1562/D1562)</f>
        <v>0.666666666666667</v>
      </c>
      <c r="G1562" s="6"/>
      <c r="H1562" s="6"/>
      <c r="J1562" s="48"/>
      <c r="K1562" s="106"/>
    </row>
    <row r="1563" customFormat="false" ht="15" hidden="false" customHeight="false" outlineLevel="0" collapsed="false">
      <c r="A1563" s="54" t="n">
        <v>1562</v>
      </c>
      <c r="B1563" s="6" t="s">
        <v>3908</v>
      </c>
      <c r="C1563" s="2" t="n">
        <v>2</v>
      </c>
      <c r="D1563" s="48" t="n">
        <v>1</v>
      </c>
      <c r="E1563" s="106" t="n">
        <f aca="false">PRODUCT(C1563/D1563)</f>
        <v>2</v>
      </c>
      <c r="G1563" s="6"/>
      <c r="H1563" s="6"/>
      <c r="J1563" s="48"/>
      <c r="K1563" s="106"/>
    </row>
    <row r="1564" customFormat="false" ht="15" hidden="false" customHeight="false" outlineLevel="0" collapsed="false">
      <c r="A1564" s="54" t="n">
        <v>1563</v>
      </c>
      <c r="B1564" s="6" t="s">
        <v>3909</v>
      </c>
      <c r="C1564" s="2" t="n">
        <v>2</v>
      </c>
      <c r="D1564" s="48" t="n">
        <v>3</v>
      </c>
      <c r="E1564" s="106" t="n">
        <f aca="false">PRODUCT(C1564/D1564)</f>
        <v>0.666666666666667</v>
      </c>
      <c r="G1564" s="6"/>
      <c r="H1564" s="6"/>
      <c r="J1564" s="48"/>
      <c r="K1564" s="106"/>
    </row>
    <row r="1565" customFormat="false" ht="15" hidden="false" customHeight="false" outlineLevel="0" collapsed="false">
      <c r="A1565" s="54" t="n">
        <v>1564</v>
      </c>
      <c r="B1565" s="6" t="s">
        <v>3917</v>
      </c>
      <c r="C1565" s="2" t="n">
        <v>2</v>
      </c>
      <c r="D1565" s="48" t="n">
        <v>2</v>
      </c>
      <c r="E1565" s="106" t="n">
        <f aca="false">PRODUCT(C1565/D1565)</f>
        <v>1</v>
      </c>
      <c r="G1565" s="6"/>
      <c r="H1565" s="6"/>
      <c r="J1565" s="48"/>
      <c r="K1565" s="106"/>
    </row>
    <row r="1566" customFormat="false" ht="15" hidden="false" customHeight="false" outlineLevel="0" collapsed="false">
      <c r="A1566" s="54" t="n">
        <v>1565</v>
      </c>
      <c r="B1566" s="6" t="s">
        <v>3918</v>
      </c>
      <c r="C1566" s="2" t="n">
        <v>2</v>
      </c>
      <c r="D1566" s="48" t="n">
        <v>2</v>
      </c>
      <c r="E1566" s="106" t="n">
        <f aca="false">PRODUCT(C1566/D1566)</f>
        <v>1</v>
      </c>
      <c r="G1566" s="6"/>
      <c r="H1566" s="6"/>
      <c r="J1566" s="48"/>
      <c r="K1566" s="106"/>
    </row>
    <row r="1567" customFormat="false" ht="15" hidden="false" customHeight="false" outlineLevel="0" collapsed="false">
      <c r="A1567" s="54" t="n">
        <v>1566</v>
      </c>
      <c r="B1567" s="6" t="s">
        <v>3919</v>
      </c>
      <c r="C1567" s="2" t="n">
        <v>2</v>
      </c>
      <c r="D1567" s="48" t="n">
        <v>2</v>
      </c>
      <c r="E1567" s="106" t="n">
        <f aca="false">PRODUCT(C1567/D1567)</f>
        <v>1</v>
      </c>
      <c r="G1567" s="6"/>
      <c r="H1567" s="6"/>
      <c r="J1567" s="48"/>
      <c r="K1567" s="106"/>
    </row>
    <row r="1568" customFormat="false" ht="15" hidden="false" customHeight="false" outlineLevel="0" collapsed="false">
      <c r="A1568" s="54" t="n">
        <v>1567</v>
      </c>
      <c r="B1568" s="6" t="s">
        <v>3937</v>
      </c>
      <c r="C1568" s="2" t="n">
        <v>2</v>
      </c>
      <c r="D1568" s="48" t="n">
        <v>1</v>
      </c>
      <c r="E1568" s="106" t="n">
        <f aca="false">PRODUCT(C1568/D1568)</f>
        <v>2</v>
      </c>
      <c r="G1568" s="6"/>
      <c r="H1568" s="6"/>
      <c r="J1568" s="48"/>
      <c r="K1568" s="106"/>
    </row>
    <row r="1569" customFormat="false" ht="15" hidden="false" customHeight="false" outlineLevel="0" collapsed="false">
      <c r="A1569" s="54" t="n">
        <v>1568</v>
      </c>
      <c r="B1569" s="6" t="s">
        <v>3938</v>
      </c>
      <c r="C1569" s="2" t="n">
        <v>2</v>
      </c>
      <c r="D1569" s="48" t="n">
        <v>1</v>
      </c>
      <c r="E1569" s="106" t="n">
        <f aca="false">PRODUCT(C1569/D1569)</f>
        <v>2</v>
      </c>
      <c r="G1569" s="6"/>
      <c r="H1569" s="6"/>
      <c r="J1569" s="48"/>
      <c r="K1569" s="106"/>
    </row>
    <row r="1570" customFormat="false" ht="15" hidden="false" customHeight="false" outlineLevel="0" collapsed="false">
      <c r="A1570" s="54" t="n">
        <v>1569</v>
      </c>
      <c r="B1570" s="6" t="s">
        <v>3939</v>
      </c>
      <c r="C1570" s="2" t="n">
        <v>2</v>
      </c>
      <c r="D1570" s="48" t="n">
        <v>1</v>
      </c>
      <c r="E1570" s="106" t="n">
        <f aca="false">PRODUCT(C1570/D1570)</f>
        <v>2</v>
      </c>
      <c r="G1570" s="6"/>
      <c r="H1570" s="6"/>
      <c r="J1570" s="48"/>
      <c r="K1570" s="106"/>
    </row>
    <row r="1571" customFormat="false" ht="15" hidden="false" customHeight="false" outlineLevel="0" collapsed="false">
      <c r="A1571" s="54" t="n">
        <v>1570</v>
      </c>
      <c r="B1571" s="6" t="s">
        <v>3940</v>
      </c>
      <c r="C1571" s="2" t="n">
        <v>2</v>
      </c>
      <c r="D1571" s="48" t="n">
        <v>1</v>
      </c>
      <c r="E1571" s="106" t="n">
        <f aca="false">PRODUCT(C1571/D1571)</f>
        <v>2</v>
      </c>
      <c r="G1571" s="6"/>
      <c r="H1571" s="6"/>
      <c r="J1571" s="48"/>
      <c r="K1571" s="106"/>
    </row>
    <row r="1572" customFormat="false" ht="15" hidden="false" customHeight="false" outlineLevel="0" collapsed="false">
      <c r="A1572" s="54" t="n">
        <v>1571</v>
      </c>
      <c r="B1572" s="56" t="s">
        <v>3942</v>
      </c>
      <c r="C1572" s="2" t="n">
        <v>2</v>
      </c>
      <c r="D1572" s="48" t="n">
        <v>1</v>
      </c>
      <c r="E1572" s="106" t="n">
        <f aca="false">PRODUCT(C1572/D1572)</f>
        <v>2</v>
      </c>
      <c r="G1572" s="6"/>
      <c r="H1572" s="6"/>
      <c r="J1572" s="48"/>
      <c r="K1572" s="106"/>
    </row>
    <row r="1573" customFormat="false" ht="15" hidden="false" customHeight="false" outlineLevel="0" collapsed="false">
      <c r="A1573" s="54" t="n">
        <v>1572</v>
      </c>
      <c r="B1573" s="6" t="s">
        <v>390</v>
      </c>
      <c r="C1573" s="2" t="n">
        <v>2</v>
      </c>
      <c r="D1573" s="48" t="n">
        <v>1</v>
      </c>
      <c r="E1573" s="106" t="n">
        <f aca="false">PRODUCT(C1573/D1573)</f>
        <v>2</v>
      </c>
      <c r="G1573" s="6"/>
      <c r="H1573" s="6"/>
      <c r="J1573" s="48"/>
      <c r="K1573" s="106"/>
    </row>
    <row r="1574" customFormat="false" ht="15" hidden="false" customHeight="false" outlineLevel="0" collapsed="false">
      <c r="A1574" s="54" t="n">
        <v>1573</v>
      </c>
      <c r="B1574" s="6" t="s">
        <v>3841</v>
      </c>
      <c r="C1574" s="2" t="n">
        <v>1</v>
      </c>
      <c r="D1574" s="48" t="n">
        <v>1</v>
      </c>
      <c r="E1574" s="106" t="n">
        <f aca="false">PRODUCT(C1574/D1574)</f>
        <v>1</v>
      </c>
      <c r="G1574" s="6"/>
      <c r="H1574" s="6"/>
      <c r="J1574" s="48"/>
      <c r="K1574" s="106"/>
    </row>
    <row r="1575" customFormat="false" ht="15" hidden="false" customHeight="false" outlineLevel="0" collapsed="false">
      <c r="A1575" s="54" t="n">
        <v>1574</v>
      </c>
      <c r="B1575" s="6" t="s">
        <v>3853</v>
      </c>
      <c r="C1575" s="2" t="n">
        <v>1</v>
      </c>
      <c r="D1575" s="48" t="n">
        <v>3</v>
      </c>
      <c r="E1575" s="106" t="n">
        <f aca="false">PRODUCT(C1575/D1575)</f>
        <v>0.333333333333333</v>
      </c>
      <c r="G1575" s="6"/>
      <c r="H1575" s="6"/>
      <c r="J1575" s="48"/>
      <c r="K1575" s="106"/>
    </row>
    <row r="1576" customFormat="false" ht="15" hidden="false" customHeight="false" outlineLevel="0" collapsed="false">
      <c r="A1576" s="54" t="n">
        <v>1575</v>
      </c>
      <c r="B1576" s="6" t="s">
        <v>3854</v>
      </c>
      <c r="C1576" s="2" t="n">
        <v>1</v>
      </c>
      <c r="D1576" s="48" t="n">
        <v>6</v>
      </c>
      <c r="E1576" s="106" t="n">
        <f aca="false">PRODUCT(C1576/D1576)</f>
        <v>0.166666666666667</v>
      </c>
      <c r="G1576" s="6"/>
      <c r="H1576" s="6"/>
      <c r="J1576" s="48"/>
      <c r="K1576" s="106"/>
    </row>
    <row r="1577" customFormat="false" ht="15" hidden="false" customHeight="false" outlineLevel="0" collapsed="false">
      <c r="A1577" s="54" t="n">
        <v>1576</v>
      </c>
      <c r="B1577" s="6" t="s">
        <v>3875</v>
      </c>
      <c r="C1577" s="2" t="n">
        <v>1</v>
      </c>
      <c r="D1577" s="48" t="n">
        <v>3</v>
      </c>
      <c r="E1577" s="106" t="n">
        <f aca="false">PRODUCT(C1577/D1577)</f>
        <v>0.333333333333333</v>
      </c>
      <c r="G1577" s="6"/>
      <c r="H1577" s="56"/>
      <c r="J1577" s="48"/>
      <c r="K1577" s="106"/>
    </row>
    <row r="1578" customFormat="false" ht="15" hidden="false" customHeight="false" outlineLevel="0" collapsed="false">
      <c r="A1578" s="54" t="n">
        <v>1577</v>
      </c>
      <c r="B1578" s="6" t="s">
        <v>3569</v>
      </c>
      <c r="C1578" s="2" t="n">
        <v>1</v>
      </c>
      <c r="D1578" s="48" t="n">
        <v>2</v>
      </c>
      <c r="E1578" s="106" t="n">
        <f aca="false">PRODUCT(C1578/D1578)</f>
        <v>0.5</v>
      </c>
      <c r="G1578" s="6"/>
      <c r="H1578" s="6"/>
      <c r="J1578" s="48"/>
      <c r="K1578" s="106"/>
    </row>
    <row r="1579" customFormat="false" ht="15" hidden="false" customHeight="false" outlineLevel="0" collapsed="false">
      <c r="A1579" s="54" t="n">
        <v>1578</v>
      </c>
      <c r="B1579" s="6" t="s">
        <v>3900</v>
      </c>
      <c r="C1579" s="2" t="n">
        <v>1</v>
      </c>
      <c r="D1579" s="48" t="n">
        <v>2</v>
      </c>
      <c r="E1579" s="106" t="n">
        <f aca="false">PRODUCT(C1579/D1579)</f>
        <v>0.5</v>
      </c>
      <c r="G1579" s="6"/>
      <c r="H1579" s="6"/>
      <c r="J1579" s="48"/>
      <c r="K1579" s="106"/>
    </row>
    <row r="1580" customFormat="false" ht="15" hidden="false" customHeight="false" outlineLevel="0" collapsed="false">
      <c r="A1580" s="54" t="n">
        <v>1579</v>
      </c>
      <c r="B1580" s="6" t="s">
        <v>3901</v>
      </c>
      <c r="C1580" s="2" t="n">
        <v>1</v>
      </c>
      <c r="D1580" s="48" t="n">
        <v>4</v>
      </c>
      <c r="E1580" s="106" t="n">
        <f aca="false">PRODUCT(C1580/D1580)</f>
        <v>0.25</v>
      </c>
      <c r="G1580" s="6"/>
      <c r="H1580" s="6"/>
      <c r="J1580" s="48"/>
      <c r="K1580" s="106"/>
    </row>
    <row r="1581" customFormat="false" ht="15" hidden="false" customHeight="false" outlineLevel="0" collapsed="false">
      <c r="A1581" s="54" t="n">
        <v>1580</v>
      </c>
      <c r="B1581" s="6" t="s">
        <v>3902</v>
      </c>
      <c r="C1581" s="2" t="n">
        <v>1</v>
      </c>
      <c r="D1581" s="48" t="n">
        <v>4</v>
      </c>
      <c r="E1581" s="106" t="n">
        <f aca="false">PRODUCT(C1581/D1581)</f>
        <v>0.25</v>
      </c>
      <c r="G1581" s="6"/>
      <c r="H1581" s="6"/>
      <c r="J1581" s="48"/>
      <c r="K1581" s="106"/>
    </row>
    <row r="1582" customFormat="false" ht="15" hidden="false" customHeight="false" outlineLevel="0" collapsed="false">
      <c r="A1582" s="54"/>
      <c r="B1582" s="6" t="s">
        <v>3903</v>
      </c>
      <c r="C1582" s="2" t="n">
        <v>1</v>
      </c>
      <c r="D1582" s="48" t="n">
        <v>1</v>
      </c>
      <c r="E1582" s="106" t="n">
        <f aca="false">PRODUCT(C1582/D1582)</f>
        <v>1</v>
      </c>
      <c r="G1582" s="6"/>
      <c r="H1582" s="6"/>
      <c r="J1582" s="48"/>
      <c r="K1582" s="106"/>
    </row>
    <row r="1583" customFormat="false" ht="15" hidden="false" customHeight="false" outlineLevel="0" collapsed="false">
      <c r="A1583" s="54"/>
      <c r="B1583" s="6" t="s">
        <v>3904</v>
      </c>
      <c r="C1583" s="2" t="n">
        <v>1</v>
      </c>
      <c r="D1583" s="48" t="n">
        <v>1</v>
      </c>
      <c r="E1583" s="106" t="n">
        <f aca="false">PRODUCT(C1583/D1583)</f>
        <v>1</v>
      </c>
      <c r="G1583" s="6"/>
      <c r="H1583" s="56"/>
      <c r="J1583" s="48"/>
      <c r="K1583" s="106"/>
    </row>
    <row r="1584" customFormat="false" ht="15" hidden="false" customHeight="false" outlineLevel="0" collapsed="false">
      <c r="A1584" s="54"/>
      <c r="B1584" s="6" t="s">
        <v>3915</v>
      </c>
      <c r="C1584" s="2" t="n">
        <v>1</v>
      </c>
      <c r="D1584" s="48" t="n">
        <v>1</v>
      </c>
      <c r="E1584" s="106" t="n">
        <f aca="false">PRODUCT(C1584/D1584)</f>
        <v>1</v>
      </c>
      <c r="G1584" s="6"/>
      <c r="H1584" s="6"/>
      <c r="J1584" s="48"/>
      <c r="K1584" s="106"/>
    </row>
    <row r="1585" customFormat="false" ht="15" hidden="false" customHeight="false" outlineLevel="0" collapsed="false">
      <c r="A1585" s="54"/>
      <c r="B1585" s="6" t="s">
        <v>3916</v>
      </c>
      <c r="C1585" s="2" t="n">
        <v>1</v>
      </c>
      <c r="D1585" s="48" t="n">
        <v>3</v>
      </c>
      <c r="E1585" s="106" t="n">
        <f aca="false">PRODUCT(C1585/D1585)</f>
        <v>0.333333333333333</v>
      </c>
      <c r="G1585" s="6"/>
      <c r="H1585" s="6"/>
      <c r="J1585" s="48"/>
      <c r="K1585" s="106"/>
    </row>
    <row r="1586" customFormat="false" ht="15" hidden="false" customHeight="false" outlineLevel="0" collapsed="false">
      <c r="A1586" s="54"/>
      <c r="B1586" s="6" t="s">
        <v>3926</v>
      </c>
      <c r="C1586" s="2" t="n">
        <v>1</v>
      </c>
      <c r="D1586" s="48" t="n">
        <v>2</v>
      </c>
      <c r="E1586" s="106" t="n">
        <f aca="false">PRODUCT(C1586/D1586)</f>
        <v>0.5</v>
      </c>
      <c r="G1586" s="6"/>
      <c r="H1586" s="6"/>
      <c r="J1586" s="48"/>
      <c r="K1586" s="106"/>
    </row>
    <row r="1587" customFormat="false" ht="15" hidden="false" customHeight="false" outlineLevel="0" collapsed="false">
      <c r="A1587" s="54"/>
      <c r="B1587" s="6" t="s">
        <v>3927</v>
      </c>
      <c r="C1587" s="2" t="n">
        <v>1</v>
      </c>
      <c r="D1587" s="48" t="n">
        <v>2</v>
      </c>
      <c r="E1587" s="106" t="n">
        <f aca="false">PRODUCT(C1587/D1587)</f>
        <v>0.5</v>
      </c>
      <c r="G1587" s="6"/>
      <c r="H1587" s="6"/>
      <c r="J1587" s="48"/>
      <c r="K1587" s="106"/>
    </row>
    <row r="1588" customFormat="false" ht="15" hidden="false" customHeight="false" outlineLevel="0" collapsed="false">
      <c r="A1588" s="54"/>
      <c r="B1588" s="6" t="s">
        <v>3928</v>
      </c>
      <c r="C1588" s="2" t="n">
        <v>1</v>
      </c>
      <c r="D1588" s="48" t="n">
        <v>2</v>
      </c>
      <c r="E1588" s="106" t="n">
        <f aca="false">PRODUCT(C1588/D1588)</f>
        <v>0.5</v>
      </c>
      <c r="G1588" s="6"/>
      <c r="H1588" s="6"/>
      <c r="J1588" s="48"/>
      <c r="K1588" s="106"/>
    </row>
    <row r="1589" customFormat="false" ht="15" hidden="false" customHeight="false" outlineLevel="0" collapsed="false">
      <c r="A1589" s="54"/>
      <c r="B1589" s="6" t="s">
        <v>3929</v>
      </c>
      <c r="C1589" s="2" t="n">
        <v>1</v>
      </c>
      <c r="D1589" s="48" t="n">
        <v>2</v>
      </c>
      <c r="E1589" s="106" t="n">
        <f aca="false">PRODUCT(C1589/D1589)</f>
        <v>0.5</v>
      </c>
      <c r="G1589" s="6"/>
      <c r="H1589" s="6"/>
      <c r="J1589" s="48"/>
      <c r="K1589" s="106"/>
    </row>
    <row r="1590" customFormat="false" ht="15" hidden="false" customHeight="false" outlineLevel="0" collapsed="false">
      <c r="A1590" s="54"/>
      <c r="B1590" s="6" t="s">
        <v>3930</v>
      </c>
      <c r="C1590" s="2" t="n">
        <v>1</v>
      </c>
      <c r="D1590" s="48" t="n">
        <v>2</v>
      </c>
      <c r="E1590" s="106" t="n">
        <f aca="false">PRODUCT(C1590/D1590)</f>
        <v>0.5</v>
      </c>
      <c r="G1590" s="6"/>
      <c r="H1590" s="6"/>
      <c r="J1590" s="48"/>
      <c r="K1590" s="106"/>
    </row>
    <row r="1591" customFormat="false" ht="15" hidden="false" customHeight="false" outlineLevel="0" collapsed="false">
      <c r="A1591" s="54"/>
      <c r="B1591" s="6" t="s">
        <v>3931</v>
      </c>
      <c r="C1591" s="2" t="n">
        <v>1</v>
      </c>
      <c r="D1591" s="48" t="n">
        <v>2</v>
      </c>
      <c r="E1591" s="106" t="n">
        <f aca="false">PRODUCT(C1591/D1591)</f>
        <v>0.5</v>
      </c>
      <c r="G1591" s="6"/>
      <c r="H1591" s="6"/>
      <c r="J1591" s="48"/>
      <c r="K1591" s="106"/>
    </row>
    <row r="1592" customFormat="false" ht="15" hidden="false" customHeight="false" outlineLevel="0" collapsed="false">
      <c r="A1592" s="54"/>
      <c r="B1592" s="6" t="s">
        <v>3932</v>
      </c>
      <c r="C1592" s="2" t="n">
        <v>1</v>
      </c>
      <c r="D1592" s="48" t="n">
        <v>2</v>
      </c>
      <c r="E1592" s="106" t="n">
        <f aca="false">PRODUCT(C1592/D1592)</f>
        <v>0.5</v>
      </c>
      <c r="G1592" s="6"/>
      <c r="H1592" s="6"/>
      <c r="J1592" s="48"/>
      <c r="K1592" s="106"/>
    </row>
    <row r="1593" customFormat="false" ht="15" hidden="false" customHeight="false" outlineLevel="0" collapsed="false">
      <c r="A1593" s="54"/>
      <c r="B1593" s="6" t="s">
        <v>3933</v>
      </c>
      <c r="C1593" s="2" t="n">
        <v>1</v>
      </c>
      <c r="D1593" s="48" t="n">
        <v>2</v>
      </c>
      <c r="E1593" s="106" t="n">
        <f aca="false">PRODUCT(C1593/D1593)</f>
        <v>0.5</v>
      </c>
      <c r="G1593" s="6"/>
      <c r="H1593" s="6"/>
      <c r="J1593" s="48"/>
      <c r="K1593" s="106"/>
    </row>
    <row r="1594" customFormat="false" ht="15" hidden="false" customHeight="false" outlineLevel="0" collapsed="false">
      <c r="A1594" s="54"/>
      <c r="B1594" s="6" t="s">
        <v>3934</v>
      </c>
      <c r="C1594" s="2" t="n">
        <v>1</v>
      </c>
      <c r="D1594" s="48" t="n">
        <v>2</v>
      </c>
      <c r="E1594" s="106" t="n">
        <f aca="false">PRODUCT(C1594/D1594)</f>
        <v>0.5</v>
      </c>
      <c r="G1594" s="6"/>
      <c r="H1594" s="6"/>
      <c r="J1594" s="48"/>
      <c r="K1594" s="106"/>
    </row>
    <row r="1595" customFormat="false" ht="15" hidden="false" customHeight="false" outlineLevel="0" collapsed="false">
      <c r="A1595" s="54"/>
      <c r="B1595" s="6" t="s">
        <v>3936</v>
      </c>
      <c r="C1595" s="2" t="n">
        <v>1</v>
      </c>
      <c r="D1595" s="48" t="n">
        <v>2</v>
      </c>
      <c r="E1595" s="106" t="n">
        <f aca="false">PRODUCT(C1595/D1595)</f>
        <v>0.5</v>
      </c>
      <c r="G1595" s="6"/>
      <c r="H1595" s="6"/>
      <c r="J1595" s="48"/>
      <c r="K1595" s="106"/>
    </row>
    <row r="1596" customFormat="false" ht="15" hidden="false" customHeight="false" outlineLevel="0" collapsed="false">
      <c r="A1596" s="54"/>
      <c r="B1596" s="6" t="s">
        <v>3957</v>
      </c>
      <c r="C1596" s="2" t="n">
        <v>1</v>
      </c>
      <c r="D1596" s="48" t="n">
        <v>1</v>
      </c>
      <c r="E1596" s="106" t="n">
        <f aca="false">PRODUCT(C1596/D1596)</f>
        <v>1</v>
      </c>
      <c r="G1596" s="6"/>
      <c r="H1596" s="6"/>
      <c r="J1596" s="48"/>
      <c r="K1596" s="106"/>
    </row>
    <row r="1597" customFormat="false" ht="15" hidden="false" customHeight="false" outlineLevel="0" collapsed="false">
      <c r="A1597" s="54"/>
      <c r="B1597" s="6" t="s">
        <v>3958</v>
      </c>
      <c r="C1597" s="2" t="n">
        <v>1</v>
      </c>
      <c r="D1597" s="48" t="n">
        <v>1</v>
      </c>
      <c r="E1597" s="106" t="n">
        <f aca="false">PRODUCT(C1597/D1597)</f>
        <v>1</v>
      </c>
      <c r="G1597" s="6"/>
      <c r="H1597" s="6"/>
      <c r="J1597" s="48"/>
      <c r="K1597" s="106"/>
    </row>
    <row r="1598" customFormat="false" ht="15" hidden="false" customHeight="false" outlineLevel="0" collapsed="false">
      <c r="A1598" s="54"/>
      <c r="B1598" s="6" t="s">
        <v>3959</v>
      </c>
      <c r="C1598" s="2" t="n">
        <v>1</v>
      </c>
      <c r="D1598" s="48" t="n">
        <v>1</v>
      </c>
      <c r="E1598" s="106" t="n">
        <f aca="false">PRODUCT(C1598/D1598)</f>
        <v>1</v>
      </c>
      <c r="G1598" s="6"/>
      <c r="H1598" s="6"/>
      <c r="J1598" s="48"/>
      <c r="K1598" s="106"/>
    </row>
    <row r="1599" customFormat="false" ht="15" hidden="false" customHeight="false" outlineLevel="0" collapsed="false">
      <c r="A1599" s="54"/>
      <c r="B1599" s="6" t="s">
        <v>3960</v>
      </c>
      <c r="C1599" s="2" t="n">
        <v>1</v>
      </c>
      <c r="D1599" s="48" t="n">
        <v>1</v>
      </c>
      <c r="E1599" s="106" t="n">
        <f aca="false">PRODUCT(C1599/D1599)</f>
        <v>1</v>
      </c>
      <c r="G1599" s="6"/>
      <c r="H1599" s="6"/>
      <c r="J1599" s="48"/>
      <c r="K1599" s="106"/>
    </row>
    <row r="1600" customFormat="false" ht="15" hidden="false" customHeight="false" outlineLevel="0" collapsed="false">
      <c r="A1600" s="54"/>
      <c r="B1600" s="6" t="s">
        <v>3961</v>
      </c>
      <c r="C1600" s="2" t="n">
        <v>1</v>
      </c>
      <c r="D1600" s="48" t="n">
        <v>1</v>
      </c>
      <c r="E1600" s="106" t="n">
        <f aca="false">PRODUCT(C1600/D1600)</f>
        <v>1</v>
      </c>
      <c r="G1600" s="6"/>
      <c r="H1600" s="6"/>
      <c r="J1600" s="48"/>
    </row>
    <row r="1601" customFormat="false" ht="15" hidden="false" customHeight="false" outlineLevel="0" collapsed="false">
      <c r="A1601" s="54"/>
      <c r="B1601" s="6" t="s">
        <v>3962</v>
      </c>
      <c r="C1601" s="2" t="n">
        <v>1</v>
      </c>
      <c r="D1601" s="48" t="n">
        <v>1</v>
      </c>
      <c r="E1601" s="106" t="n">
        <f aca="false">PRODUCT(C1601/D1601)</f>
        <v>1</v>
      </c>
      <c r="G1601" s="6"/>
      <c r="H1601" s="6"/>
      <c r="J1601" s="48"/>
      <c r="K1601" s="106"/>
    </row>
    <row r="1602" customFormat="false" ht="15" hidden="false" customHeight="false" outlineLevel="0" collapsed="false">
      <c r="A1602" s="54"/>
      <c r="B1602" s="6" t="s">
        <v>3963</v>
      </c>
      <c r="C1602" s="2" t="n">
        <v>1</v>
      </c>
      <c r="D1602" s="48" t="n">
        <v>1</v>
      </c>
      <c r="E1602" s="106" t="n">
        <f aca="false">PRODUCT(C1602/D1602)</f>
        <v>1</v>
      </c>
      <c r="G1602" s="6"/>
      <c r="H1602" s="6"/>
      <c r="J1602" s="48"/>
      <c r="K1602" s="106"/>
    </row>
    <row r="1603" customFormat="false" ht="15" hidden="false" customHeight="false" outlineLevel="0" collapsed="false">
      <c r="A1603" s="54"/>
      <c r="B1603" s="6" t="s">
        <v>3965</v>
      </c>
      <c r="C1603" s="2" t="n">
        <v>1</v>
      </c>
      <c r="D1603" s="48" t="n">
        <v>1</v>
      </c>
      <c r="E1603" s="106" t="n">
        <f aca="false">PRODUCT(C1603/D1603)</f>
        <v>1</v>
      </c>
      <c r="G1603" s="6"/>
      <c r="H1603" s="56"/>
      <c r="J1603" s="48"/>
      <c r="K1603" s="106"/>
    </row>
    <row r="1604" customFormat="false" ht="15" hidden="false" customHeight="false" outlineLevel="0" collapsed="false">
      <c r="A1604" s="54"/>
      <c r="B1604" s="6" t="s">
        <v>3966</v>
      </c>
      <c r="C1604" s="2" t="n">
        <v>1</v>
      </c>
      <c r="D1604" s="48" t="n">
        <v>1</v>
      </c>
      <c r="E1604" s="106" t="n">
        <f aca="false">PRODUCT(C1604/D1604)</f>
        <v>1</v>
      </c>
      <c r="G1604" s="6"/>
      <c r="H1604" s="6"/>
      <c r="J1604" s="48"/>
      <c r="K1604" s="106"/>
    </row>
    <row r="1605" customFormat="false" ht="15" hidden="false" customHeight="false" outlineLevel="0" collapsed="false">
      <c r="A1605" s="54"/>
      <c r="B1605" s="70" t="s">
        <v>3967</v>
      </c>
      <c r="C1605" s="2" t="n">
        <v>1</v>
      </c>
      <c r="D1605" s="48" t="n">
        <v>1</v>
      </c>
      <c r="E1605" s="106" t="n">
        <f aca="false">PRODUCT(C1605/D1605)</f>
        <v>1</v>
      </c>
      <c r="G1605" s="6"/>
      <c r="H1605" s="6"/>
      <c r="J1605" s="48"/>
      <c r="K1605" s="106"/>
    </row>
    <row r="1606" customFormat="false" ht="15" hidden="false" customHeight="false" outlineLevel="0" collapsed="false">
      <c r="A1606" s="54"/>
      <c r="B1606" s="6" t="s">
        <v>3968</v>
      </c>
      <c r="C1606" s="2" t="n">
        <v>1</v>
      </c>
      <c r="D1606" s="48" t="n">
        <v>1</v>
      </c>
      <c r="E1606" s="106" t="n">
        <f aca="false">PRODUCT(C1606/D1606)</f>
        <v>1</v>
      </c>
      <c r="G1606" s="6"/>
      <c r="H1606" s="6"/>
      <c r="J1606" s="48"/>
      <c r="K1606" s="106"/>
    </row>
    <row r="1607" customFormat="false" ht="15" hidden="false" customHeight="false" outlineLevel="0" collapsed="false">
      <c r="A1607" s="54"/>
      <c r="B1607" s="6" t="s">
        <v>3969</v>
      </c>
      <c r="C1607" s="2" t="n">
        <v>1</v>
      </c>
      <c r="D1607" s="48" t="n">
        <v>1</v>
      </c>
      <c r="E1607" s="106" t="n">
        <f aca="false">PRODUCT(C1607/D1607)</f>
        <v>1</v>
      </c>
      <c r="G1607" s="6"/>
      <c r="H1607" s="6"/>
      <c r="J1607" s="48"/>
      <c r="K1607" s="106"/>
    </row>
    <row r="1608" customFormat="false" ht="15" hidden="false" customHeight="false" outlineLevel="0" collapsed="false">
      <c r="A1608" s="54"/>
      <c r="B1608" s="56" t="s">
        <v>3971</v>
      </c>
      <c r="C1608" s="2" t="n">
        <v>1</v>
      </c>
      <c r="D1608" s="48" t="n">
        <v>1</v>
      </c>
      <c r="E1608" s="106" t="n">
        <f aca="false">PRODUCT(C1608/D1608)</f>
        <v>1</v>
      </c>
      <c r="G1608" s="6"/>
      <c r="H1608" s="6"/>
      <c r="J1608" s="48"/>
      <c r="K1608" s="106"/>
    </row>
    <row r="1609" customFormat="false" ht="15" hidden="false" customHeight="false" outlineLevel="0" collapsed="false">
      <c r="A1609" s="54"/>
      <c r="B1609" s="6" t="s">
        <v>3981</v>
      </c>
      <c r="C1609" s="2" t="n">
        <v>1</v>
      </c>
      <c r="D1609" s="48" t="n">
        <v>1</v>
      </c>
      <c r="E1609" s="106" t="n">
        <f aca="false">PRODUCT(C1609/D1609)</f>
        <v>1</v>
      </c>
      <c r="G1609" s="6"/>
      <c r="H1609" s="6"/>
      <c r="J1609" s="48"/>
      <c r="K1609" s="106"/>
    </row>
    <row r="1610" customFormat="false" ht="15" hidden="false" customHeight="false" outlineLevel="0" collapsed="false">
      <c r="A1610" s="54"/>
      <c r="B1610" s="6"/>
      <c r="D1610" s="48"/>
      <c r="E1610" s="106"/>
      <c r="G1610" s="6"/>
      <c r="H1610" s="6"/>
      <c r="J1610" s="48"/>
      <c r="K1610" s="106"/>
    </row>
    <row r="1611" customFormat="false" ht="15" hidden="false" customHeight="false" outlineLevel="0" collapsed="false">
      <c r="A1611" s="54"/>
      <c r="B1611" s="6"/>
      <c r="D1611" s="48"/>
      <c r="E1611" s="106"/>
      <c r="G1611" s="6"/>
      <c r="H1611" s="6"/>
      <c r="J1611" s="48"/>
      <c r="K1611" s="106"/>
    </row>
    <row r="1612" customFormat="false" ht="15" hidden="false" customHeight="false" outlineLevel="0" collapsed="false">
      <c r="A1612" s="54"/>
      <c r="B1612" s="6"/>
      <c r="D1612" s="48"/>
      <c r="E1612" s="106"/>
      <c r="G1612" s="6"/>
      <c r="H1612" s="6"/>
      <c r="J1612" s="48"/>
      <c r="K1612" s="106"/>
    </row>
    <row r="1613" customFormat="false" ht="15" hidden="false" customHeight="false" outlineLevel="0" collapsed="false">
      <c r="A1613" s="54"/>
      <c r="B1613" s="6"/>
      <c r="D1613" s="48"/>
      <c r="E1613" s="106"/>
      <c r="G1613" s="6"/>
      <c r="H1613" s="6"/>
      <c r="J1613" s="48"/>
      <c r="K1613" s="106"/>
    </row>
    <row r="1614" customFormat="false" ht="15" hidden="false" customHeight="false" outlineLevel="0" collapsed="false">
      <c r="A1614" s="54"/>
      <c r="B1614" s="6"/>
      <c r="C1614" s="1"/>
      <c r="D1614" s="48"/>
      <c r="G1614" s="6"/>
      <c r="H1614" s="6"/>
      <c r="J1614" s="48"/>
      <c r="K1614" s="106"/>
    </row>
    <row r="1615" customFormat="false" ht="15" hidden="false" customHeight="false" outlineLevel="0" collapsed="false">
      <c r="A1615" s="54"/>
      <c r="B1615" s="6"/>
      <c r="C1615" s="1"/>
      <c r="D1615" s="48"/>
      <c r="G1615" s="6"/>
      <c r="H1615" s="6"/>
      <c r="J1615" s="48"/>
      <c r="K1615" s="106"/>
    </row>
    <row r="1616" customFormat="false" ht="15" hidden="false" customHeight="false" outlineLevel="0" collapsed="false">
      <c r="A1616" s="54"/>
      <c r="B1616" s="6"/>
      <c r="C1616" s="1"/>
      <c r="D1616" s="48"/>
      <c r="G1616" s="6"/>
      <c r="H1616" s="6"/>
      <c r="J1616" s="48"/>
      <c r="K1616" s="106"/>
    </row>
    <row r="1617" customFormat="false" ht="15" hidden="false" customHeight="false" outlineLevel="0" collapsed="false">
      <c r="A1617" s="54"/>
      <c r="B1617" s="6"/>
      <c r="C1617" s="1"/>
      <c r="D1617" s="48"/>
      <c r="G1617" s="6"/>
      <c r="H1617" s="6"/>
      <c r="J1617" s="48"/>
      <c r="K1617" s="106"/>
    </row>
    <row r="1618" customFormat="false" ht="15" hidden="false" customHeight="false" outlineLevel="0" collapsed="false">
      <c r="A1618" s="54"/>
      <c r="B1618" s="6"/>
      <c r="C1618" s="1"/>
      <c r="D1618" s="48"/>
      <c r="G1618" s="6"/>
      <c r="H1618" s="6"/>
      <c r="J1618" s="48"/>
      <c r="K1618" s="106"/>
    </row>
    <row r="1619" customFormat="false" ht="15" hidden="false" customHeight="false" outlineLevel="0" collapsed="false">
      <c r="A1619" s="54"/>
      <c r="B1619" s="6"/>
      <c r="C1619" s="1"/>
      <c r="D1619" s="48"/>
      <c r="G1619" s="6"/>
      <c r="H1619" s="6"/>
      <c r="J1619" s="48"/>
      <c r="K1619" s="106"/>
    </row>
    <row r="1620" customFormat="false" ht="15" hidden="false" customHeight="false" outlineLevel="0" collapsed="false">
      <c r="A1620" s="54"/>
      <c r="B1620" s="6"/>
      <c r="C1620" s="1"/>
      <c r="D1620" s="48"/>
      <c r="G1620" s="6"/>
      <c r="H1620" s="6"/>
      <c r="J1620" s="48"/>
      <c r="K1620" s="106"/>
    </row>
    <row r="1621" customFormat="false" ht="15" hidden="false" customHeight="false" outlineLevel="0" collapsed="false">
      <c r="A1621" s="54"/>
      <c r="B1621" s="6"/>
      <c r="C1621" s="1"/>
      <c r="D1621" s="48"/>
      <c r="G1621" s="6"/>
      <c r="H1621" s="6"/>
      <c r="J1621" s="48"/>
      <c r="K1621" s="106"/>
    </row>
    <row r="1622" customFormat="false" ht="15" hidden="false" customHeight="false" outlineLevel="0" collapsed="false">
      <c r="A1622" s="54"/>
      <c r="B1622" s="6"/>
      <c r="C1622" s="1"/>
      <c r="D1622" s="48"/>
      <c r="G1622" s="6"/>
      <c r="H1622" s="6"/>
      <c r="J1622" s="48"/>
      <c r="K1622" s="106"/>
    </row>
    <row r="1623" customFormat="false" ht="15" hidden="false" customHeight="false" outlineLevel="0" collapsed="false">
      <c r="A1623" s="54"/>
      <c r="B1623" s="6"/>
      <c r="C1623" s="1"/>
      <c r="D1623" s="48"/>
      <c r="G1623" s="6"/>
      <c r="H1623" s="6"/>
      <c r="J1623" s="48"/>
      <c r="K1623" s="106"/>
    </row>
    <row r="1624" customFormat="false" ht="15" hidden="false" customHeight="false" outlineLevel="0" collapsed="false">
      <c r="A1624" s="54"/>
      <c r="B1624" s="6"/>
      <c r="C1624" s="1"/>
      <c r="D1624" s="48"/>
      <c r="G1624" s="6"/>
      <c r="H1624" s="6"/>
      <c r="J1624" s="48"/>
      <c r="K1624" s="106"/>
    </row>
    <row r="1625" customFormat="false" ht="15" hidden="false" customHeight="false" outlineLevel="0" collapsed="false">
      <c r="A1625" s="54"/>
      <c r="B1625" s="6"/>
      <c r="C1625" s="1"/>
      <c r="D1625" s="48"/>
      <c r="G1625" s="6"/>
      <c r="H1625" s="6"/>
      <c r="J1625" s="48"/>
      <c r="K1625" s="106"/>
    </row>
    <row r="1626" customFormat="false" ht="15" hidden="false" customHeight="false" outlineLevel="0" collapsed="false">
      <c r="A1626" s="54"/>
      <c r="B1626" s="6"/>
      <c r="C1626" s="1"/>
      <c r="D1626" s="48"/>
      <c r="G1626" s="6"/>
      <c r="H1626" s="6"/>
      <c r="J1626" s="48"/>
      <c r="K1626" s="106"/>
    </row>
    <row r="1627" customFormat="false" ht="15" hidden="false" customHeight="false" outlineLevel="0" collapsed="false">
      <c r="A1627" s="54"/>
      <c r="B1627" s="6"/>
      <c r="C1627" s="1"/>
      <c r="D1627" s="48"/>
      <c r="G1627" s="6"/>
      <c r="H1627" s="6"/>
      <c r="J1627" s="48"/>
      <c r="K1627" s="106"/>
    </row>
    <row r="1628" customFormat="false" ht="15" hidden="false" customHeight="false" outlineLevel="0" collapsed="false">
      <c r="A1628" s="54"/>
      <c r="B1628" s="56"/>
      <c r="C1628" s="1"/>
      <c r="D1628" s="48"/>
      <c r="G1628" s="6"/>
      <c r="H1628" s="6"/>
      <c r="J1628" s="48"/>
      <c r="K1628" s="106"/>
    </row>
    <row r="1629" customFormat="false" ht="15" hidden="false" customHeight="false" outlineLevel="0" collapsed="false">
      <c r="A1629" s="54"/>
      <c r="B1629" s="56"/>
      <c r="C1629" s="1"/>
      <c r="D1629" s="48"/>
      <c r="G1629" s="6"/>
      <c r="H1629" s="6"/>
      <c r="J1629" s="48"/>
      <c r="K1629" s="106"/>
    </row>
    <row r="1630" customFormat="false" ht="15" hidden="false" customHeight="false" outlineLevel="0" collapsed="false">
      <c r="A1630" s="54"/>
      <c r="B1630" s="6"/>
      <c r="C1630" s="1"/>
      <c r="D1630" s="48"/>
      <c r="G1630" s="6"/>
      <c r="H1630" s="6"/>
      <c r="J1630" s="48"/>
      <c r="K1630" s="106"/>
    </row>
    <row r="1631" customFormat="false" ht="15" hidden="false" customHeight="false" outlineLevel="0" collapsed="false">
      <c r="A1631" s="54"/>
      <c r="B1631" s="6"/>
      <c r="C1631" s="1"/>
      <c r="D1631" s="48"/>
      <c r="G1631" s="6"/>
      <c r="H1631" s="6"/>
      <c r="J1631" s="48"/>
      <c r="K1631" s="106"/>
    </row>
    <row r="1632" customFormat="false" ht="15" hidden="false" customHeight="false" outlineLevel="0" collapsed="false">
      <c r="A1632" s="54"/>
      <c r="B1632" s="6"/>
      <c r="C1632" s="1"/>
      <c r="D1632" s="48"/>
      <c r="G1632" s="6"/>
      <c r="H1632" s="6"/>
      <c r="J1632" s="48"/>
      <c r="K1632" s="106"/>
    </row>
    <row r="1633" customFormat="false" ht="15" hidden="false" customHeight="false" outlineLevel="0" collapsed="false">
      <c r="A1633" s="54"/>
      <c r="B1633" s="6"/>
      <c r="C1633" s="1"/>
      <c r="D1633" s="48"/>
      <c r="G1633" s="6"/>
      <c r="H1633" s="6"/>
      <c r="J1633" s="48"/>
      <c r="K1633" s="106"/>
    </row>
    <row r="1634" customFormat="false" ht="15" hidden="false" customHeight="false" outlineLevel="0" collapsed="false">
      <c r="A1634" s="54"/>
      <c r="B1634" s="6"/>
      <c r="C1634" s="1"/>
      <c r="D1634" s="48"/>
      <c r="G1634" s="6"/>
      <c r="H1634" s="6"/>
      <c r="J1634" s="48"/>
      <c r="K1634" s="106"/>
    </row>
    <row r="1635" customFormat="false" ht="15" hidden="false" customHeight="false" outlineLevel="0" collapsed="false">
      <c r="A1635" s="54"/>
      <c r="B1635" s="6"/>
      <c r="C1635" s="1"/>
      <c r="D1635" s="48"/>
      <c r="G1635" s="6"/>
      <c r="H1635" s="6"/>
      <c r="J1635" s="48"/>
      <c r="K1635" s="106"/>
    </row>
    <row r="1636" customFormat="false" ht="15" hidden="false" customHeight="false" outlineLevel="0" collapsed="false">
      <c r="A1636" s="54"/>
      <c r="B1636" s="6"/>
      <c r="C1636" s="1"/>
      <c r="D1636" s="48"/>
      <c r="G1636" s="6"/>
      <c r="H1636" s="6"/>
      <c r="J1636" s="48"/>
      <c r="K1636" s="106"/>
    </row>
    <row r="1637" customFormat="false" ht="15" hidden="false" customHeight="false" outlineLevel="0" collapsed="false">
      <c r="A1637" s="54"/>
      <c r="B1637" s="6"/>
      <c r="C1637" s="1"/>
      <c r="D1637" s="48"/>
      <c r="G1637" s="6"/>
      <c r="H1637" s="6"/>
      <c r="J1637" s="48"/>
      <c r="K1637" s="106"/>
    </row>
    <row r="1638" customFormat="false" ht="15" hidden="false" customHeight="false" outlineLevel="0" collapsed="false">
      <c r="A1638" s="54"/>
      <c r="B1638" s="6"/>
      <c r="C1638" s="1"/>
      <c r="D1638" s="48"/>
      <c r="G1638" s="6"/>
      <c r="H1638" s="6"/>
      <c r="J1638" s="48"/>
      <c r="K1638" s="106"/>
    </row>
    <row r="1639" customFormat="false" ht="15" hidden="false" customHeight="false" outlineLevel="0" collapsed="false">
      <c r="A1639" s="54"/>
      <c r="B1639" s="6"/>
      <c r="C1639" s="1"/>
      <c r="D1639" s="48"/>
      <c r="G1639" s="6"/>
      <c r="H1639" s="6"/>
      <c r="J1639" s="48"/>
      <c r="K1639" s="106"/>
    </row>
    <row r="1640" customFormat="false" ht="15" hidden="false" customHeight="false" outlineLevel="0" collapsed="false">
      <c r="A1640" s="54"/>
      <c r="B1640" s="6"/>
      <c r="C1640" s="1"/>
      <c r="D1640" s="48"/>
      <c r="G1640" s="6"/>
      <c r="H1640" s="6"/>
      <c r="J1640" s="48"/>
      <c r="K1640" s="106"/>
    </row>
    <row r="1641" customFormat="false" ht="15" hidden="false" customHeight="false" outlineLevel="0" collapsed="false">
      <c r="A1641" s="54"/>
      <c r="B1641" s="6"/>
      <c r="C1641" s="1"/>
      <c r="D1641" s="48"/>
      <c r="G1641" s="6"/>
      <c r="H1641" s="6"/>
      <c r="J1641" s="48"/>
      <c r="K1641" s="106"/>
    </row>
    <row r="1642" customFormat="false" ht="15" hidden="false" customHeight="false" outlineLevel="0" collapsed="false">
      <c r="A1642" s="54"/>
      <c r="B1642" s="6"/>
      <c r="C1642" s="1"/>
      <c r="D1642" s="48"/>
      <c r="G1642" s="6"/>
      <c r="H1642" s="6"/>
      <c r="J1642" s="48"/>
      <c r="K1642" s="106"/>
    </row>
    <row r="1643" customFormat="false" ht="15" hidden="false" customHeight="false" outlineLevel="0" collapsed="false">
      <c r="A1643" s="54"/>
      <c r="B1643" s="6"/>
      <c r="C1643" s="1"/>
      <c r="D1643" s="48"/>
      <c r="G1643" s="6"/>
      <c r="H1643" s="6"/>
      <c r="J1643" s="48"/>
      <c r="K1643" s="106"/>
    </row>
    <row r="1644" customFormat="false" ht="15" hidden="false" customHeight="false" outlineLevel="0" collapsed="false">
      <c r="A1644" s="54"/>
      <c r="B1644" s="6"/>
      <c r="C1644" s="1"/>
      <c r="D1644" s="48"/>
      <c r="G1644" s="6"/>
      <c r="H1644" s="6"/>
      <c r="J1644" s="48"/>
      <c r="K1644" s="106"/>
    </row>
    <row r="1645" customFormat="false" ht="15" hidden="false" customHeight="false" outlineLevel="0" collapsed="false">
      <c r="A1645" s="54"/>
      <c r="B1645" s="6"/>
      <c r="C1645" s="1"/>
      <c r="D1645" s="48"/>
      <c r="G1645" s="6"/>
      <c r="H1645" s="6"/>
      <c r="J1645" s="48"/>
      <c r="K1645" s="106"/>
    </row>
    <row r="1646" customFormat="false" ht="15" hidden="false" customHeight="false" outlineLevel="0" collapsed="false">
      <c r="A1646" s="54"/>
      <c r="B1646" s="6"/>
      <c r="C1646" s="1"/>
      <c r="D1646" s="48"/>
      <c r="G1646" s="6"/>
      <c r="H1646" s="6"/>
      <c r="J1646" s="48"/>
      <c r="K1646" s="106"/>
    </row>
    <row r="1647" customFormat="false" ht="15" hidden="false" customHeight="false" outlineLevel="0" collapsed="false">
      <c r="A1647" s="54"/>
      <c r="B1647" s="6"/>
      <c r="C1647" s="1"/>
      <c r="D1647" s="48"/>
      <c r="G1647" s="6"/>
      <c r="H1647" s="6"/>
      <c r="J1647" s="48"/>
      <c r="K1647" s="106"/>
    </row>
    <row r="1648" customFormat="false" ht="15" hidden="false" customHeight="false" outlineLevel="0" collapsed="false">
      <c r="A1648" s="54"/>
      <c r="B1648" s="6"/>
      <c r="C1648" s="1"/>
      <c r="D1648" s="48"/>
      <c r="G1648" s="6"/>
      <c r="H1648" s="6"/>
      <c r="J1648" s="48"/>
      <c r="K1648" s="106"/>
    </row>
    <row r="1649" customFormat="false" ht="15" hidden="false" customHeight="false" outlineLevel="0" collapsed="false">
      <c r="A1649" s="54"/>
      <c r="B1649" s="6"/>
      <c r="C1649" s="1"/>
      <c r="D1649" s="48"/>
      <c r="G1649" s="6"/>
      <c r="H1649" s="6"/>
      <c r="J1649" s="48"/>
      <c r="K1649" s="106"/>
    </row>
    <row r="1650" customFormat="false" ht="15" hidden="false" customHeight="false" outlineLevel="0" collapsed="false">
      <c r="A1650" s="54"/>
      <c r="B1650" s="56"/>
      <c r="C1650" s="1"/>
      <c r="D1650" s="48"/>
      <c r="G1650" s="6"/>
      <c r="H1650" s="6"/>
      <c r="J1650" s="48"/>
      <c r="K1650" s="106"/>
    </row>
    <row r="1651" customFormat="false" ht="15" hidden="false" customHeight="false" outlineLevel="0" collapsed="false">
      <c r="A1651" s="54"/>
      <c r="B1651" s="56"/>
      <c r="C1651" s="1"/>
      <c r="D1651" s="48"/>
      <c r="G1651" s="6"/>
      <c r="H1651" s="6"/>
      <c r="J1651" s="48"/>
      <c r="K1651" s="106"/>
    </row>
    <row r="1652" customFormat="false" ht="15" hidden="false" customHeight="false" outlineLevel="0" collapsed="false">
      <c r="A1652" s="54"/>
      <c r="B1652" s="56"/>
      <c r="C1652" s="1"/>
      <c r="D1652" s="48"/>
      <c r="G1652" s="6"/>
      <c r="H1652" s="6"/>
      <c r="J1652" s="48"/>
      <c r="K1652" s="106"/>
    </row>
    <row r="1653" customFormat="false" ht="15" hidden="false" customHeight="false" outlineLevel="0" collapsed="false">
      <c r="A1653" s="54"/>
      <c r="B1653" s="56"/>
      <c r="C1653" s="1"/>
      <c r="D1653" s="48"/>
      <c r="G1653" s="6"/>
      <c r="H1653" s="6"/>
      <c r="J1653" s="48"/>
      <c r="K1653" s="106"/>
    </row>
    <row r="1654" customFormat="false" ht="15" hidden="false" customHeight="false" outlineLevel="0" collapsed="false">
      <c r="A1654" s="54"/>
      <c r="B1654" s="56"/>
      <c r="C1654" s="1"/>
      <c r="D1654" s="48"/>
      <c r="G1654" s="6"/>
      <c r="H1654" s="6"/>
      <c r="J1654" s="48"/>
      <c r="K1654" s="106"/>
    </row>
    <row r="1655" customFormat="false" ht="15" hidden="false" customHeight="false" outlineLevel="0" collapsed="false">
      <c r="A1655" s="54"/>
      <c r="B1655" s="6"/>
      <c r="D1655" s="48"/>
      <c r="E1655" s="106"/>
      <c r="G1655" s="6"/>
      <c r="H1655" s="6"/>
      <c r="J1655" s="48"/>
      <c r="K1655" s="106"/>
    </row>
    <row r="1656" customFormat="false" ht="15" hidden="false" customHeight="false" outlineLevel="0" collapsed="false">
      <c r="A1656" s="54"/>
      <c r="B1656" s="6"/>
      <c r="D1656" s="48"/>
      <c r="E1656" s="106"/>
      <c r="G1656" s="6"/>
      <c r="H1656" s="6"/>
      <c r="J1656" s="48"/>
      <c r="K1656" s="106"/>
    </row>
    <row r="1657" customFormat="false" ht="15" hidden="false" customHeight="false" outlineLevel="0" collapsed="false">
      <c r="A1657" s="54"/>
      <c r="B1657" s="6"/>
      <c r="D1657" s="48"/>
      <c r="E1657" s="106"/>
      <c r="G1657" s="6"/>
      <c r="H1657" s="6"/>
      <c r="J1657" s="48"/>
      <c r="K1657" s="106"/>
    </row>
    <row r="1658" customFormat="false" ht="15" hidden="false" customHeight="false" outlineLevel="0" collapsed="false">
      <c r="A1658" s="54"/>
      <c r="B1658" s="6"/>
      <c r="D1658" s="48"/>
      <c r="E1658" s="106"/>
      <c r="G1658" s="6"/>
      <c r="H1658" s="6"/>
      <c r="J1658" s="48"/>
      <c r="K1658" s="106"/>
    </row>
    <row r="1659" customFormat="false" ht="15" hidden="false" customHeight="false" outlineLevel="0" collapsed="false">
      <c r="A1659" s="54"/>
      <c r="B1659" s="6"/>
      <c r="D1659" s="48"/>
      <c r="E1659" s="106"/>
      <c r="G1659" s="6"/>
      <c r="H1659" s="6"/>
      <c r="J1659" s="48"/>
    </row>
    <row r="1660" customFormat="false" ht="15" hidden="false" customHeight="false" outlineLevel="0" collapsed="false">
      <c r="A1660" s="54"/>
      <c r="B1660" s="6"/>
      <c r="D1660" s="48"/>
      <c r="E1660" s="106"/>
      <c r="G1660" s="6"/>
      <c r="H1660" s="6"/>
      <c r="J1660" s="48"/>
      <c r="K1660" s="106"/>
    </row>
    <row r="1661" customFormat="false" ht="15" hidden="false" customHeight="false" outlineLevel="0" collapsed="false">
      <c r="A1661" s="54"/>
      <c r="B1661" s="6"/>
      <c r="D1661" s="48"/>
      <c r="E1661" s="106"/>
      <c r="G1661" s="6"/>
      <c r="H1661" s="6"/>
      <c r="J1661" s="48"/>
      <c r="K1661" s="106"/>
    </row>
    <row r="1662" customFormat="false" ht="15" hidden="false" customHeight="false" outlineLevel="0" collapsed="false">
      <c r="A1662" s="54"/>
      <c r="B1662" s="6"/>
      <c r="D1662" s="48"/>
      <c r="E1662" s="106"/>
      <c r="G1662" s="6"/>
      <c r="H1662" s="6"/>
      <c r="J1662" s="48"/>
      <c r="K1662" s="106"/>
    </row>
    <row r="1663" customFormat="false" ht="15" hidden="false" customHeight="false" outlineLevel="0" collapsed="false">
      <c r="A1663" s="54"/>
      <c r="B1663" s="6"/>
      <c r="D1663" s="48"/>
      <c r="E1663" s="106"/>
      <c r="G1663" s="6"/>
      <c r="H1663" s="6"/>
      <c r="J1663" s="48"/>
      <c r="K1663" s="106"/>
    </row>
    <row r="1664" customFormat="false" ht="15" hidden="false" customHeight="false" outlineLevel="0" collapsed="false">
      <c r="A1664" s="54"/>
      <c r="B1664" s="6"/>
      <c r="D1664" s="48"/>
      <c r="E1664" s="106"/>
      <c r="G1664" s="6"/>
      <c r="H1664" s="6"/>
      <c r="J1664" s="48"/>
      <c r="K1664" s="106"/>
    </row>
    <row r="1665" customFormat="false" ht="15" hidden="false" customHeight="false" outlineLevel="0" collapsed="false">
      <c r="A1665" s="54"/>
      <c r="B1665" s="6"/>
      <c r="D1665" s="48"/>
      <c r="E1665" s="106"/>
      <c r="G1665" s="6"/>
      <c r="H1665" s="6"/>
      <c r="J1665" s="48"/>
      <c r="K1665" s="106"/>
    </row>
    <row r="1666" customFormat="false" ht="15" hidden="false" customHeight="false" outlineLevel="0" collapsed="false">
      <c r="A1666" s="54"/>
      <c r="B1666" s="6"/>
      <c r="D1666" s="48"/>
      <c r="E1666" s="106"/>
      <c r="G1666" s="6"/>
      <c r="H1666" s="6"/>
      <c r="J1666" s="48"/>
      <c r="K1666" s="106"/>
    </row>
    <row r="1667" customFormat="false" ht="15" hidden="false" customHeight="false" outlineLevel="0" collapsed="false">
      <c r="A1667" s="54"/>
      <c r="B1667" s="6"/>
      <c r="D1667" s="48"/>
      <c r="E1667" s="106"/>
      <c r="G1667" s="6"/>
      <c r="H1667" s="6"/>
      <c r="J1667" s="48"/>
      <c r="K1667" s="106"/>
    </row>
    <row r="1668" customFormat="false" ht="15" hidden="false" customHeight="false" outlineLevel="0" collapsed="false">
      <c r="A1668" s="54"/>
      <c r="B1668" s="6"/>
      <c r="D1668" s="48"/>
      <c r="E1668" s="106"/>
      <c r="G1668" s="6"/>
      <c r="H1668" s="6"/>
      <c r="J1668" s="48"/>
      <c r="K1668" s="106"/>
    </row>
    <row r="1669" customFormat="false" ht="15" hidden="false" customHeight="false" outlineLevel="0" collapsed="false">
      <c r="A1669" s="54"/>
      <c r="B1669" s="6"/>
      <c r="D1669" s="48"/>
      <c r="E1669" s="106"/>
      <c r="G1669" s="6"/>
      <c r="H1669" s="6"/>
      <c r="J1669" s="48"/>
      <c r="K1669" s="106"/>
    </row>
    <row r="1670" customFormat="false" ht="15" hidden="false" customHeight="false" outlineLevel="0" collapsed="false">
      <c r="A1670" s="54"/>
      <c r="B1670" s="6"/>
      <c r="D1670" s="48"/>
      <c r="E1670" s="106"/>
      <c r="G1670" s="6"/>
      <c r="H1670" s="6"/>
      <c r="J1670" s="48"/>
      <c r="K1670" s="106"/>
    </row>
    <row r="1671" customFormat="false" ht="15" hidden="false" customHeight="false" outlineLevel="0" collapsed="false">
      <c r="A1671" s="54"/>
      <c r="B1671" s="6"/>
      <c r="D1671" s="48"/>
      <c r="E1671" s="106"/>
      <c r="G1671" s="6"/>
      <c r="H1671" s="6"/>
      <c r="J1671" s="48"/>
      <c r="K1671" s="106"/>
    </row>
    <row r="1672" customFormat="false" ht="15" hidden="false" customHeight="false" outlineLevel="0" collapsed="false">
      <c r="A1672" s="54"/>
      <c r="B1672" s="6"/>
      <c r="D1672" s="48"/>
      <c r="E1672" s="106"/>
      <c r="G1672" s="6"/>
      <c r="H1672" s="6"/>
      <c r="J1672" s="48"/>
      <c r="K1672" s="106"/>
    </row>
    <row r="1673" customFormat="false" ht="15" hidden="false" customHeight="false" outlineLevel="0" collapsed="false">
      <c r="A1673" s="54"/>
      <c r="B1673" s="6"/>
      <c r="D1673" s="48"/>
      <c r="E1673" s="106"/>
      <c r="G1673" s="6"/>
      <c r="H1673" s="6"/>
      <c r="J1673" s="48"/>
      <c r="K1673" s="106"/>
    </row>
    <row r="1674" customFormat="false" ht="15" hidden="false" customHeight="false" outlineLevel="0" collapsed="false">
      <c r="A1674" s="54"/>
      <c r="B1674" s="6"/>
      <c r="D1674" s="48"/>
      <c r="E1674" s="106"/>
      <c r="G1674" s="6"/>
      <c r="H1674" s="56"/>
      <c r="J1674" s="48"/>
      <c r="K1674" s="106"/>
    </row>
    <row r="1675" customFormat="false" ht="15" hidden="false" customHeight="false" outlineLevel="0" collapsed="false">
      <c r="A1675" s="54"/>
      <c r="B1675" s="6"/>
      <c r="D1675" s="48"/>
      <c r="E1675" s="106"/>
      <c r="G1675" s="6"/>
      <c r="H1675" s="6"/>
      <c r="J1675" s="48"/>
      <c r="K1675" s="106"/>
    </row>
    <row r="1676" customFormat="false" ht="15" hidden="false" customHeight="false" outlineLevel="0" collapsed="false">
      <c r="A1676" s="54"/>
      <c r="B1676" s="6"/>
      <c r="D1676" s="48"/>
      <c r="E1676" s="106"/>
      <c r="G1676" s="6"/>
      <c r="H1676" s="6"/>
      <c r="J1676" s="48"/>
      <c r="K1676" s="106"/>
    </row>
    <row r="1677" customFormat="false" ht="15" hidden="false" customHeight="false" outlineLevel="0" collapsed="false">
      <c r="A1677" s="54"/>
      <c r="B1677" s="6"/>
      <c r="D1677" s="48"/>
      <c r="E1677" s="106"/>
      <c r="G1677" s="6"/>
      <c r="H1677" s="6"/>
      <c r="J1677" s="48"/>
      <c r="K1677" s="106"/>
    </row>
    <row r="1678" customFormat="false" ht="15" hidden="false" customHeight="false" outlineLevel="0" collapsed="false">
      <c r="A1678" s="54"/>
      <c r="B1678" s="6"/>
      <c r="D1678" s="48"/>
      <c r="E1678" s="106"/>
      <c r="G1678" s="6"/>
      <c r="H1678" s="6"/>
      <c r="J1678" s="48"/>
      <c r="K1678" s="106"/>
    </row>
    <row r="1679" customFormat="false" ht="15" hidden="false" customHeight="false" outlineLevel="0" collapsed="false">
      <c r="A1679" s="54"/>
      <c r="B1679" s="6"/>
      <c r="D1679" s="48"/>
      <c r="E1679" s="106"/>
      <c r="G1679" s="6"/>
      <c r="H1679" s="6"/>
      <c r="J1679" s="48"/>
      <c r="K1679" s="106"/>
    </row>
    <row r="1680" customFormat="false" ht="15" hidden="false" customHeight="false" outlineLevel="0" collapsed="false">
      <c r="A1680" s="54"/>
      <c r="B1680" s="6"/>
      <c r="D1680" s="48"/>
      <c r="E1680" s="106"/>
      <c r="G1680" s="6"/>
      <c r="H1680" s="6"/>
      <c r="J1680" s="48"/>
      <c r="K1680" s="106"/>
    </row>
    <row r="1681" customFormat="false" ht="15" hidden="false" customHeight="false" outlineLevel="0" collapsed="false">
      <c r="A1681" s="54"/>
      <c r="B1681" s="6"/>
      <c r="D1681" s="48"/>
      <c r="E1681" s="106"/>
      <c r="G1681" s="6"/>
      <c r="H1681" s="6"/>
      <c r="J1681" s="48"/>
      <c r="K1681" s="106"/>
    </row>
    <row r="1682" customFormat="false" ht="15" hidden="false" customHeight="false" outlineLevel="0" collapsed="false">
      <c r="A1682" s="54"/>
      <c r="B1682" s="6"/>
      <c r="D1682" s="48"/>
      <c r="E1682" s="106"/>
      <c r="G1682" s="6"/>
      <c r="H1682" s="6"/>
      <c r="J1682" s="48"/>
      <c r="K1682" s="106"/>
    </row>
    <row r="1683" customFormat="false" ht="15" hidden="false" customHeight="false" outlineLevel="0" collapsed="false">
      <c r="A1683" s="54"/>
      <c r="B1683" s="6"/>
      <c r="D1683" s="48"/>
      <c r="E1683" s="106"/>
      <c r="G1683" s="6"/>
      <c r="H1683" s="6"/>
      <c r="J1683" s="48"/>
    </row>
    <row r="1684" customFormat="false" ht="15" hidden="false" customHeight="false" outlineLevel="0" collapsed="false">
      <c r="A1684" s="54"/>
      <c r="B1684" s="6"/>
      <c r="D1684" s="48"/>
      <c r="E1684" s="106"/>
      <c r="G1684" s="6"/>
      <c r="H1684" s="6"/>
      <c r="J1684" s="48"/>
    </row>
    <row r="1685" customFormat="false" ht="15" hidden="false" customHeight="false" outlineLevel="0" collapsed="false">
      <c r="A1685" s="54"/>
      <c r="B1685" s="6"/>
      <c r="D1685" s="48"/>
      <c r="E1685" s="106"/>
      <c r="G1685" s="6"/>
      <c r="H1685" s="6"/>
      <c r="J1685" s="48"/>
      <c r="K1685" s="106"/>
    </row>
    <row r="1686" customFormat="false" ht="15" hidden="false" customHeight="false" outlineLevel="0" collapsed="false">
      <c r="A1686" s="54"/>
      <c r="B1686" s="6"/>
      <c r="D1686" s="48"/>
      <c r="E1686" s="106"/>
      <c r="G1686" s="6"/>
      <c r="H1686" s="6"/>
      <c r="J1686" s="48"/>
      <c r="K1686" s="106"/>
    </row>
    <row r="1687" customFormat="false" ht="15" hidden="false" customHeight="false" outlineLevel="0" collapsed="false">
      <c r="A1687" s="54"/>
      <c r="B1687" s="6"/>
      <c r="D1687" s="48"/>
      <c r="E1687" s="106"/>
      <c r="G1687" s="6"/>
      <c r="H1687" s="6"/>
      <c r="J1687" s="48"/>
      <c r="K1687" s="106"/>
    </row>
    <row r="1688" customFormat="false" ht="15" hidden="false" customHeight="false" outlineLevel="0" collapsed="false">
      <c r="A1688" s="54"/>
      <c r="B1688" s="6"/>
      <c r="D1688" s="48"/>
      <c r="E1688" s="106"/>
      <c r="G1688" s="6"/>
      <c r="H1688" s="6"/>
      <c r="J1688" s="48"/>
      <c r="K1688" s="106"/>
    </row>
    <row r="1689" customFormat="false" ht="15" hidden="false" customHeight="false" outlineLevel="0" collapsed="false">
      <c r="A1689" s="54"/>
      <c r="B1689" s="6"/>
      <c r="D1689" s="48"/>
      <c r="E1689" s="106"/>
      <c r="G1689" s="6"/>
      <c r="H1689" s="6"/>
      <c r="J1689" s="48"/>
      <c r="K1689" s="106"/>
    </row>
    <row r="1690" customFormat="false" ht="15" hidden="false" customHeight="false" outlineLevel="0" collapsed="false">
      <c r="A1690" s="54"/>
      <c r="B1690" s="6"/>
      <c r="D1690" s="48"/>
      <c r="E1690" s="106"/>
      <c r="G1690" s="6"/>
      <c r="H1690" s="6"/>
      <c r="J1690" s="48"/>
      <c r="K1690" s="106"/>
    </row>
    <row r="1691" customFormat="false" ht="15" hidden="false" customHeight="false" outlineLevel="0" collapsed="false">
      <c r="A1691" s="54"/>
      <c r="B1691" s="6"/>
      <c r="D1691" s="48"/>
      <c r="E1691" s="106"/>
      <c r="G1691" s="6"/>
      <c r="H1691" s="6"/>
      <c r="J1691" s="48"/>
      <c r="K1691" s="106"/>
    </row>
    <row r="1692" customFormat="false" ht="15" hidden="false" customHeight="false" outlineLevel="0" collapsed="false">
      <c r="A1692" s="54"/>
      <c r="B1692" s="6"/>
      <c r="D1692" s="48"/>
      <c r="E1692" s="106"/>
      <c r="G1692" s="6"/>
      <c r="H1692" s="6"/>
      <c r="J1692" s="48"/>
      <c r="K1692" s="106"/>
    </row>
    <row r="1693" customFormat="false" ht="15" hidden="false" customHeight="false" outlineLevel="0" collapsed="false">
      <c r="A1693" s="54"/>
      <c r="B1693" s="6"/>
      <c r="D1693" s="48"/>
      <c r="E1693" s="106"/>
      <c r="G1693" s="6"/>
      <c r="H1693" s="6"/>
      <c r="J1693" s="48"/>
      <c r="K1693" s="106"/>
    </row>
    <row r="1694" customFormat="false" ht="15" hidden="false" customHeight="false" outlineLevel="0" collapsed="false">
      <c r="A1694" s="54"/>
      <c r="B1694" s="6"/>
      <c r="D1694" s="48"/>
      <c r="E1694" s="106"/>
      <c r="G1694" s="6"/>
      <c r="H1694" s="6"/>
      <c r="J1694" s="48"/>
      <c r="K1694" s="106"/>
    </row>
    <row r="1695" customFormat="false" ht="15" hidden="false" customHeight="false" outlineLevel="0" collapsed="false">
      <c r="A1695" s="54"/>
      <c r="B1695" s="6"/>
      <c r="D1695" s="48"/>
      <c r="E1695" s="106"/>
      <c r="G1695" s="6"/>
      <c r="H1695" s="6"/>
      <c r="J1695" s="48"/>
      <c r="K1695" s="106"/>
    </row>
    <row r="1696" customFormat="false" ht="15" hidden="false" customHeight="false" outlineLevel="0" collapsed="false">
      <c r="A1696" s="54"/>
      <c r="B1696" s="6"/>
      <c r="D1696" s="48"/>
      <c r="E1696" s="106"/>
      <c r="G1696" s="6"/>
      <c r="H1696" s="6"/>
      <c r="J1696" s="48"/>
      <c r="K1696" s="106"/>
    </row>
    <row r="1697" customFormat="false" ht="15" hidden="false" customHeight="false" outlineLevel="0" collapsed="false">
      <c r="A1697" s="54"/>
      <c r="B1697" s="6"/>
      <c r="D1697" s="48"/>
      <c r="E1697" s="106"/>
      <c r="G1697" s="6"/>
      <c r="H1697" s="6"/>
      <c r="J1697" s="48"/>
      <c r="K1697" s="106"/>
    </row>
    <row r="1698" customFormat="false" ht="15" hidden="false" customHeight="false" outlineLevel="0" collapsed="false">
      <c r="A1698" s="54"/>
      <c r="B1698" s="6"/>
      <c r="D1698" s="48"/>
      <c r="E1698" s="106"/>
      <c r="G1698" s="6"/>
      <c r="H1698" s="6"/>
      <c r="J1698" s="48"/>
      <c r="K1698" s="106"/>
    </row>
    <row r="1699" customFormat="false" ht="15" hidden="false" customHeight="false" outlineLevel="0" collapsed="false">
      <c r="A1699" s="54"/>
      <c r="B1699" s="6"/>
      <c r="D1699" s="48"/>
      <c r="E1699" s="106"/>
      <c r="G1699" s="6"/>
      <c r="H1699" s="6"/>
      <c r="J1699" s="48"/>
      <c r="K1699" s="106"/>
    </row>
    <row r="1700" customFormat="false" ht="15" hidden="false" customHeight="false" outlineLevel="0" collapsed="false">
      <c r="A1700" s="54"/>
      <c r="B1700" s="6"/>
      <c r="D1700" s="48"/>
      <c r="E1700" s="106"/>
      <c r="G1700" s="6"/>
      <c r="H1700" s="6"/>
      <c r="J1700" s="48"/>
      <c r="K1700" s="106"/>
    </row>
    <row r="1701" customFormat="false" ht="15" hidden="false" customHeight="false" outlineLevel="0" collapsed="false">
      <c r="A1701" s="54"/>
      <c r="B1701" s="6"/>
      <c r="D1701" s="48"/>
      <c r="E1701" s="106"/>
      <c r="G1701" s="6"/>
      <c r="H1701" s="6"/>
      <c r="J1701" s="48"/>
      <c r="K1701" s="106"/>
    </row>
    <row r="1702" customFormat="false" ht="15" hidden="false" customHeight="false" outlineLevel="0" collapsed="false">
      <c r="A1702" s="6"/>
      <c r="B1702" s="6"/>
      <c r="D1702" s="48"/>
      <c r="E1702" s="106"/>
      <c r="G1702" s="6"/>
      <c r="H1702" s="6"/>
      <c r="J1702" s="48"/>
    </row>
    <row r="1703" customFormat="false" ht="15" hidden="false" customHeight="false" outlineLevel="0" collapsed="false">
      <c r="A1703" s="6"/>
      <c r="B1703" s="6"/>
      <c r="D1703" s="48"/>
      <c r="E1703" s="106"/>
      <c r="G1703" s="6"/>
      <c r="H1703" s="6"/>
      <c r="J1703" s="48"/>
      <c r="K1703" s="106"/>
    </row>
    <row r="1704" customFormat="false" ht="15" hidden="false" customHeight="false" outlineLevel="0" collapsed="false">
      <c r="A1704" s="6"/>
      <c r="B1704" s="6"/>
      <c r="D1704" s="48"/>
      <c r="E1704" s="106"/>
      <c r="G1704" s="6"/>
      <c r="H1704" s="6"/>
      <c r="J1704" s="48"/>
      <c r="K1704" s="106"/>
    </row>
    <row r="1705" customFormat="false" ht="15" hidden="false" customHeight="false" outlineLevel="0" collapsed="false">
      <c r="A1705" s="6"/>
      <c r="B1705" s="6"/>
      <c r="D1705" s="48"/>
      <c r="E1705" s="106"/>
      <c r="G1705" s="6"/>
      <c r="H1705" s="6"/>
      <c r="J1705" s="48"/>
      <c r="K1705" s="106"/>
    </row>
    <row r="1706" customFormat="false" ht="15" hidden="false" customHeight="false" outlineLevel="0" collapsed="false">
      <c r="A1706" s="6"/>
      <c r="B1706" s="6"/>
      <c r="D1706" s="48"/>
      <c r="E1706" s="106"/>
      <c r="G1706" s="6"/>
      <c r="H1706" s="6"/>
      <c r="J1706" s="48"/>
      <c r="K1706" s="106"/>
    </row>
    <row r="1707" customFormat="false" ht="15" hidden="false" customHeight="false" outlineLevel="0" collapsed="false">
      <c r="A1707" s="6"/>
      <c r="B1707" s="6"/>
      <c r="D1707" s="48"/>
      <c r="E1707" s="106"/>
      <c r="G1707" s="6"/>
      <c r="H1707" s="6"/>
      <c r="J1707" s="48"/>
      <c r="K1707" s="106"/>
    </row>
    <row r="1708" customFormat="false" ht="15" hidden="false" customHeight="false" outlineLevel="0" collapsed="false">
      <c r="A1708" s="6"/>
      <c r="B1708" s="6"/>
      <c r="D1708" s="48"/>
      <c r="E1708" s="106"/>
      <c r="G1708" s="6"/>
      <c r="H1708" s="6"/>
      <c r="J1708" s="48"/>
      <c r="K1708" s="106"/>
    </row>
    <row r="1709" customFormat="false" ht="15" hidden="false" customHeight="false" outlineLevel="0" collapsed="false">
      <c r="A1709" s="6"/>
      <c r="B1709" s="6"/>
      <c r="D1709" s="48"/>
      <c r="E1709" s="106"/>
      <c r="G1709" s="6"/>
      <c r="H1709" s="6"/>
      <c r="J1709" s="48"/>
      <c r="K1709" s="106"/>
    </row>
    <row r="1710" customFormat="false" ht="15" hidden="false" customHeight="false" outlineLevel="0" collapsed="false">
      <c r="A1710" s="6"/>
      <c r="B1710" s="6"/>
      <c r="D1710" s="48"/>
      <c r="E1710" s="106"/>
      <c r="G1710" s="6"/>
      <c r="H1710" s="6"/>
      <c r="J1710" s="48"/>
      <c r="K1710" s="106"/>
    </row>
    <row r="1711" customFormat="false" ht="15" hidden="false" customHeight="false" outlineLevel="0" collapsed="false">
      <c r="A1711" s="6"/>
      <c r="B1711" s="6"/>
      <c r="D1711" s="48"/>
      <c r="E1711" s="106"/>
      <c r="G1711" s="6"/>
      <c r="H1711" s="6"/>
      <c r="J1711" s="48"/>
      <c r="K1711" s="106"/>
    </row>
    <row r="1712" customFormat="false" ht="15" hidden="false" customHeight="false" outlineLevel="0" collapsed="false">
      <c r="A1712" s="6"/>
      <c r="B1712" s="6"/>
      <c r="D1712" s="48"/>
      <c r="E1712" s="106"/>
      <c r="G1712" s="6"/>
      <c r="H1712" s="6"/>
      <c r="J1712" s="48"/>
      <c r="K1712" s="106"/>
    </row>
    <row r="1713" customFormat="false" ht="15" hidden="false" customHeight="false" outlineLevel="0" collapsed="false">
      <c r="A1713" s="6"/>
      <c r="B1713" s="6"/>
      <c r="D1713" s="48"/>
      <c r="E1713" s="106"/>
      <c r="G1713" s="6"/>
      <c r="H1713" s="6"/>
      <c r="J1713" s="48"/>
      <c r="K1713" s="106"/>
    </row>
    <row r="1714" customFormat="false" ht="15" hidden="false" customHeight="false" outlineLevel="0" collapsed="false">
      <c r="A1714" s="6"/>
      <c r="B1714" s="6"/>
      <c r="D1714" s="48"/>
      <c r="E1714" s="106"/>
      <c r="G1714" s="6"/>
      <c r="H1714" s="6"/>
      <c r="J1714" s="48"/>
      <c r="K1714" s="106"/>
    </row>
    <row r="1715" customFormat="false" ht="15" hidden="false" customHeight="false" outlineLevel="0" collapsed="false">
      <c r="A1715" s="6"/>
      <c r="B1715" s="6"/>
      <c r="D1715" s="48"/>
      <c r="E1715" s="106"/>
      <c r="G1715" s="6"/>
      <c r="H1715" s="6"/>
      <c r="J1715" s="48"/>
      <c r="K1715" s="106"/>
    </row>
    <row r="1716" customFormat="false" ht="15" hidden="false" customHeight="false" outlineLevel="0" collapsed="false">
      <c r="A1716" s="6"/>
      <c r="B1716" s="6"/>
      <c r="D1716" s="48"/>
      <c r="E1716" s="106"/>
      <c r="G1716" s="6"/>
      <c r="H1716" s="6"/>
      <c r="J1716" s="48"/>
      <c r="K1716" s="106"/>
    </row>
    <row r="1717" customFormat="false" ht="15" hidden="false" customHeight="false" outlineLevel="0" collapsed="false">
      <c r="A1717" s="6"/>
      <c r="B1717" s="6"/>
      <c r="D1717" s="48"/>
      <c r="E1717" s="106"/>
      <c r="G1717" s="6"/>
      <c r="H1717" s="6"/>
      <c r="J1717" s="48"/>
      <c r="K1717" s="106"/>
    </row>
    <row r="1718" customFormat="false" ht="15" hidden="false" customHeight="false" outlineLevel="0" collapsed="false">
      <c r="A1718" s="6"/>
      <c r="B1718" s="6"/>
      <c r="D1718" s="48"/>
      <c r="E1718" s="106"/>
      <c r="G1718" s="6"/>
      <c r="H1718" s="6"/>
      <c r="J1718" s="48"/>
      <c r="K1718" s="106"/>
    </row>
    <row r="1719" customFormat="false" ht="15" hidden="false" customHeight="false" outlineLevel="0" collapsed="false">
      <c r="A1719" s="6"/>
      <c r="B1719" s="6"/>
      <c r="D1719" s="48"/>
      <c r="E1719" s="106"/>
      <c r="G1719" s="6"/>
      <c r="H1719" s="6"/>
      <c r="J1719" s="48"/>
      <c r="K1719" s="106"/>
    </row>
    <row r="1720" customFormat="false" ht="15" hidden="false" customHeight="false" outlineLevel="0" collapsed="false">
      <c r="A1720" s="6"/>
      <c r="B1720" s="6"/>
      <c r="D1720" s="48"/>
      <c r="E1720" s="106"/>
      <c r="G1720" s="6"/>
      <c r="H1720" s="6"/>
      <c r="J1720" s="48"/>
      <c r="K1720" s="106"/>
    </row>
    <row r="1721" customFormat="false" ht="15" hidden="false" customHeight="false" outlineLevel="0" collapsed="false">
      <c r="A1721" s="6"/>
      <c r="B1721" s="6"/>
      <c r="D1721" s="48"/>
      <c r="E1721" s="106"/>
      <c r="G1721" s="6"/>
      <c r="H1721" s="6"/>
      <c r="J1721" s="48"/>
      <c r="K1721" s="106"/>
    </row>
    <row r="1722" customFormat="false" ht="15" hidden="false" customHeight="false" outlineLevel="0" collapsed="false">
      <c r="A1722" s="6"/>
      <c r="B1722" s="6"/>
      <c r="D1722" s="48"/>
      <c r="E1722" s="106"/>
      <c r="G1722" s="6"/>
      <c r="H1722" s="6"/>
      <c r="J1722" s="48"/>
      <c r="K1722" s="106"/>
    </row>
    <row r="1723" customFormat="false" ht="15" hidden="false" customHeight="false" outlineLevel="0" collapsed="false">
      <c r="A1723" s="6"/>
      <c r="B1723" s="6"/>
      <c r="D1723" s="48"/>
      <c r="E1723" s="106"/>
      <c r="G1723" s="6"/>
      <c r="H1723" s="6"/>
      <c r="J1723" s="48"/>
      <c r="K1723" s="106"/>
    </row>
    <row r="1724" customFormat="false" ht="15" hidden="false" customHeight="false" outlineLevel="0" collapsed="false">
      <c r="A1724" s="6"/>
      <c r="B1724" s="6"/>
      <c r="D1724" s="48"/>
      <c r="E1724" s="106"/>
      <c r="G1724" s="6"/>
      <c r="H1724" s="6"/>
      <c r="J1724" s="48"/>
      <c r="K1724" s="106"/>
    </row>
    <row r="1725" customFormat="false" ht="15" hidden="false" customHeight="false" outlineLevel="0" collapsed="false">
      <c r="A1725" s="6"/>
      <c r="B1725" s="6"/>
      <c r="D1725" s="48"/>
      <c r="E1725" s="106"/>
      <c r="G1725" s="6"/>
      <c r="H1725" s="6"/>
      <c r="J1725" s="48"/>
      <c r="K1725" s="106"/>
    </row>
    <row r="1726" customFormat="false" ht="15" hidden="false" customHeight="false" outlineLevel="0" collapsed="false">
      <c r="A1726" s="6"/>
      <c r="B1726" s="6"/>
      <c r="D1726" s="48"/>
      <c r="E1726" s="106"/>
      <c r="G1726" s="6"/>
      <c r="H1726" s="56"/>
      <c r="J1726" s="48"/>
      <c r="K1726" s="106"/>
    </row>
    <row r="1727" customFormat="false" ht="15" hidden="false" customHeight="false" outlineLevel="0" collapsed="false">
      <c r="A1727" s="6"/>
      <c r="B1727" s="6"/>
      <c r="D1727" s="48"/>
      <c r="E1727" s="106"/>
      <c r="G1727" s="6"/>
      <c r="H1727" s="6"/>
      <c r="J1727" s="48"/>
      <c r="K1727" s="106"/>
    </row>
    <row r="1728" customFormat="false" ht="15" hidden="false" customHeight="false" outlineLevel="0" collapsed="false">
      <c r="A1728" s="6"/>
      <c r="B1728" s="6"/>
      <c r="D1728" s="48"/>
      <c r="E1728" s="106"/>
      <c r="G1728" s="6"/>
      <c r="H1728" s="6"/>
      <c r="J1728" s="48"/>
      <c r="K1728" s="106"/>
    </row>
    <row r="1729" customFormat="false" ht="15" hidden="false" customHeight="false" outlineLevel="0" collapsed="false">
      <c r="A1729" s="6"/>
      <c r="B1729" s="6"/>
      <c r="D1729" s="48"/>
      <c r="E1729" s="106"/>
      <c r="G1729" s="6"/>
      <c r="H1729" s="6"/>
      <c r="J1729" s="48"/>
      <c r="K1729" s="106"/>
    </row>
    <row r="1730" customFormat="false" ht="15" hidden="false" customHeight="false" outlineLevel="0" collapsed="false">
      <c r="A1730" s="6"/>
      <c r="B1730" s="6"/>
      <c r="D1730" s="48"/>
      <c r="E1730" s="106"/>
      <c r="G1730" s="6"/>
      <c r="H1730" s="6"/>
      <c r="J1730" s="48"/>
      <c r="K1730" s="106"/>
    </row>
    <row r="1731" customFormat="false" ht="15" hidden="false" customHeight="false" outlineLevel="0" collapsed="false">
      <c r="A1731" s="6"/>
      <c r="B1731" s="6"/>
      <c r="D1731" s="48"/>
      <c r="E1731" s="106"/>
      <c r="G1731" s="6"/>
      <c r="H1731" s="6"/>
      <c r="J1731" s="48"/>
      <c r="K1731" s="106"/>
    </row>
    <row r="1732" customFormat="false" ht="15" hidden="false" customHeight="false" outlineLevel="0" collapsed="false">
      <c r="A1732" s="6"/>
      <c r="B1732" s="6"/>
      <c r="D1732" s="48"/>
      <c r="E1732" s="106"/>
      <c r="G1732" s="6"/>
      <c r="H1732" s="6"/>
      <c r="J1732" s="48"/>
      <c r="K1732" s="106"/>
    </row>
    <row r="1733" customFormat="false" ht="15" hidden="false" customHeight="false" outlineLevel="0" collapsed="false">
      <c r="A1733" s="6"/>
      <c r="B1733" s="6"/>
      <c r="D1733" s="48"/>
      <c r="E1733" s="106"/>
      <c r="G1733" s="6"/>
      <c r="H1733" s="6"/>
      <c r="J1733" s="48"/>
      <c r="K1733" s="106"/>
    </row>
    <row r="1734" customFormat="false" ht="15" hidden="false" customHeight="false" outlineLevel="0" collapsed="false">
      <c r="A1734" s="6"/>
      <c r="B1734" s="6"/>
      <c r="D1734" s="48"/>
      <c r="E1734" s="106"/>
      <c r="G1734" s="6"/>
      <c r="H1734" s="6"/>
      <c r="J1734" s="48"/>
      <c r="K1734" s="106"/>
    </row>
    <row r="1735" customFormat="false" ht="15" hidden="false" customHeight="false" outlineLevel="0" collapsed="false">
      <c r="A1735" s="6"/>
      <c r="B1735" s="6"/>
      <c r="D1735" s="48"/>
      <c r="E1735" s="106"/>
      <c r="G1735" s="6"/>
      <c r="H1735" s="6"/>
      <c r="J1735" s="48"/>
      <c r="K1735" s="106"/>
    </row>
    <row r="1736" customFormat="false" ht="15" hidden="false" customHeight="false" outlineLevel="0" collapsed="false">
      <c r="A1736" s="6"/>
      <c r="B1736" s="6"/>
      <c r="D1736" s="48"/>
      <c r="E1736" s="106"/>
      <c r="G1736" s="6"/>
      <c r="H1736" s="6"/>
      <c r="J1736" s="48"/>
      <c r="K1736" s="106"/>
    </row>
    <row r="1737" customFormat="false" ht="15" hidden="false" customHeight="false" outlineLevel="0" collapsed="false">
      <c r="A1737" s="6"/>
      <c r="B1737" s="6"/>
      <c r="D1737" s="48"/>
      <c r="E1737" s="106"/>
      <c r="G1737" s="6"/>
      <c r="H1737" s="6"/>
      <c r="J1737" s="48"/>
      <c r="K1737" s="106"/>
    </row>
    <row r="1738" customFormat="false" ht="15" hidden="false" customHeight="false" outlineLevel="0" collapsed="false">
      <c r="A1738" s="6"/>
      <c r="B1738" s="6"/>
      <c r="D1738" s="48"/>
      <c r="E1738" s="106"/>
      <c r="G1738" s="6"/>
      <c r="H1738" s="6"/>
      <c r="J1738" s="48"/>
    </row>
    <row r="1739" customFormat="false" ht="15" hidden="false" customHeight="false" outlineLevel="0" collapsed="false">
      <c r="A1739" s="6"/>
      <c r="B1739" s="6"/>
      <c r="D1739" s="48"/>
      <c r="E1739" s="106"/>
      <c r="G1739" s="6"/>
      <c r="H1739" s="6"/>
      <c r="J1739" s="48"/>
    </row>
    <row r="1740" customFormat="false" ht="15" hidden="false" customHeight="false" outlineLevel="0" collapsed="false">
      <c r="A1740" s="6"/>
      <c r="B1740" s="6"/>
      <c r="D1740" s="48"/>
      <c r="E1740" s="106"/>
      <c r="G1740" s="6"/>
      <c r="H1740" s="6"/>
      <c r="J1740" s="48"/>
    </row>
    <row r="1741" customFormat="false" ht="15" hidden="false" customHeight="false" outlineLevel="0" collapsed="false">
      <c r="A1741" s="6"/>
      <c r="B1741" s="6"/>
      <c r="D1741" s="48"/>
      <c r="E1741" s="106"/>
      <c r="G1741" s="6"/>
      <c r="H1741" s="6"/>
      <c r="J1741" s="48"/>
      <c r="K1741" s="106"/>
    </row>
    <row r="1742" customFormat="false" ht="15" hidden="false" customHeight="false" outlineLevel="0" collapsed="false">
      <c r="A1742" s="6"/>
      <c r="B1742" s="6"/>
      <c r="D1742" s="48"/>
      <c r="E1742" s="106"/>
      <c r="G1742" s="6"/>
      <c r="H1742" s="6"/>
      <c r="J1742" s="48"/>
      <c r="K1742" s="106"/>
    </row>
    <row r="1743" customFormat="false" ht="15" hidden="false" customHeight="false" outlineLevel="0" collapsed="false">
      <c r="A1743" s="6"/>
      <c r="B1743" s="6"/>
      <c r="D1743" s="48"/>
      <c r="E1743" s="106"/>
      <c r="G1743" s="6"/>
      <c r="H1743" s="6"/>
      <c r="J1743" s="48"/>
      <c r="K1743" s="106"/>
    </row>
    <row r="1744" customFormat="false" ht="15" hidden="false" customHeight="false" outlineLevel="0" collapsed="false">
      <c r="A1744" s="6"/>
      <c r="B1744" s="6"/>
      <c r="D1744" s="48"/>
      <c r="E1744" s="106"/>
      <c r="G1744" s="6"/>
      <c r="H1744" s="6"/>
      <c r="J1744" s="48"/>
      <c r="K1744" s="106"/>
    </row>
    <row r="1745" customFormat="false" ht="15" hidden="false" customHeight="false" outlineLevel="0" collapsed="false">
      <c r="A1745" s="6"/>
      <c r="B1745" s="6"/>
      <c r="D1745" s="48"/>
      <c r="E1745" s="106"/>
      <c r="G1745" s="6"/>
      <c r="H1745" s="6"/>
      <c r="J1745" s="48"/>
      <c r="K1745" s="106"/>
    </row>
    <row r="1746" customFormat="false" ht="15" hidden="false" customHeight="false" outlineLevel="0" collapsed="false">
      <c r="A1746" s="6"/>
      <c r="B1746" s="6"/>
      <c r="D1746" s="48"/>
      <c r="E1746" s="106"/>
      <c r="G1746" s="6"/>
      <c r="H1746" s="6"/>
      <c r="J1746" s="48"/>
      <c r="K1746" s="106"/>
    </row>
    <row r="1747" customFormat="false" ht="15" hidden="false" customHeight="false" outlineLevel="0" collapsed="false">
      <c r="A1747" s="6"/>
      <c r="B1747" s="6"/>
      <c r="D1747" s="48"/>
      <c r="E1747" s="106"/>
      <c r="G1747" s="6"/>
      <c r="H1747" s="6"/>
      <c r="J1747" s="48"/>
      <c r="K1747" s="106"/>
    </row>
    <row r="1748" customFormat="false" ht="15" hidden="false" customHeight="false" outlineLevel="0" collapsed="false">
      <c r="A1748" s="6"/>
      <c r="B1748" s="6"/>
      <c r="D1748" s="48"/>
      <c r="E1748" s="106"/>
      <c r="G1748" s="6"/>
      <c r="H1748" s="6"/>
      <c r="J1748" s="48"/>
      <c r="K1748" s="106"/>
    </row>
    <row r="1749" customFormat="false" ht="15" hidden="false" customHeight="false" outlineLevel="0" collapsed="false">
      <c r="A1749" s="6"/>
      <c r="B1749" s="6"/>
      <c r="D1749" s="48"/>
      <c r="E1749" s="106"/>
      <c r="G1749" s="6"/>
      <c r="H1749" s="6"/>
      <c r="J1749" s="48"/>
      <c r="K1749" s="106"/>
    </row>
    <row r="1750" customFormat="false" ht="15" hidden="false" customHeight="false" outlineLevel="0" collapsed="false">
      <c r="A1750" s="6"/>
      <c r="B1750" s="6"/>
      <c r="D1750" s="48"/>
      <c r="E1750" s="106"/>
      <c r="G1750" s="6"/>
      <c r="H1750" s="6"/>
      <c r="J1750" s="48"/>
      <c r="K1750" s="106"/>
    </row>
    <row r="1751" customFormat="false" ht="15" hidden="false" customHeight="false" outlineLevel="0" collapsed="false">
      <c r="A1751" s="6"/>
      <c r="B1751" s="6"/>
      <c r="D1751" s="48"/>
      <c r="E1751" s="106"/>
      <c r="G1751" s="6"/>
      <c r="H1751" s="6"/>
      <c r="J1751" s="48"/>
      <c r="K1751" s="106"/>
    </row>
    <row r="1752" customFormat="false" ht="15" hidden="false" customHeight="false" outlineLevel="0" collapsed="false">
      <c r="A1752" s="6"/>
      <c r="B1752" s="6"/>
      <c r="D1752" s="48"/>
      <c r="E1752" s="106"/>
      <c r="G1752" s="6"/>
      <c r="H1752" s="6"/>
      <c r="J1752" s="48"/>
      <c r="K1752" s="106"/>
    </row>
    <row r="1753" customFormat="false" ht="15" hidden="false" customHeight="false" outlineLevel="0" collapsed="false">
      <c r="A1753" s="6"/>
      <c r="B1753" s="6"/>
      <c r="D1753" s="48"/>
      <c r="E1753" s="106"/>
      <c r="G1753" s="6"/>
      <c r="H1753" s="6"/>
      <c r="J1753" s="48"/>
    </row>
    <row r="1754" customFormat="false" ht="15" hidden="false" customHeight="false" outlineLevel="0" collapsed="false">
      <c r="A1754" s="6"/>
      <c r="B1754" s="6"/>
      <c r="D1754" s="48"/>
      <c r="E1754" s="106"/>
      <c r="G1754" s="6"/>
      <c r="H1754" s="6"/>
      <c r="J1754" s="48"/>
      <c r="K1754" s="106"/>
    </row>
    <row r="1755" customFormat="false" ht="15" hidden="false" customHeight="false" outlineLevel="0" collapsed="false">
      <c r="A1755" s="6"/>
      <c r="B1755" s="6"/>
      <c r="D1755" s="48"/>
      <c r="E1755" s="106"/>
      <c r="G1755" s="6"/>
      <c r="H1755" s="6"/>
      <c r="J1755" s="48"/>
      <c r="K1755" s="106"/>
    </row>
    <row r="1756" customFormat="false" ht="15" hidden="false" customHeight="false" outlineLevel="0" collapsed="false">
      <c r="A1756" s="6"/>
      <c r="B1756" s="6"/>
      <c r="D1756" s="48"/>
      <c r="E1756" s="106"/>
      <c r="G1756" s="6"/>
      <c r="H1756" s="6"/>
      <c r="J1756" s="48"/>
      <c r="K1756" s="106"/>
    </row>
    <row r="1757" customFormat="false" ht="15" hidden="false" customHeight="false" outlineLevel="0" collapsed="false">
      <c r="A1757" s="6"/>
      <c r="B1757" s="6"/>
      <c r="D1757" s="48"/>
      <c r="E1757" s="106"/>
      <c r="G1757" s="6"/>
      <c r="H1757" s="6"/>
      <c r="J1757" s="48"/>
      <c r="K1757" s="106"/>
    </row>
    <row r="1758" customFormat="false" ht="15" hidden="false" customHeight="false" outlineLevel="0" collapsed="false">
      <c r="A1758" s="6"/>
      <c r="B1758" s="6"/>
      <c r="D1758" s="48"/>
      <c r="E1758" s="106"/>
      <c r="G1758" s="6"/>
      <c r="H1758" s="6"/>
      <c r="J1758" s="48"/>
      <c r="K1758" s="106"/>
    </row>
    <row r="1759" customFormat="false" ht="15" hidden="false" customHeight="false" outlineLevel="0" collapsed="false">
      <c r="A1759" s="6"/>
      <c r="B1759" s="6"/>
      <c r="D1759" s="48"/>
      <c r="E1759" s="106"/>
      <c r="G1759" s="6"/>
      <c r="H1759" s="6"/>
      <c r="J1759" s="48"/>
      <c r="K1759" s="106"/>
    </row>
    <row r="1760" customFormat="false" ht="15" hidden="false" customHeight="false" outlineLevel="0" collapsed="false">
      <c r="A1760" s="6"/>
      <c r="B1760" s="6"/>
      <c r="D1760" s="48"/>
      <c r="E1760" s="106"/>
      <c r="G1760" s="6"/>
      <c r="H1760" s="6"/>
      <c r="J1760" s="48"/>
    </row>
    <row r="1761" customFormat="false" ht="15" hidden="false" customHeight="false" outlineLevel="0" collapsed="false">
      <c r="A1761" s="6"/>
      <c r="B1761" s="6"/>
      <c r="D1761" s="48"/>
      <c r="E1761" s="106"/>
      <c r="G1761" s="6"/>
      <c r="H1761" s="6"/>
      <c r="J1761" s="48"/>
    </row>
    <row r="1762" customFormat="false" ht="15" hidden="false" customHeight="false" outlineLevel="0" collapsed="false">
      <c r="A1762" s="6"/>
      <c r="B1762" s="6"/>
      <c r="D1762" s="48"/>
      <c r="E1762" s="106"/>
      <c r="G1762" s="6"/>
      <c r="H1762" s="6"/>
      <c r="J1762" s="48"/>
    </row>
    <row r="1763" customFormat="false" ht="15" hidden="false" customHeight="false" outlineLevel="0" collapsed="false">
      <c r="A1763" s="6"/>
      <c r="B1763" s="6"/>
      <c r="D1763" s="48"/>
      <c r="E1763" s="106"/>
      <c r="G1763" s="6"/>
      <c r="H1763" s="6"/>
      <c r="J1763" s="48"/>
    </row>
    <row r="1764" customFormat="false" ht="15" hidden="false" customHeight="false" outlineLevel="0" collapsed="false">
      <c r="A1764" s="6"/>
      <c r="B1764" s="6"/>
      <c r="D1764" s="48"/>
      <c r="E1764" s="106"/>
      <c r="G1764" s="6"/>
      <c r="H1764" s="6"/>
      <c r="J1764" s="48"/>
    </row>
    <row r="1765" customFormat="false" ht="15" hidden="false" customHeight="false" outlineLevel="0" collapsed="false">
      <c r="A1765" s="6"/>
      <c r="B1765" s="6"/>
      <c r="D1765" s="48"/>
      <c r="E1765" s="106"/>
      <c r="G1765" s="6"/>
      <c r="H1765" s="6"/>
      <c r="J1765" s="48"/>
    </row>
    <row r="1766" customFormat="false" ht="15" hidden="false" customHeight="false" outlineLevel="0" collapsed="false">
      <c r="A1766" s="6"/>
      <c r="B1766" s="6"/>
      <c r="D1766" s="48"/>
      <c r="E1766" s="106"/>
      <c r="G1766" s="6"/>
      <c r="H1766" s="6"/>
      <c r="J1766" s="48"/>
    </row>
    <row r="1767" customFormat="false" ht="15" hidden="false" customHeight="false" outlineLevel="0" collapsed="false">
      <c r="A1767" s="6"/>
      <c r="B1767" s="6"/>
      <c r="D1767" s="48"/>
      <c r="E1767" s="106"/>
      <c r="G1767" s="6"/>
      <c r="H1767" s="6"/>
      <c r="J1767" s="48"/>
    </row>
    <row r="1768" customFormat="false" ht="15" hidden="false" customHeight="false" outlineLevel="0" collapsed="false">
      <c r="A1768" s="6"/>
      <c r="B1768" s="6"/>
      <c r="D1768" s="48"/>
      <c r="E1768" s="106"/>
      <c r="G1768" s="6"/>
      <c r="H1768" s="6"/>
      <c r="J1768" s="48"/>
    </row>
    <row r="1769" customFormat="false" ht="15" hidden="false" customHeight="false" outlineLevel="0" collapsed="false">
      <c r="A1769" s="6"/>
      <c r="B1769" s="6"/>
      <c r="D1769" s="48"/>
      <c r="E1769" s="106"/>
      <c r="G1769" s="6"/>
      <c r="H1769" s="6"/>
      <c r="J1769" s="48"/>
    </row>
    <row r="1770" customFormat="false" ht="15" hidden="false" customHeight="false" outlineLevel="0" collapsed="false">
      <c r="A1770" s="6"/>
      <c r="B1770" s="6"/>
      <c r="D1770" s="48"/>
      <c r="E1770" s="106"/>
      <c r="G1770" s="6"/>
      <c r="H1770" s="6"/>
      <c r="J1770" s="48"/>
    </row>
    <row r="1771" customFormat="false" ht="15" hidden="false" customHeight="false" outlineLevel="0" collapsed="false">
      <c r="A1771" s="6"/>
      <c r="B1771" s="6"/>
      <c r="D1771" s="48"/>
      <c r="E1771" s="106"/>
      <c r="G1771" s="6"/>
      <c r="H1771" s="6"/>
      <c r="J1771" s="48"/>
    </row>
    <row r="1772" customFormat="false" ht="15" hidden="false" customHeight="false" outlineLevel="0" collapsed="false">
      <c r="A1772" s="6"/>
      <c r="B1772" s="6"/>
      <c r="D1772" s="48"/>
      <c r="E1772" s="106"/>
      <c r="G1772" s="6"/>
      <c r="H1772" s="6"/>
      <c r="J1772" s="48"/>
    </row>
    <row r="1773" customFormat="false" ht="15" hidden="false" customHeight="false" outlineLevel="0" collapsed="false">
      <c r="A1773" s="6"/>
      <c r="B1773" s="6"/>
      <c r="D1773" s="48"/>
      <c r="E1773" s="106"/>
      <c r="G1773" s="6"/>
      <c r="H1773" s="6"/>
      <c r="J1773" s="48"/>
    </row>
    <row r="1774" customFormat="false" ht="15" hidden="false" customHeight="false" outlineLevel="0" collapsed="false">
      <c r="A1774" s="6"/>
      <c r="B1774" s="6"/>
      <c r="D1774" s="48"/>
      <c r="E1774" s="106"/>
      <c r="G1774" s="6"/>
      <c r="H1774" s="6"/>
      <c r="J1774" s="48"/>
    </row>
    <row r="1775" customFormat="false" ht="15" hidden="false" customHeight="false" outlineLevel="0" collapsed="false">
      <c r="A1775" s="6"/>
      <c r="B1775" s="6"/>
      <c r="D1775" s="48"/>
      <c r="E1775" s="106"/>
      <c r="G1775" s="6"/>
      <c r="H1775" s="6"/>
      <c r="J1775" s="48"/>
    </row>
    <row r="1776" customFormat="false" ht="15" hidden="false" customHeight="false" outlineLevel="0" collapsed="false">
      <c r="A1776" s="6"/>
      <c r="B1776" s="6"/>
      <c r="D1776" s="48"/>
      <c r="E1776" s="106"/>
      <c r="G1776" s="6"/>
      <c r="H1776" s="6"/>
      <c r="J1776" s="48"/>
    </row>
    <row r="1777" customFormat="false" ht="15" hidden="false" customHeight="false" outlineLevel="0" collapsed="false">
      <c r="A1777" s="6"/>
      <c r="B1777" s="6"/>
      <c r="D1777" s="48"/>
      <c r="E1777" s="106"/>
      <c r="G1777" s="6"/>
      <c r="H1777" s="56"/>
      <c r="J1777" s="48"/>
    </row>
    <row r="1778" customFormat="false" ht="15" hidden="false" customHeight="false" outlineLevel="0" collapsed="false">
      <c r="A1778" s="6"/>
      <c r="B1778" s="6"/>
      <c r="D1778" s="48"/>
      <c r="E1778" s="106"/>
      <c r="G1778" s="6"/>
      <c r="H1778" s="6"/>
      <c r="J1778" s="48"/>
    </row>
    <row r="1779" customFormat="false" ht="15" hidden="false" customHeight="false" outlineLevel="0" collapsed="false">
      <c r="A1779" s="6"/>
      <c r="B1779" s="6"/>
      <c r="D1779" s="48"/>
      <c r="E1779" s="106"/>
      <c r="G1779" s="6"/>
      <c r="H1779" s="6"/>
      <c r="J1779" s="48"/>
    </row>
    <row r="1780" customFormat="false" ht="15" hidden="false" customHeight="false" outlineLevel="0" collapsed="false">
      <c r="A1780" s="6"/>
      <c r="B1780" s="6"/>
      <c r="D1780" s="48"/>
      <c r="E1780" s="106"/>
      <c r="G1780" s="6"/>
      <c r="H1780" s="6"/>
      <c r="J1780" s="48"/>
    </row>
    <row r="1781" customFormat="false" ht="15" hidden="false" customHeight="false" outlineLevel="0" collapsed="false">
      <c r="A1781" s="6"/>
      <c r="B1781" s="6"/>
      <c r="D1781" s="48"/>
      <c r="E1781" s="106"/>
      <c r="G1781" s="6"/>
      <c r="H1781" s="6"/>
      <c r="J1781" s="48"/>
    </row>
    <row r="1782" customFormat="false" ht="15" hidden="false" customHeight="false" outlineLevel="0" collapsed="false">
      <c r="A1782" s="6"/>
      <c r="B1782" s="6"/>
      <c r="D1782" s="48"/>
      <c r="E1782" s="106"/>
      <c r="G1782" s="6"/>
      <c r="H1782" s="6"/>
      <c r="J1782" s="48"/>
    </row>
    <row r="1783" customFormat="false" ht="15" hidden="false" customHeight="false" outlineLevel="0" collapsed="false">
      <c r="A1783" s="6"/>
      <c r="B1783" s="6"/>
      <c r="D1783" s="48"/>
      <c r="E1783" s="106"/>
      <c r="G1783" s="6"/>
      <c r="H1783" s="6"/>
      <c r="J1783" s="48"/>
    </row>
    <row r="1784" customFormat="false" ht="15" hidden="false" customHeight="false" outlineLevel="0" collapsed="false">
      <c r="A1784" s="6"/>
      <c r="B1784" s="6"/>
      <c r="D1784" s="48"/>
      <c r="E1784" s="106"/>
      <c r="G1784" s="6"/>
      <c r="H1784" s="6"/>
      <c r="J1784" s="48"/>
    </row>
    <row r="1785" customFormat="false" ht="15" hidden="false" customHeight="false" outlineLevel="0" collapsed="false">
      <c r="A1785" s="6"/>
      <c r="B1785" s="6"/>
      <c r="D1785" s="48"/>
      <c r="E1785" s="106"/>
      <c r="G1785" s="6"/>
      <c r="H1785" s="6"/>
      <c r="J1785" s="48"/>
    </row>
    <row r="1786" customFormat="false" ht="15" hidden="false" customHeight="false" outlineLevel="0" collapsed="false">
      <c r="A1786" s="6"/>
      <c r="B1786" s="6"/>
      <c r="D1786" s="48"/>
      <c r="E1786" s="106"/>
      <c r="G1786" s="6"/>
      <c r="H1786" s="6"/>
      <c r="J1786" s="48"/>
    </row>
    <row r="1787" customFormat="false" ht="15" hidden="false" customHeight="false" outlineLevel="0" collapsed="false">
      <c r="A1787" s="6"/>
      <c r="B1787" s="6"/>
      <c r="D1787" s="48"/>
      <c r="E1787" s="106"/>
      <c r="G1787" s="6"/>
      <c r="H1787" s="6"/>
      <c r="J1787" s="48"/>
    </row>
    <row r="1788" customFormat="false" ht="15" hidden="false" customHeight="false" outlineLevel="0" collapsed="false">
      <c r="A1788" s="6"/>
      <c r="B1788" s="6"/>
      <c r="D1788" s="48"/>
      <c r="E1788" s="106"/>
      <c r="G1788" s="6"/>
      <c r="H1788" s="6"/>
      <c r="J1788" s="48"/>
    </row>
    <row r="1789" customFormat="false" ht="15" hidden="false" customHeight="false" outlineLevel="0" collapsed="false">
      <c r="A1789" s="6"/>
      <c r="B1789" s="6"/>
      <c r="D1789" s="48"/>
      <c r="E1789" s="106"/>
      <c r="G1789" s="6"/>
      <c r="H1789" s="6"/>
      <c r="J1789" s="48"/>
    </row>
    <row r="1790" customFormat="false" ht="15" hidden="false" customHeight="false" outlineLevel="0" collapsed="false">
      <c r="A1790" s="6"/>
      <c r="B1790" s="6"/>
      <c r="D1790" s="48"/>
      <c r="E1790" s="106"/>
      <c r="G1790" s="6"/>
      <c r="H1790" s="6"/>
      <c r="J1790" s="48"/>
    </row>
    <row r="1791" customFormat="false" ht="15" hidden="false" customHeight="false" outlineLevel="0" collapsed="false">
      <c r="A1791" s="6"/>
      <c r="B1791" s="6"/>
      <c r="D1791" s="48"/>
      <c r="E1791" s="106"/>
      <c r="G1791" s="6"/>
      <c r="H1791" s="6"/>
      <c r="J1791" s="48"/>
    </row>
    <row r="1792" customFormat="false" ht="15" hidden="false" customHeight="false" outlineLevel="0" collapsed="false">
      <c r="A1792" s="6"/>
      <c r="B1792" s="6"/>
      <c r="D1792" s="48"/>
      <c r="E1792" s="106"/>
      <c r="G1792" s="6"/>
      <c r="H1792" s="6"/>
      <c r="J1792" s="48"/>
    </row>
    <row r="1793" customFormat="false" ht="15" hidden="false" customHeight="false" outlineLevel="0" collapsed="false">
      <c r="A1793" s="6"/>
      <c r="B1793" s="6"/>
      <c r="D1793" s="48"/>
      <c r="E1793" s="106"/>
      <c r="G1793" s="6"/>
      <c r="H1793" s="6"/>
      <c r="J1793" s="48"/>
    </row>
    <row r="1794" customFormat="false" ht="15" hidden="false" customHeight="false" outlineLevel="0" collapsed="false">
      <c r="A1794" s="6"/>
      <c r="B1794" s="6"/>
      <c r="D1794" s="48"/>
      <c r="E1794" s="106"/>
      <c r="G1794" s="6"/>
      <c r="H1794" s="6"/>
      <c r="J1794" s="48"/>
    </row>
    <row r="1795" customFormat="false" ht="15" hidden="false" customHeight="false" outlineLevel="0" collapsed="false">
      <c r="A1795" s="6"/>
      <c r="B1795" s="6"/>
      <c r="D1795" s="48"/>
      <c r="E1795" s="106"/>
      <c r="G1795" s="6"/>
      <c r="H1795" s="6"/>
      <c r="J1795" s="48"/>
    </row>
    <row r="1796" customFormat="false" ht="15" hidden="false" customHeight="false" outlineLevel="0" collapsed="false">
      <c r="A1796" s="6"/>
      <c r="B1796" s="6"/>
      <c r="D1796" s="48"/>
      <c r="E1796" s="106"/>
      <c r="G1796" s="6"/>
      <c r="H1796" s="6"/>
      <c r="J1796" s="48"/>
    </row>
    <row r="1797" customFormat="false" ht="15" hidden="false" customHeight="false" outlineLevel="0" collapsed="false">
      <c r="A1797" s="6"/>
      <c r="B1797" s="6"/>
      <c r="D1797" s="48"/>
      <c r="E1797" s="106"/>
      <c r="G1797" s="6"/>
      <c r="H1797" s="6"/>
      <c r="J1797" s="48"/>
    </row>
    <row r="1798" customFormat="false" ht="15" hidden="false" customHeight="false" outlineLevel="0" collapsed="false">
      <c r="A1798" s="6"/>
      <c r="B1798" s="6"/>
      <c r="D1798" s="48"/>
      <c r="E1798" s="106"/>
      <c r="G1798" s="6"/>
      <c r="H1798" s="6"/>
      <c r="J1798" s="48"/>
    </row>
    <row r="1799" customFormat="false" ht="15" hidden="false" customHeight="false" outlineLevel="0" collapsed="false">
      <c r="A1799" s="6"/>
      <c r="B1799" s="6"/>
      <c r="D1799" s="48"/>
      <c r="E1799" s="106"/>
      <c r="G1799" s="6"/>
      <c r="H1799" s="6"/>
      <c r="J1799" s="48"/>
    </row>
    <row r="1800" customFormat="false" ht="15" hidden="false" customHeight="false" outlineLevel="0" collapsed="false">
      <c r="A1800" s="6"/>
      <c r="B1800" s="6"/>
      <c r="D1800" s="48"/>
      <c r="E1800" s="106"/>
      <c r="G1800" s="6"/>
      <c r="H1800" s="6"/>
      <c r="J1800" s="48"/>
    </row>
    <row r="1801" customFormat="false" ht="15" hidden="false" customHeight="false" outlineLevel="0" collapsed="false">
      <c r="A1801" s="6"/>
      <c r="B1801" s="6"/>
      <c r="D1801" s="48"/>
      <c r="E1801" s="106"/>
      <c r="G1801" s="6"/>
      <c r="H1801" s="6"/>
      <c r="J1801" s="48"/>
    </row>
    <row r="1802" customFormat="false" ht="15" hidden="false" customHeight="false" outlineLevel="0" collapsed="false">
      <c r="A1802" s="6"/>
      <c r="B1802" s="6"/>
      <c r="D1802" s="48"/>
      <c r="E1802" s="106"/>
      <c r="G1802" s="6"/>
      <c r="H1802" s="6"/>
      <c r="J1802" s="48"/>
    </row>
    <row r="1803" customFormat="false" ht="15" hidden="false" customHeight="false" outlineLevel="0" collapsed="false">
      <c r="A1803" s="6"/>
      <c r="B1803" s="6"/>
      <c r="D1803" s="48"/>
      <c r="E1803" s="106"/>
      <c r="G1803" s="6"/>
      <c r="H1803" s="56"/>
      <c r="J1803" s="48"/>
    </row>
    <row r="1804" customFormat="false" ht="15" hidden="false" customHeight="false" outlineLevel="0" collapsed="false">
      <c r="A1804" s="6"/>
      <c r="B1804" s="6"/>
      <c r="D1804" s="48"/>
      <c r="E1804" s="106"/>
      <c r="G1804" s="6"/>
      <c r="H1804" s="6"/>
      <c r="J1804" s="48"/>
    </row>
    <row r="1805" customFormat="false" ht="15" hidden="false" customHeight="false" outlineLevel="0" collapsed="false">
      <c r="A1805" s="6"/>
      <c r="B1805" s="6"/>
      <c r="D1805" s="48"/>
      <c r="E1805" s="106"/>
      <c r="G1805" s="6"/>
      <c r="H1805" s="6"/>
      <c r="J1805" s="48"/>
    </row>
    <row r="1806" customFormat="false" ht="15" hidden="false" customHeight="false" outlineLevel="0" collapsed="false">
      <c r="A1806" s="6"/>
      <c r="B1806" s="6"/>
      <c r="D1806" s="48"/>
      <c r="E1806" s="106"/>
      <c r="G1806" s="6"/>
      <c r="H1806" s="6"/>
      <c r="J1806" s="48"/>
    </row>
    <row r="1807" customFormat="false" ht="15" hidden="false" customHeight="false" outlineLevel="0" collapsed="false">
      <c r="A1807" s="6"/>
      <c r="B1807" s="6"/>
      <c r="D1807" s="48"/>
      <c r="E1807" s="106"/>
      <c r="G1807" s="6"/>
      <c r="H1807" s="6"/>
      <c r="J1807" s="48"/>
    </row>
    <row r="1808" customFormat="false" ht="15" hidden="false" customHeight="false" outlineLevel="0" collapsed="false">
      <c r="A1808" s="6"/>
      <c r="B1808" s="6"/>
      <c r="D1808" s="48"/>
      <c r="E1808" s="106"/>
      <c r="G1808" s="6"/>
      <c r="H1808" s="6"/>
      <c r="J1808" s="48"/>
    </row>
    <row r="1809" customFormat="false" ht="15" hidden="false" customHeight="false" outlineLevel="0" collapsed="false">
      <c r="A1809" s="6"/>
      <c r="B1809" s="6"/>
      <c r="D1809" s="48"/>
      <c r="E1809" s="106"/>
      <c r="G1809" s="6"/>
      <c r="H1809" s="6"/>
      <c r="J1809" s="48"/>
    </row>
    <row r="1810" customFormat="false" ht="15" hidden="false" customHeight="false" outlineLevel="0" collapsed="false">
      <c r="A1810" s="6"/>
      <c r="B1810" s="6"/>
      <c r="D1810" s="48"/>
      <c r="E1810" s="106"/>
      <c r="G1810" s="6"/>
      <c r="H1810" s="6"/>
      <c r="J1810" s="48"/>
    </row>
    <row r="1811" customFormat="false" ht="15" hidden="false" customHeight="false" outlineLevel="0" collapsed="false">
      <c r="A1811" s="6"/>
      <c r="B1811" s="6"/>
      <c r="D1811" s="48"/>
      <c r="E1811" s="106"/>
      <c r="G1811" s="6"/>
      <c r="H1811" s="6"/>
      <c r="J1811" s="48"/>
    </row>
    <row r="1812" customFormat="false" ht="15" hidden="false" customHeight="false" outlineLevel="0" collapsed="false">
      <c r="A1812" s="6"/>
      <c r="B1812" s="6"/>
      <c r="D1812" s="48"/>
      <c r="E1812" s="106"/>
      <c r="G1812" s="6"/>
      <c r="H1812" s="6"/>
      <c r="J1812" s="48"/>
    </row>
    <row r="1813" customFormat="false" ht="15" hidden="false" customHeight="false" outlineLevel="0" collapsed="false">
      <c r="A1813" s="6"/>
      <c r="B1813" s="6"/>
      <c r="D1813" s="48"/>
      <c r="E1813" s="106"/>
      <c r="G1813" s="6"/>
      <c r="H1813" s="6"/>
      <c r="J1813" s="48"/>
    </row>
    <row r="1814" customFormat="false" ht="15" hidden="false" customHeight="false" outlineLevel="0" collapsed="false">
      <c r="A1814" s="6"/>
      <c r="B1814" s="6"/>
      <c r="D1814" s="48"/>
      <c r="E1814" s="106"/>
      <c r="G1814" s="6"/>
      <c r="H1814" s="6"/>
      <c r="J1814" s="48"/>
    </row>
    <row r="1815" customFormat="false" ht="15" hidden="false" customHeight="false" outlineLevel="0" collapsed="false">
      <c r="A1815" s="6"/>
      <c r="B1815" s="6"/>
      <c r="D1815" s="48"/>
      <c r="E1815" s="106"/>
      <c r="G1815" s="6"/>
      <c r="H1815" s="6"/>
      <c r="J1815" s="48"/>
    </row>
    <row r="1816" customFormat="false" ht="15" hidden="false" customHeight="false" outlineLevel="0" collapsed="false">
      <c r="A1816" s="6"/>
      <c r="B1816" s="6"/>
      <c r="D1816" s="48"/>
      <c r="E1816" s="106"/>
      <c r="G1816" s="6"/>
      <c r="H1816" s="6"/>
      <c r="J1816" s="48"/>
    </row>
    <row r="1817" customFormat="false" ht="15" hidden="false" customHeight="false" outlineLevel="0" collapsed="false">
      <c r="A1817" s="6"/>
      <c r="B1817" s="6"/>
      <c r="D1817" s="48"/>
      <c r="E1817" s="106"/>
      <c r="G1817" s="6"/>
      <c r="H1817" s="56"/>
      <c r="J1817" s="48"/>
    </row>
    <row r="1818" customFormat="false" ht="15" hidden="false" customHeight="false" outlineLevel="0" collapsed="false">
      <c r="A1818" s="6"/>
      <c r="B1818" s="6"/>
      <c r="D1818" s="48"/>
      <c r="E1818" s="106"/>
      <c r="G1818" s="6"/>
      <c r="H1818" s="6"/>
      <c r="J1818" s="48"/>
    </row>
    <row r="1819" customFormat="false" ht="15" hidden="false" customHeight="false" outlineLevel="0" collapsed="false">
      <c r="A1819" s="6"/>
      <c r="B1819" s="6"/>
      <c r="D1819" s="48"/>
      <c r="E1819" s="106"/>
      <c r="G1819" s="6"/>
      <c r="H1819" s="6"/>
      <c r="J1819" s="48"/>
    </row>
    <row r="1820" customFormat="false" ht="15" hidden="false" customHeight="false" outlineLevel="0" collapsed="false">
      <c r="A1820" s="6"/>
      <c r="B1820" s="6"/>
      <c r="D1820" s="48"/>
      <c r="E1820" s="106"/>
      <c r="G1820" s="6"/>
      <c r="H1820" s="6"/>
      <c r="J1820" s="48"/>
    </row>
    <row r="1821" customFormat="false" ht="15" hidden="false" customHeight="false" outlineLevel="0" collapsed="false">
      <c r="A1821" s="6"/>
      <c r="B1821" s="6"/>
      <c r="D1821" s="48"/>
      <c r="E1821" s="106"/>
      <c r="G1821" s="6"/>
      <c r="H1821" s="6"/>
      <c r="J1821" s="48"/>
    </row>
    <row r="1822" customFormat="false" ht="15" hidden="false" customHeight="false" outlineLevel="0" collapsed="false">
      <c r="A1822" s="6"/>
      <c r="B1822" s="6"/>
      <c r="D1822" s="48"/>
      <c r="E1822" s="106"/>
      <c r="G1822" s="6"/>
      <c r="H1822" s="56"/>
      <c r="J1822" s="48"/>
    </row>
    <row r="1823" customFormat="false" ht="15" hidden="false" customHeight="false" outlineLevel="0" collapsed="false">
      <c r="A1823" s="6"/>
      <c r="B1823" s="6"/>
      <c r="D1823" s="48"/>
      <c r="E1823" s="106"/>
      <c r="G1823" s="6"/>
      <c r="H1823" s="6"/>
      <c r="J1823" s="48"/>
    </row>
    <row r="1824" customFormat="false" ht="15" hidden="false" customHeight="false" outlineLevel="0" collapsed="false">
      <c r="A1824" s="6"/>
      <c r="B1824" s="6"/>
      <c r="D1824" s="48"/>
      <c r="E1824" s="106"/>
      <c r="G1824" s="6"/>
      <c r="H1824" s="6"/>
      <c r="J1824" s="48"/>
    </row>
    <row r="1825" customFormat="false" ht="15" hidden="false" customHeight="false" outlineLevel="0" collapsed="false">
      <c r="A1825" s="6"/>
      <c r="B1825" s="6"/>
      <c r="D1825" s="48"/>
      <c r="E1825" s="106"/>
      <c r="G1825" s="6"/>
      <c r="H1825" s="6"/>
      <c r="J1825" s="48"/>
    </row>
    <row r="1826" customFormat="false" ht="15" hidden="false" customHeight="false" outlineLevel="0" collapsed="false">
      <c r="A1826" s="6"/>
      <c r="B1826" s="6"/>
      <c r="D1826" s="48"/>
      <c r="E1826" s="106"/>
      <c r="G1826" s="6"/>
      <c r="H1826" s="6"/>
      <c r="J1826" s="48"/>
    </row>
    <row r="1827" customFormat="false" ht="15" hidden="false" customHeight="false" outlineLevel="0" collapsed="false">
      <c r="A1827" s="6"/>
      <c r="B1827" s="6"/>
      <c r="D1827" s="48"/>
      <c r="E1827" s="106"/>
      <c r="G1827" s="6"/>
      <c r="H1827" s="6"/>
      <c r="J1827" s="48"/>
    </row>
    <row r="1828" customFormat="false" ht="15" hidden="false" customHeight="false" outlineLevel="0" collapsed="false">
      <c r="A1828" s="6"/>
      <c r="B1828" s="6"/>
      <c r="D1828" s="48"/>
      <c r="E1828" s="106"/>
      <c r="G1828" s="6"/>
      <c r="H1828" s="6"/>
      <c r="J1828" s="48"/>
    </row>
    <row r="1829" customFormat="false" ht="15" hidden="false" customHeight="false" outlineLevel="0" collapsed="false">
      <c r="A1829" s="6"/>
      <c r="B1829" s="6"/>
      <c r="D1829" s="48"/>
      <c r="E1829" s="106"/>
      <c r="G1829" s="6"/>
      <c r="H1829" s="6"/>
      <c r="J1829" s="48"/>
    </row>
    <row r="1830" customFormat="false" ht="15" hidden="false" customHeight="false" outlineLevel="0" collapsed="false">
      <c r="A1830" s="6"/>
      <c r="B1830" s="6"/>
      <c r="D1830" s="48"/>
      <c r="E1830" s="106"/>
      <c r="G1830" s="6"/>
      <c r="H1830" s="6"/>
      <c r="J1830" s="48"/>
    </row>
    <row r="1831" customFormat="false" ht="15" hidden="false" customHeight="false" outlineLevel="0" collapsed="false">
      <c r="A1831" s="6"/>
      <c r="B1831" s="6"/>
      <c r="D1831" s="48"/>
      <c r="E1831" s="106"/>
      <c r="G1831" s="6"/>
      <c r="H1831" s="6"/>
      <c r="J1831" s="48"/>
    </row>
    <row r="1832" customFormat="false" ht="15" hidden="false" customHeight="false" outlineLevel="0" collapsed="false">
      <c r="A1832" s="6"/>
      <c r="B1832" s="6"/>
      <c r="D1832" s="48"/>
      <c r="E1832" s="106"/>
      <c r="G1832" s="6"/>
      <c r="H1832" s="6"/>
      <c r="J1832" s="48"/>
    </row>
    <row r="1833" customFormat="false" ht="15" hidden="false" customHeight="false" outlineLevel="0" collapsed="false">
      <c r="A1833" s="6"/>
      <c r="B1833" s="6"/>
      <c r="D1833" s="48"/>
      <c r="E1833" s="106"/>
      <c r="G1833" s="6"/>
      <c r="H1833" s="6"/>
      <c r="J1833" s="48"/>
    </row>
    <row r="1834" customFormat="false" ht="15" hidden="false" customHeight="false" outlineLevel="0" collapsed="false">
      <c r="A1834" s="6"/>
      <c r="B1834" s="6"/>
      <c r="D1834" s="48"/>
      <c r="E1834" s="106"/>
      <c r="G1834" s="6"/>
      <c r="H1834" s="6"/>
      <c r="J1834" s="48"/>
    </row>
    <row r="1835" customFormat="false" ht="15" hidden="false" customHeight="false" outlineLevel="0" collapsed="false">
      <c r="A1835" s="6"/>
      <c r="B1835" s="6"/>
      <c r="D1835" s="48"/>
      <c r="E1835" s="106"/>
      <c r="G1835" s="6"/>
      <c r="H1835" s="6"/>
      <c r="J1835" s="48"/>
    </row>
    <row r="1836" customFormat="false" ht="15" hidden="false" customHeight="false" outlineLevel="0" collapsed="false">
      <c r="A1836" s="6"/>
      <c r="B1836" s="6"/>
      <c r="D1836" s="48"/>
      <c r="E1836" s="106"/>
      <c r="G1836" s="6"/>
      <c r="H1836" s="6"/>
      <c r="J1836" s="48"/>
    </row>
    <row r="1837" customFormat="false" ht="15" hidden="false" customHeight="false" outlineLevel="0" collapsed="false">
      <c r="A1837" s="6"/>
      <c r="B1837" s="6"/>
      <c r="D1837" s="48"/>
      <c r="E1837" s="106"/>
      <c r="G1837" s="6"/>
      <c r="H1837" s="6"/>
      <c r="J1837" s="48"/>
    </row>
    <row r="1838" customFormat="false" ht="15" hidden="false" customHeight="false" outlineLevel="0" collapsed="false">
      <c r="A1838" s="6"/>
      <c r="B1838" s="6"/>
      <c r="D1838" s="48"/>
      <c r="E1838" s="106"/>
      <c r="G1838" s="6"/>
      <c r="H1838" s="6"/>
      <c r="J1838" s="48"/>
    </row>
    <row r="1839" customFormat="false" ht="15" hidden="false" customHeight="false" outlineLevel="0" collapsed="false">
      <c r="A1839" s="6"/>
      <c r="B1839" s="6"/>
      <c r="D1839" s="48"/>
      <c r="E1839" s="106"/>
      <c r="G1839" s="6"/>
      <c r="H1839" s="56"/>
      <c r="J1839" s="48"/>
    </row>
    <row r="1840" customFormat="false" ht="15" hidden="false" customHeight="false" outlineLevel="0" collapsed="false">
      <c r="A1840" s="6"/>
      <c r="B1840" s="6"/>
      <c r="D1840" s="48"/>
      <c r="E1840" s="106"/>
      <c r="G1840" s="6"/>
      <c r="H1840" s="6"/>
      <c r="J1840" s="48"/>
    </row>
    <row r="1841" customFormat="false" ht="15" hidden="false" customHeight="false" outlineLevel="0" collapsed="false">
      <c r="A1841" s="6"/>
      <c r="B1841" s="6"/>
      <c r="D1841" s="48"/>
      <c r="E1841" s="106"/>
      <c r="G1841" s="6"/>
      <c r="H1841" s="6"/>
      <c r="J1841" s="48"/>
    </row>
    <row r="1842" customFormat="false" ht="15" hidden="false" customHeight="false" outlineLevel="0" collapsed="false">
      <c r="A1842" s="6"/>
      <c r="B1842" s="6"/>
      <c r="D1842" s="48"/>
      <c r="E1842" s="106"/>
      <c r="G1842" s="6"/>
      <c r="H1842" s="6"/>
      <c r="J1842" s="48"/>
    </row>
    <row r="1843" customFormat="false" ht="15" hidden="false" customHeight="false" outlineLevel="0" collapsed="false">
      <c r="A1843" s="6"/>
      <c r="B1843" s="6"/>
      <c r="D1843" s="48"/>
      <c r="E1843" s="106"/>
      <c r="G1843" s="6"/>
      <c r="H1843" s="6"/>
      <c r="J1843" s="48"/>
    </row>
    <row r="1844" customFormat="false" ht="15" hidden="false" customHeight="false" outlineLevel="0" collapsed="false">
      <c r="A1844" s="6"/>
      <c r="B1844" s="6"/>
      <c r="D1844" s="48"/>
      <c r="E1844" s="106"/>
      <c r="G1844" s="6"/>
      <c r="H1844" s="6"/>
      <c r="J1844" s="48"/>
    </row>
    <row r="1845" customFormat="false" ht="15" hidden="false" customHeight="false" outlineLevel="0" collapsed="false">
      <c r="A1845" s="6"/>
      <c r="B1845" s="6"/>
      <c r="D1845" s="48"/>
      <c r="E1845" s="106"/>
      <c r="G1845" s="6"/>
      <c r="H1845" s="6"/>
      <c r="J1845" s="48"/>
    </row>
    <row r="1846" customFormat="false" ht="15" hidden="false" customHeight="false" outlineLevel="0" collapsed="false">
      <c r="A1846" s="6"/>
      <c r="B1846" s="6"/>
      <c r="D1846" s="48"/>
      <c r="E1846" s="106"/>
      <c r="G1846" s="6"/>
      <c r="H1846" s="6"/>
      <c r="J1846" s="48"/>
    </row>
    <row r="1847" customFormat="false" ht="15" hidden="false" customHeight="false" outlineLevel="0" collapsed="false">
      <c r="A1847" s="6"/>
      <c r="B1847" s="6"/>
      <c r="D1847" s="48"/>
      <c r="E1847" s="106"/>
      <c r="G1847" s="6"/>
      <c r="H1847" s="6"/>
      <c r="J1847" s="48"/>
    </row>
    <row r="1848" customFormat="false" ht="15" hidden="false" customHeight="false" outlineLevel="0" collapsed="false">
      <c r="A1848" s="6"/>
      <c r="B1848" s="6"/>
      <c r="D1848" s="48"/>
      <c r="E1848" s="106"/>
      <c r="G1848" s="6"/>
      <c r="H1848" s="6"/>
      <c r="J1848" s="48"/>
    </row>
    <row r="1849" customFormat="false" ht="15" hidden="false" customHeight="false" outlineLevel="0" collapsed="false">
      <c r="A1849" s="6"/>
      <c r="B1849" s="6"/>
      <c r="D1849" s="48"/>
      <c r="E1849" s="106"/>
      <c r="G1849" s="6"/>
      <c r="H1849" s="6"/>
      <c r="J1849" s="48"/>
    </row>
    <row r="1850" customFormat="false" ht="15" hidden="false" customHeight="false" outlineLevel="0" collapsed="false">
      <c r="A1850" s="6"/>
      <c r="B1850" s="6"/>
      <c r="D1850" s="48"/>
      <c r="E1850" s="106"/>
      <c r="G1850" s="6"/>
      <c r="H1850" s="6"/>
      <c r="J1850" s="48"/>
    </row>
    <row r="1851" customFormat="false" ht="15" hidden="false" customHeight="false" outlineLevel="0" collapsed="false">
      <c r="A1851" s="6"/>
      <c r="B1851" s="6"/>
      <c r="D1851" s="48"/>
      <c r="E1851" s="106"/>
      <c r="G1851" s="6"/>
      <c r="H1851" s="6"/>
      <c r="J1851" s="48"/>
    </row>
    <row r="1852" customFormat="false" ht="15" hidden="false" customHeight="false" outlineLevel="0" collapsed="false">
      <c r="A1852" s="6"/>
      <c r="B1852" s="6"/>
      <c r="D1852" s="48"/>
      <c r="E1852" s="106"/>
      <c r="G1852" s="6"/>
      <c r="H1852" s="6"/>
      <c r="J1852" s="48"/>
    </row>
    <row r="1853" customFormat="false" ht="15" hidden="false" customHeight="false" outlineLevel="0" collapsed="false">
      <c r="A1853" s="6"/>
      <c r="B1853" s="6"/>
      <c r="D1853" s="48"/>
      <c r="E1853" s="106"/>
      <c r="G1853" s="6"/>
      <c r="H1853" s="6"/>
      <c r="J1853" s="48"/>
    </row>
    <row r="1854" customFormat="false" ht="15" hidden="false" customHeight="false" outlineLevel="0" collapsed="false">
      <c r="A1854" s="6"/>
      <c r="B1854" s="6"/>
      <c r="D1854" s="48"/>
      <c r="E1854" s="106"/>
      <c r="G1854" s="6"/>
      <c r="H1854" s="6"/>
      <c r="J1854" s="48"/>
    </row>
    <row r="1855" customFormat="false" ht="15" hidden="false" customHeight="false" outlineLevel="0" collapsed="false">
      <c r="A1855" s="6"/>
      <c r="B1855" s="6"/>
      <c r="D1855" s="48"/>
      <c r="E1855" s="106"/>
      <c r="G1855" s="6"/>
      <c r="H1855" s="6"/>
      <c r="J1855" s="48"/>
    </row>
    <row r="1856" customFormat="false" ht="15" hidden="false" customHeight="false" outlineLevel="0" collapsed="false">
      <c r="A1856" s="6"/>
      <c r="B1856" s="6"/>
      <c r="D1856" s="48"/>
      <c r="E1856" s="106"/>
      <c r="G1856" s="6"/>
      <c r="H1856" s="6"/>
      <c r="J1856" s="48"/>
    </row>
    <row r="1857" customFormat="false" ht="15" hidden="false" customHeight="false" outlineLevel="0" collapsed="false">
      <c r="A1857" s="6"/>
      <c r="B1857" s="6"/>
      <c r="D1857" s="48"/>
      <c r="E1857" s="106"/>
      <c r="G1857" s="6"/>
      <c r="H1857" s="6"/>
      <c r="J1857" s="48"/>
    </row>
    <row r="1858" customFormat="false" ht="15" hidden="false" customHeight="false" outlineLevel="0" collapsed="false">
      <c r="A1858" s="6"/>
      <c r="B1858" s="6"/>
      <c r="D1858" s="48"/>
      <c r="E1858" s="106"/>
      <c r="G1858" s="6"/>
      <c r="H1858" s="69"/>
      <c r="J1858" s="48"/>
    </row>
    <row r="1859" customFormat="false" ht="15" hidden="false" customHeight="false" outlineLevel="0" collapsed="false">
      <c r="A1859" s="6"/>
      <c r="B1859" s="6"/>
      <c r="D1859" s="48"/>
      <c r="E1859" s="106"/>
      <c r="G1859" s="6"/>
      <c r="H1859" s="6"/>
      <c r="J1859" s="48"/>
    </row>
    <row r="1860" customFormat="false" ht="15" hidden="false" customHeight="false" outlineLevel="0" collapsed="false">
      <c r="A1860" s="6"/>
      <c r="B1860" s="6"/>
      <c r="D1860" s="48"/>
      <c r="E1860" s="106"/>
      <c r="G1860" s="6"/>
      <c r="H1860" s="6"/>
      <c r="J1860" s="48"/>
    </row>
    <row r="1861" customFormat="false" ht="15" hidden="false" customHeight="false" outlineLevel="0" collapsed="false">
      <c r="A1861" s="6"/>
      <c r="B1861" s="6"/>
      <c r="D1861" s="48"/>
      <c r="E1861" s="106"/>
      <c r="G1861" s="6"/>
      <c r="H1861" s="6"/>
      <c r="J1861" s="48"/>
    </row>
    <row r="1862" customFormat="false" ht="15" hidden="false" customHeight="false" outlineLevel="0" collapsed="false">
      <c r="A1862" s="6"/>
      <c r="B1862" s="6"/>
      <c r="D1862" s="48"/>
      <c r="E1862" s="106"/>
      <c r="G1862" s="6"/>
      <c r="H1862" s="6"/>
      <c r="J1862" s="48"/>
    </row>
    <row r="1863" customFormat="false" ht="15" hidden="false" customHeight="false" outlineLevel="0" collapsed="false">
      <c r="A1863" s="6"/>
      <c r="B1863" s="6"/>
      <c r="D1863" s="48"/>
      <c r="E1863" s="106"/>
      <c r="G1863" s="6"/>
      <c r="H1863" s="6"/>
      <c r="J1863" s="48"/>
    </row>
    <row r="1864" customFormat="false" ht="15" hidden="false" customHeight="false" outlineLevel="0" collapsed="false">
      <c r="A1864" s="6"/>
      <c r="B1864" s="6"/>
      <c r="D1864" s="48"/>
      <c r="E1864" s="106"/>
      <c r="G1864" s="6"/>
      <c r="H1864" s="6"/>
      <c r="J1864" s="48"/>
    </row>
    <row r="1865" customFormat="false" ht="15" hidden="false" customHeight="false" outlineLevel="0" collapsed="false">
      <c r="A1865" s="6"/>
      <c r="B1865" s="6"/>
      <c r="D1865" s="48"/>
      <c r="E1865" s="106"/>
      <c r="G1865" s="6"/>
      <c r="H1865" s="6"/>
      <c r="J1865" s="48"/>
    </row>
    <row r="1866" customFormat="false" ht="15" hidden="false" customHeight="false" outlineLevel="0" collapsed="false">
      <c r="A1866" s="6"/>
      <c r="B1866" s="6"/>
      <c r="D1866" s="48"/>
      <c r="E1866" s="106"/>
      <c r="G1866" s="6"/>
      <c r="H1866" s="6"/>
      <c r="J1866" s="48"/>
    </row>
    <row r="1867" customFormat="false" ht="15" hidden="false" customHeight="false" outlineLevel="0" collapsed="false">
      <c r="A1867" s="6"/>
      <c r="B1867" s="6"/>
      <c r="D1867" s="48"/>
      <c r="E1867" s="106"/>
      <c r="G1867" s="6"/>
      <c r="H1867" s="6"/>
      <c r="J1867" s="48"/>
    </row>
    <row r="1868" customFormat="false" ht="15" hidden="false" customHeight="false" outlineLevel="0" collapsed="false">
      <c r="A1868" s="6"/>
      <c r="B1868" s="6"/>
      <c r="D1868" s="48"/>
      <c r="E1868" s="106"/>
      <c r="G1868" s="6"/>
      <c r="H1868" s="6"/>
      <c r="J1868" s="48"/>
    </row>
    <row r="1869" customFormat="false" ht="15" hidden="false" customHeight="false" outlineLevel="0" collapsed="false">
      <c r="A1869" s="6"/>
      <c r="B1869" s="6"/>
      <c r="D1869" s="48"/>
      <c r="E1869" s="106"/>
      <c r="G1869" s="6"/>
      <c r="H1869" s="6"/>
      <c r="J1869" s="48"/>
    </row>
    <row r="1870" customFormat="false" ht="15" hidden="false" customHeight="false" outlineLevel="0" collapsed="false">
      <c r="A1870" s="6"/>
      <c r="B1870" s="6"/>
      <c r="D1870" s="48"/>
      <c r="E1870" s="106"/>
      <c r="G1870" s="6"/>
      <c r="H1870" s="6"/>
      <c r="J1870" s="48"/>
    </row>
    <row r="1871" customFormat="false" ht="15" hidden="false" customHeight="false" outlineLevel="0" collapsed="false">
      <c r="A1871" s="6"/>
      <c r="B1871" s="6"/>
      <c r="D1871" s="48"/>
      <c r="E1871" s="106"/>
      <c r="G1871" s="6"/>
      <c r="H1871" s="6"/>
      <c r="J1871" s="48"/>
    </row>
    <row r="1872" customFormat="false" ht="15" hidden="false" customHeight="false" outlineLevel="0" collapsed="false">
      <c r="A1872" s="6"/>
      <c r="B1872" s="6"/>
      <c r="D1872" s="48"/>
      <c r="E1872" s="106"/>
      <c r="G1872" s="6"/>
      <c r="H1872" s="6"/>
      <c r="J1872" s="48"/>
    </row>
    <row r="1873" customFormat="false" ht="15" hidden="false" customHeight="false" outlineLevel="0" collapsed="false">
      <c r="A1873" s="6"/>
      <c r="B1873" s="6"/>
      <c r="D1873" s="48"/>
      <c r="E1873" s="106"/>
      <c r="G1873" s="6"/>
      <c r="H1873" s="6"/>
      <c r="J1873" s="48"/>
    </row>
    <row r="1874" customFormat="false" ht="15" hidden="false" customHeight="false" outlineLevel="0" collapsed="false">
      <c r="A1874" s="6"/>
      <c r="B1874" s="6"/>
      <c r="D1874" s="48"/>
      <c r="E1874" s="106"/>
      <c r="G1874" s="6"/>
      <c r="H1874" s="6"/>
      <c r="J1874" s="48"/>
    </row>
    <row r="1875" customFormat="false" ht="15" hidden="false" customHeight="false" outlineLevel="0" collapsed="false">
      <c r="A1875" s="6"/>
      <c r="B1875" s="6"/>
      <c r="D1875" s="48"/>
      <c r="E1875" s="106"/>
      <c r="G1875" s="6"/>
      <c r="H1875" s="6"/>
      <c r="J1875" s="48"/>
    </row>
    <row r="1876" customFormat="false" ht="15" hidden="false" customHeight="false" outlineLevel="0" collapsed="false">
      <c r="A1876" s="6"/>
      <c r="B1876" s="6"/>
      <c r="D1876" s="48"/>
      <c r="E1876" s="106"/>
      <c r="G1876" s="6"/>
      <c r="H1876" s="6"/>
      <c r="J1876" s="48"/>
    </row>
    <row r="1877" customFormat="false" ht="15" hidden="false" customHeight="false" outlineLevel="0" collapsed="false">
      <c r="A1877" s="6"/>
      <c r="B1877" s="6"/>
      <c r="D1877" s="48"/>
      <c r="E1877" s="106"/>
      <c r="G1877" s="6"/>
      <c r="H1877" s="6"/>
      <c r="J1877" s="48"/>
    </row>
    <row r="1878" customFormat="false" ht="15" hidden="false" customHeight="false" outlineLevel="0" collapsed="false">
      <c r="A1878" s="6"/>
      <c r="B1878" s="6"/>
      <c r="D1878" s="48"/>
      <c r="E1878" s="106"/>
      <c r="G1878" s="6"/>
      <c r="H1878" s="6"/>
      <c r="J1878" s="48"/>
    </row>
    <row r="1879" customFormat="false" ht="15" hidden="false" customHeight="false" outlineLevel="0" collapsed="false">
      <c r="A1879" s="6"/>
      <c r="B1879" s="6"/>
      <c r="D1879" s="48"/>
      <c r="E1879" s="106"/>
      <c r="G1879" s="6"/>
      <c r="H1879" s="6"/>
      <c r="J1879" s="48"/>
    </row>
    <row r="1880" customFormat="false" ht="15" hidden="false" customHeight="false" outlineLevel="0" collapsed="false">
      <c r="A1880" s="6"/>
      <c r="B1880" s="6"/>
      <c r="D1880" s="48"/>
      <c r="E1880" s="106"/>
      <c r="G1880" s="6"/>
      <c r="H1880" s="6"/>
      <c r="J1880" s="48"/>
    </row>
    <row r="1881" customFormat="false" ht="15" hidden="false" customHeight="false" outlineLevel="0" collapsed="false">
      <c r="A1881" s="6"/>
      <c r="B1881" s="6"/>
      <c r="D1881" s="48"/>
      <c r="E1881" s="106"/>
      <c r="G1881" s="6"/>
      <c r="H1881" s="6"/>
      <c r="J1881" s="48"/>
    </row>
    <row r="1882" customFormat="false" ht="15" hidden="false" customHeight="false" outlineLevel="0" collapsed="false">
      <c r="A1882" s="6"/>
      <c r="B1882" s="6"/>
      <c r="D1882" s="48"/>
      <c r="E1882" s="106"/>
      <c r="G1882" s="6"/>
      <c r="H1882" s="6"/>
      <c r="J1882" s="48"/>
    </row>
    <row r="1883" customFormat="false" ht="15" hidden="false" customHeight="false" outlineLevel="0" collapsed="false">
      <c r="A1883" s="6"/>
      <c r="B1883" s="6"/>
      <c r="D1883" s="48"/>
      <c r="E1883" s="106"/>
      <c r="G1883" s="6"/>
      <c r="H1883" s="6"/>
      <c r="J1883" s="48"/>
    </row>
    <row r="1884" customFormat="false" ht="15" hidden="false" customHeight="false" outlineLevel="0" collapsed="false">
      <c r="A1884" s="6"/>
      <c r="B1884" s="6"/>
      <c r="D1884" s="48"/>
      <c r="E1884" s="106"/>
      <c r="G1884" s="6"/>
      <c r="H1884" s="6"/>
      <c r="J1884" s="48"/>
    </row>
    <row r="1885" customFormat="false" ht="15" hidden="false" customHeight="false" outlineLevel="0" collapsed="false">
      <c r="A1885" s="6"/>
      <c r="B1885" s="6"/>
      <c r="D1885" s="48"/>
      <c r="E1885" s="106"/>
      <c r="G1885" s="6"/>
      <c r="H1885" s="6"/>
      <c r="J1885" s="48"/>
    </row>
    <row r="1886" customFormat="false" ht="15" hidden="false" customHeight="false" outlineLevel="0" collapsed="false">
      <c r="A1886" s="6"/>
      <c r="B1886" s="6"/>
      <c r="D1886" s="48"/>
      <c r="E1886" s="106"/>
      <c r="G1886" s="6"/>
      <c r="H1886" s="6"/>
      <c r="J1886" s="48"/>
    </row>
    <row r="1887" customFormat="false" ht="15" hidden="false" customHeight="false" outlineLevel="0" collapsed="false">
      <c r="A1887" s="6"/>
      <c r="B1887" s="6"/>
      <c r="D1887" s="48"/>
      <c r="E1887" s="106"/>
      <c r="G1887" s="6"/>
      <c r="H1887" s="6"/>
      <c r="J1887" s="48"/>
    </row>
    <row r="1888" customFormat="false" ht="15" hidden="false" customHeight="false" outlineLevel="0" collapsed="false">
      <c r="A1888" s="6"/>
      <c r="B1888" s="6"/>
      <c r="D1888" s="48"/>
      <c r="E1888" s="106"/>
      <c r="G1888" s="6"/>
      <c r="H1888" s="6"/>
      <c r="J1888" s="48"/>
    </row>
    <row r="1889" customFormat="false" ht="15" hidden="false" customHeight="false" outlineLevel="0" collapsed="false">
      <c r="A1889" s="6"/>
      <c r="B1889" s="6"/>
      <c r="D1889" s="48"/>
      <c r="E1889" s="106"/>
      <c r="G1889" s="6"/>
      <c r="H1889" s="6"/>
      <c r="J1889" s="48"/>
    </row>
    <row r="1890" customFormat="false" ht="15" hidden="false" customHeight="false" outlineLevel="0" collapsed="false">
      <c r="A1890" s="6"/>
      <c r="B1890" s="6"/>
      <c r="D1890" s="48"/>
      <c r="E1890" s="106"/>
      <c r="G1890" s="6"/>
      <c r="H1890" s="6"/>
      <c r="J1890" s="48"/>
    </row>
    <row r="1891" customFormat="false" ht="15" hidden="false" customHeight="false" outlineLevel="0" collapsed="false">
      <c r="A1891" s="6"/>
      <c r="B1891" s="6"/>
      <c r="D1891" s="48"/>
      <c r="E1891" s="106"/>
      <c r="G1891" s="6"/>
      <c r="H1891" s="6"/>
      <c r="J1891" s="48"/>
    </row>
    <row r="1892" customFormat="false" ht="15" hidden="false" customHeight="false" outlineLevel="0" collapsed="false">
      <c r="A1892" s="6"/>
      <c r="B1892" s="6"/>
      <c r="D1892" s="48"/>
      <c r="E1892" s="106"/>
      <c r="G1892" s="6"/>
      <c r="H1892" s="6"/>
      <c r="J1892" s="48"/>
    </row>
    <row r="1893" customFormat="false" ht="15" hidden="false" customHeight="false" outlineLevel="0" collapsed="false">
      <c r="A1893" s="6"/>
      <c r="B1893" s="6"/>
      <c r="D1893" s="48"/>
      <c r="E1893" s="106"/>
      <c r="G1893" s="6"/>
      <c r="H1893" s="6"/>
      <c r="J1893" s="48"/>
    </row>
    <row r="1894" customFormat="false" ht="15" hidden="false" customHeight="false" outlineLevel="0" collapsed="false">
      <c r="A1894" s="6"/>
      <c r="B1894" s="6"/>
      <c r="D1894" s="48"/>
      <c r="E1894" s="106"/>
      <c r="G1894" s="6"/>
      <c r="H1894" s="6"/>
      <c r="J1894" s="48"/>
    </row>
    <row r="1895" customFormat="false" ht="15" hidden="false" customHeight="false" outlineLevel="0" collapsed="false">
      <c r="A1895" s="6"/>
      <c r="B1895" s="6"/>
      <c r="D1895" s="48"/>
      <c r="E1895" s="106"/>
      <c r="G1895" s="6"/>
      <c r="H1895" s="6"/>
      <c r="J1895" s="48"/>
    </row>
    <row r="1896" customFormat="false" ht="15" hidden="false" customHeight="false" outlineLevel="0" collapsed="false">
      <c r="A1896" s="6"/>
      <c r="B1896" s="6"/>
      <c r="D1896" s="48"/>
      <c r="E1896" s="106"/>
      <c r="G1896" s="6"/>
      <c r="H1896" s="6"/>
      <c r="J1896" s="48"/>
    </row>
    <row r="1897" customFormat="false" ht="15" hidden="false" customHeight="false" outlineLevel="0" collapsed="false">
      <c r="A1897" s="6"/>
      <c r="B1897" s="6"/>
      <c r="D1897" s="48"/>
      <c r="E1897" s="106"/>
      <c r="G1897" s="6"/>
      <c r="H1897" s="6"/>
      <c r="J1897" s="48"/>
    </row>
    <row r="1898" customFormat="false" ht="15" hidden="false" customHeight="false" outlineLevel="0" collapsed="false">
      <c r="A1898" s="6"/>
      <c r="B1898" s="6"/>
      <c r="D1898" s="48"/>
      <c r="E1898" s="106"/>
      <c r="G1898" s="6"/>
      <c r="H1898" s="6"/>
      <c r="J1898" s="48"/>
    </row>
    <row r="1899" customFormat="false" ht="15" hidden="false" customHeight="false" outlineLevel="0" collapsed="false">
      <c r="A1899" s="6"/>
      <c r="B1899" s="6"/>
      <c r="D1899" s="48"/>
      <c r="E1899" s="106"/>
      <c r="G1899" s="6"/>
      <c r="H1899" s="6"/>
      <c r="J1899" s="48"/>
    </row>
    <row r="1900" customFormat="false" ht="15" hidden="false" customHeight="false" outlineLevel="0" collapsed="false">
      <c r="A1900" s="6"/>
      <c r="B1900" s="6"/>
      <c r="D1900" s="48"/>
      <c r="E1900" s="106"/>
      <c r="G1900" s="6"/>
      <c r="H1900" s="6"/>
      <c r="J1900" s="48"/>
    </row>
    <row r="1901" customFormat="false" ht="15" hidden="false" customHeight="false" outlineLevel="0" collapsed="false">
      <c r="A1901" s="6"/>
      <c r="B1901" s="6"/>
      <c r="D1901" s="48"/>
      <c r="E1901" s="106"/>
      <c r="G1901" s="6"/>
      <c r="H1901" s="6"/>
      <c r="J1901" s="48"/>
    </row>
    <row r="1902" customFormat="false" ht="15" hidden="false" customHeight="false" outlineLevel="0" collapsed="false">
      <c r="A1902" s="6"/>
      <c r="B1902" s="6"/>
      <c r="D1902" s="48"/>
      <c r="E1902" s="106"/>
      <c r="G1902" s="6"/>
      <c r="H1902" s="6"/>
      <c r="J1902" s="48"/>
    </row>
    <row r="1903" customFormat="false" ht="15" hidden="false" customHeight="false" outlineLevel="0" collapsed="false">
      <c r="A1903" s="6"/>
      <c r="B1903" s="6"/>
      <c r="D1903" s="48"/>
      <c r="E1903" s="106"/>
      <c r="G1903" s="6"/>
      <c r="H1903" s="6"/>
      <c r="J1903" s="48"/>
    </row>
    <row r="1904" customFormat="false" ht="15" hidden="false" customHeight="false" outlineLevel="0" collapsed="false">
      <c r="A1904" s="6"/>
      <c r="B1904" s="6"/>
      <c r="D1904" s="48"/>
      <c r="E1904" s="106"/>
      <c r="G1904" s="6"/>
      <c r="H1904" s="6"/>
      <c r="J1904" s="48"/>
    </row>
    <row r="1905" customFormat="false" ht="15" hidden="false" customHeight="false" outlineLevel="0" collapsed="false">
      <c r="A1905" s="6"/>
      <c r="B1905" s="6"/>
      <c r="D1905" s="48"/>
      <c r="E1905" s="106"/>
      <c r="G1905" s="6"/>
      <c r="H1905" s="6"/>
      <c r="J1905" s="48"/>
    </row>
    <row r="1906" customFormat="false" ht="15" hidden="false" customHeight="false" outlineLevel="0" collapsed="false">
      <c r="A1906" s="6"/>
      <c r="B1906" s="6"/>
      <c r="D1906" s="48"/>
      <c r="E1906" s="106"/>
      <c r="G1906" s="6"/>
      <c r="H1906" s="6"/>
      <c r="J1906" s="48"/>
    </row>
    <row r="1907" customFormat="false" ht="15" hidden="false" customHeight="false" outlineLevel="0" collapsed="false">
      <c r="A1907" s="6"/>
      <c r="B1907" s="6"/>
      <c r="D1907" s="48"/>
      <c r="E1907" s="106"/>
      <c r="G1907" s="6"/>
      <c r="H1907" s="6"/>
      <c r="J1907" s="48"/>
    </row>
    <row r="1908" customFormat="false" ht="15" hidden="false" customHeight="false" outlineLevel="0" collapsed="false">
      <c r="A1908" s="6"/>
      <c r="B1908" s="6"/>
      <c r="D1908" s="48"/>
      <c r="E1908" s="106"/>
      <c r="G1908" s="6"/>
      <c r="H1908" s="6"/>
      <c r="J1908" s="48"/>
    </row>
    <row r="1909" customFormat="false" ht="15" hidden="false" customHeight="false" outlineLevel="0" collapsed="false">
      <c r="A1909" s="6"/>
      <c r="B1909" s="6"/>
      <c r="D1909" s="48"/>
      <c r="E1909" s="106"/>
      <c r="G1909" s="6"/>
      <c r="H1909" s="6"/>
      <c r="J1909" s="48"/>
    </row>
    <row r="1910" customFormat="false" ht="15" hidden="false" customHeight="false" outlineLevel="0" collapsed="false">
      <c r="A1910" s="6"/>
      <c r="B1910" s="6"/>
      <c r="D1910" s="48"/>
      <c r="E1910" s="106"/>
      <c r="G1910" s="6"/>
      <c r="H1910" s="6"/>
      <c r="J1910" s="48"/>
    </row>
    <row r="1911" customFormat="false" ht="15" hidden="false" customHeight="false" outlineLevel="0" collapsed="false">
      <c r="A1911" s="6"/>
      <c r="B1911" s="6"/>
      <c r="D1911" s="48"/>
      <c r="E1911" s="106"/>
      <c r="G1911" s="6"/>
      <c r="H1911" s="6"/>
      <c r="J1911" s="48"/>
    </row>
    <row r="1912" customFormat="false" ht="15" hidden="false" customHeight="false" outlineLevel="0" collapsed="false">
      <c r="A1912" s="6"/>
      <c r="B1912" s="6"/>
      <c r="D1912" s="48"/>
      <c r="E1912" s="106"/>
      <c r="G1912" s="6"/>
      <c r="H1912" s="6"/>
      <c r="J1912" s="48"/>
    </row>
    <row r="1913" customFormat="false" ht="15" hidden="false" customHeight="false" outlineLevel="0" collapsed="false">
      <c r="A1913" s="6"/>
      <c r="B1913" s="6"/>
      <c r="D1913" s="48"/>
      <c r="E1913" s="106"/>
      <c r="G1913" s="6"/>
      <c r="H1913" s="6"/>
      <c r="J1913" s="48"/>
    </row>
    <row r="1914" customFormat="false" ht="15" hidden="false" customHeight="false" outlineLevel="0" collapsed="false">
      <c r="A1914" s="6"/>
      <c r="B1914" s="6"/>
      <c r="D1914" s="48"/>
      <c r="E1914" s="106"/>
      <c r="G1914" s="6"/>
      <c r="H1914" s="6"/>
      <c r="J1914" s="48"/>
    </row>
    <row r="1915" customFormat="false" ht="15" hidden="false" customHeight="false" outlineLevel="0" collapsed="false">
      <c r="A1915" s="6"/>
      <c r="B1915" s="6"/>
      <c r="D1915" s="48"/>
      <c r="E1915" s="106"/>
      <c r="G1915" s="6"/>
      <c r="H1915" s="6"/>
      <c r="J1915" s="48"/>
    </row>
    <row r="1916" customFormat="false" ht="15" hidden="false" customHeight="false" outlineLevel="0" collapsed="false">
      <c r="A1916" s="6"/>
      <c r="B1916" s="6"/>
      <c r="D1916" s="48"/>
      <c r="E1916" s="106"/>
      <c r="G1916" s="6"/>
      <c r="H1916" s="6"/>
      <c r="J1916" s="48"/>
    </row>
    <row r="1917" customFormat="false" ht="15" hidden="false" customHeight="false" outlineLevel="0" collapsed="false">
      <c r="A1917" s="6"/>
      <c r="B1917" s="6"/>
      <c r="D1917" s="48"/>
      <c r="E1917" s="106"/>
      <c r="G1917" s="6"/>
      <c r="H1917" s="6"/>
      <c r="J1917" s="48"/>
    </row>
    <row r="1918" customFormat="false" ht="15" hidden="false" customHeight="false" outlineLevel="0" collapsed="false">
      <c r="A1918" s="6"/>
      <c r="B1918" s="6"/>
      <c r="D1918" s="48"/>
      <c r="E1918" s="106"/>
      <c r="G1918" s="6"/>
      <c r="H1918" s="6"/>
      <c r="J1918" s="48"/>
    </row>
    <row r="1919" customFormat="false" ht="15" hidden="false" customHeight="false" outlineLevel="0" collapsed="false">
      <c r="A1919" s="6"/>
      <c r="B1919" s="6"/>
      <c r="D1919" s="48"/>
      <c r="E1919" s="106"/>
      <c r="G1919" s="6"/>
      <c r="H1919" s="56"/>
      <c r="J1919" s="48"/>
    </row>
    <row r="1920" customFormat="false" ht="15" hidden="false" customHeight="false" outlineLevel="0" collapsed="false">
      <c r="A1920" s="6"/>
      <c r="B1920" s="6"/>
      <c r="D1920" s="48"/>
      <c r="E1920" s="106"/>
      <c r="G1920" s="6"/>
      <c r="H1920" s="6"/>
      <c r="J1920" s="48"/>
    </row>
    <row r="1921" customFormat="false" ht="15" hidden="false" customHeight="false" outlineLevel="0" collapsed="false">
      <c r="A1921" s="6"/>
      <c r="B1921" s="6"/>
      <c r="D1921" s="48"/>
      <c r="E1921" s="106"/>
      <c r="G1921" s="6"/>
      <c r="H1921" s="6"/>
      <c r="J1921" s="48"/>
    </row>
    <row r="1922" customFormat="false" ht="15" hidden="false" customHeight="false" outlineLevel="0" collapsed="false">
      <c r="A1922" s="6"/>
      <c r="B1922" s="6"/>
      <c r="D1922" s="48"/>
      <c r="E1922" s="106"/>
      <c r="G1922" s="6"/>
      <c r="H1922" s="6"/>
      <c r="J1922" s="48"/>
    </row>
    <row r="1923" customFormat="false" ht="15" hidden="false" customHeight="false" outlineLevel="0" collapsed="false">
      <c r="A1923" s="6"/>
      <c r="B1923" s="6"/>
      <c r="D1923" s="48"/>
      <c r="E1923" s="106"/>
      <c r="G1923" s="6"/>
      <c r="H1923" s="6"/>
      <c r="J1923" s="48"/>
    </row>
    <row r="1924" customFormat="false" ht="15" hidden="false" customHeight="false" outlineLevel="0" collapsed="false">
      <c r="A1924" s="6"/>
      <c r="B1924" s="6"/>
      <c r="D1924" s="48"/>
      <c r="E1924" s="106"/>
      <c r="G1924" s="6"/>
      <c r="H1924" s="6"/>
      <c r="J1924" s="48"/>
    </row>
    <row r="1925" customFormat="false" ht="15" hidden="false" customHeight="false" outlineLevel="0" collapsed="false">
      <c r="A1925" s="6"/>
      <c r="B1925" s="6"/>
      <c r="D1925" s="48"/>
      <c r="E1925" s="106"/>
      <c r="G1925" s="6"/>
      <c r="H1925" s="6"/>
      <c r="J1925" s="48"/>
    </row>
    <row r="1926" customFormat="false" ht="15" hidden="false" customHeight="false" outlineLevel="0" collapsed="false">
      <c r="A1926" s="6"/>
      <c r="B1926" s="6"/>
      <c r="D1926" s="48"/>
      <c r="E1926" s="106"/>
      <c r="G1926" s="6"/>
      <c r="H1926" s="6"/>
      <c r="J1926" s="48"/>
    </row>
    <row r="1927" customFormat="false" ht="15" hidden="false" customHeight="false" outlineLevel="0" collapsed="false">
      <c r="A1927" s="6"/>
      <c r="B1927" s="6"/>
      <c r="D1927" s="48"/>
      <c r="E1927" s="106"/>
      <c r="G1927" s="6"/>
      <c r="H1927" s="6"/>
      <c r="J1927" s="48"/>
    </row>
    <row r="1928" customFormat="false" ht="15" hidden="false" customHeight="false" outlineLevel="0" collapsed="false">
      <c r="A1928" s="6"/>
      <c r="B1928" s="6"/>
      <c r="D1928" s="48"/>
      <c r="E1928" s="106"/>
      <c r="G1928" s="6"/>
      <c r="H1928" s="6"/>
      <c r="J1928" s="48"/>
    </row>
    <row r="1929" customFormat="false" ht="15" hidden="false" customHeight="false" outlineLevel="0" collapsed="false">
      <c r="A1929" s="6"/>
      <c r="B1929" s="6"/>
      <c r="D1929" s="48"/>
      <c r="E1929" s="106"/>
      <c r="G1929" s="6"/>
      <c r="H1929" s="6"/>
      <c r="J1929" s="48"/>
    </row>
    <row r="1930" customFormat="false" ht="15" hidden="false" customHeight="false" outlineLevel="0" collapsed="false">
      <c r="A1930" s="6"/>
      <c r="B1930" s="6"/>
      <c r="D1930" s="48"/>
      <c r="E1930" s="106"/>
      <c r="G1930" s="6"/>
      <c r="H1930" s="56"/>
      <c r="J1930" s="48"/>
    </row>
    <row r="1931" customFormat="false" ht="15" hidden="false" customHeight="false" outlineLevel="0" collapsed="false">
      <c r="A1931" s="6"/>
      <c r="B1931" s="6"/>
      <c r="D1931" s="48"/>
      <c r="E1931" s="106"/>
      <c r="G1931" s="6"/>
      <c r="H1931" s="6"/>
      <c r="J1931" s="48"/>
    </row>
    <row r="1932" customFormat="false" ht="15" hidden="false" customHeight="false" outlineLevel="0" collapsed="false">
      <c r="A1932" s="6"/>
      <c r="B1932" s="6"/>
      <c r="D1932" s="48"/>
      <c r="E1932" s="106"/>
      <c r="G1932" s="6"/>
      <c r="H1932" s="6"/>
      <c r="J1932" s="48"/>
    </row>
    <row r="1933" customFormat="false" ht="15" hidden="false" customHeight="false" outlineLevel="0" collapsed="false">
      <c r="A1933" s="6"/>
      <c r="B1933" s="6"/>
      <c r="D1933" s="48"/>
      <c r="E1933" s="106"/>
      <c r="G1933" s="6"/>
      <c r="H1933" s="6"/>
      <c r="J1933" s="48"/>
    </row>
    <row r="1934" customFormat="false" ht="15" hidden="false" customHeight="false" outlineLevel="0" collapsed="false">
      <c r="A1934" s="6"/>
      <c r="B1934" s="6"/>
      <c r="D1934" s="48"/>
      <c r="E1934" s="106"/>
      <c r="G1934" s="6"/>
      <c r="H1934" s="6"/>
      <c r="J1934" s="48"/>
    </row>
    <row r="1935" customFormat="false" ht="15" hidden="false" customHeight="false" outlineLevel="0" collapsed="false">
      <c r="A1935" s="6"/>
      <c r="B1935" s="6"/>
      <c r="D1935" s="48"/>
      <c r="E1935" s="106"/>
      <c r="G1935" s="6"/>
      <c r="H1935" s="6"/>
      <c r="J1935" s="48"/>
    </row>
    <row r="1936" customFormat="false" ht="15" hidden="false" customHeight="false" outlineLevel="0" collapsed="false">
      <c r="A1936" s="6"/>
      <c r="B1936" s="6"/>
      <c r="D1936" s="48"/>
      <c r="E1936" s="106"/>
      <c r="G1936" s="6"/>
      <c r="H1936" s="6"/>
      <c r="J1936" s="48"/>
    </row>
    <row r="1937" customFormat="false" ht="15" hidden="false" customHeight="false" outlineLevel="0" collapsed="false">
      <c r="A1937" s="6"/>
      <c r="B1937" s="6"/>
      <c r="D1937" s="48"/>
      <c r="E1937" s="106"/>
      <c r="G1937" s="6"/>
      <c r="H1937" s="6"/>
      <c r="J1937" s="48"/>
    </row>
    <row r="1938" customFormat="false" ht="15" hidden="false" customHeight="false" outlineLevel="0" collapsed="false">
      <c r="A1938" s="6"/>
      <c r="B1938" s="6"/>
      <c r="D1938" s="48"/>
      <c r="E1938" s="106"/>
      <c r="G1938" s="6"/>
      <c r="H1938" s="6"/>
      <c r="J1938" s="48"/>
    </row>
    <row r="1939" customFormat="false" ht="15" hidden="false" customHeight="false" outlineLevel="0" collapsed="false">
      <c r="A1939" s="6"/>
      <c r="B1939" s="6"/>
      <c r="D1939" s="48"/>
      <c r="E1939" s="106"/>
      <c r="G1939" s="6"/>
      <c r="H1939" s="6"/>
      <c r="J1939" s="48"/>
    </row>
    <row r="1940" customFormat="false" ht="15" hidden="false" customHeight="false" outlineLevel="0" collapsed="false">
      <c r="A1940" s="6"/>
      <c r="B1940" s="6"/>
      <c r="D1940" s="48"/>
      <c r="E1940" s="106"/>
      <c r="G1940" s="6"/>
      <c r="H1940" s="6"/>
      <c r="J1940" s="48"/>
    </row>
    <row r="1941" customFormat="false" ht="15" hidden="false" customHeight="false" outlineLevel="0" collapsed="false">
      <c r="A1941" s="6"/>
      <c r="B1941" s="6"/>
      <c r="D1941" s="48"/>
      <c r="E1941" s="106"/>
      <c r="G1941" s="6"/>
      <c r="H1941" s="6"/>
      <c r="J1941" s="48"/>
    </row>
    <row r="1942" customFormat="false" ht="15" hidden="false" customHeight="false" outlineLevel="0" collapsed="false">
      <c r="A1942" s="6"/>
      <c r="B1942" s="6"/>
      <c r="D1942" s="48"/>
      <c r="E1942" s="106"/>
      <c r="G1942" s="6"/>
      <c r="H1942" s="6"/>
      <c r="J1942" s="48"/>
    </row>
    <row r="1943" customFormat="false" ht="15" hidden="false" customHeight="false" outlineLevel="0" collapsed="false">
      <c r="A1943" s="6"/>
      <c r="B1943" s="6"/>
      <c r="D1943" s="48"/>
      <c r="E1943" s="106"/>
      <c r="G1943" s="6"/>
      <c r="H1943" s="6"/>
      <c r="J1943" s="48"/>
    </row>
    <row r="1944" customFormat="false" ht="15" hidden="false" customHeight="false" outlineLevel="0" collapsed="false">
      <c r="A1944" s="6"/>
      <c r="B1944" s="6"/>
      <c r="D1944" s="48"/>
      <c r="E1944" s="106"/>
      <c r="G1944" s="6"/>
      <c r="H1944" s="6"/>
      <c r="J1944" s="48"/>
    </row>
    <row r="1945" customFormat="false" ht="15" hidden="false" customHeight="false" outlineLevel="0" collapsed="false">
      <c r="A1945" s="6"/>
      <c r="B1945" s="6"/>
      <c r="D1945" s="48"/>
      <c r="E1945" s="106"/>
      <c r="G1945" s="6"/>
      <c r="H1945" s="6"/>
      <c r="J1945" s="48"/>
    </row>
    <row r="1946" customFormat="false" ht="15" hidden="false" customHeight="false" outlineLevel="0" collapsed="false">
      <c r="A1946" s="6"/>
      <c r="B1946" s="6"/>
      <c r="D1946" s="48"/>
      <c r="E1946" s="106"/>
      <c r="G1946" s="6"/>
      <c r="H1946" s="6"/>
      <c r="J1946" s="48"/>
    </row>
    <row r="1947" customFormat="false" ht="15" hidden="false" customHeight="false" outlineLevel="0" collapsed="false">
      <c r="A1947" s="6"/>
      <c r="B1947" s="6"/>
      <c r="D1947" s="48"/>
      <c r="E1947" s="106"/>
      <c r="G1947" s="6"/>
      <c r="H1947" s="56"/>
      <c r="J1947" s="48"/>
    </row>
    <row r="1948" customFormat="false" ht="15" hidden="false" customHeight="false" outlineLevel="0" collapsed="false">
      <c r="A1948" s="6"/>
      <c r="B1948" s="6"/>
      <c r="D1948" s="48"/>
      <c r="E1948" s="106"/>
      <c r="G1948" s="6"/>
      <c r="H1948" s="56"/>
      <c r="J1948" s="48"/>
    </row>
    <row r="1949" customFormat="false" ht="15" hidden="false" customHeight="false" outlineLevel="0" collapsed="false">
      <c r="A1949" s="6"/>
      <c r="B1949" s="6"/>
      <c r="D1949" s="48"/>
      <c r="E1949" s="106"/>
      <c r="G1949" s="6"/>
      <c r="H1949" s="6"/>
      <c r="J1949" s="48"/>
    </row>
    <row r="1950" customFormat="false" ht="15" hidden="false" customHeight="false" outlineLevel="0" collapsed="false">
      <c r="A1950" s="6"/>
      <c r="B1950" s="6"/>
      <c r="D1950" s="48"/>
      <c r="E1950" s="106"/>
      <c r="G1950" s="6"/>
      <c r="H1950" s="6"/>
      <c r="J1950" s="48"/>
    </row>
    <row r="1951" customFormat="false" ht="15" hidden="false" customHeight="false" outlineLevel="0" collapsed="false">
      <c r="A1951" s="6"/>
      <c r="B1951" s="6"/>
      <c r="D1951" s="48"/>
      <c r="E1951" s="106"/>
      <c r="G1951" s="6"/>
      <c r="H1951" s="6"/>
      <c r="J1951" s="48"/>
    </row>
    <row r="1952" customFormat="false" ht="15" hidden="false" customHeight="false" outlineLevel="0" collapsed="false">
      <c r="A1952" s="6"/>
      <c r="B1952" s="6"/>
      <c r="D1952" s="48"/>
      <c r="E1952" s="106"/>
      <c r="G1952" s="6"/>
      <c r="H1952" s="6"/>
      <c r="J1952" s="48"/>
    </row>
    <row r="1953" customFormat="false" ht="15" hidden="false" customHeight="false" outlineLevel="0" collapsed="false">
      <c r="A1953" s="6"/>
      <c r="B1953" s="6"/>
      <c r="D1953" s="48"/>
      <c r="E1953" s="106"/>
      <c r="G1953" s="6"/>
      <c r="H1953" s="6"/>
      <c r="J1953" s="48"/>
    </row>
    <row r="1954" customFormat="false" ht="15" hidden="false" customHeight="false" outlineLevel="0" collapsed="false">
      <c r="A1954" s="6"/>
      <c r="B1954" s="6"/>
      <c r="D1954" s="48"/>
      <c r="E1954" s="106"/>
      <c r="G1954" s="6"/>
      <c r="H1954" s="6"/>
      <c r="J1954" s="48"/>
    </row>
    <row r="1955" customFormat="false" ht="15" hidden="false" customHeight="false" outlineLevel="0" collapsed="false">
      <c r="A1955" s="6"/>
      <c r="B1955" s="6"/>
      <c r="D1955" s="48"/>
      <c r="E1955" s="106"/>
      <c r="G1955" s="6"/>
      <c r="H1955" s="6"/>
      <c r="J1955" s="48"/>
    </row>
    <row r="1956" customFormat="false" ht="15" hidden="false" customHeight="false" outlineLevel="0" collapsed="false">
      <c r="A1956" s="6"/>
      <c r="B1956" s="6"/>
      <c r="D1956" s="48"/>
      <c r="E1956" s="106"/>
      <c r="G1956" s="6"/>
      <c r="H1956" s="6"/>
      <c r="J1956" s="48"/>
    </row>
    <row r="1957" customFormat="false" ht="15" hidden="false" customHeight="false" outlineLevel="0" collapsed="false">
      <c r="A1957" s="6"/>
      <c r="B1957" s="6"/>
      <c r="D1957" s="48"/>
      <c r="E1957" s="106"/>
      <c r="G1957" s="6"/>
      <c r="H1957" s="6"/>
      <c r="J1957" s="48"/>
    </row>
    <row r="1958" customFormat="false" ht="15" hidden="false" customHeight="false" outlineLevel="0" collapsed="false">
      <c r="A1958" s="6"/>
      <c r="B1958" s="6"/>
      <c r="D1958" s="48"/>
      <c r="E1958" s="106"/>
      <c r="G1958" s="6"/>
      <c r="H1958" s="6"/>
      <c r="J1958" s="48"/>
    </row>
    <row r="1959" customFormat="false" ht="15" hidden="false" customHeight="false" outlineLevel="0" collapsed="false">
      <c r="A1959" s="6"/>
      <c r="B1959" s="6"/>
      <c r="D1959" s="48"/>
      <c r="E1959" s="106"/>
      <c r="G1959" s="6"/>
      <c r="H1959" s="6"/>
      <c r="J1959" s="48"/>
    </row>
    <row r="1960" customFormat="false" ht="15" hidden="false" customHeight="false" outlineLevel="0" collapsed="false">
      <c r="A1960" s="6"/>
      <c r="B1960" s="6"/>
      <c r="D1960" s="48"/>
      <c r="E1960" s="106"/>
      <c r="G1960" s="6"/>
      <c r="H1960" s="6"/>
      <c r="J1960" s="48"/>
    </row>
    <row r="1961" customFormat="false" ht="15" hidden="false" customHeight="false" outlineLevel="0" collapsed="false">
      <c r="A1961" s="6"/>
      <c r="B1961" s="6"/>
      <c r="D1961" s="48"/>
      <c r="E1961" s="106"/>
      <c r="G1961" s="6"/>
      <c r="H1961" s="6"/>
      <c r="J1961" s="48"/>
    </row>
    <row r="1962" customFormat="false" ht="15" hidden="false" customHeight="false" outlineLevel="0" collapsed="false">
      <c r="A1962" s="6"/>
      <c r="B1962" s="6"/>
      <c r="D1962" s="48"/>
      <c r="E1962" s="106"/>
      <c r="G1962" s="6"/>
      <c r="H1962" s="6"/>
      <c r="J1962" s="48"/>
    </row>
    <row r="1963" customFormat="false" ht="15" hidden="false" customHeight="false" outlineLevel="0" collapsed="false">
      <c r="A1963" s="6"/>
      <c r="B1963" s="6"/>
      <c r="D1963" s="48"/>
      <c r="E1963" s="106"/>
      <c r="G1963" s="6"/>
      <c r="H1963" s="6"/>
      <c r="J1963" s="48"/>
    </row>
    <row r="1964" customFormat="false" ht="15" hidden="false" customHeight="false" outlineLevel="0" collapsed="false">
      <c r="A1964" s="6"/>
      <c r="B1964" s="6"/>
      <c r="D1964" s="48"/>
      <c r="E1964" s="106"/>
      <c r="G1964" s="6"/>
      <c r="H1964" s="6"/>
      <c r="J1964" s="48"/>
    </row>
    <row r="1965" customFormat="false" ht="15" hidden="false" customHeight="false" outlineLevel="0" collapsed="false">
      <c r="A1965" s="6"/>
      <c r="B1965" s="6"/>
      <c r="D1965" s="48"/>
      <c r="E1965" s="106"/>
      <c r="G1965" s="6"/>
      <c r="H1965" s="6"/>
      <c r="J1965" s="48"/>
    </row>
    <row r="1966" customFormat="false" ht="15" hidden="false" customHeight="false" outlineLevel="0" collapsed="false">
      <c r="A1966" s="6"/>
      <c r="B1966" s="6"/>
      <c r="D1966" s="48"/>
      <c r="E1966" s="106"/>
      <c r="G1966" s="6"/>
      <c r="H1966" s="6"/>
      <c r="J1966" s="48"/>
    </row>
    <row r="1967" customFormat="false" ht="15" hidden="false" customHeight="false" outlineLevel="0" collapsed="false">
      <c r="A1967" s="6"/>
      <c r="B1967" s="6"/>
      <c r="D1967" s="48"/>
      <c r="E1967" s="106"/>
      <c r="G1967" s="6"/>
      <c r="H1967" s="6"/>
      <c r="J1967" s="48"/>
    </row>
    <row r="1968" customFormat="false" ht="15" hidden="false" customHeight="false" outlineLevel="0" collapsed="false">
      <c r="A1968" s="6"/>
      <c r="B1968" s="6"/>
      <c r="D1968" s="48"/>
      <c r="E1968" s="106"/>
      <c r="G1968" s="6"/>
      <c r="H1968" s="6"/>
      <c r="J1968" s="48"/>
    </row>
    <row r="1969" customFormat="false" ht="15" hidden="false" customHeight="false" outlineLevel="0" collapsed="false">
      <c r="A1969" s="6"/>
      <c r="B1969" s="6"/>
      <c r="D1969" s="48"/>
      <c r="E1969" s="106"/>
      <c r="G1969" s="6"/>
      <c r="H1969" s="6"/>
      <c r="J1969" s="48"/>
    </row>
    <row r="1970" customFormat="false" ht="15" hidden="false" customHeight="false" outlineLevel="0" collapsed="false">
      <c r="A1970" s="6"/>
      <c r="B1970" s="6"/>
      <c r="D1970" s="48"/>
      <c r="E1970" s="106"/>
      <c r="G1970" s="6"/>
      <c r="H1970" s="6"/>
      <c r="J1970" s="48"/>
    </row>
    <row r="1971" customFormat="false" ht="15" hidden="false" customHeight="false" outlineLevel="0" collapsed="false">
      <c r="A1971" s="6"/>
      <c r="B1971" s="6"/>
      <c r="D1971" s="48"/>
      <c r="E1971" s="106"/>
      <c r="G1971" s="6"/>
      <c r="H1971" s="6"/>
      <c r="J1971" s="48"/>
    </row>
    <row r="1972" customFormat="false" ht="15" hidden="false" customHeight="false" outlineLevel="0" collapsed="false">
      <c r="A1972" s="6"/>
      <c r="B1972" s="6"/>
      <c r="D1972" s="48"/>
      <c r="E1972" s="106"/>
      <c r="G1972" s="6"/>
      <c r="H1972" s="6"/>
      <c r="J1972" s="48"/>
    </row>
    <row r="1973" customFormat="false" ht="15" hidden="false" customHeight="false" outlineLevel="0" collapsed="false">
      <c r="A1973" s="6"/>
      <c r="B1973" s="6"/>
      <c r="D1973" s="48"/>
      <c r="E1973" s="106"/>
      <c r="G1973" s="6"/>
      <c r="H1973" s="6"/>
      <c r="J1973" s="48"/>
    </row>
    <row r="1974" customFormat="false" ht="15" hidden="false" customHeight="false" outlineLevel="0" collapsed="false">
      <c r="A1974" s="6"/>
      <c r="B1974" s="6"/>
      <c r="D1974" s="48"/>
      <c r="E1974" s="106"/>
      <c r="G1974" s="6"/>
      <c r="H1974" s="6"/>
      <c r="J1974" s="48"/>
    </row>
    <row r="1975" customFormat="false" ht="15" hidden="false" customHeight="false" outlineLevel="0" collapsed="false">
      <c r="A1975" s="6"/>
      <c r="B1975" s="6"/>
      <c r="D1975" s="48"/>
      <c r="E1975" s="106"/>
      <c r="G1975" s="6"/>
      <c r="H1975" s="6"/>
      <c r="J1975" s="48"/>
    </row>
    <row r="1976" customFormat="false" ht="15" hidden="false" customHeight="false" outlineLevel="0" collapsed="false">
      <c r="A1976" s="6"/>
      <c r="B1976" s="6"/>
      <c r="D1976" s="48"/>
      <c r="E1976" s="106"/>
      <c r="G1976" s="6"/>
      <c r="H1976" s="6"/>
      <c r="J1976" s="48"/>
    </row>
    <row r="1977" customFormat="false" ht="15" hidden="false" customHeight="false" outlineLevel="0" collapsed="false">
      <c r="A1977" s="6"/>
      <c r="B1977" s="6"/>
      <c r="D1977" s="48"/>
      <c r="E1977" s="106"/>
      <c r="G1977" s="6"/>
      <c r="H1977" s="6"/>
      <c r="J1977" s="48"/>
    </row>
    <row r="1978" customFormat="false" ht="15" hidden="false" customHeight="false" outlineLevel="0" collapsed="false">
      <c r="A1978" s="6"/>
      <c r="B1978" s="6"/>
      <c r="D1978" s="48"/>
      <c r="E1978" s="106"/>
      <c r="G1978" s="6"/>
      <c r="H1978" s="6"/>
      <c r="J1978" s="48"/>
    </row>
    <row r="1979" customFormat="false" ht="15" hidden="false" customHeight="false" outlineLevel="0" collapsed="false">
      <c r="A1979" s="6"/>
      <c r="B1979" s="6"/>
      <c r="D1979" s="48"/>
      <c r="E1979" s="106"/>
      <c r="G1979" s="6"/>
      <c r="H1979" s="6"/>
      <c r="J1979" s="48"/>
    </row>
    <row r="1980" customFormat="false" ht="15" hidden="false" customHeight="false" outlineLevel="0" collapsed="false">
      <c r="A1980" s="6"/>
      <c r="B1980" s="6"/>
      <c r="D1980" s="48"/>
      <c r="E1980" s="106"/>
      <c r="G1980" s="6"/>
      <c r="H1980" s="6"/>
      <c r="J1980" s="48"/>
    </row>
    <row r="1981" customFormat="false" ht="15" hidden="false" customHeight="false" outlineLevel="0" collapsed="false">
      <c r="A1981" s="6"/>
      <c r="B1981" s="6"/>
      <c r="D1981" s="48"/>
      <c r="E1981" s="106"/>
      <c r="G1981" s="6"/>
      <c r="H1981" s="6"/>
      <c r="J1981" s="48"/>
    </row>
    <row r="1982" customFormat="false" ht="15" hidden="false" customHeight="false" outlineLevel="0" collapsed="false">
      <c r="A1982" s="6"/>
      <c r="B1982" s="6"/>
      <c r="C1982" s="1"/>
      <c r="D1982" s="48"/>
      <c r="G1982" s="6"/>
      <c r="H1982" s="6"/>
      <c r="J1982" s="48"/>
    </row>
    <row r="1983" customFormat="false" ht="15" hidden="false" customHeight="false" outlineLevel="0" collapsed="false">
      <c r="A1983" s="6"/>
      <c r="B1983" s="6"/>
      <c r="C1983" s="1"/>
      <c r="D1983" s="48"/>
      <c r="G1983" s="6"/>
      <c r="H1983" s="6"/>
      <c r="J1983" s="48"/>
    </row>
    <row r="1984" customFormat="false" ht="15" hidden="false" customHeight="false" outlineLevel="0" collapsed="false">
      <c r="A1984" s="6"/>
      <c r="B1984" s="6"/>
      <c r="C1984" s="1"/>
      <c r="D1984" s="48"/>
      <c r="G1984" s="6"/>
      <c r="H1984" s="6"/>
      <c r="J1984" s="48"/>
    </row>
    <row r="1985" customFormat="false" ht="15" hidden="false" customHeight="false" outlineLevel="0" collapsed="false">
      <c r="A1985" s="6"/>
      <c r="B1985" s="6"/>
      <c r="C1985" s="1"/>
      <c r="D1985" s="48"/>
      <c r="G1985" s="6"/>
      <c r="H1985" s="6"/>
      <c r="J1985" s="48"/>
    </row>
    <row r="1986" customFormat="false" ht="15" hidden="false" customHeight="false" outlineLevel="0" collapsed="false">
      <c r="A1986" s="6"/>
      <c r="B1986" s="6"/>
      <c r="C1986" s="1"/>
      <c r="D1986" s="48"/>
      <c r="G1986" s="6"/>
      <c r="H1986" s="6"/>
      <c r="J1986" s="48"/>
    </row>
    <row r="1987" customFormat="false" ht="15" hidden="false" customHeight="false" outlineLevel="0" collapsed="false">
      <c r="A1987" s="6"/>
      <c r="B1987" s="6"/>
      <c r="C1987" s="1"/>
      <c r="D1987" s="48"/>
      <c r="G1987" s="6"/>
      <c r="H1987" s="6"/>
      <c r="J1987" s="48"/>
    </row>
    <row r="1988" customFormat="false" ht="15" hidden="false" customHeight="false" outlineLevel="0" collapsed="false">
      <c r="A1988" s="6"/>
      <c r="B1988" s="6"/>
      <c r="C1988" s="1"/>
      <c r="D1988" s="48"/>
      <c r="G1988" s="6"/>
      <c r="H1988" s="6"/>
      <c r="J1988" s="48"/>
    </row>
    <row r="1989" customFormat="false" ht="15" hidden="false" customHeight="false" outlineLevel="0" collapsed="false">
      <c r="A1989" s="6"/>
      <c r="B1989" s="6"/>
      <c r="C1989" s="1"/>
      <c r="D1989" s="48"/>
      <c r="G1989" s="6"/>
      <c r="H1989" s="6"/>
      <c r="J1989" s="48"/>
    </row>
    <row r="1990" customFormat="false" ht="15" hidden="false" customHeight="false" outlineLevel="0" collapsed="false">
      <c r="A1990" s="6"/>
      <c r="B1990" s="6"/>
      <c r="C1990" s="1"/>
      <c r="D1990" s="48"/>
      <c r="G1990" s="6"/>
      <c r="H1990" s="6"/>
      <c r="J1990" s="48"/>
    </row>
    <row r="1991" customFormat="false" ht="15" hidden="false" customHeight="false" outlineLevel="0" collapsed="false">
      <c r="A1991" s="6"/>
      <c r="B1991" s="6"/>
      <c r="C1991" s="1"/>
      <c r="D1991" s="48"/>
      <c r="G1991" s="6"/>
      <c r="H1991" s="6"/>
      <c r="J1991" s="48"/>
    </row>
    <row r="1992" customFormat="false" ht="15" hidden="false" customHeight="false" outlineLevel="0" collapsed="false">
      <c r="A1992" s="6"/>
      <c r="B1992" s="6"/>
      <c r="C1992" s="1"/>
      <c r="D1992" s="48"/>
      <c r="G1992" s="6"/>
      <c r="H1992" s="6"/>
      <c r="J1992" s="48"/>
    </row>
    <row r="1993" customFormat="false" ht="15" hidden="false" customHeight="false" outlineLevel="0" collapsed="false">
      <c r="A1993" s="6"/>
      <c r="B1993" s="6"/>
      <c r="C1993" s="1"/>
      <c r="D1993" s="48"/>
      <c r="G1993" s="6"/>
      <c r="H1993" s="6"/>
      <c r="J1993" s="48"/>
    </row>
    <row r="1994" customFormat="false" ht="15" hidden="false" customHeight="false" outlineLevel="0" collapsed="false">
      <c r="A1994" s="6"/>
      <c r="B1994" s="6"/>
      <c r="C1994" s="1"/>
      <c r="D1994" s="48"/>
      <c r="G1994" s="6"/>
      <c r="H1994" s="6"/>
      <c r="J1994" s="48"/>
    </row>
    <row r="1995" customFormat="false" ht="15" hidden="false" customHeight="false" outlineLevel="0" collapsed="false">
      <c r="A1995" s="6"/>
      <c r="B1995" s="6"/>
      <c r="C1995" s="1"/>
      <c r="D1995" s="48"/>
      <c r="G1995" s="6"/>
      <c r="H1995" s="6"/>
      <c r="J1995" s="48"/>
    </row>
    <row r="1996" customFormat="false" ht="15" hidden="false" customHeight="false" outlineLevel="0" collapsed="false">
      <c r="A1996" s="6"/>
      <c r="B1996" s="6"/>
      <c r="C1996" s="1"/>
      <c r="D1996" s="48"/>
      <c r="G1996" s="6"/>
      <c r="H1996" s="6"/>
      <c r="J1996" s="48"/>
    </row>
    <row r="1997" customFormat="false" ht="15" hidden="false" customHeight="false" outlineLevel="0" collapsed="false">
      <c r="A1997" s="6"/>
      <c r="B1997" s="6"/>
      <c r="C1997" s="1"/>
      <c r="D1997" s="48"/>
      <c r="G1997" s="6"/>
      <c r="H1997" s="6"/>
      <c r="J1997" s="48"/>
    </row>
    <row r="1998" customFormat="false" ht="15" hidden="false" customHeight="false" outlineLevel="0" collapsed="false">
      <c r="A1998" s="6"/>
      <c r="B1998" s="6"/>
      <c r="C1998" s="1"/>
      <c r="D1998" s="48"/>
      <c r="G1998" s="6"/>
      <c r="H1998" s="6"/>
      <c r="J1998" s="48"/>
    </row>
    <row r="1999" customFormat="false" ht="15" hidden="false" customHeight="false" outlineLevel="0" collapsed="false">
      <c r="A1999" s="6"/>
      <c r="B1999" s="6"/>
      <c r="C1999" s="1"/>
      <c r="D1999" s="48"/>
      <c r="G1999" s="6"/>
      <c r="H1999" s="6"/>
      <c r="J1999" s="48"/>
    </row>
    <row r="2000" customFormat="false" ht="15" hidden="false" customHeight="false" outlineLevel="0" collapsed="false">
      <c r="A2000" s="6"/>
      <c r="B2000" s="6"/>
      <c r="C2000" s="1"/>
      <c r="D2000" s="48"/>
      <c r="G2000" s="6"/>
      <c r="H2000" s="6"/>
      <c r="J2000" s="48"/>
    </row>
    <row r="2001" customFormat="false" ht="15" hidden="false" customHeight="false" outlineLevel="0" collapsed="false">
      <c r="A2001" s="6"/>
      <c r="B2001" s="6"/>
      <c r="C2001" s="1"/>
      <c r="D2001" s="48"/>
      <c r="G2001" s="6"/>
      <c r="H2001" s="6"/>
      <c r="J2001" s="48"/>
    </row>
    <row r="2002" customFormat="false" ht="15" hidden="false" customHeight="false" outlineLevel="0" collapsed="false">
      <c r="A2002" s="6"/>
      <c r="B2002" s="6"/>
      <c r="C2002" s="1"/>
      <c r="D2002" s="48"/>
      <c r="G2002" s="6"/>
      <c r="H2002" s="6"/>
      <c r="J2002" s="48"/>
    </row>
    <row r="2003" customFormat="false" ht="15" hidden="false" customHeight="false" outlineLevel="0" collapsed="false">
      <c r="A2003" s="6"/>
      <c r="B2003" s="6"/>
      <c r="C2003" s="1"/>
      <c r="D2003" s="48"/>
      <c r="G2003" s="6"/>
      <c r="H2003" s="6"/>
      <c r="J2003" s="48"/>
    </row>
    <row r="2004" customFormat="false" ht="15" hidden="false" customHeight="false" outlineLevel="0" collapsed="false">
      <c r="A2004" s="6"/>
      <c r="B2004" s="6"/>
      <c r="C2004" s="1"/>
      <c r="D2004" s="48"/>
      <c r="G2004" s="6"/>
      <c r="H2004" s="6"/>
      <c r="J2004" s="48"/>
    </row>
    <row r="2005" customFormat="false" ht="15" hidden="false" customHeight="false" outlineLevel="0" collapsed="false">
      <c r="A2005" s="6"/>
      <c r="B2005" s="6"/>
      <c r="C2005" s="1"/>
      <c r="D2005" s="48"/>
      <c r="G2005" s="6"/>
      <c r="H2005" s="6"/>
      <c r="J2005" s="48"/>
    </row>
    <row r="2006" customFormat="false" ht="15" hidden="false" customHeight="false" outlineLevel="0" collapsed="false">
      <c r="A2006" s="6"/>
      <c r="B2006" s="6"/>
      <c r="C2006" s="1"/>
      <c r="D2006" s="48"/>
      <c r="G2006" s="6"/>
      <c r="H2006" s="6"/>
      <c r="J2006" s="48"/>
    </row>
    <row r="2007" customFormat="false" ht="15" hidden="false" customHeight="false" outlineLevel="0" collapsed="false">
      <c r="A2007" s="6"/>
      <c r="B2007" s="6"/>
      <c r="C2007" s="1"/>
      <c r="D2007" s="48"/>
      <c r="G2007" s="6"/>
      <c r="H2007" s="6"/>
      <c r="J2007" s="48"/>
    </row>
    <row r="2008" customFormat="false" ht="15" hidden="false" customHeight="false" outlineLevel="0" collapsed="false">
      <c r="A2008" s="6"/>
      <c r="B2008" s="6"/>
      <c r="C2008" s="1"/>
      <c r="D2008" s="48"/>
      <c r="G2008" s="6"/>
      <c r="H2008" s="6"/>
      <c r="J2008" s="48"/>
    </row>
    <row r="2009" customFormat="false" ht="15" hidden="false" customHeight="false" outlineLevel="0" collapsed="false">
      <c r="A2009" s="6"/>
      <c r="B2009" s="6"/>
      <c r="C2009" s="1"/>
      <c r="D2009" s="48"/>
      <c r="G2009" s="6"/>
      <c r="H2009" s="6"/>
      <c r="J2009" s="48"/>
    </row>
    <row r="2010" customFormat="false" ht="15" hidden="false" customHeight="false" outlineLevel="0" collapsed="false">
      <c r="A2010" s="6"/>
      <c r="B2010" s="6"/>
      <c r="C2010" s="1"/>
      <c r="D2010" s="48"/>
      <c r="G2010" s="6"/>
      <c r="H2010" s="6"/>
      <c r="J2010" s="48"/>
    </row>
    <row r="2011" customFormat="false" ht="15" hidden="false" customHeight="false" outlineLevel="0" collapsed="false">
      <c r="A2011" s="6"/>
      <c r="B2011" s="6"/>
      <c r="C2011" s="1"/>
      <c r="D2011" s="48"/>
      <c r="G2011" s="6"/>
      <c r="H2011" s="6"/>
      <c r="J2011" s="48"/>
    </row>
    <row r="2012" customFormat="false" ht="15" hidden="false" customHeight="false" outlineLevel="0" collapsed="false">
      <c r="A2012" s="6"/>
      <c r="B2012" s="6"/>
      <c r="C2012" s="1"/>
      <c r="D2012" s="48"/>
      <c r="G2012" s="6"/>
      <c r="H2012" s="6"/>
      <c r="J2012" s="48"/>
    </row>
    <row r="2013" customFormat="false" ht="15" hidden="false" customHeight="false" outlineLevel="0" collapsed="false">
      <c r="A2013" s="6"/>
      <c r="B2013" s="6"/>
      <c r="C2013" s="1"/>
      <c r="D2013" s="48"/>
      <c r="G2013" s="6"/>
      <c r="H2013" s="6"/>
      <c r="J2013" s="48"/>
    </row>
    <row r="2014" customFormat="false" ht="15" hidden="false" customHeight="false" outlineLevel="0" collapsed="false">
      <c r="A2014" s="6"/>
      <c r="B2014" s="6"/>
      <c r="C2014" s="1"/>
      <c r="D2014" s="48"/>
      <c r="G2014" s="6"/>
      <c r="H2014" s="6"/>
      <c r="J2014" s="48"/>
    </row>
    <row r="2015" customFormat="false" ht="15" hidden="false" customHeight="false" outlineLevel="0" collapsed="false">
      <c r="A2015" s="6"/>
      <c r="B2015" s="6"/>
      <c r="C2015" s="1"/>
      <c r="D2015" s="48"/>
      <c r="G2015" s="6"/>
      <c r="H2015" s="6"/>
      <c r="J2015" s="48"/>
    </row>
    <row r="2016" customFormat="false" ht="15" hidden="false" customHeight="false" outlineLevel="0" collapsed="false">
      <c r="A2016" s="6"/>
      <c r="B2016" s="6"/>
      <c r="C2016" s="1"/>
      <c r="D2016" s="48"/>
      <c r="G2016" s="6"/>
      <c r="H2016" s="6"/>
      <c r="J2016" s="48"/>
    </row>
    <row r="2017" customFormat="false" ht="15" hidden="false" customHeight="false" outlineLevel="0" collapsed="false">
      <c r="A2017" s="6"/>
      <c r="B2017" s="6"/>
      <c r="C2017" s="1"/>
      <c r="D2017" s="48"/>
      <c r="G2017" s="6"/>
      <c r="H2017" s="6"/>
      <c r="J2017" s="48"/>
    </row>
    <row r="2018" customFormat="false" ht="15" hidden="false" customHeight="false" outlineLevel="0" collapsed="false">
      <c r="A2018" s="6"/>
      <c r="B2018" s="6"/>
      <c r="C2018" s="1"/>
      <c r="D2018" s="48"/>
      <c r="G2018" s="6"/>
      <c r="H2018" s="6"/>
      <c r="J2018" s="48"/>
    </row>
    <row r="2019" customFormat="false" ht="15" hidden="false" customHeight="false" outlineLevel="0" collapsed="false">
      <c r="A2019" s="6"/>
      <c r="B2019" s="6"/>
      <c r="C2019" s="1"/>
      <c r="D2019" s="48"/>
      <c r="G2019" s="6"/>
      <c r="H2019" s="56"/>
      <c r="J2019" s="48"/>
    </row>
    <row r="2020" customFormat="false" ht="15" hidden="false" customHeight="false" outlineLevel="0" collapsed="false">
      <c r="A2020" s="6"/>
      <c r="B2020" s="6"/>
      <c r="C2020" s="1"/>
      <c r="D2020" s="48"/>
      <c r="G2020" s="6"/>
      <c r="H2020" s="6"/>
      <c r="J2020" s="48"/>
    </row>
    <row r="2021" customFormat="false" ht="15" hidden="false" customHeight="false" outlineLevel="0" collapsed="false">
      <c r="A2021" s="6"/>
      <c r="B2021" s="6"/>
      <c r="C2021" s="1"/>
      <c r="D2021" s="48"/>
      <c r="G2021" s="6"/>
      <c r="H2021" s="6"/>
      <c r="J2021" s="48"/>
    </row>
    <row r="2022" customFormat="false" ht="15" hidden="false" customHeight="false" outlineLevel="0" collapsed="false">
      <c r="A2022" s="6"/>
      <c r="B2022" s="6"/>
      <c r="C2022" s="1"/>
      <c r="D2022" s="48"/>
      <c r="G2022" s="6"/>
      <c r="H2022" s="6"/>
      <c r="J2022" s="48"/>
    </row>
    <row r="2023" customFormat="false" ht="15" hidden="false" customHeight="false" outlineLevel="0" collapsed="false">
      <c r="A2023" s="6"/>
      <c r="B2023" s="6"/>
      <c r="C2023" s="1"/>
      <c r="D2023" s="48"/>
      <c r="G2023" s="6"/>
      <c r="H2023" s="6"/>
      <c r="J2023" s="48"/>
    </row>
    <row r="2024" customFormat="false" ht="15" hidden="false" customHeight="false" outlineLevel="0" collapsed="false">
      <c r="A2024" s="6"/>
      <c r="B2024" s="6"/>
      <c r="C2024" s="1"/>
      <c r="D2024" s="48"/>
      <c r="G2024" s="6"/>
      <c r="H2024" s="6"/>
      <c r="J2024" s="48"/>
    </row>
    <row r="2025" customFormat="false" ht="15" hidden="false" customHeight="false" outlineLevel="0" collapsed="false">
      <c r="A2025" s="6"/>
      <c r="B2025" s="6"/>
      <c r="C2025" s="1"/>
      <c r="D2025" s="48"/>
      <c r="G2025" s="6"/>
      <c r="H2025" s="6"/>
      <c r="J2025" s="48"/>
    </row>
    <row r="2026" customFormat="false" ht="15" hidden="false" customHeight="false" outlineLevel="0" collapsed="false">
      <c r="A2026" s="6"/>
      <c r="B2026" s="6"/>
      <c r="C2026" s="1"/>
      <c r="D2026" s="48"/>
      <c r="G2026" s="6"/>
      <c r="H2026" s="6"/>
      <c r="J2026" s="48"/>
    </row>
    <row r="2027" customFormat="false" ht="15" hidden="false" customHeight="false" outlineLevel="0" collapsed="false">
      <c r="A2027" s="6"/>
      <c r="B2027" s="6"/>
      <c r="C2027" s="1"/>
      <c r="D2027" s="48"/>
      <c r="G2027" s="6"/>
      <c r="H2027" s="6"/>
      <c r="J2027" s="48"/>
    </row>
    <row r="2028" customFormat="false" ht="15" hidden="false" customHeight="false" outlineLevel="0" collapsed="false">
      <c r="A2028" s="6"/>
      <c r="B2028" s="6"/>
      <c r="C2028" s="1"/>
      <c r="D2028" s="48"/>
      <c r="G2028" s="6"/>
      <c r="H2028" s="6"/>
      <c r="J2028" s="48"/>
    </row>
    <row r="2029" customFormat="false" ht="15" hidden="false" customHeight="false" outlineLevel="0" collapsed="false">
      <c r="A2029" s="6"/>
      <c r="B2029" s="6"/>
      <c r="C2029" s="1"/>
      <c r="D2029" s="48"/>
      <c r="G2029" s="6"/>
      <c r="H2029" s="6"/>
      <c r="J2029" s="48"/>
    </row>
    <row r="2030" customFormat="false" ht="15" hidden="false" customHeight="false" outlineLevel="0" collapsed="false">
      <c r="A2030" s="6"/>
      <c r="B2030" s="6"/>
      <c r="C2030" s="1"/>
      <c r="D2030" s="48"/>
      <c r="G2030" s="6"/>
      <c r="H2030" s="6"/>
      <c r="J2030" s="48"/>
    </row>
    <row r="2031" customFormat="false" ht="15" hidden="false" customHeight="false" outlineLevel="0" collapsed="false">
      <c r="A2031" s="6"/>
      <c r="B2031" s="6"/>
      <c r="C2031" s="1"/>
      <c r="D2031" s="48"/>
      <c r="G2031" s="6"/>
      <c r="H2031" s="6"/>
      <c r="J2031" s="48"/>
    </row>
    <row r="2032" customFormat="false" ht="15" hidden="false" customHeight="false" outlineLevel="0" collapsed="false">
      <c r="A2032" s="6"/>
      <c r="B2032" s="6"/>
      <c r="C2032" s="1"/>
      <c r="D2032" s="48"/>
      <c r="G2032" s="6"/>
      <c r="H2032" s="6"/>
      <c r="J2032" s="48"/>
    </row>
    <row r="2033" customFormat="false" ht="15" hidden="false" customHeight="false" outlineLevel="0" collapsed="false">
      <c r="A2033" s="6"/>
      <c r="B2033" s="6"/>
      <c r="C2033" s="1"/>
      <c r="D2033" s="48"/>
      <c r="G2033" s="6"/>
      <c r="H2033" s="56"/>
      <c r="J2033" s="48"/>
    </row>
    <row r="2034" customFormat="false" ht="15" hidden="false" customHeight="false" outlineLevel="0" collapsed="false">
      <c r="A2034" s="6"/>
      <c r="B2034" s="6"/>
      <c r="C2034" s="1"/>
      <c r="D2034" s="48"/>
      <c r="G2034" s="6"/>
      <c r="H2034" s="56"/>
      <c r="J2034" s="48"/>
    </row>
    <row r="2035" customFormat="false" ht="15" hidden="false" customHeight="false" outlineLevel="0" collapsed="false">
      <c r="A2035" s="6"/>
      <c r="B2035" s="6"/>
      <c r="C2035" s="1"/>
      <c r="D2035" s="48"/>
      <c r="G2035" s="6"/>
      <c r="H2035" s="6"/>
      <c r="J2035" s="48"/>
    </row>
    <row r="2036" customFormat="false" ht="15" hidden="false" customHeight="false" outlineLevel="0" collapsed="false">
      <c r="A2036" s="6"/>
      <c r="B2036" s="6"/>
      <c r="C2036" s="1"/>
      <c r="D2036" s="48"/>
      <c r="G2036" s="6"/>
      <c r="H2036" s="6"/>
      <c r="J2036" s="48"/>
    </row>
    <row r="2037" customFormat="false" ht="15" hidden="false" customHeight="false" outlineLevel="0" collapsed="false">
      <c r="A2037" s="6"/>
      <c r="B2037" s="6"/>
      <c r="C2037" s="1"/>
      <c r="D2037" s="48"/>
      <c r="G2037" s="6"/>
      <c r="H2037" s="6"/>
      <c r="J2037" s="48"/>
    </row>
    <row r="2038" customFormat="false" ht="15" hidden="false" customHeight="false" outlineLevel="0" collapsed="false">
      <c r="A2038" s="6"/>
      <c r="B2038" s="6"/>
      <c r="C2038" s="1"/>
      <c r="D2038" s="48"/>
      <c r="G2038" s="6"/>
      <c r="H2038" s="6"/>
      <c r="J2038" s="48"/>
    </row>
    <row r="2039" customFormat="false" ht="15" hidden="false" customHeight="false" outlineLevel="0" collapsed="false">
      <c r="A2039" s="6"/>
      <c r="B2039" s="6"/>
      <c r="C2039" s="1"/>
      <c r="D2039" s="48"/>
      <c r="G2039" s="6"/>
      <c r="H2039" s="6"/>
      <c r="J2039" s="48"/>
    </row>
    <row r="2040" customFormat="false" ht="15" hidden="false" customHeight="false" outlineLevel="0" collapsed="false">
      <c r="A2040" s="6"/>
      <c r="B2040" s="6"/>
      <c r="C2040" s="1"/>
      <c r="D2040" s="48"/>
      <c r="G2040" s="6"/>
      <c r="H2040" s="6"/>
      <c r="J2040" s="48"/>
    </row>
    <row r="2041" customFormat="false" ht="15" hidden="false" customHeight="false" outlineLevel="0" collapsed="false">
      <c r="A2041" s="6"/>
      <c r="B2041" s="6"/>
      <c r="C2041" s="1"/>
      <c r="D2041" s="48"/>
      <c r="G2041" s="6"/>
      <c r="H2041" s="6"/>
      <c r="J2041" s="48"/>
    </row>
    <row r="2042" customFormat="false" ht="15" hidden="false" customHeight="false" outlineLevel="0" collapsed="false">
      <c r="A2042" s="6"/>
      <c r="B2042" s="6"/>
      <c r="C2042" s="1"/>
      <c r="D2042" s="48"/>
      <c r="G2042" s="6"/>
      <c r="H2042" s="6"/>
      <c r="J2042" s="48"/>
    </row>
    <row r="2043" customFormat="false" ht="15" hidden="false" customHeight="false" outlineLevel="0" collapsed="false">
      <c r="A2043" s="6"/>
      <c r="B2043" s="6"/>
      <c r="C2043" s="1"/>
      <c r="D2043" s="48"/>
      <c r="G2043" s="6"/>
      <c r="H2043" s="6"/>
      <c r="J2043" s="48"/>
    </row>
    <row r="2044" customFormat="false" ht="15" hidden="false" customHeight="false" outlineLevel="0" collapsed="false">
      <c r="A2044" s="6"/>
      <c r="B2044" s="6"/>
      <c r="C2044" s="1"/>
      <c r="D2044" s="48"/>
      <c r="G2044" s="6"/>
      <c r="H2044" s="70"/>
      <c r="J2044" s="48"/>
    </row>
    <row r="2045" customFormat="false" ht="15" hidden="false" customHeight="false" outlineLevel="0" collapsed="false">
      <c r="A2045" s="6"/>
      <c r="B2045" s="6"/>
      <c r="C2045" s="1"/>
      <c r="D2045" s="48"/>
      <c r="G2045" s="6"/>
      <c r="H2045" s="6"/>
      <c r="J2045" s="48"/>
    </row>
    <row r="2046" customFormat="false" ht="15" hidden="false" customHeight="false" outlineLevel="0" collapsed="false">
      <c r="A2046" s="6"/>
      <c r="B2046" s="6"/>
      <c r="C2046" s="1"/>
      <c r="D2046" s="48"/>
      <c r="G2046" s="6"/>
      <c r="H2046" s="6"/>
      <c r="J2046" s="48"/>
    </row>
    <row r="2047" customFormat="false" ht="15" hidden="false" customHeight="false" outlineLevel="0" collapsed="false">
      <c r="A2047" s="6"/>
      <c r="B2047" s="6"/>
      <c r="C2047" s="1"/>
      <c r="D2047" s="48"/>
      <c r="G2047" s="6"/>
      <c r="H2047" s="56"/>
      <c r="J2047" s="48"/>
    </row>
    <row r="2048" customFormat="false" ht="15" hidden="false" customHeight="false" outlineLevel="0" collapsed="false">
      <c r="A2048" s="6"/>
      <c r="B2048" s="6"/>
      <c r="C2048" s="1"/>
      <c r="D2048" s="48"/>
      <c r="G2048" s="6"/>
      <c r="H2048" s="6"/>
      <c r="J2048" s="48"/>
    </row>
    <row r="2049" customFormat="false" ht="15" hidden="false" customHeight="false" outlineLevel="0" collapsed="false">
      <c r="A2049" s="6"/>
      <c r="B2049" s="6"/>
      <c r="C2049" s="1"/>
      <c r="D2049" s="48"/>
      <c r="G2049" s="6"/>
      <c r="H2049" s="6"/>
      <c r="J2049" s="48"/>
    </row>
    <row r="2050" customFormat="false" ht="15" hidden="false" customHeight="false" outlineLevel="0" collapsed="false">
      <c r="A2050" s="6"/>
      <c r="B2050" s="6"/>
      <c r="C2050" s="1"/>
      <c r="D2050" s="48"/>
      <c r="G2050" s="6"/>
      <c r="H2050" s="6"/>
      <c r="J2050" s="48"/>
    </row>
    <row r="2051" customFormat="false" ht="15" hidden="false" customHeight="false" outlineLevel="0" collapsed="false">
      <c r="A2051" s="6"/>
      <c r="B2051" s="6"/>
      <c r="C2051" s="1"/>
      <c r="D2051" s="48"/>
      <c r="G2051" s="6"/>
      <c r="H2051" s="6"/>
      <c r="J2051" s="48"/>
    </row>
    <row r="2052" customFormat="false" ht="15" hidden="false" customHeight="false" outlineLevel="0" collapsed="false">
      <c r="A2052" s="6"/>
      <c r="B2052" s="6"/>
      <c r="C2052" s="1"/>
      <c r="D2052" s="48"/>
      <c r="G2052" s="6"/>
      <c r="H2052" s="6"/>
      <c r="J2052" s="48"/>
    </row>
    <row r="2053" customFormat="false" ht="15" hidden="false" customHeight="false" outlineLevel="0" collapsed="false">
      <c r="A2053" s="6"/>
      <c r="B2053" s="6"/>
      <c r="C2053" s="1"/>
      <c r="D2053" s="48"/>
      <c r="G2053" s="6"/>
      <c r="H2053" s="6"/>
      <c r="J2053" s="48"/>
    </row>
    <row r="2054" customFormat="false" ht="15" hidden="false" customHeight="false" outlineLevel="0" collapsed="false">
      <c r="A2054" s="6"/>
      <c r="B2054" s="6"/>
      <c r="C2054" s="1"/>
      <c r="D2054" s="48"/>
      <c r="G2054" s="6"/>
      <c r="H2054" s="6"/>
      <c r="J2054" s="48"/>
    </row>
    <row r="2055" customFormat="false" ht="15" hidden="false" customHeight="false" outlineLevel="0" collapsed="false">
      <c r="A2055" s="6"/>
      <c r="B2055" s="6"/>
      <c r="C2055" s="1"/>
      <c r="D2055" s="48"/>
      <c r="G2055" s="6"/>
      <c r="H2055" s="6"/>
      <c r="J2055" s="48"/>
    </row>
    <row r="2056" customFormat="false" ht="15" hidden="false" customHeight="false" outlineLevel="0" collapsed="false">
      <c r="A2056" s="6"/>
      <c r="B2056" s="6"/>
      <c r="C2056" s="1"/>
      <c r="D2056" s="48"/>
      <c r="G2056" s="6"/>
      <c r="H2056" s="6"/>
      <c r="J2056" s="48"/>
    </row>
    <row r="2057" customFormat="false" ht="15" hidden="false" customHeight="false" outlineLevel="0" collapsed="false">
      <c r="A2057" s="6"/>
      <c r="B2057" s="6"/>
      <c r="C2057" s="1"/>
      <c r="D2057" s="48"/>
      <c r="G2057" s="6"/>
      <c r="H2057" s="6"/>
      <c r="J2057" s="48"/>
    </row>
    <row r="2058" customFormat="false" ht="15" hidden="false" customHeight="false" outlineLevel="0" collapsed="false">
      <c r="A2058" s="6"/>
      <c r="B2058" s="6"/>
      <c r="C2058" s="1"/>
      <c r="D2058" s="48"/>
      <c r="G2058" s="6"/>
      <c r="H2058" s="6"/>
      <c r="J2058" s="48"/>
    </row>
    <row r="2059" customFormat="false" ht="15" hidden="false" customHeight="false" outlineLevel="0" collapsed="false">
      <c r="A2059" s="6"/>
      <c r="B2059" s="6"/>
      <c r="C2059" s="1"/>
      <c r="D2059" s="48"/>
      <c r="G2059" s="6"/>
      <c r="H2059" s="6"/>
      <c r="J2059" s="48"/>
    </row>
    <row r="2060" customFormat="false" ht="15" hidden="false" customHeight="false" outlineLevel="0" collapsed="false">
      <c r="A2060" s="6"/>
      <c r="B2060" s="6"/>
      <c r="C2060" s="1"/>
      <c r="D2060" s="48"/>
      <c r="G2060" s="6"/>
      <c r="H2060" s="6"/>
      <c r="J2060" s="48"/>
    </row>
    <row r="2061" customFormat="false" ht="15" hidden="false" customHeight="false" outlineLevel="0" collapsed="false">
      <c r="A2061" s="6"/>
      <c r="B2061" s="6"/>
      <c r="C2061" s="1"/>
      <c r="D2061" s="48"/>
      <c r="G2061" s="6"/>
      <c r="H2061" s="6"/>
      <c r="J2061" s="48"/>
    </row>
    <row r="2062" customFormat="false" ht="15" hidden="false" customHeight="false" outlineLevel="0" collapsed="false">
      <c r="A2062" s="6"/>
      <c r="B2062" s="6"/>
      <c r="C2062" s="1"/>
      <c r="D2062" s="48"/>
      <c r="G2062" s="6"/>
      <c r="H2062" s="6"/>
      <c r="J2062" s="48"/>
    </row>
    <row r="2063" customFormat="false" ht="15" hidden="false" customHeight="false" outlineLevel="0" collapsed="false">
      <c r="A2063" s="6"/>
      <c r="B2063" s="6"/>
      <c r="C2063" s="1"/>
      <c r="D2063" s="48"/>
      <c r="G2063" s="6"/>
      <c r="H2063" s="6"/>
      <c r="J2063" s="48"/>
    </row>
    <row r="2064" customFormat="false" ht="15" hidden="false" customHeight="false" outlineLevel="0" collapsed="false">
      <c r="A2064" s="6"/>
      <c r="B2064" s="6"/>
      <c r="C2064" s="1"/>
      <c r="D2064" s="48"/>
      <c r="G2064" s="6"/>
      <c r="H2064" s="6"/>
      <c r="J2064" s="48"/>
    </row>
    <row r="2065" customFormat="false" ht="15" hidden="false" customHeight="false" outlineLevel="0" collapsed="false">
      <c r="A2065" s="6"/>
      <c r="B2065" s="6"/>
      <c r="C2065" s="1"/>
      <c r="D2065" s="48"/>
      <c r="G2065" s="6"/>
      <c r="H2065" s="6"/>
      <c r="J2065" s="48"/>
    </row>
    <row r="2066" customFormat="false" ht="15" hidden="false" customHeight="false" outlineLevel="0" collapsed="false">
      <c r="A2066" s="6"/>
      <c r="B2066" s="6"/>
      <c r="C2066" s="1"/>
      <c r="D2066" s="48"/>
      <c r="G2066" s="6"/>
      <c r="H2066" s="6"/>
      <c r="J2066" s="48"/>
    </row>
    <row r="2067" customFormat="false" ht="15" hidden="false" customHeight="false" outlineLevel="0" collapsed="false">
      <c r="A2067" s="6"/>
      <c r="B2067" s="6"/>
      <c r="C2067" s="1"/>
      <c r="D2067" s="48"/>
      <c r="G2067" s="6"/>
      <c r="H2067" s="6"/>
      <c r="J2067" s="48"/>
    </row>
    <row r="2068" customFormat="false" ht="15" hidden="false" customHeight="false" outlineLevel="0" collapsed="false">
      <c r="A2068" s="6"/>
      <c r="B2068" s="6"/>
      <c r="C2068" s="1"/>
      <c r="D2068" s="48"/>
      <c r="G2068" s="6"/>
      <c r="H2068" s="6"/>
      <c r="J2068" s="48"/>
    </row>
    <row r="2069" customFormat="false" ht="15" hidden="false" customHeight="false" outlineLevel="0" collapsed="false">
      <c r="A2069" s="6"/>
      <c r="B2069" s="6"/>
      <c r="C2069" s="1"/>
      <c r="D2069" s="48"/>
      <c r="G2069" s="6"/>
      <c r="H2069" s="6"/>
      <c r="J2069" s="48"/>
    </row>
    <row r="2070" customFormat="false" ht="15" hidden="false" customHeight="false" outlineLevel="0" collapsed="false">
      <c r="A2070" s="6"/>
      <c r="B2070" s="6"/>
      <c r="C2070" s="1"/>
      <c r="D2070" s="48"/>
      <c r="G2070" s="6"/>
      <c r="H2070" s="6"/>
      <c r="J2070" s="48"/>
    </row>
    <row r="2071" customFormat="false" ht="15" hidden="false" customHeight="false" outlineLevel="0" collapsed="false">
      <c r="A2071" s="6"/>
      <c r="B2071" s="6"/>
      <c r="C2071" s="1"/>
      <c r="D2071" s="48"/>
      <c r="G2071" s="6"/>
      <c r="H2071" s="6"/>
      <c r="J2071" s="48"/>
    </row>
    <row r="2072" customFormat="false" ht="15" hidden="false" customHeight="false" outlineLevel="0" collapsed="false">
      <c r="A2072" s="6"/>
      <c r="B2072" s="6"/>
      <c r="C2072" s="1"/>
      <c r="D2072" s="48"/>
      <c r="G2072" s="6"/>
      <c r="H2072" s="6"/>
      <c r="J2072" s="48"/>
    </row>
    <row r="2073" customFormat="false" ht="15" hidden="false" customHeight="false" outlineLevel="0" collapsed="false">
      <c r="A2073" s="6"/>
      <c r="B2073" s="6"/>
      <c r="C2073" s="1"/>
      <c r="D2073" s="48"/>
      <c r="G2073" s="6"/>
      <c r="H2073" s="6"/>
      <c r="J2073" s="48"/>
    </row>
    <row r="2074" customFormat="false" ht="15" hidden="false" customHeight="false" outlineLevel="0" collapsed="false">
      <c r="A2074" s="6"/>
      <c r="B2074" s="6"/>
      <c r="C2074" s="1"/>
      <c r="D2074" s="48"/>
      <c r="G2074" s="6"/>
      <c r="H2074" s="6"/>
      <c r="J2074" s="48"/>
    </row>
    <row r="2075" customFormat="false" ht="15" hidden="false" customHeight="false" outlineLevel="0" collapsed="false">
      <c r="A2075" s="6"/>
      <c r="B2075" s="6"/>
      <c r="C2075" s="1"/>
      <c r="D2075" s="48"/>
      <c r="G2075" s="6"/>
      <c r="H2075" s="6"/>
      <c r="J2075" s="48"/>
    </row>
    <row r="2076" customFormat="false" ht="15" hidden="false" customHeight="false" outlineLevel="0" collapsed="false">
      <c r="A2076" s="6"/>
      <c r="B2076" s="6"/>
      <c r="C2076" s="1"/>
      <c r="D2076" s="48"/>
      <c r="G2076" s="6"/>
      <c r="H2076" s="6"/>
      <c r="J2076" s="48"/>
    </row>
    <row r="2077" customFormat="false" ht="15" hidden="false" customHeight="false" outlineLevel="0" collapsed="false">
      <c r="A2077" s="6"/>
      <c r="B2077" s="6"/>
      <c r="C2077" s="1"/>
      <c r="D2077" s="48"/>
      <c r="G2077" s="6"/>
      <c r="H2077" s="6"/>
      <c r="J2077" s="48"/>
    </row>
    <row r="2078" customFormat="false" ht="15" hidden="false" customHeight="false" outlineLevel="0" collapsed="false">
      <c r="A2078" s="6"/>
      <c r="B2078" s="6"/>
      <c r="C2078" s="1"/>
      <c r="D2078" s="48"/>
      <c r="G2078" s="6"/>
      <c r="H2078" s="6"/>
      <c r="J2078" s="48"/>
    </row>
    <row r="2079" customFormat="false" ht="15" hidden="false" customHeight="false" outlineLevel="0" collapsed="false">
      <c r="A2079" s="6"/>
      <c r="B2079" s="6"/>
      <c r="C2079" s="1"/>
      <c r="D2079" s="48"/>
      <c r="G2079" s="6"/>
      <c r="H2079" s="6"/>
      <c r="J2079" s="48"/>
    </row>
    <row r="2080" customFormat="false" ht="15" hidden="false" customHeight="false" outlineLevel="0" collapsed="false">
      <c r="A2080" s="6"/>
      <c r="B2080" s="6"/>
      <c r="C2080" s="1"/>
      <c r="D2080" s="48"/>
      <c r="G2080" s="6"/>
      <c r="H2080" s="56"/>
      <c r="J2080" s="48"/>
    </row>
    <row r="2081" customFormat="false" ht="15" hidden="false" customHeight="false" outlineLevel="0" collapsed="false">
      <c r="A2081" s="6"/>
      <c r="B2081" s="6"/>
      <c r="C2081" s="1"/>
      <c r="D2081" s="48"/>
      <c r="G2081" s="6"/>
      <c r="H2081" s="56"/>
      <c r="J2081" s="48"/>
    </row>
    <row r="2082" customFormat="false" ht="15" hidden="false" customHeight="false" outlineLevel="0" collapsed="false">
      <c r="A2082" s="6"/>
      <c r="B2082" s="6"/>
      <c r="C2082" s="1"/>
      <c r="D2082" s="48"/>
      <c r="G2082" s="6"/>
      <c r="H2082" s="56"/>
      <c r="J2082" s="48"/>
    </row>
    <row r="2083" customFormat="false" ht="15" hidden="false" customHeight="false" outlineLevel="0" collapsed="false">
      <c r="A2083" s="6"/>
      <c r="B2083" s="6"/>
      <c r="C2083" s="1"/>
      <c r="D2083" s="48"/>
      <c r="G2083" s="6"/>
      <c r="H2083" s="56"/>
      <c r="J2083" s="48"/>
    </row>
    <row r="2084" customFormat="false" ht="15" hidden="false" customHeight="false" outlineLevel="0" collapsed="false">
      <c r="A2084" s="6"/>
      <c r="B2084" s="6"/>
      <c r="C2084" s="1"/>
      <c r="D2084" s="48"/>
      <c r="G2084" s="6"/>
      <c r="H2084" s="56"/>
      <c r="J2084" s="48"/>
    </row>
    <row r="2085" customFormat="false" ht="15" hidden="false" customHeight="false" outlineLevel="0" collapsed="false">
      <c r="A2085" s="6"/>
      <c r="B2085" s="6"/>
      <c r="C2085" s="1"/>
      <c r="D2085" s="48"/>
      <c r="G2085" s="6"/>
      <c r="H2085" s="6"/>
      <c r="J2085" s="48"/>
    </row>
    <row r="2086" customFormat="false" ht="15" hidden="false" customHeight="false" outlineLevel="0" collapsed="false">
      <c r="A2086" s="6"/>
      <c r="B2086" s="6"/>
      <c r="C2086" s="1"/>
      <c r="D2086" s="48"/>
      <c r="G2086" s="6"/>
      <c r="H2086" s="6"/>
      <c r="J2086" s="48"/>
    </row>
    <row r="2087" customFormat="false" ht="15" hidden="false" customHeight="false" outlineLevel="0" collapsed="false">
      <c r="A2087" s="6"/>
      <c r="B2087" s="6"/>
      <c r="C2087" s="1"/>
      <c r="D2087" s="48"/>
      <c r="G2087" s="6"/>
      <c r="H2087" s="6"/>
      <c r="J2087" s="48"/>
    </row>
    <row r="2088" customFormat="false" ht="15" hidden="false" customHeight="false" outlineLevel="0" collapsed="false">
      <c r="A2088" s="6"/>
      <c r="B2088" s="6"/>
      <c r="C2088" s="1"/>
      <c r="D2088" s="48"/>
      <c r="G2088" s="6"/>
      <c r="H2088" s="6"/>
      <c r="J2088" s="48"/>
    </row>
    <row r="2089" customFormat="false" ht="15" hidden="false" customHeight="false" outlineLevel="0" collapsed="false">
      <c r="A2089" s="6"/>
      <c r="B2089" s="6"/>
      <c r="C2089" s="1"/>
      <c r="D2089" s="48"/>
      <c r="G2089" s="6"/>
      <c r="H2089" s="6"/>
      <c r="J2089" s="48"/>
    </row>
    <row r="2090" customFormat="false" ht="15" hidden="false" customHeight="false" outlineLevel="0" collapsed="false">
      <c r="A2090" s="6"/>
      <c r="B2090" s="6"/>
      <c r="C2090" s="1"/>
      <c r="D2090" s="48"/>
      <c r="G2090" s="6"/>
      <c r="H2090" s="6"/>
      <c r="J2090" s="48"/>
    </row>
    <row r="2091" customFormat="false" ht="15" hidden="false" customHeight="false" outlineLevel="0" collapsed="false">
      <c r="A2091" s="6"/>
      <c r="B2091" s="6"/>
      <c r="C2091" s="1"/>
      <c r="D2091" s="48"/>
      <c r="G2091" s="6"/>
      <c r="H2091" s="6"/>
      <c r="J2091" s="48"/>
    </row>
    <row r="2092" customFormat="false" ht="15" hidden="false" customHeight="false" outlineLevel="0" collapsed="false">
      <c r="A2092" s="6"/>
      <c r="B2092" s="6"/>
      <c r="C2092" s="1"/>
      <c r="D2092" s="48"/>
      <c r="G2092" s="6"/>
      <c r="H2092" s="6"/>
      <c r="J2092" s="48"/>
    </row>
    <row r="2093" customFormat="false" ht="15" hidden="false" customHeight="false" outlineLevel="0" collapsed="false">
      <c r="A2093" s="6"/>
      <c r="B2093" s="6"/>
      <c r="C2093" s="1"/>
      <c r="D2093" s="48"/>
      <c r="G2093" s="6"/>
      <c r="H2093" s="6"/>
      <c r="J2093" s="48"/>
    </row>
    <row r="2094" customFormat="false" ht="15" hidden="false" customHeight="false" outlineLevel="0" collapsed="false">
      <c r="A2094" s="6"/>
      <c r="B2094" s="6"/>
      <c r="C2094" s="1"/>
      <c r="D2094" s="48"/>
      <c r="G2094" s="6"/>
      <c r="H2094" s="6"/>
      <c r="J2094" s="48"/>
    </row>
    <row r="2095" customFormat="false" ht="15" hidden="false" customHeight="false" outlineLevel="0" collapsed="false">
      <c r="A2095" s="6"/>
      <c r="B2095" s="6"/>
      <c r="C2095" s="1"/>
      <c r="D2095" s="48"/>
      <c r="G2095" s="6"/>
      <c r="H2095" s="6"/>
      <c r="J2095" s="48"/>
    </row>
    <row r="2096" customFormat="false" ht="15" hidden="false" customHeight="false" outlineLevel="0" collapsed="false">
      <c r="A2096" s="6"/>
      <c r="B2096" s="6"/>
      <c r="C2096" s="1"/>
      <c r="D2096" s="48"/>
      <c r="G2096" s="6"/>
      <c r="H2096" s="6"/>
      <c r="J2096" s="48"/>
    </row>
    <row r="2097" customFormat="false" ht="15" hidden="false" customHeight="false" outlineLevel="0" collapsed="false">
      <c r="A2097" s="6"/>
      <c r="B2097" s="6"/>
      <c r="C2097" s="1"/>
      <c r="D2097" s="48"/>
      <c r="G2097" s="6"/>
      <c r="H2097" s="6"/>
      <c r="J2097" s="48"/>
    </row>
    <row r="2098" customFormat="false" ht="15" hidden="false" customHeight="false" outlineLevel="0" collapsed="false">
      <c r="A2098" s="6"/>
      <c r="B2098" s="6"/>
      <c r="C2098" s="1"/>
      <c r="D2098" s="48"/>
      <c r="G2098" s="6"/>
      <c r="H2098" s="6"/>
      <c r="J2098" s="48"/>
    </row>
    <row r="2099" customFormat="false" ht="15" hidden="false" customHeight="false" outlineLevel="0" collapsed="false">
      <c r="A2099" s="6"/>
      <c r="B2099" s="6"/>
      <c r="C2099" s="1"/>
      <c r="D2099" s="48"/>
      <c r="G2099" s="6"/>
      <c r="H2099" s="6"/>
      <c r="J2099" s="48"/>
    </row>
    <row r="2100" customFormat="false" ht="15" hidden="false" customHeight="false" outlineLevel="0" collapsed="false">
      <c r="A2100" s="6"/>
      <c r="B2100" s="6"/>
      <c r="C2100" s="1"/>
      <c r="D2100" s="48"/>
      <c r="G2100" s="6"/>
      <c r="H2100" s="6"/>
      <c r="J2100" s="48"/>
    </row>
    <row r="2101" customFormat="false" ht="15" hidden="false" customHeight="false" outlineLevel="0" collapsed="false">
      <c r="A2101" s="6"/>
      <c r="B2101" s="6"/>
      <c r="C2101" s="1"/>
      <c r="D2101" s="48"/>
      <c r="G2101" s="6"/>
      <c r="H2101" s="6"/>
      <c r="J2101" s="48"/>
    </row>
    <row r="2102" customFormat="false" ht="15" hidden="false" customHeight="false" outlineLevel="0" collapsed="false">
      <c r="A2102" s="6"/>
      <c r="B2102" s="6"/>
      <c r="C2102" s="1"/>
      <c r="D2102" s="48"/>
      <c r="G2102" s="6"/>
      <c r="H2102" s="6"/>
      <c r="J2102" s="48"/>
    </row>
    <row r="2103" customFormat="false" ht="15" hidden="false" customHeight="false" outlineLevel="0" collapsed="false">
      <c r="A2103" s="6"/>
      <c r="B2103" s="6"/>
      <c r="C2103" s="1"/>
      <c r="D2103" s="48"/>
      <c r="G2103" s="6"/>
      <c r="H2103" s="6"/>
      <c r="J2103" s="48"/>
    </row>
    <row r="2104" customFormat="false" ht="15" hidden="false" customHeight="false" outlineLevel="0" collapsed="false">
      <c r="A2104" s="6"/>
      <c r="B2104" s="6"/>
      <c r="C2104" s="1"/>
      <c r="D2104" s="48"/>
      <c r="G2104" s="6"/>
      <c r="H2104" s="6"/>
      <c r="J2104" s="48"/>
    </row>
    <row r="2105" customFormat="false" ht="15" hidden="false" customHeight="false" outlineLevel="0" collapsed="false">
      <c r="A2105" s="6"/>
      <c r="B2105" s="6"/>
      <c r="C2105" s="1"/>
      <c r="D2105" s="48"/>
      <c r="G2105" s="6"/>
      <c r="H2105" s="6"/>
      <c r="J2105" s="48"/>
    </row>
    <row r="2106" customFormat="false" ht="15" hidden="false" customHeight="false" outlineLevel="0" collapsed="false">
      <c r="A2106" s="6"/>
      <c r="B2106" s="6"/>
      <c r="C2106" s="1"/>
      <c r="D2106" s="48"/>
      <c r="G2106" s="6"/>
      <c r="H2106" s="6"/>
      <c r="J2106" s="48"/>
    </row>
    <row r="2107" customFormat="false" ht="15" hidden="false" customHeight="false" outlineLevel="0" collapsed="false">
      <c r="A2107" s="6"/>
      <c r="B2107" s="6"/>
      <c r="C2107" s="1"/>
      <c r="D2107" s="48"/>
      <c r="G2107" s="6"/>
      <c r="H2107" s="6"/>
      <c r="J2107" s="48"/>
    </row>
    <row r="2108" customFormat="false" ht="15" hidden="false" customHeight="false" outlineLevel="0" collapsed="false">
      <c r="A2108" s="6"/>
      <c r="B2108" s="6"/>
      <c r="C2108" s="1"/>
      <c r="D2108" s="48"/>
      <c r="G2108" s="6"/>
      <c r="H2108" s="6"/>
      <c r="J2108" s="48"/>
    </row>
    <row r="2109" customFormat="false" ht="15" hidden="false" customHeight="false" outlineLevel="0" collapsed="false">
      <c r="A2109" s="6"/>
      <c r="B2109" s="6"/>
      <c r="C2109" s="1"/>
      <c r="D2109" s="48"/>
      <c r="G2109" s="6"/>
      <c r="H2109" s="6"/>
      <c r="J2109" s="48"/>
    </row>
    <row r="2110" customFormat="false" ht="15" hidden="false" customHeight="false" outlineLevel="0" collapsed="false">
      <c r="A2110" s="6"/>
      <c r="B2110" s="6"/>
      <c r="C2110" s="1"/>
      <c r="D2110" s="48"/>
      <c r="G2110" s="6"/>
      <c r="H2110" s="6"/>
      <c r="J2110" s="48"/>
    </row>
    <row r="2111" customFormat="false" ht="15" hidden="false" customHeight="false" outlineLevel="0" collapsed="false">
      <c r="A2111" s="6"/>
      <c r="B2111" s="6"/>
      <c r="C2111" s="1"/>
      <c r="D2111" s="48"/>
      <c r="G2111" s="6"/>
      <c r="H2111" s="6"/>
      <c r="J2111" s="48"/>
    </row>
    <row r="2112" customFormat="false" ht="15" hidden="false" customHeight="false" outlineLevel="0" collapsed="false">
      <c r="A2112" s="6"/>
      <c r="B2112" s="6"/>
      <c r="C2112" s="1"/>
      <c r="D2112" s="48"/>
      <c r="G2112" s="6"/>
      <c r="H2112" s="6"/>
      <c r="J2112" s="48"/>
    </row>
    <row r="2113" customFormat="false" ht="15" hidden="false" customHeight="false" outlineLevel="0" collapsed="false">
      <c r="A2113" s="6"/>
      <c r="B2113" s="6"/>
      <c r="C2113" s="1"/>
      <c r="D2113" s="48"/>
      <c r="G2113" s="6"/>
      <c r="H2113" s="6"/>
      <c r="J2113" s="48"/>
    </row>
    <row r="2114" customFormat="false" ht="15" hidden="false" customHeight="false" outlineLevel="0" collapsed="false">
      <c r="A2114" s="6"/>
      <c r="B2114" s="6"/>
      <c r="C2114" s="1"/>
      <c r="D2114" s="48"/>
      <c r="G2114" s="6"/>
      <c r="H2114" s="6"/>
      <c r="J2114" s="48"/>
    </row>
    <row r="2115" customFormat="false" ht="15" hidden="false" customHeight="false" outlineLevel="0" collapsed="false">
      <c r="A2115" s="6"/>
      <c r="B2115" s="6"/>
      <c r="C2115" s="1"/>
      <c r="D2115" s="48"/>
      <c r="G2115" s="6"/>
      <c r="H2115" s="6"/>
      <c r="J2115" s="48"/>
    </row>
    <row r="2116" customFormat="false" ht="15" hidden="false" customHeight="false" outlineLevel="0" collapsed="false">
      <c r="A2116" s="6"/>
      <c r="B2116" s="25"/>
      <c r="C2116" s="1"/>
      <c r="D2116" s="125"/>
      <c r="G2116" s="6"/>
      <c r="H2116" s="25"/>
      <c r="J2116" s="126"/>
    </row>
    <row r="2117" customFormat="false" ht="15" hidden="false" customHeight="false" outlineLevel="0" collapsed="false">
      <c r="A2117" s="6"/>
      <c r="B2117" s="6"/>
      <c r="C2117" s="1"/>
      <c r="D2117" s="48"/>
      <c r="G2117" s="6"/>
      <c r="H2117" s="6"/>
      <c r="J2117" s="48"/>
    </row>
    <row r="2118" customFormat="false" ht="15" hidden="false" customHeight="false" outlineLevel="0" collapsed="false">
      <c r="A2118" s="6"/>
      <c r="B2118" s="6"/>
      <c r="C2118" s="1"/>
      <c r="D2118" s="48"/>
      <c r="G2118" s="6"/>
      <c r="H2118" s="6"/>
      <c r="J2118" s="48"/>
    </row>
    <row r="2119" customFormat="false" ht="15" hidden="false" customHeight="false" outlineLevel="0" collapsed="false">
      <c r="A2119" s="6"/>
      <c r="B2119" s="6"/>
      <c r="C2119" s="1"/>
      <c r="D2119" s="48"/>
      <c r="G2119" s="6"/>
      <c r="H2119" s="6"/>
      <c r="J2119" s="48"/>
    </row>
    <row r="2120" customFormat="false" ht="15" hidden="false" customHeight="false" outlineLevel="0" collapsed="false">
      <c r="A2120" s="6"/>
      <c r="B2120" s="6"/>
      <c r="C2120" s="1"/>
      <c r="D2120" s="48"/>
      <c r="G2120" s="6"/>
      <c r="H2120" s="6"/>
      <c r="J2120" s="48"/>
    </row>
    <row r="2121" customFormat="false" ht="15" hidden="false" customHeight="false" outlineLevel="0" collapsed="false">
      <c r="A2121" s="6"/>
      <c r="B2121" s="6"/>
      <c r="C2121" s="1"/>
      <c r="D2121" s="48"/>
      <c r="G2121" s="6"/>
      <c r="H2121" s="6"/>
      <c r="J2121" s="48"/>
    </row>
    <row r="2122" customFormat="false" ht="15" hidden="false" customHeight="false" outlineLevel="0" collapsed="false">
      <c r="A2122" s="6"/>
      <c r="B2122" s="6"/>
      <c r="C2122" s="1"/>
      <c r="D2122" s="48"/>
      <c r="G2122" s="6"/>
      <c r="H2122" s="6"/>
      <c r="J2122" s="48"/>
    </row>
    <row r="2123" customFormat="false" ht="15" hidden="false" customHeight="false" outlineLevel="0" collapsed="false">
      <c r="A2123" s="6"/>
      <c r="B2123" s="6"/>
      <c r="C2123" s="1"/>
      <c r="D2123" s="48"/>
      <c r="G2123" s="6"/>
      <c r="H2123" s="6"/>
      <c r="J2123" s="48"/>
    </row>
    <row r="2124" customFormat="false" ht="15" hidden="false" customHeight="false" outlineLevel="0" collapsed="false">
      <c r="A2124" s="6"/>
      <c r="B2124" s="6"/>
      <c r="C2124" s="1"/>
      <c r="D2124" s="48"/>
      <c r="G2124" s="6"/>
      <c r="H2124" s="6"/>
      <c r="J2124" s="48"/>
    </row>
    <row r="2125" customFormat="false" ht="15" hidden="false" customHeight="false" outlineLevel="0" collapsed="false">
      <c r="A2125" s="6"/>
      <c r="B2125" s="6"/>
      <c r="C2125" s="1"/>
      <c r="D2125" s="48"/>
      <c r="G2125" s="6"/>
      <c r="H2125" s="6"/>
      <c r="J2125" s="48"/>
    </row>
    <row r="2126" customFormat="false" ht="15" hidden="false" customHeight="false" outlineLevel="0" collapsed="false">
      <c r="A2126" s="6"/>
      <c r="B2126" s="6"/>
      <c r="C2126" s="1"/>
      <c r="D2126" s="48"/>
      <c r="G2126" s="6"/>
      <c r="H2126" s="6"/>
      <c r="J2126" s="48"/>
    </row>
    <row r="2127" customFormat="false" ht="15" hidden="false" customHeight="false" outlineLevel="0" collapsed="false">
      <c r="A2127" s="6"/>
      <c r="B2127" s="6"/>
      <c r="C2127" s="1"/>
      <c r="D2127" s="48"/>
      <c r="G2127" s="6"/>
      <c r="H2127" s="6"/>
      <c r="J2127" s="48"/>
    </row>
    <row r="2128" customFormat="false" ht="15" hidden="false" customHeight="false" outlineLevel="0" collapsed="false">
      <c r="A2128" s="6"/>
      <c r="B2128" s="6"/>
      <c r="C2128" s="1"/>
      <c r="D2128" s="48"/>
      <c r="G2128" s="6"/>
      <c r="H2128" s="6"/>
      <c r="J2128" s="48"/>
    </row>
    <row r="2129" customFormat="false" ht="15" hidden="false" customHeight="false" outlineLevel="0" collapsed="false">
      <c r="A2129" s="6"/>
      <c r="B2129" s="6"/>
      <c r="C2129" s="1"/>
      <c r="D2129" s="48"/>
      <c r="G2129" s="6"/>
      <c r="H2129" s="6"/>
      <c r="J2129" s="48"/>
    </row>
    <row r="2130" customFormat="false" ht="15" hidden="false" customHeight="false" outlineLevel="0" collapsed="false">
      <c r="A2130" s="6"/>
      <c r="B2130" s="6"/>
      <c r="C2130" s="1"/>
      <c r="D2130" s="48"/>
      <c r="G2130" s="6"/>
      <c r="H2130" s="6"/>
      <c r="J2130" s="48"/>
    </row>
    <row r="2131" customFormat="false" ht="15" hidden="false" customHeight="false" outlineLevel="0" collapsed="false">
      <c r="A2131" s="6"/>
      <c r="B2131" s="6"/>
      <c r="C2131" s="1"/>
      <c r="D2131" s="48"/>
      <c r="G2131" s="6"/>
      <c r="H2131" s="6"/>
      <c r="J2131" s="48"/>
    </row>
    <row r="2132" customFormat="false" ht="15" hidden="false" customHeight="false" outlineLevel="0" collapsed="false">
      <c r="A2132" s="6"/>
      <c r="B2132" s="6"/>
      <c r="C2132" s="1"/>
      <c r="D2132" s="48"/>
      <c r="G2132" s="6"/>
      <c r="H2132" s="6"/>
      <c r="J2132" s="48"/>
    </row>
    <row r="2133" customFormat="false" ht="15" hidden="false" customHeight="false" outlineLevel="0" collapsed="false">
      <c r="A2133" s="6"/>
      <c r="B2133" s="6"/>
      <c r="C2133" s="1"/>
      <c r="D2133" s="48"/>
      <c r="G2133" s="6"/>
      <c r="H2133" s="6"/>
      <c r="J2133" s="48"/>
    </row>
    <row r="2134" customFormat="false" ht="15" hidden="false" customHeight="false" outlineLevel="0" collapsed="false">
      <c r="A2134" s="6"/>
      <c r="B2134" s="6"/>
      <c r="C2134" s="1"/>
      <c r="D2134" s="48"/>
      <c r="G2134" s="6"/>
      <c r="H2134" s="6"/>
      <c r="J2134" s="48"/>
    </row>
    <row r="2135" customFormat="false" ht="15" hidden="false" customHeight="false" outlineLevel="0" collapsed="false">
      <c r="A2135" s="6"/>
      <c r="B2135" s="6"/>
      <c r="C2135" s="1"/>
      <c r="D2135" s="48"/>
      <c r="G2135" s="6"/>
      <c r="H2135" s="6"/>
      <c r="J2135" s="48"/>
    </row>
    <row r="2136" customFormat="false" ht="15" hidden="false" customHeight="false" outlineLevel="0" collapsed="false">
      <c r="A2136" s="6"/>
      <c r="B2136" s="6"/>
      <c r="C2136" s="1"/>
      <c r="D2136" s="48"/>
      <c r="G2136" s="6"/>
      <c r="H2136" s="6"/>
      <c r="J2136" s="48"/>
    </row>
    <row r="2137" customFormat="false" ht="15" hidden="false" customHeight="false" outlineLevel="0" collapsed="false">
      <c r="A2137" s="6"/>
      <c r="B2137" s="6"/>
      <c r="C2137" s="1"/>
      <c r="D2137" s="48"/>
      <c r="G2137" s="6"/>
      <c r="H2137" s="6"/>
      <c r="J2137" s="48"/>
    </row>
    <row r="2138" customFormat="false" ht="15" hidden="false" customHeight="false" outlineLevel="0" collapsed="false">
      <c r="A2138" s="6"/>
      <c r="B2138" s="6"/>
      <c r="C2138" s="1"/>
      <c r="D2138" s="48"/>
      <c r="G2138" s="6"/>
      <c r="H2138" s="6"/>
      <c r="J2138" s="48"/>
    </row>
    <row r="2139" customFormat="false" ht="15" hidden="false" customHeight="false" outlineLevel="0" collapsed="false">
      <c r="A2139" s="6"/>
      <c r="B2139" s="6"/>
      <c r="C2139" s="1"/>
      <c r="D2139" s="48"/>
      <c r="G2139" s="6"/>
      <c r="H2139" s="6"/>
      <c r="J2139" s="48"/>
    </row>
    <row r="2140" customFormat="false" ht="15" hidden="false" customHeight="false" outlineLevel="0" collapsed="false">
      <c r="A2140" s="6"/>
      <c r="B2140" s="6"/>
      <c r="C2140" s="1"/>
      <c r="D2140" s="48"/>
      <c r="G2140" s="6"/>
      <c r="H2140" s="6"/>
      <c r="J2140" s="48"/>
    </row>
    <row r="2141" customFormat="false" ht="15" hidden="false" customHeight="false" outlineLevel="0" collapsed="false">
      <c r="A2141" s="6"/>
      <c r="B2141" s="6"/>
      <c r="C2141" s="1"/>
      <c r="D2141" s="48"/>
      <c r="G2141" s="6"/>
      <c r="H2141" s="6"/>
      <c r="J2141" s="48"/>
    </row>
    <row r="2142" customFormat="false" ht="15" hidden="false" customHeight="false" outlineLevel="0" collapsed="false">
      <c r="A2142" s="6"/>
      <c r="B2142" s="6"/>
      <c r="C2142" s="1"/>
      <c r="D2142" s="48"/>
      <c r="G2142" s="6"/>
      <c r="H2142" s="6"/>
      <c r="J2142" s="48"/>
    </row>
    <row r="2143" customFormat="false" ht="15" hidden="false" customHeight="false" outlineLevel="0" collapsed="false">
      <c r="A2143" s="6"/>
      <c r="B2143" s="6"/>
      <c r="C2143" s="1"/>
      <c r="D2143" s="48"/>
      <c r="G2143" s="6"/>
      <c r="H2143" s="6"/>
      <c r="J2143" s="48"/>
    </row>
    <row r="2144" customFormat="false" ht="15" hidden="false" customHeight="false" outlineLevel="0" collapsed="false">
      <c r="A2144" s="6"/>
      <c r="B2144" s="6"/>
      <c r="C2144" s="1"/>
      <c r="D2144" s="48"/>
      <c r="G2144" s="6"/>
      <c r="H2144" s="6"/>
      <c r="J2144" s="48"/>
    </row>
    <row r="2145" customFormat="false" ht="15" hidden="false" customHeight="false" outlineLevel="0" collapsed="false">
      <c r="A2145" s="6"/>
      <c r="B2145" s="6"/>
      <c r="C2145" s="1"/>
      <c r="D2145" s="48"/>
      <c r="G2145" s="6"/>
      <c r="H2145" s="6"/>
      <c r="J2145" s="48"/>
    </row>
    <row r="2146" customFormat="false" ht="15" hidden="false" customHeight="false" outlineLevel="0" collapsed="false">
      <c r="A2146" s="6"/>
      <c r="B2146" s="6"/>
      <c r="C2146" s="1"/>
      <c r="D2146" s="48"/>
      <c r="G2146" s="6"/>
      <c r="H2146" s="6"/>
      <c r="J2146" s="48"/>
    </row>
    <row r="2147" customFormat="false" ht="15" hidden="false" customHeight="false" outlineLevel="0" collapsed="false">
      <c r="A2147" s="6"/>
      <c r="B2147" s="6"/>
      <c r="C2147" s="1"/>
      <c r="D2147" s="48"/>
      <c r="G2147" s="6"/>
      <c r="H2147" s="6"/>
      <c r="J2147" s="48"/>
    </row>
    <row r="2148" customFormat="false" ht="15" hidden="false" customHeight="false" outlineLevel="0" collapsed="false">
      <c r="A2148" s="6"/>
      <c r="B2148" s="6"/>
      <c r="C2148" s="1"/>
      <c r="D2148" s="48"/>
      <c r="G2148" s="6"/>
      <c r="H2148" s="6"/>
      <c r="J2148" s="48"/>
    </row>
    <row r="2149" customFormat="false" ht="15" hidden="false" customHeight="false" outlineLevel="0" collapsed="false">
      <c r="A2149" s="6"/>
      <c r="B2149" s="6"/>
      <c r="C2149" s="1"/>
      <c r="D2149" s="48"/>
      <c r="G2149" s="6"/>
      <c r="H2149" s="6"/>
      <c r="J2149" s="48"/>
    </row>
    <row r="2150" customFormat="false" ht="15" hidden="false" customHeight="false" outlineLevel="0" collapsed="false">
      <c r="A2150" s="6"/>
      <c r="B2150" s="6"/>
      <c r="C2150" s="1"/>
      <c r="D2150" s="48"/>
      <c r="G2150" s="6"/>
      <c r="H2150" s="6"/>
      <c r="J2150" s="48"/>
    </row>
    <row r="2151" customFormat="false" ht="15" hidden="false" customHeight="false" outlineLevel="0" collapsed="false">
      <c r="A2151" s="6"/>
      <c r="B2151" s="6"/>
      <c r="C2151" s="1"/>
      <c r="D2151" s="48"/>
      <c r="G2151" s="6"/>
      <c r="H2151" s="6"/>
      <c r="J2151" s="48"/>
    </row>
    <row r="2152" customFormat="false" ht="15" hidden="false" customHeight="false" outlineLevel="0" collapsed="false">
      <c r="A2152" s="6"/>
      <c r="B2152" s="6"/>
      <c r="C2152" s="1"/>
      <c r="D2152" s="48"/>
      <c r="G2152" s="6"/>
      <c r="H2152" s="6"/>
      <c r="J2152" s="48"/>
    </row>
    <row r="2153" customFormat="false" ht="15" hidden="false" customHeight="false" outlineLevel="0" collapsed="false">
      <c r="A2153" s="6"/>
      <c r="B2153" s="6"/>
      <c r="C2153" s="1"/>
      <c r="D2153" s="48"/>
      <c r="G2153" s="6"/>
      <c r="H2153" s="6"/>
      <c r="J2153" s="48"/>
    </row>
    <row r="2154" customFormat="false" ht="15" hidden="false" customHeight="false" outlineLevel="0" collapsed="false">
      <c r="A2154" s="6"/>
      <c r="B2154" s="6"/>
      <c r="C2154" s="1"/>
      <c r="D2154" s="48"/>
      <c r="G2154" s="6"/>
      <c r="H2154" s="6"/>
      <c r="J2154" s="48"/>
    </row>
    <row r="2155" customFormat="false" ht="15" hidden="false" customHeight="false" outlineLevel="0" collapsed="false">
      <c r="A2155" s="6"/>
      <c r="B2155" s="6"/>
      <c r="C2155" s="1"/>
      <c r="D2155" s="48"/>
      <c r="G2155" s="6"/>
      <c r="H2155" s="6"/>
      <c r="J2155" s="48"/>
    </row>
    <row r="2156" customFormat="false" ht="15" hidden="false" customHeight="false" outlineLevel="0" collapsed="false">
      <c r="A2156" s="6"/>
      <c r="B2156" s="6"/>
      <c r="C2156" s="1"/>
      <c r="D2156" s="48"/>
      <c r="G2156" s="6"/>
      <c r="H2156" s="6"/>
      <c r="J2156" s="48"/>
    </row>
    <row r="2157" customFormat="false" ht="15" hidden="false" customHeight="false" outlineLevel="0" collapsed="false">
      <c r="A2157" s="6"/>
      <c r="B2157" s="6"/>
      <c r="C2157" s="1"/>
      <c r="D2157" s="48"/>
      <c r="G2157" s="6"/>
      <c r="H2157" s="6"/>
      <c r="J2157" s="48"/>
    </row>
    <row r="2158" customFormat="false" ht="15" hidden="false" customHeight="false" outlineLevel="0" collapsed="false">
      <c r="A2158" s="6"/>
      <c r="B2158" s="6"/>
      <c r="C2158" s="1"/>
      <c r="D2158" s="48"/>
      <c r="G2158" s="6"/>
      <c r="H2158" s="6"/>
      <c r="J2158" s="48"/>
    </row>
    <row r="2159" customFormat="false" ht="15" hidden="false" customHeight="false" outlineLevel="0" collapsed="false">
      <c r="A2159" s="6"/>
      <c r="B2159" s="6"/>
      <c r="C2159" s="1"/>
      <c r="D2159" s="48"/>
      <c r="G2159" s="6"/>
      <c r="H2159" s="6"/>
      <c r="J2159" s="48"/>
    </row>
    <row r="2160" customFormat="false" ht="15" hidden="false" customHeight="false" outlineLevel="0" collapsed="false">
      <c r="A2160" s="6"/>
      <c r="B2160" s="6"/>
      <c r="C2160" s="1"/>
      <c r="D2160" s="48"/>
      <c r="G2160" s="6"/>
      <c r="H2160" s="6"/>
      <c r="J2160" s="48"/>
    </row>
    <row r="2161" customFormat="false" ht="15" hidden="false" customHeight="false" outlineLevel="0" collapsed="false">
      <c r="A2161" s="6"/>
      <c r="B2161" s="6"/>
      <c r="C2161" s="1"/>
      <c r="D2161" s="48"/>
      <c r="G2161" s="6"/>
      <c r="H2161" s="6"/>
      <c r="J2161" s="48"/>
    </row>
    <row r="2162" customFormat="false" ht="15" hidden="false" customHeight="false" outlineLevel="0" collapsed="false">
      <c r="A2162" s="6"/>
      <c r="B2162" s="6"/>
      <c r="C2162" s="1"/>
      <c r="D2162" s="48"/>
      <c r="G2162" s="6"/>
      <c r="H2162" s="6"/>
      <c r="J2162" s="48"/>
    </row>
    <row r="2163" customFormat="false" ht="15" hidden="false" customHeight="false" outlineLevel="0" collapsed="false">
      <c r="A2163" s="6"/>
      <c r="B2163" s="6"/>
      <c r="C2163" s="1"/>
      <c r="D2163" s="48"/>
      <c r="G2163" s="6"/>
      <c r="H2163" s="6"/>
      <c r="J2163" s="48"/>
    </row>
    <row r="2164" customFormat="false" ht="15" hidden="false" customHeight="false" outlineLevel="0" collapsed="false">
      <c r="A2164" s="6"/>
      <c r="B2164" s="6"/>
      <c r="C2164" s="1"/>
      <c r="D2164" s="48"/>
      <c r="G2164" s="6"/>
      <c r="H2164" s="6"/>
      <c r="J2164" s="48"/>
    </row>
    <row r="2165" customFormat="false" ht="15" hidden="false" customHeight="false" outlineLevel="0" collapsed="false">
      <c r="A2165" s="6"/>
      <c r="B2165" s="6"/>
      <c r="C2165" s="1"/>
      <c r="D2165" s="48"/>
      <c r="G2165" s="6"/>
      <c r="H2165" s="6"/>
      <c r="J2165" s="48"/>
    </row>
    <row r="2166" customFormat="false" ht="15" hidden="false" customHeight="false" outlineLevel="0" collapsed="false">
      <c r="A2166" s="6"/>
      <c r="B2166" s="6"/>
      <c r="C2166" s="1"/>
      <c r="D2166" s="48"/>
      <c r="G2166" s="6"/>
      <c r="H2166" s="6"/>
      <c r="J2166" s="48"/>
    </row>
    <row r="2167" customFormat="false" ht="15" hidden="false" customHeight="false" outlineLevel="0" collapsed="false">
      <c r="A2167" s="6"/>
      <c r="B2167" s="6"/>
      <c r="C2167" s="1"/>
      <c r="D2167" s="48"/>
      <c r="G2167" s="6"/>
      <c r="H2167" s="6"/>
      <c r="J2167" s="48"/>
    </row>
    <row r="2168" customFormat="false" ht="15" hidden="false" customHeight="false" outlineLevel="0" collapsed="false">
      <c r="A2168" s="6"/>
      <c r="B2168" s="6"/>
      <c r="C2168" s="1"/>
      <c r="D2168" s="48"/>
      <c r="G2168" s="6"/>
      <c r="H2168" s="6"/>
      <c r="J2168" s="48"/>
    </row>
    <row r="2169" customFormat="false" ht="15" hidden="false" customHeight="false" outlineLevel="0" collapsed="false">
      <c r="A2169" s="6"/>
      <c r="B2169" s="6"/>
      <c r="C2169" s="1"/>
      <c r="D2169" s="48"/>
      <c r="G2169" s="6"/>
      <c r="H2169" s="6"/>
      <c r="J2169" s="48"/>
    </row>
    <row r="2170" customFormat="false" ht="15" hidden="false" customHeight="false" outlineLevel="0" collapsed="false">
      <c r="A2170" s="6"/>
      <c r="B2170" s="6"/>
      <c r="C2170" s="1"/>
      <c r="D2170" s="48"/>
      <c r="G2170" s="6"/>
      <c r="H2170" s="6"/>
      <c r="J2170" s="48"/>
    </row>
    <row r="2171" customFormat="false" ht="15" hidden="false" customHeight="false" outlineLevel="0" collapsed="false">
      <c r="A2171" s="6"/>
      <c r="B2171" s="6"/>
      <c r="C2171" s="1"/>
      <c r="D2171" s="48"/>
      <c r="G2171" s="6"/>
      <c r="H2171" s="6"/>
      <c r="J2171" s="48"/>
    </row>
    <row r="2172" customFormat="false" ht="15" hidden="false" customHeight="false" outlineLevel="0" collapsed="false">
      <c r="A2172" s="6"/>
      <c r="B2172" s="6"/>
      <c r="C2172" s="1"/>
      <c r="D2172" s="48"/>
      <c r="G2172" s="6"/>
      <c r="H2172" s="6"/>
      <c r="J2172" s="48"/>
    </row>
    <row r="2173" customFormat="false" ht="15" hidden="false" customHeight="false" outlineLevel="0" collapsed="false">
      <c r="A2173" s="6"/>
      <c r="B2173" s="6"/>
      <c r="C2173" s="1"/>
      <c r="D2173" s="48"/>
      <c r="G2173" s="6"/>
      <c r="H2173" s="6"/>
      <c r="J2173" s="48"/>
    </row>
    <row r="2174" customFormat="false" ht="15" hidden="false" customHeight="false" outlineLevel="0" collapsed="false">
      <c r="A2174" s="6"/>
      <c r="B2174" s="6"/>
      <c r="C2174" s="1"/>
      <c r="D2174" s="48"/>
      <c r="G2174" s="6"/>
      <c r="H2174" s="6"/>
      <c r="J2174" s="48"/>
    </row>
    <row r="2175" customFormat="false" ht="15" hidden="false" customHeight="false" outlineLevel="0" collapsed="false">
      <c r="A2175" s="6"/>
      <c r="B2175" s="6"/>
      <c r="C2175" s="1"/>
      <c r="D2175" s="48"/>
      <c r="G2175" s="6"/>
      <c r="H2175" s="6"/>
      <c r="J2175" s="48"/>
    </row>
    <row r="2176" customFormat="false" ht="15" hidden="false" customHeight="false" outlineLevel="0" collapsed="false">
      <c r="A2176" s="6"/>
      <c r="B2176" s="6"/>
      <c r="C2176" s="1"/>
      <c r="D2176" s="48"/>
      <c r="G2176" s="6"/>
      <c r="H2176" s="6"/>
      <c r="J2176" s="48"/>
    </row>
    <row r="2177" customFormat="false" ht="15" hidden="false" customHeight="false" outlineLevel="0" collapsed="false">
      <c r="A2177" s="6"/>
      <c r="B2177" s="6"/>
      <c r="C2177" s="1"/>
      <c r="D2177" s="48"/>
      <c r="G2177" s="6"/>
      <c r="H2177" s="6"/>
      <c r="J2177" s="48"/>
    </row>
    <row r="2178" customFormat="false" ht="15" hidden="false" customHeight="false" outlineLevel="0" collapsed="false">
      <c r="A2178" s="6"/>
      <c r="B2178" s="6"/>
      <c r="C2178" s="1"/>
      <c r="D2178" s="48"/>
      <c r="G2178" s="6"/>
      <c r="H2178" s="6"/>
      <c r="J2178" s="48"/>
    </row>
    <row r="2179" customFormat="false" ht="15" hidden="false" customHeight="false" outlineLevel="0" collapsed="false">
      <c r="A2179" s="6"/>
      <c r="B2179" s="6"/>
      <c r="C2179" s="1"/>
      <c r="D2179" s="48"/>
      <c r="G2179" s="6"/>
      <c r="H2179" s="6"/>
      <c r="J2179" s="48"/>
    </row>
    <row r="2180" customFormat="false" ht="15" hidden="false" customHeight="false" outlineLevel="0" collapsed="false">
      <c r="A2180" s="6"/>
      <c r="B2180" s="6"/>
      <c r="C2180" s="1"/>
      <c r="D2180" s="48"/>
      <c r="G2180" s="6"/>
      <c r="H2180" s="6"/>
      <c r="J2180" s="48"/>
    </row>
    <row r="2181" customFormat="false" ht="15" hidden="false" customHeight="false" outlineLevel="0" collapsed="false">
      <c r="A2181" s="6"/>
      <c r="B2181" s="6"/>
      <c r="C2181" s="1"/>
      <c r="D2181" s="48"/>
      <c r="G2181" s="6"/>
      <c r="H2181" s="6"/>
      <c r="J2181" s="48"/>
    </row>
    <row r="2182" customFormat="false" ht="15" hidden="false" customHeight="false" outlineLevel="0" collapsed="false">
      <c r="A2182" s="6"/>
      <c r="B2182" s="6"/>
      <c r="C2182" s="1"/>
      <c r="D2182" s="48"/>
      <c r="G2182" s="6"/>
      <c r="H2182" s="6"/>
      <c r="J2182" s="48"/>
    </row>
    <row r="2183" customFormat="false" ht="15" hidden="false" customHeight="false" outlineLevel="0" collapsed="false">
      <c r="A2183" s="6"/>
      <c r="B2183" s="6"/>
      <c r="C2183" s="1"/>
      <c r="D2183" s="48"/>
      <c r="G2183" s="6"/>
      <c r="H2183" s="6"/>
      <c r="J2183" s="48"/>
    </row>
    <row r="2184" customFormat="false" ht="15" hidden="false" customHeight="false" outlineLevel="0" collapsed="false">
      <c r="A2184" s="6"/>
      <c r="B2184" s="6"/>
      <c r="C2184" s="1"/>
      <c r="D2184" s="48"/>
      <c r="G2184" s="6"/>
      <c r="H2184" s="6"/>
      <c r="J2184" s="48"/>
    </row>
    <row r="2185" customFormat="false" ht="15" hidden="false" customHeight="false" outlineLevel="0" collapsed="false">
      <c r="A2185" s="6"/>
      <c r="B2185" s="6"/>
      <c r="C2185" s="1"/>
      <c r="D2185" s="48"/>
      <c r="G2185" s="6"/>
      <c r="H2185" s="6"/>
      <c r="J2185" s="48"/>
    </row>
    <row r="2186" customFormat="false" ht="15" hidden="false" customHeight="false" outlineLevel="0" collapsed="false">
      <c r="A2186" s="6"/>
      <c r="B2186" s="6"/>
      <c r="C2186" s="1"/>
      <c r="D2186" s="48"/>
      <c r="G2186" s="6"/>
      <c r="H2186" s="6"/>
      <c r="J2186" s="48"/>
    </row>
    <row r="2187" customFormat="false" ht="15" hidden="false" customHeight="false" outlineLevel="0" collapsed="false">
      <c r="A2187" s="6"/>
      <c r="B2187" s="6"/>
      <c r="C2187" s="1"/>
      <c r="D2187" s="48"/>
      <c r="G2187" s="6"/>
      <c r="H2187" s="6"/>
      <c r="J2187" s="48"/>
    </row>
    <row r="2188" customFormat="false" ht="15" hidden="false" customHeight="false" outlineLevel="0" collapsed="false">
      <c r="A2188" s="6"/>
      <c r="B2188" s="6"/>
      <c r="C2188" s="1"/>
      <c r="D2188" s="48"/>
      <c r="G2188" s="6"/>
      <c r="H2188" s="6"/>
      <c r="J2188" s="48"/>
    </row>
    <row r="2189" customFormat="false" ht="15" hidden="false" customHeight="false" outlineLevel="0" collapsed="false">
      <c r="A2189" s="6"/>
      <c r="B2189" s="6"/>
      <c r="C2189" s="1"/>
      <c r="D2189" s="48"/>
      <c r="G2189" s="6"/>
      <c r="H2189" s="6"/>
      <c r="J2189" s="48"/>
    </row>
    <row r="2190" customFormat="false" ht="15" hidden="false" customHeight="false" outlineLevel="0" collapsed="false">
      <c r="A2190" s="6"/>
      <c r="B2190" s="6"/>
      <c r="C2190" s="1"/>
      <c r="D2190" s="48"/>
      <c r="G2190" s="6"/>
      <c r="H2190" s="6"/>
      <c r="J2190" s="48"/>
    </row>
    <row r="2191" customFormat="false" ht="15" hidden="false" customHeight="false" outlineLevel="0" collapsed="false">
      <c r="A2191" s="6"/>
      <c r="B2191" s="6"/>
      <c r="C2191" s="1"/>
      <c r="D2191" s="48"/>
      <c r="G2191" s="6"/>
      <c r="H2191" s="6"/>
      <c r="J2191" s="48"/>
    </row>
    <row r="2192" customFormat="false" ht="15" hidden="false" customHeight="false" outlineLevel="0" collapsed="false">
      <c r="A2192" s="6"/>
      <c r="B2192" s="6"/>
      <c r="C2192" s="1"/>
      <c r="D2192" s="48"/>
      <c r="G2192" s="6"/>
      <c r="H2192" s="6"/>
      <c r="J2192" s="48"/>
    </row>
    <row r="2193" customFormat="false" ht="15" hidden="false" customHeight="false" outlineLevel="0" collapsed="false">
      <c r="A2193" s="6"/>
      <c r="B2193" s="6"/>
      <c r="C2193" s="1"/>
      <c r="D2193" s="48"/>
      <c r="G2193" s="6"/>
      <c r="H2193" s="6"/>
      <c r="J2193" s="48"/>
    </row>
    <row r="2194" customFormat="false" ht="15" hidden="false" customHeight="false" outlineLevel="0" collapsed="false">
      <c r="A2194" s="6"/>
      <c r="B2194" s="6"/>
      <c r="C2194" s="1"/>
      <c r="D2194" s="48"/>
      <c r="G2194" s="6"/>
      <c r="H2194" s="6"/>
      <c r="J2194" s="48"/>
    </row>
    <row r="2195" customFormat="false" ht="15" hidden="false" customHeight="false" outlineLevel="0" collapsed="false">
      <c r="A2195" s="6"/>
      <c r="B2195" s="6"/>
      <c r="C2195" s="1"/>
      <c r="D2195" s="48"/>
      <c r="G2195" s="6"/>
      <c r="H2195" s="6"/>
      <c r="J2195" s="48"/>
    </row>
    <row r="2196" customFormat="false" ht="15" hidden="false" customHeight="false" outlineLevel="0" collapsed="false">
      <c r="A2196" s="6"/>
      <c r="B2196" s="6"/>
      <c r="C2196" s="1"/>
      <c r="D2196" s="48"/>
      <c r="G2196" s="6"/>
      <c r="H2196" s="6"/>
      <c r="J2196" s="48"/>
    </row>
    <row r="2197" customFormat="false" ht="15" hidden="false" customHeight="false" outlineLevel="0" collapsed="false">
      <c r="A2197" s="6"/>
      <c r="B2197" s="6"/>
      <c r="C2197" s="1"/>
      <c r="D2197" s="48"/>
      <c r="G2197" s="6"/>
      <c r="H2197" s="6"/>
      <c r="J2197" s="48"/>
    </row>
    <row r="2198" customFormat="false" ht="15" hidden="false" customHeight="false" outlineLevel="0" collapsed="false">
      <c r="A2198" s="6"/>
      <c r="B2198" s="6"/>
      <c r="C2198" s="1"/>
      <c r="D2198" s="48"/>
      <c r="G2198" s="6"/>
      <c r="H2198" s="6"/>
      <c r="J2198" s="48"/>
    </row>
    <row r="2199" customFormat="false" ht="15" hidden="false" customHeight="false" outlineLevel="0" collapsed="false">
      <c r="A2199" s="6"/>
      <c r="B2199" s="6"/>
      <c r="C2199" s="1"/>
      <c r="D2199" s="49"/>
      <c r="G2199" s="6"/>
      <c r="H2199" s="6"/>
      <c r="J2199" s="49"/>
    </row>
    <row r="2200" customFormat="false" ht="15" hidden="false" customHeight="false" outlineLevel="0" collapsed="false">
      <c r="A2200" s="6"/>
      <c r="B2200" s="6"/>
      <c r="C2200" s="1"/>
      <c r="D2200" s="48"/>
      <c r="G2200" s="6"/>
      <c r="H2200" s="6"/>
      <c r="J2200" s="48"/>
    </row>
    <row r="2201" customFormat="false" ht="15" hidden="false" customHeight="false" outlineLevel="0" collapsed="false">
      <c r="A2201" s="6"/>
      <c r="B2201" s="6"/>
      <c r="C2201" s="1"/>
      <c r="D2201" s="48"/>
      <c r="G2201" s="6"/>
      <c r="H2201" s="6"/>
      <c r="J2201" s="48"/>
    </row>
    <row r="2202" customFormat="false" ht="15" hidden="false" customHeight="false" outlineLevel="0" collapsed="false">
      <c r="A2202" s="6"/>
      <c r="B2202" s="6"/>
      <c r="C2202" s="1"/>
      <c r="D2202" s="48"/>
      <c r="G2202" s="6"/>
      <c r="H2202" s="6"/>
      <c r="J2202" s="48"/>
    </row>
    <row r="2203" customFormat="false" ht="15" hidden="false" customHeight="false" outlineLevel="0" collapsed="false">
      <c r="A2203" s="6"/>
      <c r="B2203" s="6"/>
      <c r="C2203" s="1"/>
      <c r="D2203" s="48"/>
      <c r="G2203" s="6"/>
      <c r="H2203" s="6"/>
      <c r="J2203" s="48"/>
    </row>
    <row r="2204" customFormat="false" ht="15" hidden="false" customHeight="false" outlineLevel="0" collapsed="false">
      <c r="A2204" s="6"/>
      <c r="B2204" s="6"/>
      <c r="C2204" s="1"/>
      <c r="D2204" s="48"/>
      <c r="G2204" s="6"/>
      <c r="H2204" s="6"/>
      <c r="J2204" s="48"/>
    </row>
    <row r="2205" customFormat="false" ht="15" hidden="false" customHeight="false" outlineLevel="0" collapsed="false">
      <c r="A2205" s="6"/>
      <c r="B2205" s="6"/>
      <c r="C2205" s="1"/>
      <c r="D2205" s="48"/>
      <c r="G2205" s="6"/>
      <c r="H2205" s="6"/>
      <c r="J2205" s="48"/>
    </row>
    <row r="2206" customFormat="false" ht="15" hidden="false" customHeight="false" outlineLevel="0" collapsed="false">
      <c r="A2206" s="6"/>
      <c r="B2206" s="6"/>
      <c r="C2206" s="1"/>
      <c r="D2206" s="49"/>
      <c r="G2206" s="6"/>
      <c r="H2206" s="6"/>
      <c r="J2206" s="49"/>
    </row>
    <row r="2207" customFormat="false" ht="15" hidden="false" customHeight="false" outlineLevel="0" collapsed="false">
      <c r="A2207" s="6"/>
      <c r="B2207" s="6"/>
      <c r="C2207" s="1"/>
      <c r="D2207" s="48"/>
      <c r="G2207" s="6"/>
      <c r="H2207" s="6"/>
      <c r="J2207" s="48"/>
    </row>
    <row r="2208" customFormat="false" ht="15" hidden="false" customHeight="false" outlineLevel="0" collapsed="false">
      <c r="A2208" s="6"/>
      <c r="B2208" s="6"/>
      <c r="C2208" s="1"/>
      <c r="D2208" s="48"/>
      <c r="G2208" s="6"/>
      <c r="H2208" s="6"/>
      <c r="J2208" s="48"/>
    </row>
    <row r="2209" customFormat="false" ht="15" hidden="false" customHeight="false" outlineLevel="0" collapsed="false">
      <c r="A2209" s="6"/>
      <c r="B2209" s="6"/>
      <c r="C2209" s="1"/>
      <c r="D2209" s="48"/>
      <c r="G2209" s="6"/>
      <c r="H2209" s="6"/>
      <c r="J2209" s="48"/>
    </row>
    <row r="2210" customFormat="false" ht="15" hidden="false" customHeight="false" outlineLevel="0" collapsed="false">
      <c r="A2210" s="6"/>
      <c r="B2210" s="6"/>
      <c r="C2210" s="1"/>
      <c r="D2210" s="49"/>
      <c r="G2210" s="6"/>
      <c r="H2210" s="6"/>
      <c r="J2210" s="49"/>
    </row>
    <row r="2211" customFormat="false" ht="15" hidden="false" customHeight="false" outlineLevel="0" collapsed="false">
      <c r="A2211" s="6"/>
      <c r="B2211" s="6"/>
      <c r="D2211" s="48"/>
      <c r="G2211" s="6"/>
      <c r="H2211" s="6"/>
      <c r="J2211" s="48"/>
    </row>
    <row r="2212" customFormat="false" ht="15" hidden="false" customHeight="false" outlineLevel="0" collapsed="false">
      <c r="A2212" s="6"/>
      <c r="B2212" s="6"/>
      <c r="D2212" s="48"/>
      <c r="G2212" s="6"/>
      <c r="H2212" s="6"/>
      <c r="J2212" s="48"/>
    </row>
    <row r="2213" customFormat="false" ht="15" hidden="false" customHeight="false" outlineLevel="0" collapsed="false">
      <c r="A2213" s="6"/>
      <c r="B2213" s="6"/>
      <c r="D2213" s="49"/>
      <c r="G2213" s="6"/>
      <c r="H2213" s="6"/>
      <c r="J2213" s="49"/>
    </row>
    <row r="2214" customFormat="false" ht="15" hidden="false" customHeight="false" outlineLevel="0" collapsed="false">
      <c r="A2214" s="6"/>
      <c r="B2214" s="6"/>
      <c r="D2214" s="48"/>
      <c r="G2214" s="6"/>
      <c r="H2214" s="6"/>
      <c r="J2214" s="48"/>
    </row>
    <row r="2215" customFormat="false" ht="15" hidden="false" customHeight="false" outlineLevel="0" collapsed="false">
      <c r="A2215" s="6"/>
      <c r="B2215" s="6"/>
      <c r="D2215" s="48"/>
      <c r="G2215" s="6"/>
      <c r="H2215" s="6"/>
      <c r="J2215" s="48"/>
    </row>
    <row r="2216" customFormat="false" ht="15" hidden="false" customHeight="false" outlineLevel="0" collapsed="false">
      <c r="A2216" s="6"/>
      <c r="B2216" s="6"/>
      <c r="D2216" s="48"/>
      <c r="G2216" s="6"/>
      <c r="H2216" s="6"/>
      <c r="J2216" s="48"/>
    </row>
    <row r="2217" customFormat="false" ht="15" hidden="false" customHeight="false" outlineLevel="0" collapsed="false">
      <c r="A2217" s="6"/>
      <c r="B2217" s="6"/>
      <c r="D2217" s="48"/>
      <c r="G2217" s="6"/>
      <c r="H2217" s="6"/>
      <c r="J2217" s="48"/>
    </row>
    <row r="2218" customFormat="false" ht="15" hidden="false" customHeight="false" outlineLevel="0" collapsed="false">
      <c r="A2218" s="6"/>
      <c r="B2218" s="6"/>
      <c r="D2218" s="48"/>
      <c r="G2218" s="6"/>
      <c r="H2218" s="6"/>
      <c r="J2218" s="48"/>
    </row>
    <row r="2219" customFormat="false" ht="15" hidden="false" customHeight="false" outlineLevel="0" collapsed="false">
      <c r="A2219" s="6"/>
      <c r="B2219" s="6"/>
      <c r="D2219" s="48"/>
      <c r="G2219" s="6"/>
      <c r="H2219" s="6"/>
      <c r="J2219" s="48"/>
    </row>
    <row r="2220" customFormat="false" ht="15" hidden="false" customHeight="false" outlineLevel="0" collapsed="false">
      <c r="A2220" s="6"/>
      <c r="B2220" s="6"/>
      <c r="D2220" s="48"/>
      <c r="G2220" s="6"/>
      <c r="H2220" s="6"/>
      <c r="J2220" s="48"/>
    </row>
    <row r="2221" customFormat="false" ht="15" hidden="false" customHeight="false" outlineLevel="0" collapsed="false">
      <c r="A2221" s="6"/>
      <c r="B2221" s="6"/>
      <c r="D2221" s="48"/>
      <c r="G2221" s="6"/>
      <c r="H2221" s="6"/>
      <c r="J2221" s="48"/>
    </row>
    <row r="2222" customFormat="false" ht="15" hidden="false" customHeight="false" outlineLevel="0" collapsed="false">
      <c r="A2222" s="6"/>
      <c r="B2222" s="6"/>
      <c r="D2222" s="48"/>
      <c r="G2222" s="6"/>
      <c r="H2222" s="6"/>
      <c r="J2222" s="48"/>
    </row>
    <row r="2223" customFormat="false" ht="15" hidden="false" customHeight="false" outlineLevel="0" collapsed="false">
      <c r="A2223" s="6"/>
      <c r="B2223" s="6"/>
      <c r="D2223" s="48"/>
      <c r="G2223" s="6"/>
      <c r="H2223" s="6"/>
      <c r="J2223" s="48"/>
    </row>
    <row r="2224" customFormat="false" ht="15" hidden="false" customHeight="false" outlineLevel="0" collapsed="false">
      <c r="A2224" s="6"/>
      <c r="B2224" s="6"/>
      <c r="D2224" s="48"/>
      <c r="G2224" s="6"/>
      <c r="H2224" s="6"/>
      <c r="J2224" s="48"/>
    </row>
    <row r="2225" customFormat="false" ht="15" hidden="false" customHeight="false" outlineLevel="0" collapsed="false">
      <c r="A2225" s="6"/>
      <c r="B2225" s="6"/>
      <c r="D2225" s="48"/>
      <c r="G2225" s="6"/>
      <c r="H2225" s="6"/>
      <c r="J2225" s="48"/>
    </row>
    <row r="2226" customFormat="false" ht="15" hidden="false" customHeight="false" outlineLevel="0" collapsed="false">
      <c r="A2226" s="6"/>
      <c r="B2226" s="6"/>
      <c r="D2226" s="48"/>
      <c r="G2226" s="6"/>
      <c r="H2226" s="6"/>
      <c r="J2226" s="48"/>
    </row>
    <row r="2227" customFormat="false" ht="15" hidden="false" customHeight="false" outlineLevel="0" collapsed="false">
      <c r="A2227" s="6"/>
      <c r="B2227" s="6"/>
      <c r="D2227" s="49"/>
      <c r="G2227" s="6"/>
      <c r="H2227" s="6"/>
      <c r="J2227" s="49"/>
    </row>
    <row r="2228" customFormat="false" ht="15" hidden="false" customHeight="false" outlineLevel="0" collapsed="false">
      <c r="A2228" s="6"/>
      <c r="B2228" s="6"/>
      <c r="D2228" s="48"/>
      <c r="G2228" s="6"/>
      <c r="H2228" s="6"/>
      <c r="J2228" s="48"/>
    </row>
    <row r="2229" customFormat="false" ht="15" hidden="false" customHeight="false" outlineLevel="0" collapsed="false">
      <c r="A2229" s="6"/>
      <c r="B2229" s="6"/>
      <c r="D2229" s="48"/>
      <c r="G2229" s="6"/>
      <c r="H2229" s="6"/>
      <c r="J2229" s="48"/>
    </row>
    <row r="2230" customFormat="false" ht="15" hidden="false" customHeight="false" outlineLevel="0" collapsed="false">
      <c r="A2230" s="6"/>
      <c r="B2230" s="6"/>
      <c r="D2230" s="48"/>
      <c r="G2230" s="6"/>
      <c r="H2230" s="6"/>
      <c r="J2230" s="48"/>
    </row>
    <row r="2231" customFormat="false" ht="15" hidden="false" customHeight="false" outlineLevel="0" collapsed="false">
      <c r="A2231" s="6"/>
      <c r="B2231" s="6"/>
      <c r="D2231" s="48"/>
      <c r="G2231" s="6"/>
      <c r="H2231" s="6"/>
      <c r="J2231" s="48"/>
    </row>
    <row r="2232" customFormat="false" ht="15" hidden="false" customHeight="false" outlineLevel="0" collapsed="false">
      <c r="A2232" s="6"/>
      <c r="B2232" s="6"/>
      <c r="D2232" s="48"/>
      <c r="G2232" s="6"/>
      <c r="H2232" s="6"/>
      <c r="J2232" s="48"/>
    </row>
    <row r="2233" customFormat="false" ht="15" hidden="false" customHeight="false" outlineLevel="0" collapsed="false">
      <c r="A2233" s="6"/>
      <c r="B2233" s="6"/>
      <c r="D2233" s="48"/>
      <c r="G2233" s="6"/>
      <c r="H2233" s="6"/>
      <c r="J2233" s="48"/>
    </row>
    <row r="2234" customFormat="false" ht="15" hidden="false" customHeight="false" outlineLevel="0" collapsed="false">
      <c r="A2234" s="6"/>
      <c r="B2234" s="6"/>
      <c r="D2234" s="48"/>
      <c r="G2234" s="6"/>
      <c r="H2234" s="6"/>
      <c r="J2234" s="48"/>
    </row>
    <row r="2235" customFormat="false" ht="15" hidden="false" customHeight="false" outlineLevel="0" collapsed="false">
      <c r="A2235" s="6"/>
      <c r="B2235" s="6"/>
      <c r="D2235" s="48"/>
      <c r="G2235" s="6"/>
      <c r="H2235" s="6"/>
      <c r="J2235" s="48"/>
    </row>
    <row r="2236" customFormat="false" ht="15" hidden="false" customHeight="false" outlineLevel="0" collapsed="false">
      <c r="A2236" s="6"/>
      <c r="B2236" s="6"/>
      <c r="D2236" s="49"/>
      <c r="G2236" s="6"/>
      <c r="H2236" s="6"/>
      <c r="J2236" s="49"/>
    </row>
    <row r="2237" customFormat="false" ht="15" hidden="false" customHeight="false" outlineLevel="0" collapsed="false">
      <c r="A2237" s="6"/>
      <c r="B2237" s="6"/>
      <c r="D2237" s="48"/>
      <c r="G2237" s="6"/>
      <c r="H2237" s="6"/>
      <c r="J2237" s="48"/>
    </row>
    <row r="2238" customFormat="false" ht="15" hidden="false" customHeight="false" outlineLevel="0" collapsed="false">
      <c r="A2238" s="6"/>
      <c r="B2238" s="6"/>
      <c r="D2238" s="48"/>
      <c r="G2238" s="6"/>
      <c r="H2238" s="6"/>
      <c r="J2238" s="48"/>
    </row>
    <row r="2239" customFormat="false" ht="15" hidden="false" customHeight="false" outlineLevel="0" collapsed="false">
      <c r="A2239" s="6"/>
      <c r="B2239" s="6"/>
      <c r="D2239" s="48"/>
      <c r="G2239" s="6"/>
      <c r="H2239" s="6"/>
      <c r="J2239" s="48"/>
    </row>
    <row r="2240" customFormat="false" ht="15" hidden="false" customHeight="false" outlineLevel="0" collapsed="false">
      <c r="A2240" s="6"/>
      <c r="B2240" s="6"/>
      <c r="D2240" s="48"/>
      <c r="G2240" s="6"/>
      <c r="H2240" s="6"/>
      <c r="J2240" s="48"/>
    </row>
    <row r="2241" customFormat="false" ht="15" hidden="false" customHeight="false" outlineLevel="0" collapsed="false">
      <c r="A2241" s="6"/>
      <c r="B2241" s="6"/>
      <c r="D2241" s="48"/>
      <c r="G2241" s="6"/>
      <c r="H2241" s="6"/>
      <c r="J2241" s="48"/>
    </row>
    <row r="2242" customFormat="false" ht="15" hidden="false" customHeight="false" outlineLevel="0" collapsed="false">
      <c r="A2242" s="6"/>
      <c r="B2242" s="6"/>
      <c r="D2242" s="49"/>
      <c r="G2242" s="6"/>
      <c r="H2242" s="6"/>
      <c r="J2242" s="49"/>
    </row>
    <row r="2243" customFormat="false" ht="15" hidden="false" customHeight="false" outlineLevel="0" collapsed="false">
      <c r="A2243" s="6"/>
      <c r="B2243" s="6"/>
      <c r="D2243" s="48"/>
      <c r="G2243" s="6"/>
      <c r="H2243" s="6"/>
      <c r="J2243" s="48"/>
    </row>
    <row r="2244" customFormat="false" ht="15" hidden="false" customHeight="false" outlineLevel="0" collapsed="false">
      <c r="A2244" s="6"/>
      <c r="B2244" s="6"/>
      <c r="D2244" s="49"/>
      <c r="G2244" s="6"/>
      <c r="H2244" s="6"/>
      <c r="J2244" s="49"/>
    </row>
    <row r="2245" customFormat="false" ht="15" hidden="false" customHeight="false" outlineLevel="0" collapsed="false">
      <c r="A2245" s="6"/>
      <c r="B2245" s="6"/>
      <c r="D2245" s="48"/>
      <c r="G2245" s="6"/>
      <c r="H2245" s="6"/>
      <c r="J2245" s="48"/>
    </row>
    <row r="2246" customFormat="false" ht="15" hidden="false" customHeight="false" outlineLevel="0" collapsed="false">
      <c r="A2246" s="6"/>
      <c r="B2246" s="6"/>
      <c r="D2246" s="48"/>
      <c r="G2246" s="6"/>
      <c r="H2246" s="6"/>
      <c r="J2246" s="48"/>
    </row>
    <row r="2247" customFormat="false" ht="15" hidden="false" customHeight="false" outlineLevel="0" collapsed="false">
      <c r="A2247" s="6"/>
      <c r="B2247" s="6"/>
      <c r="D2247" s="48"/>
      <c r="G2247" s="6"/>
      <c r="H2247" s="6"/>
      <c r="J2247" s="48"/>
    </row>
    <row r="2248" customFormat="false" ht="15" hidden="false" customHeight="false" outlineLevel="0" collapsed="false">
      <c r="A2248" s="6"/>
      <c r="B2248" s="6"/>
      <c r="D2248" s="48"/>
      <c r="G2248" s="6"/>
      <c r="H2248" s="6"/>
      <c r="J2248" s="48"/>
    </row>
    <row r="2249" customFormat="false" ht="15" hidden="false" customHeight="false" outlineLevel="0" collapsed="false">
      <c r="A2249" s="6"/>
      <c r="B2249" s="6"/>
      <c r="D2249" s="48"/>
      <c r="G2249" s="6"/>
      <c r="H2249" s="6"/>
      <c r="J2249" s="48"/>
    </row>
    <row r="2250" customFormat="false" ht="15" hidden="false" customHeight="false" outlineLevel="0" collapsed="false">
      <c r="A2250" s="6"/>
      <c r="B2250" s="6"/>
      <c r="D2250" s="48"/>
      <c r="G2250" s="6"/>
      <c r="H2250" s="6"/>
      <c r="J2250" s="48"/>
    </row>
    <row r="2251" customFormat="false" ht="15" hidden="false" customHeight="false" outlineLevel="0" collapsed="false">
      <c r="A2251" s="6"/>
      <c r="B2251" s="6"/>
      <c r="D2251" s="48"/>
      <c r="G2251" s="6"/>
      <c r="H2251" s="6"/>
      <c r="J2251" s="48"/>
    </row>
    <row r="2252" customFormat="false" ht="15" hidden="false" customHeight="false" outlineLevel="0" collapsed="false">
      <c r="A2252" s="6"/>
      <c r="B2252" s="6"/>
      <c r="D2252" s="48"/>
      <c r="G2252" s="6"/>
      <c r="H2252" s="6"/>
      <c r="J2252" s="48"/>
    </row>
    <row r="2253" customFormat="false" ht="15" hidden="false" customHeight="false" outlineLevel="0" collapsed="false">
      <c r="A2253" s="6"/>
      <c r="B2253" s="6"/>
      <c r="D2253" s="48"/>
      <c r="G2253" s="6"/>
      <c r="H2253" s="6"/>
      <c r="J2253" s="48"/>
    </row>
    <row r="2254" customFormat="false" ht="15" hidden="false" customHeight="false" outlineLevel="0" collapsed="false">
      <c r="A2254" s="6"/>
      <c r="B2254" s="6"/>
      <c r="D2254" s="48"/>
      <c r="G2254" s="6"/>
      <c r="H2254" s="6"/>
      <c r="J2254" s="48"/>
    </row>
    <row r="2255" customFormat="false" ht="15" hidden="false" customHeight="false" outlineLevel="0" collapsed="false">
      <c r="A2255" s="6"/>
      <c r="B2255" s="6"/>
      <c r="D2255" s="48"/>
      <c r="G2255" s="6"/>
      <c r="H2255" s="6"/>
      <c r="J2255" s="48"/>
    </row>
    <row r="2256" customFormat="false" ht="15" hidden="false" customHeight="false" outlineLevel="0" collapsed="false">
      <c r="A2256" s="6"/>
      <c r="B2256" s="6"/>
      <c r="D2256" s="48"/>
      <c r="G2256" s="6"/>
      <c r="H2256" s="6"/>
      <c r="J2256" s="48"/>
    </row>
    <row r="2257" customFormat="false" ht="15" hidden="false" customHeight="false" outlineLevel="0" collapsed="false">
      <c r="A2257" s="6"/>
      <c r="B2257" s="6"/>
      <c r="D2257" s="48"/>
      <c r="G2257" s="6"/>
      <c r="H2257" s="6"/>
      <c r="J2257" s="48"/>
    </row>
    <row r="2258" customFormat="false" ht="15" hidden="false" customHeight="false" outlineLevel="0" collapsed="false">
      <c r="A2258" s="6"/>
      <c r="B2258" s="6"/>
      <c r="D2258" s="48"/>
      <c r="G2258" s="6"/>
      <c r="H2258" s="6"/>
      <c r="J2258" s="48"/>
    </row>
    <row r="2259" customFormat="false" ht="15" hidden="false" customHeight="false" outlineLevel="0" collapsed="false">
      <c r="A2259" s="6"/>
      <c r="B2259" s="6"/>
      <c r="D2259" s="48"/>
      <c r="G2259" s="6"/>
      <c r="H2259" s="6"/>
      <c r="J2259" s="48"/>
    </row>
    <row r="2260" customFormat="false" ht="15" hidden="false" customHeight="false" outlineLevel="0" collapsed="false">
      <c r="A2260" s="6"/>
      <c r="B2260" s="6"/>
      <c r="D2260" s="48"/>
      <c r="G2260" s="6"/>
      <c r="H2260" s="6"/>
      <c r="J2260" s="48"/>
    </row>
    <row r="2261" customFormat="false" ht="15" hidden="false" customHeight="false" outlineLevel="0" collapsed="false">
      <c r="A2261" s="6"/>
      <c r="B2261" s="6"/>
      <c r="D2261" s="48"/>
      <c r="G2261" s="6"/>
      <c r="H2261" s="6"/>
      <c r="J2261" s="48"/>
    </row>
    <row r="2262" customFormat="false" ht="15" hidden="false" customHeight="false" outlineLevel="0" collapsed="false">
      <c r="A2262" s="6"/>
      <c r="B2262" s="6"/>
      <c r="D2262" s="48"/>
      <c r="G2262" s="6"/>
      <c r="H2262" s="6"/>
      <c r="J2262" s="48"/>
    </row>
    <row r="2263" customFormat="false" ht="15" hidden="false" customHeight="false" outlineLevel="0" collapsed="false">
      <c r="A2263" s="6"/>
      <c r="B2263" s="6"/>
      <c r="D2263" s="48"/>
      <c r="G2263" s="6"/>
      <c r="H2263" s="6"/>
      <c r="J2263" s="48"/>
    </row>
    <row r="2264" customFormat="false" ht="15" hidden="false" customHeight="false" outlineLevel="0" collapsed="false">
      <c r="A2264" s="6"/>
      <c r="B2264" s="6"/>
      <c r="D2264" s="48"/>
      <c r="G2264" s="6"/>
      <c r="H2264" s="6"/>
      <c r="J2264" s="48"/>
    </row>
    <row r="2265" customFormat="false" ht="15" hidden="false" customHeight="false" outlineLevel="0" collapsed="false">
      <c r="A2265" s="6"/>
      <c r="B2265" s="6"/>
      <c r="D2265" s="48"/>
      <c r="G2265" s="6"/>
      <c r="H2265" s="6"/>
      <c r="J2265" s="48"/>
    </row>
    <row r="2266" customFormat="false" ht="15" hidden="false" customHeight="false" outlineLevel="0" collapsed="false">
      <c r="A2266" s="6"/>
      <c r="B2266" s="6"/>
      <c r="D2266" s="48"/>
      <c r="G2266" s="6"/>
      <c r="H2266" s="6"/>
      <c r="J2266" s="48"/>
    </row>
    <row r="2267" customFormat="false" ht="15" hidden="false" customHeight="false" outlineLevel="0" collapsed="false">
      <c r="A2267" s="6"/>
      <c r="B2267" s="6"/>
      <c r="D2267" s="48"/>
      <c r="G2267" s="6"/>
      <c r="H2267" s="6"/>
      <c r="J2267" s="48"/>
    </row>
    <row r="2268" customFormat="false" ht="15" hidden="false" customHeight="false" outlineLevel="0" collapsed="false">
      <c r="A2268" s="6"/>
      <c r="B2268" s="6"/>
      <c r="D2268" s="48"/>
      <c r="G2268" s="6"/>
      <c r="H2268" s="6"/>
      <c r="J2268" s="48"/>
    </row>
    <row r="2269" customFormat="false" ht="15" hidden="false" customHeight="false" outlineLevel="0" collapsed="false">
      <c r="A2269" s="6"/>
      <c r="B2269" s="6"/>
      <c r="D2269" s="48"/>
      <c r="G2269" s="6"/>
      <c r="H2269" s="6"/>
      <c r="J2269" s="48"/>
    </row>
    <row r="2270" customFormat="false" ht="15" hidden="false" customHeight="false" outlineLevel="0" collapsed="false">
      <c r="A2270" s="6"/>
      <c r="B2270" s="6"/>
      <c r="D2270" s="48"/>
      <c r="G2270" s="6"/>
      <c r="H2270" s="6"/>
      <c r="J2270" s="48"/>
    </row>
    <row r="2271" customFormat="false" ht="15" hidden="false" customHeight="false" outlineLevel="0" collapsed="false">
      <c r="A2271" s="6"/>
      <c r="B2271" s="6"/>
      <c r="D2271" s="48"/>
      <c r="G2271" s="6"/>
      <c r="H2271" s="6"/>
      <c r="J2271" s="48"/>
    </row>
    <row r="2272" customFormat="false" ht="15" hidden="false" customHeight="false" outlineLevel="0" collapsed="false">
      <c r="A2272" s="6"/>
      <c r="B2272" s="6"/>
      <c r="D2272" s="48"/>
      <c r="G2272" s="6"/>
      <c r="H2272" s="6"/>
      <c r="J2272" s="48"/>
    </row>
    <row r="2273" customFormat="false" ht="15" hidden="false" customHeight="false" outlineLevel="0" collapsed="false">
      <c r="A2273" s="6"/>
      <c r="B2273" s="6"/>
      <c r="D2273" s="48"/>
      <c r="G2273" s="6"/>
      <c r="H2273" s="6"/>
      <c r="J2273" s="48"/>
    </row>
    <row r="2274" customFormat="false" ht="15" hidden="false" customHeight="false" outlineLevel="0" collapsed="false">
      <c r="A2274" s="6"/>
      <c r="B2274" s="6"/>
      <c r="D2274" s="48"/>
      <c r="G2274" s="6"/>
      <c r="H2274" s="6"/>
      <c r="J2274" s="48"/>
    </row>
    <row r="2275" customFormat="false" ht="15" hidden="false" customHeight="false" outlineLevel="0" collapsed="false">
      <c r="A2275" s="6"/>
      <c r="B2275" s="6"/>
      <c r="D2275" s="48"/>
      <c r="G2275" s="6"/>
      <c r="H2275" s="6"/>
      <c r="J2275" s="48"/>
    </row>
    <row r="2276" customFormat="false" ht="15" hidden="false" customHeight="false" outlineLevel="0" collapsed="false">
      <c r="A2276" s="6"/>
      <c r="B2276" s="6"/>
      <c r="D2276" s="49"/>
      <c r="G2276" s="6"/>
      <c r="H2276" s="6"/>
      <c r="J2276" s="49"/>
    </row>
    <row r="2277" customFormat="false" ht="15" hidden="false" customHeight="false" outlineLevel="0" collapsed="false">
      <c r="B2277" s="6"/>
      <c r="D2277" s="48"/>
      <c r="G2277" s="6"/>
      <c r="H2277" s="6"/>
      <c r="J2277" s="48"/>
    </row>
    <row r="2278" customFormat="false" ht="15" hidden="false" customHeight="false" outlineLevel="0" collapsed="false">
      <c r="B2278" s="6"/>
      <c r="D2278" s="48"/>
      <c r="G2278" s="6"/>
      <c r="H2278" s="6"/>
      <c r="J2278" s="48"/>
    </row>
    <row r="2279" customFormat="false" ht="15" hidden="false" customHeight="false" outlineLevel="0" collapsed="false">
      <c r="B2279" s="6"/>
      <c r="D2279" s="48"/>
      <c r="G2279" s="6"/>
      <c r="H2279" s="6"/>
      <c r="J2279" s="48"/>
    </row>
    <row r="2280" customFormat="false" ht="15" hidden="false" customHeight="false" outlineLevel="0" collapsed="false">
      <c r="B2280" s="6"/>
      <c r="D2280" s="48"/>
      <c r="G2280" s="6"/>
      <c r="H2280" s="6"/>
      <c r="J2280" s="48"/>
    </row>
    <row r="2281" customFormat="false" ht="15" hidden="false" customHeight="false" outlineLevel="0" collapsed="false">
      <c r="B2281" s="6"/>
      <c r="D2281" s="48"/>
      <c r="G2281" s="6"/>
      <c r="H2281" s="6"/>
      <c r="J2281" s="48"/>
    </row>
    <row r="2282" customFormat="false" ht="15" hidden="false" customHeight="false" outlineLevel="0" collapsed="false">
      <c r="B2282" s="6"/>
      <c r="D2282" s="48"/>
      <c r="G2282" s="6"/>
      <c r="H2282" s="6"/>
      <c r="J2282" s="48"/>
    </row>
    <row r="2283" customFormat="false" ht="15" hidden="false" customHeight="false" outlineLevel="0" collapsed="false">
      <c r="B2283" s="6"/>
      <c r="D2283" s="48"/>
      <c r="G2283" s="6"/>
      <c r="H2283" s="6"/>
      <c r="J2283" s="48"/>
    </row>
    <row r="2284" customFormat="false" ht="15" hidden="false" customHeight="false" outlineLevel="0" collapsed="false">
      <c r="B2284" s="6"/>
      <c r="D2284" s="49"/>
      <c r="G2284" s="6"/>
      <c r="H2284" s="6"/>
      <c r="J2284" s="49"/>
    </row>
    <row r="2285" customFormat="false" ht="15" hidden="false" customHeight="false" outlineLevel="0" collapsed="false">
      <c r="B2285" s="6"/>
      <c r="D2285" s="48"/>
      <c r="G2285" s="6"/>
      <c r="H2285" s="6"/>
      <c r="J2285" s="48"/>
    </row>
    <row r="2286" customFormat="false" ht="15" hidden="false" customHeight="false" outlineLevel="0" collapsed="false">
      <c r="B2286" s="6"/>
      <c r="D2286" s="48"/>
      <c r="G2286" s="6"/>
      <c r="H2286" s="6"/>
      <c r="J2286" s="48"/>
    </row>
    <row r="2287" customFormat="false" ht="15" hidden="false" customHeight="false" outlineLevel="0" collapsed="false">
      <c r="B2287" s="6"/>
      <c r="D2287" s="48"/>
      <c r="G2287" s="6"/>
      <c r="H2287" s="6"/>
      <c r="J2287" s="48"/>
    </row>
    <row r="2288" customFormat="false" ht="15" hidden="false" customHeight="false" outlineLevel="0" collapsed="false">
      <c r="B2288" s="6"/>
      <c r="D2288" s="48"/>
      <c r="G2288" s="6"/>
      <c r="H2288" s="6"/>
      <c r="J2288" s="48"/>
    </row>
    <row r="2289" customFormat="false" ht="15" hidden="false" customHeight="false" outlineLevel="0" collapsed="false">
      <c r="B2289" s="6"/>
      <c r="D2289" s="48"/>
      <c r="G2289" s="6"/>
      <c r="H2289" s="6"/>
      <c r="J2289" s="48"/>
    </row>
    <row r="2290" customFormat="false" ht="15" hidden="false" customHeight="false" outlineLevel="0" collapsed="false">
      <c r="B2290" s="6"/>
      <c r="D2290" s="48"/>
      <c r="G2290" s="6"/>
      <c r="H2290" s="6"/>
      <c r="J2290" s="48"/>
    </row>
    <row r="2291" customFormat="false" ht="15" hidden="false" customHeight="false" outlineLevel="0" collapsed="false">
      <c r="B2291" s="6"/>
      <c r="D2291" s="48"/>
      <c r="G2291" s="6"/>
      <c r="H2291" s="6"/>
      <c r="J2291" s="48"/>
    </row>
    <row r="2292" customFormat="false" ht="15" hidden="false" customHeight="false" outlineLevel="0" collapsed="false">
      <c r="B2292" s="6"/>
      <c r="D2292" s="48"/>
      <c r="G2292" s="6"/>
      <c r="H2292" s="6"/>
      <c r="J2292" s="48"/>
    </row>
    <row r="2293" customFormat="false" ht="15" hidden="false" customHeight="false" outlineLevel="0" collapsed="false">
      <c r="B2293" s="6"/>
      <c r="D2293" s="48"/>
      <c r="G2293" s="6"/>
      <c r="H2293" s="6"/>
      <c r="J2293" s="48"/>
    </row>
    <row r="2294" customFormat="false" ht="15" hidden="false" customHeight="false" outlineLevel="0" collapsed="false">
      <c r="B2294" s="6"/>
      <c r="D2294" s="48"/>
      <c r="G2294" s="6"/>
      <c r="H2294" s="6"/>
      <c r="J2294" s="48"/>
    </row>
    <row r="2295" customFormat="false" ht="15" hidden="false" customHeight="false" outlineLevel="0" collapsed="false">
      <c r="B2295" s="6"/>
      <c r="D2295" s="48"/>
      <c r="G2295" s="6"/>
      <c r="H2295" s="6"/>
      <c r="J2295" s="48"/>
    </row>
    <row r="2296" customFormat="false" ht="15" hidden="false" customHeight="false" outlineLevel="0" collapsed="false">
      <c r="B2296" s="6"/>
      <c r="D2296" s="48"/>
      <c r="G2296" s="6"/>
      <c r="H2296" s="6"/>
      <c r="J2296" s="48"/>
    </row>
    <row r="2297" customFormat="false" ht="15" hidden="false" customHeight="false" outlineLevel="0" collapsed="false">
      <c r="B2297" s="6"/>
      <c r="D2297" s="48"/>
      <c r="G2297" s="6"/>
      <c r="H2297" s="6"/>
      <c r="J2297" s="48"/>
    </row>
    <row r="2298" customFormat="false" ht="15" hidden="false" customHeight="false" outlineLevel="0" collapsed="false">
      <c r="B2298" s="6"/>
      <c r="D2298" s="48"/>
      <c r="G2298" s="6"/>
      <c r="H2298" s="6"/>
      <c r="J2298" s="48"/>
    </row>
    <row r="2299" customFormat="false" ht="15" hidden="false" customHeight="false" outlineLevel="0" collapsed="false">
      <c r="B2299" s="6"/>
      <c r="D2299" s="48"/>
      <c r="G2299" s="6"/>
      <c r="H2299" s="6"/>
      <c r="J2299" s="48"/>
    </row>
    <row r="2300" customFormat="false" ht="15" hidden="false" customHeight="false" outlineLevel="0" collapsed="false">
      <c r="B2300" s="6"/>
      <c r="D2300" s="48"/>
      <c r="G2300" s="6"/>
      <c r="H2300" s="6"/>
      <c r="J2300" s="48"/>
    </row>
    <row r="2301" customFormat="false" ht="15" hidden="false" customHeight="false" outlineLevel="0" collapsed="false">
      <c r="B2301" s="6"/>
      <c r="D2301" s="48"/>
      <c r="G2301" s="6"/>
      <c r="H2301" s="6"/>
      <c r="J2301" s="48"/>
    </row>
    <row r="2302" customFormat="false" ht="15" hidden="false" customHeight="false" outlineLevel="0" collapsed="false">
      <c r="B2302" s="6"/>
      <c r="D2302" s="48"/>
      <c r="G2302" s="6"/>
      <c r="H2302" s="6"/>
      <c r="J2302" s="48"/>
    </row>
    <row r="2303" customFormat="false" ht="15" hidden="false" customHeight="false" outlineLevel="0" collapsed="false">
      <c r="B2303" s="6"/>
      <c r="D2303" s="48"/>
      <c r="G2303" s="6"/>
      <c r="H2303" s="6"/>
      <c r="J2303" s="48"/>
    </row>
    <row r="2304" customFormat="false" ht="15" hidden="false" customHeight="false" outlineLevel="0" collapsed="false">
      <c r="B2304" s="6"/>
      <c r="D2304" s="48"/>
      <c r="G2304" s="6"/>
      <c r="H2304" s="6"/>
      <c r="J2304" s="48"/>
    </row>
    <row r="2305" customFormat="false" ht="15" hidden="false" customHeight="false" outlineLevel="0" collapsed="false">
      <c r="B2305" s="6"/>
      <c r="D2305" s="49"/>
      <c r="G2305" s="6"/>
      <c r="H2305" s="6"/>
      <c r="J2305" s="49"/>
    </row>
    <row r="2306" customFormat="false" ht="15" hidden="false" customHeight="false" outlineLevel="0" collapsed="false">
      <c r="B2306" s="6"/>
      <c r="D2306" s="48"/>
      <c r="G2306" s="6"/>
      <c r="H2306" s="6"/>
      <c r="J2306" s="48"/>
    </row>
    <row r="2307" customFormat="false" ht="15" hidden="false" customHeight="false" outlineLevel="0" collapsed="false">
      <c r="B2307" s="6"/>
      <c r="D2307" s="48"/>
      <c r="G2307" s="6"/>
      <c r="H2307" s="6"/>
      <c r="J2307" s="48"/>
    </row>
    <row r="2308" customFormat="false" ht="15" hidden="false" customHeight="false" outlineLevel="0" collapsed="false">
      <c r="B2308" s="6"/>
      <c r="D2308" s="48"/>
      <c r="G2308" s="6"/>
      <c r="H2308" s="6"/>
      <c r="J2308" s="48"/>
    </row>
    <row r="2309" customFormat="false" ht="15" hidden="false" customHeight="false" outlineLevel="0" collapsed="false">
      <c r="B2309" s="6"/>
      <c r="D2309" s="49"/>
      <c r="G2309" s="6"/>
      <c r="H2309" s="6"/>
      <c r="J2309" s="49"/>
    </row>
    <row r="2310" customFormat="false" ht="15" hidden="false" customHeight="false" outlineLevel="0" collapsed="false">
      <c r="B2310" s="6"/>
      <c r="D2310" s="48"/>
      <c r="G2310" s="6"/>
      <c r="H2310" s="6"/>
      <c r="J2310" s="48"/>
    </row>
    <row r="2311" customFormat="false" ht="15" hidden="false" customHeight="false" outlineLevel="0" collapsed="false">
      <c r="B2311" s="6"/>
      <c r="D2311" s="48"/>
      <c r="G2311" s="6"/>
      <c r="H2311" s="6"/>
      <c r="J2311" s="48"/>
    </row>
    <row r="2312" customFormat="false" ht="15" hidden="false" customHeight="false" outlineLevel="0" collapsed="false">
      <c r="B2312" s="6"/>
      <c r="D2312" s="48"/>
      <c r="G2312" s="6"/>
      <c r="H2312" s="6"/>
      <c r="J2312" s="48"/>
    </row>
    <row r="2313" customFormat="false" ht="15" hidden="false" customHeight="false" outlineLevel="0" collapsed="false">
      <c r="B2313" s="6"/>
      <c r="D2313" s="48"/>
      <c r="G2313" s="6"/>
      <c r="H2313" s="6"/>
      <c r="J2313" s="48"/>
    </row>
    <row r="2314" customFormat="false" ht="15" hidden="false" customHeight="false" outlineLevel="0" collapsed="false">
      <c r="B2314" s="6"/>
      <c r="D2314" s="48"/>
      <c r="G2314" s="6"/>
      <c r="H2314" s="6"/>
      <c r="J2314" s="48"/>
    </row>
    <row r="2315" customFormat="false" ht="15" hidden="false" customHeight="false" outlineLevel="0" collapsed="false">
      <c r="B2315" s="6"/>
      <c r="D2315" s="48"/>
      <c r="G2315" s="6"/>
      <c r="H2315" s="6"/>
      <c r="J2315" s="48"/>
    </row>
    <row r="2316" customFormat="false" ht="15" hidden="false" customHeight="false" outlineLevel="0" collapsed="false">
      <c r="B2316" s="6"/>
      <c r="D2316" s="48"/>
      <c r="G2316" s="6"/>
      <c r="H2316" s="6"/>
      <c r="J2316" s="48"/>
    </row>
    <row r="2317" customFormat="false" ht="15" hidden="false" customHeight="false" outlineLevel="0" collapsed="false">
      <c r="B2317" s="6"/>
      <c r="D2317" s="48"/>
      <c r="G2317" s="6"/>
      <c r="H2317" s="6"/>
      <c r="J2317" s="48"/>
    </row>
    <row r="2318" customFormat="false" ht="15" hidden="false" customHeight="false" outlineLevel="0" collapsed="false">
      <c r="B2318" s="6"/>
      <c r="D2318" s="48"/>
      <c r="G2318" s="6"/>
      <c r="H2318" s="6"/>
      <c r="J2318" s="48"/>
    </row>
    <row r="2319" customFormat="false" ht="15" hidden="false" customHeight="false" outlineLevel="0" collapsed="false">
      <c r="B2319" s="6"/>
      <c r="D2319" s="48"/>
      <c r="G2319" s="6"/>
      <c r="H2319" s="6"/>
      <c r="J2319" s="48"/>
    </row>
    <row r="2320" customFormat="false" ht="15" hidden="false" customHeight="false" outlineLevel="0" collapsed="false">
      <c r="B2320" s="6"/>
      <c r="D2320" s="48"/>
      <c r="G2320" s="6"/>
      <c r="H2320" s="6"/>
      <c r="J2320" s="48"/>
    </row>
    <row r="2321" customFormat="false" ht="15" hidden="false" customHeight="false" outlineLevel="0" collapsed="false">
      <c r="B2321" s="6"/>
      <c r="D2321" s="48"/>
      <c r="G2321" s="6"/>
      <c r="H2321" s="6"/>
      <c r="J2321" s="48"/>
    </row>
    <row r="2322" customFormat="false" ht="15" hidden="false" customHeight="false" outlineLevel="0" collapsed="false">
      <c r="B2322" s="6"/>
      <c r="D2322" s="48"/>
      <c r="G2322" s="6"/>
      <c r="H2322" s="6"/>
      <c r="J2322" s="48"/>
    </row>
    <row r="2323" customFormat="false" ht="15" hidden="false" customHeight="false" outlineLevel="0" collapsed="false">
      <c r="B2323" s="6"/>
      <c r="D2323" s="48"/>
      <c r="G2323" s="6"/>
      <c r="H2323" s="6"/>
      <c r="J2323" s="48"/>
    </row>
    <row r="2324" customFormat="false" ht="15" hidden="false" customHeight="false" outlineLevel="0" collapsed="false">
      <c r="B2324" s="6"/>
      <c r="D2324" s="48"/>
      <c r="G2324" s="6"/>
      <c r="H2324" s="6"/>
      <c r="J2324" s="48"/>
    </row>
    <row r="2325" customFormat="false" ht="15" hidden="false" customHeight="false" outlineLevel="0" collapsed="false">
      <c r="B2325" s="6"/>
      <c r="D2325" s="48"/>
      <c r="G2325" s="6"/>
      <c r="H2325" s="6"/>
      <c r="J2325" s="48"/>
    </row>
    <row r="2326" customFormat="false" ht="15" hidden="false" customHeight="false" outlineLevel="0" collapsed="false">
      <c r="B2326" s="6"/>
      <c r="D2326" s="48"/>
      <c r="G2326" s="6"/>
      <c r="H2326" s="6"/>
      <c r="J2326" s="48"/>
    </row>
    <row r="2327" customFormat="false" ht="15" hidden="false" customHeight="false" outlineLevel="0" collapsed="false">
      <c r="B2327" s="6"/>
      <c r="D2327" s="48"/>
      <c r="G2327" s="6"/>
      <c r="H2327" s="6"/>
      <c r="J2327" s="48"/>
    </row>
    <row r="2328" customFormat="false" ht="15" hidden="false" customHeight="false" outlineLevel="0" collapsed="false">
      <c r="B2328" s="6"/>
      <c r="D2328" s="48"/>
      <c r="G2328" s="6"/>
      <c r="H2328" s="6"/>
      <c r="J2328" s="48"/>
    </row>
    <row r="2329" customFormat="false" ht="15" hidden="false" customHeight="false" outlineLevel="0" collapsed="false">
      <c r="B2329" s="6"/>
      <c r="D2329" s="48"/>
      <c r="G2329" s="6"/>
      <c r="H2329" s="6"/>
      <c r="J2329" s="48"/>
    </row>
    <row r="2330" customFormat="false" ht="15" hidden="false" customHeight="false" outlineLevel="0" collapsed="false">
      <c r="B2330" s="6"/>
      <c r="C2330" s="1"/>
      <c r="D2330" s="48"/>
      <c r="G2330" s="6"/>
      <c r="H2330" s="6"/>
      <c r="J2330" s="48"/>
    </row>
    <row r="2331" customFormat="false" ht="15" hidden="false" customHeight="false" outlineLevel="0" collapsed="false">
      <c r="B2331" s="6"/>
      <c r="C2331" s="1"/>
      <c r="D2331" s="48"/>
      <c r="G2331" s="6"/>
      <c r="H2331" s="6"/>
      <c r="J2331" s="48"/>
    </row>
    <row r="2332" customFormat="false" ht="15" hidden="false" customHeight="false" outlineLevel="0" collapsed="false">
      <c r="B2332" s="6"/>
      <c r="C2332" s="1"/>
      <c r="D2332" s="49"/>
      <c r="G2332" s="6"/>
      <c r="H2332" s="6"/>
      <c r="J2332" s="49"/>
    </row>
    <row r="2333" customFormat="false" ht="15" hidden="false" customHeight="false" outlineLevel="0" collapsed="false">
      <c r="B2333" s="6"/>
      <c r="C2333" s="1"/>
      <c r="D2333" s="49"/>
      <c r="G2333" s="6"/>
      <c r="H2333" s="6"/>
      <c r="J2333" s="49"/>
    </row>
    <row r="2334" customFormat="false" ht="15" hidden="false" customHeight="false" outlineLevel="0" collapsed="false">
      <c r="B2334" s="6"/>
      <c r="C2334" s="1"/>
      <c r="D2334" s="48"/>
      <c r="G2334" s="6"/>
      <c r="H2334" s="6"/>
      <c r="J2334" s="48"/>
    </row>
    <row r="2335" customFormat="false" ht="15" hidden="false" customHeight="false" outlineLevel="0" collapsed="false">
      <c r="B2335" s="6"/>
      <c r="C2335" s="1"/>
      <c r="D2335" s="48"/>
      <c r="G2335" s="6"/>
      <c r="H2335" s="6"/>
      <c r="J2335" s="48"/>
    </row>
    <row r="2336" customFormat="false" ht="15" hidden="false" customHeight="false" outlineLevel="0" collapsed="false">
      <c r="B2336" s="6"/>
      <c r="C2336" s="1"/>
      <c r="D2336" s="48"/>
      <c r="G2336" s="6"/>
      <c r="H2336" s="6"/>
      <c r="J2336" s="48"/>
    </row>
    <row r="2337" customFormat="false" ht="15" hidden="false" customHeight="false" outlineLevel="0" collapsed="false">
      <c r="B2337" s="6"/>
      <c r="C2337" s="1"/>
      <c r="D2337" s="48"/>
      <c r="G2337" s="6"/>
      <c r="H2337" s="6"/>
      <c r="J2337" s="48"/>
    </row>
    <row r="2338" customFormat="false" ht="15" hidden="false" customHeight="false" outlineLevel="0" collapsed="false">
      <c r="B2338" s="6"/>
      <c r="C2338" s="1"/>
      <c r="D2338" s="48"/>
      <c r="G2338" s="6"/>
      <c r="H2338" s="6"/>
      <c r="J2338" s="48"/>
    </row>
    <row r="2339" customFormat="false" ht="15" hidden="false" customHeight="false" outlineLevel="0" collapsed="false">
      <c r="B2339" s="6"/>
      <c r="C2339" s="1"/>
      <c r="D2339" s="48"/>
      <c r="G2339" s="6"/>
      <c r="H2339" s="6"/>
      <c r="J2339" s="48"/>
    </row>
    <row r="2340" customFormat="false" ht="15" hidden="false" customHeight="false" outlineLevel="0" collapsed="false">
      <c r="B2340" s="6"/>
      <c r="C2340" s="1"/>
      <c r="D2340" s="48"/>
      <c r="G2340" s="6"/>
      <c r="H2340" s="6"/>
      <c r="J2340" s="48"/>
    </row>
    <row r="2341" customFormat="false" ht="15" hidden="false" customHeight="false" outlineLevel="0" collapsed="false">
      <c r="B2341" s="6"/>
      <c r="C2341" s="1"/>
      <c r="D2341" s="48"/>
      <c r="G2341" s="6"/>
      <c r="H2341" s="6"/>
      <c r="J2341" s="48"/>
    </row>
    <row r="2342" customFormat="false" ht="15" hidden="false" customHeight="false" outlineLevel="0" collapsed="false">
      <c r="B2342" s="6"/>
      <c r="C2342" s="1"/>
      <c r="D2342" s="48"/>
      <c r="G2342" s="6"/>
      <c r="H2342" s="6"/>
      <c r="J2342" s="48"/>
    </row>
    <row r="2343" customFormat="false" ht="15" hidden="false" customHeight="false" outlineLevel="0" collapsed="false">
      <c r="B2343" s="6"/>
      <c r="C2343" s="1"/>
      <c r="D2343" s="48"/>
      <c r="G2343" s="6"/>
      <c r="H2343" s="6"/>
      <c r="J2343" s="48"/>
    </row>
    <row r="2344" customFormat="false" ht="15" hidden="false" customHeight="false" outlineLevel="0" collapsed="false">
      <c r="B2344" s="6"/>
      <c r="C2344" s="1"/>
      <c r="D2344" s="48"/>
      <c r="G2344" s="6"/>
      <c r="H2344" s="6"/>
      <c r="J2344" s="48"/>
    </row>
    <row r="2345" customFormat="false" ht="15" hidden="false" customHeight="false" outlineLevel="0" collapsed="false">
      <c r="B2345" s="6"/>
      <c r="C2345" s="1"/>
      <c r="D2345" s="48"/>
      <c r="G2345" s="6"/>
      <c r="H2345" s="6"/>
      <c r="J2345" s="48"/>
    </row>
    <row r="2346" customFormat="false" ht="15" hidden="false" customHeight="false" outlineLevel="0" collapsed="false">
      <c r="B2346" s="6"/>
      <c r="C2346" s="1"/>
      <c r="D2346" s="48"/>
      <c r="G2346" s="6"/>
      <c r="H2346" s="6"/>
      <c r="J2346" s="48"/>
    </row>
    <row r="2347" customFormat="false" ht="15" hidden="false" customHeight="false" outlineLevel="0" collapsed="false">
      <c r="B2347" s="6"/>
      <c r="C2347" s="1"/>
      <c r="D2347" s="48"/>
      <c r="G2347" s="6"/>
      <c r="H2347" s="6"/>
      <c r="J2347" s="48"/>
    </row>
    <row r="2348" customFormat="false" ht="15" hidden="false" customHeight="false" outlineLevel="0" collapsed="false">
      <c r="B2348" s="6"/>
      <c r="C2348" s="1"/>
      <c r="D2348" s="48"/>
      <c r="G2348" s="6"/>
      <c r="H2348" s="6"/>
      <c r="J2348" s="48"/>
    </row>
    <row r="2349" customFormat="false" ht="15" hidden="false" customHeight="false" outlineLevel="0" collapsed="false">
      <c r="B2349" s="6"/>
      <c r="C2349" s="1"/>
      <c r="D2349" s="48"/>
      <c r="G2349" s="6"/>
      <c r="H2349" s="6"/>
      <c r="J2349" s="48"/>
    </row>
    <row r="2350" customFormat="false" ht="15" hidden="false" customHeight="false" outlineLevel="0" collapsed="false">
      <c r="B2350" s="6"/>
      <c r="C2350" s="1"/>
      <c r="D2350" s="48"/>
      <c r="G2350" s="6"/>
      <c r="H2350" s="6"/>
      <c r="J2350" s="48"/>
    </row>
    <row r="2351" customFormat="false" ht="15" hidden="false" customHeight="false" outlineLevel="0" collapsed="false">
      <c r="B2351" s="6"/>
      <c r="C2351" s="1"/>
      <c r="D2351" s="48"/>
      <c r="G2351" s="6"/>
      <c r="H2351" s="6"/>
      <c r="J2351" s="48"/>
    </row>
    <row r="2352" customFormat="false" ht="15" hidden="false" customHeight="false" outlineLevel="0" collapsed="false">
      <c r="B2352" s="6"/>
      <c r="C2352" s="1"/>
      <c r="D2352" s="48"/>
      <c r="G2352" s="6"/>
      <c r="H2352" s="6"/>
      <c r="J2352" s="48"/>
    </row>
    <row r="2353" customFormat="false" ht="15" hidden="false" customHeight="false" outlineLevel="0" collapsed="false">
      <c r="B2353" s="6"/>
      <c r="C2353" s="1"/>
      <c r="D2353" s="48"/>
      <c r="G2353" s="6"/>
      <c r="H2353" s="6"/>
      <c r="J2353" s="48"/>
    </row>
    <row r="2354" customFormat="false" ht="15" hidden="false" customHeight="false" outlineLevel="0" collapsed="false">
      <c r="B2354" s="6"/>
      <c r="C2354" s="1"/>
      <c r="D2354" s="48"/>
      <c r="G2354" s="6"/>
      <c r="H2354" s="6"/>
      <c r="J2354" s="48"/>
    </row>
    <row r="2355" customFormat="false" ht="15" hidden="false" customHeight="false" outlineLevel="0" collapsed="false">
      <c r="B2355" s="6"/>
      <c r="C2355" s="1"/>
      <c r="D2355" s="48"/>
      <c r="G2355" s="6"/>
      <c r="H2355" s="6"/>
      <c r="J2355" s="48"/>
    </row>
    <row r="2356" customFormat="false" ht="15" hidden="false" customHeight="false" outlineLevel="0" collapsed="false">
      <c r="B2356" s="6"/>
      <c r="C2356" s="1"/>
      <c r="D2356" s="48"/>
      <c r="G2356" s="6"/>
      <c r="H2356" s="6"/>
      <c r="J2356" s="48"/>
    </row>
    <row r="2357" customFormat="false" ht="15" hidden="false" customHeight="false" outlineLevel="0" collapsed="false">
      <c r="B2357" s="6"/>
      <c r="C2357" s="1"/>
      <c r="D2357" s="48"/>
      <c r="G2357" s="6"/>
      <c r="H2357" s="6"/>
      <c r="J2357" s="48"/>
    </row>
    <row r="2358" customFormat="false" ht="15" hidden="false" customHeight="false" outlineLevel="0" collapsed="false">
      <c r="B2358" s="6"/>
      <c r="C2358" s="1"/>
      <c r="D2358" s="48"/>
      <c r="G2358" s="6"/>
      <c r="H2358" s="6"/>
      <c r="J2358" s="48"/>
    </row>
    <row r="2359" customFormat="false" ht="15" hidden="false" customHeight="false" outlineLevel="0" collapsed="false">
      <c r="B2359" s="6"/>
      <c r="C2359" s="1"/>
      <c r="D2359" s="48"/>
      <c r="G2359" s="6"/>
      <c r="H2359" s="6"/>
      <c r="J2359" s="48"/>
    </row>
    <row r="2360" customFormat="false" ht="15" hidden="false" customHeight="false" outlineLevel="0" collapsed="false">
      <c r="B2360" s="6"/>
      <c r="C2360" s="1"/>
      <c r="D2360" s="48"/>
      <c r="G2360" s="6"/>
      <c r="H2360" s="6"/>
      <c r="J2360" s="48"/>
    </row>
    <row r="2361" customFormat="false" ht="15" hidden="false" customHeight="false" outlineLevel="0" collapsed="false">
      <c r="B2361" s="6"/>
      <c r="C2361" s="1"/>
      <c r="D2361" s="48"/>
      <c r="G2361" s="6"/>
      <c r="H2361" s="6"/>
      <c r="J2361" s="48"/>
    </row>
    <row r="2362" customFormat="false" ht="15" hidden="false" customHeight="false" outlineLevel="0" collapsed="false">
      <c r="B2362" s="6"/>
      <c r="C2362" s="1"/>
      <c r="D2362" s="48"/>
      <c r="G2362" s="6"/>
      <c r="H2362" s="6"/>
      <c r="J2362" s="48"/>
    </row>
    <row r="2363" customFormat="false" ht="15" hidden="false" customHeight="false" outlineLevel="0" collapsed="false">
      <c r="B2363" s="6"/>
      <c r="C2363" s="1"/>
      <c r="D2363" s="48"/>
      <c r="G2363" s="6"/>
      <c r="H2363" s="6"/>
      <c r="J2363" s="48"/>
    </row>
    <row r="2364" customFormat="false" ht="15" hidden="false" customHeight="false" outlineLevel="0" collapsed="false">
      <c r="B2364" s="6"/>
      <c r="C2364" s="1"/>
      <c r="D2364" s="48"/>
      <c r="G2364" s="6"/>
      <c r="H2364" s="6"/>
      <c r="J2364" s="48"/>
    </row>
    <row r="2365" customFormat="false" ht="15" hidden="false" customHeight="false" outlineLevel="0" collapsed="false">
      <c r="B2365" s="6"/>
      <c r="C2365" s="1"/>
      <c r="D2365" s="48"/>
      <c r="G2365" s="6"/>
      <c r="H2365" s="6"/>
      <c r="J2365" s="48"/>
    </row>
    <row r="2366" customFormat="false" ht="15" hidden="false" customHeight="false" outlineLevel="0" collapsed="false">
      <c r="B2366" s="6"/>
      <c r="C2366" s="1"/>
      <c r="D2366" s="48"/>
      <c r="G2366" s="6"/>
      <c r="H2366" s="6"/>
      <c r="J2366" s="48"/>
    </row>
    <row r="2367" customFormat="false" ht="15" hidden="false" customHeight="false" outlineLevel="0" collapsed="false">
      <c r="B2367" s="6"/>
      <c r="C2367" s="1"/>
      <c r="D2367" s="48"/>
      <c r="G2367" s="6"/>
      <c r="H2367" s="6"/>
      <c r="J2367" s="48"/>
    </row>
    <row r="2368" customFormat="false" ht="15" hidden="false" customHeight="false" outlineLevel="0" collapsed="false">
      <c r="B2368" s="6"/>
      <c r="C2368" s="1"/>
      <c r="D2368" s="48"/>
      <c r="G2368" s="6"/>
      <c r="H2368" s="6"/>
      <c r="J2368" s="48"/>
    </row>
    <row r="2369" customFormat="false" ht="15" hidden="false" customHeight="false" outlineLevel="0" collapsed="false">
      <c r="B2369" s="6"/>
      <c r="C2369" s="1"/>
      <c r="D2369" s="48"/>
      <c r="G2369" s="6"/>
      <c r="H2369" s="6"/>
      <c r="J2369" s="48"/>
    </row>
    <row r="2370" customFormat="false" ht="15" hidden="false" customHeight="false" outlineLevel="0" collapsed="false">
      <c r="B2370" s="6"/>
      <c r="C2370" s="1"/>
      <c r="D2370" s="48"/>
      <c r="G2370" s="6"/>
      <c r="H2370" s="6"/>
      <c r="J2370" s="48"/>
    </row>
    <row r="2371" customFormat="false" ht="15" hidden="false" customHeight="false" outlineLevel="0" collapsed="false">
      <c r="B2371" s="6"/>
      <c r="C2371" s="1"/>
      <c r="D2371" s="48"/>
      <c r="G2371" s="6"/>
      <c r="H2371" s="6"/>
      <c r="J2371" s="48"/>
    </row>
    <row r="2372" customFormat="false" ht="15" hidden="false" customHeight="false" outlineLevel="0" collapsed="false">
      <c r="B2372" s="6"/>
      <c r="C2372" s="1"/>
      <c r="D2372" s="48"/>
      <c r="G2372" s="6"/>
      <c r="H2372" s="6"/>
      <c r="J2372" s="48"/>
    </row>
    <row r="2373" customFormat="false" ht="15" hidden="false" customHeight="false" outlineLevel="0" collapsed="false">
      <c r="B2373" s="6"/>
      <c r="C2373" s="1"/>
      <c r="D2373" s="48"/>
      <c r="G2373" s="6"/>
      <c r="H2373" s="6"/>
      <c r="J2373" s="48"/>
    </row>
    <row r="2374" customFormat="false" ht="15" hidden="false" customHeight="false" outlineLevel="0" collapsed="false">
      <c r="B2374" s="6"/>
      <c r="C2374" s="1"/>
      <c r="D2374" s="48"/>
      <c r="G2374" s="6"/>
      <c r="H2374" s="6"/>
      <c r="J2374" s="48"/>
    </row>
    <row r="2375" customFormat="false" ht="15" hidden="false" customHeight="false" outlineLevel="0" collapsed="false">
      <c r="B2375" s="6"/>
      <c r="C2375" s="1"/>
      <c r="D2375" s="48"/>
      <c r="G2375" s="6"/>
      <c r="H2375" s="6"/>
      <c r="J2375" s="48"/>
    </row>
    <row r="2376" customFormat="false" ht="15" hidden="false" customHeight="false" outlineLevel="0" collapsed="false">
      <c r="B2376" s="6"/>
      <c r="C2376" s="1"/>
      <c r="D2376" s="48"/>
      <c r="G2376" s="6"/>
      <c r="H2376" s="6"/>
      <c r="J2376" s="48"/>
    </row>
    <row r="2377" customFormat="false" ht="15" hidden="false" customHeight="false" outlineLevel="0" collapsed="false">
      <c r="B2377" s="6"/>
      <c r="C2377" s="1"/>
      <c r="D2377" s="48"/>
      <c r="G2377" s="6"/>
      <c r="H2377" s="6"/>
      <c r="J2377" s="48"/>
    </row>
    <row r="2378" customFormat="false" ht="15" hidden="false" customHeight="false" outlineLevel="0" collapsed="false">
      <c r="B2378" s="6"/>
      <c r="C2378" s="1"/>
      <c r="D2378" s="48"/>
      <c r="G2378" s="6"/>
      <c r="H2378" s="6"/>
      <c r="J2378" s="48"/>
    </row>
    <row r="2379" customFormat="false" ht="15" hidden="false" customHeight="false" outlineLevel="0" collapsed="false">
      <c r="B2379" s="6"/>
      <c r="C2379" s="1"/>
      <c r="D2379" s="48"/>
      <c r="G2379" s="6"/>
      <c r="H2379" s="6"/>
      <c r="J2379" s="48"/>
    </row>
    <row r="2380" customFormat="false" ht="15" hidden="false" customHeight="false" outlineLevel="0" collapsed="false">
      <c r="B2380" s="6"/>
      <c r="C2380" s="1"/>
      <c r="D2380" s="48"/>
      <c r="G2380" s="6"/>
      <c r="H2380" s="6"/>
      <c r="J2380" s="48"/>
    </row>
    <row r="2381" customFormat="false" ht="15" hidden="false" customHeight="false" outlineLevel="0" collapsed="false">
      <c r="B2381" s="6"/>
      <c r="C2381" s="1"/>
      <c r="D2381" s="48"/>
      <c r="G2381" s="6"/>
      <c r="H2381" s="6"/>
      <c r="J2381" s="48"/>
    </row>
    <row r="2382" customFormat="false" ht="15" hidden="false" customHeight="false" outlineLevel="0" collapsed="false">
      <c r="B2382" s="6"/>
      <c r="C2382" s="1"/>
      <c r="D2382" s="48"/>
      <c r="G2382" s="6"/>
      <c r="H2382" s="6"/>
      <c r="J2382" s="48"/>
    </row>
    <row r="2383" customFormat="false" ht="15" hidden="false" customHeight="false" outlineLevel="0" collapsed="false">
      <c r="B2383" s="6"/>
      <c r="C2383" s="1"/>
      <c r="D2383" s="48"/>
      <c r="G2383" s="6"/>
      <c r="H2383" s="6"/>
      <c r="J2383" s="48"/>
    </row>
    <row r="2384" customFormat="false" ht="15" hidden="false" customHeight="false" outlineLevel="0" collapsed="false">
      <c r="B2384" s="6"/>
      <c r="C2384" s="1"/>
      <c r="D2384" s="48"/>
      <c r="G2384" s="6"/>
      <c r="H2384" s="6"/>
      <c r="J2384" s="48"/>
    </row>
    <row r="2385" customFormat="false" ht="15" hidden="false" customHeight="false" outlineLevel="0" collapsed="false">
      <c r="B2385" s="6"/>
      <c r="C2385" s="1"/>
      <c r="D2385" s="48"/>
      <c r="G2385" s="6"/>
      <c r="H2385" s="6"/>
      <c r="J2385" s="48"/>
    </row>
    <row r="2386" customFormat="false" ht="15" hidden="false" customHeight="false" outlineLevel="0" collapsed="false">
      <c r="B2386" s="6"/>
      <c r="C2386" s="1"/>
      <c r="D2386" s="48"/>
      <c r="G2386" s="6"/>
      <c r="H2386" s="6"/>
      <c r="J2386" s="48"/>
    </row>
    <row r="2387" customFormat="false" ht="15" hidden="false" customHeight="false" outlineLevel="0" collapsed="false">
      <c r="B2387" s="6"/>
      <c r="C2387" s="1"/>
      <c r="D2387" s="48"/>
      <c r="G2387" s="6"/>
      <c r="H2387" s="6"/>
      <c r="J2387" s="48"/>
    </row>
    <row r="2388" customFormat="false" ht="15" hidden="false" customHeight="false" outlineLevel="0" collapsed="false">
      <c r="B2388" s="6"/>
      <c r="C2388" s="1"/>
      <c r="D2388" s="48"/>
      <c r="G2388" s="6"/>
      <c r="H2388" s="6"/>
      <c r="J2388" s="48"/>
    </row>
    <row r="2389" customFormat="false" ht="15" hidden="false" customHeight="false" outlineLevel="0" collapsed="false">
      <c r="B2389" s="6"/>
      <c r="C2389" s="1"/>
      <c r="D2389" s="48"/>
      <c r="G2389" s="6"/>
      <c r="H2389" s="6"/>
      <c r="J2389" s="48"/>
    </row>
    <row r="2390" customFormat="false" ht="15" hidden="false" customHeight="false" outlineLevel="0" collapsed="false">
      <c r="B2390" s="6"/>
      <c r="C2390" s="1"/>
      <c r="D2390" s="48"/>
      <c r="G2390" s="6"/>
      <c r="H2390" s="6"/>
      <c r="J2390" s="48"/>
    </row>
    <row r="2391" customFormat="false" ht="15" hidden="false" customHeight="false" outlineLevel="0" collapsed="false">
      <c r="B2391" s="6"/>
      <c r="C2391" s="1"/>
      <c r="D2391" s="48"/>
      <c r="G2391" s="6"/>
      <c r="H2391" s="6"/>
      <c r="J2391" s="48"/>
    </row>
    <row r="2392" customFormat="false" ht="15" hidden="false" customHeight="false" outlineLevel="0" collapsed="false">
      <c r="B2392" s="6"/>
      <c r="C2392" s="1"/>
      <c r="D2392" s="48"/>
      <c r="G2392" s="6"/>
      <c r="H2392" s="6"/>
      <c r="J2392" s="48"/>
    </row>
    <row r="2393" customFormat="false" ht="15" hidden="false" customHeight="false" outlineLevel="0" collapsed="false">
      <c r="B2393" s="6"/>
      <c r="D2393" s="48"/>
      <c r="G2393" s="6"/>
      <c r="H2393" s="6"/>
      <c r="J2393" s="48"/>
    </row>
    <row r="2394" customFormat="false" ht="15" hidden="false" customHeight="false" outlineLevel="0" collapsed="false">
      <c r="B2394" s="6"/>
      <c r="D2394" s="48"/>
      <c r="G2394" s="6"/>
      <c r="H2394" s="6"/>
      <c r="J2394" s="48"/>
    </row>
    <row r="2395" customFormat="false" ht="15" hidden="false" customHeight="false" outlineLevel="0" collapsed="false">
      <c r="B2395" s="6"/>
      <c r="D2395" s="48"/>
      <c r="G2395" s="6"/>
      <c r="H2395" s="6"/>
      <c r="J2395" s="48"/>
    </row>
    <row r="2396" customFormat="false" ht="15" hidden="false" customHeight="false" outlineLevel="0" collapsed="false">
      <c r="B2396" s="6"/>
      <c r="D2396" s="48"/>
      <c r="G2396" s="6"/>
      <c r="H2396" s="6"/>
      <c r="J2396" s="48"/>
    </row>
    <row r="2397" customFormat="false" ht="15" hidden="false" customHeight="false" outlineLevel="0" collapsed="false">
      <c r="B2397" s="6"/>
      <c r="D2397" s="48"/>
      <c r="G2397" s="6"/>
      <c r="H2397" s="6"/>
      <c r="J2397" s="48"/>
    </row>
    <row r="2398" customFormat="false" ht="15" hidden="false" customHeight="false" outlineLevel="0" collapsed="false">
      <c r="B2398" s="6"/>
      <c r="D2398" s="48"/>
      <c r="G2398" s="6"/>
      <c r="H2398" s="6"/>
      <c r="J2398" s="48"/>
    </row>
    <row r="2399" customFormat="false" ht="15" hidden="false" customHeight="false" outlineLevel="0" collapsed="false">
      <c r="B2399" s="6"/>
      <c r="D2399" s="48"/>
      <c r="G2399" s="6"/>
      <c r="H2399" s="6"/>
      <c r="J2399" s="48"/>
    </row>
    <row r="2400" customFormat="false" ht="15" hidden="false" customHeight="false" outlineLevel="0" collapsed="false">
      <c r="B2400" s="6"/>
      <c r="D2400" s="48"/>
      <c r="G2400" s="6"/>
      <c r="H2400" s="6"/>
      <c r="J2400" s="48"/>
    </row>
    <row r="2401" customFormat="false" ht="15" hidden="false" customHeight="false" outlineLevel="0" collapsed="false">
      <c r="B2401" s="6"/>
      <c r="D2401" s="48"/>
      <c r="G2401" s="6"/>
      <c r="H2401" s="6"/>
      <c r="J2401" s="48"/>
    </row>
    <row r="2402" customFormat="false" ht="15" hidden="false" customHeight="false" outlineLevel="0" collapsed="false">
      <c r="B2402" s="6"/>
      <c r="D2402" s="48"/>
      <c r="G2402" s="6"/>
      <c r="H2402" s="6"/>
      <c r="J2402" s="48"/>
    </row>
    <row r="2403" customFormat="false" ht="15" hidden="false" customHeight="false" outlineLevel="0" collapsed="false">
      <c r="B2403" s="6"/>
      <c r="D2403" s="48"/>
      <c r="G2403" s="6"/>
      <c r="H2403" s="6"/>
      <c r="J2403" s="48"/>
    </row>
    <row r="2404" customFormat="false" ht="15" hidden="false" customHeight="false" outlineLevel="0" collapsed="false">
      <c r="B2404" s="6"/>
      <c r="D2404" s="48"/>
      <c r="G2404" s="6"/>
      <c r="H2404" s="6"/>
      <c r="J2404" s="48"/>
    </row>
    <row r="2405" customFormat="false" ht="15" hidden="false" customHeight="false" outlineLevel="0" collapsed="false">
      <c r="B2405" s="6"/>
      <c r="D2405" s="48"/>
      <c r="G2405" s="6"/>
      <c r="H2405" s="6"/>
      <c r="J2405" s="48"/>
    </row>
    <row r="2406" customFormat="false" ht="15" hidden="false" customHeight="false" outlineLevel="0" collapsed="false">
      <c r="B2406" s="6"/>
      <c r="D2406" s="48"/>
      <c r="G2406" s="6"/>
      <c r="H2406" s="6"/>
      <c r="J2406" s="48"/>
    </row>
    <row r="2407" customFormat="false" ht="15" hidden="false" customHeight="false" outlineLevel="0" collapsed="false">
      <c r="B2407" s="6"/>
      <c r="D2407" s="48"/>
      <c r="G2407" s="6"/>
      <c r="H2407" s="6"/>
      <c r="J2407" s="48"/>
    </row>
    <row r="2408" customFormat="false" ht="15" hidden="false" customHeight="false" outlineLevel="0" collapsed="false">
      <c r="B2408" s="6"/>
      <c r="D2408" s="48"/>
      <c r="G2408" s="6"/>
      <c r="H2408" s="6"/>
      <c r="J2408" s="48"/>
    </row>
    <row r="2409" customFormat="false" ht="15" hidden="false" customHeight="false" outlineLevel="0" collapsed="false">
      <c r="B2409" s="6"/>
      <c r="D2409" s="48"/>
      <c r="G2409" s="6"/>
      <c r="H2409" s="6"/>
      <c r="J2409" s="48"/>
    </row>
    <row r="2410" customFormat="false" ht="15" hidden="false" customHeight="false" outlineLevel="0" collapsed="false">
      <c r="B2410" s="6"/>
      <c r="D2410" s="48"/>
      <c r="G2410" s="6"/>
      <c r="H2410" s="6"/>
      <c r="J2410" s="48"/>
    </row>
    <row r="2411" customFormat="false" ht="15" hidden="false" customHeight="false" outlineLevel="0" collapsed="false">
      <c r="B2411" s="6"/>
      <c r="D2411" s="48"/>
      <c r="G2411" s="6"/>
      <c r="H2411" s="6"/>
      <c r="J2411" s="48"/>
    </row>
    <row r="2412" customFormat="false" ht="15" hidden="false" customHeight="false" outlineLevel="0" collapsed="false">
      <c r="B2412" s="6"/>
      <c r="D2412" s="48"/>
      <c r="G2412" s="6"/>
      <c r="H2412" s="6"/>
      <c r="J2412" s="48"/>
    </row>
    <row r="2413" customFormat="false" ht="15" hidden="false" customHeight="false" outlineLevel="0" collapsed="false">
      <c r="B2413" s="6"/>
      <c r="D2413" s="48"/>
      <c r="G2413" s="6"/>
      <c r="H2413" s="6"/>
      <c r="J2413" s="48"/>
    </row>
    <row r="2414" customFormat="false" ht="15" hidden="false" customHeight="false" outlineLevel="0" collapsed="false">
      <c r="B2414" s="6"/>
      <c r="D2414" s="48"/>
      <c r="G2414" s="6"/>
      <c r="H2414" s="6"/>
      <c r="J2414" s="48"/>
    </row>
    <row r="2415" customFormat="false" ht="15" hidden="false" customHeight="false" outlineLevel="0" collapsed="false">
      <c r="B2415" s="6"/>
      <c r="D2415" s="48"/>
      <c r="G2415" s="6"/>
      <c r="H2415" s="6"/>
      <c r="J2415" s="48"/>
    </row>
    <row r="2416" customFormat="false" ht="15" hidden="false" customHeight="false" outlineLevel="0" collapsed="false">
      <c r="B2416" s="6"/>
      <c r="D2416" s="48"/>
      <c r="G2416" s="6"/>
      <c r="H2416" s="6"/>
      <c r="J2416" s="48"/>
    </row>
    <row r="2417" customFormat="false" ht="15" hidden="false" customHeight="false" outlineLevel="0" collapsed="false">
      <c r="B2417" s="6"/>
      <c r="D2417" s="48"/>
      <c r="G2417" s="6"/>
      <c r="H2417" s="6"/>
      <c r="J2417" s="48"/>
    </row>
    <row r="2418" customFormat="false" ht="15" hidden="false" customHeight="false" outlineLevel="0" collapsed="false">
      <c r="B2418" s="6"/>
      <c r="D2418" s="127"/>
      <c r="G2418" s="6"/>
      <c r="H2418" s="6"/>
      <c r="J2418" s="127"/>
    </row>
    <row r="2419" customFormat="false" ht="15" hidden="false" customHeight="false" outlineLevel="0" collapsed="false">
      <c r="B2419" s="6"/>
      <c r="D2419" s="127"/>
      <c r="G2419" s="6"/>
      <c r="H2419" s="6"/>
      <c r="J2419" s="127"/>
    </row>
    <row r="2420" customFormat="false" ht="15" hidden="false" customHeight="false" outlineLevel="0" collapsed="false">
      <c r="B2420" s="6"/>
      <c r="D2420" s="127"/>
      <c r="G2420" s="6"/>
      <c r="H2420" s="6"/>
      <c r="J2420" s="127"/>
    </row>
    <row r="2421" customFormat="false" ht="15" hidden="false" customHeight="false" outlineLevel="0" collapsed="false">
      <c r="B2421" s="6"/>
      <c r="D2421" s="127"/>
      <c r="G2421" s="6"/>
      <c r="H2421" s="6"/>
      <c r="J2421" s="127"/>
    </row>
    <row r="2422" customFormat="false" ht="15" hidden="false" customHeight="false" outlineLevel="0" collapsed="false">
      <c r="B2422" s="6"/>
      <c r="D2422" s="127"/>
      <c r="G2422" s="6"/>
      <c r="H2422" s="6"/>
      <c r="J2422" s="127"/>
    </row>
    <row r="2423" customFormat="false" ht="15" hidden="false" customHeight="false" outlineLevel="0" collapsed="false">
      <c r="B2423" s="6"/>
      <c r="D2423" s="127"/>
      <c r="G2423" s="6"/>
      <c r="H2423" s="6"/>
      <c r="J2423" s="127"/>
    </row>
    <row r="2424" customFormat="false" ht="15" hidden="false" customHeight="false" outlineLevel="0" collapsed="false">
      <c r="B2424" s="6"/>
      <c r="D2424" s="127"/>
      <c r="G2424" s="6"/>
      <c r="H2424" s="6"/>
      <c r="J2424" s="127"/>
    </row>
    <row r="2425" customFormat="false" ht="15" hidden="false" customHeight="false" outlineLevel="0" collapsed="false">
      <c r="B2425" s="6"/>
      <c r="D2425" s="127"/>
      <c r="G2425" s="6"/>
      <c r="H2425" s="6"/>
      <c r="J2425" s="127"/>
    </row>
    <row r="2426" customFormat="false" ht="15" hidden="false" customHeight="false" outlineLevel="0" collapsed="false">
      <c r="B2426" s="6"/>
      <c r="D2426" s="127"/>
      <c r="G2426" s="6"/>
      <c r="H2426" s="6"/>
      <c r="J2426" s="127"/>
    </row>
    <row r="2427" customFormat="false" ht="15" hidden="false" customHeight="false" outlineLevel="0" collapsed="false">
      <c r="B2427" s="6"/>
      <c r="D2427" s="127"/>
      <c r="G2427" s="6"/>
      <c r="H2427" s="6"/>
      <c r="J2427" s="127"/>
    </row>
    <row r="2428" customFormat="false" ht="15" hidden="false" customHeight="false" outlineLevel="0" collapsed="false">
      <c r="B2428" s="6"/>
      <c r="D2428" s="127"/>
      <c r="G2428" s="6"/>
      <c r="H2428" s="6"/>
      <c r="J2428" s="127"/>
    </row>
    <row r="2429" customFormat="false" ht="15" hidden="false" customHeight="false" outlineLevel="0" collapsed="false">
      <c r="B2429" s="6"/>
      <c r="D2429" s="127"/>
      <c r="G2429" s="6"/>
      <c r="H2429" s="6"/>
      <c r="J2429" s="127"/>
    </row>
    <row r="2430" customFormat="false" ht="15" hidden="false" customHeight="false" outlineLevel="0" collapsed="false">
      <c r="B2430" s="6"/>
      <c r="D2430" s="127"/>
      <c r="G2430" s="6"/>
      <c r="H2430" s="6"/>
      <c r="J2430" s="127"/>
    </row>
    <row r="2431" customFormat="false" ht="15" hidden="false" customHeight="false" outlineLevel="0" collapsed="false">
      <c r="B2431" s="6"/>
      <c r="D2431" s="127"/>
      <c r="G2431" s="6"/>
      <c r="H2431" s="6"/>
      <c r="J2431" s="127"/>
    </row>
    <row r="2432" customFormat="false" ht="15" hidden="false" customHeight="false" outlineLevel="0" collapsed="false">
      <c r="B2432" s="6"/>
      <c r="D2432" s="127"/>
      <c r="G2432" s="6"/>
      <c r="H2432" s="6"/>
      <c r="J2432" s="127"/>
    </row>
    <row r="2433" customFormat="false" ht="15" hidden="false" customHeight="false" outlineLevel="0" collapsed="false">
      <c r="B2433" s="6"/>
      <c r="D2433" s="127"/>
      <c r="G2433" s="6"/>
      <c r="H2433" s="6"/>
      <c r="J2433" s="127"/>
    </row>
    <row r="2434" customFormat="false" ht="15" hidden="false" customHeight="false" outlineLevel="0" collapsed="false">
      <c r="B2434" s="6"/>
      <c r="D2434" s="127"/>
      <c r="G2434" s="6"/>
      <c r="H2434" s="6"/>
      <c r="J2434" s="127"/>
    </row>
    <row r="2435" customFormat="false" ht="15" hidden="false" customHeight="false" outlineLevel="0" collapsed="false">
      <c r="B2435" s="6"/>
      <c r="D2435" s="127"/>
      <c r="G2435" s="6"/>
      <c r="H2435" s="6"/>
      <c r="J2435" s="127"/>
    </row>
    <row r="2436" customFormat="false" ht="15" hidden="false" customHeight="false" outlineLevel="0" collapsed="false">
      <c r="B2436" s="6"/>
      <c r="D2436" s="127"/>
      <c r="G2436" s="6"/>
      <c r="H2436" s="6"/>
      <c r="J2436" s="127"/>
    </row>
    <row r="2437" customFormat="false" ht="15" hidden="false" customHeight="false" outlineLevel="0" collapsed="false">
      <c r="B2437" s="6"/>
      <c r="D2437" s="127"/>
      <c r="G2437" s="6"/>
      <c r="H2437" s="6"/>
      <c r="J2437" s="127"/>
    </row>
    <row r="2438" customFormat="false" ht="15" hidden="false" customHeight="false" outlineLevel="0" collapsed="false">
      <c r="B2438" s="6"/>
      <c r="D2438" s="127"/>
      <c r="G2438" s="6"/>
      <c r="H2438" s="6"/>
      <c r="J2438" s="127"/>
    </row>
    <row r="2439" customFormat="false" ht="15" hidden="false" customHeight="false" outlineLevel="0" collapsed="false">
      <c r="B2439" s="6"/>
      <c r="D2439" s="127"/>
      <c r="G2439" s="6"/>
      <c r="H2439" s="6"/>
      <c r="J2439" s="127"/>
    </row>
    <row r="2440" customFormat="false" ht="15" hidden="false" customHeight="false" outlineLevel="0" collapsed="false">
      <c r="B2440" s="6"/>
      <c r="D2440" s="127"/>
      <c r="G2440" s="6"/>
      <c r="H2440" s="6"/>
      <c r="J2440" s="127"/>
    </row>
    <row r="2441" customFormat="false" ht="15" hidden="false" customHeight="false" outlineLevel="0" collapsed="false">
      <c r="B2441" s="6"/>
      <c r="D2441" s="127"/>
      <c r="G2441" s="6"/>
      <c r="H2441" s="6"/>
      <c r="J2441" s="127"/>
    </row>
    <row r="2442" customFormat="false" ht="15" hidden="false" customHeight="false" outlineLevel="0" collapsed="false">
      <c r="B2442" s="6"/>
      <c r="D2442" s="127"/>
      <c r="G2442" s="6"/>
      <c r="H2442" s="6"/>
      <c r="J2442" s="127"/>
    </row>
    <row r="2443" customFormat="false" ht="15" hidden="false" customHeight="false" outlineLevel="0" collapsed="false">
      <c r="B2443" s="6"/>
      <c r="D2443" s="127"/>
      <c r="G2443" s="6"/>
      <c r="H2443" s="6"/>
      <c r="J2443" s="127"/>
    </row>
    <row r="2444" customFormat="false" ht="15" hidden="false" customHeight="false" outlineLevel="0" collapsed="false">
      <c r="B2444" s="6"/>
      <c r="D2444" s="127"/>
      <c r="G2444" s="6"/>
      <c r="H2444" s="6"/>
      <c r="J2444" s="127"/>
    </row>
    <row r="2445" customFormat="false" ht="15" hidden="false" customHeight="false" outlineLevel="0" collapsed="false">
      <c r="B2445" s="6"/>
      <c r="D2445" s="127"/>
      <c r="G2445" s="6"/>
      <c r="H2445" s="6"/>
      <c r="J2445" s="127"/>
    </row>
    <row r="2446" customFormat="false" ht="15" hidden="false" customHeight="false" outlineLevel="0" collapsed="false">
      <c r="B2446" s="6"/>
      <c r="D2446" s="127"/>
      <c r="G2446" s="6"/>
      <c r="H2446" s="6"/>
      <c r="J2446" s="127"/>
    </row>
    <row r="2447" customFormat="false" ht="15" hidden="false" customHeight="false" outlineLevel="0" collapsed="false">
      <c r="B2447" s="6"/>
      <c r="D2447" s="127"/>
      <c r="G2447" s="6"/>
      <c r="H2447" s="6"/>
      <c r="J2447" s="127"/>
    </row>
    <row r="2448" customFormat="false" ht="15" hidden="false" customHeight="false" outlineLevel="0" collapsed="false">
      <c r="B2448" s="6"/>
      <c r="D2448" s="127"/>
      <c r="G2448" s="6"/>
      <c r="H2448" s="6"/>
      <c r="J2448" s="127"/>
    </row>
    <row r="2449" customFormat="false" ht="15" hidden="false" customHeight="false" outlineLevel="0" collapsed="false">
      <c r="B2449" s="6"/>
      <c r="D2449" s="127"/>
      <c r="G2449" s="6"/>
      <c r="H2449" s="6"/>
      <c r="J2449" s="127"/>
    </row>
    <row r="2450" customFormat="false" ht="15" hidden="false" customHeight="false" outlineLevel="0" collapsed="false">
      <c r="B2450" s="6"/>
      <c r="D2450" s="127"/>
      <c r="G2450" s="6"/>
      <c r="H2450" s="6"/>
      <c r="J2450" s="127"/>
    </row>
    <row r="2451" customFormat="false" ht="15" hidden="false" customHeight="false" outlineLevel="0" collapsed="false">
      <c r="B2451" s="6"/>
      <c r="D2451" s="127"/>
      <c r="G2451" s="6"/>
      <c r="H2451" s="6"/>
      <c r="J2451" s="127"/>
    </row>
    <row r="2452" customFormat="false" ht="15" hidden="false" customHeight="false" outlineLevel="0" collapsed="false">
      <c r="B2452" s="6"/>
      <c r="D2452" s="127"/>
      <c r="G2452" s="6"/>
      <c r="H2452" s="6"/>
      <c r="J2452" s="127"/>
    </row>
    <row r="2453" customFormat="false" ht="15" hidden="false" customHeight="false" outlineLevel="0" collapsed="false">
      <c r="B2453" s="6"/>
      <c r="D2453" s="127"/>
      <c r="G2453" s="6"/>
      <c r="H2453" s="6"/>
      <c r="J2453" s="127"/>
    </row>
    <row r="2454" customFormat="false" ht="15" hidden="false" customHeight="false" outlineLevel="0" collapsed="false">
      <c r="B2454" s="6"/>
      <c r="D2454" s="127"/>
      <c r="G2454" s="6"/>
      <c r="H2454" s="6"/>
      <c r="J2454" s="127"/>
    </row>
    <row r="2455" customFormat="false" ht="15" hidden="false" customHeight="false" outlineLevel="0" collapsed="false">
      <c r="B2455" s="6"/>
      <c r="D2455" s="127"/>
      <c r="G2455" s="6"/>
      <c r="H2455" s="6"/>
      <c r="J2455" s="127"/>
    </row>
    <row r="2456" customFormat="false" ht="15" hidden="false" customHeight="false" outlineLevel="0" collapsed="false">
      <c r="B2456" s="6"/>
      <c r="D2456" s="127"/>
      <c r="G2456" s="6"/>
      <c r="H2456" s="6"/>
      <c r="J2456" s="127"/>
    </row>
    <row r="2457" customFormat="false" ht="15" hidden="false" customHeight="false" outlineLevel="0" collapsed="false">
      <c r="B2457" s="6"/>
      <c r="D2457" s="127"/>
      <c r="G2457" s="6"/>
      <c r="H2457" s="6"/>
      <c r="J2457" s="127"/>
    </row>
    <row r="2458" customFormat="false" ht="15" hidden="false" customHeight="false" outlineLevel="0" collapsed="false">
      <c r="B2458" s="6"/>
      <c r="D2458" s="127"/>
      <c r="G2458" s="6"/>
      <c r="H2458" s="6"/>
      <c r="J2458" s="127"/>
    </row>
    <row r="2459" customFormat="false" ht="15" hidden="false" customHeight="false" outlineLevel="0" collapsed="false">
      <c r="B2459" s="6"/>
      <c r="D2459" s="127"/>
      <c r="G2459" s="6"/>
      <c r="H2459" s="6"/>
      <c r="J2459" s="127"/>
    </row>
    <row r="2460" customFormat="false" ht="15" hidden="false" customHeight="false" outlineLevel="0" collapsed="false">
      <c r="B2460" s="6"/>
      <c r="D2460" s="127"/>
      <c r="G2460" s="6"/>
      <c r="H2460" s="6"/>
      <c r="J2460" s="127"/>
    </row>
    <row r="2461" customFormat="false" ht="15" hidden="false" customHeight="false" outlineLevel="0" collapsed="false">
      <c r="B2461" s="6"/>
      <c r="D2461" s="127"/>
      <c r="G2461" s="6"/>
      <c r="H2461" s="6"/>
      <c r="J2461" s="127"/>
    </row>
    <row r="2462" customFormat="false" ht="15" hidden="false" customHeight="false" outlineLevel="0" collapsed="false">
      <c r="B2462" s="6"/>
      <c r="D2462" s="127"/>
      <c r="G2462" s="6"/>
      <c r="H2462" s="6"/>
      <c r="J2462" s="127"/>
    </row>
    <row r="2463" customFormat="false" ht="15" hidden="false" customHeight="false" outlineLevel="0" collapsed="false">
      <c r="B2463" s="6"/>
      <c r="D2463" s="127"/>
      <c r="G2463" s="6"/>
      <c r="H2463" s="6"/>
      <c r="J2463" s="127"/>
    </row>
    <row r="2464" customFormat="false" ht="15" hidden="false" customHeight="false" outlineLevel="0" collapsed="false">
      <c r="B2464" s="6"/>
      <c r="D2464" s="127"/>
      <c r="G2464" s="6"/>
      <c r="H2464" s="6"/>
      <c r="J2464" s="127"/>
    </row>
    <row r="2465" customFormat="false" ht="15" hidden="false" customHeight="false" outlineLevel="0" collapsed="false">
      <c r="B2465" s="6"/>
      <c r="D2465" s="127"/>
      <c r="G2465" s="6"/>
      <c r="H2465" s="6"/>
      <c r="J2465" s="127"/>
    </row>
    <row r="2466" customFormat="false" ht="15" hidden="false" customHeight="false" outlineLevel="0" collapsed="false">
      <c r="B2466" s="6"/>
      <c r="D2466" s="127"/>
      <c r="G2466" s="6"/>
      <c r="H2466" s="6"/>
      <c r="J2466" s="127"/>
    </row>
    <row r="2467" customFormat="false" ht="15" hidden="false" customHeight="false" outlineLevel="0" collapsed="false">
      <c r="B2467" s="6"/>
      <c r="D2467" s="127"/>
      <c r="G2467" s="6"/>
      <c r="H2467" s="6"/>
      <c r="J2467" s="127"/>
    </row>
    <row r="2468" customFormat="false" ht="15" hidden="false" customHeight="false" outlineLevel="0" collapsed="false">
      <c r="B2468" s="6"/>
      <c r="D2468" s="127"/>
      <c r="G2468" s="6"/>
      <c r="H2468" s="6"/>
      <c r="J2468" s="127"/>
    </row>
    <row r="2469" customFormat="false" ht="15" hidden="false" customHeight="false" outlineLevel="0" collapsed="false">
      <c r="B2469" s="6"/>
      <c r="D2469" s="127"/>
      <c r="G2469" s="6"/>
      <c r="H2469" s="6"/>
      <c r="J2469" s="127"/>
    </row>
    <row r="2470" customFormat="false" ht="15" hidden="false" customHeight="false" outlineLevel="0" collapsed="false">
      <c r="B2470" s="6"/>
      <c r="D2470" s="127"/>
      <c r="G2470" s="6"/>
      <c r="H2470" s="6"/>
      <c r="J2470" s="127"/>
    </row>
    <row r="2471" customFormat="false" ht="15" hidden="false" customHeight="false" outlineLevel="0" collapsed="false">
      <c r="B2471" s="6"/>
      <c r="D2471" s="127"/>
      <c r="G2471" s="6"/>
      <c r="H2471" s="6"/>
      <c r="J2471" s="127"/>
    </row>
    <row r="2472" customFormat="false" ht="15" hidden="false" customHeight="false" outlineLevel="0" collapsed="false">
      <c r="B2472" s="6"/>
      <c r="D2472" s="127"/>
      <c r="G2472" s="6"/>
      <c r="H2472" s="6"/>
      <c r="J2472" s="127"/>
    </row>
    <row r="2473" customFormat="false" ht="15" hidden="false" customHeight="false" outlineLevel="0" collapsed="false">
      <c r="B2473" s="6"/>
      <c r="D2473" s="127"/>
      <c r="G2473" s="6"/>
      <c r="H2473" s="6"/>
      <c r="J2473" s="127"/>
    </row>
    <row r="2474" customFormat="false" ht="15" hidden="false" customHeight="false" outlineLevel="0" collapsed="false">
      <c r="B2474" s="6"/>
      <c r="D2474" s="127"/>
      <c r="G2474" s="6"/>
      <c r="H2474" s="6"/>
      <c r="J2474" s="127"/>
    </row>
    <row r="2475" customFormat="false" ht="15" hidden="false" customHeight="false" outlineLevel="0" collapsed="false">
      <c r="B2475" s="6"/>
      <c r="D2475" s="127"/>
      <c r="G2475" s="6"/>
      <c r="H2475" s="6"/>
      <c r="J2475" s="127"/>
    </row>
    <row r="2476" customFormat="false" ht="15" hidden="false" customHeight="false" outlineLevel="0" collapsed="false">
      <c r="B2476" s="6"/>
      <c r="D2476" s="127"/>
      <c r="G2476" s="6"/>
      <c r="H2476" s="6"/>
      <c r="J2476" s="127"/>
    </row>
    <row r="2477" customFormat="false" ht="15" hidden="false" customHeight="false" outlineLevel="0" collapsed="false">
      <c r="B2477" s="6"/>
      <c r="D2477" s="127"/>
      <c r="G2477" s="6"/>
      <c r="H2477" s="6"/>
      <c r="J2477" s="127"/>
    </row>
    <row r="2478" customFormat="false" ht="15" hidden="false" customHeight="false" outlineLevel="0" collapsed="false">
      <c r="B2478" s="6"/>
      <c r="D2478" s="127"/>
      <c r="G2478" s="6"/>
      <c r="H2478" s="6"/>
      <c r="J2478" s="127"/>
    </row>
    <row r="2479" customFormat="false" ht="15" hidden="false" customHeight="false" outlineLevel="0" collapsed="false">
      <c r="B2479" s="6"/>
      <c r="D2479" s="127"/>
      <c r="G2479" s="6"/>
      <c r="H2479" s="6"/>
      <c r="J2479" s="127"/>
    </row>
    <row r="2480" customFormat="false" ht="15" hidden="false" customHeight="false" outlineLevel="0" collapsed="false">
      <c r="B2480" s="6"/>
      <c r="D2480" s="127"/>
      <c r="G2480" s="6"/>
      <c r="H2480" s="6"/>
      <c r="J2480" s="127"/>
    </row>
    <row r="2481" customFormat="false" ht="15" hidden="false" customHeight="false" outlineLevel="0" collapsed="false">
      <c r="B2481" s="6"/>
      <c r="D2481" s="127"/>
      <c r="G2481" s="6"/>
      <c r="H2481" s="6"/>
      <c r="J2481" s="127"/>
    </row>
    <row r="2482" customFormat="false" ht="15" hidden="false" customHeight="false" outlineLevel="0" collapsed="false">
      <c r="B2482" s="6"/>
      <c r="D2482" s="127"/>
      <c r="G2482" s="6"/>
      <c r="H2482" s="6"/>
      <c r="J2482" s="127"/>
    </row>
    <row r="2483" customFormat="false" ht="15" hidden="false" customHeight="false" outlineLevel="0" collapsed="false">
      <c r="B2483" s="6"/>
      <c r="D2483" s="127"/>
      <c r="G2483" s="6"/>
      <c r="H2483" s="6"/>
      <c r="J2483" s="127"/>
    </row>
    <row r="2484" customFormat="false" ht="15" hidden="false" customHeight="false" outlineLevel="0" collapsed="false">
      <c r="B2484" s="6"/>
      <c r="D2484" s="127"/>
      <c r="G2484" s="6"/>
      <c r="H2484" s="6"/>
      <c r="J2484" s="127"/>
    </row>
    <row r="2485" customFormat="false" ht="15" hidden="false" customHeight="false" outlineLevel="0" collapsed="false">
      <c r="B2485" s="6"/>
      <c r="D2485" s="127"/>
      <c r="G2485" s="6"/>
      <c r="H2485" s="6"/>
      <c r="J2485" s="127"/>
    </row>
    <row r="2486" customFormat="false" ht="15" hidden="false" customHeight="false" outlineLevel="0" collapsed="false">
      <c r="B2486" s="6"/>
      <c r="D2486" s="127"/>
      <c r="G2486" s="6"/>
      <c r="H2486" s="6"/>
      <c r="J2486" s="127"/>
    </row>
    <row r="2487" customFormat="false" ht="15" hidden="false" customHeight="false" outlineLevel="0" collapsed="false">
      <c r="B2487" s="6"/>
      <c r="D2487" s="127"/>
      <c r="G2487" s="6"/>
      <c r="H2487" s="6"/>
      <c r="J2487" s="127"/>
    </row>
    <row r="2488" customFormat="false" ht="15" hidden="false" customHeight="false" outlineLevel="0" collapsed="false">
      <c r="B2488" s="6"/>
      <c r="D2488" s="127"/>
      <c r="G2488" s="6"/>
      <c r="H2488" s="6"/>
      <c r="J2488" s="127"/>
    </row>
    <row r="2489" customFormat="false" ht="15" hidden="false" customHeight="false" outlineLevel="0" collapsed="false">
      <c r="B2489" s="6"/>
      <c r="D2489" s="127"/>
      <c r="G2489" s="6"/>
      <c r="H2489" s="6"/>
      <c r="J2489" s="127"/>
    </row>
    <row r="2490" customFormat="false" ht="15" hidden="false" customHeight="false" outlineLevel="0" collapsed="false">
      <c r="B2490" s="6"/>
      <c r="D2490" s="127"/>
      <c r="G2490" s="6"/>
      <c r="H2490" s="6"/>
      <c r="J2490" s="127"/>
    </row>
    <row r="2491" customFormat="false" ht="15" hidden="false" customHeight="false" outlineLevel="0" collapsed="false">
      <c r="B2491" s="6"/>
      <c r="D2491" s="127"/>
      <c r="G2491" s="6"/>
      <c r="H2491" s="6"/>
      <c r="J2491" s="127"/>
    </row>
    <row r="2492" customFormat="false" ht="15" hidden="false" customHeight="false" outlineLevel="0" collapsed="false">
      <c r="B2492" s="6"/>
      <c r="D2492" s="127"/>
      <c r="G2492" s="6"/>
      <c r="H2492" s="6"/>
      <c r="J2492" s="127"/>
    </row>
    <row r="2493" customFormat="false" ht="15" hidden="false" customHeight="false" outlineLevel="0" collapsed="false">
      <c r="B2493" s="6"/>
      <c r="D2493" s="127"/>
      <c r="G2493" s="6"/>
      <c r="H2493" s="6"/>
      <c r="J2493" s="127"/>
    </row>
    <row r="2494" customFormat="false" ht="15" hidden="false" customHeight="false" outlineLevel="0" collapsed="false">
      <c r="B2494" s="6"/>
      <c r="D2494" s="127"/>
      <c r="G2494" s="6"/>
      <c r="H2494" s="6"/>
      <c r="J2494" s="127"/>
    </row>
    <row r="2495" customFormat="false" ht="15" hidden="false" customHeight="false" outlineLevel="0" collapsed="false">
      <c r="B2495" s="6"/>
      <c r="D2495" s="127"/>
      <c r="G2495" s="6"/>
      <c r="H2495" s="6"/>
      <c r="J2495" s="127"/>
    </row>
    <row r="2496" customFormat="false" ht="15" hidden="false" customHeight="false" outlineLevel="0" collapsed="false">
      <c r="B2496" s="6"/>
      <c r="D2496" s="127"/>
      <c r="G2496" s="6"/>
      <c r="H2496" s="6"/>
      <c r="J2496" s="127"/>
    </row>
    <row r="2497" customFormat="false" ht="15" hidden="false" customHeight="false" outlineLevel="0" collapsed="false">
      <c r="B2497" s="6"/>
      <c r="D2497" s="127"/>
      <c r="G2497" s="6"/>
      <c r="H2497" s="6"/>
      <c r="J2497" s="127"/>
    </row>
    <row r="2498" customFormat="false" ht="15" hidden="false" customHeight="false" outlineLevel="0" collapsed="false">
      <c r="B2498" s="6"/>
      <c r="D2498" s="127"/>
      <c r="G2498" s="6"/>
      <c r="H2498" s="6"/>
      <c r="J2498" s="127"/>
    </row>
    <row r="2499" customFormat="false" ht="15" hidden="false" customHeight="false" outlineLevel="0" collapsed="false">
      <c r="B2499" s="6"/>
      <c r="D2499" s="127"/>
      <c r="G2499" s="6"/>
      <c r="H2499" s="6"/>
      <c r="J2499" s="127"/>
    </row>
    <row r="2500" customFormat="false" ht="15" hidden="false" customHeight="false" outlineLevel="0" collapsed="false">
      <c r="B2500" s="6"/>
      <c r="D2500" s="127"/>
      <c r="G2500" s="6"/>
      <c r="H2500" s="6"/>
      <c r="J2500" s="127"/>
    </row>
    <row r="2501" customFormat="false" ht="15" hidden="false" customHeight="false" outlineLevel="0" collapsed="false">
      <c r="B2501" s="6"/>
      <c r="D2501" s="127"/>
      <c r="G2501" s="6"/>
      <c r="H2501" s="6"/>
      <c r="J2501" s="127"/>
    </row>
    <row r="2502" customFormat="false" ht="15" hidden="false" customHeight="false" outlineLevel="0" collapsed="false">
      <c r="B2502" s="6"/>
      <c r="D2502" s="127"/>
      <c r="G2502" s="6"/>
      <c r="H2502" s="6"/>
      <c r="J2502" s="127"/>
    </row>
    <row r="2503" customFormat="false" ht="15" hidden="false" customHeight="false" outlineLevel="0" collapsed="false">
      <c r="B2503" s="6"/>
      <c r="D2503" s="127"/>
      <c r="G2503" s="6"/>
      <c r="H2503" s="6"/>
      <c r="J2503" s="127"/>
    </row>
    <row r="2504" customFormat="false" ht="15" hidden="false" customHeight="false" outlineLevel="0" collapsed="false">
      <c r="B2504" s="6"/>
      <c r="D2504" s="127"/>
      <c r="G2504" s="6"/>
      <c r="H2504" s="6"/>
      <c r="J2504" s="127"/>
    </row>
    <row r="2505" customFormat="false" ht="15" hidden="false" customHeight="false" outlineLevel="0" collapsed="false">
      <c r="B2505" s="6"/>
      <c r="D2505" s="127"/>
      <c r="G2505" s="6"/>
      <c r="H2505" s="6"/>
      <c r="J2505" s="127"/>
    </row>
    <row r="2506" customFormat="false" ht="15" hidden="false" customHeight="false" outlineLevel="0" collapsed="false">
      <c r="B2506" s="6"/>
      <c r="D2506" s="127"/>
      <c r="G2506" s="6"/>
      <c r="H2506" s="6"/>
      <c r="J2506" s="127"/>
    </row>
    <row r="2507" customFormat="false" ht="15" hidden="false" customHeight="false" outlineLevel="0" collapsed="false">
      <c r="B2507" s="6"/>
      <c r="D2507" s="127"/>
      <c r="G2507" s="6"/>
      <c r="H2507" s="6"/>
      <c r="J2507" s="127"/>
    </row>
    <row r="2508" customFormat="false" ht="15" hidden="false" customHeight="false" outlineLevel="0" collapsed="false">
      <c r="B2508" s="6"/>
      <c r="D2508" s="127"/>
      <c r="G2508" s="6"/>
      <c r="H2508" s="6"/>
      <c r="J2508" s="127"/>
    </row>
    <row r="2509" customFormat="false" ht="15" hidden="false" customHeight="false" outlineLevel="0" collapsed="false">
      <c r="B2509" s="6"/>
      <c r="D2509" s="127"/>
      <c r="G2509" s="6"/>
      <c r="H2509" s="6"/>
      <c r="J2509" s="127"/>
    </row>
    <row r="2510" customFormat="false" ht="15" hidden="false" customHeight="false" outlineLevel="0" collapsed="false">
      <c r="B2510" s="6"/>
      <c r="D2510" s="127"/>
      <c r="G2510" s="6"/>
      <c r="H2510" s="6"/>
      <c r="J2510" s="127"/>
    </row>
    <row r="2511" customFormat="false" ht="15" hidden="false" customHeight="false" outlineLevel="0" collapsed="false">
      <c r="B2511" s="6"/>
      <c r="D2511" s="127"/>
      <c r="G2511" s="6"/>
      <c r="H2511" s="6"/>
      <c r="J2511" s="127"/>
    </row>
    <row r="2512" customFormat="false" ht="15" hidden="false" customHeight="false" outlineLevel="0" collapsed="false">
      <c r="B2512" s="6"/>
      <c r="D2512" s="127"/>
      <c r="G2512" s="6"/>
      <c r="H2512" s="6"/>
      <c r="J2512" s="127"/>
    </row>
    <row r="2513" customFormat="false" ht="15" hidden="false" customHeight="false" outlineLevel="0" collapsed="false">
      <c r="B2513" s="6"/>
      <c r="D2513" s="127"/>
      <c r="G2513" s="6"/>
      <c r="H2513" s="6"/>
      <c r="J2513" s="127"/>
    </row>
    <row r="2514" customFormat="false" ht="15" hidden="false" customHeight="false" outlineLevel="0" collapsed="false">
      <c r="B2514" s="6"/>
      <c r="D2514" s="127"/>
      <c r="G2514" s="6"/>
      <c r="H2514" s="6"/>
      <c r="J2514" s="127"/>
    </row>
    <row r="2515" customFormat="false" ht="15" hidden="false" customHeight="false" outlineLevel="0" collapsed="false">
      <c r="B2515" s="6"/>
      <c r="D2515" s="127"/>
      <c r="G2515" s="6"/>
      <c r="H2515" s="6"/>
      <c r="J2515" s="127"/>
    </row>
    <row r="2516" customFormat="false" ht="15" hidden="false" customHeight="false" outlineLevel="0" collapsed="false">
      <c r="B2516" s="6"/>
      <c r="D2516" s="127"/>
      <c r="G2516" s="6"/>
      <c r="H2516" s="6"/>
      <c r="J2516" s="127"/>
    </row>
    <row r="2517" customFormat="false" ht="15" hidden="false" customHeight="false" outlineLevel="0" collapsed="false">
      <c r="B2517" s="6"/>
      <c r="D2517" s="127"/>
      <c r="G2517" s="6"/>
      <c r="H2517" s="6"/>
      <c r="J2517" s="127"/>
    </row>
    <row r="2518" customFormat="false" ht="15" hidden="false" customHeight="false" outlineLevel="0" collapsed="false">
      <c r="B2518" s="6"/>
      <c r="D2518" s="127"/>
      <c r="G2518" s="6"/>
      <c r="H2518" s="6"/>
      <c r="J2518" s="127"/>
    </row>
    <row r="2519" customFormat="false" ht="15" hidden="false" customHeight="false" outlineLevel="0" collapsed="false">
      <c r="B2519" s="6"/>
      <c r="D2519" s="127"/>
      <c r="G2519" s="6"/>
      <c r="H2519" s="6"/>
      <c r="J2519" s="127"/>
    </row>
    <row r="2520" customFormat="false" ht="15" hidden="false" customHeight="false" outlineLevel="0" collapsed="false">
      <c r="B2520" s="6"/>
      <c r="D2520" s="127"/>
      <c r="G2520" s="6"/>
      <c r="H2520" s="6"/>
      <c r="J2520" s="127"/>
    </row>
    <row r="2521" customFormat="false" ht="15" hidden="false" customHeight="false" outlineLevel="0" collapsed="false">
      <c r="B2521" s="6"/>
      <c r="D2521" s="127"/>
      <c r="G2521" s="6"/>
      <c r="H2521" s="6"/>
      <c r="J2521" s="127"/>
    </row>
    <row r="2522" customFormat="false" ht="15" hidden="false" customHeight="false" outlineLevel="0" collapsed="false">
      <c r="B2522" s="6"/>
      <c r="D2522" s="127"/>
      <c r="G2522" s="6"/>
      <c r="H2522" s="6"/>
      <c r="J2522" s="127"/>
    </row>
    <row r="2523" customFormat="false" ht="15" hidden="false" customHeight="false" outlineLevel="0" collapsed="false">
      <c r="B2523" s="6"/>
      <c r="D2523" s="127"/>
      <c r="G2523" s="6"/>
      <c r="H2523" s="6"/>
      <c r="J2523" s="127"/>
    </row>
    <row r="2524" customFormat="false" ht="15" hidden="false" customHeight="false" outlineLevel="0" collapsed="false">
      <c r="B2524" s="6"/>
      <c r="D2524" s="127"/>
      <c r="G2524" s="6"/>
      <c r="H2524" s="6"/>
      <c r="J2524" s="127"/>
    </row>
    <row r="2525" customFormat="false" ht="15" hidden="false" customHeight="false" outlineLevel="0" collapsed="false">
      <c r="B2525" s="6"/>
      <c r="D2525" s="127"/>
      <c r="G2525" s="6"/>
      <c r="H2525" s="6"/>
      <c r="J2525" s="127"/>
    </row>
    <row r="2526" customFormat="false" ht="15" hidden="false" customHeight="false" outlineLevel="0" collapsed="false">
      <c r="B2526" s="6"/>
      <c r="D2526" s="127"/>
      <c r="G2526" s="6"/>
      <c r="H2526" s="6"/>
      <c r="J2526" s="127"/>
    </row>
    <row r="2527" customFormat="false" ht="15" hidden="false" customHeight="false" outlineLevel="0" collapsed="false">
      <c r="B2527" s="6"/>
      <c r="D2527" s="127"/>
      <c r="G2527" s="6"/>
      <c r="H2527" s="6"/>
      <c r="J2527" s="127"/>
    </row>
    <row r="2528" customFormat="false" ht="15" hidden="false" customHeight="false" outlineLevel="0" collapsed="false">
      <c r="B2528" s="6"/>
      <c r="D2528" s="127"/>
      <c r="G2528" s="6"/>
      <c r="H2528" s="6"/>
      <c r="J2528" s="127"/>
    </row>
    <row r="2529" customFormat="false" ht="15" hidden="false" customHeight="false" outlineLevel="0" collapsed="false">
      <c r="B2529" s="6"/>
      <c r="D2529" s="127"/>
      <c r="G2529" s="6"/>
      <c r="H2529" s="6"/>
      <c r="J2529" s="127"/>
    </row>
    <row r="2530" customFormat="false" ht="15" hidden="false" customHeight="false" outlineLevel="0" collapsed="false">
      <c r="B2530" s="6"/>
      <c r="D2530" s="127"/>
      <c r="G2530" s="6"/>
      <c r="H2530" s="6"/>
      <c r="J2530" s="127"/>
    </row>
    <row r="2531" customFormat="false" ht="15" hidden="false" customHeight="false" outlineLevel="0" collapsed="false">
      <c r="B2531" s="6"/>
      <c r="D2531" s="127"/>
      <c r="G2531" s="6"/>
      <c r="H2531" s="6"/>
      <c r="J2531" s="127"/>
    </row>
    <row r="2532" customFormat="false" ht="15" hidden="false" customHeight="false" outlineLevel="0" collapsed="false">
      <c r="B2532" s="6"/>
      <c r="D2532" s="127"/>
      <c r="G2532" s="6"/>
      <c r="H2532" s="6"/>
      <c r="J2532" s="127"/>
    </row>
    <row r="2533" customFormat="false" ht="15" hidden="false" customHeight="false" outlineLevel="0" collapsed="false">
      <c r="B2533" s="6"/>
      <c r="D2533" s="127"/>
      <c r="G2533" s="6"/>
      <c r="H2533" s="6"/>
      <c r="J2533" s="127"/>
    </row>
    <row r="2534" customFormat="false" ht="15" hidden="false" customHeight="false" outlineLevel="0" collapsed="false">
      <c r="B2534" s="6"/>
      <c r="D2534" s="127"/>
      <c r="G2534" s="6"/>
      <c r="H2534" s="6"/>
      <c r="J2534" s="127"/>
    </row>
    <row r="2535" customFormat="false" ht="15" hidden="false" customHeight="false" outlineLevel="0" collapsed="false">
      <c r="B2535" s="6"/>
      <c r="D2535" s="127"/>
      <c r="G2535" s="6"/>
      <c r="H2535" s="6"/>
      <c r="J2535" s="127"/>
    </row>
    <row r="2536" customFormat="false" ht="15" hidden="false" customHeight="false" outlineLevel="0" collapsed="false">
      <c r="B2536" s="6"/>
      <c r="D2536" s="127"/>
      <c r="G2536" s="6"/>
      <c r="H2536" s="6"/>
      <c r="J2536" s="127"/>
    </row>
    <row r="2537" customFormat="false" ht="15" hidden="false" customHeight="false" outlineLevel="0" collapsed="false">
      <c r="B2537" s="6"/>
      <c r="D2537" s="127"/>
      <c r="G2537" s="6"/>
      <c r="H2537" s="6"/>
      <c r="J2537" s="127"/>
    </row>
    <row r="2538" customFormat="false" ht="15" hidden="false" customHeight="false" outlineLevel="0" collapsed="false">
      <c r="B2538" s="6"/>
      <c r="D2538" s="127"/>
      <c r="G2538" s="6"/>
      <c r="H2538" s="6"/>
      <c r="J2538" s="127"/>
    </row>
    <row r="2539" customFormat="false" ht="15" hidden="false" customHeight="false" outlineLevel="0" collapsed="false">
      <c r="B2539" s="6"/>
      <c r="D2539" s="127"/>
      <c r="G2539" s="6"/>
      <c r="H2539" s="6"/>
      <c r="J2539" s="127"/>
    </row>
    <row r="2540" customFormat="false" ht="15" hidden="false" customHeight="false" outlineLevel="0" collapsed="false">
      <c r="B2540" s="6"/>
      <c r="D2540" s="127"/>
      <c r="G2540" s="6"/>
      <c r="H2540" s="6"/>
      <c r="J2540" s="127"/>
    </row>
    <row r="2541" customFormat="false" ht="15" hidden="false" customHeight="false" outlineLevel="0" collapsed="false">
      <c r="B2541" s="6"/>
      <c r="D2541" s="127"/>
      <c r="G2541" s="6"/>
      <c r="H2541" s="6"/>
      <c r="J2541" s="127"/>
    </row>
    <row r="2542" customFormat="false" ht="15" hidden="false" customHeight="false" outlineLevel="0" collapsed="false">
      <c r="B2542" s="6"/>
      <c r="D2542" s="127"/>
      <c r="G2542" s="6"/>
      <c r="H2542" s="6"/>
      <c r="J2542" s="127"/>
    </row>
    <row r="2543" customFormat="false" ht="15" hidden="false" customHeight="false" outlineLevel="0" collapsed="false">
      <c r="B2543" s="6"/>
      <c r="D2543" s="127"/>
      <c r="G2543" s="6"/>
      <c r="H2543" s="6"/>
      <c r="J2543" s="127"/>
    </row>
    <row r="2544" customFormat="false" ht="15" hidden="false" customHeight="false" outlineLevel="0" collapsed="false">
      <c r="B2544" s="6"/>
      <c r="D2544" s="127"/>
      <c r="G2544" s="6"/>
      <c r="H2544" s="6"/>
      <c r="J2544" s="127"/>
    </row>
    <row r="2545" customFormat="false" ht="15" hidden="false" customHeight="false" outlineLevel="0" collapsed="false">
      <c r="B2545" s="6"/>
      <c r="D2545" s="127"/>
      <c r="G2545" s="6"/>
      <c r="H2545" s="6"/>
      <c r="J2545" s="127"/>
    </row>
    <row r="2546" customFormat="false" ht="15" hidden="false" customHeight="false" outlineLevel="0" collapsed="false">
      <c r="B2546" s="6"/>
      <c r="D2546" s="127"/>
      <c r="G2546" s="6"/>
      <c r="H2546" s="6"/>
      <c r="J2546" s="127"/>
    </row>
    <row r="2547" customFormat="false" ht="15" hidden="false" customHeight="false" outlineLevel="0" collapsed="false">
      <c r="B2547" s="6"/>
      <c r="D2547" s="127"/>
      <c r="G2547" s="6"/>
      <c r="H2547" s="6"/>
      <c r="J2547" s="127"/>
    </row>
    <row r="2548" customFormat="false" ht="15" hidden="false" customHeight="false" outlineLevel="0" collapsed="false">
      <c r="B2548" s="6"/>
      <c r="D2548" s="127"/>
      <c r="G2548" s="6"/>
      <c r="H2548" s="6"/>
      <c r="J2548" s="127"/>
    </row>
    <row r="2549" customFormat="false" ht="15" hidden="false" customHeight="false" outlineLevel="0" collapsed="false">
      <c r="B2549" s="6"/>
      <c r="D2549" s="127"/>
      <c r="G2549" s="6"/>
      <c r="H2549" s="6"/>
      <c r="J2549" s="127"/>
    </row>
    <row r="2550" customFormat="false" ht="15" hidden="false" customHeight="false" outlineLevel="0" collapsed="false">
      <c r="B2550" s="6"/>
      <c r="D2550" s="127"/>
      <c r="G2550" s="6"/>
      <c r="H2550" s="6"/>
      <c r="J2550" s="127"/>
    </row>
    <row r="2551" customFormat="false" ht="15" hidden="false" customHeight="false" outlineLevel="0" collapsed="false">
      <c r="B2551" s="6"/>
      <c r="D2551" s="127"/>
      <c r="G2551" s="6"/>
      <c r="H2551" s="6"/>
      <c r="J2551" s="127"/>
    </row>
    <row r="2552" customFormat="false" ht="15" hidden="false" customHeight="false" outlineLevel="0" collapsed="false">
      <c r="B2552" s="6"/>
      <c r="D2552" s="127"/>
      <c r="G2552" s="6"/>
      <c r="H2552" s="6"/>
      <c r="J2552" s="127"/>
    </row>
    <row r="2553" customFormat="false" ht="15" hidden="false" customHeight="false" outlineLevel="0" collapsed="false">
      <c r="B2553" s="6"/>
      <c r="D2553" s="127"/>
      <c r="G2553" s="6"/>
      <c r="H2553" s="6"/>
      <c r="J2553" s="127"/>
    </row>
    <row r="2554" customFormat="false" ht="15" hidden="false" customHeight="false" outlineLevel="0" collapsed="false">
      <c r="B2554" s="6"/>
      <c r="D2554" s="127"/>
      <c r="G2554" s="6"/>
      <c r="H2554" s="6"/>
      <c r="J2554" s="127"/>
    </row>
    <row r="2555" customFormat="false" ht="15" hidden="false" customHeight="false" outlineLevel="0" collapsed="false">
      <c r="B2555" s="6"/>
      <c r="D2555" s="127"/>
      <c r="G2555" s="6"/>
      <c r="H2555" s="6"/>
      <c r="J2555" s="127"/>
    </row>
    <row r="2556" customFormat="false" ht="15" hidden="false" customHeight="false" outlineLevel="0" collapsed="false">
      <c r="B2556" s="6"/>
      <c r="D2556" s="127"/>
      <c r="G2556" s="6"/>
      <c r="H2556" s="6"/>
      <c r="J2556" s="127"/>
    </row>
    <row r="2557" customFormat="false" ht="15" hidden="false" customHeight="false" outlineLevel="0" collapsed="false">
      <c r="B2557" s="6"/>
      <c r="D2557" s="127"/>
      <c r="G2557" s="6"/>
      <c r="H2557" s="6"/>
      <c r="J2557" s="127"/>
    </row>
    <row r="2558" customFormat="false" ht="15" hidden="false" customHeight="false" outlineLevel="0" collapsed="false">
      <c r="B2558" s="6"/>
      <c r="D2558" s="6"/>
      <c r="G2558" s="6"/>
      <c r="H2558" s="6"/>
      <c r="J2558" s="6"/>
    </row>
    <row r="2559" customFormat="false" ht="15" hidden="false" customHeight="false" outlineLevel="0" collapsed="false">
      <c r="B2559" s="6"/>
      <c r="D2559" s="6"/>
      <c r="G2559" s="6"/>
      <c r="H2559" s="6"/>
      <c r="J2559" s="6"/>
    </row>
    <row r="2560" customFormat="false" ht="15" hidden="false" customHeight="false" outlineLevel="0" collapsed="false">
      <c r="B2560" s="6"/>
      <c r="D2560" s="6"/>
      <c r="G2560" s="6"/>
      <c r="H2560" s="6"/>
      <c r="J2560" s="6"/>
    </row>
    <row r="2561" customFormat="false" ht="15" hidden="false" customHeight="false" outlineLevel="0" collapsed="false">
      <c r="B2561" s="6"/>
      <c r="D2561" s="6"/>
      <c r="G2561" s="6"/>
      <c r="H2561" s="6"/>
      <c r="J2561" s="6"/>
    </row>
    <row r="2562" customFormat="false" ht="15" hidden="false" customHeight="false" outlineLevel="0" collapsed="false">
      <c r="B2562" s="6"/>
      <c r="D2562" s="6"/>
      <c r="G2562" s="6"/>
      <c r="H2562" s="6"/>
      <c r="J2562" s="6"/>
    </row>
    <row r="2563" customFormat="false" ht="15" hidden="false" customHeight="false" outlineLevel="0" collapsed="false">
      <c r="B2563" s="6"/>
      <c r="D2563" s="6"/>
      <c r="G2563" s="6"/>
      <c r="H2563" s="6"/>
      <c r="J2563" s="6"/>
    </row>
    <row r="2564" customFormat="false" ht="15" hidden="false" customHeight="false" outlineLevel="0" collapsed="false">
      <c r="B2564" s="6"/>
      <c r="D2564" s="6"/>
      <c r="G2564" s="6"/>
      <c r="H2564" s="6"/>
      <c r="J2564" s="6"/>
    </row>
    <row r="2565" customFormat="false" ht="15" hidden="false" customHeight="false" outlineLevel="0" collapsed="false">
      <c r="B2565" s="6"/>
      <c r="D2565" s="6"/>
      <c r="G2565" s="6"/>
      <c r="H2565" s="6"/>
      <c r="J2565" s="6"/>
    </row>
    <row r="2566" customFormat="false" ht="15" hidden="false" customHeight="false" outlineLevel="0" collapsed="false">
      <c r="B2566" s="6"/>
      <c r="D2566" s="6"/>
      <c r="G2566" s="6"/>
      <c r="H2566" s="6"/>
      <c r="J2566" s="6"/>
    </row>
    <row r="2567" customFormat="false" ht="15" hidden="false" customHeight="false" outlineLevel="0" collapsed="false">
      <c r="B2567" s="6"/>
      <c r="D2567" s="6"/>
      <c r="G2567" s="6"/>
      <c r="H2567" s="6"/>
      <c r="J2567" s="6"/>
    </row>
    <row r="2568" customFormat="false" ht="15" hidden="false" customHeight="false" outlineLevel="0" collapsed="false">
      <c r="B2568" s="6"/>
      <c r="D2568" s="6"/>
      <c r="G2568" s="6"/>
      <c r="H2568" s="6"/>
      <c r="J2568" s="6"/>
    </row>
    <row r="2569" customFormat="false" ht="15" hidden="false" customHeight="false" outlineLevel="0" collapsed="false">
      <c r="G2569" s="6"/>
    </row>
    <row r="2570" customFormat="false" ht="15" hidden="false" customHeight="false" outlineLevel="0" collapsed="false">
      <c r="G2570" s="6"/>
    </row>
    <row r="2571" customFormat="false" ht="15" hidden="false" customHeight="false" outlineLevel="0" collapsed="false">
      <c r="G2571" s="6"/>
    </row>
    <row r="2572" customFormat="false" ht="15" hidden="false" customHeight="false" outlineLevel="0" collapsed="false">
      <c r="G2572" s="6"/>
    </row>
    <row r="2573" customFormat="false" ht="15" hidden="false" customHeight="false" outlineLevel="0" collapsed="false">
      <c r="G2573" s="6"/>
    </row>
    <row r="2574" customFormat="false" ht="15" hidden="false" customHeight="false" outlineLevel="0" collapsed="false">
      <c r="G2574" s="6"/>
    </row>
    <row r="2575" customFormat="false" ht="15" hidden="false" customHeight="false" outlineLevel="0" collapsed="false">
      <c r="G2575" s="6"/>
    </row>
    <row r="2576" customFormat="false" ht="15" hidden="false" customHeight="false" outlineLevel="0" collapsed="false">
      <c r="G2576" s="6"/>
    </row>
    <row r="2577" customFormat="false" ht="15" hidden="false" customHeight="false" outlineLevel="0" collapsed="false">
      <c r="G2577" s="6"/>
    </row>
    <row r="2578" customFormat="false" ht="15" hidden="false" customHeight="false" outlineLevel="0" collapsed="false">
      <c r="G2578" s="6"/>
    </row>
    <row r="2579" customFormat="false" ht="15" hidden="false" customHeight="false" outlineLevel="0" collapsed="false">
      <c r="G2579" s="6"/>
    </row>
    <row r="2580" customFormat="false" ht="15" hidden="false" customHeight="false" outlineLevel="0" collapsed="false">
      <c r="G2580" s="6"/>
    </row>
    <row r="2581" customFormat="false" ht="15" hidden="false" customHeight="false" outlineLevel="0" collapsed="false">
      <c r="G2581" s="6"/>
    </row>
    <row r="2582" customFormat="false" ht="15" hidden="false" customHeight="false" outlineLevel="0" collapsed="false">
      <c r="G2582" s="6"/>
    </row>
    <row r="2583" customFormat="false" ht="15" hidden="false" customHeight="false" outlineLevel="0" collapsed="false">
      <c r="G2583" s="6"/>
    </row>
    <row r="2584" customFormat="false" ht="15" hidden="false" customHeight="false" outlineLevel="0" collapsed="false">
      <c r="G2584" s="6"/>
    </row>
    <row r="2585" customFormat="false" ht="15" hidden="false" customHeight="false" outlineLevel="0" collapsed="false">
      <c r="G2585" s="6"/>
    </row>
    <row r="2586" customFormat="false" ht="15" hidden="false" customHeight="false" outlineLevel="0" collapsed="false">
      <c r="G2586" s="6"/>
    </row>
    <row r="2587" customFormat="false" ht="15" hidden="false" customHeight="false" outlineLevel="0" collapsed="false">
      <c r="G2587" s="6"/>
    </row>
    <row r="2588" customFormat="false" ht="15" hidden="false" customHeight="false" outlineLevel="0" collapsed="false">
      <c r="G2588" s="6"/>
    </row>
    <row r="2589" customFormat="false" ht="15" hidden="false" customHeight="false" outlineLevel="0" collapsed="false">
      <c r="G2589" s="6"/>
    </row>
    <row r="2590" customFormat="false" ht="15" hidden="false" customHeight="false" outlineLevel="0" collapsed="false">
      <c r="G2590" s="6"/>
    </row>
    <row r="2591" customFormat="false" ht="15" hidden="false" customHeight="false" outlineLevel="0" collapsed="false">
      <c r="G2591" s="6"/>
    </row>
    <row r="2592" customFormat="false" ht="15" hidden="false" customHeight="false" outlineLevel="0" collapsed="false">
      <c r="G2592" s="6"/>
    </row>
    <row r="2593" customFormat="false" ht="15" hidden="false" customHeight="false" outlineLevel="0" collapsed="false">
      <c r="G2593" s="6"/>
    </row>
    <row r="2594" customFormat="false" ht="15" hidden="false" customHeight="false" outlineLevel="0" collapsed="false">
      <c r="G2594" s="6"/>
    </row>
    <row r="2595" customFormat="false" ht="15" hidden="false" customHeight="false" outlineLevel="0" collapsed="false">
      <c r="G2595" s="6"/>
    </row>
    <row r="2596" customFormat="false" ht="15" hidden="false" customHeight="false" outlineLevel="0" collapsed="false">
      <c r="G2596" s="6"/>
    </row>
    <row r="2597" customFormat="false" ht="15" hidden="false" customHeight="false" outlineLevel="0" collapsed="false">
      <c r="G2597" s="6"/>
    </row>
    <row r="2598" customFormat="false" ht="15" hidden="false" customHeight="false" outlineLevel="0" collapsed="false">
      <c r="G2598" s="6"/>
    </row>
    <row r="2599" customFormat="false" ht="15" hidden="false" customHeight="false" outlineLevel="0" collapsed="false">
      <c r="G2599" s="6"/>
    </row>
    <row r="2600" customFormat="false" ht="15" hidden="false" customHeight="false" outlineLevel="0" collapsed="false">
      <c r="G2600" s="6"/>
    </row>
    <row r="2601" customFormat="false" ht="15" hidden="false" customHeight="false" outlineLevel="0" collapsed="false">
      <c r="G2601" s="6"/>
    </row>
    <row r="2602" customFormat="false" ht="15" hidden="false" customHeight="false" outlineLevel="0" collapsed="false">
      <c r="G2602" s="6"/>
    </row>
    <row r="2603" customFormat="false" ht="15" hidden="false" customHeight="false" outlineLevel="0" collapsed="false">
      <c r="G2603" s="6"/>
    </row>
    <row r="2604" customFormat="false" ht="15" hidden="false" customHeight="false" outlineLevel="0" collapsed="false">
      <c r="G2604" s="6"/>
    </row>
    <row r="2605" customFormat="false" ht="15" hidden="false" customHeight="false" outlineLevel="0" collapsed="false">
      <c r="G2605" s="6"/>
    </row>
    <row r="2606" customFormat="false" ht="15" hidden="false" customHeight="false" outlineLevel="0" collapsed="false">
      <c r="G2606" s="6"/>
    </row>
    <row r="2607" customFormat="false" ht="15" hidden="false" customHeight="false" outlineLevel="0" collapsed="false">
      <c r="G2607" s="6"/>
    </row>
    <row r="2608" customFormat="false" ht="15" hidden="false" customHeight="false" outlineLevel="0" collapsed="false">
      <c r="G2608" s="6"/>
    </row>
    <row r="2609" customFormat="false" ht="15" hidden="false" customHeight="false" outlineLevel="0" collapsed="false">
      <c r="G2609" s="6"/>
    </row>
    <row r="2610" customFormat="false" ht="15" hidden="false" customHeight="false" outlineLevel="0" collapsed="false">
      <c r="G2610" s="6"/>
    </row>
    <row r="2611" customFormat="false" ht="15" hidden="false" customHeight="false" outlineLevel="0" collapsed="false">
      <c r="G2611" s="6"/>
    </row>
    <row r="2612" customFormat="false" ht="15" hidden="false" customHeight="false" outlineLevel="0" collapsed="false">
      <c r="G2612" s="6"/>
    </row>
    <row r="2613" customFormat="false" ht="15" hidden="false" customHeight="false" outlineLevel="0" collapsed="false">
      <c r="G2613" s="6"/>
    </row>
    <row r="2614" customFormat="false" ht="15" hidden="false" customHeight="false" outlineLevel="0" collapsed="false">
      <c r="G2614" s="6"/>
    </row>
    <row r="2615" customFormat="false" ht="15" hidden="false" customHeight="false" outlineLevel="0" collapsed="false">
      <c r="G2615" s="6"/>
    </row>
    <row r="2616" customFormat="false" ht="15" hidden="false" customHeight="false" outlineLevel="0" collapsed="false">
      <c r="G2616" s="6"/>
    </row>
    <row r="2617" customFormat="false" ht="15" hidden="false" customHeight="false" outlineLevel="0" collapsed="false">
      <c r="G2617" s="6"/>
    </row>
    <row r="2618" customFormat="false" ht="15" hidden="false" customHeight="false" outlineLevel="0" collapsed="false">
      <c r="G2618" s="6"/>
    </row>
    <row r="2619" customFormat="false" ht="15" hidden="false" customHeight="false" outlineLevel="0" collapsed="false">
      <c r="G2619" s="6"/>
    </row>
    <row r="2620" customFormat="false" ht="15" hidden="false" customHeight="false" outlineLevel="0" collapsed="false">
      <c r="G2620" s="6"/>
    </row>
    <row r="2621" customFormat="false" ht="15" hidden="false" customHeight="false" outlineLevel="0" collapsed="false">
      <c r="G2621" s="6"/>
    </row>
    <row r="2622" customFormat="false" ht="15" hidden="false" customHeight="false" outlineLevel="0" collapsed="false">
      <c r="G2622" s="6"/>
    </row>
    <row r="2623" customFormat="false" ht="15" hidden="false" customHeight="false" outlineLevel="0" collapsed="false">
      <c r="G2623" s="6"/>
    </row>
    <row r="2624" customFormat="false" ht="15" hidden="false" customHeight="false" outlineLevel="0" collapsed="false">
      <c r="G2624" s="6"/>
    </row>
    <row r="2625" customFormat="false" ht="15" hidden="false" customHeight="false" outlineLevel="0" collapsed="false">
      <c r="G2625" s="6"/>
    </row>
    <row r="2626" customFormat="false" ht="15" hidden="false" customHeight="false" outlineLevel="0" collapsed="false">
      <c r="G2626" s="6"/>
    </row>
    <row r="2627" customFormat="false" ht="15" hidden="false" customHeight="false" outlineLevel="0" collapsed="false">
      <c r="G2627" s="6"/>
    </row>
    <row r="2628" customFormat="false" ht="15" hidden="false" customHeight="false" outlineLevel="0" collapsed="false">
      <c r="G2628" s="6"/>
    </row>
    <row r="2629" customFormat="false" ht="15" hidden="false" customHeight="false" outlineLevel="0" collapsed="false">
      <c r="G2629" s="6"/>
    </row>
    <row r="2630" customFormat="false" ht="15" hidden="false" customHeight="false" outlineLevel="0" collapsed="false">
      <c r="G2630" s="6"/>
    </row>
    <row r="2631" customFormat="false" ht="15" hidden="false" customHeight="false" outlineLevel="0" collapsed="false">
      <c r="G2631" s="6"/>
    </row>
    <row r="2632" customFormat="false" ht="15" hidden="false" customHeight="false" outlineLevel="0" collapsed="false">
      <c r="G2632" s="6"/>
    </row>
    <row r="2633" customFormat="false" ht="15" hidden="false" customHeight="false" outlineLevel="0" collapsed="false">
      <c r="G2633" s="6"/>
    </row>
    <row r="2634" customFormat="false" ht="15" hidden="false" customHeight="false" outlineLevel="0" collapsed="false">
      <c r="G2634" s="6"/>
    </row>
    <row r="2635" customFormat="false" ht="15" hidden="false" customHeight="false" outlineLevel="0" collapsed="false">
      <c r="G2635" s="6"/>
    </row>
    <row r="2636" customFormat="false" ht="15" hidden="false" customHeight="false" outlineLevel="0" collapsed="false">
      <c r="G2636" s="6"/>
    </row>
    <row r="2637" customFormat="false" ht="15" hidden="false" customHeight="false" outlineLevel="0" collapsed="false">
      <c r="G2637" s="6"/>
    </row>
    <row r="2638" customFormat="false" ht="15" hidden="false" customHeight="false" outlineLevel="0" collapsed="false">
      <c r="G2638" s="6"/>
    </row>
    <row r="2639" customFormat="false" ht="15" hidden="false" customHeight="false" outlineLevel="0" collapsed="false">
      <c r="G2639" s="6"/>
    </row>
    <row r="2640" customFormat="false" ht="15" hidden="false" customHeight="false" outlineLevel="0" collapsed="false">
      <c r="G2640" s="6"/>
    </row>
    <row r="2641" customFormat="false" ht="15" hidden="false" customHeight="false" outlineLevel="0" collapsed="false">
      <c r="G2641" s="6"/>
    </row>
    <row r="2642" customFormat="false" ht="15" hidden="false" customHeight="false" outlineLevel="0" collapsed="false">
      <c r="G2642" s="6"/>
    </row>
    <row r="2643" customFormat="false" ht="15" hidden="false" customHeight="false" outlineLevel="0" collapsed="false">
      <c r="G2643" s="6"/>
    </row>
    <row r="2644" customFormat="false" ht="15" hidden="false" customHeight="false" outlineLevel="0" collapsed="false">
      <c r="G2644" s="6"/>
    </row>
    <row r="2645" customFormat="false" ht="15" hidden="false" customHeight="false" outlineLevel="0" collapsed="false">
      <c r="G2645" s="6"/>
    </row>
    <row r="2646" customFormat="false" ht="15" hidden="false" customHeight="false" outlineLevel="0" collapsed="false">
      <c r="G2646" s="6"/>
    </row>
    <row r="2647" customFormat="false" ht="15" hidden="false" customHeight="false" outlineLevel="0" collapsed="false">
      <c r="G2647" s="6"/>
    </row>
    <row r="2648" customFormat="false" ht="15" hidden="false" customHeight="false" outlineLevel="0" collapsed="false">
      <c r="G2648" s="6"/>
    </row>
    <row r="2649" customFormat="false" ht="15" hidden="false" customHeight="false" outlineLevel="0" collapsed="false">
      <c r="G2649" s="6"/>
    </row>
    <row r="2650" customFormat="false" ht="15" hidden="false" customHeight="false" outlineLevel="0" collapsed="false">
      <c r="G2650" s="6"/>
    </row>
    <row r="2651" customFormat="false" ht="15" hidden="false" customHeight="false" outlineLevel="0" collapsed="false">
      <c r="G2651" s="6"/>
    </row>
    <row r="2652" customFormat="false" ht="15" hidden="false" customHeight="false" outlineLevel="0" collapsed="false">
      <c r="G2652" s="6"/>
    </row>
    <row r="2653" customFormat="false" ht="15" hidden="false" customHeight="false" outlineLevel="0" collapsed="false">
      <c r="G2653" s="6"/>
    </row>
    <row r="2654" customFormat="false" ht="15" hidden="false" customHeight="false" outlineLevel="0" collapsed="false">
      <c r="G2654" s="6"/>
    </row>
    <row r="2655" customFormat="false" ht="15" hidden="false" customHeight="false" outlineLevel="0" collapsed="false">
      <c r="G2655" s="6"/>
    </row>
    <row r="2656" customFormat="false" ht="15" hidden="false" customHeight="false" outlineLevel="0" collapsed="false">
      <c r="G2656" s="6"/>
    </row>
    <row r="2657" customFormat="false" ht="15" hidden="false" customHeight="false" outlineLevel="0" collapsed="false">
      <c r="G2657" s="6"/>
    </row>
    <row r="2658" customFormat="false" ht="15" hidden="false" customHeight="false" outlineLevel="0" collapsed="false">
      <c r="G2658" s="6"/>
    </row>
    <row r="2659" customFormat="false" ht="15" hidden="false" customHeight="false" outlineLevel="0" collapsed="false">
      <c r="G2659" s="6"/>
    </row>
    <row r="2660" customFormat="false" ht="15" hidden="false" customHeight="false" outlineLevel="0" collapsed="false">
      <c r="G2660" s="6"/>
    </row>
    <row r="2661" customFormat="false" ht="15" hidden="false" customHeight="false" outlineLevel="0" collapsed="false">
      <c r="G2661" s="6"/>
    </row>
    <row r="2662" customFormat="false" ht="15" hidden="false" customHeight="false" outlineLevel="0" collapsed="false">
      <c r="G2662" s="6"/>
    </row>
    <row r="2663" customFormat="false" ht="15" hidden="false" customHeight="false" outlineLevel="0" collapsed="false">
      <c r="G2663" s="6"/>
    </row>
    <row r="2664" customFormat="false" ht="15" hidden="false" customHeight="false" outlineLevel="0" collapsed="false">
      <c r="G2664" s="6"/>
    </row>
    <row r="2665" customFormat="false" ht="15" hidden="false" customHeight="false" outlineLevel="0" collapsed="false">
      <c r="G2665" s="6"/>
    </row>
    <row r="2666" customFormat="false" ht="15" hidden="false" customHeight="false" outlineLevel="0" collapsed="false">
      <c r="G2666" s="6"/>
    </row>
    <row r="2667" customFormat="false" ht="15" hidden="false" customHeight="false" outlineLevel="0" collapsed="false">
      <c r="G2667" s="6"/>
    </row>
    <row r="2668" customFormat="false" ht="15" hidden="false" customHeight="false" outlineLevel="0" collapsed="false">
      <c r="G2668" s="6"/>
    </row>
    <row r="2669" customFormat="false" ht="15" hidden="false" customHeight="false" outlineLevel="0" collapsed="false">
      <c r="G2669" s="6"/>
    </row>
    <row r="2670" customFormat="false" ht="15" hidden="false" customHeight="false" outlineLevel="0" collapsed="false">
      <c r="G2670" s="6"/>
    </row>
    <row r="2671" customFormat="false" ht="15" hidden="false" customHeight="false" outlineLevel="0" collapsed="false">
      <c r="G2671" s="6"/>
    </row>
    <row r="2672" customFormat="false" ht="15" hidden="false" customHeight="false" outlineLevel="0" collapsed="false">
      <c r="G2672" s="6"/>
    </row>
    <row r="2673" customFormat="false" ht="15" hidden="false" customHeight="false" outlineLevel="0" collapsed="false">
      <c r="G2673" s="6"/>
    </row>
    <row r="2674" customFormat="false" ht="15" hidden="false" customHeight="false" outlineLevel="0" collapsed="false">
      <c r="G2674" s="6"/>
    </row>
    <row r="2675" customFormat="false" ht="15" hidden="false" customHeight="false" outlineLevel="0" collapsed="false">
      <c r="G2675" s="6"/>
    </row>
    <row r="2676" customFormat="false" ht="15" hidden="false" customHeight="false" outlineLevel="0" collapsed="false">
      <c r="G2676" s="6"/>
    </row>
    <row r="2677" customFormat="false" ht="15" hidden="false" customHeight="false" outlineLevel="0" collapsed="false">
      <c r="G2677" s="6"/>
    </row>
    <row r="2678" customFormat="false" ht="15" hidden="false" customHeight="false" outlineLevel="0" collapsed="false">
      <c r="G2678" s="6"/>
    </row>
    <row r="2679" customFormat="false" ht="15" hidden="false" customHeight="false" outlineLevel="0" collapsed="false">
      <c r="G2679" s="6"/>
    </row>
    <row r="2680" customFormat="false" ht="15" hidden="false" customHeight="false" outlineLevel="0" collapsed="false">
      <c r="G2680" s="6"/>
    </row>
    <row r="2681" customFormat="false" ht="15" hidden="false" customHeight="false" outlineLevel="0" collapsed="false">
      <c r="G2681" s="6"/>
    </row>
    <row r="2682" customFormat="false" ht="15" hidden="false" customHeight="false" outlineLevel="0" collapsed="false">
      <c r="G2682" s="6"/>
    </row>
    <row r="2683" customFormat="false" ht="15" hidden="false" customHeight="false" outlineLevel="0" collapsed="false">
      <c r="G2683" s="6"/>
    </row>
    <row r="2684" customFormat="false" ht="15" hidden="false" customHeight="false" outlineLevel="0" collapsed="false">
      <c r="G2684" s="6"/>
    </row>
    <row r="2685" customFormat="false" ht="15" hidden="false" customHeight="false" outlineLevel="0" collapsed="false">
      <c r="G2685" s="6"/>
    </row>
    <row r="2686" customFormat="false" ht="15" hidden="false" customHeight="false" outlineLevel="0" collapsed="false">
      <c r="G2686" s="6"/>
    </row>
    <row r="2687" customFormat="false" ht="15" hidden="false" customHeight="false" outlineLevel="0" collapsed="false">
      <c r="G2687" s="6"/>
    </row>
    <row r="2688" customFormat="false" ht="15" hidden="false" customHeight="false" outlineLevel="0" collapsed="false">
      <c r="G2688" s="6"/>
    </row>
    <row r="2689" customFormat="false" ht="15" hidden="false" customHeight="false" outlineLevel="0" collapsed="false">
      <c r="G2689" s="6"/>
    </row>
    <row r="2690" customFormat="false" ht="15" hidden="false" customHeight="false" outlineLevel="0" collapsed="false">
      <c r="G2690" s="6"/>
    </row>
    <row r="2691" customFormat="false" ht="15" hidden="false" customHeight="false" outlineLevel="0" collapsed="false">
      <c r="G2691" s="6"/>
    </row>
    <row r="2692" customFormat="false" ht="15" hidden="false" customHeight="false" outlineLevel="0" collapsed="false">
      <c r="G2692" s="6"/>
    </row>
    <row r="2693" customFormat="false" ht="15" hidden="false" customHeight="false" outlineLevel="0" collapsed="false">
      <c r="G2693" s="6"/>
    </row>
    <row r="2694" customFormat="false" ht="15" hidden="false" customHeight="false" outlineLevel="0" collapsed="false">
      <c r="G2694" s="6"/>
    </row>
    <row r="2695" customFormat="false" ht="15" hidden="false" customHeight="false" outlineLevel="0" collapsed="false">
      <c r="G2695" s="6"/>
    </row>
    <row r="2696" customFormat="false" ht="15" hidden="false" customHeight="false" outlineLevel="0" collapsed="false">
      <c r="G2696" s="6"/>
    </row>
    <row r="2697" customFormat="false" ht="15" hidden="false" customHeight="false" outlineLevel="0" collapsed="false">
      <c r="G2697" s="6"/>
    </row>
    <row r="2698" customFormat="false" ht="15" hidden="false" customHeight="false" outlineLevel="0" collapsed="false">
      <c r="G2698" s="6"/>
    </row>
    <row r="2699" customFormat="false" ht="15" hidden="false" customHeight="false" outlineLevel="0" collapsed="false">
      <c r="G2699" s="6"/>
    </row>
    <row r="2700" customFormat="false" ht="15" hidden="false" customHeight="false" outlineLevel="0" collapsed="false">
      <c r="G2700" s="6"/>
    </row>
    <row r="2701" customFormat="false" ht="15" hidden="false" customHeight="false" outlineLevel="0" collapsed="false">
      <c r="G2701" s="6"/>
    </row>
    <row r="2702" customFormat="false" ht="15" hidden="false" customHeight="false" outlineLevel="0" collapsed="false">
      <c r="G2702" s="6"/>
    </row>
    <row r="2703" customFormat="false" ht="15" hidden="false" customHeight="false" outlineLevel="0" collapsed="false">
      <c r="G2703" s="6"/>
    </row>
    <row r="2704" customFormat="false" ht="15" hidden="false" customHeight="false" outlineLevel="0" collapsed="false">
      <c r="G2704" s="6"/>
    </row>
    <row r="2705" customFormat="false" ht="15" hidden="false" customHeight="false" outlineLevel="0" collapsed="false">
      <c r="G2705" s="6"/>
    </row>
    <row r="2706" customFormat="false" ht="15" hidden="false" customHeight="false" outlineLevel="0" collapsed="false">
      <c r="G2706" s="6"/>
    </row>
    <row r="2707" customFormat="false" ht="15" hidden="false" customHeight="false" outlineLevel="0" collapsed="false">
      <c r="G2707" s="6"/>
    </row>
    <row r="2708" customFormat="false" ht="15" hidden="false" customHeight="false" outlineLevel="0" collapsed="false">
      <c r="G2708" s="6"/>
    </row>
    <row r="2709" customFormat="false" ht="15" hidden="false" customHeight="false" outlineLevel="0" collapsed="false">
      <c r="G2709" s="6"/>
    </row>
    <row r="2710" customFormat="false" ht="15" hidden="false" customHeight="false" outlineLevel="0" collapsed="false">
      <c r="G2710" s="6"/>
    </row>
    <row r="2711" customFormat="false" ht="15" hidden="false" customHeight="false" outlineLevel="0" collapsed="false">
      <c r="G2711" s="6"/>
    </row>
    <row r="2712" customFormat="false" ht="15" hidden="false" customHeight="false" outlineLevel="0" collapsed="false">
      <c r="G2712" s="6"/>
    </row>
    <row r="2713" customFormat="false" ht="15" hidden="false" customHeight="false" outlineLevel="0" collapsed="false">
      <c r="G2713" s="6"/>
    </row>
    <row r="2714" customFormat="false" ht="15" hidden="false" customHeight="false" outlineLevel="0" collapsed="false">
      <c r="G2714" s="6"/>
    </row>
    <row r="2715" customFormat="false" ht="15" hidden="false" customHeight="false" outlineLevel="0" collapsed="false">
      <c r="G2715" s="6"/>
    </row>
    <row r="2716" customFormat="false" ht="15" hidden="false" customHeight="false" outlineLevel="0" collapsed="false">
      <c r="G2716" s="6"/>
    </row>
    <row r="2717" customFormat="false" ht="15" hidden="false" customHeight="false" outlineLevel="0" collapsed="false">
      <c r="G2717" s="6" t="s">
        <v>695</v>
      </c>
    </row>
    <row r="2718" customFormat="false" ht="15" hidden="false" customHeight="false" outlineLevel="0" collapsed="false">
      <c r="G2718" s="6" t="s">
        <v>695</v>
      </c>
    </row>
    <row r="2719" customFormat="false" ht="15" hidden="false" customHeight="false" outlineLevel="0" collapsed="false">
      <c r="G2719" s="6" t="s">
        <v>695</v>
      </c>
    </row>
    <row r="2720" customFormat="false" ht="15" hidden="false" customHeight="false" outlineLevel="0" collapsed="false">
      <c r="G2720" s="6" t="s">
        <v>695</v>
      </c>
    </row>
    <row r="2721" customFormat="false" ht="15" hidden="false" customHeight="false" outlineLevel="0" collapsed="false">
      <c r="G2721" s="6" t="s">
        <v>695</v>
      </c>
    </row>
    <row r="2722" customFormat="false" ht="15" hidden="false" customHeight="false" outlineLevel="0" collapsed="false">
      <c r="G2722" s="6" t="s">
        <v>695</v>
      </c>
    </row>
    <row r="2723" customFormat="false" ht="15" hidden="false" customHeight="false" outlineLevel="0" collapsed="false">
      <c r="G2723" s="6" t="s">
        <v>695</v>
      </c>
    </row>
    <row r="2724" customFormat="false" ht="15" hidden="false" customHeight="false" outlineLevel="0" collapsed="false">
      <c r="G2724" s="6" t="s">
        <v>695</v>
      </c>
    </row>
    <row r="2725" customFormat="false" ht="15" hidden="false" customHeight="false" outlineLevel="0" collapsed="false">
      <c r="G2725" s="6" t="s">
        <v>695</v>
      </c>
    </row>
    <row r="2726" customFormat="false" ht="15" hidden="false" customHeight="false" outlineLevel="0" collapsed="false">
      <c r="G2726" s="6" t="s">
        <v>695</v>
      </c>
    </row>
    <row r="2727" customFormat="false" ht="15" hidden="false" customHeight="false" outlineLevel="0" collapsed="false">
      <c r="G2727" s="6" t="s">
        <v>695</v>
      </c>
    </row>
    <row r="2728" customFormat="false" ht="15" hidden="false" customHeight="false" outlineLevel="0" collapsed="false">
      <c r="G2728" s="6" t="s">
        <v>695</v>
      </c>
    </row>
    <row r="2729" customFormat="false" ht="15" hidden="false" customHeight="false" outlineLevel="0" collapsed="false">
      <c r="G2729" s="6" t="s">
        <v>695</v>
      </c>
    </row>
    <row r="2730" customFormat="false" ht="15" hidden="false" customHeight="false" outlineLevel="0" collapsed="false">
      <c r="G2730" s="6" t="s">
        <v>695</v>
      </c>
    </row>
    <row r="2731" customFormat="false" ht="15" hidden="false" customHeight="false" outlineLevel="0" collapsed="false">
      <c r="G2731" s="6" t="s">
        <v>695</v>
      </c>
    </row>
    <row r="2732" customFormat="false" ht="15" hidden="false" customHeight="false" outlineLevel="0" collapsed="false">
      <c r="G2732" s="6" t="s">
        <v>695</v>
      </c>
    </row>
    <row r="2733" customFormat="false" ht="15" hidden="false" customHeight="false" outlineLevel="0" collapsed="false">
      <c r="G2733" s="6" t="s">
        <v>695</v>
      </c>
    </row>
    <row r="2734" customFormat="false" ht="15" hidden="false" customHeight="false" outlineLevel="0" collapsed="false">
      <c r="G2734" s="6" t="s">
        <v>695</v>
      </c>
    </row>
    <row r="2735" customFormat="false" ht="15" hidden="false" customHeight="false" outlineLevel="0" collapsed="false">
      <c r="G2735" s="6" t="s">
        <v>695</v>
      </c>
    </row>
    <row r="2736" customFormat="false" ht="15" hidden="false" customHeight="false" outlineLevel="0" collapsed="false">
      <c r="G2736" s="6" t="s">
        <v>695</v>
      </c>
    </row>
    <row r="2737" customFormat="false" ht="15" hidden="false" customHeight="false" outlineLevel="0" collapsed="false">
      <c r="G2737" s="6" t="s">
        <v>695</v>
      </c>
    </row>
    <row r="2738" customFormat="false" ht="15" hidden="false" customHeight="false" outlineLevel="0" collapsed="false">
      <c r="G2738" s="6" t="s">
        <v>695</v>
      </c>
    </row>
    <row r="2739" customFormat="false" ht="15" hidden="false" customHeight="false" outlineLevel="0" collapsed="false">
      <c r="G2739" s="6" t="s">
        <v>695</v>
      </c>
    </row>
    <row r="2740" customFormat="false" ht="15" hidden="false" customHeight="false" outlineLevel="0" collapsed="false">
      <c r="G2740" s="6" t="s">
        <v>695</v>
      </c>
    </row>
    <row r="2741" customFormat="false" ht="15" hidden="false" customHeight="false" outlineLevel="0" collapsed="false">
      <c r="G2741" s="6" t="s">
        <v>695</v>
      </c>
    </row>
    <row r="2742" customFormat="false" ht="15" hidden="false" customHeight="false" outlineLevel="0" collapsed="false">
      <c r="G2742" s="6" t="s">
        <v>695</v>
      </c>
    </row>
    <row r="2743" customFormat="false" ht="15" hidden="false" customHeight="false" outlineLevel="0" collapsed="false">
      <c r="G2743" s="6" t="s">
        <v>695</v>
      </c>
    </row>
    <row r="2744" customFormat="false" ht="15" hidden="false" customHeight="false" outlineLevel="0" collapsed="false">
      <c r="G2744" s="6" t="s">
        <v>695</v>
      </c>
    </row>
    <row r="2745" customFormat="false" ht="15" hidden="false" customHeight="false" outlineLevel="0" collapsed="false">
      <c r="G2745" s="6" t="s">
        <v>695</v>
      </c>
    </row>
    <row r="2746" customFormat="false" ht="15" hidden="false" customHeight="false" outlineLevel="0" collapsed="false">
      <c r="G2746" s="6" t="s">
        <v>695</v>
      </c>
    </row>
    <row r="2747" customFormat="false" ht="15" hidden="false" customHeight="false" outlineLevel="0" collapsed="false">
      <c r="G2747" s="6" t="s">
        <v>695</v>
      </c>
    </row>
    <row r="2748" customFormat="false" ht="15" hidden="false" customHeight="false" outlineLevel="0" collapsed="false">
      <c r="G2748" s="6" t="s">
        <v>695</v>
      </c>
    </row>
    <row r="2749" customFormat="false" ht="15" hidden="false" customHeight="false" outlineLevel="0" collapsed="false">
      <c r="G2749" s="6" t="s">
        <v>695</v>
      </c>
    </row>
    <row r="2750" customFormat="false" ht="15" hidden="false" customHeight="false" outlineLevel="0" collapsed="false">
      <c r="G2750" s="6" t="s">
        <v>695</v>
      </c>
    </row>
    <row r="2751" customFormat="false" ht="15" hidden="false" customHeight="false" outlineLevel="0" collapsed="false">
      <c r="G2751" s="6" t="s">
        <v>695</v>
      </c>
    </row>
    <row r="2752" customFormat="false" ht="15" hidden="false" customHeight="false" outlineLevel="0" collapsed="false">
      <c r="G2752" s="6" t="s">
        <v>695</v>
      </c>
    </row>
    <row r="2753" customFormat="false" ht="15" hidden="false" customHeight="false" outlineLevel="0" collapsed="false">
      <c r="G2753" s="6" t="s">
        <v>695</v>
      </c>
    </row>
    <row r="2754" customFormat="false" ht="15" hidden="false" customHeight="false" outlineLevel="0" collapsed="false">
      <c r="G2754" s="6" t="s">
        <v>695</v>
      </c>
    </row>
    <row r="2755" customFormat="false" ht="15" hidden="false" customHeight="false" outlineLevel="0" collapsed="false">
      <c r="G2755" s="6" t="s">
        <v>695</v>
      </c>
    </row>
    <row r="2756" customFormat="false" ht="15" hidden="false" customHeight="false" outlineLevel="0" collapsed="false">
      <c r="G2756" s="6" t="s">
        <v>695</v>
      </c>
    </row>
    <row r="2757" customFormat="false" ht="15" hidden="false" customHeight="false" outlineLevel="0" collapsed="false">
      <c r="G2757" s="6" t="s">
        <v>695</v>
      </c>
    </row>
    <row r="2758" customFormat="false" ht="15" hidden="false" customHeight="false" outlineLevel="0" collapsed="false">
      <c r="G2758" s="6" t="s">
        <v>695</v>
      </c>
    </row>
    <row r="2759" customFormat="false" ht="15" hidden="false" customHeight="false" outlineLevel="0" collapsed="false">
      <c r="G2759" s="6" t="s">
        <v>695</v>
      </c>
    </row>
    <row r="2760" customFormat="false" ht="15" hidden="false" customHeight="false" outlineLevel="0" collapsed="false">
      <c r="G2760" s="6" t="s">
        <v>695</v>
      </c>
    </row>
    <row r="2761" customFormat="false" ht="15" hidden="false" customHeight="false" outlineLevel="0" collapsed="false">
      <c r="G2761" s="6" t="s">
        <v>695</v>
      </c>
    </row>
    <row r="2762" customFormat="false" ht="15" hidden="false" customHeight="false" outlineLevel="0" collapsed="false">
      <c r="G2762" s="6" t="s">
        <v>695</v>
      </c>
    </row>
    <row r="2763" customFormat="false" ht="15" hidden="false" customHeight="false" outlineLevel="0" collapsed="false">
      <c r="G2763" s="6" t="s">
        <v>695</v>
      </c>
    </row>
    <row r="2764" customFormat="false" ht="15" hidden="false" customHeight="false" outlineLevel="0" collapsed="false">
      <c r="G2764" s="6" t="s">
        <v>695</v>
      </c>
    </row>
    <row r="2765" customFormat="false" ht="15" hidden="false" customHeight="false" outlineLevel="0" collapsed="false">
      <c r="G2765" s="6" t="s">
        <v>695</v>
      </c>
    </row>
    <row r="2766" customFormat="false" ht="15" hidden="false" customHeight="false" outlineLevel="0" collapsed="false">
      <c r="G2766" s="6" t="s">
        <v>695</v>
      </c>
    </row>
    <row r="2767" customFormat="false" ht="15" hidden="false" customHeight="false" outlineLevel="0" collapsed="false">
      <c r="G2767" s="6" t="s">
        <v>695</v>
      </c>
    </row>
    <row r="2768" customFormat="false" ht="15" hidden="false" customHeight="false" outlineLevel="0" collapsed="false">
      <c r="G2768" s="6" t="s">
        <v>695</v>
      </c>
    </row>
    <row r="2769" customFormat="false" ht="15" hidden="false" customHeight="false" outlineLevel="0" collapsed="false">
      <c r="G2769" s="6" t="s">
        <v>695</v>
      </c>
    </row>
    <row r="2770" customFormat="false" ht="15" hidden="false" customHeight="false" outlineLevel="0" collapsed="false">
      <c r="G2770" s="6" t="s">
        <v>695</v>
      </c>
    </row>
    <row r="2771" customFormat="false" ht="15" hidden="false" customHeight="false" outlineLevel="0" collapsed="false">
      <c r="G2771" s="6" t="s">
        <v>695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3.42"/>
    <col collapsed="false" customWidth="true" hidden="false" outlineLevel="0" max="2" min="2" style="1" width="26"/>
    <col collapsed="false" customWidth="true" hidden="false" outlineLevel="0" max="3" min="3" style="1" width="41"/>
    <col collapsed="false" customWidth="true" hidden="false" outlineLevel="0" max="7" min="4" style="2" width="5.29"/>
    <col collapsed="false" customWidth="true" hidden="false" outlineLevel="0" max="8" min="8" style="2" width="8.71"/>
    <col collapsed="false" customWidth="true" hidden="false" outlineLevel="0" max="9" min="9" style="1" width="0.71"/>
    <col collapsed="false" customWidth="true" hidden="false" outlineLevel="0" max="10" min="10" style="2" width="3.15"/>
    <col collapsed="false" customWidth="true" hidden="false" outlineLevel="0" max="11" min="11" style="6" width="25.57"/>
    <col collapsed="false" customWidth="true" hidden="false" outlineLevel="0" max="12" min="12" style="6" width="26.71"/>
    <col collapsed="false" customWidth="true" hidden="false" outlineLevel="0" max="13" min="13" style="1" width="12.57"/>
    <col collapsed="false" customWidth="true" hidden="false" outlineLevel="0" max="14" min="14" style="1" width="0.71"/>
    <col collapsed="false" customWidth="false" hidden="false" outlineLevel="0" max="16384" min="15" style="9" width="11.53"/>
  </cols>
  <sheetData>
    <row r="1" customFormat="false" ht="15" hidden="false" customHeight="false" outlineLevel="0" collapsed="false">
      <c r="A1" s="6"/>
      <c r="B1" s="128" t="s">
        <v>6275</v>
      </c>
      <c r="C1" s="128"/>
      <c r="D1" s="110"/>
      <c r="E1" s="110"/>
      <c r="F1" s="110"/>
      <c r="G1" s="110"/>
      <c r="H1" s="110"/>
      <c r="I1" s="129"/>
      <c r="J1" s="110"/>
      <c r="K1" s="128" t="s">
        <v>6276</v>
      </c>
      <c r="L1" s="130"/>
      <c r="M1" s="113"/>
      <c r="N1" s="129"/>
    </row>
    <row r="2" customFormat="false" ht="15" hidden="false" customHeight="false" outlineLevel="0" collapsed="false">
      <c r="A2" s="6"/>
      <c r="B2" s="128" t="s">
        <v>6277</v>
      </c>
      <c r="C2" s="128"/>
      <c r="D2" s="110" t="s">
        <v>9</v>
      </c>
      <c r="E2" s="110" t="s">
        <v>10</v>
      </c>
      <c r="F2" s="110" t="s">
        <v>6278</v>
      </c>
      <c r="G2" s="110" t="s">
        <v>11</v>
      </c>
      <c r="H2" s="110" t="s">
        <v>6279</v>
      </c>
      <c r="I2" s="129"/>
      <c r="J2" s="110"/>
      <c r="K2" s="128" t="s">
        <v>27</v>
      </c>
      <c r="L2" s="130"/>
      <c r="M2" s="113"/>
      <c r="N2" s="129"/>
    </row>
    <row r="3" customFormat="false" ht="15" hidden="false" customHeight="false" outlineLevel="0" collapsed="false">
      <c r="A3" s="6"/>
      <c r="B3" s="6" t="s">
        <v>37</v>
      </c>
      <c r="C3" s="6" t="s">
        <v>6280</v>
      </c>
      <c r="D3" s="2" t="n">
        <v>13</v>
      </c>
      <c r="E3" s="2" t="n">
        <v>10</v>
      </c>
      <c r="F3" s="2" t="n">
        <v>13</v>
      </c>
      <c r="H3" s="2" t="n">
        <f aca="false">SUM(D3:G3)</f>
        <v>36</v>
      </c>
      <c r="I3" s="129"/>
      <c r="J3" s="2" t="n">
        <v>13</v>
      </c>
      <c r="K3" s="6" t="s">
        <v>37</v>
      </c>
      <c r="L3" s="6" t="s">
        <v>6280</v>
      </c>
      <c r="M3" s="1" t="s">
        <v>1788</v>
      </c>
      <c r="N3" s="129"/>
    </row>
    <row r="4" customFormat="false" ht="15" hidden="false" customHeight="false" outlineLevel="0" collapsed="false">
      <c r="A4" s="6"/>
      <c r="B4" s="6" t="s">
        <v>58</v>
      </c>
      <c r="C4" s="6" t="s">
        <v>6281</v>
      </c>
      <c r="E4" s="2" t="n">
        <v>8</v>
      </c>
      <c r="F4" s="2" t="n">
        <v>3</v>
      </c>
      <c r="G4" s="2" t="n">
        <v>8</v>
      </c>
      <c r="H4" s="2" t="n">
        <f aca="false">SUM(D4:G4)</f>
        <v>19</v>
      </c>
      <c r="I4" s="129"/>
      <c r="J4" s="2" t="n">
        <v>8</v>
      </c>
      <c r="K4" s="6" t="s">
        <v>65</v>
      </c>
      <c r="L4" s="6" t="s">
        <v>186</v>
      </c>
      <c r="M4" s="1" t="s">
        <v>1373</v>
      </c>
      <c r="N4" s="129"/>
    </row>
    <row r="5" customFormat="false" ht="15" hidden="false" customHeight="false" outlineLevel="0" collapsed="false">
      <c r="A5" s="6"/>
      <c r="B5" s="56" t="s">
        <v>39</v>
      </c>
      <c r="C5" s="6" t="s">
        <v>702</v>
      </c>
      <c r="D5" s="2" t="n">
        <v>8</v>
      </c>
      <c r="F5" s="2" t="n">
        <v>8</v>
      </c>
      <c r="H5" s="2" t="n">
        <f aca="false">SUM(D5:G5)</f>
        <v>16</v>
      </c>
      <c r="I5" s="129"/>
      <c r="J5" s="2" t="n">
        <v>6</v>
      </c>
      <c r="K5" s="6" t="s">
        <v>39</v>
      </c>
      <c r="L5" s="56" t="s">
        <v>702</v>
      </c>
      <c r="M5" s="1" t="s">
        <v>1634</v>
      </c>
      <c r="N5" s="129"/>
    </row>
    <row r="6" customFormat="false" ht="15" hidden="false" customHeight="false" outlineLevel="0" collapsed="false">
      <c r="A6" s="6"/>
      <c r="B6" s="6" t="s">
        <v>74</v>
      </c>
      <c r="C6" s="6" t="s">
        <v>863</v>
      </c>
      <c r="D6" s="2" t="n">
        <v>1</v>
      </c>
      <c r="E6" s="2" t="n">
        <v>4</v>
      </c>
      <c r="F6" s="2" t="n">
        <v>5</v>
      </c>
      <c r="G6" s="2" t="n">
        <v>6</v>
      </c>
      <c r="H6" s="2" t="n">
        <f aca="false">SUM(D6:G6)</f>
        <v>16</v>
      </c>
      <c r="I6" s="129"/>
      <c r="J6" s="2" t="n">
        <v>4</v>
      </c>
      <c r="K6" s="6" t="s">
        <v>271</v>
      </c>
      <c r="L6" s="6" t="s">
        <v>801</v>
      </c>
      <c r="M6" s="1" t="s">
        <v>6282</v>
      </c>
      <c r="N6" s="129"/>
    </row>
    <row r="7" customFormat="false" ht="15" hidden="false" customHeight="false" outlineLevel="0" collapsed="false">
      <c r="A7" s="6"/>
      <c r="B7" s="6" t="s">
        <v>42</v>
      </c>
      <c r="C7" s="6" t="s">
        <v>6283</v>
      </c>
      <c r="E7" s="2" t="n">
        <v>7</v>
      </c>
      <c r="F7" s="2" t="n">
        <v>5</v>
      </c>
      <c r="G7" s="2" t="n">
        <v>4</v>
      </c>
      <c r="H7" s="2" t="n">
        <f aca="false">SUM(D7:G7)</f>
        <v>16</v>
      </c>
      <c r="I7" s="129"/>
      <c r="J7" s="2" t="n">
        <v>4</v>
      </c>
      <c r="K7" s="6" t="s">
        <v>228</v>
      </c>
      <c r="L7" s="6" t="s">
        <v>6284</v>
      </c>
      <c r="M7" s="1" t="s">
        <v>2494</v>
      </c>
      <c r="N7" s="129"/>
    </row>
    <row r="8" customFormat="false" ht="15" hidden="false" customHeight="false" outlineLevel="0" collapsed="false">
      <c r="A8" s="6"/>
      <c r="B8" s="6" t="s">
        <v>80</v>
      </c>
      <c r="C8" s="6" t="s">
        <v>6285</v>
      </c>
      <c r="D8" s="2" t="n">
        <v>1</v>
      </c>
      <c r="E8" s="2" t="n">
        <v>4</v>
      </c>
      <c r="F8" s="2" t="n">
        <v>6</v>
      </c>
      <c r="G8" s="2" t="n">
        <v>4</v>
      </c>
      <c r="H8" s="2" t="n">
        <f aca="false">SUM(D8:G8)</f>
        <v>15</v>
      </c>
      <c r="I8" s="129"/>
      <c r="J8" s="2" t="n">
        <v>4</v>
      </c>
      <c r="K8" s="6" t="s">
        <v>50</v>
      </c>
      <c r="L8" s="6" t="s">
        <v>6286</v>
      </c>
      <c r="M8" s="1" t="s">
        <v>2576</v>
      </c>
      <c r="N8" s="129"/>
    </row>
    <row r="9" customFormat="false" ht="15" hidden="false" customHeight="false" outlineLevel="0" collapsed="false">
      <c r="A9" s="6"/>
      <c r="B9" s="6" t="s">
        <v>51</v>
      </c>
      <c r="C9" s="6" t="s">
        <v>727</v>
      </c>
      <c r="E9" s="2" t="n">
        <v>8</v>
      </c>
      <c r="F9" s="2" t="n">
        <v>6</v>
      </c>
      <c r="G9" s="2" t="n">
        <v>1</v>
      </c>
      <c r="H9" s="2" t="n">
        <f aca="false">SUM(D9:G9)</f>
        <v>15</v>
      </c>
      <c r="I9" s="129"/>
      <c r="J9" s="2" t="n">
        <v>3</v>
      </c>
      <c r="K9" s="56" t="s">
        <v>64</v>
      </c>
      <c r="L9" s="6" t="s">
        <v>1343</v>
      </c>
      <c r="M9" s="1" t="s">
        <v>2842</v>
      </c>
      <c r="N9" s="129"/>
    </row>
    <row r="10" customFormat="false" ht="15" hidden="false" customHeight="false" outlineLevel="0" collapsed="false">
      <c r="A10" s="6"/>
      <c r="B10" s="6" t="s">
        <v>65</v>
      </c>
      <c r="C10" s="56" t="s">
        <v>186</v>
      </c>
      <c r="D10" s="2" t="n">
        <v>8</v>
      </c>
      <c r="F10" s="2" t="n">
        <v>6</v>
      </c>
      <c r="H10" s="2" t="n">
        <f aca="false">SUM(D10:G10)</f>
        <v>14</v>
      </c>
      <c r="I10" s="129"/>
      <c r="J10" s="2" t="n">
        <v>3</v>
      </c>
      <c r="K10" s="6" t="s">
        <v>59</v>
      </c>
      <c r="L10" s="56" t="s">
        <v>920</v>
      </c>
      <c r="M10" s="1" t="s">
        <v>2989</v>
      </c>
      <c r="N10" s="129"/>
    </row>
    <row r="11" customFormat="false" ht="15" hidden="false" customHeight="false" outlineLevel="0" collapsed="false">
      <c r="A11" s="6"/>
      <c r="B11" s="6" t="s">
        <v>64</v>
      </c>
      <c r="C11" s="6" t="s">
        <v>6287</v>
      </c>
      <c r="D11" s="2" t="n">
        <v>4</v>
      </c>
      <c r="E11" s="2" t="n">
        <v>4</v>
      </c>
      <c r="G11" s="2" t="n">
        <v>6</v>
      </c>
      <c r="H11" s="2" t="n">
        <f aca="false">SUM(D11:G11)</f>
        <v>14</v>
      </c>
      <c r="I11" s="129"/>
      <c r="J11" s="2" t="n">
        <v>3</v>
      </c>
      <c r="K11" s="6" t="s">
        <v>5677</v>
      </c>
      <c r="L11" s="6" t="s">
        <v>281</v>
      </c>
      <c r="M11" s="1" t="s">
        <v>2271</v>
      </c>
      <c r="N11" s="129"/>
    </row>
    <row r="12" customFormat="false" ht="15" hidden="false" customHeight="false" outlineLevel="0" collapsed="false">
      <c r="A12" s="6"/>
      <c r="B12" s="6" t="s">
        <v>179</v>
      </c>
      <c r="C12" s="6" t="s">
        <v>6283</v>
      </c>
      <c r="E12" s="2" t="n">
        <v>5</v>
      </c>
      <c r="F12" s="2" t="n">
        <v>3</v>
      </c>
      <c r="G12" s="2" t="n">
        <v>5</v>
      </c>
      <c r="H12" s="2" t="n">
        <f aca="false">SUM(D12:G12)</f>
        <v>13</v>
      </c>
      <c r="I12" s="129"/>
      <c r="J12" s="131" t="n">
        <v>3</v>
      </c>
      <c r="K12" s="132" t="s">
        <v>101</v>
      </c>
      <c r="L12" s="132" t="s">
        <v>845</v>
      </c>
      <c r="M12" s="133" t="s">
        <v>2642</v>
      </c>
      <c r="N12" s="129"/>
    </row>
    <row r="13" customFormat="false" ht="15" hidden="false" customHeight="false" outlineLevel="0" collapsed="false">
      <c r="A13" s="6"/>
      <c r="B13" s="6" t="s">
        <v>50</v>
      </c>
      <c r="C13" s="6" t="s">
        <v>6288</v>
      </c>
      <c r="D13" s="2" t="n">
        <v>9</v>
      </c>
      <c r="F13" s="2" t="n">
        <v>3</v>
      </c>
      <c r="H13" s="2" t="n">
        <f aca="false">SUM(D13:G13)</f>
        <v>12</v>
      </c>
      <c r="I13" s="129"/>
      <c r="J13" s="131" t="n">
        <v>3</v>
      </c>
      <c r="K13" s="132" t="s">
        <v>86</v>
      </c>
      <c r="L13" s="132" t="s">
        <v>1204</v>
      </c>
      <c r="M13" s="133" t="s">
        <v>1759</v>
      </c>
      <c r="N13" s="129"/>
    </row>
    <row r="14" customFormat="false" ht="15" hidden="false" customHeight="false" outlineLevel="0" collapsed="false">
      <c r="A14" s="6"/>
      <c r="B14" s="6" t="s">
        <v>222</v>
      </c>
      <c r="C14" s="6" t="s">
        <v>845</v>
      </c>
      <c r="D14" s="2" t="n">
        <v>4</v>
      </c>
      <c r="F14" s="2" t="n">
        <v>4</v>
      </c>
      <c r="G14" s="2" t="n">
        <v>4</v>
      </c>
      <c r="H14" s="2" t="n">
        <f aca="false">SUM(D14:G14)</f>
        <v>12</v>
      </c>
      <c r="I14" s="129"/>
      <c r="J14" s="6"/>
      <c r="M14" s="6"/>
      <c r="N14" s="129"/>
    </row>
    <row r="15" customFormat="false" ht="15" hidden="false" customHeight="false" outlineLevel="0" collapsed="false">
      <c r="A15" s="6"/>
      <c r="B15" s="6" t="s">
        <v>43</v>
      </c>
      <c r="C15" s="56" t="s">
        <v>6289</v>
      </c>
      <c r="D15" s="2" t="n">
        <v>3</v>
      </c>
      <c r="F15" s="2" t="n">
        <v>3</v>
      </c>
      <c r="G15" s="2" t="n">
        <v>5</v>
      </c>
      <c r="H15" s="2" t="n">
        <f aca="false">SUM(D15:G15)</f>
        <v>11</v>
      </c>
      <c r="I15" s="129"/>
      <c r="J15" s="110"/>
      <c r="K15" s="128" t="s">
        <v>29</v>
      </c>
      <c r="L15" s="130"/>
      <c r="M15" s="113"/>
      <c r="N15" s="129"/>
    </row>
    <row r="16" customFormat="false" ht="15" hidden="false" customHeight="false" outlineLevel="0" collapsed="false">
      <c r="A16" s="6"/>
      <c r="B16" s="6" t="s">
        <v>125</v>
      </c>
      <c r="C16" s="6" t="s">
        <v>6290</v>
      </c>
      <c r="D16" s="2" t="n">
        <v>2</v>
      </c>
      <c r="E16" s="2" t="n">
        <v>3</v>
      </c>
      <c r="F16" s="2" t="n">
        <v>4</v>
      </c>
      <c r="G16" s="2" t="n">
        <v>2</v>
      </c>
      <c r="H16" s="2" t="n">
        <f aca="false">SUM(D16:G16)</f>
        <v>11</v>
      </c>
      <c r="I16" s="129"/>
      <c r="J16" s="2" t="n">
        <v>7</v>
      </c>
      <c r="K16" s="6" t="s">
        <v>51</v>
      </c>
      <c r="L16" s="6" t="s">
        <v>727</v>
      </c>
      <c r="M16" s="1" t="s">
        <v>1198</v>
      </c>
      <c r="N16" s="129"/>
    </row>
    <row r="17" customFormat="false" ht="15" hidden="false" customHeight="false" outlineLevel="0" collapsed="false">
      <c r="A17" s="6"/>
      <c r="B17" s="6" t="s">
        <v>57</v>
      </c>
      <c r="C17" s="6" t="s">
        <v>6291</v>
      </c>
      <c r="D17" s="2" t="n">
        <v>6</v>
      </c>
      <c r="F17" s="2" t="n">
        <v>2</v>
      </c>
      <c r="G17" s="2" t="n">
        <v>2</v>
      </c>
      <c r="H17" s="2" t="n">
        <f aca="false">SUM(D17:G17)</f>
        <v>10</v>
      </c>
      <c r="I17" s="129"/>
      <c r="J17" s="2" t="n">
        <v>7</v>
      </c>
      <c r="K17" s="6" t="s">
        <v>58</v>
      </c>
      <c r="L17" s="6" t="s">
        <v>1076</v>
      </c>
      <c r="M17" s="1" t="s">
        <v>2523</v>
      </c>
      <c r="N17" s="129"/>
    </row>
    <row r="18" customFormat="false" ht="15" hidden="false" customHeight="false" outlineLevel="0" collapsed="false">
      <c r="A18" s="6"/>
      <c r="B18" s="6" t="s">
        <v>59</v>
      </c>
      <c r="C18" s="6" t="s">
        <v>863</v>
      </c>
      <c r="D18" s="2" t="n">
        <v>4</v>
      </c>
      <c r="F18" s="2" t="n">
        <v>3</v>
      </c>
      <c r="G18" s="2" t="n">
        <v>3</v>
      </c>
      <c r="H18" s="2" t="n">
        <f aca="false">SUM(D18:G18)</f>
        <v>10</v>
      </c>
      <c r="I18" s="129"/>
      <c r="J18" s="2" t="n">
        <v>5</v>
      </c>
      <c r="K18" s="6" t="s">
        <v>37</v>
      </c>
      <c r="L18" s="6" t="s">
        <v>801</v>
      </c>
      <c r="M18" s="1" t="s">
        <v>2609</v>
      </c>
      <c r="N18" s="129"/>
    </row>
    <row r="19" customFormat="false" ht="15" hidden="false" customHeight="false" outlineLevel="0" collapsed="false">
      <c r="A19" s="6"/>
      <c r="B19" s="6" t="s">
        <v>93</v>
      </c>
      <c r="C19" s="56" t="s">
        <v>874</v>
      </c>
      <c r="D19" s="2" t="n">
        <v>3</v>
      </c>
      <c r="E19" s="2" t="n">
        <v>1</v>
      </c>
      <c r="G19" s="2" t="n">
        <v>6</v>
      </c>
      <c r="H19" s="2" t="n">
        <f aca="false">SUM(D19:G19)</f>
        <v>10</v>
      </c>
      <c r="I19" s="129"/>
      <c r="J19" s="2" t="n">
        <v>5</v>
      </c>
      <c r="K19" s="6" t="s">
        <v>37</v>
      </c>
      <c r="L19" s="6" t="s">
        <v>6292</v>
      </c>
      <c r="M19" s="1" t="s">
        <v>3523</v>
      </c>
      <c r="N19" s="129"/>
    </row>
    <row r="20" customFormat="false" ht="15" hidden="false" customHeight="false" outlineLevel="0" collapsed="false">
      <c r="A20" s="6"/>
      <c r="B20" s="6" t="s">
        <v>102</v>
      </c>
      <c r="C20" s="6" t="s">
        <v>757</v>
      </c>
      <c r="E20" s="2" t="n">
        <v>5</v>
      </c>
      <c r="G20" s="2" t="n">
        <v>5</v>
      </c>
      <c r="H20" s="2" t="n">
        <f aca="false">SUM(D20:G20)</f>
        <v>10</v>
      </c>
      <c r="I20" s="129"/>
      <c r="J20" s="2" t="n">
        <v>4</v>
      </c>
      <c r="K20" s="6" t="s">
        <v>1180</v>
      </c>
      <c r="L20" s="6" t="s">
        <v>920</v>
      </c>
      <c r="M20" s="1" t="s">
        <v>2283</v>
      </c>
      <c r="N20" s="129"/>
    </row>
    <row r="21" customFormat="false" ht="15" hidden="false" customHeight="false" outlineLevel="0" collapsed="false">
      <c r="A21" s="6"/>
      <c r="B21" s="6" t="s">
        <v>271</v>
      </c>
      <c r="C21" s="6" t="s">
        <v>801</v>
      </c>
      <c r="D21" s="2" t="n">
        <v>6</v>
      </c>
      <c r="F21" s="2" t="n">
        <v>3</v>
      </c>
      <c r="H21" s="2" t="n">
        <f aca="false">SUM(D21:G21)</f>
        <v>9</v>
      </c>
      <c r="I21" s="129"/>
      <c r="J21" s="2" t="n">
        <v>4</v>
      </c>
      <c r="K21" s="6" t="s">
        <v>42</v>
      </c>
      <c r="L21" s="6" t="s">
        <v>845</v>
      </c>
      <c r="M21" s="1" t="s">
        <v>2189</v>
      </c>
      <c r="N21" s="129"/>
    </row>
    <row r="22" customFormat="false" ht="15" hidden="false" customHeight="false" outlineLevel="0" collapsed="false">
      <c r="A22" s="6"/>
      <c r="B22" s="6" t="s">
        <v>100</v>
      </c>
      <c r="C22" s="6" t="s">
        <v>1169</v>
      </c>
      <c r="D22" s="2" t="n">
        <v>3</v>
      </c>
      <c r="F22" s="2" t="n">
        <v>2</v>
      </c>
      <c r="G22" s="2" t="n">
        <v>4</v>
      </c>
      <c r="H22" s="2" t="n">
        <f aca="false">SUM(D22:G22)</f>
        <v>9</v>
      </c>
      <c r="I22" s="129"/>
      <c r="J22" s="2" t="n">
        <v>4</v>
      </c>
      <c r="K22" s="6" t="s">
        <v>234</v>
      </c>
      <c r="L22" s="6" t="s">
        <v>803</v>
      </c>
      <c r="M22" s="1" t="s">
        <v>6293</v>
      </c>
      <c r="N22" s="129"/>
    </row>
    <row r="23" customFormat="false" ht="15" hidden="false" customHeight="false" outlineLevel="0" collapsed="false">
      <c r="A23" s="6"/>
      <c r="B23" s="6" t="s">
        <v>75</v>
      </c>
      <c r="C23" s="6" t="s">
        <v>6294</v>
      </c>
      <c r="D23" s="2" t="n">
        <v>3</v>
      </c>
      <c r="F23" s="2" t="n">
        <v>2</v>
      </c>
      <c r="G23" s="2" t="n">
        <v>4</v>
      </c>
      <c r="H23" s="2" t="n">
        <f aca="false">SUM(D23:G23)</f>
        <v>9</v>
      </c>
      <c r="I23" s="129"/>
      <c r="J23" s="2" t="n">
        <v>3</v>
      </c>
      <c r="K23" s="114" t="s">
        <v>243</v>
      </c>
      <c r="L23" s="56" t="s">
        <v>204</v>
      </c>
      <c r="M23" s="1" t="s">
        <v>1758</v>
      </c>
      <c r="N23" s="129"/>
    </row>
    <row r="24" customFormat="false" ht="15" hidden="false" customHeight="false" outlineLevel="0" collapsed="false">
      <c r="A24" s="6"/>
      <c r="B24" s="6" t="s">
        <v>101</v>
      </c>
      <c r="C24" s="6" t="s">
        <v>845</v>
      </c>
      <c r="D24" s="2" t="n">
        <v>4</v>
      </c>
      <c r="F24" s="2" t="n">
        <v>4</v>
      </c>
      <c r="H24" s="2" t="n">
        <f aca="false">SUM(D24:G24)</f>
        <v>8</v>
      </c>
      <c r="I24" s="129"/>
      <c r="J24" s="2" t="n">
        <v>3</v>
      </c>
      <c r="K24" s="6" t="s">
        <v>1244</v>
      </c>
      <c r="L24" s="6" t="s">
        <v>1003</v>
      </c>
      <c r="M24" s="1" t="s">
        <v>2828</v>
      </c>
      <c r="N24" s="129"/>
    </row>
    <row r="25" customFormat="false" ht="15" hidden="false" customHeight="false" outlineLevel="0" collapsed="false">
      <c r="A25" s="6"/>
      <c r="B25" s="6" t="s">
        <v>265</v>
      </c>
      <c r="C25" s="6" t="s">
        <v>800</v>
      </c>
      <c r="D25" s="2" t="n">
        <v>2</v>
      </c>
      <c r="E25" s="2" t="n">
        <v>4</v>
      </c>
      <c r="F25" s="2" t="n">
        <v>2</v>
      </c>
      <c r="H25" s="2" t="n">
        <f aca="false">SUM(D25:G25)</f>
        <v>8</v>
      </c>
      <c r="I25" s="129"/>
      <c r="J25" s="2" t="n">
        <v>3</v>
      </c>
      <c r="K25" s="6" t="s">
        <v>6295</v>
      </c>
      <c r="L25" s="6" t="s">
        <v>1003</v>
      </c>
      <c r="M25" s="1" t="s">
        <v>2828</v>
      </c>
      <c r="N25" s="129"/>
    </row>
    <row r="26" customFormat="false" ht="15" hidden="false" customHeight="false" outlineLevel="0" collapsed="false">
      <c r="A26" s="6"/>
      <c r="B26" s="6" t="s">
        <v>283</v>
      </c>
      <c r="C26" s="6" t="s">
        <v>186</v>
      </c>
      <c r="D26" s="2" t="n">
        <v>2</v>
      </c>
      <c r="F26" s="2" t="n">
        <v>4</v>
      </c>
      <c r="G26" s="2" t="n">
        <v>2</v>
      </c>
      <c r="H26" s="2" t="n">
        <f aca="false">SUM(D26:G26)</f>
        <v>8</v>
      </c>
      <c r="I26" s="129"/>
      <c r="J26" s="2" t="n">
        <v>3</v>
      </c>
      <c r="K26" s="6" t="s">
        <v>74</v>
      </c>
      <c r="L26" s="6" t="s">
        <v>863</v>
      </c>
      <c r="M26" s="1" t="s">
        <v>2075</v>
      </c>
      <c r="N26" s="129"/>
    </row>
    <row r="27" customFormat="false" ht="15" hidden="false" customHeight="false" outlineLevel="0" collapsed="false">
      <c r="A27" s="6"/>
      <c r="B27" s="6" t="s">
        <v>66</v>
      </c>
      <c r="C27" s="6" t="s">
        <v>2515</v>
      </c>
      <c r="E27" s="2" t="n">
        <v>3</v>
      </c>
      <c r="F27" s="2" t="n">
        <v>1</v>
      </c>
      <c r="G27" s="2" t="n">
        <v>4</v>
      </c>
      <c r="H27" s="2" t="n">
        <f aca="false">SUM(D27:G27)</f>
        <v>8</v>
      </c>
      <c r="I27" s="129"/>
      <c r="J27" s="2" t="n">
        <v>3</v>
      </c>
      <c r="K27" s="134" t="s">
        <v>6296</v>
      </c>
      <c r="L27" s="134" t="s">
        <v>874</v>
      </c>
      <c r="M27" s="133" t="s">
        <v>2877</v>
      </c>
      <c r="N27" s="129"/>
    </row>
    <row r="28" customFormat="false" ht="15" hidden="false" customHeight="false" outlineLevel="0" collapsed="false">
      <c r="A28" s="6"/>
      <c r="B28" s="6" t="s">
        <v>122</v>
      </c>
      <c r="C28" s="6" t="s">
        <v>837</v>
      </c>
      <c r="D28" s="2" t="n">
        <v>3</v>
      </c>
      <c r="F28" s="2" t="n">
        <v>4</v>
      </c>
      <c r="H28" s="2" t="n">
        <f aca="false">SUM(D28:G28)</f>
        <v>7</v>
      </c>
      <c r="I28" s="129"/>
      <c r="J28" s="2" t="n">
        <v>3</v>
      </c>
      <c r="K28" s="6" t="s">
        <v>126</v>
      </c>
      <c r="L28" s="6" t="s">
        <v>186</v>
      </c>
      <c r="M28" s="1" t="s">
        <v>2343</v>
      </c>
      <c r="N28" s="129"/>
    </row>
    <row r="29" customFormat="false" ht="15" hidden="false" customHeight="false" outlineLevel="0" collapsed="false">
      <c r="A29" s="6"/>
      <c r="B29" s="6" t="s">
        <v>261</v>
      </c>
      <c r="C29" s="6" t="s">
        <v>281</v>
      </c>
      <c r="D29" s="2" t="n">
        <v>2</v>
      </c>
      <c r="F29" s="2" t="n">
        <v>2</v>
      </c>
      <c r="G29" s="2" t="n">
        <v>3</v>
      </c>
      <c r="H29" s="2" t="n">
        <f aca="false">SUM(D29:G29)</f>
        <v>7</v>
      </c>
      <c r="I29" s="129"/>
      <c r="J29" s="2" t="n">
        <v>3</v>
      </c>
      <c r="K29" s="6" t="s">
        <v>223</v>
      </c>
      <c r="L29" s="56" t="s">
        <v>874</v>
      </c>
      <c r="M29" s="1" t="s">
        <v>2607</v>
      </c>
      <c r="N29" s="129"/>
    </row>
    <row r="30" customFormat="false" ht="15" hidden="false" customHeight="false" outlineLevel="0" collapsed="false">
      <c r="A30" s="6"/>
      <c r="B30" s="6" t="s">
        <v>234</v>
      </c>
      <c r="C30" s="6" t="s">
        <v>803</v>
      </c>
      <c r="E30" s="2" t="n">
        <v>6</v>
      </c>
      <c r="F30" s="2" t="n">
        <v>1</v>
      </c>
      <c r="H30" s="2" t="n">
        <f aca="false">SUM(D30:G30)</f>
        <v>7</v>
      </c>
      <c r="I30" s="129"/>
      <c r="N30" s="129"/>
    </row>
    <row r="31" customFormat="false" ht="15" hidden="false" customHeight="false" outlineLevel="0" collapsed="false">
      <c r="A31" s="6"/>
      <c r="B31" s="6" t="s">
        <v>5728</v>
      </c>
      <c r="C31" s="6" t="s">
        <v>863</v>
      </c>
      <c r="E31" s="2" t="n">
        <v>3</v>
      </c>
      <c r="F31" s="2" t="n">
        <v>3</v>
      </c>
      <c r="G31" s="2" t="n">
        <v>1</v>
      </c>
      <c r="H31" s="2" t="n">
        <f aca="false">SUM(D31:G31)</f>
        <v>7</v>
      </c>
      <c r="I31" s="129"/>
      <c r="J31" s="110"/>
      <c r="K31" s="128" t="s">
        <v>30</v>
      </c>
      <c r="L31" s="130"/>
      <c r="M31" s="113"/>
      <c r="N31" s="129"/>
    </row>
    <row r="32" customFormat="false" ht="15" hidden="false" customHeight="false" outlineLevel="0" collapsed="false">
      <c r="A32" s="6"/>
      <c r="B32" s="6" t="s">
        <v>86</v>
      </c>
      <c r="C32" s="6" t="s">
        <v>6297</v>
      </c>
      <c r="D32" s="2" t="n">
        <v>4</v>
      </c>
      <c r="F32" s="2" t="n">
        <v>2</v>
      </c>
      <c r="H32" s="2" t="n">
        <f aca="false">SUM(D32:G32)</f>
        <v>6</v>
      </c>
      <c r="I32" s="129"/>
      <c r="J32" s="2" t="n">
        <v>13</v>
      </c>
      <c r="K32" s="6" t="s">
        <v>37</v>
      </c>
      <c r="L32" s="6" t="s">
        <v>6280</v>
      </c>
      <c r="M32" s="1" t="s">
        <v>1788</v>
      </c>
      <c r="N32" s="129"/>
    </row>
    <row r="33" customFormat="false" ht="15" hidden="false" customHeight="false" outlineLevel="0" collapsed="false">
      <c r="A33" s="6"/>
      <c r="B33" s="6" t="s">
        <v>228</v>
      </c>
      <c r="C33" s="6" t="s">
        <v>6284</v>
      </c>
      <c r="D33" s="2" t="n">
        <v>4</v>
      </c>
      <c r="F33" s="2" t="n">
        <v>2</v>
      </c>
      <c r="H33" s="2" t="n">
        <f aca="false">SUM(D33:G33)</f>
        <v>6</v>
      </c>
      <c r="I33" s="129"/>
      <c r="J33" s="2" t="n">
        <v>6</v>
      </c>
      <c r="K33" s="6" t="s">
        <v>39</v>
      </c>
      <c r="L33" s="56" t="s">
        <v>702</v>
      </c>
      <c r="M33" s="1" t="s">
        <v>1634</v>
      </c>
      <c r="N33" s="129"/>
    </row>
    <row r="34" customFormat="false" ht="15" hidden="false" customHeight="false" outlineLevel="0" collapsed="false">
      <c r="A34" s="6"/>
      <c r="B34" s="6" t="s">
        <v>129</v>
      </c>
      <c r="C34" s="6" t="s">
        <v>845</v>
      </c>
      <c r="D34" s="2" t="n">
        <v>3</v>
      </c>
      <c r="F34" s="2" t="n">
        <v>3</v>
      </c>
      <c r="H34" s="2" t="n">
        <f aca="false">SUM(D34:G34)</f>
        <v>6</v>
      </c>
      <c r="I34" s="129"/>
      <c r="J34" s="2" t="n">
        <v>6</v>
      </c>
      <c r="K34" s="6" t="s">
        <v>93</v>
      </c>
      <c r="L34" s="6" t="s">
        <v>874</v>
      </c>
      <c r="M34" s="1" t="s">
        <v>2088</v>
      </c>
      <c r="N34" s="129"/>
    </row>
    <row r="35" customFormat="false" ht="15" hidden="false" customHeight="false" outlineLevel="0" collapsed="false">
      <c r="A35" s="6"/>
      <c r="B35" s="6" t="s">
        <v>1180</v>
      </c>
      <c r="C35" s="6" t="s">
        <v>920</v>
      </c>
      <c r="E35" s="2" t="n">
        <v>4</v>
      </c>
      <c r="F35" s="2" t="n">
        <v>1</v>
      </c>
      <c r="G35" s="2" t="n">
        <v>1</v>
      </c>
      <c r="H35" s="2" t="n">
        <f aca="false">SUM(D35:G35)</f>
        <v>6</v>
      </c>
      <c r="I35" s="129"/>
      <c r="J35" s="2" t="n">
        <v>4</v>
      </c>
      <c r="K35" s="6" t="s">
        <v>42</v>
      </c>
      <c r="L35" s="6" t="s">
        <v>845</v>
      </c>
      <c r="M35" s="1" t="s">
        <v>2189</v>
      </c>
      <c r="N35" s="129"/>
    </row>
    <row r="36" customFormat="false" ht="15" hidden="false" customHeight="false" outlineLevel="0" collapsed="false">
      <c r="A36" s="6"/>
      <c r="B36" s="6" t="s">
        <v>108</v>
      </c>
      <c r="C36" s="6" t="s">
        <v>702</v>
      </c>
      <c r="E36" s="2" t="n">
        <v>4</v>
      </c>
      <c r="F36" s="2" t="n">
        <v>1</v>
      </c>
      <c r="G36" s="2" t="n">
        <v>1</v>
      </c>
      <c r="H36" s="2" t="n">
        <f aca="false">SUM(D36:G36)</f>
        <v>6</v>
      </c>
      <c r="I36" s="129"/>
      <c r="J36" s="2" t="n">
        <v>4</v>
      </c>
      <c r="K36" s="6" t="s">
        <v>80</v>
      </c>
      <c r="L36" s="6" t="s">
        <v>6285</v>
      </c>
      <c r="M36" s="1" t="s">
        <v>1804</v>
      </c>
      <c r="N36" s="129"/>
    </row>
    <row r="37" customFormat="false" ht="15" hidden="false" customHeight="false" outlineLevel="0" collapsed="false">
      <c r="A37" s="6"/>
      <c r="B37" s="6" t="s">
        <v>135</v>
      </c>
      <c r="C37" s="6" t="s">
        <v>186</v>
      </c>
      <c r="E37" s="2" t="n">
        <v>3</v>
      </c>
      <c r="F37" s="2" t="n">
        <v>1</v>
      </c>
      <c r="G37" s="2" t="n">
        <v>2</v>
      </c>
      <c r="H37" s="2" t="n">
        <f aca="false">SUM(D37:G37)</f>
        <v>6</v>
      </c>
      <c r="I37" s="129"/>
      <c r="J37" s="2" t="n">
        <v>3</v>
      </c>
      <c r="K37" s="6" t="s">
        <v>360</v>
      </c>
      <c r="L37" s="6" t="s">
        <v>803</v>
      </c>
      <c r="M37" s="1" t="s">
        <v>3214</v>
      </c>
      <c r="N37" s="129"/>
    </row>
    <row r="38" customFormat="false" ht="15" hidden="false" customHeight="false" outlineLevel="0" collapsed="false">
      <c r="A38" s="6"/>
      <c r="B38" s="6" t="s">
        <v>306</v>
      </c>
      <c r="C38" s="6" t="s">
        <v>930</v>
      </c>
      <c r="D38" s="2" t="n">
        <v>3</v>
      </c>
      <c r="F38" s="2" t="n">
        <v>2</v>
      </c>
      <c r="H38" s="2" t="n">
        <f aca="false">SUM(D38:G38)</f>
        <v>5</v>
      </c>
      <c r="I38" s="129"/>
      <c r="J38" s="2" t="n">
        <v>3</v>
      </c>
      <c r="K38" s="6" t="s">
        <v>5735</v>
      </c>
      <c r="L38" s="6" t="s">
        <v>1003</v>
      </c>
      <c r="M38" s="1" t="s">
        <v>2828</v>
      </c>
      <c r="N38" s="129"/>
    </row>
    <row r="39" customFormat="false" ht="15" hidden="false" customHeight="false" outlineLevel="0" collapsed="false">
      <c r="A39" s="6"/>
      <c r="B39" s="6" t="s">
        <v>5735</v>
      </c>
      <c r="C39" s="6" t="s">
        <v>1003</v>
      </c>
      <c r="D39" s="2" t="n">
        <v>2</v>
      </c>
      <c r="F39" s="2" t="n">
        <v>3</v>
      </c>
      <c r="H39" s="2" t="n">
        <f aca="false">SUM(D39:G39)</f>
        <v>5</v>
      </c>
      <c r="I39" s="129"/>
      <c r="J39" s="2" t="n">
        <v>3</v>
      </c>
      <c r="K39" s="6" t="s">
        <v>74</v>
      </c>
      <c r="L39" s="6" t="s">
        <v>863</v>
      </c>
      <c r="M39" s="1" t="s">
        <v>1958</v>
      </c>
      <c r="N39" s="129"/>
    </row>
    <row r="40" customFormat="false" ht="15" hidden="false" customHeight="false" outlineLevel="0" collapsed="false">
      <c r="A40" s="6"/>
      <c r="B40" s="6" t="s">
        <v>344</v>
      </c>
      <c r="C40" s="6" t="s">
        <v>920</v>
      </c>
      <c r="D40" s="2" t="n">
        <v>2</v>
      </c>
      <c r="F40" s="2" t="n">
        <v>2</v>
      </c>
      <c r="G40" s="2" t="n">
        <v>1</v>
      </c>
      <c r="H40" s="2" t="n">
        <f aca="false">SUM(D40:G40)</f>
        <v>5</v>
      </c>
      <c r="I40" s="129"/>
      <c r="J40" s="2" t="n">
        <v>3</v>
      </c>
      <c r="K40" s="6" t="s">
        <v>59</v>
      </c>
      <c r="L40" s="6" t="s">
        <v>863</v>
      </c>
      <c r="M40" s="1" t="s">
        <v>2989</v>
      </c>
      <c r="N40" s="129"/>
    </row>
    <row r="41" customFormat="false" ht="15" hidden="false" customHeight="false" outlineLevel="0" collapsed="false">
      <c r="A41" s="6"/>
      <c r="B41" s="6" t="s">
        <v>107</v>
      </c>
      <c r="C41" s="56" t="s">
        <v>204</v>
      </c>
      <c r="D41" s="2" t="n">
        <v>2</v>
      </c>
      <c r="F41" s="2" t="n">
        <v>2</v>
      </c>
      <c r="G41" s="2" t="n">
        <v>1</v>
      </c>
      <c r="H41" s="2" t="n">
        <f aca="false">SUM(D41:G41)</f>
        <v>5</v>
      </c>
      <c r="I41" s="129"/>
      <c r="J41" s="2" t="n">
        <v>3</v>
      </c>
      <c r="K41" s="6" t="s">
        <v>101</v>
      </c>
      <c r="L41" s="6" t="s">
        <v>845</v>
      </c>
      <c r="M41" s="1" t="s">
        <v>2642</v>
      </c>
      <c r="N41" s="129"/>
    </row>
    <row r="42" customFormat="false" ht="15" hidden="false" customHeight="false" outlineLevel="0" collapsed="false">
      <c r="A42" s="6"/>
      <c r="B42" s="6" t="s">
        <v>5834</v>
      </c>
      <c r="C42" s="6" t="s">
        <v>1361</v>
      </c>
      <c r="D42" s="2" t="n">
        <v>1</v>
      </c>
      <c r="E42" s="2" t="n">
        <v>2</v>
      </c>
      <c r="F42" s="2" t="n">
        <v>2</v>
      </c>
      <c r="H42" s="2" t="n">
        <f aca="false">SUM(D42:G42)</f>
        <v>5</v>
      </c>
      <c r="I42" s="129"/>
      <c r="J42" s="2" t="n">
        <v>3</v>
      </c>
      <c r="K42" s="6" t="s">
        <v>50</v>
      </c>
      <c r="L42" s="6" t="s">
        <v>702</v>
      </c>
      <c r="M42" s="1" t="s">
        <v>6298</v>
      </c>
      <c r="N42" s="129"/>
    </row>
    <row r="43" customFormat="false" ht="15" hidden="false" customHeight="false" outlineLevel="0" collapsed="false">
      <c r="A43" s="6"/>
      <c r="B43" s="6" t="s">
        <v>132</v>
      </c>
      <c r="C43" s="6" t="s">
        <v>803</v>
      </c>
      <c r="D43" s="2" t="n">
        <v>1</v>
      </c>
      <c r="E43" s="2" t="n">
        <v>1</v>
      </c>
      <c r="F43" s="2" t="n">
        <v>3</v>
      </c>
      <c r="H43" s="2" t="n">
        <f aca="false">SUM(D43:G43)</f>
        <v>5</v>
      </c>
      <c r="I43" s="129"/>
      <c r="J43" s="2" t="n">
        <v>3</v>
      </c>
      <c r="K43" s="6" t="s">
        <v>65</v>
      </c>
      <c r="L43" s="6" t="s">
        <v>186</v>
      </c>
      <c r="M43" s="1" t="s">
        <v>2627</v>
      </c>
      <c r="N43" s="129"/>
    </row>
    <row r="44" customFormat="false" ht="15" hidden="false" customHeight="false" outlineLevel="0" collapsed="false">
      <c r="A44" s="6"/>
      <c r="B44" s="6" t="s">
        <v>126</v>
      </c>
      <c r="C44" s="6" t="s">
        <v>186</v>
      </c>
      <c r="E44" s="2" t="n">
        <v>5</v>
      </c>
      <c r="H44" s="2" t="n">
        <f aca="false">SUM(D44:G44)</f>
        <v>5</v>
      </c>
      <c r="I44" s="129"/>
      <c r="J44" s="6"/>
      <c r="M44" s="6"/>
      <c r="N44" s="129"/>
    </row>
    <row r="45" customFormat="false" ht="15" hidden="false" customHeight="false" outlineLevel="0" collapsed="false">
      <c r="A45" s="6"/>
      <c r="B45" s="6" t="s">
        <v>69</v>
      </c>
      <c r="C45" s="6" t="s">
        <v>747</v>
      </c>
      <c r="E45" s="2" t="n">
        <v>4</v>
      </c>
      <c r="G45" s="2" t="n">
        <v>1</v>
      </c>
      <c r="H45" s="2" t="n">
        <f aca="false">SUM(D45:G45)</f>
        <v>5</v>
      </c>
      <c r="I45" s="129"/>
      <c r="J45" s="128" t="s">
        <v>6299</v>
      </c>
      <c r="K45" s="130"/>
      <c r="L45" s="113"/>
      <c r="M45" s="113"/>
      <c r="N45" s="129"/>
    </row>
    <row r="46" customFormat="false" ht="15" hidden="false" customHeight="false" outlineLevel="0" collapsed="false">
      <c r="A46" s="6" t="n">
        <v>1</v>
      </c>
      <c r="B46" s="114" t="s">
        <v>243</v>
      </c>
      <c r="C46" s="56" t="s">
        <v>204</v>
      </c>
      <c r="E46" s="2" t="n">
        <v>4</v>
      </c>
      <c r="G46" s="2" t="n">
        <v>1</v>
      </c>
      <c r="H46" s="2" t="n">
        <f aca="false">SUM(D46:G46)</f>
        <v>5</v>
      </c>
      <c r="I46" s="129"/>
      <c r="J46" s="2" t="n">
        <v>6</v>
      </c>
      <c r="K46" s="6" t="s">
        <v>93</v>
      </c>
      <c r="L46" s="56" t="s">
        <v>874</v>
      </c>
      <c r="M46" s="1" t="s">
        <v>2088</v>
      </c>
      <c r="N46" s="129"/>
    </row>
    <row r="47" customFormat="false" ht="15" hidden="false" customHeight="false" outlineLevel="0" collapsed="false">
      <c r="A47" s="6"/>
      <c r="B47" s="6" t="s">
        <v>223</v>
      </c>
      <c r="C47" s="56" t="s">
        <v>874</v>
      </c>
      <c r="E47" s="2" t="n">
        <v>3</v>
      </c>
      <c r="G47" s="2" t="n">
        <v>2</v>
      </c>
      <c r="H47" s="2" t="n">
        <f aca="false">SUM(D47:G47)</f>
        <v>5</v>
      </c>
      <c r="I47" s="129"/>
      <c r="J47" s="2" t="n">
        <v>5</v>
      </c>
      <c r="K47" s="6" t="s">
        <v>64</v>
      </c>
      <c r="L47" s="6" t="s">
        <v>204</v>
      </c>
      <c r="M47" s="1" t="s">
        <v>1939</v>
      </c>
      <c r="N47" s="129"/>
    </row>
    <row r="48" customFormat="false" ht="15" hidden="false" customHeight="false" outlineLevel="0" collapsed="false">
      <c r="A48" s="6"/>
      <c r="B48" s="6" t="s">
        <v>360</v>
      </c>
      <c r="C48" s="6" t="s">
        <v>803</v>
      </c>
      <c r="E48" s="2" t="n">
        <v>2</v>
      </c>
      <c r="F48" s="2" t="n">
        <v>3</v>
      </c>
      <c r="H48" s="2" t="n">
        <f aca="false">SUM(D48:G48)</f>
        <v>5</v>
      </c>
      <c r="I48" s="129"/>
      <c r="J48" s="2" t="n">
        <v>5</v>
      </c>
      <c r="K48" s="6" t="s">
        <v>74</v>
      </c>
      <c r="L48" s="6" t="s">
        <v>863</v>
      </c>
      <c r="M48" s="1" t="s">
        <v>2112</v>
      </c>
      <c r="N48" s="129"/>
    </row>
    <row r="49" customFormat="false" ht="15" hidden="false" customHeight="false" outlineLevel="0" collapsed="false">
      <c r="A49" s="6"/>
      <c r="B49" s="6" t="s">
        <v>296</v>
      </c>
      <c r="C49" s="6" t="s">
        <v>813</v>
      </c>
      <c r="E49" s="2" t="n">
        <v>2</v>
      </c>
      <c r="F49" s="2" t="n">
        <v>1</v>
      </c>
      <c r="G49" s="2" t="n">
        <v>2</v>
      </c>
      <c r="H49" s="2" t="n">
        <f aca="false">SUM(D49:G49)</f>
        <v>5</v>
      </c>
      <c r="I49" s="129"/>
      <c r="J49" s="2" t="n">
        <v>5</v>
      </c>
      <c r="K49" s="6" t="s">
        <v>179</v>
      </c>
      <c r="L49" s="56" t="s">
        <v>6283</v>
      </c>
      <c r="M49" s="1" t="s">
        <v>2356</v>
      </c>
      <c r="N49" s="129"/>
    </row>
    <row r="50" customFormat="false" ht="15" hidden="false" customHeight="false" outlineLevel="0" collapsed="false">
      <c r="A50" s="6"/>
      <c r="B50" s="6" t="s">
        <v>5677</v>
      </c>
      <c r="C50" s="6" t="s">
        <v>281</v>
      </c>
      <c r="D50" s="2" t="n">
        <v>4</v>
      </c>
      <c r="H50" s="2" t="n">
        <f aca="false">SUM(D50:G50)</f>
        <v>4</v>
      </c>
      <c r="I50" s="129"/>
      <c r="J50" s="2" t="n">
        <v>5</v>
      </c>
      <c r="K50" s="6" t="s">
        <v>102</v>
      </c>
      <c r="L50" s="6" t="s">
        <v>186</v>
      </c>
      <c r="M50" s="1" t="s">
        <v>2082</v>
      </c>
      <c r="N50" s="129"/>
    </row>
    <row r="51" customFormat="false" ht="15" hidden="false" customHeight="false" outlineLevel="0" collapsed="false">
      <c r="A51" s="6"/>
      <c r="B51" s="6" t="s">
        <v>134</v>
      </c>
      <c r="C51" s="6" t="s">
        <v>186</v>
      </c>
      <c r="D51" s="2" t="n">
        <v>3</v>
      </c>
      <c r="F51" s="2" t="n">
        <v>1</v>
      </c>
      <c r="H51" s="2" t="n">
        <f aca="false">SUM(D51:G51)</f>
        <v>4</v>
      </c>
      <c r="I51" s="129"/>
      <c r="J51" s="2" t="n">
        <v>4</v>
      </c>
      <c r="K51" s="6" t="s">
        <v>42</v>
      </c>
      <c r="L51" s="56" t="s">
        <v>845</v>
      </c>
      <c r="M51" s="1" t="s">
        <v>2189</v>
      </c>
      <c r="N51" s="129"/>
    </row>
    <row r="52" customFormat="false" ht="15" hidden="false" customHeight="false" outlineLevel="0" collapsed="false">
      <c r="A52" s="6"/>
      <c r="B52" s="6" t="s">
        <v>5870</v>
      </c>
      <c r="C52" s="6" t="s">
        <v>800</v>
      </c>
      <c r="D52" s="2" t="n">
        <v>2</v>
      </c>
      <c r="E52" s="2" t="n">
        <v>1</v>
      </c>
      <c r="F52" s="2" t="n">
        <v>1</v>
      </c>
      <c r="H52" s="2" t="n">
        <f aca="false">SUM(D52:G52)</f>
        <v>4</v>
      </c>
      <c r="I52" s="129"/>
      <c r="J52" s="2" t="n">
        <v>3</v>
      </c>
      <c r="K52" s="6" t="s">
        <v>261</v>
      </c>
      <c r="L52" s="6" t="s">
        <v>281</v>
      </c>
      <c r="M52" s="1" t="s">
        <v>2053</v>
      </c>
      <c r="N52" s="129"/>
    </row>
    <row r="53" customFormat="false" ht="15" hidden="false" customHeight="false" outlineLevel="0" collapsed="false">
      <c r="A53" s="6"/>
      <c r="B53" s="6" t="s">
        <v>1143</v>
      </c>
      <c r="C53" s="6" t="s">
        <v>1145</v>
      </c>
      <c r="D53" s="2" t="n">
        <v>2</v>
      </c>
      <c r="F53" s="2" t="n">
        <v>2</v>
      </c>
      <c r="H53" s="2" t="n">
        <f aca="false">SUM(D53:G53)</f>
        <v>4</v>
      </c>
      <c r="I53" s="129"/>
      <c r="J53" s="2" t="n">
        <v>3</v>
      </c>
      <c r="K53" s="6" t="s">
        <v>100</v>
      </c>
      <c r="L53" s="6" t="s">
        <v>863</v>
      </c>
      <c r="M53" s="1" t="s">
        <v>2406</v>
      </c>
      <c r="N53" s="129"/>
    </row>
    <row r="54" customFormat="false" ht="15" hidden="false" customHeight="false" outlineLevel="0" collapsed="false">
      <c r="A54" s="6"/>
      <c r="B54" s="6" t="s">
        <v>152</v>
      </c>
      <c r="C54" s="6" t="s">
        <v>792</v>
      </c>
      <c r="D54" s="2" t="n">
        <v>2</v>
      </c>
      <c r="F54" s="2" t="n">
        <v>1</v>
      </c>
      <c r="G54" s="2" t="n">
        <v>1</v>
      </c>
      <c r="H54" s="2" t="n">
        <f aca="false">SUM(D54:G54)</f>
        <v>4</v>
      </c>
      <c r="I54" s="129"/>
      <c r="J54" s="2" t="n">
        <v>3</v>
      </c>
      <c r="K54" s="6" t="s">
        <v>43</v>
      </c>
      <c r="L54" s="56" t="s">
        <v>702</v>
      </c>
      <c r="M54" s="1" t="s">
        <v>2928</v>
      </c>
      <c r="N54" s="129"/>
    </row>
    <row r="55" customFormat="false" ht="15" hidden="false" customHeight="false" outlineLevel="0" collapsed="false">
      <c r="A55" s="6"/>
      <c r="B55" s="6" t="s">
        <v>226</v>
      </c>
      <c r="C55" s="6" t="s">
        <v>281</v>
      </c>
      <c r="E55" s="2" t="n">
        <v>4</v>
      </c>
      <c r="H55" s="2" t="n">
        <f aca="false">SUM(D55:G55)</f>
        <v>4</v>
      </c>
      <c r="I55" s="129"/>
      <c r="J55" s="2" t="n">
        <v>3</v>
      </c>
      <c r="K55" s="6" t="s">
        <v>222</v>
      </c>
      <c r="L55" s="6" t="s">
        <v>845</v>
      </c>
      <c r="M55" s="1" t="s">
        <v>2369</v>
      </c>
      <c r="N55" s="129"/>
    </row>
    <row r="56" customFormat="false" ht="15" hidden="false" customHeight="false" outlineLevel="0" collapsed="false">
      <c r="A56" s="6"/>
      <c r="B56" s="6" t="s">
        <v>4047</v>
      </c>
      <c r="C56" s="6" t="s">
        <v>1361</v>
      </c>
      <c r="E56" s="2" t="n">
        <v>3</v>
      </c>
      <c r="F56" s="2" t="n">
        <v>1</v>
      </c>
      <c r="H56" s="2" t="n">
        <f aca="false">SUM(D56:G56)</f>
        <v>4</v>
      </c>
      <c r="I56" s="129"/>
      <c r="J56" s="2" t="n">
        <v>3</v>
      </c>
      <c r="K56" s="6" t="s">
        <v>6300</v>
      </c>
      <c r="L56" s="56" t="s">
        <v>1979</v>
      </c>
      <c r="M56" s="1" t="s">
        <v>2825</v>
      </c>
      <c r="N56" s="129"/>
    </row>
    <row r="57" customFormat="false" ht="15" hidden="false" customHeight="false" outlineLevel="0" collapsed="false">
      <c r="A57" s="6"/>
      <c r="B57" s="6" t="s">
        <v>273</v>
      </c>
      <c r="C57" s="6" t="s">
        <v>845</v>
      </c>
      <c r="E57" s="2" t="n">
        <v>3</v>
      </c>
      <c r="F57" s="2" t="n">
        <v>1</v>
      </c>
      <c r="H57" s="2" t="n">
        <f aca="false">SUM(D57:G57)</f>
        <v>4</v>
      </c>
      <c r="I57" s="129"/>
      <c r="J57" s="2" t="n">
        <v>3</v>
      </c>
      <c r="K57" s="6" t="s">
        <v>229</v>
      </c>
      <c r="L57" s="56" t="s">
        <v>2049</v>
      </c>
      <c r="M57" s="1" t="s">
        <v>2107</v>
      </c>
      <c r="N57" s="129"/>
    </row>
    <row r="58" customFormat="false" ht="15" hidden="false" customHeight="false" outlineLevel="0" collapsed="false">
      <c r="A58" s="6"/>
      <c r="B58" s="6" t="s">
        <v>106</v>
      </c>
      <c r="C58" s="6" t="s">
        <v>6301</v>
      </c>
      <c r="E58" s="2" t="n">
        <v>3</v>
      </c>
      <c r="F58" s="2" t="n">
        <v>1</v>
      </c>
      <c r="H58" s="2" t="n">
        <f aca="false">SUM(D58:G58)</f>
        <v>4</v>
      </c>
      <c r="I58" s="129"/>
      <c r="J58" s="2" t="n">
        <v>3</v>
      </c>
      <c r="K58" s="6" t="s">
        <v>58</v>
      </c>
      <c r="L58" s="6" t="s">
        <v>6302</v>
      </c>
      <c r="M58" s="1" t="s">
        <v>2607</v>
      </c>
      <c r="N58" s="129"/>
    </row>
    <row r="59" customFormat="false" ht="15" hidden="false" customHeight="false" outlineLevel="0" collapsed="false">
      <c r="A59" s="6"/>
      <c r="B59" s="6" t="s">
        <v>368</v>
      </c>
      <c r="C59" s="6" t="s">
        <v>874</v>
      </c>
      <c r="E59" s="2" t="n">
        <v>2</v>
      </c>
      <c r="F59" s="2" t="n">
        <v>1</v>
      </c>
      <c r="G59" s="2" t="n">
        <v>1</v>
      </c>
      <c r="H59" s="2" t="n">
        <f aca="false">SUM(D59:G59)</f>
        <v>4</v>
      </c>
      <c r="I59" s="129"/>
      <c r="M59" s="6"/>
      <c r="N59" s="129"/>
    </row>
    <row r="60" customFormat="false" ht="15" hidden="false" customHeight="false" outlineLevel="0" collapsed="false">
      <c r="A60" s="6"/>
      <c r="B60" s="6" t="s">
        <v>208</v>
      </c>
      <c r="C60" s="6" t="s">
        <v>920</v>
      </c>
      <c r="E60" s="2" t="n">
        <v>1</v>
      </c>
      <c r="F60" s="2" t="n">
        <v>2</v>
      </c>
      <c r="G60" s="2" t="n">
        <v>1</v>
      </c>
      <c r="H60" s="2" t="n">
        <f aca="false">SUM(D60:G60)</f>
        <v>4</v>
      </c>
      <c r="I60" s="129"/>
      <c r="J60" s="6"/>
      <c r="M60" s="6"/>
      <c r="N60" s="129"/>
    </row>
    <row r="61" customFormat="false" ht="15" hidden="false" customHeight="false" outlineLevel="0" collapsed="false">
      <c r="A61" s="6"/>
      <c r="B61" s="6" t="s">
        <v>229</v>
      </c>
      <c r="C61" s="56" t="s">
        <v>2049</v>
      </c>
      <c r="G61" s="2" t="n">
        <v>4</v>
      </c>
      <c r="H61" s="2" t="n">
        <f aca="false">SUM(D61:G61)</f>
        <v>4</v>
      </c>
      <c r="I61" s="129"/>
      <c r="J61" s="6"/>
      <c r="M61" s="6"/>
      <c r="N61" s="129"/>
    </row>
    <row r="62" customFormat="false" ht="15" hidden="false" customHeight="false" outlineLevel="0" collapsed="false">
      <c r="A62" s="6"/>
      <c r="B62" s="6" t="s">
        <v>194</v>
      </c>
      <c r="C62" s="6" t="s">
        <v>6303</v>
      </c>
      <c r="D62" s="2" t="n">
        <v>3</v>
      </c>
      <c r="H62" s="2" t="n">
        <f aca="false">SUM(D62:G62)</f>
        <v>3</v>
      </c>
      <c r="I62" s="129"/>
      <c r="J62" s="6"/>
      <c r="M62" s="6"/>
      <c r="N62" s="129"/>
    </row>
    <row r="63" customFormat="false" ht="15" hidden="false" customHeight="false" outlineLevel="0" collapsed="false">
      <c r="A63" s="6"/>
      <c r="B63" s="6" t="s">
        <v>5762</v>
      </c>
      <c r="C63" s="6" t="s">
        <v>702</v>
      </c>
      <c r="D63" s="2" t="n">
        <v>2</v>
      </c>
      <c r="F63" s="2" t="n">
        <v>1</v>
      </c>
      <c r="H63" s="2" t="n">
        <f aca="false">SUM(D63:G63)</f>
        <v>3</v>
      </c>
      <c r="I63" s="129"/>
      <c r="J63" s="6"/>
      <c r="M63" s="6"/>
      <c r="N63" s="129"/>
    </row>
    <row r="64" customFormat="false" ht="15" hidden="false" customHeight="false" outlineLevel="0" collapsed="false">
      <c r="A64" s="6"/>
      <c r="B64" s="6" t="s">
        <v>231</v>
      </c>
      <c r="C64" s="6" t="s">
        <v>6304</v>
      </c>
      <c r="D64" s="2" t="n">
        <v>2</v>
      </c>
      <c r="F64" s="2" t="n">
        <v>1</v>
      </c>
      <c r="H64" s="2" t="n">
        <f aca="false">SUM(D64:G64)</f>
        <v>3</v>
      </c>
      <c r="I64" s="129"/>
      <c r="J64" s="6"/>
      <c r="M64" s="6"/>
      <c r="N64" s="129"/>
    </row>
    <row r="65" customFormat="false" ht="15" hidden="false" customHeight="false" outlineLevel="0" collapsed="false">
      <c r="A65" s="6"/>
      <c r="B65" s="6" t="s">
        <v>4824</v>
      </c>
      <c r="C65" s="6" t="s">
        <v>803</v>
      </c>
      <c r="D65" s="2" t="n">
        <v>2</v>
      </c>
      <c r="F65" s="2" t="n">
        <v>1</v>
      </c>
      <c r="H65" s="2" t="n">
        <f aca="false">SUM(D65:G65)</f>
        <v>3</v>
      </c>
      <c r="I65" s="129"/>
      <c r="J65" s="6"/>
      <c r="M65" s="6"/>
      <c r="N65" s="129"/>
    </row>
    <row r="66" customFormat="false" ht="15" hidden="false" customHeight="false" outlineLevel="0" collapsed="false">
      <c r="A66" s="6"/>
      <c r="B66" s="6" t="s">
        <v>150</v>
      </c>
      <c r="C66" s="6" t="s">
        <v>920</v>
      </c>
      <c r="D66" s="2" t="n">
        <v>2</v>
      </c>
      <c r="F66" s="2" t="n">
        <v>1</v>
      </c>
      <c r="H66" s="2" t="n">
        <f aca="false">SUM(D66:G66)</f>
        <v>3</v>
      </c>
      <c r="I66" s="129"/>
      <c r="J66" s="6"/>
      <c r="M66" s="6"/>
      <c r="N66" s="129"/>
    </row>
    <row r="67" customFormat="false" ht="15" hidden="false" customHeight="false" outlineLevel="0" collapsed="false">
      <c r="A67" s="6"/>
      <c r="B67" s="6" t="s">
        <v>5781</v>
      </c>
      <c r="C67" s="6" t="s">
        <v>1122</v>
      </c>
      <c r="D67" s="2" t="n">
        <v>1</v>
      </c>
      <c r="E67" s="2" t="n">
        <v>1</v>
      </c>
      <c r="F67" s="2" t="n">
        <v>1</v>
      </c>
      <c r="H67" s="2" t="n">
        <f aca="false">SUM(D67:G67)</f>
        <v>3</v>
      </c>
      <c r="I67" s="129"/>
      <c r="J67" s="6"/>
      <c r="M67" s="6"/>
      <c r="N67" s="129"/>
    </row>
    <row r="68" customFormat="false" ht="15" hidden="false" customHeight="false" outlineLevel="0" collapsed="false">
      <c r="A68" s="6"/>
      <c r="B68" s="6" t="s">
        <v>316</v>
      </c>
      <c r="C68" s="6" t="s">
        <v>803</v>
      </c>
      <c r="D68" s="2" t="n">
        <v>1</v>
      </c>
      <c r="E68" s="2" t="n">
        <v>1</v>
      </c>
      <c r="F68" s="2" t="n">
        <v>1</v>
      </c>
      <c r="H68" s="2" t="n">
        <f aca="false">SUM(D68:G68)</f>
        <v>3</v>
      </c>
      <c r="I68" s="129"/>
      <c r="J68" s="6"/>
      <c r="M68" s="6"/>
      <c r="N68" s="129"/>
    </row>
    <row r="69" customFormat="false" ht="15" hidden="false" customHeight="false" outlineLevel="0" collapsed="false">
      <c r="A69" s="6"/>
      <c r="B69" s="6" t="s">
        <v>968</v>
      </c>
      <c r="C69" s="6" t="s">
        <v>800</v>
      </c>
      <c r="D69" s="2" t="n">
        <v>1</v>
      </c>
      <c r="E69" s="2" t="n">
        <v>1</v>
      </c>
      <c r="F69" s="2" t="n">
        <v>1</v>
      </c>
      <c r="H69" s="2" t="n">
        <f aca="false">SUM(D69:G69)</f>
        <v>3</v>
      </c>
      <c r="I69" s="129"/>
      <c r="J69" s="6"/>
      <c r="M69" s="6"/>
      <c r="N69" s="129"/>
    </row>
    <row r="70" customFormat="false" ht="15" hidden="false" customHeight="false" outlineLevel="0" collapsed="false">
      <c r="A70" s="6"/>
      <c r="B70" s="6" t="s">
        <v>351</v>
      </c>
      <c r="C70" s="6" t="s">
        <v>845</v>
      </c>
      <c r="D70" s="2" t="n">
        <v>1</v>
      </c>
      <c r="F70" s="2" t="n">
        <v>1</v>
      </c>
      <c r="G70" s="2" t="n">
        <v>1</v>
      </c>
      <c r="H70" s="2" t="n">
        <f aca="false">SUM(D70:G70)</f>
        <v>3</v>
      </c>
      <c r="I70" s="129"/>
      <c r="J70" s="6"/>
      <c r="M70" s="6"/>
      <c r="N70" s="129"/>
    </row>
    <row r="71" customFormat="false" ht="15" hidden="false" customHeight="false" outlineLevel="0" collapsed="false">
      <c r="A71" s="6"/>
      <c r="B71" s="6" t="s">
        <v>4899</v>
      </c>
      <c r="C71" s="6" t="s">
        <v>920</v>
      </c>
      <c r="E71" s="2" t="n">
        <v>3</v>
      </c>
      <c r="H71" s="2" t="n">
        <f aca="false">SUM(D71:G71)</f>
        <v>3</v>
      </c>
      <c r="I71" s="129"/>
      <c r="J71" s="6"/>
      <c r="M71" s="6"/>
      <c r="N71" s="129"/>
    </row>
    <row r="72" customFormat="false" ht="15" hidden="false" customHeight="false" outlineLevel="0" collapsed="false">
      <c r="A72" s="6"/>
      <c r="B72" s="6" t="s">
        <v>200</v>
      </c>
      <c r="C72" s="6" t="s">
        <v>6305</v>
      </c>
      <c r="E72" s="2" t="n">
        <v>3</v>
      </c>
      <c r="H72" s="2" t="n">
        <f aca="false">SUM(D72:G72)</f>
        <v>3</v>
      </c>
      <c r="I72" s="129"/>
      <c r="J72" s="6"/>
      <c r="M72" s="6"/>
      <c r="N72" s="129"/>
    </row>
    <row r="73" customFormat="false" ht="15" hidden="false" customHeight="false" outlineLevel="0" collapsed="false">
      <c r="A73" s="6"/>
      <c r="B73" s="6" t="s">
        <v>1244</v>
      </c>
      <c r="C73" s="6" t="s">
        <v>1003</v>
      </c>
      <c r="E73" s="2" t="n">
        <v>3</v>
      </c>
      <c r="H73" s="2" t="n">
        <f aca="false">SUM(D73:G73)</f>
        <v>3</v>
      </c>
      <c r="I73" s="129"/>
      <c r="J73" s="6"/>
      <c r="M73" s="6"/>
      <c r="N73" s="129"/>
    </row>
    <row r="74" customFormat="false" ht="15" hidden="false" customHeight="false" outlineLevel="0" collapsed="false">
      <c r="A74" s="6"/>
      <c r="B74" s="6" t="s">
        <v>6306</v>
      </c>
      <c r="C74" s="6" t="s">
        <v>204</v>
      </c>
      <c r="E74" s="2" t="n">
        <v>3</v>
      </c>
      <c r="H74" s="2" t="n">
        <f aca="false">SUM(D74:G74)</f>
        <v>3</v>
      </c>
      <c r="I74" s="129"/>
      <c r="J74" s="6"/>
      <c r="M74" s="6"/>
      <c r="N74" s="129"/>
    </row>
    <row r="75" customFormat="false" ht="15" hidden="false" customHeight="false" outlineLevel="0" collapsed="false">
      <c r="A75" s="6"/>
      <c r="B75" s="6" t="s">
        <v>6295</v>
      </c>
      <c r="C75" s="6" t="s">
        <v>1003</v>
      </c>
      <c r="E75" s="2" t="n">
        <v>3</v>
      </c>
      <c r="H75" s="2" t="n">
        <f aca="false">SUM(D75:G75)</f>
        <v>3</v>
      </c>
      <c r="I75" s="129"/>
      <c r="J75" s="6"/>
      <c r="M75" s="6"/>
      <c r="N75" s="129"/>
    </row>
    <row r="76" customFormat="false" ht="15" hidden="false" customHeight="false" outlineLevel="0" collapsed="false">
      <c r="A76" s="6"/>
      <c r="B76" s="6" t="s">
        <v>312</v>
      </c>
      <c r="C76" s="6" t="s">
        <v>204</v>
      </c>
      <c r="E76" s="2" t="n">
        <v>3</v>
      </c>
      <c r="H76" s="2" t="n">
        <f aca="false">SUM(D76:G76)</f>
        <v>3</v>
      </c>
      <c r="I76" s="129"/>
      <c r="J76" s="6"/>
      <c r="M76" s="6"/>
      <c r="N76" s="129"/>
    </row>
    <row r="77" customFormat="false" ht="15" hidden="false" customHeight="false" outlineLevel="0" collapsed="false">
      <c r="A77" s="6"/>
      <c r="B77" s="6" t="s">
        <v>1325</v>
      </c>
      <c r="C77" s="6" t="s">
        <v>1204</v>
      </c>
      <c r="E77" s="2" t="n">
        <v>2</v>
      </c>
      <c r="F77" s="2" t="n">
        <v>1</v>
      </c>
      <c r="H77" s="2" t="n">
        <f aca="false">SUM(D77:G77)</f>
        <v>3</v>
      </c>
      <c r="I77" s="129"/>
      <c r="J77" s="6"/>
      <c r="M77" s="6"/>
      <c r="N77" s="129"/>
    </row>
    <row r="78" customFormat="false" ht="15" hidden="false" customHeight="false" outlineLevel="0" collapsed="false">
      <c r="A78" s="6"/>
      <c r="B78" s="6" t="s">
        <v>130</v>
      </c>
      <c r="C78" s="6" t="s">
        <v>2848</v>
      </c>
      <c r="E78" s="2" t="n">
        <v>2</v>
      </c>
      <c r="G78" s="2" t="n">
        <v>1</v>
      </c>
      <c r="H78" s="2" t="n">
        <f aca="false">SUM(D78:G78)</f>
        <v>3</v>
      </c>
      <c r="I78" s="129"/>
      <c r="J78" s="6"/>
      <c r="M78" s="6"/>
      <c r="N78" s="129"/>
    </row>
    <row r="79" customFormat="false" ht="15" hidden="false" customHeight="false" outlineLevel="0" collapsed="false">
      <c r="A79" s="6"/>
      <c r="B79" s="6" t="s">
        <v>151</v>
      </c>
      <c r="C79" s="6" t="s">
        <v>845</v>
      </c>
      <c r="E79" s="2" t="n">
        <v>1</v>
      </c>
      <c r="G79" s="2" t="n">
        <v>2</v>
      </c>
      <c r="H79" s="2" t="n">
        <f aca="false">SUM(D79:G79)</f>
        <v>3</v>
      </c>
      <c r="I79" s="129"/>
      <c r="J79" s="6"/>
      <c r="M79" s="6"/>
      <c r="N79" s="129"/>
    </row>
    <row r="80" customFormat="false" ht="15" hidden="false" customHeight="false" outlineLevel="0" collapsed="false">
      <c r="A80" s="6"/>
      <c r="B80" s="6" t="s">
        <v>137</v>
      </c>
      <c r="C80" s="56" t="s">
        <v>874</v>
      </c>
      <c r="E80" s="2" t="n">
        <v>1</v>
      </c>
      <c r="G80" s="2" t="n">
        <v>2</v>
      </c>
      <c r="H80" s="2" t="n">
        <f aca="false">SUM(D80:G80)</f>
        <v>3</v>
      </c>
      <c r="I80" s="129"/>
      <c r="J80" s="6"/>
      <c r="M80" s="6"/>
      <c r="N80" s="129"/>
    </row>
    <row r="81" customFormat="false" ht="15" hidden="false" customHeight="false" outlineLevel="0" collapsed="false">
      <c r="A81" s="6"/>
      <c r="B81" s="56" t="s">
        <v>276</v>
      </c>
      <c r="C81" s="56" t="s">
        <v>1078</v>
      </c>
      <c r="F81" s="2" t="n">
        <v>1</v>
      </c>
      <c r="G81" s="2" t="n">
        <v>2</v>
      </c>
      <c r="H81" s="2" t="n">
        <f aca="false">SUM(D81:G81)</f>
        <v>3</v>
      </c>
      <c r="I81" s="129"/>
      <c r="J81" s="6"/>
      <c r="M81" s="6"/>
      <c r="N81" s="129"/>
    </row>
    <row r="82" customFormat="false" ht="15" hidden="false" customHeight="false" outlineLevel="0" collapsed="false">
      <c r="A82" s="6"/>
      <c r="B82" s="6" t="s">
        <v>190</v>
      </c>
      <c r="C82" s="6" t="s">
        <v>6307</v>
      </c>
      <c r="F82" s="2" t="n">
        <v>1</v>
      </c>
      <c r="G82" s="2" t="n">
        <v>2</v>
      </c>
      <c r="H82" s="2" t="n">
        <f aca="false">SUM(D82:G82)</f>
        <v>3</v>
      </c>
      <c r="I82" s="129"/>
      <c r="J82" s="6"/>
      <c r="M82" s="6"/>
      <c r="N82" s="129"/>
    </row>
    <row r="83" customFormat="false" ht="15" hidden="false" customHeight="false" outlineLevel="0" collapsed="false">
      <c r="A83" s="6"/>
      <c r="B83" s="6" t="s">
        <v>56</v>
      </c>
      <c r="C83" s="6" t="s">
        <v>702</v>
      </c>
      <c r="F83" s="2" t="n">
        <v>1</v>
      </c>
      <c r="G83" s="2" t="n">
        <v>2</v>
      </c>
      <c r="H83" s="2" t="n">
        <f aca="false">SUM(D83:G83)</f>
        <v>3</v>
      </c>
      <c r="I83" s="129"/>
      <c r="J83" s="6"/>
      <c r="M83" s="6"/>
      <c r="N83" s="129"/>
    </row>
    <row r="84" customFormat="false" ht="15" hidden="false" customHeight="false" outlineLevel="0" collapsed="false">
      <c r="A84" s="6"/>
      <c r="B84" s="6" t="s">
        <v>1354</v>
      </c>
      <c r="C84" s="6" t="s">
        <v>281</v>
      </c>
      <c r="D84" s="2" t="n">
        <v>2</v>
      </c>
      <c r="H84" s="2" t="n">
        <f aca="false">SUM(D84:G84)</f>
        <v>2</v>
      </c>
      <c r="I84" s="129"/>
      <c r="J84" s="6"/>
      <c r="M84" s="6"/>
      <c r="N84" s="129"/>
    </row>
    <row r="85" customFormat="false" ht="15" hidden="false" customHeight="false" outlineLevel="0" collapsed="false">
      <c r="A85" s="6"/>
      <c r="B85" s="6" t="s">
        <v>212</v>
      </c>
      <c r="C85" s="6" t="s">
        <v>803</v>
      </c>
      <c r="D85" s="2" t="n">
        <v>1</v>
      </c>
      <c r="E85" s="2" t="n">
        <v>1</v>
      </c>
      <c r="H85" s="2" t="n">
        <f aca="false">SUM(D85:G85)</f>
        <v>2</v>
      </c>
      <c r="I85" s="129"/>
      <c r="J85" s="6"/>
      <c r="M85" s="6"/>
      <c r="N85" s="129"/>
    </row>
    <row r="86" customFormat="false" ht="15" hidden="false" customHeight="false" outlineLevel="0" collapsed="false">
      <c r="A86" s="6"/>
      <c r="B86" s="6" t="s">
        <v>5776</v>
      </c>
      <c r="C86" s="6" t="s">
        <v>1720</v>
      </c>
      <c r="D86" s="2" t="n">
        <v>1</v>
      </c>
      <c r="F86" s="2" t="n">
        <v>1</v>
      </c>
      <c r="H86" s="2" t="n">
        <f aca="false">SUM(D86:G86)</f>
        <v>2</v>
      </c>
      <c r="I86" s="129"/>
      <c r="J86" s="6"/>
      <c r="M86" s="6"/>
      <c r="N86" s="129"/>
    </row>
    <row r="87" customFormat="false" ht="15" hidden="false" customHeight="false" outlineLevel="0" collapsed="false">
      <c r="A87" s="6"/>
      <c r="B87" s="6" t="s">
        <v>362</v>
      </c>
      <c r="C87" s="6" t="s">
        <v>845</v>
      </c>
      <c r="D87" s="2" t="n">
        <v>1</v>
      </c>
      <c r="F87" s="2" t="n">
        <v>1</v>
      </c>
      <c r="H87" s="2" t="n">
        <f aca="false">SUM(D87:G87)</f>
        <v>2</v>
      </c>
      <c r="I87" s="129"/>
      <c r="J87" s="6"/>
      <c r="M87" s="6"/>
      <c r="N87" s="129"/>
    </row>
    <row r="88" customFormat="false" ht="15" hidden="false" customHeight="false" outlineLevel="0" collapsed="false">
      <c r="A88" s="6"/>
      <c r="B88" s="6" t="s">
        <v>4900</v>
      </c>
      <c r="C88" s="6" t="s">
        <v>845</v>
      </c>
      <c r="D88" s="2" t="n">
        <v>1</v>
      </c>
      <c r="F88" s="2" t="n">
        <v>1</v>
      </c>
      <c r="H88" s="2" t="n">
        <f aca="false">SUM(D88:G88)</f>
        <v>2</v>
      </c>
      <c r="I88" s="129"/>
      <c r="J88" s="6"/>
      <c r="M88" s="6"/>
      <c r="N88" s="129"/>
    </row>
    <row r="89" customFormat="false" ht="15" hidden="false" customHeight="false" outlineLevel="0" collapsed="false">
      <c r="A89" s="6"/>
      <c r="B89" s="6" t="s">
        <v>104</v>
      </c>
      <c r="C89" s="6" t="s">
        <v>874</v>
      </c>
      <c r="D89" s="2" t="n">
        <v>1</v>
      </c>
      <c r="F89" s="2" t="n">
        <v>1</v>
      </c>
      <c r="H89" s="2" t="n">
        <f aca="false">SUM(D89:G89)</f>
        <v>2</v>
      </c>
      <c r="I89" s="129"/>
      <c r="J89" s="6"/>
      <c r="M89" s="6"/>
      <c r="N89" s="129"/>
    </row>
    <row r="90" customFormat="false" ht="15" hidden="false" customHeight="false" outlineLevel="0" collapsed="false">
      <c r="A90" s="6"/>
      <c r="B90" s="6" t="s">
        <v>309</v>
      </c>
      <c r="C90" s="6" t="s">
        <v>1078</v>
      </c>
      <c r="D90" s="2" t="n">
        <v>1</v>
      </c>
      <c r="F90" s="2" t="n">
        <v>1</v>
      </c>
      <c r="H90" s="2" t="n">
        <f aca="false">SUM(D90:G90)</f>
        <v>2</v>
      </c>
      <c r="I90" s="129"/>
      <c r="J90" s="6"/>
      <c r="M90" s="6"/>
      <c r="N90" s="129"/>
    </row>
    <row r="91" customFormat="false" ht="15" hidden="false" customHeight="false" outlineLevel="0" collapsed="false">
      <c r="A91" s="6"/>
      <c r="B91" s="6" t="s">
        <v>482</v>
      </c>
      <c r="C91" s="6" t="s">
        <v>186</v>
      </c>
      <c r="D91" s="2" t="n">
        <v>1</v>
      </c>
      <c r="F91" s="2" t="n">
        <v>1</v>
      </c>
      <c r="H91" s="2" t="n">
        <f aca="false">SUM(D91:G91)</f>
        <v>2</v>
      </c>
      <c r="I91" s="129"/>
      <c r="J91" s="6"/>
      <c r="M91" s="6"/>
      <c r="N91" s="129"/>
    </row>
    <row r="92" customFormat="false" ht="15" hidden="false" customHeight="false" outlineLevel="0" collapsed="false">
      <c r="A92" s="6"/>
      <c r="B92" s="6" t="s">
        <v>408</v>
      </c>
      <c r="C92" s="6" t="s">
        <v>702</v>
      </c>
      <c r="D92" s="2" t="n">
        <v>1</v>
      </c>
      <c r="F92" s="2" t="n">
        <v>1</v>
      </c>
      <c r="H92" s="2" t="n">
        <f aca="false">SUM(D92:G92)</f>
        <v>2</v>
      </c>
      <c r="I92" s="129"/>
      <c r="J92" s="6"/>
      <c r="M92" s="6"/>
      <c r="N92" s="129"/>
    </row>
    <row r="93" customFormat="false" ht="15" hidden="false" customHeight="false" outlineLevel="0" collapsed="false">
      <c r="A93" s="6"/>
      <c r="B93" s="6" t="s">
        <v>4044</v>
      </c>
      <c r="C93" s="6" t="s">
        <v>1790</v>
      </c>
      <c r="D93" s="2" t="n">
        <v>1</v>
      </c>
      <c r="F93" s="2" t="n">
        <v>1</v>
      </c>
      <c r="H93" s="2" t="n">
        <f aca="false">SUM(D93:G93)</f>
        <v>2</v>
      </c>
      <c r="I93" s="129"/>
      <c r="J93" s="6"/>
      <c r="M93" s="6"/>
      <c r="N93" s="129"/>
    </row>
    <row r="94" customFormat="false" ht="15" hidden="false" customHeight="false" outlineLevel="0" collapsed="false">
      <c r="A94" s="6"/>
      <c r="B94" s="6" t="s">
        <v>4902</v>
      </c>
      <c r="C94" s="6" t="s">
        <v>853</v>
      </c>
      <c r="D94" s="2" t="n">
        <v>1</v>
      </c>
      <c r="F94" s="2" t="n">
        <v>1</v>
      </c>
      <c r="H94" s="2" t="n">
        <f aca="false">SUM(D94:G94)</f>
        <v>2</v>
      </c>
      <c r="I94" s="129"/>
      <c r="J94" s="6"/>
      <c r="M94" s="6"/>
      <c r="N94" s="129"/>
    </row>
    <row r="95" customFormat="false" ht="15" hidden="false" customHeight="false" outlineLevel="0" collapsed="false">
      <c r="A95" s="6"/>
      <c r="B95" s="6" t="s">
        <v>5771</v>
      </c>
      <c r="C95" s="6" t="s">
        <v>1204</v>
      </c>
      <c r="D95" s="2" t="n">
        <v>1</v>
      </c>
      <c r="F95" s="2" t="n">
        <v>1</v>
      </c>
      <c r="H95" s="2" t="n">
        <f aca="false">SUM(D95:G95)</f>
        <v>2</v>
      </c>
      <c r="I95" s="129"/>
      <c r="J95" s="6"/>
      <c r="M95" s="6"/>
      <c r="N95" s="129"/>
    </row>
    <row r="96" customFormat="false" ht="15" hidden="false" customHeight="false" outlineLevel="0" collapsed="false">
      <c r="A96" s="6"/>
      <c r="B96" s="6" t="s">
        <v>345</v>
      </c>
      <c r="C96" s="56" t="s">
        <v>920</v>
      </c>
      <c r="D96" s="2" t="n">
        <v>1</v>
      </c>
      <c r="F96" s="2" t="n">
        <v>1</v>
      </c>
      <c r="H96" s="2" t="n">
        <f aca="false">SUM(D96:G96)</f>
        <v>2</v>
      </c>
      <c r="I96" s="129"/>
      <c r="J96" s="6"/>
      <c r="M96" s="6"/>
      <c r="N96" s="129"/>
    </row>
    <row r="97" customFormat="false" ht="15" hidden="false" customHeight="false" outlineLevel="0" collapsed="false">
      <c r="A97" s="6"/>
      <c r="B97" s="6" t="s">
        <v>5688</v>
      </c>
      <c r="C97" s="6" t="s">
        <v>863</v>
      </c>
      <c r="D97" s="2" t="n">
        <v>1</v>
      </c>
      <c r="F97" s="2" t="n">
        <v>1</v>
      </c>
      <c r="H97" s="2" t="n">
        <f aca="false">SUM(D97:G97)</f>
        <v>2</v>
      </c>
      <c r="I97" s="129"/>
      <c r="J97" s="6"/>
      <c r="M97" s="6"/>
      <c r="N97" s="129"/>
    </row>
    <row r="98" customFormat="false" ht="15" hidden="false" customHeight="false" outlineLevel="0" collapsed="false">
      <c r="A98" s="6"/>
      <c r="B98" s="6" t="s">
        <v>239</v>
      </c>
      <c r="C98" s="6" t="s">
        <v>2178</v>
      </c>
      <c r="D98" s="2" t="n">
        <v>1</v>
      </c>
      <c r="F98" s="2" t="n">
        <v>1</v>
      </c>
      <c r="H98" s="2" t="n">
        <f aca="false">SUM(D98:G98)</f>
        <v>2</v>
      </c>
      <c r="I98" s="129"/>
      <c r="J98" s="6"/>
      <c r="M98" s="6"/>
      <c r="N98" s="129"/>
    </row>
    <row r="99" customFormat="false" ht="15" hidden="false" customHeight="false" outlineLevel="0" collapsed="false">
      <c r="A99" s="6"/>
      <c r="B99" s="6" t="s">
        <v>49</v>
      </c>
      <c r="C99" s="6" t="s">
        <v>702</v>
      </c>
      <c r="D99" s="2" t="n">
        <v>1</v>
      </c>
      <c r="F99" s="2" t="n">
        <v>1</v>
      </c>
      <c r="H99" s="2" t="n">
        <f aca="false">SUM(D99:G99)</f>
        <v>2</v>
      </c>
      <c r="I99" s="129"/>
      <c r="J99" s="6"/>
      <c r="M99" s="6"/>
      <c r="N99" s="129"/>
    </row>
    <row r="100" customFormat="false" ht="15" hidden="false" customHeight="false" outlineLevel="0" collapsed="false">
      <c r="A100" s="6"/>
      <c r="B100" s="6" t="s">
        <v>1316</v>
      </c>
      <c r="C100" s="6" t="s">
        <v>702</v>
      </c>
      <c r="D100" s="2" t="n">
        <v>1</v>
      </c>
      <c r="F100" s="2" t="n">
        <v>1</v>
      </c>
      <c r="H100" s="2" t="n">
        <f aca="false">SUM(D100:G100)</f>
        <v>2</v>
      </c>
      <c r="I100" s="129"/>
      <c r="J100" s="6"/>
      <c r="M100" s="6"/>
      <c r="N100" s="129"/>
    </row>
    <row r="101" customFormat="false" ht="15" hidden="false" customHeight="false" outlineLevel="0" collapsed="false">
      <c r="A101" s="6"/>
      <c r="B101" s="6" t="s">
        <v>317</v>
      </c>
      <c r="C101" s="6" t="s">
        <v>281</v>
      </c>
      <c r="D101" s="2" t="n">
        <v>1</v>
      </c>
      <c r="F101" s="2" t="n">
        <v>1</v>
      </c>
      <c r="H101" s="2" t="n">
        <f aca="false">SUM(D101:G101)</f>
        <v>2</v>
      </c>
      <c r="I101" s="129"/>
      <c r="J101" s="6"/>
      <c r="M101" s="6"/>
      <c r="N101" s="129"/>
    </row>
    <row r="102" customFormat="false" ht="15" hidden="false" customHeight="false" outlineLevel="0" collapsed="false">
      <c r="A102" s="6"/>
      <c r="B102" s="6" t="s">
        <v>1418</v>
      </c>
      <c r="C102" s="6" t="s">
        <v>1204</v>
      </c>
      <c r="D102" s="2" t="n">
        <v>1</v>
      </c>
      <c r="F102" s="2" t="n">
        <v>1</v>
      </c>
      <c r="H102" s="2" t="n">
        <f aca="false">SUM(D102:G102)</f>
        <v>2</v>
      </c>
      <c r="I102" s="129"/>
      <c r="J102" s="6"/>
      <c r="M102" s="6"/>
      <c r="N102" s="129"/>
    </row>
    <row r="103" customFormat="false" ht="15" hidden="false" customHeight="false" outlineLevel="0" collapsed="false">
      <c r="A103" s="6"/>
      <c r="B103" s="6" t="s">
        <v>199</v>
      </c>
      <c r="C103" s="6" t="s">
        <v>14</v>
      </c>
      <c r="D103" s="2" t="n">
        <v>1</v>
      </c>
      <c r="G103" s="2" t="n">
        <v>1</v>
      </c>
      <c r="H103" s="2" t="n">
        <f aca="false">SUM(D103:G103)</f>
        <v>2</v>
      </c>
      <c r="I103" s="129"/>
      <c r="J103" s="6"/>
      <c r="M103" s="6"/>
      <c r="N103" s="129"/>
    </row>
    <row r="104" customFormat="false" ht="15" hidden="false" customHeight="false" outlineLevel="0" collapsed="false">
      <c r="A104" s="6"/>
      <c r="B104" s="6" t="s">
        <v>1044</v>
      </c>
      <c r="C104" s="6" t="s">
        <v>845</v>
      </c>
      <c r="E104" s="2" t="n">
        <v>2</v>
      </c>
      <c r="H104" s="2" t="n">
        <f aca="false">SUM(D104:G104)</f>
        <v>2</v>
      </c>
      <c r="I104" s="129"/>
      <c r="J104" s="6"/>
      <c r="M104" s="6"/>
      <c r="N104" s="129"/>
    </row>
    <row r="105" customFormat="false" ht="15" hidden="false" customHeight="false" outlineLevel="0" collapsed="false">
      <c r="A105" s="6"/>
      <c r="B105" s="6" t="s">
        <v>195</v>
      </c>
      <c r="C105" s="6" t="s">
        <v>853</v>
      </c>
      <c r="E105" s="2" t="n">
        <v>2</v>
      </c>
      <c r="H105" s="2" t="n">
        <f aca="false">SUM(D105:G105)</f>
        <v>2</v>
      </c>
      <c r="I105" s="129"/>
      <c r="J105" s="6"/>
      <c r="M105" s="6"/>
      <c r="N105" s="129"/>
    </row>
    <row r="106" customFormat="false" ht="15" hidden="false" customHeight="false" outlineLevel="0" collapsed="false">
      <c r="A106" s="6"/>
      <c r="B106" s="6" t="s">
        <v>1717</v>
      </c>
      <c r="C106" s="6" t="s">
        <v>1720</v>
      </c>
      <c r="E106" s="2" t="n">
        <v>2</v>
      </c>
      <c r="H106" s="2" t="n">
        <f aca="false">SUM(D106:G106)</f>
        <v>2</v>
      </c>
      <c r="I106" s="129"/>
      <c r="J106" s="6"/>
      <c r="M106" s="6"/>
      <c r="N106" s="129"/>
    </row>
    <row r="107" customFormat="false" ht="15" hidden="false" customHeight="false" outlineLevel="0" collapsed="false">
      <c r="A107" s="6"/>
      <c r="B107" s="6" t="s">
        <v>81</v>
      </c>
      <c r="C107" s="6" t="s">
        <v>281</v>
      </c>
      <c r="E107" s="2" t="n">
        <v>2</v>
      </c>
      <c r="H107" s="2" t="n">
        <f aca="false">SUM(D107:G107)</f>
        <v>2</v>
      </c>
      <c r="I107" s="129"/>
      <c r="J107" s="6"/>
      <c r="M107" s="6"/>
      <c r="N107" s="129"/>
    </row>
    <row r="108" customFormat="false" ht="15" hidden="false" customHeight="false" outlineLevel="0" collapsed="false">
      <c r="A108" s="6"/>
      <c r="B108" s="6" t="s">
        <v>141</v>
      </c>
      <c r="C108" s="6" t="s">
        <v>1078</v>
      </c>
      <c r="E108" s="2" t="n">
        <v>2</v>
      </c>
      <c r="H108" s="2" t="n">
        <f aca="false">SUM(D108:G108)</f>
        <v>2</v>
      </c>
      <c r="I108" s="129"/>
      <c r="J108" s="6"/>
      <c r="M108" s="6"/>
      <c r="N108" s="129"/>
    </row>
    <row r="109" customFormat="false" ht="15" hidden="false" customHeight="false" outlineLevel="0" collapsed="false">
      <c r="A109" s="6"/>
      <c r="B109" s="6" t="s">
        <v>340</v>
      </c>
      <c r="C109" s="6" t="s">
        <v>803</v>
      </c>
      <c r="E109" s="2" t="n">
        <v>2</v>
      </c>
      <c r="H109" s="2" t="n">
        <f aca="false">SUM(D109:G109)</f>
        <v>2</v>
      </c>
      <c r="I109" s="129"/>
      <c r="J109" s="6"/>
      <c r="M109" s="6"/>
      <c r="N109" s="129"/>
    </row>
    <row r="110" customFormat="false" ht="15" hidden="false" customHeight="false" outlineLevel="0" collapsed="false">
      <c r="A110" s="6"/>
      <c r="B110" s="6" t="s">
        <v>367</v>
      </c>
      <c r="C110" s="6" t="s">
        <v>702</v>
      </c>
      <c r="E110" s="2" t="n">
        <v>2</v>
      </c>
      <c r="H110" s="2" t="n">
        <f aca="false">SUM(D110:G110)</f>
        <v>2</v>
      </c>
      <c r="I110" s="129"/>
      <c r="J110" s="6"/>
      <c r="M110" s="6"/>
      <c r="N110" s="129"/>
    </row>
    <row r="111" customFormat="false" ht="15" hidden="false" customHeight="false" outlineLevel="0" collapsed="false">
      <c r="A111" s="6"/>
      <c r="B111" s="6" t="s">
        <v>403</v>
      </c>
      <c r="C111" s="6" t="s">
        <v>800</v>
      </c>
      <c r="E111" s="2" t="n">
        <v>2</v>
      </c>
      <c r="H111" s="2" t="n">
        <f aca="false">SUM(D111:G111)</f>
        <v>2</v>
      </c>
      <c r="I111" s="129"/>
      <c r="J111" s="6"/>
      <c r="M111" s="6"/>
      <c r="N111" s="129"/>
    </row>
    <row r="112" customFormat="false" ht="15" hidden="false" customHeight="false" outlineLevel="0" collapsed="false">
      <c r="A112" s="6"/>
      <c r="B112" s="6" t="s">
        <v>392</v>
      </c>
      <c r="C112" s="6" t="s">
        <v>1263</v>
      </c>
      <c r="E112" s="2" t="n">
        <v>2</v>
      </c>
      <c r="H112" s="2" t="n">
        <f aca="false">SUM(D112:G112)</f>
        <v>2</v>
      </c>
      <c r="I112" s="129"/>
      <c r="J112" s="6"/>
      <c r="M112" s="6"/>
      <c r="N112" s="129"/>
    </row>
    <row r="113" customFormat="false" ht="15" hidden="false" customHeight="false" outlineLevel="0" collapsed="false">
      <c r="A113" s="6"/>
      <c r="B113" s="6" t="s">
        <v>5668</v>
      </c>
      <c r="C113" s="6" t="s">
        <v>702</v>
      </c>
      <c r="E113" s="2" t="n">
        <v>1</v>
      </c>
      <c r="F113" s="2" t="n">
        <v>1</v>
      </c>
      <c r="H113" s="2" t="n">
        <f aca="false">SUM(D113:G113)</f>
        <v>2</v>
      </c>
      <c r="I113" s="129"/>
      <c r="J113" s="6"/>
      <c r="M113" s="6"/>
      <c r="N113" s="129"/>
    </row>
    <row r="114" customFormat="false" ht="15" hidden="false" customHeight="false" outlineLevel="0" collapsed="false">
      <c r="A114" s="6"/>
      <c r="B114" s="6" t="s">
        <v>4078</v>
      </c>
      <c r="C114" s="6" t="s">
        <v>1361</v>
      </c>
      <c r="E114" s="2" t="n">
        <v>1</v>
      </c>
      <c r="F114" s="2" t="n">
        <v>1</v>
      </c>
      <c r="H114" s="2" t="n">
        <f aca="false">SUM(D114:G114)</f>
        <v>2</v>
      </c>
      <c r="I114" s="129"/>
      <c r="J114" s="6"/>
      <c r="M114" s="6"/>
      <c r="N114" s="129"/>
    </row>
    <row r="115" customFormat="false" ht="15" hidden="false" customHeight="false" outlineLevel="0" collapsed="false">
      <c r="A115" s="6"/>
      <c r="B115" s="6" t="s">
        <v>323</v>
      </c>
      <c r="C115" s="6" t="s">
        <v>702</v>
      </c>
      <c r="E115" s="2" t="n">
        <v>1</v>
      </c>
      <c r="F115" s="2" t="n">
        <v>1</v>
      </c>
      <c r="H115" s="2" t="n">
        <f aca="false">SUM(D115:G115)</f>
        <v>2</v>
      </c>
      <c r="I115" s="129"/>
      <c r="J115" s="6"/>
      <c r="M115" s="6"/>
      <c r="N115" s="129"/>
    </row>
    <row r="116" customFormat="false" ht="15" hidden="false" customHeight="false" outlineLevel="0" collapsed="false">
      <c r="A116" s="6"/>
      <c r="B116" s="6" t="s">
        <v>4052</v>
      </c>
      <c r="C116" s="6" t="s">
        <v>800</v>
      </c>
      <c r="E116" s="2" t="n">
        <v>1</v>
      </c>
      <c r="F116" s="2" t="n">
        <v>1</v>
      </c>
      <c r="H116" s="2" t="n">
        <f aca="false">SUM(D116:G116)</f>
        <v>2</v>
      </c>
      <c r="I116" s="129"/>
      <c r="J116" s="6"/>
      <c r="M116" s="6"/>
      <c r="N116" s="129"/>
    </row>
    <row r="117" customFormat="false" ht="15" hidden="false" customHeight="false" outlineLevel="0" collapsed="false">
      <c r="A117" s="6"/>
      <c r="B117" s="114" t="s">
        <v>128</v>
      </c>
      <c r="C117" s="6" t="s">
        <v>204</v>
      </c>
      <c r="E117" s="2" t="n">
        <v>1</v>
      </c>
      <c r="G117" s="2" t="n">
        <v>1</v>
      </c>
      <c r="H117" s="2" t="n">
        <f aca="false">SUM(D117:G117)</f>
        <v>2</v>
      </c>
      <c r="I117" s="129"/>
      <c r="J117" s="6"/>
      <c r="M117" s="6"/>
      <c r="N117" s="129"/>
    </row>
    <row r="118" customFormat="false" ht="15" hidden="false" customHeight="false" outlineLevel="0" collapsed="false">
      <c r="A118" s="6"/>
      <c r="B118" s="114" t="s">
        <v>396</v>
      </c>
      <c r="C118" s="6" t="s">
        <v>1204</v>
      </c>
      <c r="E118" s="2" t="n">
        <v>1</v>
      </c>
      <c r="G118" s="2" t="n">
        <v>1</v>
      </c>
      <c r="H118" s="2" t="n">
        <f aca="false">SUM(D118:G118)</f>
        <v>2</v>
      </c>
      <c r="I118" s="129"/>
      <c r="J118" s="6"/>
      <c r="M118" s="6"/>
      <c r="N118" s="129"/>
    </row>
    <row r="119" customFormat="false" ht="15" hidden="false" customHeight="false" outlineLevel="0" collapsed="false">
      <c r="A119" s="6"/>
      <c r="B119" s="6" t="s">
        <v>6308</v>
      </c>
      <c r="C119" s="6" t="s">
        <v>702</v>
      </c>
      <c r="E119" s="2" t="n">
        <v>1</v>
      </c>
      <c r="G119" s="2" t="n">
        <v>1</v>
      </c>
      <c r="H119" s="2" t="n">
        <f aca="false">SUM(D119:G119)</f>
        <v>2</v>
      </c>
      <c r="I119" s="129"/>
      <c r="J119" s="6"/>
      <c r="M119" s="6"/>
      <c r="N119" s="129"/>
    </row>
    <row r="120" customFormat="false" ht="15" hidden="false" customHeight="false" outlineLevel="0" collapsed="false">
      <c r="A120" s="6"/>
      <c r="B120" s="6" t="s">
        <v>153</v>
      </c>
      <c r="C120" s="6" t="s">
        <v>1662</v>
      </c>
      <c r="E120" s="2" t="n">
        <v>1</v>
      </c>
      <c r="G120" s="2" t="n">
        <v>1</v>
      </c>
      <c r="H120" s="2" t="n">
        <f aca="false">SUM(D120:G120)</f>
        <v>2</v>
      </c>
      <c r="I120" s="129"/>
      <c r="J120" s="6"/>
      <c r="M120" s="6"/>
      <c r="N120" s="129"/>
    </row>
    <row r="121" customFormat="false" ht="15" hidden="false" customHeight="false" outlineLevel="0" collapsed="false">
      <c r="A121" s="6"/>
      <c r="B121" s="6" t="s">
        <v>5692</v>
      </c>
      <c r="C121" s="6" t="s">
        <v>792</v>
      </c>
      <c r="F121" s="2" t="n">
        <v>1</v>
      </c>
      <c r="G121" s="2" t="n">
        <v>1</v>
      </c>
      <c r="H121" s="2" t="n">
        <f aca="false">SUM(D121:G121)</f>
        <v>2</v>
      </c>
      <c r="I121" s="129"/>
      <c r="J121" s="6"/>
      <c r="M121" s="6"/>
      <c r="N121" s="129"/>
    </row>
    <row r="122" customFormat="false" ht="15" hidden="false" customHeight="false" outlineLevel="0" collapsed="false">
      <c r="A122" s="6"/>
      <c r="B122" s="6" t="s">
        <v>230</v>
      </c>
      <c r="C122" s="6" t="s">
        <v>792</v>
      </c>
      <c r="F122" s="2" t="n">
        <v>1</v>
      </c>
      <c r="G122" s="2" t="n">
        <v>1</v>
      </c>
      <c r="H122" s="2" t="n">
        <f aca="false">SUM(D122:G122)</f>
        <v>2</v>
      </c>
      <c r="I122" s="129"/>
      <c r="J122" s="6"/>
      <c r="M122" s="6"/>
      <c r="N122" s="129"/>
    </row>
    <row r="123" customFormat="false" ht="15" hidden="false" customHeight="false" outlineLevel="0" collapsed="false">
      <c r="A123" s="6"/>
      <c r="B123" s="114" t="s">
        <v>223</v>
      </c>
      <c r="C123" s="56" t="s">
        <v>874</v>
      </c>
      <c r="G123" s="2" t="n">
        <v>2</v>
      </c>
      <c r="H123" s="2" t="n">
        <f aca="false">SUM(D123:G123)</f>
        <v>2</v>
      </c>
      <c r="I123" s="129"/>
      <c r="J123" s="6"/>
      <c r="M123" s="6"/>
      <c r="N123" s="129"/>
    </row>
    <row r="124" customFormat="false" ht="15" hidden="false" customHeight="false" outlineLevel="0" collapsed="false">
      <c r="A124" s="6"/>
      <c r="B124" s="99" t="s">
        <v>87</v>
      </c>
      <c r="C124" s="6" t="s">
        <v>14</v>
      </c>
      <c r="D124" s="2" t="n">
        <v>1</v>
      </c>
      <c r="H124" s="2" t="n">
        <f aca="false">SUM(D124:G124)</f>
        <v>1</v>
      </c>
      <c r="I124" s="129"/>
      <c r="J124" s="6"/>
      <c r="M124" s="6"/>
      <c r="N124" s="129"/>
    </row>
    <row r="125" customFormat="false" ht="15" hidden="false" customHeight="false" outlineLevel="0" collapsed="false">
      <c r="A125" s="6"/>
      <c r="B125" s="6" t="s">
        <v>282</v>
      </c>
      <c r="C125" s="6" t="s">
        <v>1003</v>
      </c>
      <c r="D125" s="2" t="n">
        <v>1</v>
      </c>
      <c r="H125" s="2" t="n">
        <f aca="false">SUM(D125:G125)</f>
        <v>1</v>
      </c>
      <c r="I125" s="129"/>
      <c r="J125" s="6"/>
      <c r="M125" s="6"/>
      <c r="N125" s="129"/>
    </row>
    <row r="126" customFormat="false" ht="15" hidden="false" customHeight="false" outlineLevel="0" collapsed="false">
      <c r="A126" s="6"/>
      <c r="B126" s="6" t="s">
        <v>1404</v>
      </c>
      <c r="C126" s="6" t="s">
        <v>800</v>
      </c>
      <c r="D126" s="2" t="n">
        <v>1</v>
      </c>
      <c r="H126" s="2" t="n">
        <f aca="false">SUM(D126:G126)</f>
        <v>1</v>
      </c>
      <c r="I126" s="129"/>
      <c r="J126" s="6"/>
      <c r="M126" s="6"/>
      <c r="N126" s="129"/>
    </row>
    <row r="127" customFormat="false" ht="15" hidden="false" customHeight="false" outlineLevel="0" collapsed="false">
      <c r="A127" s="6"/>
      <c r="B127" s="6" t="s">
        <v>1667</v>
      </c>
      <c r="C127" s="6" t="s">
        <v>874</v>
      </c>
      <c r="D127" s="2" t="n">
        <v>1</v>
      </c>
      <c r="H127" s="2" t="n">
        <f aca="false">SUM(D127:G127)</f>
        <v>1</v>
      </c>
      <c r="I127" s="129"/>
      <c r="J127" s="6"/>
      <c r="M127" s="6"/>
      <c r="N127" s="129"/>
    </row>
    <row r="128" customFormat="false" ht="15" hidden="false" customHeight="false" outlineLevel="0" collapsed="false">
      <c r="A128" s="6"/>
      <c r="B128" s="6" t="s">
        <v>5819</v>
      </c>
      <c r="C128" s="6" t="s">
        <v>930</v>
      </c>
      <c r="D128" s="2" t="n">
        <v>1</v>
      </c>
      <c r="H128" s="2" t="n">
        <f aca="false">SUM(D128:G128)</f>
        <v>1</v>
      </c>
      <c r="I128" s="129"/>
      <c r="J128" s="6"/>
      <c r="M128" s="6"/>
      <c r="N128" s="129"/>
    </row>
    <row r="129" customFormat="false" ht="15" hidden="false" customHeight="false" outlineLevel="0" collapsed="false">
      <c r="A129" s="6"/>
      <c r="B129" s="6" t="s">
        <v>272</v>
      </c>
      <c r="C129" s="6" t="s">
        <v>853</v>
      </c>
      <c r="D129" s="2" t="n">
        <v>1</v>
      </c>
      <c r="H129" s="2" t="n">
        <f aca="false">SUM(D129:G129)</f>
        <v>1</v>
      </c>
      <c r="I129" s="129"/>
      <c r="J129" s="6"/>
      <c r="M129" s="6"/>
      <c r="N129" s="129"/>
    </row>
    <row r="130" customFormat="false" ht="15" hidden="false" customHeight="false" outlineLevel="0" collapsed="false">
      <c r="A130" s="6"/>
      <c r="B130" s="6" t="s">
        <v>4048</v>
      </c>
      <c r="C130" s="6" t="s">
        <v>1361</v>
      </c>
      <c r="D130" s="2" t="n">
        <v>1</v>
      </c>
      <c r="H130" s="2" t="n">
        <f aca="false">SUM(D130:G130)</f>
        <v>1</v>
      </c>
      <c r="I130" s="129"/>
      <c r="J130" s="6"/>
      <c r="M130" s="6"/>
      <c r="N130" s="129"/>
    </row>
    <row r="131" customFormat="false" ht="15" hidden="false" customHeight="false" outlineLevel="0" collapsed="false">
      <c r="A131" s="6"/>
      <c r="B131" s="6" t="s">
        <v>1449</v>
      </c>
      <c r="C131" s="6" t="s">
        <v>792</v>
      </c>
      <c r="D131" s="2" t="n">
        <v>1</v>
      </c>
      <c r="H131" s="2" t="n">
        <f aca="false">SUM(D131:G131)</f>
        <v>1</v>
      </c>
      <c r="I131" s="129"/>
      <c r="J131" s="6"/>
      <c r="M131" s="6"/>
      <c r="N131" s="129"/>
    </row>
    <row r="132" customFormat="false" ht="15" hidden="false" customHeight="false" outlineLevel="0" collapsed="false">
      <c r="A132" s="6"/>
      <c r="B132" s="6" t="s">
        <v>398</v>
      </c>
      <c r="C132" s="6" t="s">
        <v>1263</v>
      </c>
      <c r="D132" s="2" t="n">
        <v>1</v>
      </c>
      <c r="H132" s="2" t="n">
        <f aca="false">SUM(D132:G132)</f>
        <v>1</v>
      </c>
      <c r="I132" s="129"/>
      <c r="J132" s="6"/>
      <c r="M132" s="6"/>
      <c r="N132" s="129"/>
    </row>
    <row r="133" customFormat="false" ht="15" hidden="false" customHeight="false" outlineLevel="0" collapsed="false">
      <c r="A133" s="6"/>
      <c r="B133" s="6" t="s">
        <v>5601</v>
      </c>
      <c r="C133" s="6" t="s">
        <v>1202</v>
      </c>
      <c r="D133" s="2" t="n">
        <v>1</v>
      </c>
      <c r="H133" s="2" t="n">
        <f aca="false">SUM(D133:G133)</f>
        <v>1</v>
      </c>
      <c r="I133" s="129"/>
      <c r="J133" s="6"/>
      <c r="M133" s="6"/>
      <c r="N133" s="129"/>
    </row>
    <row r="134" customFormat="false" ht="15" hidden="false" customHeight="false" outlineLevel="0" collapsed="false">
      <c r="A134" s="6"/>
      <c r="B134" s="6" t="s">
        <v>2798</v>
      </c>
      <c r="C134" s="6" t="s">
        <v>2800</v>
      </c>
      <c r="D134" s="2" t="n">
        <v>1</v>
      </c>
      <c r="H134" s="2" t="n">
        <f aca="false">SUM(D134:G134)</f>
        <v>1</v>
      </c>
      <c r="I134" s="129"/>
      <c r="J134" s="6"/>
      <c r="M134" s="6"/>
      <c r="N134" s="129"/>
    </row>
    <row r="135" customFormat="false" ht="15" hidden="false" customHeight="false" outlineLevel="0" collapsed="false">
      <c r="A135" s="6"/>
      <c r="B135" s="6" t="s">
        <v>183</v>
      </c>
      <c r="C135" s="6" t="s">
        <v>920</v>
      </c>
      <c r="D135" s="2" t="n">
        <v>1</v>
      </c>
      <c r="H135" s="2" t="n">
        <f aca="false">SUM(D135:G135)</f>
        <v>1</v>
      </c>
      <c r="I135" s="129"/>
      <c r="J135" s="6"/>
      <c r="M135" s="6"/>
      <c r="N135" s="129"/>
    </row>
    <row r="136" customFormat="false" ht="15" hidden="false" customHeight="false" outlineLevel="0" collapsed="false">
      <c r="A136" s="6"/>
      <c r="B136" s="6" t="s">
        <v>167</v>
      </c>
      <c r="C136" s="6" t="s">
        <v>1662</v>
      </c>
      <c r="D136" s="2" t="n">
        <v>1</v>
      </c>
      <c r="H136" s="2" t="n">
        <f aca="false">SUM(D136:G136)</f>
        <v>1</v>
      </c>
      <c r="I136" s="129"/>
      <c r="J136" s="6"/>
      <c r="M136" s="6"/>
      <c r="N136" s="129"/>
    </row>
    <row r="137" customFormat="false" ht="15" hidden="false" customHeight="false" outlineLevel="0" collapsed="false">
      <c r="A137" s="6"/>
      <c r="B137" s="6" t="s">
        <v>980</v>
      </c>
      <c r="C137" s="6" t="s">
        <v>803</v>
      </c>
      <c r="D137" s="2" t="n">
        <v>1</v>
      </c>
      <c r="H137" s="2" t="n">
        <f aca="false">SUM(D137:G137)</f>
        <v>1</v>
      </c>
      <c r="I137" s="129"/>
      <c r="J137" s="6"/>
      <c r="M137" s="6"/>
      <c r="N137" s="129"/>
    </row>
    <row r="138" customFormat="false" ht="15" hidden="false" customHeight="false" outlineLevel="0" collapsed="false">
      <c r="A138" s="6"/>
      <c r="B138" s="6" t="s">
        <v>359</v>
      </c>
      <c r="C138" s="6" t="s">
        <v>845</v>
      </c>
      <c r="D138" s="2" t="n">
        <v>1</v>
      </c>
      <c r="H138" s="2" t="n">
        <f aca="false">SUM(D138:G138)</f>
        <v>1</v>
      </c>
      <c r="I138" s="129"/>
      <c r="J138" s="6"/>
      <c r="M138" s="6"/>
      <c r="N138" s="129"/>
    </row>
    <row r="139" customFormat="false" ht="15" hidden="false" customHeight="false" outlineLevel="0" collapsed="false">
      <c r="A139" s="6"/>
      <c r="B139" s="6" t="s">
        <v>1042</v>
      </c>
      <c r="C139" s="6" t="s">
        <v>803</v>
      </c>
      <c r="D139" s="2" t="n">
        <v>1</v>
      </c>
      <c r="H139" s="2" t="n">
        <f aca="false">SUM(D139:G139)</f>
        <v>1</v>
      </c>
      <c r="I139" s="129"/>
      <c r="J139" s="6"/>
      <c r="M139" s="6"/>
      <c r="N139" s="129"/>
    </row>
    <row r="140" customFormat="false" ht="15" hidden="false" customHeight="false" outlineLevel="0" collapsed="false">
      <c r="A140" s="6"/>
      <c r="B140" s="6" t="s">
        <v>1509</v>
      </c>
      <c r="C140" s="6" t="s">
        <v>1270</v>
      </c>
      <c r="D140" s="2" t="n">
        <v>1</v>
      </c>
      <c r="H140" s="2" t="n">
        <f aca="false">SUM(D140:G140)</f>
        <v>1</v>
      </c>
      <c r="I140" s="129"/>
      <c r="J140" s="6"/>
      <c r="M140" s="6"/>
      <c r="N140" s="129"/>
    </row>
    <row r="141" customFormat="false" ht="15" hidden="false" customHeight="false" outlineLevel="0" collapsed="false">
      <c r="A141" s="6"/>
      <c r="B141" s="6" t="s">
        <v>331</v>
      </c>
      <c r="C141" s="6" t="s">
        <v>792</v>
      </c>
      <c r="D141" s="2" t="n">
        <v>1</v>
      </c>
      <c r="H141" s="2" t="n">
        <f aca="false">SUM(D141:G141)</f>
        <v>1</v>
      </c>
      <c r="I141" s="129"/>
      <c r="J141" s="6"/>
      <c r="M141" s="6"/>
      <c r="N141" s="129"/>
    </row>
    <row r="142" customFormat="false" ht="15" hidden="false" customHeight="false" outlineLevel="0" collapsed="false">
      <c r="A142" s="6"/>
      <c r="B142" s="6" t="s">
        <v>1375</v>
      </c>
      <c r="C142" s="6" t="s">
        <v>204</v>
      </c>
      <c r="D142" s="2" t="n">
        <v>1</v>
      </c>
      <c r="H142" s="2" t="n">
        <f aca="false">SUM(D142:G142)</f>
        <v>1</v>
      </c>
      <c r="I142" s="129"/>
      <c r="J142" s="6"/>
      <c r="M142" s="6"/>
      <c r="N142" s="129"/>
    </row>
    <row r="143" customFormat="false" ht="15" hidden="false" customHeight="false" outlineLevel="0" collapsed="false">
      <c r="A143" s="6"/>
      <c r="B143" s="6" t="s">
        <v>2010</v>
      </c>
      <c r="C143" s="6" t="s">
        <v>1720</v>
      </c>
      <c r="D143" s="2" t="n">
        <v>1</v>
      </c>
      <c r="H143" s="2" t="n">
        <f aca="false">SUM(D143:G143)</f>
        <v>1</v>
      </c>
      <c r="I143" s="129"/>
      <c r="J143" s="6"/>
      <c r="M143" s="6"/>
      <c r="N143" s="129"/>
    </row>
    <row r="144" customFormat="false" ht="15" hidden="false" customHeight="false" outlineLevel="0" collapsed="false">
      <c r="A144" s="6"/>
      <c r="B144" s="6" t="s">
        <v>2473</v>
      </c>
      <c r="C144" s="6" t="s">
        <v>1833</v>
      </c>
      <c r="D144" s="2" t="n">
        <v>1</v>
      </c>
      <c r="H144" s="2" t="n">
        <f aca="false">SUM(D144:G144)</f>
        <v>1</v>
      </c>
      <c r="I144" s="129"/>
      <c r="J144" s="6"/>
      <c r="M144" s="6"/>
      <c r="N144" s="129"/>
    </row>
    <row r="145" customFormat="false" ht="15" hidden="false" customHeight="false" outlineLevel="0" collapsed="false">
      <c r="A145" s="6"/>
      <c r="B145" s="6" t="s">
        <v>1126</v>
      </c>
      <c r="C145" s="6" t="s">
        <v>1003</v>
      </c>
      <c r="D145" s="2" t="n">
        <v>1</v>
      </c>
      <c r="H145" s="2" t="n">
        <f aca="false">SUM(D145:G145)</f>
        <v>1</v>
      </c>
      <c r="I145" s="129"/>
      <c r="J145" s="6"/>
      <c r="M145" s="6"/>
      <c r="N145" s="129"/>
    </row>
    <row r="146" customFormat="false" ht="15" hidden="false" customHeight="false" outlineLevel="0" collapsed="false">
      <c r="A146" s="6"/>
      <c r="B146" s="6" t="s">
        <v>252</v>
      </c>
      <c r="C146" s="6" t="s">
        <v>1263</v>
      </c>
      <c r="D146" s="2" t="n">
        <v>1</v>
      </c>
      <c r="H146" s="2" t="n">
        <f aca="false">SUM(D146:G146)</f>
        <v>1</v>
      </c>
      <c r="I146" s="129"/>
      <c r="J146" s="6"/>
      <c r="M146" s="6"/>
      <c r="N146" s="129"/>
    </row>
    <row r="147" customFormat="false" ht="15" hidden="false" customHeight="false" outlineLevel="0" collapsed="false">
      <c r="A147" s="6"/>
      <c r="B147" s="6" t="s">
        <v>1529</v>
      </c>
      <c r="C147" s="6" t="s">
        <v>281</v>
      </c>
      <c r="D147" s="2" t="n">
        <v>1</v>
      </c>
      <c r="H147" s="2" t="n">
        <f aca="false">SUM(D147:G147)</f>
        <v>1</v>
      </c>
      <c r="I147" s="129"/>
      <c r="J147" s="6"/>
      <c r="M147" s="6"/>
      <c r="N147" s="129"/>
    </row>
    <row r="148" customFormat="false" ht="15" hidden="false" customHeight="false" outlineLevel="0" collapsed="false">
      <c r="A148" s="6"/>
      <c r="B148" s="6" t="s">
        <v>5676</v>
      </c>
      <c r="C148" s="6" t="s">
        <v>1642</v>
      </c>
      <c r="D148" s="2" t="n">
        <v>1</v>
      </c>
      <c r="H148" s="2" t="n">
        <f aca="false">SUM(D148:G148)</f>
        <v>1</v>
      </c>
      <c r="I148" s="129"/>
      <c r="J148" s="6"/>
      <c r="M148" s="6"/>
      <c r="N148" s="129"/>
    </row>
    <row r="149" customFormat="false" ht="15" hidden="false" customHeight="false" outlineLevel="0" collapsed="false">
      <c r="A149" s="6"/>
      <c r="B149" s="6" t="s">
        <v>1927</v>
      </c>
      <c r="C149" s="6" t="s">
        <v>920</v>
      </c>
      <c r="D149" s="2" t="n">
        <v>1</v>
      </c>
      <c r="H149" s="2" t="n">
        <f aca="false">SUM(D149:G149)</f>
        <v>1</v>
      </c>
      <c r="I149" s="129"/>
      <c r="J149" s="6"/>
      <c r="M149" s="6"/>
      <c r="N149" s="129"/>
    </row>
    <row r="150" customFormat="false" ht="15" hidden="false" customHeight="false" outlineLevel="0" collapsed="false">
      <c r="A150" s="6"/>
      <c r="B150" s="6" t="s">
        <v>1803</v>
      </c>
      <c r="C150" s="6" t="s">
        <v>1202</v>
      </c>
      <c r="D150" s="2" t="n">
        <v>1</v>
      </c>
      <c r="H150" s="2" t="n">
        <f aca="false">SUM(D150:G150)</f>
        <v>1</v>
      </c>
      <c r="I150" s="129"/>
      <c r="J150" s="6"/>
      <c r="M150" s="6"/>
      <c r="N150" s="129"/>
    </row>
    <row r="151" customFormat="false" ht="15" hidden="false" customHeight="false" outlineLevel="0" collapsed="false">
      <c r="A151" s="6"/>
      <c r="B151" s="6" t="s">
        <v>307</v>
      </c>
      <c r="C151" s="6" t="s">
        <v>800</v>
      </c>
      <c r="E151" s="2" t="n">
        <v>1</v>
      </c>
      <c r="H151" s="2" t="n">
        <f aca="false">SUM(D151:G151)</f>
        <v>1</v>
      </c>
      <c r="I151" s="129"/>
      <c r="J151" s="6"/>
      <c r="M151" s="6"/>
      <c r="N151" s="129"/>
    </row>
    <row r="152" customFormat="false" ht="15" hidden="false" customHeight="false" outlineLevel="0" collapsed="false">
      <c r="A152" s="6"/>
      <c r="B152" s="6" t="s">
        <v>1814</v>
      </c>
      <c r="C152" s="6" t="s">
        <v>14</v>
      </c>
      <c r="E152" s="2" t="n">
        <v>1</v>
      </c>
      <c r="H152" s="2" t="n">
        <f aca="false">SUM(D152:G152)</f>
        <v>1</v>
      </c>
      <c r="I152" s="129"/>
      <c r="J152" s="6"/>
      <c r="M152" s="6"/>
      <c r="N152" s="6"/>
    </row>
    <row r="153" customFormat="false" ht="15" hidden="false" customHeight="false" outlineLevel="0" collapsed="false">
      <c r="A153" s="6"/>
      <c r="B153" s="114" t="s">
        <v>355</v>
      </c>
      <c r="C153" s="56" t="s">
        <v>186</v>
      </c>
      <c r="E153" s="2" t="n">
        <v>1</v>
      </c>
      <c r="H153" s="2" t="n">
        <f aca="false">SUM(D153:G153)</f>
        <v>1</v>
      </c>
      <c r="I153" s="129"/>
      <c r="J153" s="6"/>
      <c r="M153" s="6"/>
      <c r="N153" s="6"/>
    </row>
    <row r="154" customFormat="false" ht="15" hidden="false" customHeight="false" outlineLevel="0" collapsed="false">
      <c r="A154" s="6"/>
      <c r="B154" s="6" t="s">
        <v>166</v>
      </c>
      <c r="C154" s="6" t="s">
        <v>792</v>
      </c>
      <c r="E154" s="2" t="n">
        <v>1</v>
      </c>
      <c r="H154" s="2" t="n">
        <f aca="false">SUM(D154:G154)</f>
        <v>1</v>
      </c>
      <c r="I154" s="129"/>
      <c r="J154" s="6"/>
      <c r="M154" s="6"/>
      <c r="N154" s="6"/>
    </row>
    <row r="155" customFormat="false" ht="15" hidden="false" customHeight="false" outlineLevel="0" collapsed="false">
      <c r="A155" s="6"/>
      <c r="B155" s="6" t="s">
        <v>1267</v>
      </c>
      <c r="C155" s="6" t="s">
        <v>1270</v>
      </c>
      <c r="E155" s="2" t="n">
        <v>1</v>
      </c>
      <c r="H155" s="2" t="n">
        <f aca="false">SUM(D155:G155)</f>
        <v>1</v>
      </c>
      <c r="I155" s="129"/>
      <c r="J155" s="6"/>
      <c r="M155" s="6"/>
      <c r="N155" s="6"/>
    </row>
    <row r="156" customFormat="false" ht="15" hidden="false" customHeight="false" outlineLevel="0" collapsed="false">
      <c r="A156" s="6"/>
      <c r="B156" s="6" t="s">
        <v>1478</v>
      </c>
      <c r="C156" s="6" t="s">
        <v>1720</v>
      </c>
      <c r="E156" s="2" t="n">
        <v>1</v>
      </c>
      <c r="H156" s="2" t="n">
        <f aca="false">SUM(D156:G156)</f>
        <v>1</v>
      </c>
      <c r="I156" s="129"/>
      <c r="J156" s="6"/>
      <c r="M156" s="6"/>
      <c r="N156" s="6"/>
    </row>
    <row r="157" customFormat="false" ht="15" hidden="false" customHeight="false" outlineLevel="0" collapsed="false">
      <c r="A157" s="6"/>
      <c r="B157" s="6" t="s">
        <v>6309</v>
      </c>
      <c r="C157" s="6" t="s">
        <v>960</v>
      </c>
      <c r="E157" s="2" t="n">
        <v>1</v>
      </c>
      <c r="H157" s="2" t="n">
        <f aca="false">SUM(D157:G157)</f>
        <v>1</v>
      </c>
      <c r="I157" s="129"/>
      <c r="J157" s="6"/>
      <c r="M157" s="6"/>
      <c r="N157" s="6"/>
    </row>
    <row r="158" customFormat="false" ht="15" hidden="false" customHeight="false" outlineLevel="0" collapsed="false">
      <c r="A158" s="6"/>
      <c r="B158" s="6" t="s">
        <v>346</v>
      </c>
      <c r="C158" s="6" t="s">
        <v>920</v>
      </c>
      <c r="E158" s="2" t="n">
        <v>1</v>
      </c>
      <c r="H158" s="2" t="n">
        <f aca="false">SUM(D158:G158)</f>
        <v>1</v>
      </c>
      <c r="I158" s="129"/>
      <c r="J158" s="6"/>
      <c r="M158" s="6"/>
      <c r="N158" s="6"/>
    </row>
    <row r="159" customFormat="false" ht="15" hidden="false" customHeight="false" outlineLevel="0" collapsed="false">
      <c r="A159" s="6"/>
      <c r="B159" s="6" t="s">
        <v>6310</v>
      </c>
      <c r="C159" s="6" t="s">
        <v>853</v>
      </c>
      <c r="E159" s="2" t="n">
        <v>1</v>
      </c>
      <c r="H159" s="2" t="n">
        <f aca="false">SUM(D159:G159)</f>
        <v>1</v>
      </c>
      <c r="I159" s="129"/>
      <c r="J159" s="6"/>
      <c r="M159" s="6"/>
      <c r="N159" s="6"/>
    </row>
    <row r="160" customFormat="false" ht="15" hidden="false" customHeight="false" outlineLevel="0" collapsed="false">
      <c r="A160" s="6"/>
      <c r="B160" s="114" t="s">
        <v>221</v>
      </c>
      <c r="C160" s="56" t="s">
        <v>702</v>
      </c>
      <c r="E160" s="2" t="n">
        <v>1</v>
      </c>
      <c r="H160" s="2" t="n">
        <f aca="false">SUM(D160:G160)</f>
        <v>1</v>
      </c>
      <c r="I160" s="129"/>
      <c r="J160" s="6"/>
      <c r="M160" s="6"/>
      <c r="N160" s="6"/>
    </row>
    <row r="161" customFormat="false" ht="15" hidden="false" customHeight="false" outlineLevel="0" collapsed="false">
      <c r="A161" s="6"/>
      <c r="B161" s="114" t="s">
        <v>99</v>
      </c>
      <c r="C161" s="56" t="s">
        <v>204</v>
      </c>
      <c r="E161" s="2" t="n">
        <v>1</v>
      </c>
      <c r="H161" s="2" t="n">
        <f aca="false">SUM(D161:G161)</f>
        <v>1</v>
      </c>
      <c r="I161" s="129"/>
      <c r="J161" s="6"/>
      <c r="M161" s="6"/>
      <c r="N161" s="6"/>
    </row>
    <row r="162" customFormat="false" ht="15" hidden="false" customHeight="false" outlineLevel="0" collapsed="false">
      <c r="A162" s="6"/>
      <c r="B162" s="6" t="s">
        <v>4055</v>
      </c>
      <c r="C162" s="6" t="s">
        <v>800</v>
      </c>
      <c r="E162" s="2" t="n">
        <v>1</v>
      </c>
      <c r="H162" s="2" t="n">
        <f aca="false">SUM(D162:G162)</f>
        <v>1</v>
      </c>
      <c r="I162" s="129"/>
      <c r="J162" s="6"/>
      <c r="M162" s="6"/>
      <c r="N162" s="6"/>
    </row>
    <row r="163" customFormat="false" ht="15" hidden="false" customHeight="false" outlineLevel="0" collapsed="false">
      <c r="A163" s="6"/>
      <c r="B163" s="6" t="s">
        <v>1162</v>
      </c>
      <c r="C163" s="6" t="s">
        <v>186</v>
      </c>
      <c r="E163" s="2" t="n">
        <v>1</v>
      </c>
      <c r="H163" s="2" t="n">
        <f aca="false">SUM(D163:G163)</f>
        <v>1</v>
      </c>
      <c r="I163" s="129"/>
      <c r="J163" s="6"/>
      <c r="M163" s="6"/>
      <c r="N163" s="6"/>
    </row>
    <row r="164" customFormat="false" ht="15" hidden="false" customHeight="false" outlineLevel="0" collapsed="false">
      <c r="A164" s="6"/>
      <c r="B164" s="6" t="s">
        <v>1743</v>
      </c>
      <c r="C164" s="6" t="s">
        <v>281</v>
      </c>
      <c r="E164" s="2" t="n">
        <v>1</v>
      </c>
      <c r="H164" s="2" t="n">
        <f aca="false">SUM(D164:G164)</f>
        <v>1</v>
      </c>
      <c r="I164" s="129"/>
      <c r="J164" s="6"/>
      <c r="M164" s="6"/>
      <c r="N164" s="6"/>
    </row>
    <row r="165" customFormat="false" ht="15" hidden="false" customHeight="false" outlineLevel="0" collapsed="false">
      <c r="A165" s="6"/>
      <c r="B165" s="6" t="s">
        <v>399</v>
      </c>
      <c r="C165" s="6" t="s">
        <v>702</v>
      </c>
      <c r="E165" s="2" t="n">
        <v>1</v>
      </c>
      <c r="H165" s="2" t="n">
        <f aca="false">SUM(D165:G165)</f>
        <v>1</v>
      </c>
      <c r="I165" s="129"/>
      <c r="J165" s="6"/>
      <c r="M165" s="6"/>
      <c r="N165" s="6"/>
    </row>
    <row r="166" customFormat="false" ht="15" hidden="false" customHeight="false" outlineLevel="0" collapsed="false">
      <c r="A166" s="6"/>
      <c r="B166" s="6" t="s">
        <v>416</v>
      </c>
      <c r="C166" s="6" t="s">
        <v>1204</v>
      </c>
      <c r="E166" s="2" t="n">
        <v>1</v>
      </c>
      <c r="H166" s="2" t="n">
        <f aca="false">SUM(D166:G166)</f>
        <v>1</v>
      </c>
      <c r="I166" s="129"/>
      <c r="J166" s="6"/>
      <c r="M166" s="6"/>
      <c r="N166" s="6"/>
    </row>
    <row r="167" customFormat="false" ht="15" hidden="false" customHeight="false" outlineLevel="0" collapsed="false">
      <c r="A167" s="6"/>
      <c r="B167" s="6" t="s">
        <v>6311</v>
      </c>
      <c r="C167" s="6" t="s">
        <v>3050</v>
      </c>
      <c r="E167" s="2" t="n">
        <v>1</v>
      </c>
      <c r="H167" s="2" t="n">
        <f aca="false">SUM(D167:G167)</f>
        <v>1</v>
      </c>
      <c r="I167" s="129"/>
      <c r="J167" s="6"/>
      <c r="M167" s="6"/>
      <c r="N167" s="6"/>
    </row>
    <row r="168" customFormat="false" ht="15" hidden="false" customHeight="false" outlineLevel="0" collapsed="false">
      <c r="A168" s="6"/>
      <c r="B168" s="6" t="s">
        <v>146</v>
      </c>
      <c r="C168" s="6" t="s">
        <v>1662</v>
      </c>
      <c r="E168" s="2" t="n">
        <v>1</v>
      </c>
      <c r="H168" s="2" t="n">
        <f aca="false">SUM(D168:G168)</f>
        <v>1</v>
      </c>
      <c r="I168" s="129"/>
      <c r="J168" s="6"/>
      <c r="M168" s="6"/>
      <c r="N168" s="6"/>
    </row>
    <row r="169" customFormat="false" ht="15" hidden="false" customHeight="false" outlineLevel="0" collapsed="false">
      <c r="A169" s="6"/>
      <c r="B169" s="6" t="s">
        <v>1874</v>
      </c>
      <c r="C169" s="6" t="s">
        <v>6312</v>
      </c>
      <c r="E169" s="2" t="n">
        <v>1</v>
      </c>
      <c r="H169" s="2" t="n">
        <f aca="false">SUM(D169:G169)</f>
        <v>1</v>
      </c>
      <c r="I169" s="129"/>
      <c r="J169" s="6"/>
      <c r="M169" s="6"/>
      <c r="N169" s="6"/>
    </row>
    <row r="170" customFormat="false" ht="15" hidden="false" customHeight="false" outlineLevel="0" collapsed="false">
      <c r="A170" s="6"/>
      <c r="B170" s="6" t="s">
        <v>318</v>
      </c>
      <c r="C170" s="6" t="s">
        <v>960</v>
      </c>
      <c r="E170" s="2" t="n">
        <v>1</v>
      </c>
      <c r="H170" s="2" t="n">
        <f aca="false">SUM(D170:G170)</f>
        <v>1</v>
      </c>
      <c r="I170" s="129"/>
      <c r="J170" s="6"/>
      <c r="M170" s="6"/>
      <c r="N170" s="6"/>
    </row>
    <row r="171" customFormat="false" ht="15" hidden="false" customHeight="false" outlineLevel="0" collapsed="false">
      <c r="A171" s="6"/>
      <c r="B171" s="6" t="s">
        <v>1557</v>
      </c>
      <c r="C171" s="6" t="s">
        <v>800</v>
      </c>
      <c r="E171" s="2" t="n">
        <v>1</v>
      </c>
      <c r="H171" s="2" t="n">
        <f aca="false">SUM(D171:G171)</f>
        <v>1</v>
      </c>
      <c r="I171" s="129"/>
      <c r="J171" s="6"/>
      <c r="M171" s="6"/>
      <c r="N171" s="6"/>
    </row>
    <row r="172" customFormat="false" ht="15" hidden="false" customHeight="false" outlineLevel="0" collapsed="false">
      <c r="A172" s="6"/>
      <c r="B172" s="6" t="s">
        <v>6313</v>
      </c>
      <c r="C172" s="6" t="s">
        <v>1204</v>
      </c>
      <c r="E172" s="2" t="n">
        <v>1</v>
      </c>
      <c r="H172" s="2" t="n">
        <f aca="false">SUM(D172:G172)</f>
        <v>1</v>
      </c>
      <c r="I172" s="129"/>
      <c r="J172" s="6"/>
      <c r="M172" s="6"/>
      <c r="N172" s="6"/>
    </row>
    <row r="173" customFormat="false" ht="15" hidden="false" customHeight="false" outlineLevel="0" collapsed="false">
      <c r="A173" s="6"/>
      <c r="B173" s="6" t="s">
        <v>329</v>
      </c>
      <c r="C173" s="6" t="s">
        <v>960</v>
      </c>
      <c r="E173" s="2" t="n">
        <v>1</v>
      </c>
      <c r="H173" s="2" t="n">
        <f aca="false">SUM(D173:G173)</f>
        <v>1</v>
      </c>
      <c r="I173" s="129"/>
      <c r="J173" s="6"/>
      <c r="M173" s="6"/>
      <c r="N173" s="6"/>
    </row>
    <row r="174" customFormat="false" ht="15" hidden="false" customHeight="false" outlineLevel="0" collapsed="false">
      <c r="A174" s="6"/>
      <c r="B174" s="6" t="s">
        <v>4073</v>
      </c>
      <c r="C174" s="6" t="s">
        <v>1361</v>
      </c>
      <c r="E174" s="2" t="n">
        <v>1</v>
      </c>
      <c r="H174" s="2" t="n">
        <f aca="false">SUM(D174:G174)</f>
        <v>1</v>
      </c>
      <c r="I174" s="129"/>
      <c r="J174" s="6"/>
      <c r="M174" s="6"/>
      <c r="N174" s="6"/>
    </row>
    <row r="175" customFormat="false" ht="15" hidden="false" customHeight="false" outlineLevel="0" collapsed="false">
      <c r="A175" s="6"/>
      <c r="B175" s="6" t="s">
        <v>383</v>
      </c>
      <c r="C175" s="6" t="s">
        <v>960</v>
      </c>
      <c r="E175" s="2" t="n">
        <v>1</v>
      </c>
      <c r="H175" s="2" t="n">
        <f aca="false">SUM(D175:G175)</f>
        <v>1</v>
      </c>
      <c r="I175" s="129"/>
      <c r="J175" s="6"/>
      <c r="M175" s="6"/>
      <c r="N175" s="6"/>
    </row>
    <row r="176" customFormat="false" ht="15" hidden="false" customHeight="false" outlineLevel="0" collapsed="false">
      <c r="A176" s="6"/>
      <c r="B176" s="6" t="s">
        <v>572</v>
      </c>
      <c r="C176" s="6" t="s">
        <v>186</v>
      </c>
      <c r="F176" s="2" t="n">
        <v>1</v>
      </c>
      <c r="H176" s="2" t="n">
        <f aca="false">SUM(D176:G176)</f>
        <v>1</v>
      </c>
      <c r="I176" s="129"/>
      <c r="J176" s="6"/>
      <c r="M176" s="6"/>
      <c r="N176" s="6"/>
    </row>
    <row r="177" customFormat="false" ht="15" hidden="false" customHeight="false" outlineLevel="0" collapsed="false">
      <c r="A177" s="6"/>
      <c r="B177" s="6" t="s">
        <v>5809</v>
      </c>
      <c r="C177" s="6" t="s">
        <v>803</v>
      </c>
      <c r="F177" s="2" t="n">
        <v>1</v>
      </c>
      <c r="H177" s="2" t="n">
        <f aca="false">SUM(D177:G177)</f>
        <v>1</v>
      </c>
      <c r="I177" s="129"/>
      <c r="J177" s="6"/>
      <c r="M177" s="6"/>
      <c r="N177" s="6"/>
    </row>
    <row r="178" customFormat="false" ht="15" hidden="false" customHeight="false" outlineLevel="0" collapsed="false">
      <c r="A178" s="6"/>
      <c r="B178" s="6" t="s">
        <v>220</v>
      </c>
      <c r="C178" s="6" t="s">
        <v>874</v>
      </c>
      <c r="F178" s="2" t="n">
        <v>1</v>
      </c>
      <c r="H178" s="2" t="n">
        <f aca="false">SUM(D178:G178)</f>
        <v>1</v>
      </c>
      <c r="I178" s="129"/>
      <c r="J178" s="6"/>
      <c r="M178" s="6"/>
      <c r="N178" s="6"/>
    </row>
    <row r="179" customFormat="false" ht="15" hidden="false" customHeight="false" outlineLevel="0" collapsed="false">
      <c r="A179" s="6"/>
      <c r="B179" s="6" t="s">
        <v>1100</v>
      </c>
      <c r="C179" s="6" t="s">
        <v>920</v>
      </c>
      <c r="F179" s="2" t="n">
        <v>1</v>
      </c>
      <c r="H179" s="2" t="n">
        <f aca="false">SUM(D179:G179)</f>
        <v>1</v>
      </c>
      <c r="I179" s="129"/>
      <c r="J179" s="6"/>
      <c r="M179" s="6"/>
      <c r="N179" s="6"/>
    </row>
    <row r="180" customFormat="false" ht="15" hidden="false" customHeight="false" outlineLevel="0" collapsed="false">
      <c r="A180" s="6"/>
      <c r="B180" s="6" t="s">
        <v>382</v>
      </c>
      <c r="C180" s="6" t="s">
        <v>1003</v>
      </c>
      <c r="F180" s="2" t="n">
        <v>1</v>
      </c>
      <c r="H180" s="2" t="n">
        <f aca="false">SUM(D180:G180)</f>
        <v>1</v>
      </c>
      <c r="I180" s="129"/>
      <c r="J180" s="6"/>
      <c r="M180" s="6"/>
      <c r="N180" s="6"/>
    </row>
    <row r="181" customFormat="false" ht="15" hidden="false" customHeight="false" outlineLevel="0" collapsed="false">
      <c r="A181" s="6"/>
      <c r="B181" s="6" t="s">
        <v>1216</v>
      </c>
      <c r="C181" s="6" t="s">
        <v>1642</v>
      </c>
      <c r="G181" s="2" t="n">
        <v>1</v>
      </c>
      <c r="H181" s="2" t="n">
        <f aca="false">SUM(D181:G181)</f>
        <v>1</v>
      </c>
      <c r="I181" s="129"/>
      <c r="J181" s="6"/>
      <c r="M181" s="6"/>
      <c r="N181" s="6"/>
    </row>
    <row r="182" customFormat="false" ht="15" hidden="false" customHeight="false" outlineLevel="0" collapsed="false">
      <c r="A182" s="6"/>
      <c r="B182" s="114" t="s">
        <v>174</v>
      </c>
      <c r="C182" s="56" t="s">
        <v>186</v>
      </c>
      <c r="G182" s="2" t="n">
        <v>1</v>
      </c>
      <c r="H182" s="2" t="n">
        <f aca="false">SUM(D182:G182)</f>
        <v>1</v>
      </c>
      <c r="I182" s="129"/>
      <c r="J182" s="6"/>
      <c r="M182" s="6"/>
      <c r="N182" s="6"/>
    </row>
    <row r="183" customFormat="false" ht="15" hidden="false" customHeight="false" outlineLevel="0" collapsed="false">
      <c r="A183" s="6"/>
      <c r="B183" s="6" t="s">
        <v>352</v>
      </c>
      <c r="C183" s="6" t="s">
        <v>186</v>
      </c>
      <c r="G183" s="2" t="n">
        <v>1</v>
      </c>
      <c r="H183" s="2" t="n">
        <f aca="false">SUM(D183:G183)</f>
        <v>1</v>
      </c>
      <c r="I183" s="129"/>
      <c r="J183" s="6"/>
      <c r="M183" s="6"/>
      <c r="N183" s="6"/>
    </row>
    <row r="184" customFormat="false" ht="15" hidden="false" customHeight="false" outlineLevel="0" collapsed="false">
      <c r="A184" s="6"/>
      <c r="B184" s="6" t="s">
        <v>6314</v>
      </c>
      <c r="C184" s="6" t="s">
        <v>5499</v>
      </c>
      <c r="G184" s="2" t="n">
        <v>1</v>
      </c>
      <c r="H184" s="2" t="n">
        <f aca="false">SUM(D184:G184)</f>
        <v>1</v>
      </c>
      <c r="I184" s="129"/>
      <c r="J184" s="6"/>
      <c r="M184" s="6"/>
      <c r="N184" s="6"/>
    </row>
    <row r="185" customFormat="false" ht="15" hidden="false" customHeight="false" outlineLevel="0" collapsed="false">
      <c r="A185" s="6"/>
      <c r="B185" s="6" t="s">
        <v>310</v>
      </c>
      <c r="C185" s="6" t="s">
        <v>874</v>
      </c>
      <c r="G185" s="2" t="n">
        <v>1</v>
      </c>
      <c r="H185" s="2" t="n">
        <f aca="false">SUM(D185:G185)</f>
        <v>1</v>
      </c>
      <c r="I185" s="129"/>
      <c r="J185" s="6"/>
      <c r="M185" s="6"/>
      <c r="N185" s="6"/>
    </row>
    <row r="186" customFormat="false" ht="15" hidden="false" customHeight="false" outlineLevel="0" collapsed="false">
      <c r="A186" s="6"/>
      <c r="B186" s="6" t="s">
        <v>6315</v>
      </c>
      <c r="C186" s="6" t="s">
        <v>702</v>
      </c>
      <c r="G186" s="2" t="n">
        <v>1</v>
      </c>
      <c r="H186" s="2" t="n">
        <f aca="false">SUM(D186:G186)</f>
        <v>1</v>
      </c>
      <c r="I186" s="129"/>
      <c r="J186" s="6"/>
      <c r="M186" s="6"/>
      <c r="N186" s="6"/>
    </row>
    <row r="187" customFormat="false" ht="15" hidden="false" customHeight="false" outlineLevel="0" collapsed="false">
      <c r="A187" s="6"/>
      <c r="B187" s="6" t="s">
        <v>1302</v>
      </c>
      <c r="C187" s="56" t="s">
        <v>960</v>
      </c>
      <c r="G187" s="2" t="n">
        <v>1</v>
      </c>
      <c r="H187" s="2" t="n">
        <f aca="false">SUM(D187:G187)</f>
        <v>1</v>
      </c>
      <c r="I187" s="129"/>
      <c r="J187" s="6"/>
      <c r="M187" s="6"/>
      <c r="N187" s="6"/>
    </row>
    <row r="188" customFormat="false" ht="15" hidden="false" customHeight="false" outlineLevel="0" collapsed="false">
      <c r="A188" s="6"/>
      <c r="B188" s="6" t="s">
        <v>363</v>
      </c>
      <c r="C188" s="6" t="s">
        <v>3050</v>
      </c>
      <c r="G188" s="2" t="n">
        <v>1</v>
      </c>
      <c r="H188" s="2" t="n">
        <f aca="false">SUM(D188:G188)</f>
        <v>1</v>
      </c>
      <c r="I188" s="129"/>
      <c r="J188" s="6"/>
      <c r="M188" s="6"/>
      <c r="N188" s="6"/>
    </row>
    <row r="189" customFormat="false" ht="15" hidden="false" customHeight="false" outlineLevel="0" collapsed="false">
      <c r="A189" s="6"/>
      <c r="B189" s="6" t="s">
        <v>1242</v>
      </c>
      <c r="C189" s="56" t="s">
        <v>1873</v>
      </c>
      <c r="G189" s="2" t="n">
        <v>1</v>
      </c>
      <c r="H189" s="2" t="n">
        <f aca="false">SUM(D189:G189)</f>
        <v>1</v>
      </c>
      <c r="I189" s="129"/>
      <c r="J189" s="6"/>
      <c r="M189" s="6"/>
      <c r="N189" s="6"/>
    </row>
    <row r="190" customFormat="false" ht="15" hidden="false" customHeight="false" outlineLevel="0" collapsed="false">
      <c r="A190" s="6"/>
      <c r="B190" s="6" t="s">
        <v>136</v>
      </c>
      <c r="C190" s="6" t="s">
        <v>920</v>
      </c>
      <c r="G190" s="2" t="n">
        <v>1</v>
      </c>
      <c r="H190" s="2" t="n">
        <f aca="false">SUM(D190:G190)</f>
        <v>1</v>
      </c>
      <c r="I190" s="129"/>
      <c r="J190" s="6"/>
      <c r="M190" s="6"/>
      <c r="N190" s="6"/>
    </row>
    <row r="191" customFormat="false" ht="15" hidden="false" customHeight="false" outlineLevel="0" collapsed="false">
      <c r="A191" s="6"/>
      <c r="B191" s="6" t="s">
        <v>401</v>
      </c>
      <c r="C191" s="56" t="s">
        <v>1833</v>
      </c>
      <c r="G191" s="2" t="n">
        <v>1</v>
      </c>
      <c r="H191" s="2" t="n">
        <f aca="false">SUM(D191:G191)</f>
        <v>1</v>
      </c>
      <c r="I191" s="129"/>
      <c r="J191" s="6"/>
      <c r="M191" s="6"/>
      <c r="N191" s="6"/>
    </row>
    <row r="192" customFormat="false" ht="15" hidden="false" customHeight="false" outlineLevel="0" collapsed="false">
      <c r="A192" s="6"/>
      <c r="B192" s="6" t="s">
        <v>189</v>
      </c>
      <c r="C192" s="6" t="s">
        <v>930</v>
      </c>
      <c r="G192" s="2" t="n">
        <v>1</v>
      </c>
      <c r="H192" s="2" t="n">
        <f aca="false">SUM(D192:G192)</f>
        <v>1</v>
      </c>
      <c r="I192" s="129"/>
      <c r="J192" s="6"/>
      <c r="M192" s="6"/>
      <c r="N192" s="6"/>
    </row>
    <row r="193" customFormat="false" ht="15" hidden="false" customHeight="false" outlineLevel="0" collapsed="false">
      <c r="A193" s="6"/>
      <c r="B193" s="6" t="s">
        <v>251</v>
      </c>
      <c r="C193" s="6" t="s">
        <v>5498</v>
      </c>
      <c r="G193" s="2" t="n">
        <v>1</v>
      </c>
      <c r="H193" s="2" t="n">
        <f aca="false">SUM(D193:G193)</f>
        <v>1</v>
      </c>
      <c r="I193" s="129"/>
      <c r="J193" s="6"/>
      <c r="M193" s="6"/>
      <c r="N193" s="6"/>
    </row>
    <row r="194" customFormat="false" ht="15" hidden="false" customHeight="false" outlineLevel="0" collapsed="false">
      <c r="A194" s="6"/>
      <c r="B194" s="6" t="s">
        <v>314</v>
      </c>
      <c r="C194" s="56" t="s">
        <v>853</v>
      </c>
      <c r="G194" s="2" t="n">
        <v>1</v>
      </c>
      <c r="H194" s="2" t="n">
        <f aca="false">SUM(D194:G194)</f>
        <v>1</v>
      </c>
      <c r="I194" s="129"/>
      <c r="J194" s="6"/>
      <c r="M194" s="6"/>
      <c r="N194" s="6"/>
    </row>
    <row r="195" customFormat="false" ht="15" hidden="false" customHeight="false" outlineLevel="0" collapsed="false">
      <c r="A195" s="6"/>
      <c r="B195" s="6" t="s">
        <v>253</v>
      </c>
      <c r="C195" s="56" t="s">
        <v>874</v>
      </c>
      <c r="G195" s="2" t="n">
        <v>1</v>
      </c>
      <c r="H195" s="2" t="n">
        <f aca="false">SUM(D195:G195)</f>
        <v>1</v>
      </c>
      <c r="I195" s="129"/>
      <c r="J195" s="6"/>
      <c r="M195" s="6"/>
      <c r="N195" s="6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979</TotalTime>
  <Application>LibreOffice/26.2.5.1$Windows_X86_64 LibreOffice_project/997786b8bfe5fadf793c1218fed3f515ec806f1b</Application>
  <AppVersion>15.0000</AppVersion>
  <Company>Pee-Mediat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2000-09-25T22:23:29Z</dcterms:created>
  <dc:creator>Arto Ojaniemi</dc:creator>
  <dc:description/>
  <dc:language>fi-FI</dc:language>
  <cp:lastModifiedBy/>
  <cp:lastPrinted>2019-06-16T09:55:00Z</cp:lastPrinted>
  <dcterms:modified xsi:type="dcterms:W3CDTF">2026-08-03T14:42:04Z</dcterms:modified>
  <cp:revision>98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